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15195" windowHeight="11760"/>
  </bookViews>
  <sheets>
    <sheet name="Instructions" sheetId="2" r:id="rId1"/>
    <sheet name="Answer 1" sheetId="10" r:id="rId2"/>
    <sheet name="DATA" sheetId="9" r:id="rId3"/>
  </sheets>
  <calcPr calcId="125725"/>
  <pivotCaches>
    <pivotCache cacheId="9" r:id="rId4"/>
  </pivotCaches>
</workbook>
</file>

<file path=xl/calcChain.xml><?xml version="1.0" encoding="utf-8"?>
<calcChain xmlns="http://schemas.openxmlformats.org/spreadsheetml/2006/main">
  <c r="J24" i="2"/>
  <c r="K30" s="1"/>
  <c r="AI4652" i="9"/>
  <c r="AI4651"/>
  <c r="AI3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2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AI460"/>
  <c r="AI461"/>
  <c r="AI462"/>
  <c r="AI463"/>
  <c r="AI464"/>
  <c r="AI465"/>
  <c r="AI466"/>
  <c r="AI467"/>
  <c r="AI468"/>
  <c r="AI469"/>
  <c r="AI470"/>
  <c r="AI471"/>
  <c r="AI472"/>
  <c r="AI473"/>
  <c r="AI474"/>
  <c r="AI475"/>
  <c r="AI476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741"/>
  <c r="AI742"/>
  <c r="AI743"/>
  <c r="AI744"/>
  <c r="AI745"/>
  <c r="AI746"/>
  <c r="AI747"/>
  <c r="AI748"/>
  <c r="AI749"/>
  <c r="AI750"/>
  <c r="AI751"/>
  <c r="AI752"/>
  <c r="AI753"/>
  <c r="AI754"/>
  <c r="AI755"/>
  <c r="AI756"/>
  <c r="AI757"/>
  <c r="AI758"/>
  <c r="AI759"/>
  <c r="AI760"/>
  <c r="AI761"/>
  <c r="AI762"/>
  <c r="AI763"/>
  <c r="AI764"/>
  <c r="AI765"/>
  <c r="AI766"/>
  <c r="AI767"/>
  <c r="AI768"/>
  <c r="AI769"/>
  <c r="AI770"/>
  <c r="AI771"/>
  <c r="AI772"/>
  <c r="AI773"/>
  <c r="AI774"/>
  <c r="AI775"/>
  <c r="AI776"/>
  <c r="AI777"/>
  <c r="AI778"/>
  <c r="AI779"/>
  <c r="AI780"/>
  <c r="AI781"/>
  <c r="AI782"/>
  <c r="AI783"/>
  <c r="AI784"/>
  <c r="AI785"/>
  <c r="AI786"/>
  <c r="AI787"/>
  <c r="AI788"/>
  <c r="AI789"/>
  <c r="AI790"/>
  <c r="AI791"/>
  <c r="AI792"/>
  <c r="AI793"/>
  <c r="AI794"/>
  <c r="AI795"/>
  <c r="AI796"/>
  <c r="AI797"/>
  <c r="AI798"/>
  <c r="AI799"/>
  <c r="AI800"/>
  <c r="AI801"/>
  <c r="AI802"/>
  <c r="AI803"/>
  <c r="AI804"/>
  <c r="AI805"/>
  <c r="AI806"/>
  <c r="AI807"/>
  <c r="AI808"/>
  <c r="AI809"/>
  <c r="AI810"/>
  <c r="AI811"/>
  <c r="AI812"/>
  <c r="AI813"/>
  <c r="AI814"/>
  <c r="AI815"/>
  <c r="AI816"/>
  <c r="AI817"/>
  <c r="AI818"/>
  <c r="AI819"/>
  <c r="AI820"/>
  <c r="AI821"/>
  <c r="AI822"/>
  <c r="AI823"/>
  <c r="AI824"/>
  <c r="AI825"/>
  <c r="AI826"/>
  <c r="AI827"/>
  <c r="AI828"/>
  <c r="AI829"/>
  <c r="AI830"/>
  <c r="AI831"/>
  <c r="AI832"/>
  <c r="AI833"/>
  <c r="AI834"/>
  <c r="AI835"/>
  <c r="AI836"/>
  <c r="AI837"/>
  <c r="AI838"/>
  <c r="AI839"/>
  <c r="AI840"/>
  <c r="AI841"/>
  <c r="AI842"/>
  <c r="AI843"/>
  <c r="AI844"/>
  <c r="AI845"/>
  <c r="AI846"/>
  <c r="AI847"/>
  <c r="AI848"/>
  <c r="AI849"/>
  <c r="AI850"/>
  <c r="AI851"/>
  <c r="AI852"/>
  <c r="AI853"/>
  <c r="AI854"/>
  <c r="AI855"/>
  <c r="AI856"/>
  <c r="AI857"/>
  <c r="AI858"/>
  <c r="AI859"/>
  <c r="AI860"/>
  <c r="AI861"/>
  <c r="AI862"/>
  <c r="AI863"/>
  <c r="AI864"/>
  <c r="AI865"/>
  <c r="AI866"/>
  <c r="AI867"/>
  <c r="AI868"/>
  <c r="AI869"/>
  <c r="AI870"/>
  <c r="AI871"/>
  <c r="AI872"/>
  <c r="AI873"/>
  <c r="AI874"/>
  <c r="AI875"/>
  <c r="AI876"/>
  <c r="AI877"/>
  <c r="AI878"/>
  <c r="AI879"/>
  <c r="AI880"/>
  <c r="AI881"/>
  <c r="AI882"/>
  <c r="AI883"/>
  <c r="AI884"/>
  <c r="AI885"/>
  <c r="AI886"/>
  <c r="AI887"/>
  <c r="AI888"/>
  <c r="AI889"/>
  <c r="AI890"/>
  <c r="AI891"/>
  <c r="AI892"/>
  <c r="AI893"/>
  <c r="AI894"/>
  <c r="AI895"/>
  <c r="AI896"/>
  <c r="AI897"/>
  <c r="AI898"/>
  <c r="AI899"/>
  <c r="AI900"/>
  <c r="AI901"/>
  <c r="AI902"/>
  <c r="AI903"/>
  <c r="AI904"/>
  <c r="AI905"/>
  <c r="AI906"/>
  <c r="AI907"/>
  <c r="AI908"/>
  <c r="AI909"/>
  <c r="AI910"/>
  <c r="AI911"/>
  <c r="AI912"/>
  <c r="AI913"/>
  <c r="AI914"/>
  <c r="AI915"/>
  <c r="AI916"/>
  <c r="AI917"/>
  <c r="AI918"/>
  <c r="AI919"/>
  <c r="AI920"/>
  <c r="AI921"/>
  <c r="AI922"/>
  <c r="AI923"/>
  <c r="AI924"/>
  <c r="AI925"/>
  <c r="AI926"/>
  <c r="AI927"/>
  <c r="AI928"/>
  <c r="AI929"/>
  <c r="AI930"/>
  <c r="AI931"/>
  <c r="AI932"/>
  <c r="AI933"/>
  <c r="AI934"/>
  <c r="AI935"/>
  <c r="AI936"/>
  <c r="AI937"/>
  <c r="AI938"/>
  <c r="AI939"/>
  <c r="AI940"/>
  <c r="AI941"/>
  <c r="AI942"/>
  <c r="AI943"/>
  <c r="AI944"/>
  <c r="AI945"/>
  <c r="AI946"/>
  <c r="AI947"/>
  <c r="AI948"/>
  <c r="AI949"/>
  <c r="AI950"/>
  <c r="AI951"/>
  <c r="AI952"/>
  <c r="AI953"/>
  <c r="AI954"/>
  <c r="AI955"/>
  <c r="AI956"/>
  <c r="AI957"/>
  <c r="AI958"/>
  <c r="AI959"/>
  <c r="AI960"/>
  <c r="AI961"/>
  <c r="AI962"/>
  <c r="AI963"/>
  <c r="AI964"/>
  <c r="AI965"/>
  <c r="AI966"/>
  <c r="AI967"/>
  <c r="AI968"/>
  <c r="AI969"/>
  <c r="AI970"/>
  <c r="AI971"/>
  <c r="AI972"/>
  <c r="AI973"/>
  <c r="AI974"/>
  <c r="AI975"/>
  <c r="AI976"/>
  <c r="AI977"/>
  <c r="AI978"/>
  <c r="AI979"/>
  <c r="AI980"/>
  <c r="AI981"/>
  <c r="AI982"/>
  <c r="AI983"/>
  <c r="AI984"/>
  <c r="AI985"/>
  <c r="AI986"/>
  <c r="AI987"/>
  <c r="AI988"/>
  <c r="AI989"/>
  <c r="AI990"/>
  <c r="AI991"/>
  <c r="AI992"/>
  <c r="AI993"/>
  <c r="AI994"/>
  <c r="AI995"/>
  <c r="AI996"/>
  <c r="AI997"/>
  <c r="AI998"/>
  <c r="AI999"/>
  <c r="AI1000"/>
  <c r="AI1001"/>
  <c r="AI1002"/>
  <c r="AI1003"/>
  <c r="AI1004"/>
  <c r="AI1005"/>
  <c r="AI1006"/>
  <c r="AI1007"/>
  <c r="AI1008"/>
  <c r="AI1009"/>
  <c r="AI1010"/>
  <c r="AI1011"/>
  <c r="AI1012"/>
  <c r="AI1013"/>
  <c r="AI1014"/>
  <c r="AI1015"/>
  <c r="AI1016"/>
  <c r="AI1017"/>
  <c r="AI1018"/>
  <c r="AI1019"/>
  <c r="AI1020"/>
  <c r="AI1021"/>
  <c r="AI1022"/>
  <c r="AI1023"/>
  <c r="AI1024"/>
  <c r="AI1025"/>
  <c r="AI1026"/>
  <c r="AI1027"/>
  <c r="AI1028"/>
  <c r="AI1029"/>
  <c r="AI1030"/>
  <c r="AI1031"/>
  <c r="AI1032"/>
  <c r="AI1033"/>
  <c r="AI1034"/>
  <c r="AI1035"/>
  <c r="AI1036"/>
  <c r="AI1037"/>
  <c r="AI1038"/>
  <c r="AI1039"/>
  <c r="AI1040"/>
  <c r="AI1041"/>
  <c r="AI1042"/>
  <c r="AI1043"/>
  <c r="AI1044"/>
  <c r="AI1045"/>
  <c r="AI1046"/>
  <c r="AI1047"/>
  <c r="AI1048"/>
  <c r="AI1049"/>
  <c r="AI1050"/>
  <c r="AI1051"/>
  <c r="AI1052"/>
  <c r="AI1053"/>
  <c r="AI1054"/>
  <c r="AI1055"/>
  <c r="AI1056"/>
  <c r="AI1057"/>
  <c r="AI1058"/>
  <c r="AI1059"/>
  <c r="AI1060"/>
  <c r="AI1061"/>
  <c r="AI1062"/>
  <c r="AI1063"/>
  <c r="AI1064"/>
  <c r="AI1065"/>
  <c r="AI1066"/>
  <c r="AI1067"/>
  <c r="AI1068"/>
  <c r="AI1069"/>
  <c r="AI1070"/>
  <c r="AI1071"/>
  <c r="AI1072"/>
  <c r="AI1073"/>
  <c r="AI1074"/>
  <c r="AI1075"/>
  <c r="AI1076"/>
  <c r="AI1077"/>
  <c r="AI1078"/>
  <c r="AI1079"/>
  <c r="AI1080"/>
  <c r="AI1081"/>
  <c r="AI1082"/>
  <c r="AI1083"/>
  <c r="AI1084"/>
  <c r="AI1085"/>
  <c r="AI1086"/>
  <c r="AI1087"/>
  <c r="AI1088"/>
  <c r="AI1089"/>
  <c r="AI1090"/>
  <c r="AI1091"/>
  <c r="AI1092"/>
  <c r="AI1093"/>
  <c r="AI1094"/>
  <c r="AI1095"/>
  <c r="AI1096"/>
  <c r="AI1097"/>
  <c r="AI1098"/>
  <c r="AI1099"/>
  <c r="AI1100"/>
  <c r="AI1101"/>
  <c r="AI1102"/>
  <c r="AI1103"/>
  <c r="AI1104"/>
  <c r="AI1105"/>
  <c r="AI1106"/>
  <c r="AI1107"/>
  <c r="AI1108"/>
  <c r="AI1109"/>
  <c r="AI1110"/>
  <c r="AI1111"/>
  <c r="AI1112"/>
  <c r="AI1113"/>
  <c r="AI1114"/>
  <c r="AI1115"/>
  <c r="AI1116"/>
  <c r="AI1117"/>
  <c r="AI1118"/>
  <c r="AI1119"/>
  <c r="AI1120"/>
  <c r="AI1121"/>
  <c r="AI1122"/>
  <c r="AI1123"/>
  <c r="AI1124"/>
  <c r="AI1125"/>
  <c r="AI1126"/>
  <c r="AI1127"/>
  <c r="AI1128"/>
  <c r="AI1129"/>
  <c r="AI1130"/>
  <c r="AI1131"/>
  <c r="AI1132"/>
  <c r="AI1133"/>
  <c r="AI1134"/>
  <c r="AI1135"/>
  <c r="AI1136"/>
  <c r="AI1137"/>
  <c r="AI1138"/>
  <c r="AI1139"/>
  <c r="AI1140"/>
  <c r="AI1141"/>
  <c r="AI1142"/>
  <c r="AI1143"/>
  <c r="AI1144"/>
  <c r="AI1145"/>
  <c r="AI1146"/>
  <c r="AI1147"/>
  <c r="AI1148"/>
  <c r="AI1149"/>
  <c r="AI1150"/>
  <c r="AI1151"/>
  <c r="AI1152"/>
  <c r="AI1153"/>
  <c r="AI1154"/>
  <c r="AI1155"/>
  <c r="AI1156"/>
  <c r="AI1157"/>
  <c r="AI1158"/>
  <c r="AI1159"/>
  <c r="AI1160"/>
  <c r="AI1161"/>
  <c r="AI1162"/>
  <c r="AI1163"/>
  <c r="AI1164"/>
  <c r="AI1165"/>
  <c r="AI1166"/>
  <c r="AI1167"/>
  <c r="AI1168"/>
  <c r="AI1169"/>
  <c r="AI1170"/>
  <c r="AI1171"/>
  <c r="AI1172"/>
  <c r="AI1173"/>
  <c r="AI1174"/>
  <c r="AI1175"/>
  <c r="AI1176"/>
  <c r="AI1177"/>
  <c r="AI1178"/>
  <c r="AI1179"/>
  <c r="AI1180"/>
  <c r="AI1181"/>
  <c r="AI1182"/>
  <c r="AI1183"/>
  <c r="AI1184"/>
  <c r="AI1185"/>
  <c r="AI1186"/>
  <c r="AI1187"/>
  <c r="AI1188"/>
  <c r="AI1189"/>
  <c r="AI1190"/>
  <c r="AI1191"/>
  <c r="AI1192"/>
  <c r="AI1193"/>
  <c r="AI1194"/>
  <c r="AI1195"/>
  <c r="AI1196"/>
  <c r="AI1197"/>
  <c r="AI1198"/>
  <c r="AI1199"/>
  <c r="AI1200"/>
  <c r="AI1201"/>
  <c r="AI1202"/>
  <c r="AI1203"/>
  <c r="AI1204"/>
  <c r="AI1205"/>
  <c r="AI1206"/>
  <c r="AI1207"/>
  <c r="AI1208"/>
  <c r="AI1209"/>
  <c r="AI1210"/>
  <c r="AI1211"/>
  <c r="AI1212"/>
  <c r="AI1213"/>
  <c r="AI1214"/>
  <c r="AI1215"/>
  <c r="AI1216"/>
  <c r="AI1217"/>
  <c r="AI1218"/>
  <c r="AI1219"/>
  <c r="AI1220"/>
  <c r="AI1221"/>
  <c r="AI1222"/>
  <c r="AI1223"/>
  <c r="AI1224"/>
  <c r="AI1225"/>
  <c r="AI1226"/>
  <c r="AI1227"/>
  <c r="AI1228"/>
  <c r="AI1229"/>
  <c r="AI1230"/>
  <c r="AI1231"/>
  <c r="AI1232"/>
  <c r="AI1233"/>
  <c r="AI1234"/>
  <c r="AI1235"/>
  <c r="AI1236"/>
  <c r="AI1237"/>
  <c r="AI1238"/>
  <c r="AI1239"/>
  <c r="AI1240"/>
  <c r="AI1241"/>
  <c r="AI1242"/>
  <c r="AI1243"/>
  <c r="AI1244"/>
  <c r="AI1245"/>
  <c r="AI1246"/>
  <c r="AI1247"/>
  <c r="AI1248"/>
  <c r="AI1249"/>
  <c r="AI1250"/>
  <c r="AI1251"/>
  <c r="AI1252"/>
  <c r="AI1253"/>
  <c r="AI1254"/>
  <c r="AI1255"/>
  <c r="AI1256"/>
  <c r="AI1257"/>
  <c r="AI1258"/>
  <c r="AI1259"/>
  <c r="AI1260"/>
  <c r="AI1261"/>
  <c r="AI1262"/>
  <c r="AI1263"/>
  <c r="AI1264"/>
  <c r="AI1265"/>
  <c r="AI1266"/>
  <c r="AI1267"/>
  <c r="AI1268"/>
  <c r="AI1269"/>
  <c r="AI1270"/>
  <c r="AI1271"/>
  <c r="AI1272"/>
  <c r="AI1273"/>
  <c r="AI1274"/>
  <c r="AI1275"/>
  <c r="AI1276"/>
  <c r="AI1277"/>
  <c r="AI1278"/>
  <c r="AI1279"/>
  <c r="AI1280"/>
  <c r="AI1281"/>
  <c r="AI1282"/>
  <c r="AI1283"/>
  <c r="AI1284"/>
  <c r="AI1285"/>
  <c r="AI1286"/>
  <c r="AI1287"/>
  <c r="AI1288"/>
  <c r="AI1289"/>
  <c r="AI1290"/>
  <c r="AI1291"/>
  <c r="AI1292"/>
  <c r="AI1293"/>
  <c r="AI1294"/>
  <c r="AI1295"/>
  <c r="AI1296"/>
  <c r="AI1297"/>
  <c r="AI1298"/>
  <c r="AI1299"/>
  <c r="AI1300"/>
  <c r="AI1301"/>
  <c r="AI1302"/>
  <c r="AI1303"/>
  <c r="AI1304"/>
  <c r="AI1305"/>
  <c r="AI1306"/>
  <c r="AI1307"/>
  <c r="AI1308"/>
  <c r="AI1309"/>
  <c r="AI1310"/>
  <c r="AI1311"/>
  <c r="AI1312"/>
  <c r="AI1313"/>
  <c r="AI1314"/>
  <c r="AI1315"/>
  <c r="AI1316"/>
  <c r="AI1317"/>
  <c r="AI1318"/>
  <c r="AI1319"/>
  <c r="AI1320"/>
  <c r="AI1321"/>
  <c r="AI1322"/>
  <c r="AI1323"/>
  <c r="AI1324"/>
  <c r="AI1325"/>
  <c r="AI1326"/>
  <c r="AI1327"/>
  <c r="AI1328"/>
  <c r="AI1329"/>
  <c r="AI1330"/>
  <c r="AI1331"/>
  <c r="AI1332"/>
  <c r="AI1333"/>
  <c r="AI1334"/>
  <c r="AI1335"/>
  <c r="AI1336"/>
  <c r="AI1337"/>
  <c r="AI1338"/>
  <c r="AI1339"/>
  <c r="AI1340"/>
  <c r="AI1341"/>
  <c r="AI1342"/>
  <c r="AI1343"/>
  <c r="AI1344"/>
  <c r="AI1345"/>
  <c r="AI1346"/>
  <c r="AI1347"/>
  <c r="AI1348"/>
  <c r="AI1349"/>
  <c r="AI1350"/>
  <c r="AI1351"/>
  <c r="AI1352"/>
  <c r="AI1353"/>
  <c r="AI1354"/>
  <c r="AI1355"/>
  <c r="AI1356"/>
  <c r="AI1357"/>
  <c r="AI1358"/>
  <c r="AI1359"/>
  <c r="AI1360"/>
  <c r="AI1361"/>
  <c r="AI1362"/>
  <c r="AI1363"/>
  <c r="AI1364"/>
  <c r="AI1365"/>
  <c r="AI1366"/>
  <c r="AI1367"/>
  <c r="AI1368"/>
  <c r="AI1369"/>
  <c r="AI1370"/>
  <c r="AI1371"/>
  <c r="AI1372"/>
  <c r="AI1373"/>
  <c r="AI1374"/>
  <c r="AI1375"/>
  <c r="AI1376"/>
  <c r="AI1377"/>
  <c r="AI1378"/>
  <c r="AI1379"/>
  <c r="AI1380"/>
  <c r="AI1381"/>
  <c r="AI1382"/>
  <c r="AI1383"/>
  <c r="AI1384"/>
  <c r="AI1385"/>
  <c r="AI1386"/>
  <c r="AI1387"/>
  <c r="AI1388"/>
  <c r="AI1389"/>
  <c r="AI1390"/>
  <c r="AI1391"/>
  <c r="AI1392"/>
  <c r="AI1393"/>
  <c r="AI1394"/>
  <c r="AI1395"/>
  <c r="AI1396"/>
  <c r="AI1397"/>
  <c r="AI1398"/>
  <c r="AI1399"/>
  <c r="AI1400"/>
  <c r="AI1401"/>
  <c r="AI1402"/>
  <c r="AI1403"/>
  <c r="AI1404"/>
  <c r="AI1405"/>
  <c r="AI1406"/>
  <c r="AI1407"/>
  <c r="AI1408"/>
  <c r="AI1409"/>
  <c r="AI1410"/>
  <c r="AI1411"/>
  <c r="AI1412"/>
  <c r="AI1413"/>
  <c r="AI1414"/>
  <c r="AI1415"/>
  <c r="AI1416"/>
  <c r="AI1417"/>
  <c r="AI1418"/>
  <c r="AI1419"/>
  <c r="AI1420"/>
  <c r="AI1421"/>
  <c r="AI1422"/>
  <c r="AI1423"/>
  <c r="AI1424"/>
  <c r="AI1425"/>
  <c r="AI1426"/>
  <c r="AI1427"/>
  <c r="AI1428"/>
  <c r="AI1429"/>
  <c r="AI1430"/>
  <c r="AI1431"/>
  <c r="AI1432"/>
  <c r="AI1433"/>
  <c r="AI1434"/>
  <c r="AI1435"/>
  <c r="AI1436"/>
  <c r="AI1437"/>
  <c r="AI1438"/>
  <c r="AI1439"/>
  <c r="AI1440"/>
  <c r="AI1441"/>
  <c r="AI1442"/>
  <c r="AI1443"/>
  <c r="AI1444"/>
  <c r="AI1445"/>
  <c r="AI1446"/>
  <c r="AI1447"/>
  <c r="AI1448"/>
  <c r="AI1449"/>
  <c r="AI1450"/>
  <c r="AI1451"/>
  <c r="AI1452"/>
  <c r="AI1453"/>
  <c r="AI1454"/>
  <c r="AI1455"/>
  <c r="AI1456"/>
  <c r="AI1457"/>
  <c r="AI1458"/>
  <c r="AI1459"/>
  <c r="AI1460"/>
  <c r="AI1461"/>
  <c r="AI1462"/>
  <c r="AI1463"/>
  <c r="AI1464"/>
  <c r="AI1465"/>
  <c r="AI1466"/>
  <c r="AI1467"/>
  <c r="AI1468"/>
  <c r="AI1469"/>
  <c r="AI1470"/>
  <c r="AI1471"/>
  <c r="AI1472"/>
  <c r="AI1473"/>
  <c r="AI1474"/>
  <c r="AI1475"/>
  <c r="AI1476"/>
  <c r="AI1477"/>
  <c r="AI1478"/>
  <c r="AI1479"/>
  <c r="AI1480"/>
  <c r="AI1481"/>
  <c r="AI1482"/>
  <c r="AI1483"/>
  <c r="AI1484"/>
  <c r="AI1485"/>
  <c r="AI1486"/>
  <c r="AI1487"/>
  <c r="AI1488"/>
  <c r="AI1489"/>
  <c r="AI1490"/>
  <c r="AI1491"/>
  <c r="AI1492"/>
  <c r="AI1493"/>
  <c r="AI1494"/>
  <c r="AI1495"/>
  <c r="AI1496"/>
  <c r="AI1497"/>
  <c r="AI1498"/>
  <c r="AI1499"/>
  <c r="AI1500"/>
  <c r="AI1501"/>
  <c r="AI1502"/>
  <c r="AI1503"/>
  <c r="AI1504"/>
  <c r="AI1505"/>
  <c r="AI1506"/>
  <c r="AI1507"/>
  <c r="AI1508"/>
  <c r="AI1509"/>
  <c r="AI1510"/>
  <c r="AI1511"/>
  <c r="AI1512"/>
  <c r="AI1513"/>
  <c r="AI1514"/>
  <c r="AI1515"/>
  <c r="AI1516"/>
  <c r="AI1517"/>
  <c r="AI1518"/>
  <c r="AI1519"/>
  <c r="AI1520"/>
  <c r="AI1521"/>
  <c r="AI1522"/>
  <c r="AI1523"/>
  <c r="AI1524"/>
  <c r="AI1525"/>
  <c r="AI1526"/>
  <c r="AI1527"/>
  <c r="AI1528"/>
  <c r="AI1529"/>
  <c r="AI1530"/>
  <c r="AI1531"/>
  <c r="AI1532"/>
  <c r="AI1533"/>
  <c r="AI1534"/>
  <c r="AI1535"/>
  <c r="AI1536"/>
  <c r="AI1537"/>
  <c r="AI1538"/>
  <c r="AI1539"/>
  <c r="AI1540"/>
  <c r="AI1541"/>
  <c r="AI1542"/>
  <c r="AI1543"/>
  <c r="AI1544"/>
  <c r="AI1545"/>
  <c r="AI1546"/>
  <c r="AI1547"/>
  <c r="AI1548"/>
  <c r="AI1549"/>
  <c r="AI1550"/>
  <c r="AI1551"/>
  <c r="AI1552"/>
  <c r="AI1553"/>
  <c r="AI1554"/>
  <c r="AI1555"/>
  <c r="AI1556"/>
  <c r="AI1557"/>
  <c r="AI1558"/>
  <c r="AI1559"/>
  <c r="AI1560"/>
  <c r="AI1561"/>
  <c r="AI1562"/>
  <c r="AI1563"/>
  <c r="AI1564"/>
  <c r="AI1565"/>
  <c r="AI1566"/>
  <c r="AI1567"/>
  <c r="AI1568"/>
  <c r="AI1569"/>
  <c r="AI1570"/>
  <c r="AI1571"/>
  <c r="AI1572"/>
  <c r="AI1573"/>
  <c r="AI1574"/>
  <c r="AI1575"/>
  <c r="AI1576"/>
  <c r="AI1577"/>
  <c r="AI1578"/>
  <c r="AI1579"/>
  <c r="AI1580"/>
  <c r="AI1581"/>
  <c r="AI1582"/>
  <c r="AI1583"/>
  <c r="AI1584"/>
  <c r="AI1585"/>
  <c r="AI1586"/>
  <c r="AI1587"/>
  <c r="AI1588"/>
  <c r="AI1589"/>
  <c r="AI1590"/>
  <c r="AI1591"/>
  <c r="AI1592"/>
  <c r="AI1593"/>
  <c r="AI1594"/>
  <c r="AI1595"/>
  <c r="AI1596"/>
  <c r="AI1597"/>
  <c r="AI1598"/>
  <c r="AI1599"/>
  <c r="AI1600"/>
  <c r="AI1601"/>
  <c r="AI1602"/>
  <c r="AI1603"/>
  <c r="AI1604"/>
  <c r="AI1605"/>
  <c r="AI1606"/>
  <c r="AI1607"/>
  <c r="AI1608"/>
  <c r="AI1609"/>
  <c r="AI1610"/>
  <c r="AI1611"/>
  <c r="AI1612"/>
  <c r="AI1613"/>
  <c r="AI1614"/>
  <c r="AI1615"/>
  <c r="AI1616"/>
  <c r="AI1617"/>
  <c r="AI1618"/>
  <c r="AI1619"/>
  <c r="AI1620"/>
  <c r="AI1621"/>
  <c r="AI1622"/>
  <c r="AI1623"/>
  <c r="AI1624"/>
  <c r="AI1625"/>
  <c r="AI1626"/>
  <c r="AI1627"/>
  <c r="AI1628"/>
  <c r="AI1629"/>
  <c r="AI1630"/>
  <c r="AI1631"/>
  <c r="AI1632"/>
  <c r="AI1633"/>
  <c r="AI1634"/>
  <c r="AI1635"/>
  <c r="AI1636"/>
  <c r="AI1637"/>
  <c r="AI1638"/>
  <c r="AI1639"/>
  <c r="AI1640"/>
  <c r="AI1641"/>
  <c r="AI1642"/>
  <c r="AI1643"/>
  <c r="AI1644"/>
  <c r="AI1645"/>
  <c r="AI1646"/>
  <c r="AI1647"/>
  <c r="AI1648"/>
  <c r="AI1649"/>
  <c r="AI1650"/>
  <c r="AI1651"/>
  <c r="AI1652"/>
  <c r="AI1653"/>
  <c r="AI1654"/>
  <c r="AI1655"/>
  <c r="AI1656"/>
  <c r="AI1657"/>
  <c r="AI1658"/>
  <c r="AI1659"/>
  <c r="AI1660"/>
  <c r="AI1661"/>
  <c r="AI1662"/>
  <c r="AI1663"/>
  <c r="AI1664"/>
  <c r="AI1665"/>
  <c r="AI1666"/>
  <c r="AI1667"/>
  <c r="AI1668"/>
  <c r="AI1669"/>
  <c r="AI1670"/>
  <c r="AI1671"/>
  <c r="AI1672"/>
  <c r="AI1673"/>
  <c r="AI1674"/>
  <c r="AI1675"/>
  <c r="AI1676"/>
  <c r="AI1677"/>
  <c r="AI1678"/>
  <c r="AI1679"/>
  <c r="AI1680"/>
  <c r="AI1681"/>
  <c r="AI1682"/>
  <c r="AI1683"/>
  <c r="AI1684"/>
  <c r="AI1685"/>
  <c r="AI1686"/>
  <c r="AI1687"/>
  <c r="AI1688"/>
  <c r="AI1689"/>
  <c r="AI1690"/>
  <c r="AI1691"/>
  <c r="AI1692"/>
  <c r="AI1693"/>
  <c r="AI1694"/>
  <c r="AI1695"/>
  <c r="AI1696"/>
  <c r="AI1697"/>
  <c r="AI1698"/>
  <c r="AI1699"/>
  <c r="AI1700"/>
  <c r="AI1701"/>
  <c r="AI1702"/>
  <c r="AI1703"/>
  <c r="AI1704"/>
  <c r="AI1705"/>
  <c r="AI1706"/>
  <c r="AI1707"/>
  <c r="AI1708"/>
  <c r="AI1709"/>
  <c r="AI1710"/>
  <c r="AI1711"/>
  <c r="AI1712"/>
  <c r="AI1713"/>
  <c r="AI1714"/>
  <c r="AI1715"/>
  <c r="AI1716"/>
  <c r="AI1717"/>
  <c r="AI1718"/>
  <c r="AI1719"/>
  <c r="AI1720"/>
  <c r="AI1721"/>
  <c r="AI1722"/>
  <c r="AI1723"/>
  <c r="AI1724"/>
  <c r="AI1725"/>
  <c r="AI1726"/>
  <c r="AI1727"/>
  <c r="AI1728"/>
  <c r="AI1729"/>
  <c r="AI1730"/>
  <c r="AI1731"/>
  <c r="AI1732"/>
  <c r="AI1733"/>
  <c r="AI1734"/>
  <c r="AI1735"/>
  <c r="AI1736"/>
  <c r="AI1737"/>
  <c r="AI1738"/>
  <c r="AI1739"/>
  <c r="AI1740"/>
  <c r="AI1741"/>
  <c r="AI1742"/>
  <c r="AI1743"/>
  <c r="AI1744"/>
  <c r="AI1745"/>
  <c r="AI1746"/>
  <c r="AI1747"/>
  <c r="AI1748"/>
  <c r="AI1749"/>
  <c r="AI1750"/>
  <c r="AI1751"/>
  <c r="AI1752"/>
  <c r="AI1753"/>
  <c r="AI1754"/>
  <c r="AI1755"/>
  <c r="AI1756"/>
  <c r="AI1757"/>
  <c r="AI1758"/>
  <c r="AI1759"/>
  <c r="AI1760"/>
  <c r="AI1761"/>
  <c r="AI1762"/>
  <c r="AI1763"/>
  <c r="AI1764"/>
  <c r="AI1765"/>
  <c r="AI1766"/>
  <c r="AI1767"/>
  <c r="AI1768"/>
  <c r="AI1769"/>
  <c r="AI1770"/>
  <c r="AI1771"/>
  <c r="AI1772"/>
  <c r="AI1773"/>
  <c r="AI1774"/>
  <c r="AI1775"/>
  <c r="AI1776"/>
  <c r="AI1777"/>
  <c r="AI1778"/>
  <c r="AI1779"/>
  <c r="AI1780"/>
  <c r="AI1781"/>
  <c r="AI1782"/>
  <c r="AI1783"/>
  <c r="AI1784"/>
  <c r="AI1785"/>
  <c r="AI1786"/>
  <c r="AI1787"/>
  <c r="AI1788"/>
  <c r="AI1789"/>
  <c r="AI1790"/>
  <c r="AI1791"/>
  <c r="AI1792"/>
  <c r="AI1793"/>
  <c r="AI1794"/>
  <c r="AI1795"/>
  <c r="AI1796"/>
  <c r="AI1797"/>
  <c r="AI1798"/>
  <c r="AI1799"/>
  <c r="AI1800"/>
  <c r="AI1801"/>
  <c r="AI1802"/>
  <c r="AI1803"/>
  <c r="AI1804"/>
  <c r="AI1805"/>
  <c r="AI1806"/>
  <c r="AI1807"/>
  <c r="AI1808"/>
  <c r="AI1809"/>
  <c r="AI1810"/>
  <c r="AI1811"/>
  <c r="AI1812"/>
  <c r="AI1813"/>
  <c r="AI1814"/>
  <c r="AI1815"/>
  <c r="AI1816"/>
  <c r="AI1817"/>
  <c r="AI1818"/>
  <c r="AI1819"/>
  <c r="AI1820"/>
  <c r="AI1821"/>
  <c r="AI1822"/>
  <c r="AI1823"/>
  <c r="AI1824"/>
  <c r="AI1825"/>
  <c r="AI1826"/>
  <c r="AI1827"/>
  <c r="AI1828"/>
  <c r="AI1829"/>
  <c r="AI1830"/>
  <c r="AI1831"/>
  <c r="AI1832"/>
  <c r="AI1833"/>
  <c r="AI1834"/>
  <c r="AI1835"/>
  <c r="AI1836"/>
  <c r="AI1837"/>
  <c r="AI1838"/>
  <c r="AI1839"/>
  <c r="AI1840"/>
  <c r="AI1841"/>
  <c r="AI1842"/>
  <c r="AI1843"/>
  <c r="AI1844"/>
  <c r="AI1845"/>
  <c r="AI1846"/>
  <c r="AI1847"/>
  <c r="AI1848"/>
  <c r="AI1849"/>
  <c r="AI1850"/>
  <c r="AI1851"/>
  <c r="AI1852"/>
  <c r="AI1853"/>
  <c r="AI1854"/>
  <c r="AI1855"/>
  <c r="AI1856"/>
  <c r="AI1857"/>
  <c r="AI1858"/>
  <c r="AI1859"/>
  <c r="AI1860"/>
  <c r="AI1861"/>
  <c r="AI1862"/>
  <c r="AI1863"/>
  <c r="AI1864"/>
  <c r="AI1865"/>
  <c r="AI1866"/>
  <c r="AI1867"/>
  <c r="AI1868"/>
  <c r="AI1869"/>
  <c r="AI1870"/>
  <c r="AI1871"/>
  <c r="AI1872"/>
  <c r="AI1873"/>
  <c r="AI1874"/>
  <c r="AI1875"/>
  <c r="AI1876"/>
  <c r="AI1877"/>
  <c r="AI1878"/>
  <c r="AI1879"/>
  <c r="AI1880"/>
  <c r="AI1881"/>
  <c r="AI1882"/>
  <c r="AI1883"/>
  <c r="AI1884"/>
  <c r="AI1885"/>
  <c r="AI1886"/>
  <c r="AI1887"/>
  <c r="AI1888"/>
  <c r="AI1889"/>
  <c r="AI1890"/>
  <c r="AI1891"/>
  <c r="AI1892"/>
  <c r="AI1893"/>
  <c r="AI1894"/>
  <c r="AI1895"/>
  <c r="AI1896"/>
  <c r="AI1897"/>
  <c r="AI1898"/>
  <c r="AI1899"/>
  <c r="AI1900"/>
  <c r="AI1901"/>
  <c r="AI1902"/>
  <c r="AI1903"/>
  <c r="AI1904"/>
  <c r="AI1905"/>
  <c r="AI1906"/>
  <c r="AI1907"/>
  <c r="AI1908"/>
  <c r="AI1909"/>
  <c r="AI1910"/>
  <c r="AI1911"/>
  <c r="AI1912"/>
  <c r="AI1913"/>
  <c r="AI1914"/>
  <c r="AI1915"/>
  <c r="AI1916"/>
  <c r="AI1917"/>
  <c r="AI1918"/>
  <c r="AI1919"/>
  <c r="AI1920"/>
  <c r="AI1921"/>
  <c r="AI1922"/>
  <c r="AI1923"/>
  <c r="AI1924"/>
  <c r="AI1925"/>
  <c r="AI1926"/>
  <c r="AI1927"/>
  <c r="AI1928"/>
  <c r="AI1929"/>
  <c r="AI1930"/>
  <c r="AI1931"/>
  <c r="AI1932"/>
  <c r="AI1933"/>
  <c r="AI1934"/>
  <c r="AI1935"/>
  <c r="AI1936"/>
  <c r="AI1937"/>
  <c r="AI1938"/>
  <c r="AI1939"/>
  <c r="AI1940"/>
  <c r="AI1941"/>
  <c r="AI1942"/>
  <c r="AI1943"/>
  <c r="AI1944"/>
  <c r="AI1945"/>
  <c r="AI1946"/>
  <c r="AI1947"/>
  <c r="AI1948"/>
  <c r="AI1949"/>
  <c r="AI1950"/>
  <c r="AI1951"/>
  <c r="AI1952"/>
  <c r="AI1953"/>
  <c r="AI1954"/>
  <c r="AI1955"/>
  <c r="AI1956"/>
  <c r="AI1957"/>
  <c r="AI1958"/>
  <c r="AI1959"/>
  <c r="AI1960"/>
  <c r="AI1961"/>
  <c r="AI1962"/>
  <c r="AI1963"/>
  <c r="AI1964"/>
  <c r="AI1965"/>
  <c r="AI1966"/>
  <c r="AI1967"/>
  <c r="AI1968"/>
  <c r="AI1969"/>
  <c r="AI1970"/>
  <c r="AI1971"/>
  <c r="AI1972"/>
  <c r="AI1973"/>
  <c r="AI1974"/>
  <c r="AI1975"/>
  <c r="AI1976"/>
  <c r="AI1977"/>
  <c r="AI1978"/>
  <c r="AI1979"/>
  <c r="AI1980"/>
  <c r="AI1981"/>
  <c r="AI1982"/>
  <c r="AI1983"/>
  <c r="AI1984"/>
  <c r="AI1985"/>
  <c r="AI1986"/>
  <c r="AI1987"/>
  <c r="AI1988"/>
  <c r="AI1989"/>
  <c r="AI1990"/>
  <c r="AI1991"/>
  <c r="AI1992"/>
  <c r="AI1993"/>
  <c r="AI1994"/>
  <c r="AI1995"/>
  <c r="AI1996"/>
  <c r="AI1997"/>
  <c r="AI1998"/>
  <c r="AI1999"/>
  <c r="AI2000"/>
  <c r="AI2001"/>
  <c r="AI2002"/>
  <c r="AI2003"/>
  <c r="AI2004"/>
  <c r="AI2005"/>
  <c r="AI2006"/>
  <c r="AI2007"/>
  <c r="AI2008"/>
  <c r="AI2009"/>
  <c r="AI2010"/>
  <c r="AI2011"/>
  <c r="AI2012"/>
  <c r="AI2013"/>
  <c r="AI2014"/>
  <c r="AI2015"/>
  <c r="AI2016"/>
  <c r="AI2017"/>
  <c r="AI2018"/>
  <c r="AI2019"/>
  <c r="AI2020"/>
  <c r="AI2021"/>
  <c r="AI2022"/>
  <c r="AI2023"/>
  <c r="AI2024"/>
  <c r="AI2025"/>
  <c r="AI2026"/>
  <c r="AI2027"/>
  <c r="AI2028"/>
  <c r="AI2029"/>
  <c r="AI2030"/>
  <c r="AI2031"/>
  <c r="AI2032"/>
  <c r="AI2033"/>
  <c r="AI2034"/>
  <c r="AI2035"/>
  <c r="AI2036"/>
  <c r="AI2037"/>
  <c r="AI2038"/>
  <c r="AI2039"/>
  <c r="AI2040"/>
  <c r="AI2041"/>
  <c r="AI2042"/>
  <c r="AI2043"/>
  <c r="AI2044"/>
  <c r="AI2045"/>
  <c r="AI2046"/>
  <c r="AI2047"/>
  <c r="AI2048"/>
  <c r="AI2049"/>
  <c r="AI2050"/>
  <c r="AI2051"/>
  <c r="AI2052"/>
  <c r="AI2053"/>
  <c r="AI2054"/>
  <c r="AI2055"/>
  <c r="AI2056"/>
  <c r="AI2057"/>
  <c r="AI2058"/>
  <c r="AI2059"/>
  <c r="AI2060"/>
  <c r="AI2061"/>
  <c r="AI2062"/>
  <c r="AI2063"/>
  <c r="AI2064"/>
  <c r="AI2065"/>
  <c r="AI2066"/>
  <c r="AI2067"/>
  <c r="AI2068"/>
  <c r="AI2069"/>
  <c r="AI2070"/>
  <c r="AI2071"/>
  <c r="AI2072"/>
  <c r="AI2073"/>
  <c r="AI2074"/>
  <c r="AI2075"/>
  <c r="AI2076"/>
  <c r="AI2077"/>
  <c r="AI2078"/>
  <c r="AI2079"/>
  <c r="AI2080"/>
  <c r="AI2081"/>
  <c r="AI2082"/>
  <c r="AI2083"/>
  <c r="AI2084"/>
  <c r="AI2085"/>
  <c r="AI2086"/>
  <c r="AI2087"/>
  <c r="AI2088"/>
  <c r="AI2089"/>
  <c r="AI2090"/>
  <c r="AI2091"/>
  <c r="AI2092"/>
  <c r="AI2093"/>
  <c r="AI2094"/>
  <c r="AI2095"/>
  <c r="AI2096"/>
  <c r="AI2097"/>
  <c r="AI2098"/>
  <c r="AI2099"/>
  <c r="AI2100"/>
  <c r="AI2101"/>
  <c r="AI2102"/>
  <c r="AI2103"/>
  <c r="AI2104"/>
  <c r="AI2105"/>
  <c r="AI2106"/>
  <c r="AI2107"/>
  <c r="AI2108"/>
  <c r="AI2109"/>
  <c r="AI2110"/>
  <c r="AI2111"/>
  <c r="AI2112"/>
  <c r="AI2113"/>
  <c r="AI2114"/>
  <c r="AI2115"/>
  <c r="AI2116"/>
  <c r="AI2117"/>
  <c r="AI2118"/>
  <c r="AI2119"/>
  <c r="AI2120"/>
  <c r="AI2121"/>
  <c r="AI2122"/>
  <c r="AI2123"/>
  <c r="AI2124"/>
  <c r="AI2125"/>
  <c r="AI2126"/>
  <c r="AI2127"/>
  <c r="AI2128"/>
  <c r="AI2129"/>
  <c r="AI2130"/>
  <c r="AI2131"/>
  <c r="AI2132"/>
  <c r="AI2133"/>
  <c r="AI2134"/>
  <c r="AI2135"/>
  <c r="AI2136"/>
  <c r="AI2137"/>
  <c r="AI2138"/>
  <c r="AI2139"/>
  <c r="AI2140"/>
  <c r="AI2141"/>
  <c r="AI2142"/>
  <c r="AI2143"/>
  <c r="AI2144"/>
  <c r="AI2145"/>
  <c r="AI2146"/>
  <c r="AI2147"/>
  <c r="AI2148"/>
  <c r="AI2149"/>
  <c r="AI2150"/>
  <c r="AI2151"/>
  <c r="AI2152"/>
  <c r="AI2153"/>
  <c r="AI2154"/>
  <c r="AI2155"/>
  <c r="AI2156"/>
  <c r="AI2157"/>
  <c r="AI2158"/>
  <c r="AI2159"/>
  <c r="AI2160"/>
  <c r="AI2161"/>
  <c r="AI2162"/>
  <c r="AI2163"/>
  <c r="AI2164"/>
  <c r="AI2165"/>
  <c r="AI2166"/>
  <c r="AI2167"/>
  <c r="AI2168"/>
  <c r="AI2169"/>
  <c r="AI2170"/>
  <c r="AI2171"/>
  <c r="AI2172"/>
  <c r="AI2173"/>
  <c r="AI2174"/>
  <c r="AI2175"/>
  <c r="AI2176"/>
  <c r="AI2177"/>
  <c r="AI2178"/>
  <c r="AI2179"/>
  <c r="AI2180"/>
  <c r="AI2181"/>
  <c r="AI2182"/>
  <c r="AI2183"/>
  <c r="AI2184"/>
  <c r="AI2185"/>
  <c r="AI2186"/>
  <c r="AI2187"/>
  <c r="AI2188"/>
  <c r="AI2189"/>
  <c r="AI2190"/>
  <c r="AI2191"/>
  <c r="AI2192"/>
  <c r="AI2193"/>
  <c r="AI2194"/>
  <c r="AI2195"/>
  <c r="AI2196"/>
  <c r="AI2197"/>
  <c r="AI2198"/>
  <c r="AI2199"/>
  <c r="AI2200"/>
  <c r="AI2201"/>
  <c r="AI2202"/>
  <c r="AI2203"/>
  <c r="AI2204"/>
  <c r="AI2205"/>
  <c r="AI2206"/>
  <c r="AI2207"/>
  <c r="AI2208"/>
  <c r="AI2209"/>
  <c r="AI2210"/>
  <c r="AI2211"/>
  <c r="AI2212"/>
  <c r="AI2213"/>
  <c r="AI2214"/>
  <c r="AI2215"/>
  <c r="AI2216"/>
  <c r="AI2217"/>
  <c r="AI2218"/>
  <c r="AI2219"/>
  <c r="AI2220"/>
  <c r="AI2221"/>
  <c r="AI2222"/>
  <c r="AI2223"/>
  <c r="AI2224"/>
  <c r="AI2225"/>
  <c r="AI2226"/>
  <c r="AI2227"/>
  <c r="AI2228"/>
  <c r="AI2229"/>
  <c r="AI2230"/>
  <c r="AI2231"/>
  <c r="AI2232"/>
  <c r="AI2233"/>
  <c r="AI2234"/>
  <c r="AI2235"/>
  <c r="AI2236"/>
  <c r="AI2237"/>
  <c r="AI2238"/>
  <c r="AI2239"/>
  <c r="AI2240"/>
  <c r="AI2241"/>
  <c r="AI2242"/>
  <c r="AI2243"/>
  <c r="AI2244"/>
  <c r="AI2245"/>
  <c r="AI2246"/>
  <c r="AI2247"/>
  <c r="AI2248"/>
  <c r="AI2249"/>
  <c r="AI2250"/>
  <c r="AI2251"/>
  <c r="AI2252"/>
  <c r="AI2253"/>
  <c r="AI2254"/>
  <c r="AI2255"/>
  <c r="AI2256"/>
  <c r="AI2257"/>
  <c r="AI2258"/>
  <c r="AI2259"/>
  <c r="AI2260"/>
  <c r="AI2261"/>
  <c r="AI2262"/>
  <c r="AI2263"/>
  <c r="AI2264"/>
  <c r="AI2265"/>
  <c r="AI2266"/>
  <c r="AI2267"/>
  <c r="AI2268"/>
  <c r="AI2269"/>
  <c r="AI2270"/>
  <c r="AI2271"/>
  <c r="AI2272"/>
  <c r="AI2273"/>
  <c r="AI2274"/>
  <c r="AI2275"/>
  <c r="AI2276"/>
  <c r="AI2277"/>
  <c r="AI2278"/>
  <c r="AI2279"/>
  <c r="AI2280"/>
  <c r="AI2281"/>
  <c r="AI2282"/>
  <c r="AI2283"/>
  <c r="AI2284"/>
  <c r="AI2285"/>
  <c r="AI2286"/>
  <c r="AI2287"/>
  <c r="AI2288"/>
  <c r="AI2289"/>
  <c r="AI2290"/>
  <c r="AI2291"/>
  <c r="AI2292"/>
  <c r="AI2293"/>
  <c r="AI2294"/>
  <c r="AI2295"/>
  <c r="AI2296"/>
  <c r="AI2297"/>
  <c r="AI2298"/>
  <c r="AI2299"/>
  <c r="AI2300"/>
  <c r="AI2301"/>
  <c r="AI2302"/>
  <c r="AI2303"/>
  <c r="AI2304"/>
  <c r="AI2305"/>
  <c r="AI2306"/>
  <c r="AI2307"/>
  <c r="AI2308"/>
  <c r="AI2309"/>
  <c r="AI2310"/>
  <c r="AI2311"/>
  <c r="AI2312"/>
  <c r="AI2313"/>
  <c r="AI2314"/>
  <c r="AI2315"/>
  <c r="AI2316"/>
  <c r="AI2317"/>
  <c r="AI2318"/>
  <c r="AI2319"/>
  <c r="AI2320"/>
  <c r="AI2321"/>
  <c r="AI2322"/>
  <c r="AI2323"/>
  <c r="AI2324"/>
  <c r="AI2325"/>
  <c r="AI2326"/>
  <c r="AI2327"/>
  <c r="AI2328"/>
  <c r="AI2329"/>
  <c r="AI2330"/>
  <c r="AI2331"/>
  <c r="AI2332"/>
  <c r="AI2333"/>
  <c r="AI2334"/>
  <c r="AI2335"/>
  <c r="AI2336"/>
  <c r="AI2337"/>
  <c r="AI2338"/>
  <c r="AI2339"/>
  <c r="AI2340"/>
  <c r="AI2341"/>
  <c r="AI2342"/>
  <c r="AI2343"/>
  <c r="AI2344"/>
  <c r="AI2345"/>
  <c r="AI2346"/>
  <c r="AI2347"/>
  <c r="AI2348"/>
  <c r="AI2349"/>
  <c r="AI2350"/>
  <c r="AI2351"/>
  <c r="AI2352"/>
  <c r="AI2353"/>
  <c r="AI2354"/>
  <c r="AI2355"/>
  <c r="AI2356"/>
  <c r="AI2357"/>
  <c r="AI2358"/>
  <c r="AI2359"/>
  <c r="AI2360"/>
  <c r="AI2361"/>
  <c r="AI2362"/>
  <c r="AI2363"/>
  <c r="AI2364"/>
  <c r="AI2365"/>
  <c r="AI2366"/>
  <c r="AI2367"/>
  <c r="AI2368"/>
  <c r="AI2369"/>
  <c r="AI2370"/>
  <c r="AI2371"/>
  <c r="AI2372"/>
  <c r="AI2373"/>
  <c r="AI2374"/>
  <c r="AI2375"/>
  <c r="AI2376"/>
  <c r="AI2377"/>
  <c r="AI2378"/>
  <c r="AI2379"/>
  <c r="AI2380"/>
  <c r="AI2381"/>
  <c r="AI2382"/>
  <c r="AI2383"/>
  <c r="AI2384"/>
  <c r="AI2385"/>
  <c r="AI2386"/>
  <c r="AI2387"/>
  <c r="AI2388"/>
  <c r="AI2389"/>
  <c r="AI2390"/>
  <c r="AI2391"/>
  <c r="AI2392"/>
  <c r="AI2393"/>
  <c r="AI2394"/>
  <c r="AI2395"/>
  <c r="AI2396"/>
  <c r="AI2397"/>
  <c r="AI2398"/>
  <c r="AI2399"/>
  <c r="AI2400"/>
  <c r="AI2401"/>
  <c r="AI2402"/>
  <c r="AI2403"/>
  <c r="AI2404"/>
  <c r="AI2405"/>
  <c r="AI2406"/>
  <c r="AI2407"/>
  <c r="AI2408"/>
  <c r="AI2409"/>
  <c r="AI2410"/>
  <c r="AI2411"/>
  <c r="AI2412"/>
  <c r="AI2413"/>
  <c r="AI2414"/>
  <c r="AI2415"/>
  <c r="AI2416"/>
  <c r="AI2417"/>
  <c r="AI2418"/>
  <c r="AI2419"/>
  <c r="AI2420"/>
  <c r="AI2421"/>
  <c r="AI2422"/>
  <c r="AI2423"/>
  <c r="AI2424"/>
  <c r="AI2425"/>
  <c r="AI2426"/>
  <c r="AI2427"/>
  <c r="AI2428"/>
  <c r="AI2429"/>
  <c r="AI2430"/>
  <c r="AI2431"/>
  <c r="AI2432"/>
  <c r="AI2433"/>
  <c r="AI2434"/>
  <c r="AI2435"/>
  <c r="AI2436"/>
  <c r="AI2437"/>
  <c r="AI2438"/>
  <c r="AI2439"/>
  <c r="AI2440"/>
  <c r="AI2441"/>
  <c r="AI2442"/>
  <c r="AI2443"/>
  <c r="AI2444"/>
  <c r="AI2445"/>
  <c r="AI2446"/>
  <c r="AI2447"/>
  <c r="AI2448"/>
  <c r="AI2449"/>
  <c r="AI2450"/>
  <c r="AI2451"/>
  <c r="AI2452"/>
  <c r="AI2453"/>
  <c r="AI2454"/>
  <c r="AI2455"/>
  <c r="AI2456"/>
  <c r="AI2457"/>
  <c r="AI2458"/>
  <c r="AI2459"/>
  <c r="AI2460"/>
  <c r="AI2461"/>
  <c r="AI2462"/>
  <c r="AI2463"/>
  <c r="AI2464"/>
  <c r="AI2465"/>
  <c r="AI2466"/>
  <c r="AI2467"/>
  <c r="AI2468"/>
  <c r="AI2469"/>
  <c r="AI2470"/>
  <c r="AI2471"/>
  <c r="AI2472"/>
  <c r="AI2473"/>
  <c r="AI2474"/>
  <c r="AI2475"/>
  <c r="AI2476"/>
  <c r="AI2477"/>
  <c r="AI2478"/>
  <c r="AI2479"/>
  <c r="AI2480"/>
  <c r="AI2481"/>
  <c r="AI2482"/>
  <c r="AI2483"/>
  <c r="AI2484"/>
  <c r="AI2485"/>
  <c r="AI2486"/>
  <c r="AI2487"/>
  <c r="AI2488"/>
  <c r="AI2489"/>
  <c r="AI2490"/>
  <c r="AI2491"/>
  <c r="AI2492"/>
  <c r="AI2493"/>
  <c r="AI2494"/>
  <c r="AI2495"/>
  <c r="AI2496"/>
  <c r="AI2497"/>
  <c r="AI2498"/>
  <c r="AI2499"/>
  <c r="AI2500"/>
  <c r="AI2501"/>
  <c r="AI2502"/>
  <c r="AI2503"/>
  <c r="AI2504"/>
  <c r="AI2505"/>
  <c r="AI2506"/>
  <c r="AI2507"/>
  <c r="AI2508"/>
  <c r="AI2509"/>
  <c r="AI2510"/>
  <c r="AI2511"/>
  <c r="AI2512"/>
  <c r="AI2513"/>
  <c r="AI2514"/>
  <c r="AI2515"/>
  <c r="AI2516"/>
  <c r="AI2517"/>
  <c r="AI2518"/>
  <c r="AI2519"/>
  <c r="AI2520"/>
  <c r="AI2521"/>
  <c r="AI2522"/>
  <c r="AI2523"/>
  <c r="AI2524"/>
  <c r="AI2525"/>
  <c r="AI2526"/>
  <c r="AI2527"/>
  <c r="AI2528"/>
  <c r="AI2529"/>
  <c r="AI2530"/>
  <c r="AI2531"/>
  <c r="AI2532"/>
  <c r="AI2533"/>
  <c r="AI2534"/>
  <c r="AI2535"/>
  <c r="AI2536"/>
  <c r="AI2537"/>
  <c r="AI2538"/>
  <c r="AI2539"/>
  <c r="AI2540"/>
  <c r="AI2541"/>
  <c r="AI2542"/>
  <c r="AI2543"/>
  <c r="AI2544"/>
  <c r="AI2545"/>
  <c r="AI2546"/>
  <c r="AI2547"/>
  <c r="AI2548"/>
  <c r="AI2549"/>
  <c r="AI2550"/>
  <c r="AI2551"/>
  <c r="AI2552"/>
  <c r="AI2553"/>
  <c r="AI2554"/>
  <c r="AI2555"/>
  <c r="AI2556"/>
  <c r="AI2557"/>
  <c r="AI2558"/>
  <c r="AI2559"/>
  <c r="AI2560"/>
  <c r="AI2561"/>
  <c r="AI2562"/>
  <c r="AI2563"/>
  <c r="AI2564"/>
  <c r="AI2565"/>
  <c r="AI2566"/>
  <c r="AI2567"/>
  <c r="AI2568"/>
  <c r="AI2569"/>
  <c r="AI2570"/>
  <c r="AI2571"/>
  <c r="AI2572"/>
  <c r="AI2573"/>
  <c r="AI2574"/>
  <c r="AI2575"/>
  <c r="AI2576"/>
  <c r="AI2577"/>
  <c r="AI2578"/>
  <c r="AI2579"/>
  <c r="AI2580"/>
  <c r="AI2581"/>
  <c r="AI2582"/>
  <c r="AI2583"/>
  <c r="AI2584"/>
  <c r="AI2585"/>
  <c r="AI2586"/>
  <c r="AI2587"/>
  <c r="AI2588"/>
  <c r="AI2589"/>
  <c r="AI2590"/>
  <c r="AI2591"/>
  <c r="AI2592"/>
  <c r="AI2593"/>
  <c r="AI2594"/>
  <c r="AI2595"/>
  <c r="AI2596"/>
  <c r="AI2597"/>
  <c r="AI2598"/>
  <c r="AI2599"/>
  <c r="AI2600"/>
  <c r="AI2601"/>
  <c r="AI2602"/>
  <c r="AI2603"/>
  <c r="AI2604"/>
  <c r="AI2605"/>
  <c r="AI2606"/>
  <c r="AI2607"/>
  <c r="AI2608"/>
  <c r="AI2609"/>
  <c r="AI2610"/>
  <c r="AI2611"/>
  <c r="AI2612"/>
  <c r="AI2613"/>
  <c r="AI2614"/>
  <c r="AI2615"/>
  <c r="AI2616"/>
  <c r="AI2617"/>
  <c r="AI2618"/>
  <c r="AI2619"/>
  <c r="AI2620"/>
  <c r="AI2621"/>
  <c r="AI2622"/>
  <c r="AI2623"/>
  <c r="AI2624"/>
  <c r="AI2625"/>
  <c r="AI2626"/>
  <c r="AI2627"/>
  <c r="AI2628"/>
  <c r="AI2629"/>
  <c r="AI2630"/>
  <c r="AI2631"/>
  <c r="AI2632"/>
  <c r="AI2633"/>
  <c r="AI2634"/>
  <c r="AI2635"/>
  <c r="AI2636"/>
  <c r="AI2637"/>
  <c r="AI2638"/>
  <c r="AI2639"/>
  <c r="AI2640"/>
  <c r="AI2641"/>
  <c r="AI2642"/>
  <c r="AI2643"/>
  <c r="AI2644"/>
  <c r="AI2645"/>
  <c r="AI2646"/>
  <c r="AI2647"/>
  <c r="AI2648"/>
  <c r="AI2649"/>
  <c r="AI2650"/>
  <c r="AI2651"/>
  <c r="AI2652"/>
  <c r="AI2653"/>
  <c r="AI2654"/>
  <c r="AI2655"/>
  <c r="AI2656"/>
  <c r="AI2657"/>
  <c r="AI2658"/>
  <c r="AI2659"/>
  <c r="AI2660"/>
  <c r="AI2661"/>
  <c r="AI2662"/>
  <c r="AI2663"/>
  <c r="AI2664"/>
  <c r="AI2665"/>
  <c r="AI2666"/>
  <c r="AI2667"/>
  <c r="AI2668"/>
  <c r="AI2669"/>
  <c r="AI2670"/>
  <c r="AI2671"/>
  <c r="AI2672"/>
  <c r="AI2673"/>
  <c r="AI2674"/>
  <c r="AI2675"/>
  <c r="AI2676"/>
  <c r="AI2677"/>
  <c r="AI2678"/>
  <c r="AI2679"/>
  <c r="AI2680"/>
  <c r="AI2681"/>
  <c r="AI2682"/>
  <c r="AI2683"/>
  <c r="AI2684"/>
  <c r="AI2685"/>
  <c r="AI2686"/>
  <c r="AI2687"/>
  <c r="AI2688"/>
  <c r="AI2689"/>
  <c r="AI2690"/>
  <c r="AI2691"/>
  <c r="AI2692"/>
  <c r="AI2693"/>
  <c r="AI2694"/>
  <c r="AI2695"/>
  <c r="AI2696"/>
  <c r="AI2697"/>
  <c r="AI2698"/>
  <c r="AI2699"/>
  <c r="AI2700"/>
  <c r="AI2701"/>
  <c r="AI2702"/>
  <c r="AI2703"/>
  <c r="AI2704"/>
  <c r="AI2705"/>
  <c r="AI2706"/>
  <c r="AI2707"/>
  <c r="AI2708"/>
  <c r="AI2709"/>
  <c r="AI2710"/>
  <c r="AI2711"/>
  <c r="AI2712"/>
  <c r="AI2713"/>
  <c r="AI2714"/>
  <c r="AI2715"/>
  <c r="AI2716"/>
  <c r="AI2717"/>
  <c r="AI2718"/>
  <c r="AI2719"/>
  <c r="AI2720"/>
  <c r="AI2721"/>
  <c r="AI2722"/>
  <c r="AI2723"/>
  <c r="AI2724"/>
  <c r="AI2725"/>
  <c r="AI2726"/>
  <c r="AI2727"/>
  <c r="AI2728"/>
  <c r="AI2729"/>
  <c r="AI2730"/>
  <c r="AI2731"/>
  <c r="AI2732"/>
  <c r="AI2733"/>
  <c r="AI2734"/>
  <c r="AI2735"/>
  <c r="AI2736"/>
  <c r="AI2737"/>
  <c r="AI2738"/>
  <c r="AI2739"/>
  <c r="AI2740"/>
  <c r="AI2741"/>
  <c r="AI2742"/>
  <c r="AI2743"/>
  <c r="AI2744"/>
  <c r="AI2745"/>
  <c r="AI2746"/>
  <c r="AI2747"/>
  <c r="AI2748"/>
  <c r="AI2749"/>
  <c r="AI2750"/>
  <c r="AI2751"/>
  <c r="AI2752"/>
  <c r="AI2753"/>
  <c r="AI2754"/>
  <c r="AI2755"/>
  <c r="AI2756"/>
  <c r="AI2757"/>
  <c r="AI2758"/>
  <c r="AI2759"/>
  <c r="AI2760"/>
  <c r="AI2761"/>
  <c r="AI2762"/>
  <c r="AI2763"/>
  <c r="AI2764"/>
  <c r="AI2765"/>
  <c r="AI2766"/>
  <c r="AI2767"/>
  <c r="AI2768"/>
  <c r="AI2769"/>
  <c r="AI2770"/>
  <c r="AI2771"/>
  <c r="AI2772"/>
  <c r="AI2773"/>
  <c r="AI2774"/>
  <c r="AI2775"/>
  <c r="AI2776"/>
  <c r="AI2777"/>
  <c r="AI2778"/>
  <c r="AI2779"/>
  <c r="AI2780"/>
  <c r="AI2781"/>
  <c r="AI2782"/>
  <c r="AI2783"/>
  <c r="AI2784"/>
  <c r="AI2785"/>
  <c r="AI2786"/>
  <c r="AI2787"/>
  <c r="AI2788"/>
  <c r="AI2789"/>
  <c r="AI2790"/>
  <c r="AI2791"/>
  <c r="AI2792"/>
  <c r="AI2793"/>
  <c r="AI2794"/>
  <c r="AI2795"/>
  <c r="AI2796"/>
  <c r="AI2797"/>
  <c r="AI2798"/>
  <c r="AI2799"/>
  <c r="AI2800"/>
  <c r="AI2801"/>
  <c r="AI2802"/>
  <c r="AI2803"/>
  <c r="AI2804"/>
  <c r="AI2805"/>
  <c r="AI2806"/>
  <c r="AI2807"/>
  <c r="AI2808"/>
  <c r="AI2809"/>
  <c r="AI2810"/>
  <c r="AI2811"/>
  <c r="AI2812"/>
  <c r="AI2813"/>
  <c r="AI2814"/>
  <c r="AI2815"/>
  <c r="AI2816"/>
  <c r="AI2817"/>
  <c r="AI2818"/>
  <c r="AI2819"/>
  <c r="AI2820"/>
  <c r="AI2821"/>
  <c r="AI2822"/>
  <c r="AI2823"/>
  <c r="AI2824"/>
  <c r="AI2825"/>
  <c r="AI2826"/>
  <c r="AI2827"/>
  <c r="AI2828"/>
  <c r="AI2829"/>
  <c r="AI2830"/>
  <c r="AI2831"/>
  <c r="AI2832"/>
  <c r="AI2833"/>
  <c r="AI2834"/>
  <c r="AI2835"/>
  <c r="AI2836"/>
  <c r="AI2837"/>
  <c r="AI2838"/>
  <c r="AI2839"/>
  <c r="AI2840"/>
  <c r="AI2841"/>
  <c r="AI2842"/>
  <c r="AI2843"/>
  <c r="AI2844"/>
  <c r="AI2845"/>
  <c r="AI2846"/>
  <c r="AI2847"/>
  <c r="AI2848"/>
  <c r="AI2849"/>
  <c r="AI2850"/>
  <c r="AI2851"/>
  <c r="AI2852"/>
  <c r="AI2853"/>
  <c r="AI2854"/>
  <c r="AI2855"/>
  <c r="AI2856"/>
  <c r="AI2857"/>
  <c r="AI2858"/>
  <c r="AI2859"/>
  <c r="AI2860"/>
  <c r="AI2861"/>
  <c r="AI2862"/>
  <c r="AI2863"/>
  <c r="AI2864"/>
  <c r="AI2865"/>
  <c r="AI2866"/>
  <c r="AI2867"/>
  <c r="AI2868"/>
  <c r="AI2869"/>
  <c r="AI2870"/>
  <c r="AI2871"/>
  <c r="AI2872"/>
  <c r="AI2873"/>
  <c r="AI2874"/>
  <c r="AI2875"/>
  <c r="AI2876"/>
  <c r="AI2877"/>
  <c r="AI2878"/>
  <c r="AI2879"/>
  <c r="AI2880"/>
  <c r="AI2881"/>
  <c r="AI2882"/>
  <c r="AI2883"/>
  <c r="AI2884"/>
  <c r="AI2885"/>
  <c r="AI2886"/>
  <c r="AI2887"/>
  <c r="AI2888"/>
  <c r="AI2889"/>
  <c r="AI2890"/>
  <c r="AI2891"/>
  <c r="AI2892"/>
  <c r="AI2893"/>
  <c r="AI2894"/>
  <c r="AI2895"/>
  <c r="AI2896"/>
  <c r="AI2897"/>
  <c r="AI2898"/>
  <c r="AI2899"/>
  <c r="AI2900"/>
  <c r="AI2901"/>
  <c r="AI2902"/>
  <c r="AI2903"/>
  <c r="AI2904"/>
  <c r="AI2905"/>
  <c r="AI2906"/>
  <c r="AI2907"/>
  <c r="AI2908"/>
  <c r="AI2909"/>
  <c r="AI2910"/>
  <c r="AI2911"/>
  <c r="AI2912"/>
  <c r="AI2913"/>
  <c r="AI2914"/>
  <c r="AI2915"/>
  <c r="AI2916"/>
  <c r="AI2917"/>
  <c r="AI2918"/>
  <c r="AI2919"/>
  <c r="AI2920"/>
  <c r="AI2921"/>
  <c r="AI2922"/>
  <c r="AI2923"/>
  <c r="AI2924"/>
  <c r="AI2925"/>
  <c r="AI2926"/>
  <c r="AI2927"/>
  <c r="AI2928"/>
  <c r="AI2929"/>
  <c r="AI2930"/>
  <c r="AI2931"/>
  <c r="AI2932"/>
  <c r="AI2933"/>
  <c r="AI2934"/>
  <c r="AI2935"/>
  <c r="AI2936"/>
  <c r="AI2937"/>
  <c r="AI2938"/>
  <c r="AI2939"/>
  <c r="AI2940"/>
  <c r="AI2941"/>
  <c r="AI2942"/>
  <c r="AI2943"/>
  <c r="AI2944"/>
  <c r="AI2945"/>
  <c r="AI2946"/>
  <c r="AI2947"/>
  <c r="AI2948"/>
  <c r="AI2949"/>
  <c r="AI2950"/>
  <c r="AI2951"/>
  <c r="AI2952"/>
  <c r="AI2953"/>
  <c r="AI2954"/>
  <c r="AI2955"/>
  <c r="AI2956"/>
  <c r="AI2957"/>
  <c r="AI2958"/>
  <c r="AI2959"/>
  <c r="AI2960"/>
  <c r="AI2961"/>
  <c r="AI2962"/>
  <c r="AI2963"/>
  <c r="AI2964"/>
  <c r="AI2965"/>
  <c r="AI2966"/>
  <c r="AI2967"/>
  <c r="AI2968"/>
  <c r="AI2969"/>
  <c r="AI2970"/>
  <c r="AI2971"/>
  <c r="AI2972"/>
  <c r="AI2973"/>
  <c r="AI2974"/>
  <c r="AI2975"/>
  <c r="AI2976"/>
  <c r="AI2977"/>
  <c r="AI2978"/>
  <c r="AI2979"/>
  <c r="AI2980"/>
  <c r="AI2981"/>
  <c r="AI2982"/>
  <c r="AI2983"/>
  <c r="AI2984"/>
  <c r="AI2985"/>
  <c r="AI2986"/>
  <c r="AI2987"/>
  <c r="AI2988"/>
  <c r="AI2989"/>
  <c r="AI2990"/>
  <c r="AI2991"/>
  <c r="AI2992"/>
  <c r="AI2993"/>
  <c r="AI2994"/>
  <c r="AI2995"/>
  <c r="AI2996"/>
  <c r="AI2997"/>
  <c r="AI2998"/>
  <c r="AI2999"/>
  <c r="AI3000"/>
  <c r="AI3001"/>
  <c r="AI3002"/>
  <c r="AI3003"/>
  <c r="AI3004"/>
  <c r="AI3005"/>
  <c r="AI3006"/>
  <c r="AI3007"/>
  <c r="AI3008"/>
  <c r="AI3009"/>
  <c r="AI3010"/>
  <c r="AI3011"/>
  <c r="AI3012"/>
  <c r="AI3013"/>
  <c r="AI3014"/>
  <c r="AI3015"/>
  <c r="AI3016"/>
  <c r="AI3017"/>
  <c r="AI3018"/>
  <c r="AI3019"/>
  <c r="AI3020"/>
  <c r="AI3021"/>
  <c r="AI3022"/>
  <c r="AI3023"/>
  <c r="AI3024"/>
  <c r="AI3025"/>
  <c r="AI3026"/>
  <c r="AI3027"/>
  <c r="AI3028"/>
  <c r="AI3029"/>
  <c r="AI3030"/>
  <c r="AI3031"/>
  <c r="AI3032"/>
  <c r="AI3033"/>
  <c r="AI3034"/>
  <c r="AI3035"/>
  <c r="AI3036"/>
  <c r="AI3037"/>
  <c r="AI3038"/>
  <c r="AI3039"/>
  <c r="AI3040"/>
  <c r="AI3041"/>
  <c r="AI3042"/>
  <c r="AI3043"/>
  <c r="AI3044"/>
  <c r="AI3045"/>
  <c r="AI3046"/>
  <c r="AI3047"/>
  <c r="AI3048"/>
  <c r="AI3049"/>
  <c r="AI3050"/>
  <c r="AI3051"/>
  <c r="AI3052"/>
  <c r="AI3053"/>
  <c r="AI3054"/>
  <c r="AI3055"/>
  <c r="AI3056"/>
  <c r="AI3057"/>
  <c r="AI3058"/>
  <c r="AI3059"/>
  <c r="AI3060"/>
  <c r="AI3061"/>
  <c r="AI3062"/>
  <c r="AI3063"/>
  <c r="AI3064"/>
  <c r="AI3065"/>
  <c r="AI3066"/>
  <c r="AI3067"/>
  <c r="AI3068"/>
  <c r="AI3069"/>
  <c r="AI3070"/>
  <c r="AI3071"/>
  <c r="AI3072"/>
  <c r="AI3073"/>
  <c r="AI3074"/>
  <c r="AI3075"/>
  <c r="AI3076"/>
  <c r="AI3077"/>
  <c r="AI3078"/>
  <c r="AI3079"/>
  <c r="AI3080"/>
  <c r="AI3081"/>
  <c r="AI3082"/>
  <c r="AI3083"/>
  <c r="AI3084"/>
  <c r="AI3085"/>
  <c r="AI3086"/>
  <c r="AI3087"/>
  <c r="AI3088"/>
  <c r="AI3089"/>
  <c r="AI3090"/>
  <c r="AI3091"/>
  <c r="AI3092"/>
  <c r="AI3093"/>
  <c r="AI3094"/>
  <c r="AI3095"/>
  <c r="AI3096"/>
  <c r="AI3097"/>
  <c r="AI3098"/>
  <c r="AI3099"/>
  <c r="AI3100"/>
  <c r="AI3101"/>
  <c r="AI3102"/>
  <c r="AI3103"/>
  <c r="AI3104"/>
  <c r="AI3105"/>
  <c r="AI3106"/>
  <c r="AI3107"/>
  <c r="AI3108"/>
  <c r="AI3109"/>
  <c r="AI3110"/>
  <c r="AI3111"/>
  <c r="AI3112"/>
  <c r="AI3113"/>
  <c r="AI3114"/>
  <c r="AI3115"/>
  <c r="AI3116"/>
  <c r="AI3117"/>
  <c r="AI3118"/>
  <c r="AI3119"/>
  <c r="AI3120"/>
  <c r="AI3121"/>
  <c r="AI3122"/>
  <c r="AI3123"/>
  <c r="AI3124"/>
  <c r="AI3125"/>
  <c r="AI3126"/>
  <c r="AI3127"/>
  <c r="AI3128"/>
  <c r="AI3129"/>
  <c r="AI3130"/>
  <c r="AI3131"/>
  <c r="AI3132"/>
  <c r="AI3133"/>
  <c r="AI3134"/>
  <c r="AI3135"/>
  <c r="AI3136"/>
  <c r="AI3137"/>
  <c r="AI3138"/>
  <c r="AI3139"/>
  <c r="AI3140"/>
  <c r="AI3141"/>
  <c r="AI3142"/>
  <c r="AI3143"/>
  <c r="AI3144"/>
  <c r="AI3145"/>
  <c r="AI3146"/>
  <c r="AI3147"/>
  <c r="AI3148"/>
  <c r="AI3149"/>
  <c r="AI3150"/>
  <c r="AI3151"/>
  <c r="AI3152"/>
  <c r="AI3153"/>
  <c r="AI3154"/>
  <c r="AI3155"/>
  <c r="AI3156"/>
  <c r="AI3157"/>
  <c r="AI3158"/>
  <c r="AI3159"/>
  <c r="AI3160"/>
  <c r="AI3161"/>
  <c r="AI3162"/>
  <c r="AI3163"/>
  <c r="AI3164"/>
  <c r="AI3165"/>
  <c r="AI3166"/>
  <c r="AI3167"/>
  <c r="AI3168"/>
  <c r="AI3169"/>
  <c r="AI3170"/>
  <c r="AI3171"/>
  <c r="AI3172"/>
  <c r="AI3173"/>
  <c r="AI3174"/>
  <c r="AI3175"/>
  <c r="AI3176"/>
  <c r="AI3177"/>
  <c r="AI3178"/>
  <c r="AI3179"/>
  <c r="AI3180"/>
  <c r="AI3181"/>
  <c r="AI3182"/>
  <c r="AI3183"/>
  <c r="AI3184"/>
  <c r="AI3185"/>
  <c r="AI3186"/>
  <c r="AI3187"/>
  <c r="AI3188"/>
  <c r="AI3189"/>
  <c r="AI3190"/>
  <c r="AI3191"/>
  <c r="AI3192"/>
  <c r="AI3193"/>
  <c r="AI3194"/>
  <c r="AI3195"/>
  <c r="AI3196"/>
  <c r="AI3197"/>
  <c r="AI3198"/>
  <c r="AI3199"/>
  <c r="AI3200"/>
  <c r="AI3201"/>
  <c r="AI3202"/>
  <c r="AI3203"/>
  <c r="AI3204"/>
  <c r="AI3205"/>
  <c r="AI3206"/>
  <c r="AI3207"/>
  <c r="AI3208"/>
  <c r="AI3209"/>
  <c r="AI3210"/>
  <c r="AI3211"/>
  <c r="AI3212"/>
  <c r="AI3213"/>
  <c r="AI3214"/>
  <c r="AI3215"/>
  <c r="AI3216"/>
  <c r="AI3217"/>
  <c r="AI3218"/>
  <c r="AI3219"/>
  <c r="AI3220"/>
  <c r="AI3221"/>
  <c r="AI3222"/>
  <c r="AI3223"/>
  <c r="AI3224"/>
  <c r="AI3225"/>
  <c r="AI3226"/>
  <c r="AI3227"/>
  <c r="AI3228"/>
  <c r="AI3229"/>
  <c r="AI3230"/>
  <c r="AI3231"/>
  <c r="AI3232"/>
  <c r="AI3233"/>
  <c r="AI3234"/>
  <c r="AI3235"/>
  <c r="AI3236"/>
  <c r="AI3237"/>
  <c r="AI3238"/>
  <c r="AI3239"/>
  <c r="AI3240"/>
  <c r="AI3241"/>
  <c r="AI3242"/>
  <c r="AI3243"/>
  <c r="AI3244"/>
  <c r="AI3245"/>
  <c r="AI3246"/>
  <c r="AI3247"/>
  <c r="AI3248"/>
  <c r="AI3249"/>
  <c r="AI3250"/>
  <c r="AI3251"/>
  <c r="AI3252"/>
  <c r="AI3253"/>
  <c r="AI3254"/>
  <c r="AI3255"/>
  <c r="AI3256"/>
  <c r="AI3257"/>
  <c r="AI3258"/>
  <c r="AI3259"/>
  <c r="AI3260"/>
  <c r="AI3261"/>
  <c r="AI3262"/>
  <c r="AI3263"/>
  <c r="AI3264"/>
  <c r="AI3265"/>
  <c r="AI3266"/>
  <c r="AI3267"/>
  <c r="AI3268"/>
  <c r="AI3269"/>
  <c r="AI3270"/>
  <c r="AI3271"/>
  <c r="AI3272"/>
  <c r="AI3273"/>
  <c r="AI3274"/>
  <c r="AI3275"/>
  <c r="AI3276"/>
  <c r="AI3277"/>
  <c r="AI3278"/>
  <c r="AI3279"/>
  <c r="AI3280"/>
  <c r="AI3281"/>
  <c r="AI3282"/>
  <c r="AI3283"/>
  <c r="AI3284"/>
  <c r="AI3285"/>
  <c r="AI3286"/>
  <c r="AI3287"/>
  <c r="AI3288"/>
  <c r="AI3289"/>
  <c r="AI3290"/>
  <c r="AI3291"/>
  <c r="AI3292"/>
  <c r="AI3293"/>
  <c r="AI3294"/>
  <c r="AI3295"/>
  <c r="AI3296"/>
  <c r="AI3297"/>
  <c r="AI3298"/>
  <c r="AI3299"/>
  <c r="AI3300"/>
  <c r="AI3301"/>
  <c r="AI3302"/>
  <c r="AI3303"/>
  <c r="AI3304"/>
  <c r="AI3305"/>
  <c r="AI3306"/>
  <c r="AI3307"/>
  <c r="AI3308"/>
  <c r="AI3309"/>
  <c r="AI3310"/>
  <c r="AI3311"/>
  <c r="AI3312"/>
  <c r="AI3313"/>
  <c r="AI3314"/>
  <c r="AI3315"/>
  <c r="AI3316"/>
  <c r="AI3317"/>
  <c r="AI3318"/>
  <c r="AI3319"/>
  <c r="AI3320"/>
  <c r="AI3321"/>
  <c r="AI3322"/>
  <c r="AI3323"/>
  <c r="AI3324"/>
  <c r="AI3325"/>
  <c r="AI3326"/>
  <c r="AI3327"/>
  <c r="AI3328"/>
  <c r="AI3329"/>
  <c r="AI3330"/>
  <c r="AI3331"/>
  <c r="AI3332"/>
  <c r="AI3333"/>
  <c r="AI3334"/>
  <c r="AI3335"/>
  <c r="AI3336"/>
  <c r="AI3337"/>
  <c r="AI3338"/>
  <c r="AI3339"/>
  <c r="AI3340"/>
  <c r="AI3341"/>
  <c r="AI3342"/>
  <c r="AI3343"/>
  <c r="AI3344"/>
  <c r="AI3345"/>
  <c r="AI3346"/>
  <c r="AI3347"/>
  <c r="AI3348"/>
  <c r="AI3349"/>
  <c r="AI3350"/>
  <c r="AI3351"/>
  <c r="AI3352"/>
  <c r="AI3353"/>
  <c r="AI3354"/>
  <c r="AI3355"/>
  <c r="AI3356"/>
  <c r="AI3357"/>
  <c r="AI3358"/>
  <c r="AI3359"/>
  <c r="AI3360"/>
  <c r="AI3361"/>
  <c r="AI3362"/>
  <c r="AI3363"/>
  <c r="AI3364"/>
  <c r="AI3365"/>
  <c r="AI3366"/>
  <c r="AI3367"/>
  <c r="AI3368"/>
  <c r="AI3369"/>
  <c r="AI3370"/>
  <c r="AI3371"/>
  <c r="AI3372"/>
  <c r="AI3373"/>
  <c r="AI3374"/>
  <c r="AI3375"/>
  <c r="AI3376"/>
  <c r="AI3377"/>
  <c r="AI3378"/>
  <c r="AI3379"/>
  <c r="AI3380"/>
  <c r="AI3381"/>
  <c r="AI3382"/>
  <c r="AI3383"/>
  <c r="AI3384"/>
  <c r="AI3385"/>
  <c r="AI3386"/>
  <c r="AI3387"/>
  <c r="AI3388"/>
  <c r="AI3389"/>
  <c r="AI3390"/>
  <c r="AI3391"/>
  <c r="AI3392"/>
  <c r="AI3393"/>
  <c r="AI3394"/>
  <c r="AI3395"/>
  <c r="AI3396"/>
  <c r="AI3397"/>
  <c r="AI3398"/>
  <c r="AI3399"/>
  <c r="AI3400"/>
  <c r="AI3401"/>
  <c r="AI3402"/>
  <c r="AI3403"/>
  <c r="AI3404"/>
  <c r="AI3405"/>
  <c r="AI3406"/>
  <c r="AI3407"/>
  <c r="AI3408"/>
  <c r="AI3409"/>
  <c r="AI3410"/>
  <c r="AI3411"/>
  <c r="AI3412"/>
  <c r="AI3413"/>
  <c r="AI3414"/>
  <c r="AI3415"/>
  <c r="AI3416"/>
  <c r="AI3417"/>
  <c r="AI3418"/>
  <c r="AI3419"/>
  <c r="AI3420"/>
  <c r="AI3421"/>
  <c r="AI3422"/>
  <c r="AI3423"/>
  <c r="AI3424"/>
  <c r="AI3425"/>
  <c r="AI3426"/>
  <c r="AI3427"/>
  <c r="AI3428"/>
  <c r="AI3429"/>
  <c r="AI3430"/>
  <c r="AI3431"/>
  <c r="AI3432"/>
  <c r="AI3433"/>
  <c r="AI3434"/>
  <c r="AI3435"/>
  <c r="AI3436"/>
  <c r="AI3437"/>
  <c r="AI3438"/>
  <c r="AI3439"/>
  <c r="AI3440"/>
  <c r="AI3441"/>
  <c r="AI3442"/>
  <c r="AI3443"/>
  <c r="AI3444"/>
  <c r="AI3445"/>
  <c r="AI3446"/>
  <c r="AI3447"/>
  <c r="AI3448"/>
  <c r="AI3449"/>
  <c r="AI3450"/>
  <c r="AI3451"/>
  <c r="AI3452"/>
  <c r="AI3453"/>
  <c r="AI3454"/>
  <c r="AI3455"/>
  <c r="AI3456"/>
  <c r="AI3457"/>
  <c r="AI3458"/>
  <c r="AI3459"/>
  <c r="AI3460"/>
  <c r="AI3461"/>
  <c r="AI3462"/>
  <c r="AI3463"/>
  <c r="AI3464"/>
  <c r="AI3465"/>
  <c r="AI3466"/>
  <c r="AI3467"/>
  <c r="AI3468"/>
  <c r="AI3469"/>
  <c r="AI3470"/>
  <c r="AI3471"/>
  <c r="AI3472"/>
  <c r="AI3473"/>
  <c r="AI3474"/>
  <c r="AI3475"/>
  <c r="AI3476"/>
  <c r="AI3477"/>
  <c r="AI3478"/>
  <c r="AI3479"/>
  <c r="AI3480"/>
  <c r="AI3481"/>
  <c r="AI3482"/>
  <c r="AI3483"/>
  <c r="AI3484"/>
  <c r="AI3485"/>
  <c r="AI3486"/>
  <c r="AI3487"/>
  <c r="AI3488"/>
  <c r="AI3489"/>
  <c r="AI3490"/>
  <c r="AI3491"/>
  <c r="AI3492"/>
  <c r="AI3493"/>
  <c r="AI3494"/>
  <c r="AI3495"/>
  <c r="AI3496"/>
  <c r="AI3497"/>
  <c r="AI3498"/>
  <c r="AI3499"/>
  <c r="AI3500"/>
  <c r="AI3501"/>
  <c r="AI3502"/>
  <c r="AI3503"/>
  <c r="AI3504"/>
  <c r="AI3505"/>
  <c r="AI3506"/>
  <c r="AI3507"/>
  <c r="AI3508"/>
  <c r="AI3509"/>
  <c r="AI3510"/>
  <c r="AI3511"/>
  <c r="AI3512"/>
  <c r="AI3513"/>
  <c r="AI3514"/>
  <c r="AI3515"/>
  <c r="AI3516"/>
  <c r="AI3517"/>
  <c r="AI3518"/>
  <c r="AI3519"/>
  <c r="AI3520"/>
  <c r="AI3521"/>
  <c r="AI3522"/>
  <c r="AI3523"/>
  <c r="AI3524"/>
  <c r="AI3525"/>
  <c r="AI3526"/>
  <c r="AI3527"/>
  <c r="AI3528"/>
  <c r="AI3529"/>
  <c r="AI3530"/>
  <c r="AI3531"/>
  <c r="AI3532"/>
  <c r="AI3533"/>
  <c r="AI3534"/>
  <c r="AI3535"/>
  <c r="AI3536"/>
  <c r="AI3537"/>
  <c r="AI3538"/>
  <c r="AI3539"/>
  <c r="AI3540"/>
  <c r="AI3541"/>
  <c r="AI3542"/>
  <c r="AI3543"/>
  <c r="AI3544"/>
  <c r="AI3545"/>
  <c r="AI3546"/>
  <c r="AI3547"/>
  <c r="AI3548"/>
  <c r="AI3549"/>
  <c r="AI3550"/>
  <c r="AI3551"/>
  <c r="AI3552"/>
  <c r="AI3553"/>
  <c r="AI3554"/>
  <c r="AI3555"/>
  <c r="AI3556"/>
  <c r="AI3557"/>
  <c r="AI3558"/>
  <c r="AI3559"/>
  <c r="AI3560"/>
  <c r="AI3561"/>
  <c r="AI3562"/>
  <c r="AI3563"/>
  <c r="AI3564"/>
  <c r="AI3565"/>
  <c r="AI3566"/>
  <c r="AI3567"/>
  <c r="AI3568"/>
  <c r="AI3569"/>
  <c r="AI3570"/>
  <c r="AI3571"/>
  <c r="AI3572"/>
  <c r="AI3573"/>
  <c r="AI3574"/>
  <c r="AI3575"/>
  <c r="AI3576"/>
  <c r="AI3577"/>
  <c r="AI3578"/>
  <c r="AI3579"/>
  <c r="AI3580"/>
  <c r="AI3581"/>
  <c r="AI3582"/>
  <c r="AI3583"/>
  <c r="AI3584"/>
  <c r="AI3585"/>
  <c r="AI3586"/>
  <c r="AI3587"/>
  <c r="AI3588"/>
  <c r="AI3589"/>
  <c r="AI3590"/>
  <c r="AI3591"/>
  <c r="AI3592"/>
  <c r="AI3593"/>
  <c r="AI3594"/>
  <c r="AI3595"/>
  <c r="AI3596"/>
  <c r="AI3597"/>
  <c r="AI3598"/>
  <c r="AI3599"/>
  <c r="AI3600"/>
  <c r="AI3601"/>
  <c r="AI3602"/>
  <c r="AI3603"/>
  <c r="AI3604"/>
  <c r="AI3605"/>
  <c r="AI3606"/>
  <c r="AI3607"/>
  <c r="AI3608"/>
  <c r="AI3609"/>
  <c r="AI3610"/>
  <c r="AI3611"/>
  <c r="AI3612"/>
  <c r="AI3613"/>
  <c r="AI3614"/>
  <c r="AI3615"/>
  <c r="AI3616"/>
  <c r="AI3617"/>
  <c r="AI3618"/>
  <c r="AI3619"/>
  <c r="AI3620"/>
  <c r="AI3621"/>
  <c r="AI3622"/>
  <c r="AI3623"/>
  <c r="AI3624"/>
  <c r="AI3625"/>
  <c r="AI3626"/>
  <c r="AI3627"/>
  <c r="AI3628"/>
  <c r="AI3629"/>
  <c r="AI3630"/>
  <c r="AI3631"/>
  <c r="AI3632"/>
  <c r="AI3633"/>
  <c r="AI3634"/>
  <c r="AI3635"/>
  <c r="AI3636"/>
  <c r="AI3637"/>
  <c r="AI3638"/>
  <c r="AI3639"/>
  <c r="AI3640"/>
  <c r="AI3641"/>
  <c r="AI3642"/>
  <c r="AI3643"/>
  <c r="AI3644"/>
  <c r="AI3645"/>
  <c r="AI3646"/>
  <c r="AI3647"/>
  <c r="AI3648"/>
  <c r="AI3649"/>
  <c r="AI3650"/>
  <c r="AI3651"/>
  <c r="AI3652"/>
  <c r="AI3653"/>
  <c r="AI3654"/>
  <c r="AI3655"/>
  <c r="AI3656"/>
  <c r="AI3657"/>
  <c r="AI3658"/>
  <c r="AI3659"/>
  <c r="AI3660"/>
  <c r="AI3661"/>
  <c r="AI3662"/>
  <c r="AI3663"/>
  <c r="AI3664"/>
  <c r="AI3665"/>
  <c r="AI3666"/>
  <c r="AI3667"/>
  <c r="AI3668"/>
  <c r="AI3669"/>
  <c r="AI3670"/>
  <c r="AI3671"/>
  <c r="AI3672"/>
  <c r="AI3673"/>
  <c r="AI3674"/>
  <c r="AI3675"/>
  <c r="AI3676"/>
  <c r="AI3677"/>
  <c r="AI3678"/>
  <c r="AI3679"/>
  <c r="AI3680"/>
  <c r="AI3681"/>
  <c r="AI3682"/>
  <c r="AI3683"/>
  <c r="AI3684"/>
  <c r="AI3685"/>
  <c r="AI3686"/>
  <c r="AI3687"/>
  <c r="AI3688"/>
  <c r="AI3689"/>
  <c r="AI3690"/>
  <c r="AI3691"/>
  <c r="AI3692"/>
  <c r="AI3693"/>
  <c r="AI3694"/>
  <c r="AI3695"/>
  <c r="AI3696"/>
  <c r="AI3697"/>
  <c r="AI3698"/>
  <c r="AI3699"/>
  <c r="AI3700"/>
  <c r="AI3701"/>
  <c r="AI3702"/>
  <c r="AI3703"/>
  <c r="AI3704"/>
  <c r="AI3705"/>
  <c r="AI3706"/>
  <c r="AI3707"/>
  <c r="AI3708"/>
  <c r="AI3709"/>
  <c r="AI3710"/>
  <c r="AI3711"/>
  <c r="AI3712"/>
  <c r="AI3713"/>
  <c r="AI3714"/>
  <c r="AI3715"/>
  <c r="AI3716"/>
  <c r="AI3717"/>
  <c r="AI3718"/>
  <c r="AI3719"/>
  <c r="AI3720"/>
  <c r="AI3721"/>
  <c r="AI3722"/>
  <c r="AI3723"/>
  <c r="AI3724"/>
  <c r="AI3725"/>
  <c r="AI3726"/>
  <c r="AI3727"/>
  <c r="AI3728"/>
  <c r="AI3729"/>
  <c r="AI3730"/>
  <c r="AI3731"/>
  <c r="AI3732"/>
  <c r="AI3733"/>
  <c r="AI3734"/>
  <c r="AI3735"/>
  <c r="AI3736"/>
  <c r="AI3737"/>
  <c r="AI3738"/>
  <c r="AI3739"/>
  <c r="AI3740"/>
  <c r="AI3741"/>
  <c r="AI3742"/>
  <c r="AI3743"/>
  <c r="AI3744"/>
  <c r="AI3745"/>
  <c r="AI3746"/>
  <c r="AI3747"/>
  <c r="AI3748"/>
  <c r="AI3749"/>
  <c r="AI3750"/>
  <c r="AI3751"/>
  <c r="AI3752"/>
  <c r="AI3753"/>
  <c r="AI3754"/>
  <c r="AI3755"/>
  <c r="AI3756"/>
  <c r="AI3757"/>
  <c r="AI3758"/>
  <c r="AI3759"/>
  <c r="AI3760"/>
  <c r="AI3761"/>
  <c r="AI3762"/>
  <c r="AI3763"/>
  <c r="AI3764"/>
  <c r="AI3765"/>
  <c r="AI3766"/>
  <c r="AI3767"/>
  <c r="AI3768"/>
  <c r="AI3769"/>
  <c r="AI3770"/>
  <c r="AI3771"/>
  <c r="AI3772"/>
  <c r="AI3773"/>
  <c r="AI3774"/>
  <c r="AI3775"/>
  <c r="AI3776"/>
  <c r="AI3777"/>
  <c r="AI3778"/>
  <c r="AI3779"/>
  <c r="AI3780"/>
  <c r="AI3781"/>
  <c r="AI3782"/>
  <c r="AI3783"/>
  <c r="AI3784"/>
  <c r="AI3785"/>
  <c r="AI3786"/>
  <c r="AI3787"/>
  <c r="AI3788"/>
  <c r="AI3789"/>
  <c r="AI3790"/>
  <c r="AI3791"/>
  <c r="AI3792"/>
  <c r="AI3793"/>
  <c r="AI3794"/>
  <c r="AI3795"/>
  <c r="AI3796"/>
  <c r="AI3797"/>
  <c r="AI3798"/>
  <c r="AI3799"/>
  <c r="AI3800"/>
  <c r="AI3801"/>
  <c r="AI3802"/>
  <c r="AI3803"/>
  <c r="AI3804"/>
  <c r="AI3805"/>
  <c r="AI3806"/>
  <c r="AI3807"/>
  <c r="AI3808"/>
  <c r="AI3809"/>
  <c r="AI3810"/>
  <c r="AI3811"/>
  <c r="AI3812"/>
  <c r="AI3813"/>
  <c r="AI3814"/>
  <c r="AI3815"/>
  <c r="AI3816"/>
  <c r="AI3817"/>
  <c r="AI3818"/>
  <c r="AI3819"/>
  <c r="AI3820"/>
  <c r="AI3821"/>
  <c r="AI3822"/>
  <c r="AI3823"/>
  <c r="AI3824"/>
  <c r="AI3825"/>
  <c r="AI3826"/>
  <c r="AI3827"/>
  <c r="AI3828"/>
  <c r="AI3829"/>
  <c r="AI3830"/>
  <c r="AI3831"/>
  <c r="AI3832"/>
  <c r="AI3833"/>
  <c r="AI3834"/>
  <c r="AI3835"/>
  <c r="AI3836"/>
  <c r="AI3837"/>
  <c r="AI3838"/>
  <c r="AI3839"/>
  <c r="AI3840"/>
  <c r="AI3841"/>
  <c r="AI3842"/>
  <c r="AI3843"/>
  <c r="AI3844"/>
  <c r="AI3845"/>
  <c r="AI3846"/>
  <c r="AI3847"/>
  <c r="AI3848"/>
  <c r="AI3849"/>
  <c r="AI3850"/>
  <c r="AI3851"/>
  <c r="AI3852"/>
  <c r="AI3853"/>
  <c r="AI3854"/>
  <c r="AI3855"/>
  <c r="AI3856"/>
  <c r="AI3857"/>
  <c r="AI3858"/>
  <c r="AI3859"/>
  <c r="AI3860"/>
  <c r="AI3861"/>
  <c r="AI3862"/>
  <c r="AI3863"/>
  <c r="AI3864"/>
  <c r="AI3865"/>
  <c r="AI3866"/>
  <c r="AI3867"/>
  <c r="AI3868"/>
  <c r="AI3869"/>
  <c r="AI3870"/>
  <c r="AI3871"/>
  <c r="AI3872"/>
  <c r="AI3873"/>
  <c r="AI3874"/>
  <c r="AI3875"/>
  <c r="AI3876"/>
  <c r="AI3877"/>
  <c r="AI3878"/>
  <c r="AI3879"/>
  <c r="AI3880"/>
  <c r="AI3881"/>
  <c r="AI3882"/>
  <c r="AI3883"/>
  <c r="AI3884"/>
  <c r="AI3885"/>
  <c r="AI3886"/>
  <c r="AI3887"/>
  <c r="AI3888"/>
  <c r="AI3889"/>
  <c r="AI3890"/>
  <c r="AI3891"/>
  <c r="AI3892"/>
  <c r="AI3893"/>
  <c r="AI3894"/>
  <c r="AI3895"/>
  <c r="AI3896"/>
  <c r="AI3897"/>
  <c r="AI3898"/>
  <c r="AI3899"/>
  <c r="AI3900"/>
  <c r="AI3901"/>
  <c r="AI3902"/>
  <c r="AI3903"/>
  <c r="AI3904"/>
  <c r="AI3905"/>
  <c r="AI3906"/>
  <c r="AI3907"/>
  <c r="AI3908"/>
  <c r="AI3909"/>
  <c r="AI3910"/>
  <c r="AI3911"/>
  <c r="AI3912"/>
  <c r="AI3913"/>
  <c r="AI3914"/>
  <c r="AI3915"/>
  <c r="AI3916"/>
  <c r="AI3917"/>
  <c r="AI3918"/>
  <c r="AI3919"/>
  <c r="AI3920"/>
  <c r="AI3921"/>
  <c r="AI3922"/>
  <c r="AI3923"/>
  <c r="AI3924"/>
  <c r="AI3925"/>
  <c r="AI3926"/>
  <c r="AI3927"/>
  <c r="AI3928"/>
  <c r="AI3929"/>
  <c r="AI3930"/>
  <c r="AI3931"/>
  <c r="AI3932"/>
  <c r="AI3933"/>
  <c r="AI3934"/>
  <c r="AI3935"/>
  <c r="AI3936"/>
  <c r="AI3937"/>
  <c r="AI3938"/>
  <c r="AI3939"/>
  <c r="AI3940"/>
  <c r="AI3941"/>
  <c r="AI3942"/>
  <c r="AI3943"/>
  <c r="AI3944"/>
  <c r="AI3945"/>
  <c r="AI3946"/>
  <c r="AI3947"/>
  <c r="AI3948"/>
  <c r="AI3949"/>
  <c r="AI3950"/>
  <c r="AI3951"/>
  <c r="AI3952"/>
  <c r="AI3953"/>
  <c r="AI3954"/>
  <c r="AI3955"/>
  <c r="AI3956"/>
  <c r="AI3957"/>
  <c r="AI3958"/>
  <c r="AI3959"/>
  <c r="AI3960"/>
  <c r="AI3961"/>
  <c r="AI3962"/>
  <c r="AI3963"/>
  <c r="AI3964"/>
  <c r="AI3965"/>
  <c r="AI3966"/>
  <c r="AI3967"/>
  <c r="AI3968"/>
  <c r="AI3969"/>
  <c r="AI3970"/>
  <c r="AI3971"/>
  <c r="AI3972"/>
  <c r="AI3973"/>
  <c r="AI3974"/>
  <c r="AI3975"/>
  <c r="AI3976"/>
  <c r="AI3977"/>
  <c r="AI3978"/>
  <c r="AI3979"/>
  <c r="AI3980"/>
  <c r="AI3981"/>
  <c r="AI3982"/>
  <c r="AI3983"/>
  <c r="AI3984"/>
  <c r="AI3985"/>
  <c r="AI3986"/>
  <c r="AI3987"/>
  <c r="AI3988"/>
  <c r="AI3989"/>
  <c r="AI3990"/>
  <c r="AI3991"/>
  <c r="AI3992"/>
  <c r="AI3993"/>
  <c r="AI3994"/>
  <c r="AI3995"/>
  <c r="AI3996"/>
  <c r="AI3997"/>
  <c r="AI3998"/>
  <c r="AI3999"/>
  <c r="AI4000"/>
  <c r="AI4001"/>
  <c r="AI4002"/>
  <c r="AI4003"/>
  <c r="AI4004"/>
  <c r="AI4005"/>
  <c r="AI4006"/>
  <c r="AI4007"/>
  <c r="AI4008"/>
  <c r="AI4009"/>
  <c r="AI4010"/>
  <c r="AI4011"/>
  <c r="AI4012"/>
  <c r="AI4013"/>
  <c r="AI4014"/>
  <c r="AI4015"/>
  <c r="AI4016"/>
  <c r="AI4017"/>
  <c r="AI4018"/>
  <c r="AI4019"/>
  <c r="AI4020"/>
  <c r="AI4021"/>
  <c r="AI4022"/>
  <c r="AI4023"/>
  <c r="AI4024"/>
  <c r="AI4025"/>
  <c r="AI4026"/>
  <c r="AI4027"/>
  <c r="AI4028"/>
  <c r="AI4029"/>
  <c r="AI4030"/>
  <c r="AI4031"/>
  <c r="AI4032"/>
  <c r="AI4033"/>
  <c r="AI4034"/>
  <c r="AI4035"/>
  <c r="AI4036"/>
  <c r="AI4037"/>
  <c r="AI4038"/>
  <c r="AI4039"/>
  <c r="AI4040"/>
  <c r="AI4041"/>
  <c r="AI4042"/>
  <c r="AI4043"/>
  <c r="AI4044"/>
  <c r="AI4045"/>
  <c r="AI4046"/>
  <c r="AI4047"/>
  <c r="AI4048"/>
  <c r="AI4049"/>
  <c r="AI4050"/>
  <c r="AI4051"/>
  <c r="AI4052"/>
  <c r="AI4053"/>
  <c r="AI4054"/>
  <c r="AI4055"/>
  <c r="AI4056"/>
  <c r="AI4057"/>
  <c r="AI4058"/>
  <c r="AI4059"/>
  <c r="AI4060"/>
  <c r="AI4061"/>
  <c r="AI4062"/>
  <c r="AI4063"/>
  <c r="AI4064"/>
  <c r="AI4065"/>
  <c r="AI4066"/>
  <c r="AI4067"/>
  <c r="AI4068"/>
  <c r="AI4069"/>
  <c r="AI4070"/>
  <c r="AI4071"/>
  <c r="AI4072"/>
  <c r="AI4073"/>
  <c r="AI4074"/>
  <c r="AI4075"/>
  <c r="AI4076"/>
  <c r="AI4077"/>
  <c r="AI4078"/>
  <c r="AI4079"/>
  <c r="AI4080"/>
  <c r="AI4081"/>
  <c r="AI4082"/>
  <c r="AI4083"/>
  <c r="AI4084"/>
  <c r="AI4085"/>
  <c r="AI4086"/>
  <c r="AI4087"/>
  <c r="AI4088"/>
  <c r="AI4089"/>
  <c r="AI4090"/>
  <c r="AI4091"/>
  <c r="AI4092"/>
  <c r="AI4093"/>
  <c r="AI4094"/>
  <c r="AI4095"/>
  <c r="AI4096"/>
  <c r="AI4097"/>
  <c r="AI4098"/>
  <c r="AI4099"/>
  <c r="AI4100"/>
  <c r="AI4101"/>
  <c r="AI4102"/>
  <c r="AI4103"/>
  <c r="AI4104"/>
  <c r="AI4105"/>
  <c r="AI4106"/>
  <c r="AI4107"/>
  <c r="AI4108"/>
  <c r="AI4109"/>
  <c r="AI4110"/>
  <c r="AI4111"/>
  <c r="AI4112"/>
  <c r="AI4113"/>
  <c r="AI4114"/>
  <c r="AI4115"/>
  <c r="AI4116"/>
  <c r="AI4117"/>
  <c r="AI4118"/>
  <c r="AI4119"/>
  <c r="AI4120"/>
  <c r="AI4121"/>
  <c r="AI4122"/>
  <c r="AI4123"/>
  <c r="AI4124"/>
  <c r="AI4125"/>
  <c r="AI4126"/>
  <c r="AI4127"/>
  <c r="AI4128"/>
  <c r="AI4129"/>
  <c r="AI4130"/>
  <c r="AI4131"/>
  <c r="AI4132"/>
  <c r="AI4133"/>
  <c r="AI4134"/>
  <c r="AI4135"/>
  <c r="AI4136"/>
  <c r="AI4137"/>
  <c r="AI4138"/>
  <c r="AI4139"/>
  <c r="AI4140"/>
  <c r="AI4141"/>
  <c r="AI4142"/>
  <c r="AI4143"/>
  <c r="AI4144"/>
  <c r="AI4145"/>
  <c r="AI4146"/>
  <c r="AI4147"/>
  <c r="AI4148"/>
  <c r="AI4149"/>
  <c r="AI4150"/>
  <c r="AI4151"/>
  <c r="AI4152"/>
  <c r="AI4153"/>
  <c r="AI4154"/>
  <c r="AI4155"/>
  <c r="AI4156"/>
  <c r="AI4157"/>
  <c r="AI4158"/>
  <c r="AI4159"/>
  <c r="AI4160"/>
  <c r="AI4161"/>
  <c r="AI4162"/>
  <c r="AI4163"/>
  <c r="AI4164"/>
  <c r="AI4165"/>
  <c r="AI4166"/>
  <c r="AI4167"/>
  <c r="AI4168"/>
  <c r="AI4169"/>
  <c r="AI4170"/>
  <c r="AI4171"/>
  <c r="AI4172"/>
  <c r="AI4173"/>
  <c r="AI4174"/>
  <c r="AI4175"/>
  <c r="AI4176"/>
  <c r="AI4177"/>
  <c r="AI4178"/>
  <c r="AI4179"/>
  <c r="AI4180"/>
  <c r="AI4181"/>
  <c r="AI4182"/>
  <c r="AI4183"/>
  <c r="AI4184"/>
  <c r="AI4185"/>
  <c r="AI4186"/>
  <c r="AI4187"/>
  <c r="AI4188"/>
  <c r="AI4189"/>
  <c r="AI4190"/>
  <c r="AI4191"/>
  <c r="AI4192"/>
  <c r="AI4193"/>
  <c r="AI4194"/>
  <c r="AI4195"/>
  <c r="AI4196"/>
  <c r="AI4197"/>
  <c r="AI4198"/>
  <c r="AI4199"/>
  <c r="AI4200"/>
  <c r="AI4201"/>
  <c r="AI4202"/>
  <c r="AI4203"/>
  <c r="AI4204"/>
  <c r="AI4205"/>
  <c r="AI4206"/>
  <c r="AI4207"/>
  <c r="AI4208"/>
  <c r="AI4209"/>
  <c r="AI4210"/>
  <c r="AI4211"/>
  <c r="AI4212"/>
  <c r="AI4213"/>
  <c r="AI4214"/>
  <c r="AI4215"/>
  <c r="AI4216"/>
  <c r="AI4217"/>
  <c r="AI4218"/>
  <c r="AI4219"/>
  <c r="AI4220"/>
  <c r="AI4221"/>
  <c r="AI4222"/>
  <c r="AI4223"/>
  <c r="AI4224"/>
  <c r="AI4225"/>
  <c r="AI4226"/>
  <c r="AI4227"/>
  <c r="AI4228"/>
  <c r="AI4229"/>
  <c r="AI4230"/>
  <c r="AI4231"/>
  <c r="AI4232"/>
  <c r="AI4233"/>
  <c r="AI4234"/>
  <c r="AI4235"/>
  <c r="AI4236"/>
  <c r="AI4237"/>
  <c r="AI4238"/>
  <c r="AI4239"/>
  <c r="AI4240"/>
  <c r="AI4241"/>
  <c r="AI4242"/>
  <c r="AI4243"/>
  <c r="AI4244"/>
  <c r="AI4245"/>
  <c r="AI4246"/>
  <c r="AI4247"/>
  <c r="AI4248"/>
  <c r="AI4249"/>
  <c r="AI4250"/>
  <c r="AI4251"/>
  <c r="AI4252"/>
  <c r="AI4253"/>
  <c r="AI4254"/>
  <c r="AI4255"/>
  <c r="AI4256"/>
  <c r="AI4257"/>
  <c r="AI4258"/>
  <c r="AI4259"/>
  <c r="AI4260"/>
  <c r="AI4261"/>
  <c r="AI4262"/>
  <c r="AI4263"/>
  <c r="AI4264"/>
  <c r="AI4265"/>
  <c r="AI4266"/>
  <c r="AI4267"/>
  <c r="AI4268"/>
  <c r="AI4269"/>
  <c r="AI4270"/>
  <c r="AI4271"/>
  <c r="AI4272"/>
  <c r="AI4273"/>
  <c r="AI4274"/>
  <c r="AI4275"/>
  <c r="AI4276"/>
  <c r="AI4277"/>
  <c r="AI4278"/>
  <c r="AI4279"/>
  <c r="AI4280"/>
  <c r="AI4281"/>
  <c r="AI4282"/>
  <c r="AI4283"/>
  <c r="AI4284"/>
  <c r="AI4285"/>
  <c r="AI4286"/>
  <c r="AI4287"/>
  <c r="AI4288"/>
  <c r="AI4289"/>
  <c r="AI4290"/>
  <c r="AI4291"/>
  <c r="AI4292"/>
  <c r="AI4293"/>
  <c r="AI4294"/>
  <c r="AI4295"/>
  <c r="AI4296"/>
  <c r="AI4297"/>
  <c r="AI4298"/>
  <c r="AI4299"/>
  <c r="AI4300"/>
  <c r="AI4301"/>
  <c r="AI4302"/>
  <c r="AI4303"/>
  <c r="AI4304"/>
  <c r="AI4305"/>
  <c r="AI4306"/>
  <c r="AI4307"/>
  <c r="AI4308"/>
  <c r="AI4309"/>
  <c r="AI4310"/>
  <c r="AI4311"/>
  <c r="AI4312"/>
  <c r="AI4313"/>
  <c r="AI4314"/>
  <c r="AI4315"/>
  <c r="AI4316"/>
  <c r="AI4317"/>
  <c r="AI4318"/>
  <c r="AI4319"/>
  <c r="AI4320"/>
  <c r="AI4321"/>
  <c r="AI4322"/>
  <c r="AI4323"/>
  <c r="AI4324"/>
  <c r="AI4325"/>
  <c r="AI4326"/>
  <c r="AI4327"/>
  <c r="AI4328"/>
  <c r="AI4329"/>
  <c r="AI4330"/>
  <c r="AI4331"/>
  <c r="AI4332"/>
  <c r="AI4333"/>
  <c r="AI4334"/>
  <c r="AI4335"/>
  <c r="AI4336"/>
  <c r="AI4337"/>
  <c r="AI4338"/>
  <c r="AI4339"/>
  <c r="AI4340"/>
  <c r="AI4341"/>
  <c r="AI4342"/>
  <c r="AI4343"/>
  <c r="AI4344"/>
  <c r="AI4345"/>
  <c r="AI4346"/>
  <c r="AI4347"/>
  <c r="AI4348"/>
  <c r="AI4349"/>
  <c r="AI4350"/>
  <c r="AI4351"/>
  <c r="AI4352"/>
  <c r="AI4353"/>
  <c r="AI4354"/>
  <c r="AI4355"/>
  <c r="AI4356"/>
  <c r="AI4357"/>
  <c r="AI4358"/>
  <c r="AI4359"/>
  <c r="AI4360"/>
  <c r="AI4361"/>
  <c r="AI4362"/>
  <c r="AI4363"/>
  <c r="AI4364"/>
  <c r="AI4365"/>
  <c r="AI4366"/>
  <c r="AI4367"/>
  <c r="AI4368"/>
  <c r="AI4369"/>
  <c r="AI4370"/>
  <c r="AI4371"/>
  <c r="AI4372"/>
  <c r="AI4373"/>
  <c r="AI4374"/>
  <c r="AI4375"/>
  <c r="AI4376"/>
  <c r="AI4377"/>
  <c r="AI4378"/>
  <c r="AI4379"/>
  <c r="AI4380"/>
  <c r="AI4381"/>
  <c r="AI4382"/>
  <c r="AI4383"/>
  <c r="AI4384"/>
  <c r="AI4385"/>
  <c r="AI4386"/>
  <c r="AI4387"/>
  <c r="AI4388"/>
  <c r="AI4389"/>
  <c r="AI4390"/>
  <c r="AI4391"/>
  <c r="AI4392"/>
  <c r="AI4393"/>
  <c r="AI4394"/>
  <c r="AI4395"/>
  <c r="AI4396"/>
  <c r="AI4397"/>
  <c r="AI4398"/>
  <c r="AI4399"/>
  <c r="AI4400"/>
  <c r="AI4401"/>
  <c r="AI4402"/>
  <c r="AI4403"/>
  <c r="AI4404"/>
  <c r="AI4405"/>
  <c r="AI4406"/>
  <c r="AI4407"/>
  <c r="AI4408"/>
  <c r="AI4409"/>
  <c r="AI4410"/>
  <c r="AI4411"/>
  <c r="AI4412"/>
  <c r="AI4413"/>
  <c r="AI4414"/>
  <c r="AI4415"/>
  <c r="AI4416"/>
  <c r="AI4417"/>
  <c r="AI4418"/>
  <c r="AI4419"/>
  <c r="AI4420"/>
  <c r="AI4421"/>
  <c r="AI4422"/>
  <c r="AI4423"/>
  <c r="AI4424"/>
  <c r="AI4425"/>
  <c r="AI4426"/>
  <c r="AI4427"/>
  <c r="AI4428"/>
  <c r="AI4429"/>
  <c r="AI4430"/>
  <c r="AI4431"/>
  <c r="AI4432"/>
  <c r="AI4433"/>
  <c r="AI4434"/>
  <c r="AI4435"/>
  <c r="AI4436"/>
  <c r="AI4437"/>
  <c r="AI4438"/>
  <c r="AI4439"/>
  <c r="AI4440"/>
  <c r="AI4441"/>
  <c r="AI4442"/>
  <c r="AI4443"/>
  <c r="AI4444"/>
  <c r="AI4445"/>
  <c r="AI4446"/>
  <c r="AI4447"/>
  <c r="AI4448"/>
  <c r="AI4449"/>
  <c r="AI4450"/>
  <c r="AI4451"/>
  <c r="AI4452"/>
  <c r="AI4453"/>
  <c r="AI4454"/>
  <c r="AI4455"/>
  <c r="AI4456"/>
  <c r="AI4457"/>
  <c r="AI4458"/>
  <c r="AI4459"/>
  <c r="AI4460"/>
  <c r="AI4461"/>
  <c r="AI4462"/>
  <c r="AI4463"/>
  <c r="AI4464"/>
  <c r="AI4465"/>
  <c r="AI4466"/>
  <c r="AI4467"/>
  <c r="AI4468"/>
  <c r="AI4469"/>
  <c r="AI4470"/>
  <c r="AI4471"/>
  <c r="AI4472"/>
  <c r="AI4473"/>
  <c r="AI4474"/>
  <c r="AI4475"/>
  <c r="AI4476"/>
  <c r="AI4477"/>
  <c r="AI4478"/>
  <c r="AI4479"/>
  <c r="AI4480"/>
  <c r="AI4481"/>
  <c r="AI4482"/>
  <c r="AI4483"/>
  <c r="AI4484"/>
  <c r="AI4485"/>
  <c r="AI4486"/>
  <c r="AI4487"/>
  <c r="AI4488"/>
  <c r="AI4489"/>
  <c r="AI4490"/>
  <c r="AI4491"/>
  <c r="AI4492"/>
  <c r="AI4493"/>
  <c r="AI4494"/>
  <c r="AI4495"/>
  <c r="AI4496"/>
  <c r="AI4497"/>
  <c r="AI4498"/>
  <c r="AI4499"/>
  <c r="AI4500"/>
  <c r="AI4501"/>
  <c r="AI4502"/>
  <c r="AI4503"/>
  <c r="AI4504"/>
  <c r="AI4505"/>
  <c r="AI4506"/>
  <c r="AI4507"/>
  <c r="AI4508"/>
  <c r="AI4509"/>
  <c r="AI4510"/>
  <c r="AI4511"/>
  <c r="AI4512"/>
  <c r="AI4513"/>
  <c r="AI4514"/>
  <c r="AI4515"/>
  <c r="AI4516"/>
  <c r="AI4517"/>
  <c r="AI4518"/>
  <c r="AI4519"/>
  <c r="AI4520"/>
  <c r="AI4521"/>
  <c r="AI4522"/>
  <c r="AI4523"/>
  <c r="AI4524"/>
  <c r="AI4525"/>
  <c r="AI4526"/>
  <c r="AI4527"/>
  <c r="AI4528"/>
  <c r="AI4529"/>
  <c r="AI4530"/>
  <c r="AI4531"/>
  <c r="AI4532"/>
  <c r="AI4533"/>
  <c r="AI4534"/>
  <c r="AI4535"/>
  <c r="AI4536"/>
  <c r="AI4537"/>
  <c r="AI4538"/>
  <c r="AI4539"/>
  <c r="AI4540"/>
  <c r="AI4541"/>
  <c r="AI4542"/>
  <c r="AI4543"/>
  <c r="AI4544"/>
  <c r="AI4545"/>
  <c r="AI4546"/>
  <c r="AI4547"/>
  <c r="AI4548"/>
  <c r="AI4549"/>
  <c r="AI4550"/>
  <c r="AI4551"/>
  <c r="AI4552"/>
  <c r="AI4553"/>
  <c r="AI4554"/>
  <c r="AI4555"/>
  <c r="AI4556"/>
  <c r="AI4557"/>
  <c r="AI4558"/>
  <c r="AI4559"/>
  <c r="AI4560"/>
  <c r="AI4561"/>
  <c r="AI4562"/>
  <c r="AI4563"/>
  <c r="AI4564"/>
  <c r="AI4565"/>
  <c r="AI4566"/>
  <c r="AI4567"/>
  <c r="AI4568"/>
  <c r="AI4569"/>
  <c r="AI4570"/>
  <c r="AI4571"/>
  <c r="AI4572"/>
  <c r="AI4573"/>
  <c r="AI4574"/>
  <c r="AI4575"/>
  <c r="AI4576"/>
  <c r="AI4577"/>
  <c r="AI4578"/>
  <c r="AI4579"/>
  <c r="AI4580"/>
  <c r="AI4581"/>
  <c r="AI4582"/>
  <c r="AI4583"/>
  <c r="AI4584"/>
  <c r="AI4585"/>
  <c r="AI4586"/>
  <c r="AI4587"/>
  <c r="AI4588"/>
  <c r="AI4589"/>
  <c r="AI4590"/>
  <c r="AI4591"/>
  <c r="AI4592"/>
  <c r="AI4593"/>
  <c r="AI4594"/>
  <c r="AI4595"/>
  <c r="AI4596"/>
  <c r="AI4597"/>
  <c r="AI4598"/>
  <c r="AI4599"/>
  <c r="AI4600"/>
  <c r="AI4601"/>
  <c r="AI4602"/>
  <c r="AI4603"/>
  <c r="AI4604"/>
  <c r="AI4605"/>
  <c r="AI4606"/>
  <c r="AI4607"/>
  <c r="AI4608"/>
  <c r="AI4609"/>
  <c r="AI4610"/>
  <c r="AI4611"/>
  <c r="AI4612"/>
  <c r="AI4613"/>
  <c r="AI4614"/>
  <c r="AI4615"/>
  <c r="AI4616"/>
  <c r="AI4617"/>
  <c r="AI4618"/>
  <c r="AI4619"/>
  <c r="AI4620"/>
  <c r="AI4621"/>
  <c r="AI4622"/>
  <c r="AI4623"/>
  <c r="AI4624"/>
  <c r="AI4625"/>
  <c r="AI4626"/>
  <c r="AI4627"/>
  <c r="AI4628"/>
  <c r="AI4629"/>
  <c r="AI4630"/>
  <c r="AI4631"/>
  <c r="AI4632"/>
  <c r="AI4633"/>
  <c r="AI4634"/>
  <c r="AI4635"/>
  <c r="AI4636"/>
  <c r="AI4637"/>
  <c r="AI4638"/>
  <c r="AI4639"/>
  <c r="AI4640"/>
  <c r="AI4641"/>
  <c r="AI4642"/>
  <c r="AI4643"/>
  <c r="AI4644"/>
  <c r="AI4645"/>
  <c r="AI4646"/>
  <c r="AI4647"/>
  <c r="AI4648"/>
  <c r="AI4649"/>
  <c r="AI4650"/>
  <c r="AI2"/>
  <c r="J23" i="2"/>
  <c r="J22"/>
  <c r="J26" s="1"/>
  <c r="K26" s="1"/>
  <c r="I35" s="1"/>
  <c r="K35" s="1"/>
  <c r="AH4651" i="9"/>
  <c r="I41" i="2" l="1"/>
  <c r="J27"/>
  <c r="I40"/>
  <c r="K27" l="1"/>
  <c r="M26" s="1"/>
  <c r="I36"/>
  <c r="K36" s="1"/>
</calcChain>
</file>

<file path=xl/sharedStrings.xml><?xml version="1.0" encoding="utf-8"?>
<sst xmlns="http://schemas.openxmlformats.org/spreadsheetml/2006/main" count="71454" uniqueCount="7917">
  <si>
    <t>Economics</t>
  </si>
  <si>
    <t>Other</t>
  </si>
  <si>
    <r>
      <t>Data Explanation:</t>
    </r>
    <r>
      <rPr>
        <sz val="11"/>
        <color theme="1"/>
        <rFont val="Calibri"/>
        <family val="2"/>
        <scheme val="minor"/>
      </rPr>
      <t xml:space="preserve"> This is actual data from a non-profit called DonorsChoose.org. The data contains a </t>
    </r>
    <r>
      <rPr>
        <i/>
        <sz val="11"/>
        <color theme="1"/>
        <rFont val="Calibri"/>
        <family val="2"/>
        <scheme val="minor"/>
      </rPr>
      <t>sample</t>
    </r>
    <r>
      <rPr>
        <sz val="11"/>
        <color theme="1"/>
        <rFont val="Calibri"/>
        <family val="2"/>
        <scheme val="minor"/>
      </rPr>
      <t xml:space="preserve"> of all the donations made to the website. These donations go to schools to help teachers fund educational project. Each observation is a project at a school. The following website contains an explanation of each variable : http://developer.donorschoose.org/the-data/project-data</t>
    </r>
  </si>
  <si>
    <t>#1 Go to the DATA tab (below this sheet) and create a bar chart which displays the number of donations by each state. Which state has the most donations? Which has the least? I strongly suggest using the PivotTable or PivotChart feature.</t>
  </si>
  <si>
    <t>#2 Go to the DATA tab (below this sheet) and create a bar chart which displays the number of donations by each state. I strongly suggest using the PivotTable or PivotChart feature.</t>
  </si>
  <si>
    <t>This is the instructions page. This is a real-life example utilizing actual data from DonorsChoose.org. The information for lectures and the textbook will be utilized in these questions.</t>
  </si>
  <si>
    <t>#4 Using only the information from your answers to #3, determine the percentage of donations that were between $10 and $100 (hint: use z-scores).</t>
  </si>
  <si>
    <t>#5 Using only the information from your answers to #3, determine the dollar amount for the upper 5% of donations (hint: use the z-score formula to find the dollar amount that corresponds with the z-scores for -1.96 and +1.96.)</t>
  </si>
  <si>
    <t>#6 Suppose there are 10,000 donations next year, how many will have total donations that exceed $100? How many will be less than $10?</t>
  </si>
  <si>
    <t>_projectid</t>
  </si>
  <si>
    <t>school_ncesid</t>
  </si>
  <si>
    <t>school_city</t>
  </si>
  <si>
    <t>school_state</t>
  </si>
  <si>
    <t>school_zip</t>
  </si>
  <si>
    <t>school_metro</t>
  </si>
  <si>
    <t>school_district</t>
  </si>
  <si>
    <t>school_county</t>
  </si>
  <si>
    <t>school_charter</t>
  </si>
  <si>
    <t>school_magnet</t>
  </si>
  <si>
    <t>school_year_round</t>
  </si>
  <si>
    <t>school_nlns</t>
  </si>
  <si>
    <t>school_kipp</t>
  </si>
  <si>
    <t>school_charter_ready_promise</t>
  </si>
  <si>
    <t>teacher_prefix</t>
  </si>
  <si>
    <t>teacher_teach_for_america</t>
  </si>
  <si>
    <t>teacher_ny_teaching_fellow</t>
  </si>
  <si>
    <t>primary_focus_subject</t>
  </si>
  <si>
    <t>primary_focus_area</t>
  </si>
  <si>
    <t>secondary_focus_subject</t>
  </si>
  <si>
    <t>secondary_focus_area</t>
  </si>
  <si>
    <t>resource_usage</t>
  </si>
  <si>
    <t>resource_type</t>
  </si>
  <si>
    <t>poverty_level</t>
  </si>
  <si>
    <t>grade_level</t>
  </si>
  <si>
    <t>vendor_shipping_charges</t>
  </si>
  <si>
    <t>sales_tax</t>
  </si>
  <si>
    <t>payment_processing_charges</t>
  </si>
  <si>
    <t>fulfillment_labor_materials</t>
  </si>
  <si>
    <t>total_price_excluding_optional_support</t>
  </si>
  <si>
    <t>total_price_including_optional_support</t>
  </si>
  <si>
    <t>students_reached</t>
  </si>
  <si>
    <t>used_by_future_students</t>
  </si>
  <si>
    <t>total_donations</t>
  </si>
  <si>
    <t>num_donors</t>
  </si>
  <si>
    <t>eligible_double_your_impact_match</t>
  </si>
  <si>
    <t>eligible_almost_home_match</t>
  </si>
  <si>
    <t>funding_status</t>
  </si>
  <si>
    <t>date_posted</t>
  </si>
  <si>
    <t>date_completed</t>
  </si>
  <si>
    <t>date_thank_you_packet_mailed</t>
  </si>
  <si>
    <t>date_expiration</t>
  </si>
  <si>
    <t>3975de6a87fe3a3a0e0e89c602d4ba65</t>
  </si>
  <si>
    <t>Henryetta</t>
  </si>
  <si>
    <t>OK</t>
  </si>
  <si>
    <t>suburban</t>
  </si>
  <si>
    <t>Wilson School District 7</t>
  </si>
  <si>
    <t>Okmulgee</t>
  </si>
  <si>
    <t>Mrs.</t>
  </si>
  <si>
    <t>Literacy</t>
  </si>
  <si>
    <t>Literacy &amp; Language</t>
  </si>
  <si>
    <t>essential</t>
  </si>
  <si>
    <t>Supplies</t>
  </si>
  <si>
    <t>high</t>
  </si>
  <si>
    <t>Grades PreK-2</t>
  </si>
  <si>
    <t>expired</t>
  </si>
  <si>
    <t>41e2328c6ad35d6ca7df6ec73651e095</t>
  </si>
  <si>
    <t>Maiden</t>
  </si>
  <si>
    <t>NC</t>
  </si>
  <si>
    <t>rural</t>
  </si>
  <si>
    <t>Catawba Co School District</t>
  </si>
  <si>
    <t>Catawba</t>
  </si>
  <si>
    <t>enrichment</t>
  </si>
  <si>
    <t>9dae30a66291b117382f90a4155a6adc</t>
  </si>
  <si>
    <t>Bronx</t>
  </si>
  <si>
    <t>NY</t>
  </si>
  <si>
    <t>urban</t>
  </si>
  <si>
    <t>Integrated Curriculum and Instruction Learning Support Organization</t>
  </si>
  <si>
    <t>Ms.</t>
  </si>
  <si>
    <t>History &amp; Geography</t>
  </si>
  <si>
    <t>History &amp; Civics</t>
  </si>
  <si>
    <t>Technology</t>
  </si>
  <si>
    <t>Grades 3-5</t>
  </si>
  <si>
    <t>5cafa11f0b81cec68116fdb2066d54c8</t>
  </si>
  <si>
    <t>Middletown</t>
  </si>
  <si>
    <t>OH</t>
  </si>
  <si>
    <t>Middletown City Sch District</t>
  </si>
  <si>
    <t>Butler</t>
  </si>
  <si>
    <t>Mr.</t>
  </si>
  <si>
    <t>Grades 9-12</t>
  </si>
  <si>
    <t>e2abd02a00f1234e73c47d92f4c72638</t>
  </si>
  <si>
    <t>Hazel Park</t>
  </si>
  <si>
    <t>MI</t>
  </si>
  <si>
    <t>Hazel Park Public School Dist</t>
  </si>
  <si>
    <t>Oakland</t>
  </si>
  <si>
    <t>Health &amp; Life Science</t>
  </si>
  <si>
    <t>Math &amp; Science</t>
  </si>
  <si>
    <t>8ed942ef0b1efd5a659f08e5efd7989b</t>
  </si>
  <si>
    <t>Tulsa</t>
  </si>
  <si>
    <t>Tulsa Independent Sch Dist</t>
  </si>
  <si>
    <t>Music</t>
  </si>
  <si>
    <t>Music &amp; The Arts</t>
  </si>
  <si>
    <t>Mathematics</t>
  </si>
  <si>
    <t>live</t>
  </si>
  <si>
    <t>584255d89f23f2609c7c1712e59fee9b</t>
  </si>
  <si>
    <t>Environmental Science</t>
  </si>
  <si>
    <t>fefb57b9a4f4a8dfcac05787ec11d4bc</t>
  </si>
  <si>
    <t>New York City Dept Of Ed</t>
  </si>
  <si>
    <t>low</t>
  </si>
  <si>
    <t>3b643f1fb00ad7138683bf10278a3ddc</t>
  </si>
  <si>
    <t>Bellingham</t>
  </si>
  <si>
    <t>WA</t>
  </si>
  <si>
    <t>Mt Baker School District 507</t>
  </si>
  <si>
    <t>Whatcom</t>
  </si>
  <si>
    <t>Special Needs</t>
  </si>
  <si>
    <t>Books</t>
  </si>
  <si>
    <t>e407539f07bbb08721ae6c3dc59ef2a7</t>
  </si>
  <si>
    <t>Rosedale</t>
  </si>
  <si>
    <t>Empowerment Support Organization</t>
  </si>
  <si>
    <t>Queens</t>
  </si>
  <si>
    <t>Literature &amp; Writing</t>
  </si>
  <si>
    <t>8620b5f22295e8d7a74154edba3ab374</t>
  </si>
  <si>
    <t>New Orleans</t>
  </si>
  <si>
    <t>LA</t>
  </si>
  <si>
    <t>New Orleans Recovery School District</t>
  </si>
  <si>
    <t>Orleans</t>
  </si>
  <si>
    <t>Foreign Languages</t>
  </si>
  <si>
    <t>b5c2c2c8a6c13695eab897b66574e146</t>
  </si>
  <si>
    <t>Pasadena</t>
  </si>
  <si>
    <t>CA</t>
  </si>
  <si>
    <t>Pasadena Unified School Dist</t>
  </si>
  <si>
    <t>Los Angeles</t>
  </si>
  <si>
    <t>Civics &amp; Government</t>
  </si>
  <si>
    <t>e278b82fc91d9cbf41f40b283c033815</t>
  </si>
  <si>
    <t>Mandeville</t>
  </si>
  <si>
    <t>St Tammany Parish Sch District</t>
  </si>
  <si>
    <t>St Tammany</t>
  </si>
  <si>
    <t>Early Development</t>
  </si>
  <si>
    <t>Applied Learning</t>
  </si>
  <si>
    <t>5baa2a3312eeba3e0f211d507bca3c7d</t>
  </si>
  <si>
    <t>Coweta</t>
  </si>
  <si>
    <t>Coweta School District I-17</t>
  </si>
  <si>
    <t>Wagoner</t>
  </si>
  <si>
    <t>Dr.</t>
  </si>
  <si>
    <t>3b5e7e10f10beebb9ebc4e8da3596878</t>
  </si>
  <si>
    <t>Wilmington</t>
  </si>
  <si>
    <t>New Hanover Co School District</t>
  </si>
  <si>
    <t>New Hanover</t>
  </si>
  <si>
    <t>ff8d669f9fa7b3a34629506f792dfd77</t>
  </si>
  <si>
    <t>Hartford</t>
  </si>
  <si>
    <t>Hartford Central School Dist</t>
  </si>
  <si>
    <t>Washington</t>
  </si>
  <si>
    <t>Grades 6-8</t>
  </si>
  <si>
    <t>a391b0337c47f5d628e53e64a24b4d36</t>
  </si>
  <si>
    <t>Everson</t>
  </si>
  <si>
    <t>Nooksack Valley Sch Dist 506</t>
  </si>
  <si>
    <t>College &amp; Career Prep</t>
  </si>
  <si>
    <t>e970a54f085021202302d4b703a13264</t>
  </si>
  <si>
    <t>Bucyrus</t>
  </si>
  <si>
    <t>Bucyrus City School District</t>
  </si>
  <si>
    <t>Crawford</t>
  </si>
  <si>
    <t>c68a6abb161b4fb79ec352568ba0616f</t>
  </si>
  <si>
    <t>Oxford</t>
  </si>
  <si>
    <t>MS</t>
  </si>
  <si>
    <t>Oxford School District</t>
  </si>
  <si>
    <t>Lafayette</t>
  </si>
  <si>
    <t>d0ffde0f76957b413b95ab70d3dc6471</t>
  </si>
  <si>
    <t>Portland</t>
  </si>
  <si>
    <t>OR</t>
  </si>
  <si>
    <t>Portland School District 1j</t>
  </si>
  <si>
    <t>Multnomah</t>
  </si>
  <si>
    <t>194969dfd22702ca5560042028721e1d</t>
  </si>
  <si>
    <t>Social Sciences</t>
  </si>
  <si>
    <t>957f400dc5c9ff3e1fdede606917363b</t>
  </si>
  <si>
    <t>da043e1ded448640c8c038054698790d</t>
  </si>
  <si>
    <t>Detroit</t>
  </si>
  <si>
    <t>Detroit Public School District</t>
  </si>
  <si>
    <t>Wayne</t>
  </si>
  <si>
    <t>175d5633ca521f9e758bc892f541ebac</t>
  </si>
  <si>
    <t>Broken Arrow</t>
  </si>
  <si>
    <t>Broken Arrow School District</t>
  </si>
  <si>
    <t>4d139607ef6d3727c5dc0ff1e5f80266</t>
  </si>
  <si>
    <t>Chicago</t>
  </si>
  <si>
    <t>IL</t>
  </si>
  <si>
    <t>Chicago Psd-area 16</t>
  </si>
  <si>
    <t>Cook</t>
  </si>
  <si>
    <t>3f12f74b84a7c9b9f7c56e6a975957fa</t>
  </si>
  <si>
    <t>Moyock</t>
  </si>
  <si>
    <t>Currituck Co School District</t>
  </si>
  <si>
    <t>Currituck</t>
  </si>
  <si>
    <t>81f9a96d9fed04e9a8a0ef35c274d1e9</t>
  </si>
  <si>
    <t>Linden</t>
  </si>
  <si>
    <t>NJ</t>
  </si>
  <si>
    <t>Linden School District</t>
  </si>
  <si>
    <t>Union</t>
  </si>
  <si>
    <t>d03e87320bfb305cfc076a71a4fd1049</t>
  </si>
  <si>
    <t>Summerville</t>
  </si>
  <si>
    <t>SC</t>
  </si>
  <si>
    <t>Dorchester Co School Dist 2</t>
  </si>
  <si>
    <t>Dorchester</t>
  </si>
  <si>
    <t>cbd26e77891284a0a3415049311f1f0a</t>
  </si>
  <si>
    <t>Hutchinson</t>
  </si>
  <si>
    <t>MN</t>
  </si>
  <si>
    <t>Hutchinson Ind School Dist 423</t>
  </si>
  <si>
    <t>McLeod</t>
  </si>
  <si>
    <t>407ab28be32c2d10279c0090ab579cd2</t>
  </si>
  <si>
    <t>San Francisco</t>
  </si>
  <si>
    <t>San Francisco Unified Sch Dist</t>
  </si>
  <si>
    <t>b64da5762008dd37822aeea7da204320</t>
  </si>
  <si>
    <t>Ayden</t>
  </si>
  <si>
    <t>Pitt Co School District</t>
  </si>
  <si>
    <t>Pitt</t>
  </si>
  <si>
    <t>Visual Arts</t>
  </si>
  <si>
    <t>f1e5165bb504b9ace69ebb0de29833c3</t>
  </si>
  <si>
    <t>Tuttle</t>
  </si>
  <si>
    <t>Tuttle School District 97</t>
  </si>
  <si>
    <t>Grady</t>
  </si>
  <si>
    <t>8471f0bcf3c64b4b4bd060a8e4647cce</t>
  </si>
  <si>
    <t>Columbia</t>
  </si>
  <si>
    <t>Richland Co School District 2</t>
  </si>
  <si>
    <t>Richland</t>
  </si>
  <si>
    <t>b999b48c4501d0360470721708746ce1</t>
  </si>
  <si>
    <t>Memphis</t>
  </si>
  <si>
    <t>TN</t>
  </si>
  <si>
    <t>Memphis City School District</t>
  </si>
  <si>
    <t>Shelby</t>
  </si>
  <si>
    <t>0aea4c99d10c0ad53031854c48917096</t>
  </si>
  <si>
    <t>Las Vegas</t>
  </si>
  <si>
    <t>NV</t>
  </si>
  <si>
    <t>Clark Co School District</t>
  </si>
  <si>
    <t>Clark</t>
  </si>
  <si>
    <t>ESL</t>
  </si>
  <si>
    <t>dd9821fe195334a464bf28a9ed22c2fd</t>
  </si>
  <si>
    <t>Fayetteville</t>
  </si>
  <si>
    <t>Cumberland Co School District</t>
  </si>
  <si>
    <t>Cumberland</t>
  </si>
  <si>
    <t>39247fb013ffd88c5ce6d46a05eb6aeb</t>
  </si>
  <si>
    <t>Tioga Center</t>
  </si>
  <si>
    <t>Tioga Central School District</t>
  </si>
  <si>
    <t>Tioga</t>
  </si>
  <si>
    <t>6eab7506ed5660417c06667f183eeffb</t>
  </si>
  <si>
    <t>Oceanside</t>
  </si>
  <si>
    <t>Oceanside Unified School Dist</t>
  </si>
  <si>
    <t>San Diego</t>
  </si>
  <si>
    <t>a1229038bbe9f998ede42714f3d8103e</t>
  </si>
  <si>
    <t>Oakland Unified School Dist</t>
  </si>
  <si>
    <t>Alameda</t>
  </si>
  <si>
    <t>2cc832f7f63d3d9d51380d872f4f7cf3</t>
  </si>
  <si>
    <t>Granger</t>
  </si>
  <si>
    <t>TX</t>
  </si>
  <si>
    <t>Granger Ind School District</t>
  </si>
  <si>
    <t>Williamson</t>
  </si>
  <si>
    <t>6d14eb49eb655f1978143db1c506fcc5</t>
  </si>
  <si>
    <t>Charlotte</t>
  </si>
  <si>
    <t>Charlotte-mecklenburg Sch Dist</t>
  </si>
  <si>
    <t>Mecklenburg</t>
  </si>
  <si>
    <t>3f7f049acd47ac1f0b9cfa46a440bca9</t>
  </si>
  <si>
    <t>North Port</t>
  </si>
  <si>
    <t>FL</t>
  </si>
  <si>
    <t>Sarasota Co School District</t>
  </si>
  <si>
    <t>Sarasota</t>
  </si>
  <si>
    <t>cf824a9cd945658ec3d5d344d23d955b</t>
  </si>
  <si>
    <t>Lake Worth</t>
  </si>
  <si>
    <t>Palm Beach Co School District</t>
  </si>
  <si>
    <t>Palm Beach</t>
  </si>
  <si>
    <t>5085d77ca2336ac024ba9fbb44e8a01f</t>
  </si>
  <si>
    <t>Berkeley</t>
  </si>
  <si>
    <t>Berkeley Unified School Dist</t>
  </si>
  <si>
    <t>Applied Sciences</t>
  </si>
  <si>
    <t>9ee8a257225b0003d826d7857472d149</t>
  </si>
  <si>
    <t>b23d2e59294dc1ffa3b1d8dd6e65bec3</t>
  </si>
  <si>
    <t>South Gate</t>
  </si>
  <si>
    <t>Los Angeles Unif Sch Dist</t>
  </si>
  <si>
    <t>Health &amp; Wellness</t>
  </si>
  <si>
    <t>Health &amp; Sports</t>
  </si>
  <si>
    <t>358afab01cadb8b10c092ac70afb8856</t>
  </si>
  <si>
    <t>Waukesha</t>
  </si>
  <si>
    <t>WI</t>
  </si>
  <si>
    <t>Waukesha School District</t>
  </si>
  <si>
    <t>9b105d153da688e1dc88392b55c179ec</t>
  </si>
  <si>
    <t>Macon</t>
  </si>
  <si>
    <t>GA</t>
  </si>
  <si>
    <t>Bibb Co School District</t>
  </si>
  <si>
    <t>Bibb</t>
  </si>
  <si>
    <t>efa7c064f0c3bb816785d03afb258322</t>
  </si>
  <si>
    <t>San Ramon</t>
  </si>
  <si>
    <t>San Ramon Valley Unified SD</t>
  </si>
  <si>
    <t>Contra Costa</t>
  </si>
  <si>
    <t>minimal</t>
  </si>
  <si>
    <t>564dbcb5b47d40d4443c2f2adf524c82</t>
  </si>
  <si>
    <t>Cambria Hts</t>
  </si>
  <si>
    <t>reallocated</t>
  </si>
  <si>
    <t>532bf1ee6d840fc43adc5abbbb348734</t>
  </si>
  <si>
    <t>Homer</t>
  </si>
  <si>
    <t>Banks Co School District</t>
  </si>
  <si>
    <t>Banks</t>
  </si>
  <si>
    <t>69ac95db8d480c1a8606a2f3f996dfc6</t>
  </si>
  <si>
    <t>Fort Riley</t>
  </si>
  <si>
    <t>KS</t>
  </si>
  <si>
    <t>Geary Co Unif Sch Dist 475</t>
  </si>
  <si>
    <t>Geary</t>
  </si>
  <si>
    <t>51c1279f333075cd182b54dbd9aee721</t>
  </si>
  <si>
    <t>Folsom</t>
  </si>
  <si>
    <t>Folsom-cordova Unif Sch Dist</t>
  </si>
  <si>
    <t>Sacramento</t>
  </si>
  <si>
    <t>aa6fc4927ab7efcaf613f4115154864c</t>
  </si>
  <si>
    <t>Santa Ana</t>
  </si>
  <si>
    <t>Santa Ana Unified Sch District</t>
  </si>
  <si>
    <t>Orange</t>
  </si>
  <si>
    <t>4fd05eed95619a9fd30534ec6a4306e8</t>
  </si>
  <si>
    <t>Elizabethtown</t>
  </si>
  <si>
    <t>KY</t>
  </si>
  <si>
    <t>Hardin Co School District</t>
  </si>
  <si>
    <t>Hardin</t>
  </si>
  <si>
    <t>9c2fc2eaf3999c5e1e4009edf0021657</t>
  </si>
  <si>
    <t>Moore</t>
  </si>
  <si>
    <t>Spartanburg School District 6</t>
  </si>
  <si>
    <t>Spartanburg</t>
  </si>
  <si>
    <t>4c5588dc1ae5d861dd2830ef9d936b93</t>
  </si>
  <si>
    <t>Garland</t>
  </si>
  <si>
    <t>Garland Ind School District</t>
  </si>
  <si>
    <t>Dallas</t>
  </si>
  <si>
    <t>081ff347745748243d8715f9f4e0835e</t>
  </si>
  <si>
    <t>Lexington</t>
  </si>
  <si>
    <t>Lexington City School District</t>
  </si>
  <si>
    <t>Davidson</t>
  </si>
  <si>
    <t>056d33d141719151fda2fad43b6a705b</t>
  </si>
  <si>
    <t>Pinellas Park</t>
  </si>
  <si>
    <t>Pinellas Co School District</t>
  </si>
  <si>
    <t>Pinellas</t>
  </si>
  <si>
    <t>375844f00832bf5870e72132b46399a3</t>
  </si>
  <si>
    <t>New York</t>
  </si>
  <si>
    <t>Leadership Learning Support Organization</t>
  </si>
  <si>
    <t>Manhattan</t>
  </si>
  <si>
    <t>fdb80be011703174cab823a8995766c0</t>
  </si>
  <si>
    <t>Pleasanton</t>
  </si>
  <si>
    <t>Pleasanton Unified School Dist</t>
  </si>
  <si>
    <t>ed06334fa5008d804c1adfa79bde5692</t>
  </si>
  <si>
    <t>Midwest City</t>
  </si>
  <si>
    <t>Midwest City-del City Sch Dist</t>
  </si>
  <si>
    <t>Oklahoma</t>
  </si>
  <si>
    <t>b3b6c1709347344e95ee6420117c80a8</t>
  </si>
  <si>
    <t>Freehold</t>
  </si>
  <si>
    <t>Freehold Borough Elem Sch Dist</t>
  </si>
  <si>
    <t>Monmouth</t>
  </si>
  <si>
    <t>2c4ae13ee6f27dc44141750caeefa08a</t>
  </si>
  <si>
    <t>Middlefield</t>
  </si>
  <si>
    <t>Cardinal Local School District</t>
  </si>
  <si>
    <t>Geauga</t>
  </si>
  <si>
    <t>f9df2fe46f01c40b8e72011909923c00</t>
  </si>
  <si>
    <t>CO</t>
  </si>
  <si>
    <t>Boulder Valley Sch Dist Re-2</t>
  </si>
  <si>
    <t>Boulder</t>
  </si>
  <si>
    <t>5d99ba6c4674a46c0643c834751d8501</t>
  </si>
  <si>
    <t>Casa Grande</t>
  </si>
  <si>
    <t>AZ</t>
  </si>
  <si>
    <t>Casa Grande Elem Sch Dist 4</t>
  </si>
  <si>
    <t>Pinal</t>
  </si>
  <si>
    <t>Character Education</t>
  </si>
  <si>
    <t>dface5b974094dfd1858d958ebcfb1e6</t>
  </si>
  <si>
    <t>Stockbridge</t>
  </si>
  <si>
    <t>Rockdale Co Public Sch Dist</t>
  </si>
  <si>
    <t>Henry</t>
  </si>
  <si>
    <t>9dea96ee259412469a61fd7f90998f78</t>
  </si>
  <si>
    <t>Stanleytown</t>
  </si>
  <si>
    <t>VA</t>
  </si>
  <si>
    <t>Henry Co School District</t>
  </si>
  <si>
    <t>d52bcaaa296616bf1c0f38bbaf619493</t>
  </si>
  <si>
    <t>Bloomington</t>
  </si>
  <si>
    <t>IN</t>
  </si>
  <si>
    <t>Monroe Co Cmty School District</t>
  </si>
  <si>
    <t>Monroe</t>
  </si>
  <si>
    <t>3320bfa1cdd52c28a537ad6e8801930e</t>
  </si>
  <si>
    <t>Albany</t>
  </si>
  <si>
    <t>Albany City School District</t>
  </si>
  <si>
    <t>86328bd303d96fdb08d5b93455a2a64e</t>
  </si>
  <si>
    <t>6984297efa11a3dc03c570a98f2707bf</t>
  </si>
  <si>
    <t>Fortville</t>
  </si>
  <si>
    <t>Mt Vernon Cmty School District</t>
  </si>
  <si>
    <t>Hancock</t>
  </si>
  <si>
    <t>31cbf1469e18dbaf8e988990df3046a7</t>
  </si>
  <si>
    <t>Chesapeake</t>
  </si>
  <si>
    <t>Chesapeake School District</t>
  </si>
  <si>
    <t>Chesapeake City</t>
  </si>
  <si>
    <t>f1b0f22c3c3cd93408510bc9c8d86caf</t>
  </si>
  <si>
    <t>ME</t>
  </si>
  <si>
    <t>Portland Public School Dist</t>
  </si>
  <si>
    <t>bfa53c744b6f9dec6efbb7e4d3430786</t>
  </si>
  <si>
    <t>Charlottesvle</t>
  </si>
  <si>
    <t>Albemarle Co School District</t>
  </si>
  <si>
    <t>Albemarle</t>
  </si>
  <si>
    <t>Performing Arts</t>
  </si>
  <si>
    <t>7bc2477448efe051768edb492c50a469</t>
  </si>
  <si>
    <t>193d3543f1de3025ea6f7c95a24cedd6</t>
  </si>
  <si>
    <t>Hayward</t>
  </si>
  <si>
    <t>Hayward Unified School Dist</t>
  </si>
  <si>
    <t>be6ced047e5a5571d0aae205125db974</t>
  </si>
  <si>
    <t>Vinemont</t>
  </si>
  <si>
    <t>AL</t>
  </si>
  <si>
    <t>Cullman Co School District</t>
  </si>
  <si>
    <t>Cullman</t>
  </si>
  <si>
    <t>a5c549e56a7acfd8dda5bc300d25d8e0</t>
  </si>
  <si>
    <t>Goshen</t>
  </si>
  <si>
    <t>Middlebury Cmty School Dist</t>
  </si>
  <si>
    <t>Elkhart</t>
  </si>
  <si>
    <t>e01a12805b52f8a5952085c6a9add783</t>
  </si>
  <si>
    <t>Lake Stevens</t>
  </si>
  <si>
    <t>Lake Stevens School District 4</t>
  </si>
  <si>
    <t>Snohomish</t>
  </si>
  <si>
    <t>60e6b29a1c0eab0057f1ec5c983d7af6</t>
  </si>
  <si>
    <t>Mesa</t>
  </si>
  <si>
    <t>Mesa Unified School Dist 4</t>
  </si>
  <si>
    <t>Maricopa</t>
  </si>
  <si>
    <t>9c13765f88c05d642435703aa544f7f7</t>
  </si>
  <si>
    <t>Port Leyden</t>
  </si>
  <si>
    <t>South Lewis Central Sch Dist</t>
  </si>
  <si>
    <t>Lewis</t>
  </si>
  <si>
    <t>8312a40f830542bf7f0cbb704f44f28e</t>
  </si>
  <si>
    <t>Lawrenceville</t>
  </si>
  <si>
    <t>Gwinnett Co Public School Dist</t>
  </si>
  <si>
    <t>Gwinnett</t>
  </si>
  <si>
    <t>d90d39d324ada5a1eaf05f9811a66b09</t>
  </si>
  <si>
    <t>Oroville</t>
  </si>
  <si>
    <t>Oroville City Elem Sch Dist</t>
  </si>
  <si>
    <t>Butte</t>
  </si>
  <si>
    <t>f82cff415aebd2c51f21f775ca703134</t>
  </si>
  <si>
    <t>Jacksonville</t>
  </si>
  <si>
    <t>Onslow Co School District</t>
  </si>
  <si>
    <t>Onslow</t>
  </si>
  <si>
    <t>074ca8fdf187720dfff1a432f7e476e6</t>
  </si>
  <si>
    <t>Raleigh</t>
  </si>
  <si>
    <t>Wake Co School District</t>
  </si>
  <si>
    <t>Wake</t>
  </si>
  <si>
    <t>70edb21e3aff3c5413c0870b37b9028e</t>
  </si>
  <si>
    <t>Richmond</t>
  </si>
  <si>
    <t>Lamar Cons Ind School District</t>
  </si>
  <si>
    <t>Fort Bend</t>
  </si>
  <si>
    <t>unknown</t>
  </si>
  <si>
    <t>31ec2d1826ca97c8f025c6e43c35d30a</t>
  </si>
  <si>
    <t>d6cb270a087e62e79792b679d6b29704</t>
  </si>
  <si>
    <t>3d56afaed20e31d72e2243176b8fff8e</t>
  </si>
  <si>
    <t>Cicero</t>
  </si>
  <si>
    <t>Cicero School District 99</t>
  </si>
  <si>
    <t>8e93c1356205148a6e13efc585095475</t>
  </si>
  <si>
    <t>Chicago Psd-area 13</t>
  </si>
  <si>
    <t>a25e4acfc90892b6a26e8f9184f1c88c</t>
  </si>
  <si>
    <t>Auburn</t>
  </si>
  <si>
    <t>Auburn Cmty Unit Sch Dist 10</t>
  </si>
  <si>
    <t>Sangamon</t>
  </si>
  <si>
    <t>ba4daf47d8396d1ffdc6107147976084</t>
  </si>
  <si>
    <t>Rockford</t>
  </si>
  <si>
    <t>Illinois Dept of Education</t>
  </si>
  <si>
    <t>Winnebago</t>
  </si>
  <si>
    <t>241c007ab1099b1de5a83c4a6bd32a4f</t>
  </si>
  <si>
    <t>Dallas Ind School District</t>
  </si>
  <si>
    <t>f4635aad3681d5d27986ef3fc84875ef</t>
  </si>
  <si>
    <t>Hampstead</t>
  </si>
  <si>
    <t>Pender Co School District</t>
  </si>
  <si>
    <t>Pender</t>
  </si>
  <si>
    <t>a4c87b7925de99d61e82fe3fdac34bd4</t>
  </si>
  <si>
    <t>b700a685e85ebdcfb17688abf5edec17</t>
  </si>
  <si>
    <t>Chicago Psd-area 4</t>
  </si>
  <si>
    <t>63bec2b2424ef1d4675e5258da842c00</t>
  </si>
  <si>
    <t>Houston</t>
  </si>
  <si>
    <t>Texas Dept of Education</t>
  </si>
  <si>
    <t>Harris</t>
  </si>
  <si>
    <t>c26fde04f6e3942d0387eb66e0d4270c</t>
  </si>
  <si>
    <t>cd7bd60b1d9e88fbc26056f1d02ecd84</t>
  </si>
  <si>
    <t>Clermont</t>
  </si>
  <si>
    <t>Lake Co School District</t>
  </si>
  <si>
    <t>Lake</t>
  </si>
  <si>
    <t>6279e6fcab90ee47b31decd7a7d30b20</t>
  </si>
  <si>
    <t>Rockford School District 205</t>
  </si>
  <si>
    <t>6b0f4a52d7dc861dff418059ce1a2763</t>
  </si>
  <si>
    <t>Jenks</t>
  </si>
  <si>
    <t>Jenks School District 5</t>
  </si>
  <si>
    <t>c0e25722f412e4b8c176f348e97c36cc</t>
  </si>
  <si>
    <t>Durham</t>
  </si>
  <si>
    <t>Durham Public School District</t>
  </si>
  <si>
    <t>6507d932f16337c8f95e740b8c8fbdcf</t>
  </si>
  <si>
    <t>Lake Jackson</t>
  </si>
  <si>
    <t>Brazosport Ind School Dist</t>
  </si>
  <si>
    <t>Brazoria</t>
  </si>
  <si>
    <t>30118b76ae8a013bcf02f63391bce6e4</t>
  </si>
  <si>
    <t>Brooklyn</t>
  </si>
  <si>
    <t>Community Learning Support Organization</t>
  </si>
  <si>
    <t>17178742b211249bd87e9a635b92c27e</t>
  </si>
  <si>
    <t>Center for Educational Innovation - Public Education Association (CEI-PEA)</t>
  </si>
  <si>
    <t>5c822c096ed6ba99723caf20e461d791</t>
  </si>
  <si>
    <t>Trips</t>
  </si>
  <si>
    <t>582641c45b098ee45fe5b5b832dbb0b7</t>
  </si>
  <si>
    <t>Evangeline</t>
  </si>
  <si>
    <t>Acadia Parish School District</t>
  </si>
  <si>
    <t>Acadia</t>
  </si>
  <si>
    <t>d310275178e8ec81883d283c83aeaf9c</t>
  </si>
  <si>
    <t>Layton</t>
  </si>
  <si>
    <t>UT</t>
  </si>
  <si>
    <t>Davis School District</t>
  </si>
  <si>
    <t>Davis</t>
  </si>
  <si>
    <t>824b86647c349c254d52e69ceac1d6d8</t>
  </si>
  <si>
    <t>Davidson Co School Dist</t>
  </si>
  <si>
    <t>657baa2de8983895fa96b25f0b34d46a</t>
  </si>
  <si>
    <t>Georgetown</t>
  </si>
  <si>
    <t>Georgetown Co School District</t>
  </si>
  <si>
    <t>ab84499ccd7da82409566044c3a054b8</t>
  </si>
  <si>
    <t>Phoenix</t>
  </si>
  <si>
    <t>Cartwright School District 83</t>
  </si>
  <si>
    <t>acaaf375c67099244631e861b992e0ae</t>
  </si>
  <si>
    <t>Milwaukee</t>
  </si>
  <si>
    <t>Milwaukee Public Schools</t>
  </si>
  <si>
    <t>b7c0f4f8b791d45b4dd055b71d159d19</t>
  </si>
  <si>
    <t>N Hollywood</t>
  </si>
  <si>
    <t>481d5d2cfff1cf783fc7b5af024ee912</t>
  </si>
  <si>
    <t>Gym &amp; Fitness</t>
  </si>
  <si>
    <t>221349ffe4c704049d40fe3dc76bca93</t>
  </si>
  <si>
    <t>b17c84105aec182cb58d0fef2d616679</t>
  </si>
  <si>
    <t>Covington</t>
  </si>
  <si>
    <t>c831e30cbcdb2c39e8cee041817218e7</t>
  </si>
  <si>
    <t>Ogden</t>
  </si>
  <si>
    <t>Weber School District</t>
  </si>
  <si>
    <t>Weber</t>
  </si>
  <si>
    <t>c79d7f123865e3e39d4ac88b2ea15291</t>
  </si>
  <si>
    <t>Extracurricular</t>
  </si>
  <si>
    <t>6e235358f424496ec6934e1c88b9f63c</t>
  </si>
  <si>
    <t>Indianapolis</t>
  </si>
  <si>
    <t>Msd of Warren Twp</t>
  </si>
  <si>
    <t>Marion</t>
  </si>
  <si>
    <t>fe0fc7c4164a424ae746b59791065fbd</t>
  </si>
  <si>
    <t>Aurora</t>
  </si>
  <si>
    <t>Aurora West School Dist 129</t>
  </si>
  <si>
    <t>Kane</t>
  </si>
  <si>
    <t>86b23cd0f70db54cd9d97c86388b646a</t>
  </si>
  <si>
    <t>Albertville</t>
  </si>
  <si>
    <t>Albertville City School Dist</t>
  </si>
  <si>
    <t>Marshall</t>
  </si>
  <si>
    <t>60e0d4210a78fe94b3a06ee7f333be6c</t>
  </si>
  <si>
    <t>Swansboro</t>
  </si>
  <si>
    <t>d2cf7a81d16724c3c7837afc980e017b</t>
  </si>
  <si>
    <t>Tallahassee</t>
  </si>
  <si>
    <t>Leon Co School District</t>
  </si>
  <si>
    <t>Leon</t>
  </si>
  <si>
    <t>886dd3ca95067028015e32e8172ae276</t>
  </si>
  <si>
    <t>Bloomfield</t>
  </si>
  <si>
    <t>Eastern Greene Schools</t>
  </si>
  <si>
    <t>Greene</t>
  </si>
  <si>
    <t>67fe76db1e168ad920a2c83fac7f78d5</t>
  </si>
  <si>
    <t>Pocono Pines</t>
  </si>
  <si>
    <t>PA</t>
  </si>
  <si>
    <t>Pocono Mountain School Dist</t>
  </si>
  <si>
    <t>d808edf752d7b57ffb8555bc40eb653c</t>
  </si>
  <si>
    <t>Pleasantville</t>
  </si>
  <si>
    <t>Titusville Area School Dist</t>
  </si>
  <si>
    <t>Venango</t>
  </si>
  <si>
    <t>b186bb7f8cd121042cc48bf4610b9f8d</t>
  </si>
  <si>
    <t>Staten Island</t>
  </si>
  <si>
    <t>26fabdf77582e4d6b40384d8cfb5eadd</t>
  </si>
  <si>
    <t>ace08af19a59147489903a7c926da455</t>
  </si>
  <si>
    <t>Milford</t>
  </si>
  <si>
    <t>CT</t>
  </si>
  <si>
    <t>Milford Public Schools</t>
  </si>
  <si>
    <t>New Haven</t>
  </si>
  <si>
    <t>0b189b1638847974e6cf80e76f3c75bf</t>
  </si>
  <si>
    <t>Trenton</t>
  </si>
  <si>
    <t>Trenton School District</t>
  </si>
  <si>
    <t>Mercer</t>
  </si>
  <si>
    <t>a82dbb2dac209d34c6b9ca3933f24b28</t>
  </si>
  <si>
    <t>Winston Salem</t>
  </si>
  <si>
    <t>Winston-salem Forsyth Co SD</t>
  </si>
  <si>
    <t>Forsyth</t>
  </si>
  <si>
    <t>Sports</t>
  </si>
  <si>
    <t>f07c219ca7ea8cc03bae7103ecec1571</t>
  </si>
  <si>
    <t>Danville</t>
  </si>
  <si>
    <t>Danville Public School Dist</t>
  </si>
  <si>
    <t>Danville City</t>
  </si>
  <si>
    <t>b16734dabb63d77cb0d6c92a87ce11b7</t>
  </si>
  <si>
    <t>Bethel</t>
  </si>
  <si>
    <t>173c328f473956cfb6b654d6b98730c1</t>
  </si>
  <si>
    <t>completed</t>
  </si>
  <si>
    <t>f0f289b25c86ccd5c953f9851d6e07ad</t>
  </si>
  <si>
    <t>11966198ad62e820721b1cb6565a5a47</t>
  </si>
  <si>
    <t>Cudahy</t>
  </si>
  <si>
    <t>Cudahy School District</t>
  </si>
  <si>
    <t>259b50e92ee0d19f74f91446444678c1</t>
  </si>
  <si>
    <t>San Fernando</t>
  </si>
  <si>
    <t>73cf204f5ffd68ab477988877a6c161c</t>
  </si>
  <si>
    <t>Springfield</t>
  </si>
  <si>
    <t>Springfield Pub Sch Dist 186</t>
  </si>
  <si>
    <t>e3854a7820a24541985b4636de37126f</t>
  </si>
  <si>
    <t>DC</t>
  </si>
  <si>
    <t>Dc Public Schools</t>
  </si>
  <si>
    <t>District Of Columbia</t>
  </si>
  <si>
    <t>bf2f8bfdfac1f1005555e442475fa499</t>
  </si>
  <si>
    <t>ef09f160eb670663266cdc0174ab4237</t>
  </si>
  <si>
    <t>Cleveland</t>
  </si>
  <si>
    <t>Cleveland Metro School Dist</t>
  </si>
  <si>
    <t>Cuyahoga</t>
  </si>
  <si>
    <t>4452712e3b0707a0f1654c89fe2ef47c</t>
  </si>
  <si>
    <t>Pittsburgh</t>
  </si>
  <si>
    <t>Pittsburgh Public Sch District</t>
  </si>
  <si>
    <t>Allegheny</t>
  </si>
  <si>
    <t>cd486527e1cd0254d244aea9b1423324</t>
  </si>
  <si>
    <t>Enid</t>
  </si>
  <si>
    <t>Enid School District I-57</t>
  </si>
  <si>
    <t>Garfield</t>
  </si>
  <si>
    <t>21c60742eec6146f60b097bb33abeb5c</t>
  </si>
  <si>
    <t>Hot Springs</t>
  </si>
  <si>
    <t>Madison Co School District</t>
  </si>
  <si>
    <t>Madison</t>
  </si>
  <si>
    <t>2b5122fde3731134e041f95507514a09</t>
  </si>
  <si>
    <t>Frederick</t>
  </si>
  <si>
    <t>MD</t>
  </si>
  <si>
    <t>Frederick Co Public Sch Dist</t>
  </si>
  <si>
    <t>73f8197956ab8db01cc864184d955dfc</t>
  </si>
  <si>
    <t>[State run]</t>
  </si>
  <si>
    <t>7f7fca83ead83a4bb01123429d3114ef</t>
  </si>
  <si>
    <t>Deer Park Ind School District</t>
  </si>
  <si>
    <t>85f5d0d5a323dcb12c882d5ae2b9cce4</t>
  </si>
  <si>
    <t>Rocky Mount</t>
  </si>
  <si>
    <t>Nash-rocky Mt School District</t>
  </si>
  <si>
    <t>Nash</t>
  </si>
  <si>
    <t>95d9fea7cad7410957e2d5d8ed1f6b6d</t>
  </si>
  <si>
    <t>Creighton School District 14</t>
  </si>
  <si>
    <t>0f362fea127f0525d35a61b132c34cb0</t>
  </si>
  <si>
    <t>El Monte</t>
  </si>
  <si>
    <t>El Monte City School District</t>
  </si>
  <si>
    <t>fd8e4b2c99ac59592796fc1363ac224c</t>
  </si>
  <si>
    <t>ae0a6915829a3c0893b4ba891f08ca0a</t>
  </si>
  <si>
    <t>Rochester</t>
  </si>
  <si>
    <t>Rochester Cmty School District</t>
  </si>
  <si>
    <t>Fulton</t>
  </si>
  <si>
    <t>e073ef63158292cf384feafd8cff8ece</t>
  </si>
  <si>
    <t>Manitou Spgs</t>
  </si>
  <si>
    <t>Manitou Springs Sch Dist 14</t>
  </si>
  <si>
    <t>El Paso</t>
  </si>
  <si>
    <t>51ab7b159c0c04b5250fab3ea4706b71</t>
  </si>
  <si>
    <t>Philadelphia</t>
  </si>
  <si>
    <t>Philadelphia City School Dist</t>
  </si>
  <si>
    <t>7a49085b95e9351d73393e2f76814ac9</t>
  </si>
  <si>
    <t>318578682a5c8cc9449e2fc96b3b4bb0</t>
  </si>
  <si>
    <t>Kinston</t>
  </si>
  <si>
    <t>Lenoir Co School District</t>
  </si>
  <si>
    <t>Lenoir</t>
  </si>
  <si>
    <t>36fa7cea849bc26daaeec08ef7285f61</t>
  </si>
  <si>
    <t>Chetek</t>
  </si>
  <si>
    <t>Chetek-Weyerhaeuser Area Sd</t>
  </si>
  <si>
    <t>Barron</t>
  </si>
  <si>
    <t>96abe11233f361018d7b4199f594bb71</t>
  </si>
  <si>
    <t>Tampa</t>
  </si>
  <si>
    <t>Hillsborough Co Pub Sch Dist</t>
  </si>
  <si>
    <t>Hillsborough</t>
  </si>
  <si>
    <t>65de9c6518a39892a8fb7c734aa6176d</t>
  </si>
  <si>
    <t>Roseville</t>
  </si>
  <si>
    <t>Roseville Cmty Sch District</t>
  </si>
  <si>
    <t>Macomb</t>
  </si>
  <si>
    <t>06d0a867acd52e53edffe8dd9f803967</t>
  </si>
  <si>
    <t>Fruitvale</t>
  </si>
  <si>
    <t>Fruitvale Ind School District</t>
  </si>
  <si>
    <t>Van Zandt</t>
  </si>
  <si>
    <t>b3128eec99225106443d828aaab77d4a</t>
  </si>
  <si>
    <t>La Mesa</t>
  </si>
  <si>
    <t>La Mesa Spring Valley Sch Dist</t>
  </si>
  <si>
    <t>63e23e553f762f2e7b35cf45dbad9358</t>
  </si>
  <si>
    <t>Prattville</t>
  </si>
  <si>
    <t>Autauga Co School District</t>
  </si>
  <si>
    <t>Autauga</t>
  </si>
  <si>
    <t>01a07211c3cda3aed0ca0983de0a8eba</t>
  </si>
  <si>
    <t>Chattanooga</t>
  </si>
  <si>
    <t>Hamilton Co School District</t>
  </si>
  <si>
    <t>Hamilton</t>
  </si>
  <si>
    <t>0f7a0d2d83afea8880d022f979190b89</t>
  </si>
  <si>
    <t>Baltimore</t>
  </si>
  <si>
    <t>Baltimore City Public Sch Dist</t>
  </si>
  <si>
    <t>Baltimore City</t>
  </si>
  <si>
    <t>85d0ae5331fd50072a15e46e8add8262</t>
  </si>
  <si>
    <t>Kent</t>
  </si>
  <si>
    <t>Kent School Dist 415</t>
  </si>
  <si>
    <t>King</t>
  </si>
  <si>
    <t>569b425c68f3421f413354d7957797eb</t>
  </si>
  <si>
    <t>New Haven City School District</t>
  </si>
  <si>
    <t>8a093b997bb54dfb7c3b3e48a5f682c3</t>
  </si>
  <si>
    <t>fb439067ab93a0d038fb5d0865fb922b</t>
  </si>
  <si>
    <t>Tarboro</t>
  </si>
  <si>
    <t>Edgecombe Public School Dist</t>
  </si>
  <si>
    <t>Edgecombe</t>
  </si>
  <si>
    <t>5f92b02e95babfc9b8a6992bd45eaaf2</t>
  </si>
  <si>
    <t>1043fe586ca2a2d5e50bf0c14eeb98bb</t>
  </si>
  <si>
    <t>aa3e86a32c139bf24726170f03eaa167</t>
  </si>
  <si>
    <t>Bakersfield</t>
  </si>
  <si>
    <t>Rosedale Union School District</t>
  </si>
  <si>
    <t>Kern</t>
  </si>
  <si>
    <t>808af038a7d5324954c4404657ef5672</t>
  </si>
  <si>
    <t>West Palm Bch</t>
  </si>
  <si>
    <t>1b3cc6fc7f720aa129bb672ea9eaabb7</t>
  </si>
  <si>
    <t>White House</t>
  </si>
  <si>
    <t>Sumner Co School District</t>
  </si>
  <si>
    <t>Robertson</t>
  </si>
  <si>
    <t>afd9bbe9fae2d767ff2ca484971ba0d9</t>
  </si>
  <si>
    <t>Cleveland City School District</t>
  </si>
  <si>
    <t>Bradley</t>
  </si>
  <si>
    <t>905640edc6c855bea8535d0fb3a5c1c5</t>
  </si>
  <si>
    <t>Monroe Co School District</t>
  </si>
  <si>
    <t>804874d49e9c73525c828816e7aec2fa</t>
  </si>
  <si>
    <t>Katy</t>
  </si>
  <si>
    <t>Katy Ind School District</t>
  </si>
  <si>
    <t>676d6d441a7b8b1a44fa797657bc9591</t>
  </si>
  <si>
    <t>b0a00b452af9bd2c7bb61125252d758f</t>
  </si>
  <si>
    <t>659524245b908572e156821e0053a543</t>
  </si>
  <si>
    <t>Plymouth</t>
  </si>
  <si>
    <t>MA</t>
  </si>
  <si>
    <t>Plymouth Public Schools</t>
  </si>
  <si>
    <t>bc5417e544107b1bea47e986fb6512b2</t>
  </si>
  <si>
    <t>Markesan</t>
  </si>
  <si>
    <t>Markesan School District</t>
  </si>
  <si>
    <t>Green Lake</t>
  </si>
  <si>
    <t>0e1fb0cd872be12ddb7a1c4e0a3a3362</t>
  </si>
  <si>
    <t>Saint Charles</t>
  </si>
  <si>
    <t>MO</t>
  </si>
  <si>
    <t>Francis Howell School Dist R3</t>
  </si>
  <si>
    <t>St Charles</t>
  </si>
  <si>
    <t>303765feb0a9afd4380cc32c569bb60a</t>
  </si>
  <si>
    <t>Lancaster</t>
  </si>
  <si>
    <t>Lancaster Ind School District</t>
  </si>
  <si>
    <t>dfb7d8749e472c18eefc8dec3cc73387</t>
  </si>
  <si>
    <t>47bfebfc5d0638c93bd4590efc4bb66a</t>
  </si>
  <si>
    <t>District 75</t>
  </si>
  <si>
    <t>6975236003f5b713105201661f679a81</t>
  </si>
  <si>
    <t>Maryville</t>
  </si>
  <si>
    <t>Maryville School District R2</t>
  </si>
  <si>
    <t>Nodaway</t>
  </si>
  <si>
    <t>ec408400be807bf599d5733f631f7280</t>
  </si>
  <si>
    <t>Fontanelle</t>
  </si>
  <si>
    <t>IA</t>
  </si>
  <si>
    <t>Nodaway Valley Cmty Sch Dist</t>
  </si>
  <si>
    <t>Adair</t>
  </si>
  <si>
    <t>9d83093b9817fc3063adeabd75ae3893</t>
  </si>
  <si>
    <t>Colorado Spgs</t>
  </si>
  <si>
    <t>Harrison School District 2</t>
  </si>
  <si>
    <t>a65432c32810377b662c8e5efa8c5eb9</t>
  </si>
  <si>
    <t>fc99520fdfe964cf953511460bf84da4</t>
  </si>
  <si>
    <t>Bridgeport</t>
  </si>
  <si>
    <t>Bridgeport City Sch District</t>
  </si>
  <si>
    <t>Fairfield</t>
  </si>
  <si>
    <t>00c6d46b13dfa38ecad4b44e6993afee</t>
  </si>
  <si>
    <t>06fbc1710d4e25d6d80af483f655c91a</t>
  </si>
  <si>
    <t>Tolleson Elem School Dist 17</t>
  </si>
  <si>
    <t>68f6a3d38a0ad0e1b371cf06661823f6</t>
  </si>
  <si>
    <t>Chicago Psd-area 15</t>
  </si>
  <si>
    <t>45df3865b72155d82df753db6fd30d84</t>
  </si>
  <si>
    <t>Minneapolis</t>
  </si>
  <si>
    <t>Minneapolis Public Sch Dist</t>
  </si>
  <si>
    <t>Hennepin</t>
  </si>
  <si>
    <t>23cd2de61bced09742f3a1234e2369ad</t>
  </si>
  <si>
    <t>St Charles City Sch Dist R6</t>
  </si>
  <si>
    <t>6f4b7fc594128d156705b250d02f293c</t>
  </si>
  <si>
    <t>3eba02b91fad4b400076b60dd27b6ff7</t>
  </si>
  <si>
    <t>117b0fa918f79febe37df3e5d651997c</t>
  </si>
  <si>
    <t>Lafayette School District</t>
  </si>
  <si>
    <t>Tippecanoe</t>
  </si>
  <si>
    <t>fd5ab03b2c2760ac0bcbc308b4a3f15c</t>
  </si>
  <si>
    <t>77a8a6adbee81bef72211a4523b9dee0</t>
  </si>
  <si>
    <t>Houston Ind School District</t>
  </si>
  <si>
    <t>ec18471f4535c4b10ea00f640b1a4b48</t>
  </si>
  <si>
    <t>Albuquerque</t>
  </si>
  <si>
    <t>NM</t>
  </si>
  <si>
    <t>Albuquerque Pub School Dist</t>
  </si>
  <si>
    <t>Bernalillo</t>
  </si>
  <si>
    <t>cac76087a8ee9fd87a5fbbf616d65ea9</t>
  </si>
  <si>
    <t>Oklahoma City</t>
  </si>
  <si>
    <t>Oklahoma City School Dist</t>
  </si>
  <si>
    <t>d1f3f0d552d0db6a37f7c4427a970c21</t>
  </si>
  <si>
    <t>Parent Involvement</t>
  </si>
  <si>
    <t>521b65fa9bada0e8f751e6ea379ddada</t>
  </si>
  <si>
    <t>Nutrition</t>
  </si>
  <si>
    <t>2ccc96c815f04c923a80db76b2b2e546</t>
  </si>
  <si>
    <t>Madisonville</t>
  </si>
  <si>
    <t>c69714c802704410eb5702ced66edb48</t>
  </si>
  <si>
    <t>Longview</t>
  </si>
  <si>
    <t>Pine Tree Ind School District</t>
  </si>
  <si>
    <t>Gregg</t>
  </si>
  <si>
    <t>48cacc96607f3c27e21844a2be827888</t>
  </si>
  <si>
    <t>c2fa8bb6f1dc9a043e2458ec1ee67d8f</t>
  </si>
  <si>
    <t>48dff755b1d4a3cdd0490c4bf75249d6</t>
  </si>
  <si>
    <t>Ste Genevieve</t>
  </si>
  <si>
    <t>Ste Genevieve School Dist R2</t>
  </si>
  <si>
    <t>ed91fb3ba27c7a441f462d7d12352846</t>
  </si>
  <si>
    <t>West Point</t>
  </si>
  <si>
    <t>f2cfd2c137518cfb185fc2d1ee29cc4f</t>
  </si>
  <si>
    <t>Harvey</t>
  </si>
  <si>
    <t>Harvey Public SD 152</t>
  </si>
  <si>
    <t>0073fb7a4c7b2495964aa266a9827e4d</t>
  </si>
  <si>
    <t>Lake Charles</t>
  </si>
  <si>
    <t>Calcasieu Parish School Dist</t>
  </si>
  <si>
    <t>Calcasieu</t>
  </si>
  <si>
    <t>a58c5c27f655e08f4354d69529696627</t>
  </si>
  <si>
    <t>3aedd17e89f6be035af4791078c4e8c9</t>
  </si>
  <si>
    <t>San Diego Unified School Dist</t>
  </si>
  <si>
    <t>0c04934d60a1efc84e21b7ec773958db</t>
  </si>
  <si>
    <t>Chapel Hill</t>
  </si>
  <si>
    <t>Orange Co School District</t>
  </si>
  <si>
    <t>1893656717a683ce9a858d8c2c3e3422</t>
  </si>
  <si>
    <t>3b388f0e922a5070c6a9d3fc539fc452</t>
  </si>
  <si>
    <t>Meridian</t>
  </si>
  <si>
    <t>ID</t>
  </si>
  <si>
    <t>Meridian Joint School Dist 2</t>
  </si>
  <si>
    <t>Ada</t>
  </si>
  <si>
    <t>d5f408b07f3d414f9e583f33ffa0d244</t>
  </si>
  <si>
    <t>Port Huron</t>
  </si>
  <si>
    <t>Port Huron Area School Dist</t>
  </si>
  <si>
    <t>St Clair</t>
  </si>
  <si>
    <t>cd2cfd457d8c8de60703349b40cb6ff9</t>
  </si>
  <si>
    <t>Msd Of Wayne Twp</t>
  </si>
  <si>
    <t>3204dad0f0217469f583c90be4a10854</t>
  </si>
  <si>
    <t>Waianae</t>
  </si>
  <si>
    <t>HI</t>
  </si>
  <si>
    <t>Leeward Oahu School District</t>
  </si>
  <si>
    <t>Honolulu</t>
  </si>
  <si>
    <t>440cf241247f5ebae6049f2457506217</t>
  </si>
  <si>
    <t>Benton</t>
  </si>
  <si>
    <t>Polk Co School District</t>
  </si>
  <si>
    <t>Polk</t>
  </si>
  <si>
    <t>0731b96f55da8f4d24c2e3038b3a9441</t>
  </si>
  <si>
    <t>Flint</t>
  </si>
  <si>
    <t>Flint Cmty School District</t>
  </si>
  <si>
    <t>Genesee</t>
  </si>
  <si>
    <t>a2445190cf6eb1373b41a6b08f78d772</t>
  </si>
  <si>
    <t>cc408aebfc2fb2f3f05c1b32af8c0ef7</t>
  </si>
  <si>
    <t>Arlington</t>
  </si>
  <si>
    <t>Mansfield Ind School District</t>
  </si>
  <si>
    <t>Tarrant</t>
  </si>
  <si>
    <t>fa388eea08b1b2fb8486e3601071a0f9</t>
  </si>
  <si>
    <t>Canoga Park</t>
  </si>
  <si>
    <t>c3676f12864ef1dcb13e33086f1540f3</t>
  </si>
  <si>
    <t>Union Co Public Schools</t>
  </si>
  <si>
    <t>52abaa340679d13df68d0ff71449d139</t>
  </si>
  <si>
    <t>San Jose</t>
  </si>
  <si>
    <t>Alum Rock Elem School District</t>
  </si>
  <si>
    <t>Santa Clara</t>
  </si>
  <si>
    <t>16034612619ec83c4b23c7eded41066f</t>
  </si>
  <si>
    <t>Newark</t>
  </si>
  <si>
    <t>Newark Public School District</t>
  </si>
  <si>
    <t>Essex</t>
  </si>
  <si>
    <t>1f7abc7a43609bcbf26b7f48b2c42554</t>
  </si>
  <si>
    <t>d5bb410fa3fce3fd4e66da913dffbb34</t>
  </si>
  <si>
    <t>Chicago Psd-area 17</t>
  </si>
  <si>
    <t>b5b596dad03a7b86156e7ff68ab9d511</t>
  </si>
  <si>
    <t>Kingwood</t>
  </si>
  <si>
    <t>Humble Ind School District</t>
  </si>
  <si>
    <t>fddb1475d1d42cb10dfc498ed5480c18</t>
  </si>
  <si>
    <t>Prt Washingtn</t>
  </si>
  <si>
    <t>Port Washington Union Free SD</t>
  </si>
  <si>
    <t>Nassau</t>
  </si>
  <si>
    <t>7b5eb3d85da08d256c1472a79d60d361</t>
  </si>
  <si>
    <t>Sumter</t>
  </si>
  <si>
    <t>Sumter School District 17</t>
  </si>
  <si>
    <t>a7e8e8355879de77ab1054bd031ea712</t>
  </si>
  <si>
    <t>Cambridge</t>
  </si>
  <si>
    <t>Cambridge Public Sch District</t>
  </si>
  <si>
    <t>Middlesex</t>
  </si>
  <si>
    <t>a30aadc9b76dda1216b0cb4b2799bc2f</t>
  </si>
  <si>
    <t>a7b383d3a879441eb87ff23b1b57ace8</t>
  </si>
  <si>
    <t>Havelock</t>
  </si>
  <si>
    <t>Craven Co School District</t>
  </si>
  <si>
    <t>Craven</t>
  </si>
  <si>
    <t>f69aff9ec6ad007f154c8a4327fdffc6</t>
  </si>
  <si>
    <t>Standish</t>
  </si>
  <si>
    <t>Standish-sterling Cmty SD</t>
  </si>
  <si>
    <t>Arenac</t>
  </si>
  <si>
    <t>cfdc99e305885f263fd596e8f41ac697</t>
  </si>
  <si>
    <t>Lake Elsinore</t>
  </si>
  <si>
    <t>Lake Elsinore Unified Sch Dist</t>
  </si>
  <si>
    <t>Riverside</t>
  </si>
  <si>
    <t>5164f0e5c84eb3e68e99b59fe8361c33</t>
  </si>
  <si>
    <t>Rensselaer</t>
  </si>
  <si>
    <t>East Greenbush Central SD</t>
  </si>
  <si>
    <t>496961e8723b5461b9e11fb57eaa762d</t>
  </si>
  <si>
    <t>b0909dbb2eabb277765c4ef9fd5e9b66</t>
  </si>
  <si>
    <t>Blaine</t>
  </si>
  <si>
    <t>Blaine School District 503</t>
  </si>
  <si>
    <t>e547ba3d27bbc8dc71305878823f4fa6</t>
  </si>
  <si>
    <t>a855feab2994ca3ce01748c5ea27e56b</t>
  </si>
  <si>
    <t>Alameda Unified School Dist</t>
  </si>
  <si>
    <t>422fb6bf39a6257c6901d0fd34e7e09e</t>
  </si>
  <si>
    <t>Metropolis</t>
  </si>
  <si>
    <t>Massac Unit School District 1</t>
  </si>
  <si>
    <t>Massac</t>
  </si>
  <si>
    <t>f3b99df049d8dea25c6c23a362910b75</t>
  </si>
  <si>
    <t>East Moline</t>
  </si>
  <si>
    <t>United Twp High Sch Dist 30</t>
  </si>
  <si>
    <t>Rock Island</t>
  </si>
  <si>
    <t>62b3f4039dc680d04b9ae8e8f335b917</t>
  </si>
  <si>
    <t>Richmond City School District</t>
  </si>
  <si>
    <t>Richmond City</t>
  </si>
  <si>
    <t>7610890fdfdd624bb6381f2b55f5d703</t>
  </si>
  <si>
    <t>8d2f09b7ad1f766c7de89f1747936b2a</t>
  </si>
  <si>
    <t>Dolton</t>
  </si>
  <si>
    <t>Dolton Sch Dist 148</t>
  </si>
  <si>
    <t>c387315d3978af72982f5f7bca23129f</t>
  </si>
  <si>
    <t>fc0e75581d94fea9899b03bdace9a835</t>
  </si>
  <si>
    <t>Washington Cmty School Dist</t>
  </si>
  <si>
    <t>Daviess</t>
  </si>
  <si>
    <t>0ecca0a8970fca5bc13d5a8c4f6cac25</t>
  </si>
  <si>
    <t>Selma</t>
  </si>
  <si>
    <t>Selma City School District</t>
  </si>
  <si>
    <t>033f99a751ee19221a6768cf766172b9</t>
  </si>
  <si>
    <t>Morgan Hill</t>
  </si>
  <si>
    <t>Morgan Hill Unified Sch Dist</t>
  </si>
  <si>
    <t>ff2480cc423a229b91ba1e1b329eb914</t>
  </si>
  <si>
    <t>Irmo</t>
  </si>
  <si>
    <t>Lexington-richland Co SD 5</t>
  </si>
  <si>
    <t>67164e9f67b5d0df24e112b3511b3f33</t>
  </si>
  <si>
    <t>Hawthorne</t>
  </si>
  <si>
    <t>Hawthorne School District</t>
  </si>
  <si>
    <t>ecee849cf09f45c1ad902a4e61b3f774</t>
  </si>
  <si>
    <t>Connellys Spg</t>
  </si>
  <si>
    <t>Burke Co School District</t>
  </si>
  <si>
    <t>Burke</t>
  </si>
  <si>
    <t>Community Service</t>
  </si>
  <si>
    <t>07c7ff93990c7f80835b25dfb44056bb</t>
  </si>
  <si>
    <t>2ee4090c570ee485549d724c01a0ec9d</t>
  </si>
  <si>
    <t>Palestine</t>
  </si>
  <si>
    <t>Westwood Ind School District</t>
  </si>
  <si>
    <t>Anderson</t>
  </si>
  <si>
    <t>a4d2eac6aa3a89c8c98ee0fe2645885a</t>
  </si>
  <si>
    <t>Van Nuys</t>
  </si>
  <si>
    <t>2bcce5f1f65d11518ac5185c0a7e64c0</t>
  </si>
  <si>
    <t>10cf2de2c89e5ae7cf640f1a1b79f763</t>
  </si>
  <si>
    <t>Mt Pleasant</t>
  </si>
  <si>
    <t>Cabarrus Co School District</t>
  </si>
  <si>
    <t>Cabarrus</t>
  </si>
  <si>
    <t>ffa01340f65b7c814c78a8a5fd5b32bf</t>
  </si>
  <si>
    <t>1af25051e916d37fbf20d045b5078548</t>
  </si>
  <si>
    <t>Pomaria</t>
  </si>
  <si>
    <t>Newberry Co School District</t>
  </si>
  <si>
    <t>Newberry</t>
  </si>
  <si>
    <t>ec3af164ede4cc16f6c5a897c6ff516d</t>
  </si>
  <si>
    <t>20d5cabf7f3e87d3835ba6d3ac696982</t>
  </si>
  <si>
    <t>Thomasville</t>
  </si>
  <si>
    <t>a4a718d352b22700904f1e8d6965f8a7</t>
  </si>
  <si>
    <t>Greenville</t>
  </si>
  <si>
    <t>Greenville Co School District</t>
  </si>
  <si>
    <t>6761dcd3a6a3eb9a97b6b346766dd8ca</t>
  </si>
  <si>
    <t>Lynwood</t>
  </si>
  <si>
    <t>Lynwood Unified School Dist</t>
  </si>
  <si>
    <t>6bf4c3fa09c61762e9d54bb3a8153b31</t>
  </si>
  <si>
    <t>04611a35a4c89f7ea3855a3bc1cabf11</t>
  </si>
  <si>
    <t>Rowlett</t>
  </si>
  <si>
    <t>7bcffc6591ea9a88aab0f003a0fa3338</t>
  </si>
  <si>
    <t>62e0c3a90b380b208afa67489c8844be</t>
  </si>
  <si>
    <t>Conway</t>
  </si>
  <si>
    <t>Northampton Co School District</t>
  </si>
  <si>
    <t>Northampton</t>
  </si>
  <si>
    <t>41037f6d8dca5bed17489e2af7b667e7</t>
  </si>
  <si>
    <t>a6a05f2c68a6f328ccc7736b8e2b984e</t>
  </si>
  <si>
    <t>Indian Land</t>
  </si>
  <si>
    <t>Lancaster Co School District</t>
  </si>
  <si>
    <t>1bdfccec2aba9955da343649003b9161</t>
  </si>
  <si>
    <t>Seagoville</t>
  </si>
  <si>
    <t>c36e479bb8f4bdf4c469e3a42eca3b2c</t>
  </si>
  <si>
    <t>Berryessa Union School Dist</t>
  </si>
  <si>
    <t>8073b0ebd4a8a1cc7cc977c451a6ffb7</t>
  </si>
  <si>
    <t>Lomita</t>
  </si>
  <si>
    <t>7711b6958aa2279ddfa15a6cf1f71fbf</t>
  </si>
  <si>
    <t>504dcf2450bfc8feb9b66d1008853313</t>
  </si>
  <si>
    <t>3feb75e5c3b065d133fff361d2f70ea9</t>
  </si>
  <si>
    <t>Galesburg</t>
  </si>
  <si>
    <t>Galesburg Cmty Unit SD 205</t>
  </si>
  <si>
    <t>Knox</t>
  </si>
  <si>
    <t>8bfa582f1681919827a9cf88b0e52b67</t>
  </si>
  <si>
    <t>Miami</t>
  </si>
  <si>
    <t>Miami-dade Co Public Sch Dist</t>
  </si>
  <si>
    <t>Miami-Dade</t>
  </si>
  <si>
    <t>82d73c3db51ee2ae8f2de104594d2efe</t>
  </si>
  <si>
    <t>Hollidaysburg</t>
  </si>
  <si>
    <t>Hollidaysburg Area Sch Dist</t>
  </si>
  <si>
    <t>Blair</t>
  </si>
  <si>
    <t>7b8f9e060dea8b6f1b47abf62931db6c</t>
  </si>
  <si>
    <t>04f7a0178392ec00257d6631fab51aec</t>
  </si>
  <si>
    <t>820f5b766ab71bd0b7f61a6e35a18ee0</t>
  </si>
  <si>
    <t>68b7640fab5f207276f28ac0cb0c72b8</t>
  </si>
  <si>
    <t>Windermere</t>
  </si>
  <si>
    <t>Orange Co Public School Dist</t>
  </si>
  <si>
    <t>02e0ecb39bd9974c1e3b88184b02268b</t>
  </si>
  <si>
    <t>W Terre Haute</t>
  </si>
  <si>
    <t>Vigo Co School District</t>
  </si>
  <si>
    <t>Vigo</t>
  </si>
  <si>
    <t>bf56eecc0be9d038795393cb0585dc52</t>
  </si>
  <si>
    <t>Long Is City</t>
  </si>
  <si>
    <t>93c9734d90de02a0e6f7abdffb365efe</t>
  </si>
  <si>
    <t>Fort Myers</t>
  </si>
  <si>
    <t>Lee Co School District</t>
  </si>
  <si>
    <t>Lee</t>
  </si>
  <si>
    <t>31060a4d450a7f6d27f72b039a5552dd</t>
  </si>
  <si>
    <t>Rittman</t>
  </si>
  <si>
    <t>Rittman Exempted Village SD</t>
  </si>
  <si>
    <t>d269744f25f170c384c7331e7ec7ecb6</t>
  </si>
  <si>
    <t>Granada Hills</t>
  </si>
  <si>
    <t>72792fcaf6429c782f0079f3be874dbe</t>
  </si>
  <si>
    <t>Woodside</t>
  </si>
  <si>
    <t>eb6bb73ea22aef16e9d96a3fe435b197</t>
  </si>
  <si>
    <t>Winfield</t>
  </si>
  <si>
    <t>Winfield Unified Sch Dist 465</t>
  </si>
  <si>
    <t>Cowley</t>
  </si>
  <si>
    <t>c893798dd3387d9a2bd554a083803a86</t>
  </si>
  <si>
    <t>3b5189d274a161bd9f10b4930b24aee4</t>
  </si>
  <si>
    <t>Ferguson</t>
  </si>
  <si>
    <t>Ferguson-florissant SD R2</t>
  </si>
  <si>
    <t>St Louis</t>
  </si>
  <si>
    <t>faa96f6f5ad04297ea35814e79e14096</t>
  </si>
  <si>
    <t>Cook County School Dist 154</t>
  </si>
  <si>
    <t>767306f4200f29783af2e1aad698198c</t>
  </si>
  <si>
    <t>Chicago Psd-Area 54</t>
  </si>
  <si>
    <t>3007b5d75d3b2a06581caa7b16c49d33</t>
  </si>
  <si>
    <t>Norman</t>
  </si>
  <si>
    <t>Norman Ind Sch Dist 29</t>
  </si>
  <si>
    <t>399b96be5b72c2dfd5f2ded2b68c752d</t>
  </si>
  <si>
    <t>Travis Unified School Dist</t>
  </si>
  <si>
    <t>Solano</t>
  </si>
  <si>
    <t>4f9ab94998cb6ad58516fe8440ccaac5</t>
  </si>
  <si>
    <t>Jerome</t>
  </si>
  <si>
    <t>Jerome Joint School Dist 261</t>
  </si>
  <si>
    <t>17b1eb41b1adcd6824c9248baff1ebc6</t>
  </si>
  <si>
    <t>f1e79874dde58be1e4774f10a5d03868</t>
  </si>
  <si>
    <t>Academy for Educational Development (AED)</t>
  </si>
  <si>
    <t>58e49e75fdef16169a4f496b63e059f9</t>
  </si>
  <si>
    <t>08a9c262216f89769c5487856eb5fd91</t>
  </si>
  <si>
    <t>222bf1c18d3a03fef6257ae1ffa27c8b</t>
  </si>
  <si>
    <t>Simpsonville</t>
  </si>
  <si>
    <t>66ff5b0a085048a6da60ca6424666142</t>
  </si>
  <si>
    <t>9787e20e7678ea789741a25194a066c6</t>
  </si>
  <si>
    <t>Sophia</t>
  </si>
  <si>
    <t>Randolph Co School District</t>
  </si>
  <si>
    <t>Randolph</t>
  </si>
  <si>
    <t>c2c96fe6c0a400c4e9a859a114d3b30d</t>
  </si>
  <si>
    <t>Reinbeck</t>
  </si>
  <si>
    <t>Gladbrook-reinbeck Cmty SD</t>
  </si>
  <si>
    <t>Grundy</t>
  </si>
  <si>
    <t>55fe0efb428ba96fd017221e9313d0a6</t>
  </si>
  <si>
    <t>Graysville</t>
  </si>
  <si>
    <t>Jefferson Co School District</t>
  </si>
  <si>
    <t>Jefferson</t>
  </si>
  <si>
    <t>2af5f9d7cb6431658216c386d3d08fcc</t>
  </si>
  <si>
    <t>Sparta</t>
  </si>
  <si>
    <t>Alleghany Co School District</t>
  </si>
  <si>
    <t>Alleghany</t>
  </si>
  <si>
    <t>7ada05a38b82b687e862f616e17d5c9e</t>
  </si>
  <si>
    <t>Livermore</t>
  </si>
  <si>
    <t>Livermore Valley Joint Unif SD</t>
  </si>
  <si>
    <t>0e372bd19b14dfd9c8d5aa7599f232d8</t>
  </si>
  <si>
    <t>6748dfa861349c27ed348cfb4cd3c0bc</t>
  </si>
  <si>
    <t>f40d05492cac35f23af219dc1b551155</t>
  </si>
  <si>
    <t>Dayton</t>
  </si>
  <si>
    <t>Dayton Public School District</t>
  </si>
  <si>
    <t>Montgomery</t>
  </si>
  <si>
    <t>e8ec05206fdcc263dec075fafc174322</t>
  </si>
  <si>
    <t>e5b8f11b561478c39ac2f18f21f92ce6</t>
  </si>
  <si>
    <t>45095193e7c9189c0c1087a86c16832d</t>
  </si>
  <si>
    <t>[County run]</t>
  </si>
  <si>
    <t>a1ea9701a7b87d471b963e449a46e97f</t>
  </si>
  <si>
    <t>Randleman</t>
  </si>
  <si>
    <t>b094972eb1e88551feaf7a4b35b2ffa0</t>
  </si>
  <si>
    <t>Denham Spgs</t>
  </si>
  <si>
    <t>Livingston Parish School Dist</t>
  </si>
  <si>
    <t>Livingston</t>
  </si>
  <si>
    <t>038f9d01f4e40e74dfde897fad6a97fa</t>
  </si>
  <si>
    <t>9d32424328f537f32f8218e068a0c960</t>
  </si>
  <si>
    <t>7838815e81529753069a9e2b6f40695a</t>
  </si>
  <si>
    <t>2f62452db0162173da0a27ac6fb8eec1</t>
  </si>
  <si>
    <t>Stillwater</t>
  </si>
  <si>
    <t>Stillwater Ind School District</t>
  </si>
  <si>
    <t>Payne</t>
  </si>
  <si>
    <t>6d547233a6ac1d2f1bbd0891b2dec088</t>
  </si>
  <si>
    <t>East Hartford</t>
  </si>
  <si>
    <t>East Hartford Public Schools</t>
  </si>
  <si>
    <t>e798fe754fbe93597ead2aa819958761</t>
  </si>
  <si>
    <t>Kailua Kona</t>
  </si>
  <si>
    <t>Hawaii School District</t>
  </si>
  <si>
    <t>Hawaii</t>
  </si>
  <si>
    <t>abf5d0b12803eb6ef4a6541a3d8ba8b4</t>
  </si>
  <si>
    <t>Gaffney</t>
  </si>
  <si>
    <t>Cherokee Co School District 1</t>
  </si>
  <si>
    <t>Cherokee</t>
  </si>
  <si>
    <t>9db633664bc6e99e71fcab7bf965cd19</t>
  </si>
  <si>
    <t>22dfa9855b09debe03aa2b3f5743b9d9</t>
  </si>
  <si>
    <t>Ocala</t>
  </si>
  <si>
    <t>Marion Co School District</t>
  </si>
  <si>
    <t>4a6f5d3616068922254aa5cffe596211</t>
  </si>
  <si>
    <t>fcb8075a48caed890732a48bcd515245</t>
  </si>
  <si>
    <t>89d27d8862153bc45fb0121d70e2bc38</t>
  </si>
  <si>
    <t>Fonda</t>
  </si>
  <si>
    <t>Fonda Fultonville Central SD</t>
  </si>
  <si>
    <t>be2e44ed8f4fc0f9ec0e9c07eadb5da8</t>
  </si>
  <si>
    <t>Revere</t>
  </si>
  <si>
    <t>Revere Public Schools</t>
  </si>
  <si>
    <t>Suffolk</t>
  </si>
  <si>
    <t>fa766d4f6a8894b524f3401833a09def</t>
  </si>
  <si>
    <t>Charter School District</t>
  </si>
  <si>
    <t>9a4bba3b1d18b213f3ccc6c30521f17f</t>
  </si>
  <si>
    <t>6a8e47b5169ad04eeaf4fa2d3b61be5b</t>
  </si>
  <si>
    <t>Glendale</t>
  </si>
  <si>
    <t>Glendale Elem Sch Dist 40</t>
  </si>
  <si>
    <t>721f93febafc77405ef36e536a950de9</t>
  </si>
  <si>
    <t>927f4c9a9076d165372514f81e3cc7a9</t>
  </si>
  <si>
    <t>f854906ad03618396fe746ef7103b41a</t>
  </si>
  <si>
    <t>c83eec2315981ca8367fe13624521be0</t>
  </si>
  <si>
    <t>Fortuna</t>
  </si>
  <si>
    <t>Rohnerville Elem School Dist</t>
  </si>
  <si>
    <t>Humboldt</t>
  </si>
  <si>
    <t>46d8b029df611413468a0b7ef4d78d9f</t>
  </si>
  <si>
    <t>Greensboro</t>
  </si>
  <si>
    <t>Guilford Co School District</t>
  </si>
  <si>
    <t>Guilford</t>
  </si>
  <si>
    <t>97fe30a341a96511366ad2b142c0040c</t>
  </si>
  <si>
    <t>Woodville</t>
  </si>
  <si>
    <t>Wilkinson Co School District</t>
  </si>
  <si>
    <t>Wilkinson</t>
  </si>
  <si>
    <t>6220197708b75f7fa7083f4ac3118198</t>
  </si>
  <si>
    <t>Oak Grove</t>
  </si>
  <si>
    <t>West Carroll Parish Sch Dist</t>
  </si>
  <si>
    <t>West Carroll</t>
  </si>
  <si>
    <t>6e138df441eee9dc10053818ba25cc05</t>
  </si>
  <si>
    <t>Northborough</t>
  </si>
  <si>
    <t>Supervisory Union 3</t>
  </si>
  <si>
    <t>Worcester</t>
  </si>
  <si>
    <t>11fc49a76c4b5ebc35d3eb05ce8ca585</t>
  </si>
  <si>
    <t>fd9b1790c19411540d2eef399f2e8690</t>
  </si>
  <si>
    <t>Bayonne</t>
  </si>
  <si>
    <t>Bayonne School District</t>
  </si>
  <si>
    <t>Hudson</t>
  </si>
  <si>
    <t>0da1fd5acaeeb736a48186b0c875b5f1</t>
  </si>
  <si>
    <t>Chicago Psd-area 14</t>
  </si>
  <si>
    <t>3af38580f3cad2ae68e8ddb378d82938</t>
  </si>
  <si>
    <t>Belleville</t>
  </si>
  <si>
    <t>Belleville Public Sch Dist 118</t>
  </si>
  <si>
    <t>e8583cd7cdc46cfc89b9b331a719280f</t>
  </si>
  <si>
    <t>448d29f6c505a8737bb108c898322589</t>
  </si>
  <si>
    <t>Riverview</t>
  </si>
  <si>
    <t>4768fadbd5456a8b0eb3704c46b98d6b</t>
  </si>
  <si>
    <t>DE</t>
  </si>
  <si>
    <t>Appoquinimink School District</t>
  </si>
  <si>
    <t>New Castle</t>
  </si>
  <si>
    <t>ca21e282081f26f68744393fc11513c5</t>
  </si>
  <si>
    <t>Mound City</t>
  </si>
  <si>
    <t>Jayhawk Unified Sch Dist 346</t>
  </si>
  <si>
    <t>Linn</t>
  </si>
  <si>
    <t>d3845bf2fac93fdedfdd2b41ed7e7662</t>
  </si>
  <si>
    <t>4ba6d40490f078771876fb0aefa83e74</t>
  </si>
  <si>
    <t>Chicago Psd-area 6</t>
  </si>
  <si>
    <t>e341aa2ddb8b4d5383a4e42b30759d0b</t>
  </si>
  <si>
    <t>Beech Grove</t>
  </si>
  <si>
    <t>Beech Grove City School Dist</t>
  </si>
  <si>
    <t>7698955c7ef03d93cc5b122d86290fbb</t>
  </si>
  <si>
    <t>O Fallon</t>
  </si>
  <si>
    <t>Wentzville School District R4</t>
  </si>
  <si>
    <t>8fb9c2119eee284dc2bac6b09e51c2d9</t>
  </si>
  <si>
    <t>West Bend</t>
  </si>
  <si>
    <t>West Bend School District</t>
  </si>
  <si>
    <t>f43d4efde40b40055e87df6195989dbc</t>
  </si>
  <si>
    <t>Moorpark</t>
  </si>
  <si>
    <t>Moorpark Unified School Dist</t>
  </si>
  <si>
    <t>Ventura</t>
  </si>
  <si>
    <t>d6210a46bb53bd564dff41b7c628d0b4</t>
  </si>
  <si>
    <t>Santa Cruz</t>
  </si>
  <si>
    <t>Santa Cruz City Sch District</t>
  </si>
  <si>
    <t>c02066571611205e007e81b53c094f48</t>
  </si>
  <si>
    <t>Novato</t>
  </si>
  <si>
    <t>Novato Unif School District</t>
  </si>
  <si>
    <t>Marin</t>
  </si>
  <si>
    <t>f4c37b21eda5316910e028b6c81f169f</t>
  </si>
  <si>
    <t>Haleiwa</t>
  </si>
  <si>
    <t>Windward Oahu School District</t>
  </si>
  <si>
    <t>a0c3081d2b8852e87b4bdd96068c69ba</t>
  </si>
  <si>
    <t>Roanoke</t>
  </si>
  <si>
    <t>Roanoke City School District</t>
  </si>
  <si>
    <t>Roanoke City</t>
  </si>
  <si>
    <t>cdaa63c14cdb4e88441b77c0ed62a744</t>
  </si>
  <si>
    <t>Napa</t>
  </si>
  <si>
    <t>Napa Valley Unified Sch Dist</t>
  </si>
  <si>
    <t>50b1951c065aacf1c862e39636037d0d</t>
  </si>
  <si>
    <t>Indianapolis Public Sch Dist</t>
  </si>
  <si>
    <t>e1c34957faa4fd73936316ba30182250</t>
  </si>
  <si>
    <t>Southfield</t>
  </si>
  <si>
    <t>Southfield Public School Dist</t>
  </si>
  <si>
    <t>9b9138096dadaab91c7203dd45175348</t>
  </si>
  <si>
    <t>Collins</t>
  </si>
  <si>
    <t>Covington Co School District</t>
  </si>
  <si>
    <t>817b569641f8488d1ff4b237ea78ad8c</t>
  </si>
  <si>
    <t>dbc417dec20a0bab4243f622ec476b4a</t>
  </si>
  <si>
    <t>98ac9b3cf864a1a7867f081e49a67e14</t>
  </si>
  <si>
    <t>Ashtabula</t>
  </si>
  <si>
    <t>Ashtabula Area City Sch Dist</t>
  </si>
  <si>
    <t>a7eb5ab0c1ff6df10c6ed96389ac8e8c</t>
  </si>
  <si>
    <t>Monroe Public School District</t>
  </si>
  <si>
    <t>603aea342a5613c53dc22331be90aa52</t>
  </si>
  <si>
    <t>471bba954b854cd3367aa29444fd78fd</t>
  </si>
  <si>
    <t>Pueblo West</t>
  </si>
  <si>
    <t>Pueblo School District 70</t>
  </si>
  <si>
    <t>Pueblo</t>
  </si>
  <si>
    <t>a0041ace4b00e7d8480a7ef64dc13fdb</t>
  </si>
  <si>
    <t>Salem</t>
  </si>
  <si>
    <t>Salem Keizer Sch Dist 24j</t>
  </si>
  <si>
    <t>1fad9c7d6809e01e34a8bea73e4cc660</t>
  </si>
  <si>
    <t>b86912b8fe3b8bb527d8ec6f7a3b73f5</t>
  </si>
  <si>
    <t>Fridley</t>
  </si>
  <si>
    <t>Fridley Ind School District 14</t>
  </si>
  <si>
    <t>Anoka</t>
  </si>
  <si>
    <t>0ac1f6e6617f1aaacb426b333d9d03b2</t>
  </si>
  <si>
    <t>Fremont</t>
  </si>
  <si>
    <t>Fremont Unif School District</t>
  </si>
  <si>
    <t>2af5727f16c17b517ca6505ed64d4172</t>
  </si>
  <si>
    <t>Marysville</t>
  </si>
  <si>
    <t>Marysville Exempted Village SD</t>
  </si>
  <si>
    <t>ad2297148fefa88cfa15c278db6b3532</t>
  </si>
  <si>
    <t>Erie</t>
  </si>
  <si>
    <t>Wattsburg Area School Dist</t>
  </si>
  <si>
    <t>75be75ed4caf8419d8897e759b17d6eb</t>
  </si>
  <si>
    <t>Buffalo</t>
  </si>
  <si>
    <t>Buffalo City School District</t>
  </si>
  <si>
    <t>801ed45dd13806a8f2fc73a94f2a1ba9</t>
  </si>
  <si>
    <t>50f8b274c9b436c8d0f1ebae47fe7e9b</t>
  </si>
  <si>
    <t>Gresham</t>
  </si>
  <si>
    <t>Gresham-barlow Joint SD 10</t>
  </si>
  <si>
    <t>9a2f84d994b64d711681a0326a5fbb43</t>
  </si>
  <si>
    <t>1323a71652c5df2dc3b0aeebf4280f97</t>
  </si>
  <si>
    <t>Spring Green</t>
  </si>
  <si>
    <t>River Valley School District</t>
  </si>
  <si>
    <t>Sauk</t>
  </si>
  <si>
    <t>656bda8d9f2a0b030fe1de233e2f45ac</t>
  </si>
  <si>
    <t>Seattle</t>
  </si>
  <si>
    <t>Seattle School District 1</t>
  </si>
  <si>
    <t>21463b7909e5e030c3ab4e4f53aaad91</t>
  </si>
  <si>
    <t>03f528e99109b136e48461ad0410edc1</t>
  </si>
  <si>
    <t>Del City</t>
  </si>
  <si>
    <t>7b73de7bea40499759688d266d215efe</t>
  </si>
  <si>
    <t>Hempstead</t>
  </si>
  <si>
    <t>Hempstead Union Free Sd</t>
  </si>
  <si>
    <t>f98b09c9e6f208f2766ef1a8678c97ed</t>
  </si>
  <si>
    <t>Chicago Psd-area 1</t>
  </si>
  <si>
    <t>1051cb3a004c8ba569b6adbb623776be</t>
  </si>
  <si>
    <t>35720535363acff9e80bf4f7460a9117</t>
  </si>
  <si>
    <t>Corona</t>
  </si>
  <si>
    <t>Corona-norco Unif Sch Dist</t>
  </si>
  <si>
    <t>96bb40e82d235abdf2fe50898913e49d</t>
  </si>
  <si>
    <t>Chicago Psd-area 7</t>
  </si>
  <si>
    <t>ad00e420d1b75768e8338f565a9dfca1</t>
  </si>
  <si>
    <t>Wyandanch</t>
  </si>
  <si>
    <t>Wyandanch Union Free Sch Dist</t>
  </si>
  <si>
    <t>a79c5fa127c7eddf6668a7fcd51f09d9</t>
  </si>
  <si>
    <t>Bremerton</t>
  </si>
  <si>
    <t>Bremerton School Dist 100-c</t>
  </si>
  <si>
    <t>Kitsap</t>
  </si>
  <si>
    <t>786edaaca5a506c4834619a4a45d9418</t>
  </si>
  <si>
    <t>Monroe City School District</t>
  </si>
  <si>
    <t>Ouachita</t>
  </si>
  <si>
    <t>6a892a03005ce686fc6a8b514f55ff56</t>
  </si>
  <si>
    <t>Antioch</t>
  </si>
  <si>
    <t>Metro Nashville Pub Sd</t>
  </si>
  <si>
    <t>9301c94ed01d0de055375d1ca88d8ba6</t>
  </si>
  <si>
    <t>662456148f9de77435dc93fd665117d3</t>
  </si>
  <si>
    <t>3456e37e349d64b3f5af31d451bd59d6</t>
  </si>
  <si>
    <t>e431a2262cbce7a6a1c772e507a46b6b</t>
  </si>
  <si>
    <t>Walnut Creek</t>
  </si>
  <si>
    <t>Acalanes Union High Sch Dist</t>
  </si>
  <si>
    <t>5e9a1cf0413637593793e23cb560c585</t>
  </si>
  <si>
    <t>970fc7e80f6787047ba6a8bde02f76a7</t>
  </si>
  <si>
    <t>Eagle Lake</t>
  </si>
  <si>
    <t>Aos 95</t>
  </si>
  <si>
    <t>Aroostook</t>
  </si>
  <si>
    <t>ca6d0df79cdc2c50ea3e7cc7228a2cb5</t>
  </si>
  <si>
    <t>e9963d36a253d2b37dfb5fcf9ff667bb</t>
  </si>
  <si>
    <t>fb4332f9f237776a067a3c488085e55a</t>
  </si>
  <si>
    <t>Columbus</t>
  </si>
  <si>
    <t>Columbus City Sch District</t>
  </si>
  <si>
    <t>Franklin</t>
  </si>
  <si>
    <t>de38459b09f1a2f7fd4a951d0ae12c73</t>
  </si>
  <si>
    <t>4db7c55acc3390f33266b6a2ae27570f</t>
  </si>
  <si>
    <t>Wolfforth</t>
  </si>
  <si>
    <t>Frenship Ind School District</t>
  </si>
  <si>
    <t>Lubbock</t>
  </si>
  <si>
    <t>2a64ce5840946a4abc7e5def207f3f90</t>
  </si>
  <si>
    <t>Kensington</t>
  </si>
  <si>
    <t>Montgomery Co Public Schools</t>
  </si>
  <si>
    <t>4e026272fe9e72cf552053bae4946fdb</t>
  </si>
  <si>
    <t>Murfreesboro</t>
  </si>
  <si>
    <t>Murfreesboro City School Dist</t>
  </si>
  <si>
    <t>Rutherford</t>
  </si>
  <si>
    <t>272447f498bcc0d886e50c7c648bb41a</t>
  </si>
  <si>
    <t>Le Sueur</t>
  </si>
  <si>
    <t>Le Sueur-Henderson Isd 2397</t>
  </si>
  <si>
    <t>e842521a5939f42023189ad8b9c5b46e</t>
  </si>
  <si>
    <t>61047cc2f334471e352064a8d03a1fb7</t>
  </si>
  <si>
    <t>bdbf42aef5826a5df45e0de988a483dc</t>
  </si>
  <si>
    <t>Wewoka</t>
  </si>
  <si>
    <t>Justice School District Co54</t>
  </si>
  <si>
    <t>Seminole</t>
  </si>
  <si>
    <t>0d2ce0c8d598a4f6c47b7c0829398203</t>
  </si>
  <si>
    <t>a295993d1e88d163c02234b196977cdf</t>
  </si>
  <si>
    <t>Hillsboro</t>
  </si>
  <si>
    <t>Grandview School District R2</t>
  </si>
  <si>
    <t>0b62a3f1970f306777e142fd9b95923a</t>
  </si>
  <si>
    <t>Charleston</t>
  </si>
  <si>
    <t>Charleston Co School District</t>
  </si>
  <si>
    <t>3453a60accf1a8015e792f8b18abd520</t>
  </si>
  <si>
    <t>Follansbee</t>
  </si>
  <si>
    <t>WV</t>
  </si>
  <si>
    <t>Brooke Co School District</t>
  </si>
  <si>
    <t>Brooke</t>
  </si>
  <si>
    <t>9e9f63196183d2132146f8a0ee782585</t>
  </si>
  <si>
    <t>Brownsboro</t>
  </si>
  <si>
    <t>Brownsboro Ind School District</t>
  </si>
  <si>
    <t>Henderson</t>
  </si>
  <si>
    <t>20fa2debb9467e5ada14abf0b1302bea</t>
  </si>
  <si>
    <t>Chicago Psd-area 21</t>
  </si>
  <si>
    <t>e8f5cb570f362096b25cc0bf868d13ef</t>
  </si>
  <si>
    <t>Westminster</t>
  </si>
  <si>
    <t>Oconee Co School District</t>
  </si>
  <si>
    <t>Oconee</t>
  </si>
  <si>
    <t>d6dcc116cea62f792809f9ba054b39ca</t>
  </si>
  <si>
    <t>9ca4195026e131b4da4a1be3cd6a19a3</t>
  </si>
  <si>
    <t>N Las Vegas</t>
  </si>
  <si>
    <t>8ec72a4d3b9b2d80fb7abc72edc6f00b</t>
  </si>
  <si>
    <t>4bc84e4f7be576af5523ceff01aa5afb</t>
  </si>
  <si>
    <t>43d4ea4ce691426982869b768b485d3a</t>
  </si>
  <si>
    <t>d4b781a4bd3ab973b759c92b66b96a57</t>
  </si>
  <si>
    <t>Eastlake</t>
  </si>
  <si>
    <t>Willoughby Eastlake City SD</t>
  </si>
  <si>
    <t>b84fb2b80af1f6168b8b874e03ad71fd</t>
  </si>
  <si>
    <t>Hampton</t>
  </si>
  <si>
    <t>Hampton City School District</t>
  </si>
  <si>
    <t>Hampton City</t>
  </si>
  <si>
    <t>bfc5992d395e75d6159d8c51f72971b2</t>
  </si>
  <si>
    <t>Williamston</t>
  </si>
  <si>
    <t>Anderson School District 1</t>
  </si>
  <si>
    <t>694402bfd1e411149f6e1c6c993d9df3</t>
  </si>
  <si>
    <t>Anniston</t>
  </si>
  <si>
    <t>Calhoun Co School District</t>
  </si>
  <si>
    <t>Calhoun</t>
  </si>
  <si>
    <t>6b5852747bd86ef4b2ee475134ac91a8</t>
  </si>
  <si>
    <t>Brownsville</t>
  </si>
  <si>
    <t>Brownsville Ind School Dist</t>
  </si>
  <si>
    <t>Cameron</t>
  </si>
  <si>
    <t>506ac444f908080c1566c3851593062b</t>
  </si>
  <si>
    <t>Mason Consolated School Dist</t>
  </si>
  <si>
    <t>d988755db6583244aaaca38e962f8783</t>
  </si>
  <si>
    <t>e51df41d01e13aba9a710309efc8f9ac</t>
  </si>
  <si>
    <t>Belle</t>
  </si>
  <si>
    <t>Kanawha Co School District</t>
  </si>
  <si>
    <t>Kanawha</t>
  </si>
  <si>
    <t>40c9bd869b5a2093d08b941c041b7e5b</t>
  </si>
  <si>
    <t>55c4c44ca0d33d8518cfac389a9114d9</t>
  </si>
  <si>
    <t>Zimmerman</t>
  </si>
  <si>
    <t>Elk River Ind School Dist 728</t>
  </si>
  <si>
    <t>Sherburne</t>
  </si>
  <si>
    <t>62ebcd45e8e4c41a83a95283afc0252c</t>
  </si>
  <si>
    <t>29b42f5fda2ab4d3e27e01b9f7856236</t>
  </si>
  <si>
    <t>New Brunswick</t>
  </si>
  <si>
    <t>New Brunswick School District</t>
  </si>
  <si>
    <t>cd55725ffba24b6e32c199f2c67e8296</t>
  </si>
  <si>
    <t>Nashville</t>
  </si>
  <si>
    <t>Berrien Co School District</t>
  </si>
  <si>
    <t>Berrien</t>
  </si>
  <si>
    <t>056c2a2ec5f6b6d2ecdd4ae29d4188a1</t>
  </si>
  <si>
    <t>2ba70bec5778c397f17a3d7209c0b3b1</t>
  </si>
  <si>
    <t>Franklin-mckinley Sch District</t>
  </si>
  <si>
    <t>03998194e62aa36a00b87aad3e6a61d1</t>
  </si>
  <si>
    <t>Baird</t>
  </si>
  <si>
    <t>Baird Ind School District</t>
  </si>
  <si>
    <t>Callahan</t>
  </si>
  <si>
    <t>81b667df3269afb90a77232ec94d287e</t>
  </si>
  <si>
    <t>Murphy</t>
  </si>
  <si>
    <t>Cherokee Co School District</t>
  </si>
  <si>
    <t>5002f333196975a46f58986174cfb58a</t>
  </si>
  <si>
    <t>Roanoke Rapid</t>
  </si>
  <si>
    <t>Roanoke Rapids Graded Sch Dist</t>
  </si>
  <si>
    <t>Halifax</t>
  </si>
  <si>
    <t>47c51f65fa250fbc5696b3c216db43e9</t>
  </si>
  <si>
    <t>Austin</t>
  </si>
  <si>
    <t>Austin Ind School District</t>
  </si>
  <si>
    <t>Travis</t>
  </si>
  <si>
    <t>1853523c910e0eb1e92f2ac816a8d902</t>
  </si>
  <si>
    <t>Huntington</t>
  </si>
  <si>
    <t>Wayne Co School District</t>
  </si>
  <si>
    <t>4226cee1f4cc8a5711bbb5956b8c8a09</t>
  </si>
  <si>
    <t>Tempe</t>
  </si>
  <si>
    <t>Tempe Elem School District 3</t>
  </si>
  <si>
    <t>a0edfb6758f760cea03022c24a1b75b3</t>
  </si>
  <si>
    <t>9bb737a68dbc4c0b304f5b4ea57a2212</t>
  </si>
  <si>
    <t>49043f609e80c190615fd93385eb9fe7</t>
  </si>
  <si>
    <t>Rock Hill</t>
  </si>
  <si>
    <t>Rock Hill School Dist 3</t>
  </si>
  <si>
    <t>York</t>
  </si>
  <si>
    <t>ce08eb75f0cb23bd9a831b8a483e6986</t>
  </si>
  <si>
    <t>0e11e8c91c58342a5d6ef6dde1616113</t>
  </si>
  <si>
    <t>c44abae87edb7827bf55408efb261bcb</t>
  </si>
  <si>
    <t>Chicago Psd-area 11</t>
  </si>
  <si>
    <t>6fdcf5dd6b0a48c840c58e1a4c5269c0</t>
  </si>
  <si>
    <t>Kaysville</t>
  </si>
  <si>
    <t>4d3dfcb7f5819df57f6b497305722e61</t>
  </si>
  <si>
    <t>240fff65b2c282882799ad3d5a563ee8</t>
  </si>
  <si>
    <t>c428083f6de63bcf97f14abf5d566b7b</t>
  </si>
  <si>
    <t>855cd12cdb964470bdb95773372d8fcf</t>
  </si>
  <si>
    <t>Mocksville</t>
  </si>
  <si>
    <t>Davie Co School District</t>
  </si>
  <si>
    <t>Davie</t>
  </si>
  <si>
    <t>f77b05a034e8586dde7e59c49e54470a</t>
  </si>
  <si>
    <t>e0fe725c4eab2208debbc99e3dd00b7e</t>
  </si>
  <si>
    <t>Greensburg</t>
  </si>
  <si>
    <t>St Helena Parish School Dist</t>
  </si>
  <si>
    <t>St Helena</t>
  </si>
  <si>
    <t>ef7c4f7a88d5850dbcc0e8dff7537f13</t>
  </si>
  <si>
    <t>2b8071357224c902beca7d5fe300d0ca</t>
  </si>
  <si>
    <t>Elmhurst</t>
  </si>
  <si>
    <t>e8fcafee1980d261df681339c32a05cd</t>
  </si>
  <si>
    <t>Richland Co School District 1</t>
  </si>
  <si>
    <t>7bb555d234f5fbd989d4ab8ed479efc7</t>
  </si>
  <si>
    <t>Cary</t>
  </si>
  <si>
    <t>c1cf179f1fe380aee909f4c39a68eecc</t>
  </si>
  <si>
    <t>Ilwaco</t>
  </si>
  <si>
    <t>Ocean Beach Sch Dist 101</t>
  </si>
  <si>
    <t>Pacific</t>
  </si>
  <si>
    <t>70d7b3025733db04a83fdd8df0dc9d34</t>
  </si>
  <si>
    <t>05b117ff96ffd9a0dc38ec607a608ca5</t>
  </si>
  <si>
    <t>2acd2a1890b756e90fcf80cb387455e7</t>
  </si>
  <si>
    <t>e9fb508c47a3bd72ec513782586f9349</t>
  </si>
  <si>
    <t>Brandon</t>
  </si>
  <si>
    <t>fd0127d4f77dd99c0c308fdcc7ec4da5</t>
  </si>
  <si>
    <t>Dover</t>
  </si>
  <si>
    <t>0e00b0285f902becd65a11739543e08a</t>
  </si>
  <si>
    <t>f6904079ba50cc3f1cf97602d711fad1</t>
  </si>
  <si>
    <t>Northville</t>
  </si>
  <si>
    <t>Northville Central School Dist</t>
  </si>
  <si>
    <t>90e7c8731c602dd2444f63109111f86f</t>
  </si>
  <si>
    <t>Duncanville Ind School Dist</t>
  </si>
  <si>
    <t>d74c288ac79bd163770057003b4100f2</t>
  </si>
  <si>
    <t>Waynesboro</t>
  </si>
  <si>
    <t>Waynesboro Public Schools</t>
  </si>
  <si>
    <t>Waynesboro City</t>
  </si>
  <si>
    <t>38935b14fb85adcb948a2979676c548a</t>
  </si>
  <si>
    <t>107c3d922a50e4e9a1bf4a2c2b04463c</t>
  </si>
  <si>
    <t>Kiln</t>
  </si>
  <si>
    <t>Hancock Co School District</t>
  </si>
  <si>
    <t>b0d8d0b4a054e81468065162a4f9833e</t>
  </si>
  <si>
    <t>Yelm</t>
  </si>
  <si>
    <t>Yelm Cmty School District 2</t>
  </si>
  <si>
    <t>Thurston</t>
  </si>
  <si>
    <t>4cab6d40ee09c34301466a1705444e39</t>
  </si>
  <si>
    <t>e2e5116df1c41455e3a4a5be09670d1a</t>
  </si>
  <si>
    <t>11a54d82c16ea8c91b4d8bd446d1a8a4</t>
  </si>
  <si>
    <t>e046a32f1f063b685df462f1e986c3b5</t>
  </si>
  <si>
    <t>Dousman</t>
  </si>
  <si>
    <t>Kettle Moraine School District</t>
  </si>
  <si>
    <t>ac7a97910001f2239581bf490ae7110e</t>
  </si>
  <si>
    <t>Woodbury</t>
  </si>
  <si>
    <t>Cannon Co School District</t>
  </si>
  <si>
    <t>Cannon</t>
  </si>
  <si>
    <t>Visitors</t>
  </si>
  <si>
    <t>d1e41cb488881c4e37c9e0878831cdc6</t>
  </si>
  <si>
    <t>225ac7ac288b55d68914729edf72d620</t>
  </si>
  <si>
    <t>Seffner</t>
  </si>
  <si>
    <t>b35cd421d93f694321bc81f07309bd3c</t>
  </si>
  <si>
    <t>Waynesburg</t>
  </si>
  <si>
    <t>8c56a13209c6abc0d86191680298a2fa</t>
  </si>
  <si>
    <t>Weston</t>
  </si>
  <si>
    <t>Broward Co School District</t>
  </si>
  <si>
    <t>Broward</t>
  </si>
  <si>
    <t>786c46827a87b3417672496676114510</t>
  </si>
  <si>
    <t>352fdb46d31bc82e98a7a1da578fb467</t>
  </si>
  <si>
    <t>Olathe</t>
  </si>
  <si>
    <t>Blue Valley Unif Sch Dist 229</t>
  </si>
  <si>
    <t>Johnson</t>
  </si>
  <si>
    <t>8ee17193ac57cc6a76d9428a395cea1d</t>
  </si>
  <si>
    <t>Pilot Point</t>
  </si>
  <si>
    <t>Pilot Point Ind School Dist</t>
  </si>
  <si>
    <t>Denton</t>
  </si>
  <si>
    <t>71ded9f4f06f2e6a6b4b533ef28458fa</t>
  </si>
  <si>
    <t>7087eb8b0adb2df354b04d865a409c61</t>
  </si>
  <si>
    <t>138b1c80be02b3c4130442db6829c960</t>
  </si>
  <si>
    <t>King Queen Ch</t>
  </si>
  <si>
    <t>King &amp; Queen School District</t>
  </si>
  <si>
    <t>King and Queen</t>
  </si>
  <si>
    <t>80dfc0b2b346518024b4f6d5e80fb32e</t>
  </si>
  <si>
    <t>Janesville</t>
  </si>
  <si>
    <t>Janesville School District</t>
  </si>
  <si>
    <t>Rock</t>
  </si>
  <si>
    <t>ade168dc3ddd4a9d5ad027659d99b30c</t>
  </si>
  <si>
    <t>Junction</t>
  </si>
  <si>
    <t>Junction Ind School District</t>
  </si>
  <si>
    <t>Kimble</t>
  </si>
  <si>
    <t>8b2018e7f79223cceae2e97405b3c437</t>
  </si>
  <si>
    <t>Aiken</t>
  </si>
  <si>
    <t>Aiken Co School District</t>
  </si>
  <si>
    <t>ae66a8a57a2b0139f7287a6648690e50</t>
  </si>
  <si>
    <t>Kansas City</t>
  </si>
  <si>
    <t>Kansas City Public SD 500</t>
  </si>
  <si>
    <t>Wyandotte</t>
  </si>
  <si>
    <t>79025c3bdac785eb5dcaf0cf1e9978a1</t>
  </si>
  <si>
    <t>389ac37ab9d01d23ab9fef8ee03c1083</t>
  </si>
  <si>
    <t>Gautier</t>
  </si>
  <si>
    <t>Pascagoula School District</t>
  </si>
  <si>
    <t>Jackson</t>
  </si>
  <si>
    <t>446bbaf4f8e1db1fce9d830149fbf1ea</t>
  </si>
  <si>
    <t>d0d0da12d21382bbb7032eaccbc12adc</t>
  </si>
  <si>
    <t>Riverdale</t>
  </si>
  <si>
    <t>Clayton Co Public Schools</t>
  </si>
  <si>
    <t>Clayton</t>
  </si>
  <si>
    <t>485ea77e4123671e9a1e2c1009c1919c</t>
  </si>
  <si>
    <t>c8761fe033a80bc88b5e79bdfb39b120</t>
  </si>
  <si>
    <t>East Norton</t>
  </si>
  <si>
    <t>Norton School District</t>
  </si>
  <si>
    <t>Bristol</t>
  </si>
  <si>
    <t>d514cf293feb184c45a33d5db06151b1</t>
  </si>
  <si>
    <t>9b14c120b47e31a1955142efeaf750b3</t>
  </si>
  <si>
    <t>Oxford Cmty School Dist</t>
  </si>
  <si>
    <t>eca0ed70d2fe84f42b235a96d47847ba</t>
  </si>
  <si>
    <t>Beaverton</t>
  </si>
  <si>
    <t>Beaverton School District</t>
  </si>
  <si>
    <t>5bfd94cad9e9cc081a666c5fc0c21e6a</t>
  </si>
  <si>
    <t>2980ee91d23dc6903919dbe6484405b8</t>
  </si>
  <si>
    <t>Braymer</t>
  </si>
  <si>
    <t>Braymer School District C4</t>
  </si>
  <si>
    <t>Caldwell</t>
  </si>
  <si>
    <t>845c6d575eef55bbf421bb52c1f95ae3</t>
  </si>
  <si>
    <t>Oelwein</t>
  </si>
  <si>
    <t>Oelwein Cmty School District</t>
  </si>
  <si>
    <t>Fayette</t>
  </si>
  <si>
    <t>3d46a468cdc4ea7a8218c07014d97741</t>
  </si>
  <si>
    <t>Saint Louis</t>
  </si>
  <si>
    <t>St Louis City Public Sch Dist</t>
  </si>
  <si>
    <t>St Louis City</t>
  </si>
  <si>
    <t>700008d0774415a6724094f6297e6fb6</t>
  </si>
  <si>
    <t>Crozier</t>
  </si>
  <si>
    <t>Goochland Co School District</t>
  </si>
  <si>
    <t>Goochland</t>
  </si>
  <si>
    <t>081bc0168251478afd7525fe3e8c2ebe</t>
  </si>
  <si>
    <t>Fort Pierce</t>
  </si>
  <si>
    <t>St Lucie Co School District</t>
  </si>
  <si>
    <t>St Lucie</t>
  </si>
  <si>
    <t>7e666f9fde4c2b9de51f9a2cd3b72710</t>
  </si>
  <si>
    <t>Mesquite</t>
  </si>
  <si>
    <t>f1415261910524230b64fd36e509772f</t>
  </si>
  <si>
    <t>1abfbac5f124b489b8e1489f317f2e27</t>
  </si>
  <si>
    <t>5ec77e9c9e9f70f505a182e3bcba8701</t>
  </si>
  <si>
    <t>99c55d69093f4d0007c794ee2f6d3fc6</t>
  </si>
  <si>
    <t>Clinton</t>
  </si>
  <si>
    <t>Clinton School District 99</t>
  </si>
  <si>
    <t>Custer</t>
  </si>
  <si>
    <t>bfc4254c5116d2965d6cdd092e0e66b4</t>
  </si>
  <si>
    <t>966d33a4528c4d68645590fb3feba54f</t>
  </si>
  <si>
    <t>Killeen</t>
  </si>
  <si>
    <t>Killeen Ind School District</t>
  </si>
  <si>
    <t>Bell</t>
  </si>
  <si>
    <t>2c56da5a988614d10e06a70eb912b67a</t>
  </si>
  <si>
    <t>Titusville</t>
  </si>
  <si>
    <t>062e39992078cc64b42fe881d6879500</t>
  </si>
  <si>
    <t>Savannah</t>
  </si>
  <si>
    <t>Savannah-chatham Co Sch Dist</t>
  </si>
  <si>
    <t>Chatham</t>
  </si>
  <si>
    <t>1548ab14f1afd0367def97bfa76ea052</t>
  </si>
  <si>
    <t>Duval Co Public School Dist</t>
  </si>
  <si>
    <t>Duval</t>
  </si>
  <si>
    <t>998439858e965d92af910611e5edf3b5</t>
  </si>
  <si>
    <t>Biloxi</t>
  </si>
  <si>
    <t>Biloxi School District</t>
  </si>
  <si>
    <t>Harrison</t>
  </si>
  <si>
    <t>fcf5f781afd1156c700b4c888a1366cc</t>
  </si>
  <si>
    <t>Daly City</t>
  </si>
  <si>
    <t>Jefferson Elem School District</t>
  </si>
  <si>
    <t>San Mateo</t>
  </si>
  <si>
    <t>33d2fcd5e93ecfe9408c78932cc69566</t>
  </si>
  <si>
    <t>d48b9353390c43f58312e1321b698ea4</t>
  </si>
  <si>
    <t>Maple Grove</t>
  </si>
  <si>
    <t>Osseo Ind School District 279</t>
  </si>
  <si>
    <t>5dd909b8127d1a464191c62f30d3b855</t>
  </si>
  <si>
    <t>bcda3771e5efc5c1c232a629bf463682</t>
  </si>
  <si>
    <t>Chicago Psd-area 2</t>
  </si>
  <si>
    <t>7f775f47b675ac73a672e3f9d9fec2e5</t>
  </si>
  <si>
    <t>Halls</t>
  </si>
  <si>
    <t>Lauderdale Co School District</t>
  </si>
  <si>
    <t>Lauderdale</t>
  </si>
  <si>
    <t>645640be7dcfd21e790844567f0b5a3c</t>
  </si>
  <si>
    <t>22b9815051182cf682695549fb94a2e5</t>
  </si>
  <si>
    <t>Lovelady</t>
  </si>
  <si>
    <t>Lovelady Ind School District</t>
  </si>
  <si>
    <t>f8902562165dc36140746a853ad7803d</t>
  </si>
  <si>
    <t>Midway City</t>
  </si>
  <si>
    <t>Westminster School District</t>
  </si>
  <si>
    <t>d390da85fabfbc48efac709b1e5de25c</t>
  </si>
  <si>
    <t>Pacifica</t>
  </si>
  <si>
    <t>Pacifica School District</t>
  </si>
  <si>
    <t>3fa1a67c72be1fc68c6d4ec7a79fa3b6</t>
  </si>
  <si>
    <t>Paterson</t>
  </si>
  <si>
    <t>Paterson Public School Dist</t>
  </si>
  <si>
    <t>Passaic</t>
  </si>
  <si>
    <t>c2f71c24a35ee5b5f0d58077043c819f</t>
  </si>
  <si>
    <t>Calhoun Cmty Unit Sch Dist 40</t>
  </si>
  <si>
    <t>d36f93e9421eaabc5b7b8a247ad8c87f</t>
  </si>
  <si>
    <t>Imperial</t>
  </si>
  <si>
    <t>Windsor School District C1</t>
  </si>
  <si>
    <t>35bee956f1af69ff78a76290a8bb26c2</t>
  </si>
  <si>
    <t>555f630bd526408a828763895c8e9681</t>
  </si>
  <si>
    <t>Littleton</t>
  </si>
  <si>
    <t>Jefferson Co School Dist R-1</t>
  </si>
  <si>
    <t>bd6baaa70c41371661efffdde718b53f</t>
  </si>
  <si>
    <t>Hamilton City School District</t>
  </si>
  <si>
    <t>bb0623aafd3ebc63960610f68aa74178</t>
  </si>
  <si>
    <t>Chicago Psd-Area 28</t>
  </si>
  <si>
    <t>0c42de3ec227d715b00346993230f19a</t>
  </si>
  <si>
    <t>da60746717a676f20f954f20113f8412</t>
  </si>
  <si>
    <t>367544aa41454b6d6b370667df1e4f1d</t>
  </si>
  <si>
    <t>9bd388ea5741e2afbe727081929fe484</t>
  </si>
  <si>
    <t>Torrance</t>
  </si>
  <si>
    <t>Torrance Unified Sch Dist</t>
  </si>
  <si>
    <t>162f7d572277e4623b77f89e385b5d3b</t>
  </si>
  <si>
    <t>Pipe Creek</t>
  </si>
  <si>
    <t>Bandera Ind School District</t>
  </si>
  <si>
    <t>Bandera</t>
  </si>
  <si>
    <t>39c04f8b153f62ec5928d6eb221a0f4a</t>
  </si>
  <si>
    <t>Bridgewater</t>
  </si>
  <si>
    <t>Rockingham Co Public Sch Dist</t>
  </si>
  <si>
    <t>Rockingham</t>
  </si>
  <si>
    <t>15cec8b26c455c07e2f8cdd7adc35f8c</t>
  </si>
  <si>
    <t>Elkhart Cmty School District</t>
  </si>
  <si>
    <t>20542d84e12358eabd59feb89b6bd217</t>
  </si>
  <si>
    <t>71bc71ca504a59754461da39d7ea9e56</t>
  </si>
  <si>
    <t>f5eebb090159538c3704ce9ab14ad8a9</t>
  </si>
  <si>
    <t>3e03202be210794cb00c61bafd1a76ce</t>
  </si>
  <si>
    <t>99b5a17b3b9acfe4b9f7bcc1bdea3fef</t>
  </si>
  <si>
    <t>82ace24bf56add00532efd04a6528a25</t>
  </si>
  <si>
    <t>Constantine</t>
  </si>
  <si>
    <t>Constantine Public School Dist</t>
  </si>
  <si>
    <t>St Joseph</t>
  </si>
  <si>
    <t>eefc78a6bdb501d94b3e977ffc618509</t>
  </si>
  <si>
    <t>65a075ea04c330a6c8d682c64c4b571e</t>
  </si>
  <si>
    <t>Mustang</t>
  </si>
  <si>
    <t>Mustang School District I-69</t>
  </si>
  <si>
    <t>Canadian</t>
  </si>
  <si>
    <t>087de720347dbd3d429f9f6ae714dc42</t>
  </si>
  <si>
    <t>Deerfield Bch</t>
  </si>
  <si>
    <t>d7d1faaf3d424efd932a1201c14ec8ca</t>
  </si>
  <si>
    <t>32dade3bfdb0aeff363b1c05cbdb128b</t>
  </si>
  <si>
    <t>0c079d8bb2fbf805b4539b50a932d9ab</t>
  </si>
  <si>
    <t>dbd48938160481483e4b1382df4ba4c1</t>
  </si>
  <si>
    <t>d3a5fe0706cf174485bd0256a3bd583e</t>
  </si>
  <si>
    <t>Los Olivos</t>
  </si>
  <si>
    <t>Los Olivos School District</t>
  </si>
  <si>
    <t>Santa Barbara</t>
  </si>
  <si>
    <t>b5b0d4f6697f8532c77ceb931e7a7d91</t>
  </si>
  <si>
    <t>Mc Kinney</t>
  </si>
  <si>
    <t>Mckinney Ind School Dist</t>
  </si>
  <si>
    <t>Collin</t>
  </si>
  <si>
    <t>04d18afc5730bfec5b7580bc6dfc1985</t>
  </si>
  <si>
    <t>359d464a486a0ae54ebdc94af50a955b</t>
  </si>
  <si>
    <t>34bcf1a2f73af17ae88799d3f1004b67</t>
  </si>
  <si>
    <t>Brentwood</t>
  </si>
  <si>
    <t>Brentwood Union Free Sch Dist</t>
  </si>
  <si>
    <t>7e355e416cab62750f112f3bc9f5e022</t>
  </si>
  <si>
    <t>f6c9a923c41855000b3be175df2813ea</t>
  </si>
  <si>
    <t>Monte Vista</t>
  </si>
  <si>
    <t>Monte Vista School Dist C-8</t>
  </si>
  <si>
    <t>Rio Grande</t>
  </si>
  <si>
    <t>c2ee78e68eabb7d8bc3d4d1ba3a0e562</t>
  </si>
  <si>
    <t>Girard</t>
  </si>
  <si>
    <t>North Mac Cmty School Dist 34</t>
  </si>
  <si>
    <t>Macoupin</t>
  </si>
  <si>
    <t>b67a5a6db086bb7ad6b1dfa90dfda3c8</t>
  </si>
  <si>
    <t>Woodbridge</t>
  </si>
  <si>
    <t>Prince William Co Public SD</t>
  </si>
  <si>
    <t>Prince William</t>
  </si>
  <si>
    <t>d81306acc215eb3aa0d63f8ef05a03f4</t>
  </si>
  <si>
    <t>e9dfa724d34806e9c418c2bc4d5ce60a</t>
  </si>
  <si>
    <t>Murrieta</t>
  </si>
  <si>
    <t>Murrieta Valley Unif Sch Dist</t>
  </si>
  <si>
    <t>8be762a28fe4447cb1cd3a1c852e8f6d</t>
  </si>
  <si>
    <t>Compton</t>
  </si>
  <si>
    <t>Compton Unified School Dist</t>
  </si>
  <si>
    <t>e8adba13206fd0ccc95762d69e7f5298</t>
  </si>
  <si>
    <t>ace6b7093a791cad6485bdcdc190763c</t>
  </si>
  <si>
    <t>San Jose Unified School Dist</t>
  </si>
  <si>
    <t>b7d67f357460ca8820b2a765fac21fe8</t>
  </si>
  <si>
    <t>021ed356f0672b176ad2e2a60751cf08</t>
  </si>
  <si>
    <t>a481dcdfffe92a3ed89e36145513f007</t>
  </si>
  <si>
    <t>49ef02efe08d9273c83bc37689d85f26</t>
  </si>
  <si>
    <t>Chicago Psd-Area 52/53</t>
  </si>
  <si>
    <t>3127e3c36c9000d9c85d858023de1fa2</t>
  </si>
  <si>
    <t>3000e5316248573ec099cb26a22bf1e9</t>
  </si>
  <si>
    <t>d6f738af8e95c26ed18b610b3fc077a8</t>
  </si>
  <si>
    <t>e6b8abc7b0110ecd3647ca7d3edac96d</t>
  </si>
  <si>
    <t>Pooler</t>
  </si>
  <si>
    <t>b5e0eb8630c415ff37eb122bae46aa63</t>
  </si>
  <si>
    <t>0c4f52d277ec76d552b78b8616f7bf73</t>
  </si>
  <si>
    <t>New Visions for Public Schools</t>
  </si>
  <si>
    <t>e8a7f276e39cbf8db96a79f5ba27b0fc</t>
  </si>
  <si>
    <t>Sherman Oaks</t>
  </si>
  <si>
    <t>c6f3713c309ea8e1e49d84a458d45df0</t>
  </si>
  <si>
    <t>6a9f3f0b7073933d4c9260e8b8edb708</t>
  </si>
  <si>
    <t>70cd21ff502b92792eb8c743c8f6f258</t>
  </si>
  <si>
    <t>Elizabethton</t>
  </si>
  <si>
    <t>Carter Co School District</t>
  </si>
  <si>
    <t>Carter</t>
  </si>
  <si>
    <t>1548212e1e9815ecbe98371d1b72e994</t>
  </si>
  <si>
    <t>Pottstown</t>
  </si>
  <si>
    <t>Pottstown School District</t>
  </si>
  <si>
    <t>17fd302f51d0df7118cd7e5cbf48c4c9</t>
  </si>
  <si>
    <t>eb2b04ad9cea2cec7e27a283c36524e4</t>
  </si>
  <si>
    <t>667cde6aeb880c1a90cad4d59e90b12f</t>
  </si>
  <si>
    <t>Hayesville</t>
  </si>
  <si>
    <t>Clay Co School District</t>
  </si>
  <si>
    <t>Clay</t>
  </si>
  <si>
    <t>d03be07797696b17cc45262028bd153e</t>
  </si>
  <si>
    <t>b34bcf0f25f46c329703fa169c84064d</t>
  </si>
  <si>
    <t>Peabody</t>
  </si>
  <si>
    <t>Peabody Public School District</t>
  </si>
  <si>
    <t>c98b42def1896e19e5bb958962c8d995</t>
  </si>
  <si>
    <t>NE</t>
  </si>
  <si>
    <t>Lexington Public Sch Dist</t>
  </si>
  <si>
    <t>Dawson</t>
  </si>
  <si>
    <t>65b5b614d7fbd3146e9d731a12bde107</t>
  </si>
  <si>
    <t>Salisbury</t>
  </si>
  <si>
    <t>Rowan-Salisbury School Dist</t>
  </si>
  <si>
    <t>Rowan</t>
  </si>
  <si>
    <t>e770311c8f122a8470f5b1a1c9546617</t>
  </si>
  <si>
    <t>15248d9ebfb5bd0d9291b1db5200eb13</t>
  </si>
  <si>
    <t>Greer</t>
  </si>
  <si>
    <t>8ffcfd282c014a8c6b80e3f025e8feb9</t>
  </si>
  <si>
    <t>Concord</t>
  </si>
  <si>
    <t>Mt Diablo Unified School Dist</t>
  </si>
  <si>
    <t>324713dfb9cb1ad06684b34197cd3538</t>
  </si>
  <si>
    <t>cb69789881635c10d6ab71123f82182b</t>
  </si>
  <si>
    <t>Providence</t>
  </si>
  <si>
    <t>Caswell Co School District</t>
  </si>
  <si>
    <t>Caswell</t>
  </si>
  <si>
    <t>1ff2c6c7b6e3259a9bcd0468c33e3fbc</t>
  </si>
  <si>
    <t>4e8286eece95ad8e1f448b190362dab5</t>
  </si>
  <si>
    <t>Schenectady</t>
  </si>
  <si>
    <t>Schenectady City School Dist</t>
  </si>
  <si>
    <t>a140c035a072f7e89daa935cdf039ef2</t>
  </si>
  <si>
    <t>Chicago Psd-Area 26</t>
  </si>
  <si>
    <t>2fe6766ab5cd9982b2d16f2597a47f53</t>
  </si>
  <si>
    <t>Chuluota</t>
  </si>
  <si>
    <t>Seminole County Co Psd</t>
  </si>
  <si>
    <t>051f174b0429255c12c15c8a51296155</t>
  </si>
  <si>
    <t>Sauk City</t>
  </si>
  <si>
    <t>Sauk-prairie School District</t>
  </si>
  <si>
    <t>def64b25cd69cd4870fca29beedc8848</t>
  </si>
  <si>
    <t>869aa79c14cc869034ccc948389fb030</t>
  </si>
  <si>
    <t>Oak Lawn</t>
  </si>
  <si>
    <t>Oak Lawn-hometown Sch Dist 123</t>
  </si>
  <si>
    <t>0b924064279772130f63d5bd31490bc2</t>
  </si>
  <si>
    <t>1e93792058f46dba20293466d2e0ee1e</t>
  </si>
  <si>
    <t>106f63db566de97db550790502a88e0f</t>
  </si>
  <si>
    <t>6526f8a9a0f446457c2d29eb4be615a5</t>
  </si>
  <si>
    <t>District Hts</t>
  </si>
  <si>
    <t>Prince Georges Co School Dist</t>
  </si>
  <si>
    <t>Prince Georges</t>
  </si>
  <si>
    <t>14881dfe85d375934f0d1a81618b1c48</t>
  </si>
  <si>
    <t>Flushing</t>
  </si>
  <si>
    <t>f9e8ae17aa509b649a69f9c62d02ee96</t>
  </si>
  <si>
    <t>f83e4fd6e5c7cd3e9eed14020b80df1e</t>
  </si>
  <si>
    <t>8100010c653708c59ce3d654305cc8ec</t>
  </si>
  <si>
    <t>Xenia</t>
  </si>
  <si>
    <t>Xenia Community Sch District</t>
  </si>
  <si>
    <t>0ad35d2f9b8a6491eaa13a0d2b0504f5</t>
  </si>
  <si>
    <t>8904fdec4dc0d1e99781323dd6fc25cb</t>
  </si>
  <si>
    <t>Antioch Unified School Dist</t>
  </si>
  <si>
    <t>66ba26e351b5b035c76aae20d8b36fa0</t>
  </si>
  <si>
    <t>d4738c2d98b2af8e2e8dd91b01c66d80</t>
  </si>
  <si>
    <t>Ferriday</t>
  </si>
  <si>
    <t>Concordia Parish School Dist</t>
  </si>
  <si>
    <t>Concordia</t>
  </si>
  <si>
    <t>2e6a9dbedd5b1a4249c251fb192f411b</t>
  </si>
  <si>
    <t>6aa830f8d8fd0bac5de7db64e1225e0f</t>
  </si>
  <si>
    <t>Northglenn</t>
  </si>
  <si>
    <t>Adams 12 Five Star Schools</t>
  </si>
  <si>
    <t>Adams</t>
  </si>
  <si>
    <t>d4596d4b74ed0311a23c8f782728776b</t>
  </si>
  <si>
    <t>c488bec47c5c1c3ab46f5cc7d5eb14d5</t>
  </si>
  <si>
    <t>N Miami Beach</t>
  </si>
  <si>
    <t>15d18cd0914200c1698dc5c4de72153b</t>
  </si>
  <si>
    <t>Phoenix Elem School Dist 1</t>
  </si>
  <si>
    <t>1054c69a42f0e9903fd63fed26955239</t>
  </si>
  <si>
    <t>Kings Beach</t>
  </si>
  <si>
    <t>Tahoe Truckee Unified Sch Dist</t>
  </si>
  <si>
    <t>Placer</t>
  </si>
  <si>
    <t>8bb12304a821c1f451973d83d6ac18d2</t>
  </si>
  <si>
    <t>Palm Coast</t>
  </si>
  <si>
    <t>Flagler Co School District</t>
  </si>
  <si>
    <t>Flagler</t>
  </si>
  <si>
    <t>37bc62d1b5a56283aca3a8feaa091ede</t>
  </si>
  <si>
    <t>Hoskinston</t>
  </si>
  <si>
    <t>Leslie Co School District</t>
  </si>
  <si>
    <t>Leslie</t>
  </si>
  <si>
    <t>55a3a90628b6c29b13ead3407c688f39</t>
  </si>
  <si>
    <t>8b3a7ac2874c5b77e5a05dd52474caca</t>
  </si>
  <si>
    <t>a627e5d6e3e702f91826ea7636221509</t>
  </si>
  <si>
    <t>Haltom City</t>
  </si>
  <si>
    <t>Birdville Ind School District</t>
  </si>
  <si>
    <t>89aacc435cb37de17ea25bf3b5d85e79</t>
  </si>
  <si>
    <t>Chicago Public School Dist 299</t>
  </si>
  <si>
    <t>34753dee8b17abb5b828f1940c7d30ff</t>
  </si>
  <si>
    <t>86fb5cf52a3402cb36c51526295f0bc2</t>
  </si>
  <si>
    <t>3513ce6b9768670076c16de3b298abe5</t>
  </si>
  <si>
    <t>a1cf405f374607d6bd12a90fc707a3a1</t>
  </si>
  <si>
    <t>Vacaville</t>
  </si>
  <si>
    <t>Vacaville Unif School District</t>
  </si>
  <si>
    <t>2c3667a9669e755100d8d34886817cc6</t>
  </si>
  <si>
    <t>Chesterfield</t>
  </si>
  <si>
    <t>Chesterfield Co Public Schools</t>
  </si>
  <si>
    <t>991f9dd2af9fbb642ba6b2ae4ade2bcf</t>
  </si>
  <si>
    <t>Clarksville</t>
  </si>
  <si>
    <t>033023b13b887aa54bcacc3238af9b67</t>
  </si>
  <si>
    <t>Caroline Co Public Schools</t>
  </si>
  <si>
    <t>Caroline</t>
  </si>
  <si>
    <t>550969e3a97e2c774044d72d125eed83</t>
  </si>
  <si>
    <t>Franklin City School District</t>
  </si>
  <si>
    <t>Franklin City</t>
  </si>
  <si>
    <t>fc1df2c79a42bc445d9bb8232ca11ba8</t>
  </si>
  <si>
    <t>Evansville</t>
  </si>
  <si>
    <t>Evansville-vanderburgh Co SD</t>
  </si>
  <si>
    <t>Vanderburgh</t>
  </si>
  <si>
    <t>9cf6284051e118138965e881bcf7ba2c</t>
  </si>
  <si>
    <t>Red Oak</t>
  </si>
  <si>
    <t>Red Oak Ind School District</t>
  </si>
  <si>
    <t>Ellis</t>
  </si>
  <si>
    <t>e11db3e8545b2af422c9ebfea4c5264b</t>
  </si>
  <si>
    <t>Mount Olive</t>
  </si>
  <si>
    <t>Wayne Co Public School Dist</t>
  </si>
  <si>
    <t>a4b26c060ebc19ebdf55c90dceffe609</t>
  </si>
  <si>
    <t>Eldorado</t>
  </si>
  <si>
    <t>Eldorado School District 25</t>
  </si>
  <si>
    <t>e5ba75bd770fa27cd6132a2082b6e9c9</t>
  </si>
  <si>
    <t>ac0ee01da64efb8fe832279cbff8eeca</t>
  </si>
  <si>
    <t>c75ca4fe71105b8670ec7b0204c9c37b</t>
  </si>
  <si>
    <t>5361ea8d2f7aa3391b93b1a5cf183a41</t>
  </si>
  <si>
    <t>421dab3832d01126eb4b51cc5b917d32</t>
  </si>
  <si>
    <t>906ab9f092334743060ceaf419e95773</t>
  </si>
  <si>
    <t>42bd8b0f16288bed57fbe433185efde4</t>
  </si>
  <si>
    <t>La Puente</t>
  </si>
  <si>
    <t>Bassett Unified School Dist</t>
  </si>
  <si>
    <t>f4b86b9320187553ea55644471270683</t>
  </si>
  <si>
    <t>28fb214ec37232922b526a7b86988d0e</t>
  </si>
  <si>
    <t>327c1c3152608930b979f5369db24181</t>
  </si>
  <si>
    <t>ce8b2e20f0b70f5e5cb25194623d6001</t>
  </si>
  <si>
    <t>Marion School District 1</t>
  </si>
  <si>
    <t>2d978ebd5e3ad9a43d4775ad34a6c0b6</t>
  </si>
  <si>
    <t>Union Co School District</t>
  </si>
  <si>
    <t>4f630d22e3f9009b5177fa1055e3c1f8</t>
  </si>
  <si>
    <t>Wake Forest</t>
  </si>
  <si>
    <t>5d5118e21faa42e627ca528bb7617c70</t>
  </si>
  <si>
    <t>11ebe955832db355a41d5ecedb5efe88</t>
  </si>
  <si>
    <t>Slidell</t>
  </si>
  <si>
    <t>45630482618f78578510637bb2b711e6</t>
  </si>
  <si>
    <t>Orangeburg</t>
  </si>
  <si>
    <t>Orangeburg Consolidated Sd 5</t>
  </si>
  <si>
    <t>706e7713d60f17570651b24093e2220e</t>
  </si>
  <si>
    <t>a2e08c7cb9d0d8f06a304bac0c1aa1c9</t>
  </si>
  <si>
    <t>c9d854ae1409a2d10d51ce8adec8e2f1</t>
  </si>
  <si>
    <t>6c0d6b8638f618ed7f66cb273bc60917</t>
  </si>
  <si>
    <t>Green Sea</t>
  </si>
  <si>
    <t>Horry Co School District</t>
  </si>
  <si>
    <t>Horry</t>
  </si>
  <si>
    <t>a935f2b57b053d6e3de5498cd97fada3</t>
  </si>
  <si>
    <t>7d33c471d86761ba8f994d358c85fd14</t>
  </si>
  <si>
    <t>3cdee7c67b43844db4a8a3ff08054441</t>
  </si>
  <si>
    <t>157f7e5993cb1727479f3aa9b3e0ffaa</t>
  </si>
  <si>
    <t>Anaheim</t>
  </si>
  <si>
    <t>Orange Unified School Dist</t>
  </si>
  <si>
    <t>c556eb5d858ec8d36f6d7e1549fef8f7</t>
  </si>
  <si>
    <t>Palm Harbor</t>
  </si>
  <si>
    <t>47c0df20533b51a104e8a04ff9fa7ffc</t>
  </si>
  <si>
    <t>Hammond</t>
  </si>
  <si>
    <t>Tangipahoa Parish School Dist</t>
  </si>
  <si>
    <t>Tangipahoa</t>
  </si>
  <si>
    <t>2179e8e1d6ec4153d9ddbdcef6c72ff9</t>
  </si>
  <si>
    <t>bfa1e5f45b5d8aee56a04e2d2c3a4e81</t>
  </si>
  <si>
    <t>Key West</t>
  </si>
  <si>
    <t>1dcd14543d4aab479044f150aac2551e</t>
  </si>
  <si>
    <t>Ukiah</t>
  </si>
  <si>
    <t>Ukiah Unified School District</t>
  </si>
  <si>
    <t>Mendocino</t>
  </si>
  <si>
    <t>8f7f46a3bcc4dd2a43510ecc1a4173f2</t>
  </si>
  <si>
    <t>Lees Summit</t>
  </si>
  <si>
    <t>Lee's Summit School Dist R7</t>
  </si>
  <si>
    <t>163992752ac8f24b3442741620b66db4</t>
  </si>
  <si>
    <t>Orange Park</t>
  </si>
  <si>
    <t>119b42ec16513a7df219761712943ed9</t>
  </si>
  <si>
    <t>cd0bf2bcf1b45c995a74f3ceca858922</t>
  </si>
  <si>
    <t>e0bd1d394750680ca3b5ae0c8d5666f4</t>
  </si>
  <si>
    <t>Bath</t>
  </si>
  <si>
    <t>Rsu 1</t>
  </si>
  <si>
    <t>Sagadahoc</t>
  </si>
  <si>
    <t>a46d456ea77612550e9c10c29b431fb2</t>
  </si>
  <si>
    <t>New Bern</t>
  </si>
  <si>
    <t>88fd64a7aef673eedeba2d554e0e3132</t>
  </si>
  <si>
    <t>bd70e4870adfdfafa057805e7407de00</t>
  </si>
  <si>
    <t>Castro Valley</t>
  </si>
  <si>
    <t>Castro Valley Unified Sch Dist</t>
  </si>
  <si>
    <t>52beb54c37ada84a6ce6ac7e75ed32bd</t>
  </si>
  <si>
    <t>40e1accb5dcaa4a0596cb8ea426a474a</t>
  </si>
  <si>
    <t>dba57179f78f332726cb63277015b494</t>
  </si>
  <si>
    <t>Catoosa</t>
  </si>
  <si>
    <t>Catoosa Public Schools</t>
  </si>
  <si>
    <t>Rogers</t>
  </si>
  <si>
    <t>9d46b9f8c6bf89eb4be3a0d00fbee3bb</t>
  </si>
  <si>
    <t>Forrest City</t>
  </si>
  <si>
    <t>AR</t>
  </si>
  <si>
    <t>Forrest City School District</t>
  </si>
  <si>
    <t>St Francis</t>
  </si>
  <si>
    <t>79569343e66237521800cfdcba1b30a3</t>
  </si>
  <si>
    <t>Clearwater</t>
  </si>
  <si>
    <t>1949f12e2dea25dbb7c7c3b386342ec7</t>
  </si>
  <si>
    <t>Rockville</t>
  </si>
  <si>
    <t>b6227ff1bc3f0d9858de28881e20df28</t>
  </si>
  <si>
    <t>Clear Creek Ind School Dist</t>
  </si>
  <si>
    <t>45959ed72603fa6be29209d1cc656ae4</t>
  </si>
  <si>
    <t>La Place</t>
  </si>
  <si>
    <t>St John The Baptist Parish SD</t>
  </si>
  <si>
    <t>St John The Baptist</t>
  </si>
  <si>
    <t>0c6f169e9ad433803058940a2673e178</t>
  </si>
  <si>
    <t>Chula Vista</t>
  </si>
  <si>
    <t>Chula Vista Elem Sch Dist</t>
  </si>
  <si>
    <t>c3e1f08ff9a65d149997ac24bf9197d5</t>
  </si>
  <si>
    <t>Davenport</t>
  </si>
  <si>
    <t>Davenport Cmty School District</t>
  </si>
  <si>
    <t>Scott</t>
  </si>
  <si>
    <t>c8f640d4a084d8f2df160062c72a8be1</t>
  </si>
  <si>
    <t>Mission Viejo</t>
  </si>
  <si>
    <t>Saddleback Valley Unified SD</t>
  </si>
  <si>
    <t>bd493b66e24ddecaead0e0d0c9dcdd14</t>
  </si>
  <si>
    <t>Philipsburg</t>
  </si>
  <si>
    <t>MT</t>
  </si>
  <si>
    <t>Philipsburg School District 1</t>
  </si>
  <si>
    <t>Granite</t>
  </si>
  <si>
    <t>2e2e3fc9c3b95cde9c2c772370af905c</t>
  </si>
  <si>
    <t>2a2c5c79be826a76252a91a463c820c4</t>
  </si>
  <si>
    <t>83592b3bd3e3a6b37d4b2d6ac533e0f2</t>
  </si>
  <si>
    <t>Jurupa Unified School District</t>
  </si>
  <si>
    <t>d4f2e8e52dda9f3a753ba06baa02e031</t>
  </si>
  <si>
    <t>Central York School District</t>
  </si>
  <si>
    <t>75ad1c0c2bd23129e60198db03d2a0b7</t>
  </si>
  <si>
    <t>5873be17b22429341eb25e26de89ec25</t>
  </si>
  <si>
    <t>Joplin</t>
  </si>
  <si>
    <t>Joplin School District R8</t>
  </si>
  <si>
    <t>Jasper</t>
  </si>
  <si>
    <t>7cc52cddf01ce2d4925814ea9c9d0b93</t>
  </si>
  <si>
    <t>69f72feaa487fa632f35cbd2800be9b1</t>
  </si>
  <si>
    <t>Kenmore-tonawanda Union SD</t>
  </si>
  <si>
    <t>15481baeebe04f4b49ea3de03aef4834</t>
  </si>
  <si>
    <t>0ff7ecbb23fe922b83dee6af53b98085</t>
  </si>
  <si>
    <t>Aldine Ind School District</t>
  </si>
  <si>
    <t>f48c42f717b4c49a141ad8f8d1b170b7</t>
  </si>
  <si>
    <t>c09a55f205b1ca1ae637b1351ddc7a31</t>
  </si>
  <si>
    <t>Ozone Park</t>
  </si>
  <si>
    <t>0cf7b0b9014ad8bc8b9620432543a3b7</t>
  </si>
  <si>
    <t>525ce46f6f66eaa13b7b57941818cc97</t>
  </si>
  <si>
    <t>Lorain</t>
  </si>
  <si>
    <t>Lorain City School District</t>
  </si>
  <si>
    <t>c24fb15b68b354f7f5e78fa62829dfa7</t>
  </si>
  <si>
    <t>5480fb18a745e4026ef1672e318dfbe8</t>
  </si>
  <si>
    <t>New Albany-floyd Co Cons SD</t>
  </si>
  <si>
    <t>Floyd</t>
  </si>
  <si>
    <t>ceb4c5c05c043c57fd678ba1ea31f512</t>
  </si>
  <si>
    <t>7b2b84779137d4d6a1f5c206687451f6</t>
  </si>
  <si>
    <t>Elmwood Park</t>
  </si>
  <si>
    <t>Elmwood Park School District</t>
  </si>
  <si>
    <t>Bergen</t>
  </si>
  <si>
    <t>6a316c06f9115b70d441e84481083553</t>
  </si>
  <si>
    <t>Robbins</t>
  </si>
  <si>
    <t>Community High School Dist 218</t>
  </si>
  <si>
    <t>2638870a3d3514942eef4e2fae188a4f</t>
  </si>
  <si>
    <t>f9cf70e4b12067e9a7f8411ac39e8bb6</t>
  </si>
  <si>
    <t>West Hills</t>
  </si>
  <si>
    <t>d1b8697a567a6c6fb8df848a641f74f7</t>
  </si>
  <si>
    <t>Bellingham School District 501</t>
  </si>
  <si>
    <t>c2fcc81dac349c3f8cc26b8762fdeb75</t>
  </si>
  <si>
    <t>Elyria</t>
  </si>
  <si>
    <t>Elyria City School District</t>
  </si>
  <si>
    <t>6de0660e1f35a1e3f86ea95e245cdbee</t>
  </si>
  <si>
    <t>cf17424066c93a4db11eb6a731c8de9e</t>
  </si>
  <si>
    <t>e51370b6d9d0141e195abc9a5b4eb65b</t>
  </si>
  <si>
    <t>Smyrna</t>
  </si>
  <si>
    <t>Cobb Co School District</t>
  </si>
  <si>
    <t>Cobb</t>
  </si>
  <si>
    <t>088ce3f6f8638012c99afc878d77a8cf</t>
  </si>
  <si>
    <t>01f6048681968a91dd677bda7876c036</t>
  </si>
  <si>
    <t>54c583555c6bb9d7b178b0c68e3ea56c</t>
  </si>
  <si>
    <t>Chicago Psd-Area 29</t>
  </si>
  <si>
    <t>a6f4a60bbb05d362e7b8271efd06e092</t>
  </si>
  <si>
    <t>Sioux Falls</t>
  </si>
  <si>
    <t>SD</t>
  </si>
  <si>
    <t>Sioux Falls School Dist 49-5</t>
  </si>
  <si>
    <t>Minnehaha</t>
  </si>
  <si>
    <t>8d9b58a103db68741a3a890b52b19561</t>
  </si>
  <si>
    <t>a161f7a5919b0f0204d62f21cc568d9d</t>
  </si>
  <si>
    <t>c729997f160b40a290ecc0dd0739b7f9</t>
  </si>
  <si>
    <t>de9fcab15291fd4ad4f5964ae24d9970</t>
  </si>
  <si>
    <t>f2fa18cefdeb320cced4b0f47bdca142</t>
  </si>
  <si>
    <t>a1ca40f0d04589be0f0298c7165764a6</t>
  </si>
  <si>
    <t>25ab4682173245fc512029095b3295a0</t>
  </si>
  <si>
    <t>18a34ff4d98ca4f20fff4d4ac0b89751</t>
  </si>
  <si>
    <t>Lakewood</t>
  </si>
  <si>
    <t>b96ef5dcf01c2a59b8bec9ba4eb16d2f</t>
  </si>
  <si>
    <t>5e2d9700c6518a8020fcac9488fecc8c</t>
  </si>
  <si>
    <t>Gainesville</t>
  </si>
  <si>
    <t>Alachua Co School District</t>
  </si>
  <si>
    <t>Alachua</t>
  </si>
  <si>
    <t>a540b13d910ce1a965908613de02e258</t>
  </si>
  <si>
    <t>Greenville Public Sch Dist</t>
  </si>
  <si>
    <t>d64d8c5733ad52db665dabe21b67800c</t>
  </si>
  <si>
    <t>Fort Lee</t>
  </si>
  <si>
    <t>Ft Lee School District</t>
  </si>
  <si>
    <t>0d01b604134c346562b9e242a8338af3</t>
  </si>
  <si>
    <t>Brlngton Jctn</t>
  </si>
  <si>
    <t>West Nodaway School Dist R1</t>
  </si>
  <si>
    <t>329586d3ba7b3a68931f1f8aac726d82</t>
  </si>
  <si>
    <t>58c5b38ecf69a7dbea8e3c9ea24bf28c</t>
  </si>
  <si>
    <t>2ac5940de17d16a12dd095a885e54d18</t>
  </si>
  <si>
    <t>86bceea392fe704388514609f4827d88</t>
  </si>
  <si>
    <t>63ad397f3354f7429913f0752ac4bebd</t>
  </si>
  <si>
    <t>Brooksville</t>
  </si>
  <si>
    <t>Hernando Co School District</t>
  </si>
  <si>
    <t>Hernando</t>
  </si>
  <si>
    <t>859c2ca6f9f969e525d6f211367e67bd</t>
  </si>
  <si>
    <t>2a1bc4434c373a6b43f11c5ec780a330</t>
  </si>
  <si>
    <t>Strattanville</t>
  </si>
  <si>
    <t>Clarion Limestone Sch District</t>
  </si>
  <si>
    <t>Clarion</t>
  </si>
  <si>
    <t>d3bbf556379c6a7be9cd7bbf0194aa84</t>
  </si>
  <si>
    <t>Kernersville</t>
  </si>
  <si>
    <t>5c320b92cf34a03b794f54318b00fae8</t>
  </si>
  <si>
    <t>d2c8cba8c3f5b6c965e12c4a297f9ee7</t>
  </si>
  <si>
    <t>17d07c5fe343e7bf6facee7de6f4228f</t>
  </si>
  <si>
    <t>eedbb9642b231ae3837a130c048176de</t>
  </si>
  <si>
    <t>516096d4b02a6f98d34c296bb8734750</t>
  </si>
  <si>
    <t>b58ec097be6229155bd9782bc0f2245b</t>
  </si>
  <si>
    <t>c63eab1f8f87a6c65018135f95ee80eb</t>
  </si>
  <si>
    <t>6d5505f3b0739c71b8b768c2b6619c3b</t>
  </si>
  <si>
    <t>Chicago Psd-area 18</t>
  </si>
  <si>
    <t>2b681ce63a546d47abf0827317e54467</t>
  </si>
  <si>
    <t>07f9d2f4e0a960c0a0ba8cda828a184c</t>
  </si>
  <si>
    <t>Chicago Psd-area 9</t>
  </si>
  <si>
    <t>1c822d0e773f0851aafd7e25bf2ebefb</t>
  </si>
  <si>
    <t>8178a70821fe2c34f3a3412f9fa00bf0</t>
  </si>
  <si>
    <t>bda4be6a0d4afd4cc026050eb036e37e</t>
  </si>
  <si>
    <t>West Tisbury</t>
  </si>
  <si>
    <t>Marthas Vineyard Reg High SD</t>
  </si>
  <si>
    <t>Dukes</t>
  </si>
  <si>
    <t>a58bf9a20abc92afe77bf80b269556bc</t>
  </si>
  <si>
    <t>Warrensville</t>
  </si>
  <si>
    <t>Ashe Co School District</t>
  </si>
  <si>
    <t>Ashe</t>
  </si>
  <si>
    <t>17be5ba8a6b4dd25a79c54785d416b7c</t>
  </si>
  <si>
    <t>Fairfield-suisun Unif Sch Dist</t>
  </si>
  <si>
    <t>e9948048de3b429ad2873d178bac1dc7</t>
  </si>
  <si>
    <t>212d5890a588c3d6a5b828b83b0a754f</t>
  </si>
  <si>
    <t>322a8d7171a2e674e668dfd94828dd09</t>
  </si>
  <si>
    <t>Taylors</t>
  </si>
  <si>
    <t>82c4830e07e31f350a6e62600ecdec08</t>
  </si>
  <si>
    <t>2a6c9624c9c7e895baf5a13480c8ec08</t>
  </si>
  <si>
    <t>63619bde6791dd06fb7ed42dce5f7e12</t>
  </si>
  <si>
    <t>2244555c213a68ab522611d28f999d59</t>
  </si>
  <si>
    <t>Mount Dora</t>
  </si>
  <si>
    <t>3cf01e217c9e51b9260f94d1ce918e12</t>
  </si>
  <si>
    <t>5347a98b33857bbe08d606b9f0e0c1a8</t>
  </si>
  <si>
    <t>283965d9f6f32637754d2326ce1c6a05</t>
  </si>
  <si>
    <t>5bacf11f48604531bfe6d23783351329</t>
  </si>
  <si>
    <t>Manchester</t>
  </si>
  <si>
    <t>Manchester Twp School District</t>
  </si>
  <si>
    <t>Ocean</t>
  </si>
  <si>
    <t>c2bca5402e64a9b6bc079e540fd894dc</t>
  </si>
  <si>
    <t>Salt Lake Cty</t>
  </si>
  <si>
    <t>Jordan School District</t>
  </si>
  <si>
    <t>Salt Lake</t>
  </si>
  <si>
    <t>e0a57edea3ab11d4dec415b359765562</t>
  </si>
  <si>
    <t>Jamaica</t>
  </si>
  <si>
    <t>bfe374d6b805b81d73e684429ba87ba1</t>
  </si>
  <si>
    <t>Terre Haute</t>
  </si>
  <si>
    <t>474323131bc2ebdf7a5f3bc107d3cda8</t>
  </si>
  <si>
    <t>Warwick</t>
  </si>
  <si>
    <t>RI</t>
  </si>
  <si>
    <t>Warwick Public Schools</t>
  </si>
  <si>
    <t>6e9eb70184ff55ec613b9e8fe91880a7</t>
  </si>
  <si>
    <t>Topeka</t>
  </si>
  <si>
    <t>Topeka Unified School Dist 501</t>
  </si>
  <si>
    <t>Shawnee</t>
  </si>
  <si>
    <t>2b4924f758862b771e55ac12f4d71d64</t>
  </si>
  <si>
    <t>Gaston</t>
  </si>
  <si>
    <t>e9039d8ff8ba0f6119438544c8204a1a</t>
  </si>
  <si>
    <t>db23e3532fcd90d914d210d05145c467</t>
  </si>
  <si>
    <t>Hemingway</t>
  </si>
  <si>
    <t>Williamsburg</t>
  </si>
  <si>
    <t>acc832c293080b71711aec47bba0daff</t>
  </si>
  <si>
    <t>badf7913e9f877e5d654e5b1d31bb789</t>
  </si>
  <si>
    <t>729ff77591337b1436468e670cf89c0c</t>
  </si>
  <si>
    <t>Morganton</t>
  </si>
  <si>
    <t>e14ed082236c3b271c1473eb26679fc3</t>
  </si>
  <si>
    <t>d0676e27aeffc580bc2211c0bdebabe8</t>
  </si>
  <si>
    <t>a5e01648d57bb82597c4a73507e9edd7</t>
  </si>
  <si>
    <t>86c604e11c62411a6e445646e7825e73</t>
  </si>
  <si>
    <t>d507c29dc3a56c97a77513183a4d5c53</t>
  </si>
  <si>
    <t>e5604006d6fde9f94753e3dcf031a1a4</t>
  </si>
  <si>
    <t>Canyon Cntry</t>
  </si>
  <si>
    <t>Sulphur Springs Union Elem SD</t>
  </si>
  <si>
    <t>fd55329fa41bc75cf5bc93e7f285b83f</t>
  </si>
  <si>
    <t>Norwalk</t>
  </si>
  <si>
    <t>Little Lake City School Dist</t>
  </si>
  <si>
    <t>a7a6b6f0c3573467f1551eb061cab8bf</t>
  </si>
  <si>
    <t>Coon Rapids</t>
  </si>
  <si>
    <t>Anoka-hennepin Ind Sch Dist 11</t>
  </si>
  <si>
    <t>f1a8b200c5319a5f7dc7e2cb2287d8d3</t>
  </si>
  <si>
    <t>4ec7bb6325498426d8c9295d387a0134</t>
  </si>
  <si>
    <t>862dc0e715b47ca2d0a12ea19fa238b1</t>
  </si>
  <si>
    <t>Wabash</t>
  </si>
  <si>
    <t>Wabash City School District</t>
  </si>
  <si>
    <t>bba45e2a5962aba5f8ad324eaa5b5660</t>
  </si>
  <si>
    <t>Msd Perry Twp</t>
  </si>
  <si>
    <t>5a13e3f443855ec5fbc9581d43364503</t>
  </si>
  <si>
    <t>Moore Co School District</t>
  </si>
  <si>
    <t>08cc6d1e7fc2ace56fa8021b170007d8</t>
  </si>
  <si>
    <t>E Longmeadow</t>
  </si>
  <si>
    <t>East Longmeadow Public Schools</t>
  </si>
  <si>
    <t>Hampden</t>
  </si>
  <si>
    <t>d5efa4ea069652a08c7181a54de6e1c1</t>
  </si>
  <si>
    <t>029c6786edd31c3984de03066d1d36dc</t>
  </si>
  <si>
    <t>2036185035730ab834e4e00d738a6df3</t>
  </si>
  <si>
    <t>Luling</t>
  </si>
  <si>
    <t>St Charles Parish Public SD</t>
  </si>
  <si>
    <t>6fe7acf1bbc3482f967f8d5260ba8af9</t>
  </si>
  <si>
    <t>b1e98ac48438eb9bb6b8cac010cb2536</t>
  </si>
  <si>
    <t>Asheboro</t>
  </si>
  <si>
    <t>Asheboro City School District</t>
  </si>
  <si>
    <t>7a83e26ac874747613b8a9c0dd275bd1</t>
  </si>
  <si>
    <t>Du Bois</t>
  </si>
  <si>
    <t>Dubois Area School District</t>
  </si>
  <si>
    <t>Clearfield</t>
  </si>
  <si>
    <t>c7c0a6d1c89e7b733d18ec70bc6503bf</t>
  </si>
  <si>
    <t>Mobridge</t>
  </si>
  <si>
    <t>Mobridge-Pollock Sch Dist 62-6</t>
  </si>
  <si>
    <t>Walworth</t>
  </si>
  <si>
    <t>3604bb7059ab67acfccb80ec63692c43</t>
  </si>
  <si>
    <t>Newburgh</t>
  </si>
  <si>
    <t>Warrick Co School Dist</t>
  </si>
  <si>
    <t>Warrick</t>
  </si>
  <si>
    <t>ce86f27fa22543dcb72f5b8d22bb551c</t>
  </si>
  <si>
    <t>Gorham</t>
  </si>
  <si>
    <t>NH</t>
  </si>
  <si>
    <t>School Administrative Unit 20</t>
  </si>
  <si>
    <t>Coos</t>
  </si>
  <si>
    <t>47ff9cf835389e8d3ec41c5411c730d4</t>
  </si>
  <si>
    <t>1e70b23caff59303517be1599c386ef8</t>
  </si>
  <si>
    <t>3c1c3bf6e4d0a932d0820a5dda882b25</t>
  </si>
  <si>
    <t>Paradise</t>
  </si>
  <si>
    <t>Pequea Valley School Dist</t>
  </si>
  <si>
    <t>008fa90b1006fdd733c2e93a50845a9c</t>
  </si>
  <si>
    <t>Birmingham</t>
  </si>
  <si>
    <t>69446698eb85ae0591e709743a98d6ad</t>
  </si>
  <si>
    <t>803c66bb5269fc31266cb4094df98490</t>
  </si>
  <si>
    <t>Chicago Psd-Area 27</t>
  </si>
  <si>
    <t>ebc4fad10cbd4696c1d26d336274e022</t>
  </si>
  <si>
    <t>e8d00699e509dbd6adefb0c690cd2ac3</t>
  </si>
  <si>
    <t>f245010f496d6a14eaafccbe5697765a</t>
  </si>
  <si>
    <t>704a3b894f5853578a2a5031e254b023</t>
  </si>
  <si>
    <t>a1fc0598550f67111e310fc351138dce</t>
  </si>
  <si>
    <t>fc4dcebbbf4a44f41dc2afe8b95503b9</t>
  </si>
  <si>
    <t>794d5dd4d48651d0d79ad5aede882e28</t>
  </si>
  <si>
    <t>b6a6b3b9681ec432649d2d6ffdaf12a0</t>
  </si>
  <si>
    <t>2479b91d2efe691b185ebe941ed39d88</t>
  </si>
  <si>
    <t>a5861994b5ee223003e2e31599f197c2</t>
  </si>
  <si>
    <t>9689bb9aa6e91bbf13bd3d60d10608b3</t>
  </si>
  <si>
    <t>Kissimmee</t>
  </si>
  <si>
    <t>Osceola Co School District</t>
  </si>
  <si>
    <t>Osceola</t>
  </si>
  <si>
    <t>af22f4c8d5614c5421d21aae7734bc26</t>
  </si>
  <si>
    <t>Fredonia</t>
  </si>
  <si>
    <t>Dunkirk City School District</t>
  </si>
  <si>
    <t>Chautauqua</t>
  </si>
  <si>
    <t>67e8829cc49dba28227b2eb8ba5c4e5d</t>
  </si>
  <si>
    <t>Schuyler</t>
  </si>
  <si>
    <t>Schuyler Cmty School District</t>
  </si>
  <si>
    <t>Colfax</t>
  </si>
  <si>
    <t>699e2db883c7083912b7e76d6402ebec</t>
  </si>
  <si>
    <t>Orange Twp School District</t>
  </si>
  <si>
    <t>4af9b6c8b924d76618439cb45a6e570d</t>
  </si>
  <si>
    <t>3617dd75669841b1f762105d147aac5a</t>
  </si>
  <si>
    <t>1f43e74710a176a1a5bc3e87904a02a3</t>
  </si>
  <si>
    <t>c62f70cc115cff44f05e698b923863fc</t>
  </si>
  <si>
    <t>McKinney</t>
  </si>
  <si>
    <t>Frisco Ind School District</t>
  </si>
  <si>
    <t>3b70aff7825dde2f8c4083e5e67fcfa0</t>
  </si>
  <si>
    <t>Maplewood</t>
  </si>
  <si>
    <t>South Orange Maplewood SD</t>
  </si>
  <si>
    <t>3bb670aded775d7556afdf873aa4f627</t>
  </si>
  <si>
    <t>8d4dd64f85683567b4d80a9903b72763</t>
  </si>
  <si>
    <t>Yakima</t>
  </si>
  <si>
    <t>East Valley School District 90</t>
  </si>
  <si>
    <t>2fb800ae004dbc873784812102e159df</t>
  </si>
  <si>
    <t>aa2dc8776e8303cfc831dd0c162afb39</t>
  </si>
  <si>
    <t>Lillington</t>
  </si>
  <si>
    <t>Harnett Co School District</t>
  </si>
  <si>
    <t>Harnett</t>
  </si>
  <si>
    <t>c12da21010d34c103c925d75686ad09c</t>
  </si>
  <si>
    <t>Collinsville</t>
  </si>
  <si>
    <t>Dekalb Co School District</t>
  </si>
  <si>
    <t>De Kalb</t>
  </si>
  <si>
    <t>cb542025294b487652286c4a96caa2cd</t>
  </si>
  <si>
    <t>Avondale</t>
  </si>
  <si>
    <t>Littleton Elem School Dist 65</t>
  </si>
  <si>
    <t>ee5eccfd587640f474ffac307d320462</t>
  </si>
  <si>
    <t>deed3ac97e8469d9b787562d39bc92a4</t>
  </si>
  <si>
    <t>Hamlet</t>
  </si>
  <si>
    <t>Oregon Davis School District</t>
  </si>
  <si>
    <t>Starke</t>
  </si>
  <si>
    <t>2ed0477850f47c1ebaa5d629b5f0b744</t>
  </si>
  <si>
    <t>a45f541454a38adc71aabc08e27f1248</t>
  </si>
  <si>
    <t>Flagstaff</t>
  </si>
  <si>
    <t>Flagstaff Unified Sch Dist 1</t>
  </si>
  <si>
    <t>Coconino</t>
  </si>
  <si>
    <t>411f48921a399c1fe5af0013b723727e</t>
  </si>
  <si>
    <t>6e34c4cb5d27b39a6b28309d14e7bb08</t>
  </si>
  <si>
    <t>3221f93cd9555e4fc3a5d9e0d440dca8</t>
  </si>
  <si>
    <t>3530567a9b30928b0a89a07442d6d230</t>
  </si>
  <si>
    <t>f30f459d6728d483ea72caad52222f64</t>
  </si>
  <si>
    <t>f52ff443c3b8fafd3034d30c0e96ee76</t>
  </si>
  <si>
    <t>4d09f50e0e6babdd3ac750a3513339be</t>
  </si>
  <si>
    <t>Knowledge Network Learning Support Organization</t>
  </si>
  <si>
    <t>462ded9960e28af08c8e663208edf62f</t>
  </si>
  <si>
    <t>3e883089f0e999d2ea89d6da0d84cb84</t>
  </si>
  <si>
    <t>c788d96e5618ec05e2fd1cdf5d294cec</t>
  </si>
  <si>
    <t>ae0e22dd6f9b6fde7df7ec047a3d15fc</t>
  </si>
  <si>
    <t>070536f4097f6f2a9e8c4f9eb0217668</t>
  </si>
  <si>
    <t>Plano</t>
  </si>
  <si>
    <t>fea15a173def8aee069d3a85d61266b2</t>
  </si>
  <si>
    <t>8aa505b9ec2596878c701d7110cd3cda</t>
  </si>
  <si>
    <t>7a53e734ae5b2ca08677ee8c43d2b523</t>
  </si>
  <si>
    <t>Statham</t>
  </si>
  <si>
    <t>Barrow Co School District</t>
  </si>
  <si>
    <t>Barrow</t>
  </si>
  <si>
    <t>7da9318e96d91bc242c5c8df9de5fbc1</t>
  </si>
  <si>
    <t>92ba8d159838eea2c8f3e676c9cd3cdd</t>
  </si>
  <si>
    <t>05e35b3bf1ddac6637aa6c2ebfc3a7d4</t>
  </si>
  <si>
    <t>b1c6255b0212c0d71b2214fb137951a2</t>
  </si>
  <si>
    <t>54a52ad5cd82019827eb7080848f946b</t>
  </si>
  <si>
    <t>b6f9e68b8eb95056cb3a0ffb24a15ccf</t>
  </si>
  <si>
    <t>98f0b12f493f0eb5d1701f84485ed9b1</t>
  </si>
  <si>
    <t>Hope Mills</t>
  </si>
  <si>
    <t>9df73a0063fef1754e86d586b85b0717</t>
  </si>
  <si>
    <t>Lac Du Flambu</t>
  </si>
  <si>
    <t>Lac Du Flambeau School Dist</t>
  </si>
  <si>
    <t>Vilas</t>
  </si>
  <si>
    <t>582dbaa73bd233c5459c691082491e70</t>
  </si>
  <si>
    <t>db31614d14bd13bd59be1de3e3ace53a</t>
  </si>
  <si>
    <t>cbef94fea041e72161e26ff571eef694</t>
  </si>
  <si>
    <t>7062377b43a4b789a75e35d1882decd2</t>
  </si>
  <si>
    <t>c70d1c4331570603e5de5ef437590c43</t>
  </si>
  <si>
    <t>8d6434a1b6fb69ef9c188779140d6bb9</t>
  </si>
  <si>
    <t>c4209a5eb344702cd9630be4629fde86</t>
  </si>
  <si>
    <t>ff54a2453ff0c4459985d98da58a89b4</t>
  </si>
  <si>
    <t>6977ea777a07517734d545ec5aa353bb</t>
  </si>
  <si>
    <t>ae368305d5ae4f125c301faff3f19fa3</t>
  </si>
  <si>
    <t>296cf5d100064b0e29fcba0b8077b75d</t>
  </si>
  <si>
    <t>Dalton</t>
  </si>
  <si>
    <t>Dalton Public School Dist</t>
  </si>
  <si>
    <t>Whitfield</t>
  </si>
  <si>
    <t>c9eda013c15d46eaf231be2d3aa61eac</t>
  </si>
  <si>
    <t>6e3809d492446249dae29e039bf43298</t>
  </si>
  <si>
    <t>321d915a260e30eaa6c69473a7adc66b</t>
  </si>
  <si>
    <t>8168747aa86a212b52fe51b1a0e2cc9c</t>
  </si>
  <si>
    <t>Southbridge</t>
  </si>
  <si>
    <t>Southbridge Pub Sch District</t>
  </si>
  <si>
    <t>0680b693a01dac689118c6ceca4e8454</t>
  </si>
  <si>
    <t>287176b5f5ca346936cc52e5a4b65752</t>
  </si>
  <si>
    <t>1e5b36e58fb027cd8018ee6d03526c95</t>
  </si>
  <si>
    <t>7aea37f1202536ce9caaef436dcf0fa0</t>
  </si>
  <si>
    <t>Reedsville</t>
  </si>
  <si>
    <t>Reedsville School District</t>
  </si>
  <si>
    <t>Manitowoc</t>
  </si>
  <si>
    <t>5799d46498173847520c5abcd8467dba</t>
  </si>
  <si>
    <t>37a5f0984f6a948b66d27c9e2508aa08</t>
  </si>
  <si>
    <t>5c5e1e745b6328235754a83a56ddea81</t>
  </si>
  <si>
    <t>e4eb9b449eaa989af01930b79f064b61</t>
  </si>
  <si>
    <t>4ddb394c4a4603c4ac41806d2d665038</t>
  </si>
  <si>
    <t>d6f68121570c8ea5cb6faec14a83a7be</t>
  </si>
  <si>
    <t>Overton Co School District</t>
  </si>
  <si>
    <t>Overton</t>
  </si>
  <si>
    <t>470200c54eb9158061623ce94411e402</t>
  </si>
  <si>
    <t>8651d4dfd40c0fb879f2589b3d6f6b00</t>
  </si>
  <si>
    <t>Prophetstown</t>
  </si>
  <si>
    <t>Prophetstown-lyndon-tampico 3</t>
  </si>
  <si>
    <t>Whiteside</t>
  </si>
  <si>
    <t>8ff591e13d7c1e4ed2fa5cac4d271e77</t>
  </si>
  <si>
    <t>d0ca833623d021116f901e54238bc965</t>
  </si>
  <si>
    <t>Holly Springs</t>
  </si>
  <si>
    <t>4aee7fa10dec850dc7ce59a930a5f0f2</t>
  </si>
  <si>
    <t>6aece303ad19a9095b0ebace7fdc9cf2</t>
  </si>
  <si>
    <t>Gulf Breeze</t>
  </si>
  <si>
    <t>Santa Rosa Co School District</t>
  </si>
  <si>
    <t>Santa Rosa</t>
  </si>
  <si>
    <t>cf2708d57a198a5588356675ad7360cc</t>
  </si>
  <si>
    <t>0778cfa2b5bbbfaff0a38dc53bcb6aaf</t>
  </si>
  <si>
    <t>Bristol Virgina Pub Sch Dist</t>
  </si>
  <si>
    <t>Bristol City</t>
  </si>
  <si>
    <t>5790ae4476074f409a0b8c2fdac18c4a</t>
  </si>
  <si>
    <t>c8e973ee67ff490c7b65f297f8a3215f</t>
  </si>
  <si>
    <t>Merigold</t>
  </si>
  <si>
    <t>Cleveland School District</t>
  </si>
  <si>
    <t>Bolivar</t>
  </si>
  <si>
    <t>71326efffc4f8d2e5c4bbba737013184</t>
  </si>
  <si>
    <t>e09f61622a7cb63514b65ce956f023a4</t>
  </si>
  <si>
    <t>Oak Grove School District</t>
  </si>
  <si>
    <t>b1bc93aabbc67c8826684d229741876b</t>
  </si>
  <si>
    <t>780ebe916b4300dcf46502bfe0a089e4</t>
  </si>
  <si>
    <t>9fd92a8f0a46c61ab2cd562c27385cc9</t>
  </si>
  <si>
    <t>Sonoma</t>
  </si>
  <si>
    <t>Sonoma Valley Unified Sch Dist</t>
  </si>
  <si>
    <t>bc7ed20c0a4aa9b8d53050b3c2089cf5</t>
  </si>
  <si>
    <t>811fca07ff454cd89bb499eca93f1dcb</t>
  </si>
  <si>
    <t>d69bfea12cf1e9e8504123b9e0dac826</t>
  </si>
  <si>
    <t>9e6cd4f2e61b2965d80f7d3bbea79bcf</t>
  </si>
  <si>
    <t>School Administrative Unit 37</t>
  </si>
  <si>
    <t>4d26094310d81c6d03aa17e4442c514a</t>
  </si>
  <si>
    <t>Pennsylvania Dept of Education</t>
  </si>
  <si>
    <t>5705c06b43e87111355434be30b458af</t>
  </si>
  <si>
    <t>Texas City</t>
  </si>
  <si>
    <t>Texas City Ind School District</t>
  </si>
  <si>
    <t>Galveston</t>
  </si>
  <si>
    <t>d39ad00b23da0949d661731cf9b1254f</t>
  </si>
  <si>
    <t>Overton Ind School District</t>
  </si>
  <si>
    <t>Rusk</t>
  </si>
  <si>
    <t>fcb1720afaaad6e6de8afcd7a7a13a68</t>
  </si>
  <si>
    <t>Gray</t>
  </si>
  <si>
    <t>Jones Co School District</t>
  </si>
  <si>
    <t>Jones</t>
  </si>
  <si>
    <t>e993a47fedb4a64e45f85a42b66e4ce0</t>
  </si>
  <si>
    <t>Baltimore Co Public Sch Dist</t>
  </si>
  <si>
    <t>4b7d5e0f48f6bdce59214dde1b932831</t>
  </si>
  <si>
    <t>Alexandria</t>
  </si>
  <si>
    <t>Alexandria City Pub Sch Dist</t>
  </si>
  <si>
    <t>Alexandria City</t>
  </si>
  <si>
    <t>b4c8b5b1f20d21e831b12171eaafcc03</t>
  </si>
  <si>
    <t>47c01068f9d9e3752d5aa0c5857a5674</t>
  </si>
  <si>
    <t>457b64a9b5430dadb4ff2bf7d6ec7d14</t>
  </si>
  <si>
    <t>19cff60c815e51f55d6010dfa60b7f51</t>
  </si>
  <si>
    <t>5a9331e749b5e98c33dc64af8148aba1</t>
  </si>
  <si>
    <t>5f722978d8f2ba2efea49464d6a5e64a</t>
  </si>
  <si>
    <t>Jeannette</t>
  </si>
  <si>
    <t>Penn-trafford School District</t>
  </si>
  <si>
    <t>Westmoreland</t>
  </si>
  <si>
    <t>9d578f2825499dbd8d7a1de4df8ac12e</t>
  </si>
  <si>
    <t>ccc13d3c27e09897bb22c8fccb8e5190</t>
  </si>
  <si>
    <t>Collettsville</t>
  </si>
  <si>
    <t>Caldwell Co School District</t>
  </si>
  <si>
    <t>41b41db6154765f90b297befaa71de16</t>
  </si>
  <si>
    <t>Salt Lake City School District</t>
  </si>
  <si>
    <t>ee3d37da8aae1e25a4da6ef601c32f17</t>
  </si>
  <si>
    <t>a4ceff1affada7f32859ba147c3895ff</t>
  </si>
  <si>
    <t>Michigan City</t>
  </si>
  <si>
    <t>Michigan City Area Schools</t>
  </si>
  <si>
    <t>La Porte</t>
  </si>
  <si>
    <t>21d6b9990e01124de29ef74ec236ac0e</t>
  </si>
  <si>
    <t>97455f6f8594ffde559dd533ec354917</t>
  </si>
  <si>
    <t>571c4d87989c5a66df781eedd1b01dbc</t>
  </si>
  <si>
    <t>e8b0e37446b37279c01da564f43c9313</t>
  </si>
  <si>
    <t>Monticello</t>
  </si>
  <si>
    <t>Monticello Cmty Unit SD 25</t>
  </si>
  <si>
    <t>Piatt</t>
  </si>
  <si>
    <t>38057b3dd32f3ec009d44f677681e22c</t>
  </si>
  <si>
    <t>Goleta</t>
  </si>
  <si>
    <t>Goleta Union School District</t>
  </si>
  <si>
    <t>61cfde02225850fa4b828921ee86ead6</t>
  </si>
  <si>
    <t>High Point</t>
  </si>
  <si>
    <t>048c327ef69d61fb833cb263f9579995</t>
  </si>
  <si>
    <t>Stayton</t>
  </si>
  <si>
    <t>North Santiam School Dist 29j</t>
  </si>
  <si>
    <t>65a2161cbf3584340e836480ef7d6d65</t>
  </si>
  <si>
    <t>Wynona</t>
  </si>
  <si>
    <t>Wynona School District 30</t>
  </si>
  <si>
    <t>Osage</t>
  </si>
  <si>
    <t>2bc0f80098b3aaa3cbf5fc77e660ab1d</t>
  </si>
  <si>
    <t>Knoxville</t>
  </si>
  <si>
    <t>Knox Co School District</t>
  </si>
  <si>
    <t>f72b1bc0c1c1129e9750e736cbae0748</t>
  </si>
  <si>
    <t>Sherman</t>
  </si>
  <si>
    <t>Sherman Ind School District</t>
  </si>
  <si>
    <t>Grayson</t>
  </si>
  <si>
    <t>97992f82a3a8fac002de601d059b37ee</t>
  </si>
  <si>
    <t>7c5b1b0b241cfe71746d8d0e09c80ad7</t>
  </si>
  <si>
    <t>e715a71fee819448f270c77b92b762fb</t>
  </si>
  <si>
    <t>68a13fbf2761c9752f29262c0cc25f4b</t>
  </si>
  <si>
    <t>Chino Hills</t>
  </si>
  <si>
    <t>Chino Valley Unified Sch Dist</t>
  </si>
  <si>
    <t>San Bernardino</t>
  </si>
  <si>
    <t>a5f523fb37c7ac5207d7f3a19d18393a</t>
  </si>
  <si>
    <t>Whittier</t>
  </si>
  <si>
    <t>Whittier City School District</t>
  </si>
  <si>
    <t>3a308e166be49de1d12af882dabc800c</t>
  </si>
  <si>
    <t>The Plains</t>
  </si>
  <si>
    <t>Athens City School District</t>
  </si>
  <si>
    <t>Athens</t>
  </si>
  <si>
    <t>dfec8c61e1e86f6cafd8f6f8240e8e59</t>
  </si>
  <si>
    <t>06cbb060a15d1df4ff63a3d1766516d4</t>
  </si>
  <si>
    <t>8cc75140e66ee9dafa71d962a940e394</t>
  </si>
  <si>
    <t>Forrest Co School District</t>
  </si>
  <si>
    <t>Forrest</t>
  </si>
  <si>
    <t>978be355be52f4dc3faa23bcb3ebc5e9</t>
  </si>
  <si>
    <t>e67274b109b4356c5bbca96db5dccc80</t>
  </si>
  <si>
    <t>Lawndale</t>
  </si>
  <si>
    <t>Lawndale Elem School District</t>
  </si>
  <si>
    <t>2362fa69c6d41726a92447dffc727f8e</t>
  </si>
  <si>
    <t>ac870d36c7d2f7cb96dc4bbc8e3a80af</t>
  </si>
  <si>
    <t>Bay Point</t>
  </si>
  <si>
    <t>7daf9497e34b745342e41688ba40c512</t>
  </si>
  <si>
    <t>c187cf6539f70812e0fae19c085489fd</t>
  </si>
  <si>
    <t>Coral Springs</t>
  </si>
  <si>
    <t>159a281a8d40db80868c21f8e842b0bd</t>
  </si>
  <si>
    <t>52485db11af9dd328f36e14a7400b6d4</t>
  </si>
  <si>
    <t>Harrison City</t>
  </si>
  <si>
    <t>558409044ed2ec325093a7448774f619</t>
  </si>
  <si>
    <t>Columbia School District 93</t>
  </si>
  <si>
    <t>Boone</t>
  </si>
  <si>
    <t>2d38ffdcf77d2a49a3b532d71c399ba4</t>
  </si>
  <si>
    <t>East Providence City Sch Dist</t>
  </si>
  <si>
    <t>840748a4a7bc2cd9bf5b7d14a424e7c3</t>
  </si>
  <si>
    <t>Garner</t>
  </si>
  <si>
    <t>47336a8b8ea100f1d7592c2e5e28ab05</t>
  </si>
  <si>
    <t>Smithfield</t>
  </si>
  <si>
    <t>Cache Co School District</t>
  </si>
  <si>
    <t>Cache</t>
  </si>
  <si>
    <t>a85c787e2e278221ad86bad408bcdbef</t>
  </si>
  <si>
    <t>7d9d198936d2dc8d70d33e51b9ad0107</t>
  </si>
  <si>
    <t>2373b58faa8c43e5e921b4ccc68950e2</t>
  </si>
  <si>
    <t>cad3dc5e4f98d4ef902366aee396f9c3</t>
  </si>
  <si>
    <t>Faison</t>
  </si>
  <si>
    <t>Sampson Co School District</t>
  </si>
  <si>
    <t>Duplin</t>
  </si>
  <si>
    <t>1c27cbc8825f933cc45270d597b41fd9</t>
  </si>
  <si>
    <t>6fcb07657937853d98a26b47711fdf9d</t>
  </si>
  <si>
    <t>95194faff0bde0687dcfedfc4afd1d0c</t>
  </si>
  <si>
    <t>b801790f13a5466cc3fb61b8d72357f4</t>
  </si>
  <si>
    <t>Enfield</t>
  </si>
  <si>
    <t>Halifax Co School District</t>
  </si>
  <si>
    <t>33c2d2b84f0112169cbfcc6c84f7a1b6</t>
  </si>
  <si>
    <t>fa3e669ab102f3abf809dcb755faf7d7</t>
  </si>
  <si>
    <t>Parkrose School District 3</t>
  </si>
  <si>
    <t>f668b1d3066012cfa042ea5380e18832</t>
  </si>
  <si>
    <t>c44aff56b4c9d0f7ab74e7020d8c93f4</t>
  </si>
  <si>
    <t>e8b721c552c098f760981fbbe8ab3314</t>
  </si>
  <si>
    <t>Missouri Dept of Education</t>
  </si>
  <si>
    <t>ce9648a5952a20375e5153905350f123</t>
  </si>
  <si>
    <t>Escondido</t>
  </si>
  <si>
    <t>Escondido Union Elem Sch Dist</t>
  </si>
  <si>
    <t>d37b86a7a37df53a15e7b5cb300890d1</t>
  </si>
  <si>
    <t>Seaman Unified Sch Dist 345</t>
  </si>
  <si>
    <t>f760e08d352bf68824448c4d28b9faf3</t>
  </si>
  <si>
    <t>05c0b55d30366ed17edbc6ea75b1cc2d</t>
  </si>
  <si>
    <t>45ddd803fc6fb2fbdf55ef49a90b9ea3</t>
  </si>
  <si>
    <t>68b4c48902e09b0c4e58f3eaf8d895bf</t>
  </si>
  <si>
    <t>e35a13b563e15d1c68558780dd4ccfde</t>
  </si>
  <si>
    <t>Yonkers</t>
  </si>
  <si>
    <t>Yonkers Public School District</t>
  </si>
  <si>
    <t>Westchester</t>
  </si>
  <si>
    <t>a33785b9de8d5819b42076baf9f5a185</t>
  </si>
  <si>
    <t>43c47651faba3a85bee6c1e90af829a1</t>
  </si>
  <si>
    <t>Scottsburg</t>
  </si>
  <si>
    <t>Scott Co School District 2</t>
  </si>
  <si>
    <t>67d974e695ac0105ddcb62f0e18f7198</t>
  </si>
  <si>
    <t>Leland</t>
  </si>
  <si>
    <t>Brunswick Co School District</t>
  </si>
  <si>
    <t>Brunswick</t>
  </si>
  <si>
    <t>cc7f05af68002146b64f1c94ed9ae005</t>
  </si>
  <si>
    <t>Kansas City School District 33</t>
  </si>
  <si>
    <t>542c4f395a885ed098e77e4863f38531</t>
  </si>
  <si>
    <t>Pikeville</t>
  </si>
  <si>
    <t>9e647ee9da9c4cec044cca3d158ffca0</t>
  </si>
  <si>
    <t>Andrews</t>
  </si>
  <si>
    <t>d58763ccf030b127cc110e2a088b6563</t>
  </si>
  <si>
    <t>d5e394512904f83393aa5982369e111e</t>
  </si>
  <si>
    <t>Bradenton</t>
  </si>
  <si>
    <t>Manatee Co School District</t>
  </si>
  <si>
    <t>Manatee</t>
  </si>
  <si>
    <t>21dbf614efa5b2f64c953ea47ff5030a</t>
  </si>
  <si>
    <t>Whiteville</t>
  </si>
  <si>
    <t>Columbus Co School District</t>
  </si>
  <si>
    <t>93c38930624cb7aba48c62606b865b54</t>
  </si>
  <si>
    <t>5061f0fc4501fc3b5fa9af99bfe4bba9</t>
  </si>
  <si>
    <t>d8e8fba429ea8b294246cf850e48fdec</t>
  </si>
  <si>
    <t>c18b549e70a916758ea259de25776087</t>
  </si>
  <si>
    <t>Howard Beach</t>
  </si>
  <si>
    <t>82655ed67346e73fae69942e8514d001</t>
  </si>
  <si>
    <t>0e6343bc8f1a09439fe9e7697fc2e1c8</t>
  </si>
  <si>
    <t>Wendell</t>
  </si>
  <si>
    <t>8a78035ae0fc7453cc745aa892d768ab</t>
  </si>
  <si>
    <t>b4ad7abc7d286b1f52137786f6932783</t>
  </si>
  <si>
    <t>79ef41ba8a3afebf6f63bc173d981274</t>
  </si>
  <si>
    <t>Valley Central School District</t>
  </si>
  <si>
    <t>79e8eabd95f172fd3087e8e651adb110</t>
  </si>
  <si>
    <t>eec5bf0100ec0def234a3fd76a9d9277</t>
  </si>
  <si>
    <t>Wilmot</t>
  </si>
  <si>
    <t>Trevor-wilmot Consolidated SD</t>
  </si>
  <si>
    <t>Kenosha</t>
  </si>
  <si>
    <t>e44af0c34cf65ba09f7b3f0186c7cf42</t>
  </si>
  <si>
    <t>2f2c27ebe8f3a9235fb630cca6f94d2c</t>
  </si>
  <si>
    <t>Dixon</t>
  </si>
  <si>
    <t>Dixon Cmty Unit Sch Dist 170</t>
  </si>
  <si>
    <t>5f7d1da8e60e1f4dfa8f10565e5a35b5</t>
  </si>
  <si>
    <t>Shendoah Jct</t>
  </si>
  <si>
    <t>5fe3eeddd689b4b8baf3dc132ffda0cc</t>
  </si>
  <si>
    <t>a4874e3d6ea39434a53af03e6385f46a</t>
  </si>
  <si>
    <t>061fcb60c99775a6886e2b425ef0a45d</t>
  </si>
  <si>
    <t>Henrico Co School District</t>
  </si>
  <si>
    <t>Henrico</t>
  </si>
  <si>
    <t>a53b985f7d5e9775f5dc577e46a11075</t>
  </si>
  <si>
    <t>8491418a71fc97d844a905dca0d1b3a9</t>
  </si>
  <si>
    <t>68db000bb446e1b17c83ab6cec507e46</t>
  </si>
  <si>
    <t>7154d85f3938640a483d384088dc26b4</t>
  </si>
  <si>
    <t>cf04ac0700bae81da8b35c3b5499bf4b</t>
  </si>
  <si>
    <t>1303462c2beb1e5b130a336c6a04b0d7</t>
  </si>
  <si>
    <t>Reedsburg</t>
  </si>
  <si>
    <t>School District of Reedsburg</t>
  </si>
  <si>
    <t>a39a77186378fd332d08687b2bebb223</t>
  </si>
  <si>
    <t>795788351a147e1239317520e10e815e</t>
  </si>
  <si>
    <t>6889a390a715cf51f7442d5e0b322f4a</t>
  </si>
  <si>
    <t>514f646e703e8cda24531be8cfe37ea4</t>
  </si>
  <si>
    <t>a92f898581d6dcfe6faa726802019dd9</t>
  </si>
  <si>
    <t>d6d5f30461f4cde861f5bd9a0c3e804a</t>
  </si>
  <si>
    <t>Mt Pleasant Elem School Dist</t>
  </si>
  <si>
    <t>93b7985131c0d7a38cd14e4d305ce59b</t>
  </si>
  <si>
    <t>0d151f552b747df6e0d4b6fe0d784b74</t>
  </si>
  <si>
    <t>Chico</t>
  </si>
  <si>
    <t>Chico Ind School District</t>
  </si>
  <si>
    <t>Wise</t>
  </si>
  <si>
    <t>8afbb7a1132cad5770704be47a97203a</t>
  </si>
  <si>
    <t>da889d8bb5f6e32c37b967e0d8775eda</t>
  </si>
  <si>
    <t>Harpursville</t>
  </si>
  <si>
    <t>Harpursville Central Sch Dist</t>
  </si>
  <si>
    <t>Broome</t>
  </si>
  <si>
    <t>5613c3313aad0f7f9074c7f8713fc627</t>
  </si>
  <si>
    <t>90ec9904e38f809b73d7ca8022222d10</t>
  </si>
  <si>
    <t>Anaheim Union High Sch Dist</t>
  </si>
  <si>
    <t>5aedf499617716e9c5191c251717801e</t>
  </si>
  <si>
    <t>c126a4aad0fdf466e6fd43cc67509709</t>
  </si>
  <si>
    <t>2f74c3c19220ad7a0c1a98bbf8c04d4b</t>
  </si>
  <si>
    <t>f44bdf978609f135f2d9f50b16120fa3</t>
  </si>
  <si>
    <t>c55b91f6be3b4345dc8ad725ef6a4622</t>
  </si>
  <si>
    <t>fd3219d94d9be92ed1d3e33aaf7d9e8d</t>
  </si>
  <si>
    <t>9519d9c971c2a89e855090e75a093b83</t>
  </si>
  <si>
    <t>10b3be5af374ea3d85e13b27531b48d3</t>
  </si>
  <si>
    <t>db5d3ae4520d6be442864ba43c977ba7</t>
  </si>
  <si>
    <t>aedbcf0161af0026307b574945142b60</t>
  </si>
  <si>
    <t>Ewa Beach</t>
  </si>
  <si>
    <t>068d7fff1b83cb7ba5d054bec9e3426c</t>
  </si>
  <si>
    <t>112b470418daa2c30f95597c4ae4ebf0</t>
  </si>
  <si>
    <t>Brownsburg</t>
  </si>
  <si>
    <t>Brownsburg Cmty School Dist</t>
  </si>
  <si>
    <t>Hendricks</t>
  </si>
  <si>
    <t>1c92ac4052d2bd059bc27debc450cd68</t>
  </si>
  <si>
    <t>1981b22af1794655212b95260394c543</t>
  </si>
  <si>
    <t>ebff42888e80c4a4c0917d31d49b90e4</t>
  </si>
  <si>
    <t>58441ced883e5d444d7799a84ec64c50</t>
  </si>
  <si>
    <t>28d191d4a4fac6ef2996af60dff91e0b</t>
  </si>
  <si>
    <t>325ff2a57eefd043175c19ca31837818</t>
  </si>
  <si>
    <t>Independence</t>
  </si>
  <si>
    <t>Independence School Dist 30</t>
  </si>
  <si>
    <t>49243d743e1024937c9d882bfc505413</t>
  </si>
  <si>
    <t>Kalamazoo</t>
  </si>
  <si>
    <t>Kalamazoo Public School Dist</t>
  </si>
  <si>
    <t>dbe5e7d81b58633560c361b929399b50</t>
  </si>
  <si>
    <t>47f79b4ff8f388f56d4e1ca7a11112ce</t>
  </si>
  <si>
    <t>c89206bdd2f5439478902bd8b1b8f60e</t>
  </si>
  <si>
    <t>Grafton</t>
  </si>
  <si>
    <t>Taylor Co School District</t>
  </si>
  <si>
    <t>Taylor</t>
  </si>
  <si>
    <t>cf00985565a0706a26f0e81b17286f1d</t>
  </si>
  <si>
    <t>234d0c1e4e33893d3e3c7ccebec21bb2</t>
  </si>
  <si>
    <t>48980c8ff12e6710c81ca313d2e4e6d5</t>
  </si>
  <si>
    <t>8a4829a5a66ad82803918920b774c2e3</t>
  </si>
  <si>
    <t>616ce4e62d1da4da074f16ce00374af2</t>
  </si>
  <si>
    <t>Rochester City School District</t>
  </si>
  <si>
    <t>6640e691f8449b76b4e02ef3a297b99a</t>
  </si>
  <si>
    <t>c1cf039504eaff275bc7a8e96922c67b</t>
  </si>
  <si>
    <t>Piedmont</t>
  </si>
  <si>
    <t>aa36159682add54168ce7faf7bae9746</t>
  </si>
  <si>
    <t>Carterville</t>
  </si>
  <si>
    <t>Webb City R7 School District</t>
  </si>
  <si>
    <t>f92a611fb7654ba5839f6b11dc0922fe</t>
  </si>
  <si>
    <t>Lithia</t>
  </si>
  <si>
    <t>5e7fb57f5dc8862e866aba8dd0065216</t>
  </si>
  <si>
    <t>Norfolk</t>
  </si>
  <si>
    <t>Norfolk School District</t>
  </si>
  <si>
    <t>Norfolk City</t>
  </si>
  <si>
    <t>8382c571cd9bf59aa40d4efa23d27128</t>
  </si>
  <si>
    <t>68a94ce78b6e53f56c0c6a3c8418c6d8</t>
  </si>
  <si>
    <t>91064dda1e8989d41ecb9d4c424189a1</t>
  </si>
  <si>
    <t>773d116cbf1e0bbda375f8f5ff2ab77e</t>
  </si>
  <si>
    <t>Crossville</t>
  </si>
  <si>
    <t>f4b40098595e02fa05fd5c7c7f739171</t>
  </si>
  <si>
    <t>3911f871f34025692dd49444dccf6a7d</t>
  </si>
  <si>
    <t>Robla Elem School District</t>
  </si>
  <si>
    <t>f1ac055ae8033cb696a7a5bb41ae0c3b</t>
  </si>
  <si>
    <t>Live Oak</t>
  </si>
  <si>
    <t>Judson Ind School District</t>
  </si>
  <si>
    <t>Bexar</t>
  </si>
  <si>
    <t>ecad825d3eaffa839417c15e3f22e350</t>
  </si>
  <si>
    <t>Manassas</t>
  </si>
  <si>
    <t>641042e4f3d1463c970aa0f12f230afa</t>
  </si>
  <si>
    <t>Ogdensburg</t>
  </si>
  <si>
    <t>Ogdensburg Public School Dist</t>
  </si>
  <si>
    <t>Sussex</t>
  </si>
  <si>
    <t>533cf85ca885a104c168196c541f1ee8</t>
  </si>
  <si>
    <t>Elk Grove</t>
  </si>
  <si>
    <t>Elk Grove Unif School District</t>
  </si>
  <si>
    <t>2a5bb4b290c32fd1e239b4a7647db37e</t>
  </si>
  <si>
    <t>c96a0c7e26b0acc8c5a65260621cf247</t>
  </si>
  <si>
    <t>64083b8727fe15f810d2bcc36bbd7618</t>
  </si>
  <si>
    <t>4f14a610e063c0211861dd1973d071cf</t>
  </si>
  <si>
    <t>2aaf09d4204052287d0bc06398aaab15</t>
  </si>
  <si>
    <t>4eb4ff1f2a351206467fd298a31a90d3</t>
  </si>
  <si>
    <t>18e5fef96cdbf3589ef089a190c4c79f</t>
  </si>
  <si>
    <t>Fort Worth</t>
  </si>
  <si>
    <t>Ft Worth Ind School District</t>
  </si>
  <si>
    <t>510c784149ea1d7c2e03ceaabe40fe1b</t>
  </si>
  <si>
    <t>d3703a971da145bac749c96f1cfd09ea</t>
  </si>
  <si>
    <t>07bae1703e3c824e069d9ee1dab4ecbc</t>
  </si>
  <si>
    <t>051bd1fe0f53698a74ebd51fdacb6b13</t>
  </si>
  <si>
    <t>Boise</t>
  </si>
  <si>
    <t>Boise City Ind School Dist 1</t>
  </si>
  <si>
    <t>bf05aed093360973ade743a7c47c6c6d</t>
  </si>
  <si>
    <t>Glasgow</t>
  </si>
  <si>
    <t>Barren Co School District</t>
  </si>
  <si>
    <t>Barren</t>
  </si>
  <si>
    <t>bff164f0da6d78c445d7b0e6ee561cae</t>
  </si>
  <si>
    <t>2562f448e31ae2c70ef06d4aaa42339c</t>
  </si>
  <si>
    <t>Lodi</t>
  </si>
  <si>
    <t>Lodi Unified School District</t>
  </si>
  <si>
    <t>San Joaquin</t>
  </si>
  <si>
    <t>5193747ef14bac764ddfed1a8362d96b</t>
  </si>
  <si>
    <t>a90cee5fadedc958549dd3cd672ad5a0</t>
  </si>
  <si>
    <t>c5d4d15c958275ba3a2a3703e1325899</t>
  </si>
  <si>
    <t>8bac4ad72be90f798f7298044803dd63</t>
  </si>
  <si>
    <t>Waukegan</t>
  </si>
  <si>
    <t>Waukegan Cmty Unit SD 60</t>
  </si>
  <si>
    <t>a371473c2d0a527699e393c8f39eb7e3</t>
  </si>
  <si>
    <t>Chatsworth</t>
  </si>
  <si>
    <t>015d9a91f5e964fb4ec04499b609781f</t>
  </si>
  <si>
    <t>3b1b28d5a0d1aa8620f5b1d6c4d2a28a</t>
  </si>
  <si>
    <t>e682418853f829dbaf7a65268cf88b49</t>
  </si>
  <si>
    <t>Sylmar</t>
  </si>
  <si>
    <t>6e413aacd63c5dc047830f20ba4324ee</t>
  </si>
  <si>
    <t>Zanesville</t>
  </si>
  <si>
    <t>Maysville Local Sch District</t>
  </si>
  <si>
    <t>Muskingum</t>
  </si>
  <si>
    <t>a3f070e439d52de72ca62dc41f9b16a4</t>
  </si>
  <si>
    <t>4a8ebb3849633919847dc8cf84b7b0a4</t>
  </si>
  <si>
    <t>Tishomingo</t>
  </si>
  <si>
    <t>Tishomingo School District 20</t>
  </si>
  <si>
    <t>Johnston</t>
  </si>
  <si>
    <t>c756b26bd51877c64722a0f44802604d</t>
  </si>
  <si>
    <t>1d735533325a0c642bf64e624d990f8e</t>
  </si>
  <si>
    <t>1da570784179b18fa89a6aac279079d7</t>
  </si>
  <si>
    <t>d2fdb54bad85a2cab6103a6bf59a2ae3</t>
  </si>
  <si>
    <t>Checotah</t>
  </si>
  <si>
    <t>Checotah School District 19</t>
  </si>
  <si>
    <t>McIntosh</t>
  </si>
  <si>
    <t>5ac0394169e24db14e48802562bea442</t>
  </si>
  <si>
    <t>c9ef173449eded23e16cb450a6a02189</t>
  </si>
  <si>
    <t>6362b0183cde0aadf5f4993a7b15e065</t>
  </si>
  <si>
    <t>0890e0aa5e8b1f3584c0eb4c92e48aef</t>
  </si>
  <si>
    <t>0a0272fbdb1613161f1b88d632638673</t>
  </si>
  <si>
    <t>9448f786ec702fe8bad79fa5e81c200b</t>
  </si>
  <si>
    <t>9156cc4baf307dec54176c2fabf328cb</t>
  </si>
  <si>
    <t>17788c981b10f2cd9c7c61e1035b9a39</t>
  </si>
  <si>
    <t>26091150acf225447001ded52c01af53</t>
  </si>
  <si>
    <t>cc6b609af33988befd1efb09270379f4</t>
  </si>
  <si>
    <t>Bethel School District 3</t>
  </si>
  <si>
    <t>Pottawatomie</t>
  </si>
  <si>
    <t>a275cc6daf22bd4393cc011ae68a2a34</t>
  </si>
  <si>
    <t>b87e07171b3d07637c9b035f79ecfcbd</t>
  </si>
  <si>
    <t>bc1757e520ee76f857ab99fa9a03475f</t>
  </si>
  <si>
    <t>Poway Unified School District</t>
  </si>
  <si>
    <t>9d4c88d561c4174b053e48d4ae079b47</t>
  </si>
  <si>
    <t>Ardmore</t>
  </si>
  <si>
    <t>Ardmore Independent SD 19</t>
  </si>
  <si>
    <t>a3771235d00066e877d7cb1ef8f824fe</t>
  </si>
  <si>
    <t>f8a44267de4d221c9cc53b09440ee317</t>
  </si>
  <si>
    <t>c30e3a13d06cf7e5e0a2b1c7ee10419e</t>
  </si>
  <si>
    <t>9aa94e4495ed42caf692993c887fb185</t>
  </si>
  <si>
    <t>Collinsville Cmty Sch Dist 10</t>
  </si>
  <si>
    <t>3c30fbd69ee579bf3ff2abb3a5ae5744</t>
  </si>
  <si>
    <t>Glencoe</t>
  </si>
  <si>
    <t>Glencoe School District I-101</t>
  </si>
  <si>
    <t>67f9c55506a82e0aaa7b973b2e121438</t>
  </si>
  <si>
    <t>Everett</t>
  </si>
  <si>
    <t>Everett School District 2</t>
  </si>
  <si>
    <t>bfc3e1f23ffc11e050984456c3480b1c</t>
  </si>
  <si>
    <t>3eb647d8e716b786a4a674ebbeed78b0</t>
  </si>
  <si>
    <t>264127d90805e48987cc20701eefbb57</t>
  </si>
  <si>
    <t>Sanford</t>
  </si>
  <si>
    <t>84b1f64bff8a2186003d630c1894931e</t>
  </si>
  <si>
    <t>a824fa45d381eb599ca16ff3f2e76cb3</t>
  </si>
  <si>
    <t>2870b95095650ec1fa5d19ed314eb29e</t>
  </si>
  <si>
    <t>Immokalee</t>
  </si>
  <si>
    <t>Collier Co Public School Dist</t>
  </si>
  <si>
    <t>Collier</t>
  </si>
  <si>
    <t>e703f07a0123ecfeba4380039c296dbd</t>
  </si>
  <si>
    <t>Bowling Green</t>
  </si>
  <si>
    <t>Warren Co School District</t>
  </si>
  <si>
    <t>Warren</t>
  </si>
  <si>
    <t>98a5f0d96cd34716aeecfc75157116fa</t>
  </si>
  <si>
    <t>S Richmond Hl</t>
  </si>
  <si>
    <t>3b91d7a60e404c7a73440693a7e41ff2</t>
  </si>
  <si>
    <t>cc5b8592ae88b3a462f19a94410d4713</t>
  </si>
  <si>
    <t>Stokes Co School District</t>
  </si>
  <si>
    <t>Stokes</t>
  </si>
  <si>
    <t>85c20b8a2d4f8e161485e4d03204920c</t>
  </si>
  <si>
    <t>ad4b5d8638c3996e0789bb10f88ded32</t>
  </si>
  <si>
    <t>5bebddf3fa77219b013256b06b492b5a</t>
  </si>
  <si>
    <t>6f95e6bc49af4ae734f0e3ec560fec31</t>
  </si>
  <si>
    <t>9174dd68b939cbe163bd58dbe2f66fce</t>
  </si>
  <si>
    <t>Rio Rancho</t>
  </si>
  <si>
    <t>Rio Rancho Public School Dist</t>
  </si>
  <si>
    <t>Sandoval</t>
  </si>
  <si>
    <t>778418adb701131f13ff7c332a9c4092</t>
  </si>
  <si>
    <t>a29135601a4e5e2648692ac366b064bc</t>
  </si>
  <si>
    <t>Pleasantville School District</t>
  </si>
  <si>
    <t>Atlantic</t>
  </si>
  <si>
    <t>31e7bec32538e0eae3f7c744c743eaf3</t>
  </si>
  <si>
    <t>b2b4a7c3c3d578fb5f12092d67f2897f</t>
  </si>
  <si>
    <t>Anderson School District 5</t>
  </si>
  <si>
    <t>3e3c713c35399e0b03044377e3432d95</t>
  </si>
  <si>
    <t>57e27d2282ef4f1b0081b356a908c546</t>
  </si>
  <si>
    <t>553ae0429409047cba25b420b398be12</t>
  </si>
  <si>
    <t>Fort Wayne</t>
  </si>
  <si>
    <t>Ft Wayne Cmty School Dist</t>
  </si>
  <si>
    <t>Allen</t>
  </si>
  <si>
    <t>e3d0d1580df1fa447d44d335c9e03d6f</t>
  </si>
  <si>
    <t>ccda92a142748b4448389eede352f621</t>
  </si>
  <si>
    <t>d6558e7703f5874a866aab7e9b81a346</t>
  </si>
  <si>
    <t>Pittsburg</t>
  </si>
  <si>
    <t>Pittsburg Unified School Dist</t>
  </si>
  <si>
    <t>671b385aba5c06794398d7fea4b1a105</t>
  </si>
  <si>
    <t>Cathedral Cty</t>
  </si>
  <si>
    <t>Palm Springs Unif School Dist</t>
  </si>
  <si>
    <t>48f97b2472490d0c5e0c534950393114</t>
  </si>
  <si>
    <t>Moore School District I-2</t>
  </si>
  <si>
    <t>232c4074bc0966c8d84a910f0f031bc2</t>
  </si>
  <si>
    <t>6c415cefff9542c0ae9019a30c80ed5e</t>
  </si>
  <si>
    <t>Ulysses</t>
  </si>
  <si>
    <t>Northern Potter School Dist</t>
  </si>
  <si>
    <t>Potter</t>
  </si>
  <si>
    <t>3d7e0bbc58bf5d4d861216cadfac174b</t>
  </si>
  <si>
    <t>Altoona</t>
  </si>
  <si>
    <t>Altoona Area School District</t>
  </si>
  <si>
    <t>781a208ad4567ba44c512e0993cb4e87</t>
  </si>
  <si>
    <t>1b365b0cb2794864f50b7698bfb4e1e3</t>
  </si>
  <si>
    <t>f439cfbc71842f7162c526a81a23b0ec</t>
  </si>
  <si>
    <t>1eaa153a393674c5bc99382d61e65b16</t>
  </si>
  <si>
    <t>Sweet Springs</t>
  </si>
  <si>
    <t>Sweet Springs Sch Dist R7</t>
  </si>
  <si>
    <t>Saline</t>
  </si>
  <si>
    <t>bb186233c046d5e9a8e5167ff4b8f55d</t>
  </si>
  <si>
    <t>Waldorf</t>
  </si>
  <si>
    <t>Charles Co Public Schools</t>
  </si>
  <si>
    <t>Charles</t>
  </si>
  <si>
    <t>e5aa23d200b8b8e0b21fc7a76fd3dc0d</t>
  </si>
  <si>
    <t>Apple Valley</t>
  </si>
  <si>
    <t>Apple Valley Unified Sch Dist</t>
  </si>
  <si>
    <t>6daca56ba74215a33744ab69d7465a3a</t>
  </si>
  <si>
    <t>Sandusky</t>
  </si>
  <si>
    <t>Sandusky City School District</t>
  </si>
  <si>
    <t>0000023f507999464aa2b78875b7e5d6</t>
  </si>
  <si>
    <t>1dade3429c0bc87a75247de18f1dae2f</t>
  </si>
  <si>
    <t>Massena</t>
  </si>
  <si>
    <t>Massena Central School Dist</t>
  </si>
  <si>
    <t>St Lawrence</t>
  </si>
  <si>
    <t>bfd596d7e6481e027b0d27d594f7dec9</t>
  </si>
  <si>
    <t>12564a54aefb31ec05f0dc99b598a0a1</t>
  </si>
  <si>
    <t>228a17eb93a487def7c568bd4b240e3c</t>
  </si>
  <si>
    <t>Morristown</t>
  </si>
  <si>
    <t>Hamblen Co Sch District</t>
  </si>
  <si>
    <t>Hamblen</t>
  </si>
  <si>
    <t>8653e12c4e6d332000a619a59815e6bb</t>
  </si>
  <si>
    <t>e36e7ae408156cc65746196f915658b1</t>
  </si>
  <si>
    <t>90aebb0a3e225a9d3732d4e395ff467a</t>
  </si>
  <si>
    <t>North Miami</t>
  </si>
  <si>
    <t>662ecfc412cdefa6dfd8451b82067759</t>
  </si>
  <si>
    <t>Beaumont</t>
  </si>
  <si>
    <t>Beaumont Unified Sch District</t>
  </si>
  <si>
    <t>accb2e833c2bcf2df03982bc7f7976b3</t>
  </si>
  <si>
    <t>E Palo Alto</t>
  </si>
  <si>
    <t>Ravenswood City Elem Sch Dist</t>
  </si>
  <si>
    <t>8c5a16784f4c6888265c131eefd75142</t>
  </si>
  <si>
    <t>Pocatello</t>
  </si>
  <si>
    <t>Pocatello-Chubbuck District 25</t>
  </si>
  <si>
    <t>Bannock</t>
  </si>
  <si>
    <t>9c8ac75a409beb77def670b8aad13e69</t>
  </si>
  <si>
    <t>Huntersville</t>
  </si>
  <si>
    <t>690797db3c1d9f131f85f524c57766b9</t>
  </si>
  <si>
    <t>Severn</t>
  </si>
  <si>
    <t>Anne Arundel Co School Dist</t>
  </si>
  <si>
    <t>Anne Arundel</t>
  </si>
  <si>
    <t>16cde561d082975dbfb14b6ad62a2791</t>
  </si>
  <si>
    <t>a94c7e8385e814c316f79770d7607b2f</t>
  </si>
  <si>
    <t>8a036abd361694ea3fd099662f37fcb2</t>
  </si>
  <si>
    <t>Portsmouth</t>
  </si>
  <si>
    <t>Portsmouth Public School Dist</t>
  </si>
  <si>
    <t>Portsmouth City</t>
  </si>
  <si>
    <t>98c91520deb92d6acc5b870294d7e774</t>
  </si>
  <si>
    <t>a7eda26592981a57b963cf0d63d6df31</t>
  </si>
  <si>
    <t>43dde0654aca2a4c6e2b6d5515c6e98b</t>
  </si>
  <si>
    <t>8147ad3fc0e1946363f16b4efd846468</t>
  </si>
  <si>
    <t>a1f3d7b575d4b68a78915a1cceadfa33</t>
  </si>
  <si>
    <t>94945397e9e4a0c12a79d3a5dc3a96f2</t>
  </si>
  <si>
    <t>Plano Ind School District</t>
  </si>
  <si>
    <t>5d3e514597959da3165d0e827510dd73</t>
  </si>
  <si>
    <t>7e97ef85c695ecb6a9a2ed1ea7d557a0</t>
  </si>
  <si>
    <t>Cherryville</t>
  </si>
  <si>
    <t>Gaston Co School District</t>
  </si>
  <si>
    <t>6fe9674f73878d4311f630fe7a310d9a</t>
  </si>
  <si>
    <t>West Jordan</t>
  </si>
  <si>
    <t>340d0ce3c1243ef720d9f5d330b10b6c</t>
  </si>
  <si>
    <t>9aa329d774555b7b89d064a8dec9f4bc</t>
  </si>
  <si>
    <t>155523637628b6abe6ac2a4a1ddc88bd</t>
  </si>
  <si>
    <t>c87e775027d393431564b624d8b8d7ad</t>
  </si>
  <si>
    <t>3f9aea59a0a5676ae5ad9b9edf87d421</t>
  </si>
  <si>
    <t>b4a98fcc91cd3591dbad1f147e49f254</t>
  </si>
  <si>
    <t>Norwalk Public School District</t>
  </si>
  <si>
    <t>f74e469e2ff5bb072a0ddb26467fa246</t>
  </si>
  <si>
    <t>Germantown</t>
  </si>
  <si>
    <t>565e0615aae1d2932b437f191d3bae2c</t>
  </si>
  <si>
    <t>N Charleston</t>
  </si>
  <si>
    <t>820422e64928575c2cc3eeff13b4bee5</t>
  </si>
  <si>
    <t>b748accd645afc2bb3544d8a9b4eafbe</t>
  </si>
  <si>
    <t>43e6568a6d153fe8a3137d7925189731</t>
  </si>
  <si>
    <t>6ed2e2bf726a20255f8c64a7e132a92d</t>
  </si>
  <si>
    <t>57b135ea71c5bbd5dc5f6e576bc13196</t>
  </si>
  <si>
    <t>Altus</t>
  </si>
  <si>
    <t>Altus Public School Dist 18</t>
  </si>
  <si>
    <t>1ad830f2ab59d75a2a101f653f7a5874</t>
  </si>
  <si>
    <t>5ab5481ec8af6407472191e9452b10fe</t>
  </si>
  <si>
    <t>5d7ccc416f208b8a8a33517a90f865d4</t>
  </si>
  <si>
    <t>bab1cd6227bbc4bf501bb1156cb5abcc</t>
  </si>
  <si>
    <t>e02a5478009450870883dd06fae440c2</t>
  </si>
  <si>
    <t>c1bd9ca2b0116a69e8c01f461c5069e9</t>
  </si>
  <si>
    <t>6a4b6bbd55d234a13adc4cd1723c9e0e</t>
  </si>
  <si>
    <t>5406c636a755a798c8797f0b9865149e</t>
  </si>
  <si>
    <t>Rogers School District 30</t>
  </si>
  <si>
    <t>c4842b3f7825848a66208c361b51d3b1</t>
  </si>
  <si>
    <t>Sioux City</t>
  </si>
  <si>
    <t>Sioux City Cmty School Dist</t>
  </si>
  <si>
    <t>a9998e1a56ce398f7219511af6250338</t>
  </si>
  <si>
    <t>Beulaville</t>
  </si>
  <si>
    <t>Duplin Co School District</t>
  </si>
  <si>
    <t>05a63839f155ea946ca53ab7e73e7a2b</t>
  </si>
  <si>
    <t>Newark Central School District</t>
  </si>
  <si>
    <t>2c765f80f561213ccf745a49c482050e</t>
  </si>
  <si>
    <t>a135e3e2b76c5ea1a1cbafc43d0f98a4</t>
  </si>
  <si>
    <t>03c19afd82ee853ef8beda59a31d5256</t>
  </si>
  <si>
    <t>Streamwood</t>
  </si>
  <si>
    <t>Elgin School District U-46</t>
  </si>
  <si>
    <t>75da581e90abdc8c0d55f9d493fcb4b8</t>
  </si>
  <si>
    <t>0f96ca436a08fa336f14d2fce5dd2529</t>
  </si>
  <si>
    <t>6090921b6ca787af82b365bffc3ecef2</t>
  </si>
  <si>
    <t>Elizabeth Cty</t>
  </si>
  <si>
    <t>Elizabeth Cty-pasquotank Co SD</t>
  </si>
  <si>
    <t>Pasquotank</t>
  </si>
  <si>
    <t>f57c75ea070c0645f5a55e13bc542682</t>
  </si>
  <si>
    <t>e52ce4fc441825c6e911d8071641ed01</t>
  </si>
  <si>
    <t>3ca811e5541ed5f7432ee37f73a9dde4</t>
  </si>
  <si>
    <t>60be4d33bec6acddf65289a8b5fd5376</t>
  </si>
  <si>
    <t>Olive Branch</t>
  </si>
  <si>
    <t>Desoto Co School District</t>
  </si>
  <si>
    <t>De Soto</t>
  </si>
  <si>
    <t>4ab9a916c8605873a698beb09782c9b2</t>
  </si>
  <si>
    <t>35ff715e321786c72a84284e5621e10c</t>
  </si>
  <si>
    <t>Lake Placid</t>
  </si>
  <si>
    <t>Highlands Co School District</t>
  </si>
  <si>
    <t>Highlands</t>
  </si>
  <si>
    <t>63c5cd943dbf1249cf7c3804a5dc608b</t>
  </si>
  <si>
    <t>07872c0980ddc7f52b978fa118efacc6</t>
  </si>
  <si>
    <t>7d297b61d9195fed910f678a371552bc</t>
  </si>
  <si>
    <t>0b84996d64ab17a57243e0bffc0cbfcf</t>
  </si>
  <si>
    <t>Berwyn</t>
  </si>
  <si>
    <t>Berwyn South School Dist 100</t>
  </si>
  <si>
    <t>19f6469810cfd0dd55aab16820ef02e7</t>
  </si>
  <si>
    <t>Plant City</t>
  </si>
  <si>
    <t>223444ace731b384081645080f527120</t>
  </si>
  <si>
    <t>e9dcb40e9fbd89bceb3ef9c18b95a1b8</t>
  </si>
  <si>
    <t>Sacramento City Unif Sch Dist</t>
  </si>
  <si>
    <t>7ca7faad42a1e39528cf6280f852288a</t>
  </si>
  <si>
    <t>1670fcdce8891d0865431de1bd95756f</t>
  </si>
  <si>
    <t>4b3b0dbc005cf4e6e21a8030b7a4c38a</t>
  </si>
  <si>
    <t>Summertown</t>
  </si>
  <si>
    <t>Lawrence Co School District</t>
  </si>
  <si>
    <t>Lawrence</t>
  </si>
  <si>
    <t>a21f31eb9c47dd511e96d3c97d933990</t>
  </si>
  <si>
    <t>33366ae7fbe76ad39c57f1ea1c8fa415</t>
  </si>
  <si>
    <t>a200f9dc1da8b4a6420de70d59eee86b</t>
  </si>
  <si>
    <t>Oviedo</t>
  </si>
  <si>
    <t>9047823f96cbee5b4465ce2cc3ec89ca</t>
  </si>
  <si>
    <t>175733f9308e655a31791c982c37d2f8</t>
  </si>
  <si>
    <t>9e3fd29e0ade674985fac382297c3028</t>
  </si>
  <si>
    <t>2212432f68bb188802dc0e783f62aee0</t>
  </si>
  <si>
    <t>9893bc4536f70802c08a0b79d2d2bf52</t>
  </si>
  <si>
    <t>Clemmons</t>
  </si>
  <si>
    <t>77ee26d7e8ad83617334dbc3bdb685fc</t>
  </si>
  <si>
    <t>Stanley</t>
  </si>
  <si>
    <t>dab424724d6412f771f58fda40ddbd73</t>
  </si>
  <si>
    <t>North Hills School District</t>
  </si>
  <si>
    <t>3b94c2f6dc2df8b69deb3e294d5975a6</t>
  </si>
  <si>
    <t>Reno</t>
  </si>
  <si>
    <t>Washoe Co School District</t>
  </si>
  <si>
    <t>Washoe</t>
  </si>
  <si>
    <t>c19ecc693fb2405dd600fc545eddc98a</t>
  </si>
  <si>
    <t>ae4d896a203ae2b22cc70272afc78ebc</t>
  </si>
  <si>
    <t>46a7f67f78139e74d901642653201dea</t>
  </si>
  <si>
    <t>Schaumburg</t>
  </si>
  <si>
    <t>Schaumburg Cmty Cons SD 54</t>
  </si>
  <si>
    <t>fbc36af669db8ed7614dfc838dc8e128</t>
  </si>
  <si>
    <t>92fae82af12f0a84e2a1bf3086b7f3af</t>
  </si>
  <si>
    <t>Missouri City</t>
  </si>
  <si>
    <t>Ft Bend Ind School District</t>
  </si>
  <si>
    <t>b85c5661bda31cf99e9dd62cc299bc5b</t>
  </si>
  <si>
    <t>bce2c8ee94f69517eec9651d6cbdfa2c</t>
  </si>
  <si>
    <t>ba5864134d45c3caf7ab280675f2cf01</t>
  </si>
  <si>
    <t>b1186a3b35c045577f29fc642eee086b</t>
  </si>
  <si>
    <t>7162695f8028e114e5743dc7075d0fcb</t>
  </si>
  <si>
    <t>51136415b98b1562e1d0fb2eadae1804</t>
  </si>
  <si>
    <t>Zephyr</t>
  </si>
  <si>
    <t>Zephyr Ind School District</t>
  </si>
  <si>
    <t>Brown</t>
  </si>
  <si>
    <t>ce3329c40adad8d0fd0c5757e5727da9</t>
  </si>
  <si>
    <t>f0ad8e376bda7b0a53c69207a42c4ea2</t>
  </si>
  <si>
    <t>Huron Valley School District</t>
  </si>
  <si>
    <t>99cbeb8cde404c09ece48d28650dd9b0</t>
  </si>
  <si>
    <t>Atlanta</t>
  </si>
  <si>
    <t>Atlanta Public Schools</t>
  </si>
  <si>
    <t>3d9944f2140b8e7e491b200e1d30eb51</t>
  </si>
  <si>
    <t>f0c2a62f37cd7671a9ecb84d6354c66c</t>
  </si>
  <si>
    <t>1b5a21e00bb92228f963dde045583371</t>
  </si>
  <si>
    <t>a626426e1c04d763ec8551b946862af2</t>
  </si>
  <si>
    <t>De Witt</t>
  </si>
  <si>
    <t>Central Cmty SD Of Clinton Co</t>
  </si>
  <si>
    <t>c15af2b9f5f4fe3d207d189085284140</t>
  </si>
  <si>
    <t>cb91ca9e1b16f1df91daed35ddee9f97</t>
  </si>
  <si>
    <t>N Little Rock</t>
  </si>
  <si>
    <t>North Little Rock School Dist</t>
  </si>
  <si>
    <t>Pulaski</t>
  </si>
  <si>
    <t>774162af32881e5ed4a8952710af4f34</t>
  </si>
  <si>
    <t>bd2472421c77ee822a3c586c33443525</t>
  </si>
  <si>
    <t>1636ec95768af0fbee27b4e6ffd04934</t>
  </si>
  <si>
    <t>8cb4e458f6d93efb89187eb90e93dc70</t>
  </si>
  <si>
    <t>Shelton</t>
  </si>
  <si>
    <t>Shelton School District 309</t>
  </si>
  <si>
    <t>Mason</t>
  </si>
  <si>
    <t>62ce401ec2139acbc5ae9194a52c4a1f</t>
  </si>
  <si>
    <t>f84d9e58700de1bc0677e88a4421544e</t>
  </si>
  <si>
    <t>2e5ec0b23444338f6609b3fdc2cace2f</t>
  </si>
  <si>
    <t>Providence Public School Dist</t>
  </si>
  <si>
    <t>b5ab4767ebaa438683d7064439fc05cb</t>
  </si>
  <si>
    <t>Lakeland</t>
  </si>
  <si>
    <t>c6efcdc692e5658cf966ef069c5ddbc1</t>
  </si>
  <si>
    <t>Arden</t>
  </si>
  <si>
    <t>Buncombe Co School District</t>
  </si>
  <si>
    <t>Buncombe</t>
  </si>
  <si>
    <t>e1970b84284b6da6ba1ee736cc378ce9</t>
  </si>
  <si>
    <t>29ee38ab158955a850c77ae10e1089ab</t>
  </si>
  <si>
    <t>a5ac0c53cf8e583f4273d359d14a6d3a</t>
  </si>
  <si>
    <t>Centerville</t>
  </si>
  <si>
    <t>Centerville Cmty School Dist</t>
  </si>
  <si>
    <t>Appanoose</t>
  </si>
  <si>
    <t>e6ecf68fa4d6dc76fd0c2ac947649df4</t>
  </si>
  <si>
    <t>Irving</t>
  </si>
  <si>
    <t>Irving Ind School District</t>
  </si>
  <si>
    <t>d8cc3d843fa91cd7bb82063ff0bee44c</t>
  </si>
  <si>
    <t>New Bedford</t>
  </si>
  <si>
    <t>New Bedford Public School Dist</t>
  </si>
  <si>
    <t>9d281a11a6499901a59a388d238b8ba7</t>
  </si>
  <si>
    <t>a539b0d08a4e07d5d9ac338a9689a968</t>
  </si>
  <si>
    <t>74c727d0c8ed29d7b46442e9738c1c7f</t>
  </si>
  <si>
    <t>Fuquay Varina</t>
  </si>
  <si>
    <t>050b704ff6dc535c59b15084256ef161</t>
  </si>
  <si>
    <t>d752f9497f0300153069700ab0d35719</t>
  </si>
  <si>
    <t>291111be82981534cfb3aec9f1595ad9</t>
  </si>
  <si>
    <t>Goodyear</t>
  </si>
  <si>
    <t>Avondale Elem Sch District 44</t>
  </si>
  <si>
    <t>989a626d6b44a97ede992d333ff36c18</t>
  </si>
  <si>
    <t>8959ffefc495e14d52294cd3d5e6302a</t>
  </si>
  <si>
    <t>Rensselaer City SD</t>
  </si>
  <si>
    <t>2ade3597ae9fcc88274cf7cb2b52d502</t>
  </si>
  <si>
    <t>10a75419efdaa0adbe8b15b3c5b21d51</t>
  </si>
  <si>
    <t>d7c0b15acee3209f20071f41744e7319</t>
  </si>
  <si>
    <t>4f704fc9b17844138a538b6d4bcb0288</t>
  </si>
  <si>
    <t>8516e39aafdee34e16299bbf35128aa2</t>
  </si>
  <si>
    <t>781fef0628ab959b6b6b70cb2377bc62</t>
  </si>
  <si>
    <t>Rocky Point</t>
  </si>
  <si>
    <t>659cb1978e1d98cfbfa93ec0b32c6c89</t>
  </si>
  <si>
    <t>c3085886ab865ac5b3cbd236b5d84d51</t>
  </si>
  <si>
    <t>03dd2c7f1178dc5980bf8b4ad41b59c7</t>
  </si>
  <si>
    <t>cf292762c1b3282a60b35dd52f6f90a0</t>
  </si>
  <si>
    <t>f02d2ba9844913c30f6741454115976d</t>
  </si>
  <si>
    <t>f73db80ec9a49c772e50419699374cd0</t>
  </si>
  <si>
    <t>18dc0ccad0e091e189604d55f956aa93</t>
  </si>
  <si>
    <t>Jasper Ind School District</t>
  </si>
  <si>
    <t>77bcb7b0e9b089c275ab709ab3113772</t>
  </si>
  <si>
    <t>04a66c5080a93843c4d9420ce8663828</t>
  </si>
  <si>
    <t>Gray Court</t>
  </si>
  <si>
    <t>Laurens Co School District 55</t>
  </si>
  <si>
    <t>Laurens</t>
  </si>
  <si>
    <t>ca75e49733f61209a3f7ca6bbd2565e3</t>
  </si>
  <si>
    <t>3b4d17ffadff624fdf8987648f2e8bc3</t>
  </si>
  <si>
    <t>359e0c64fd3245d3cac409314995ad94</t>
  </si>
  <si>
    <t>0102cc6f012a299506969594ab64307f</t>
  </si>
  <si>
    <t>32b4961a8640cbc7230f77a817817a71</t>
  </si>
  <si>
    <t>a7cc024e1d383019f001f903179e0ce1</t>
  </si>
  <si>
    <t>1a93357adefaed8f4210ec7a36aa8b65</t>
  </si>
  <si>
    <t>12813d607a0c5b0b608cbe7b15759111</t>
  </si>
  <si>
    <t>2101261c3e592d070a7d30871fcbe79c</t>
  </si>
  <si>
    <t>40463d25a366b9369af7d3a4e5b5dd59</t>
  </si>
  <si>
    <t>85311cfc24c439239ebad14075eda8ad</t>
  </si>
  <si>
    <t>4053157862dd202cefcc54087e925fb1</t>
  </si>
  <si>
    <t>La Crescenta</t>
  </si>
  <si>
    <t>Glendale Unified School Dist</t>
  </si>
  <si>
    <t>b2c465dc4f66b6dbcf751474871d3f74</t>
  </si>
  <si>
    <t>8ef678591f29c6f3ec9c472396c7e1ca</t>
  </si>
  <si>
    <t>Eastover</t>
  </si>
  <si>
    <t>dab15bea340811693d45af2116e6f21d</t>
  </si>
  <si>
    <t>Hacienda Hts</t>
  </si>
  <si>
    <t>Hacienda-la Puente Usd</t>
  </si>
  <si>
    <t>de07e48a893176620eca6961302e9d94</t>
  </si>
  <si>
    <t>293cb590893ab70c5e32dbbe570d1d34</t>
  </si>
  <si>
    <t>918049c3577cc0179b9ce1a86e3b4973</t>
  </si>
  <si>
    <t>Cartersville</t>
  </si>
  <si>
    <t>Cartersville City Schools</t>
  </si>
  <si>
    <t>Bartow</t>
  </si>
  <si>
    <t>05979cd0b88dfee10310352ce88847de</t>
  </si>
  <si>
    <t>Central Falls</t>
  </si>
  <si>
    <t>Central Falls School District</t>
  </si>
  <si>
    <t>8ee176ca8443dbfa35abf6769d3a4447</t>
  </si>
  <si>
    <t>effd38137477005d5da9a5c373bdef31</t>
  </si>
  <si>
    <t>Redwood City</t>
  </si>
  <si>
    <t>Redwood City School District</t>
  </si>
  <si>
    <t>9caf742b4e7ad0fea26966842d3617ca</t>
  </si>
  <si>
    <t>b8a0f0d3bdc1bcce98f85732f531da27</t>
  </si>
  <si>
    <t>Chicago Psd-area 19</t>
  </si>
  <si>
    <t>e379baeb3f411d33a48f56435d731d06</t>
  </si>
  <si>
    <t>Merrillville</t>
  </si>
  <si>
    <t>Merrillville Cmty Sch District</t>
  </si>
  <si>
    <t>16028a951d6646641668f7be16660e3d</t>
  </si>
  <si>
    <t>Stockton</t>
  </si>
  <si>
    <t>Stockton Unif School District</t>
  </si>
  <si>
    <t>c7007cbb167bb817640f0b7fd899c205</t>
  </si>
  <si>
    <t>532bb64a54d2d80ce9e8d9a178309328</t>
  </si>
  <si>
    <t>8e74b1ea455f67fc7da6064c82d98a4c</t>
  </si>
  <si>
    <t>7115c2dd101fb6a15ac5ae829fe4d624</t>
  </si>
  <si>
    <t>90037193abe7c9d427a093dec5b760af</t>
  </si>
  <si>
    <t>a008f94e1285a002bced31989fe481da</t>
  </si>
  <si>
    <t>299404d2547251b2aa3b961f1cbd51ad</t>
  </si>
  <si>
    <t>4816832791880deda2cdfa71a54c2cdc</t>
  </si>
  <si>
    <t>d7046abfa9013fa8d62c7ed1a7316495</t>
  </si>
  <si>
    <t>730e94fc070e55e85fced8a39bcf6f2e</t>
  </si>
  <si>
    <t>Milford Central School Dist</t>
  </si>
  <si>
    <t>Otsego</t>
  </si>
  <si>
    <t>5dfea5bc7b57b59e26ac553c18d4271e</t>
  </si>
  <si>
    <t>d75816a2d22c3f1731be4f359b2dd0dc</t>
  </si>
  <si>
    <t>46fbe0f38946ee006aaad2ee282b26b5</t>
  </si>
  <si>
    <t>Des Moines</t>
  </si>
  <si>
    <t>Des Moines Public School Dist</t>
  </si>
  <si>
    <t>e0bbf54d894ff589591c2f9b322cc40a</t>
  </si>
  <si>
    <t>Franklin Twp Cmty School Dist</t>
  </si>
  <si>
    <t>42d1493447e1c0593c44ec55d8034aff</t>
  </si>
  <si>
    <t>Crutcho School District C-074</t>
  </si>
  <si>
    <t>a56a6e045eaf9837b76456e293dc8314</t>
  </si>
  <si>
    <t>Jefferson Parish Pub Sch Dist</t>
  </si>
  <si>
    <t>68c48036b2c0fd4420b84ed9c765220b</t>
  </si>
  <si>
    <t>ce336b38eaff76ca3f153b73f5891a9e</t>
  </si>
  <si>
    <t>Chesnee</t>
  </si>
  <si>
    <t>Spartanburg School District 2</t>
  </si>
  <si>
    <t>d2e86757bb2a92424ac67816eb5b51ec</t>
  </si>
  <si>
    <t>e87cc41e089fefd3b2ea685d1a78d46a</t>
  </si>
  <si>
    <t>2c71744d2ac3ff724694512993b8fa50</t>
  </si>
  <si>
    <t>9edd26df4a212bab8d39d874570a2eef</t>
  </si>
  <si>
    <t>a29d5281bb088f70f16a46356334e0f4</t>
  </si>
  <si>
    <t>e7e1481d817e26b483d3e131e85854fe</t>
  </si>
  <si>
    <t>57576ad8bd18c9e6d08e85190fb866b6</t>
  </si>
  <si>
    <t>6cfafe5be0d42c32c63664106ec22ca2</t>
  </si>
  <si>
    <t>Lauderhill</t>
  </si>
  <si>
    <t>82761514d0cc4b08c03b080330f1685e</t>
  </si>
  <si>
    <t>675565c88f24ad5d48c9c0fbe9b1bd35</t>
  </si>
  <si>
    <t>Ashburn</t>
  </si>
  <si>
    <t>Loudoun Co Public School Dist</t>
  </si>
  <si>
    <t>Loudoun</t>
  </si>
  <si>
    <t>9ad98043dad49dbf6b38d198c287b0b2</t>
  </si>
  <si>
    <t>6710cba4bb9112ecd9ff912f3982dce6</t>
  </si>
  <si>
    <t>24300e2ba55e15891e9789aa636808b2</t>
  </si>
  <si>
    <t>Pineville</t>
  </si>
  <si>
    <t>Wyoming Co School District</t>
  </si>
  <si>
    <t>Wyoming</t>
  </si>
  <si>
    <t>412f9e48d1b66156dac5e79473e12a98</t>
  </si>
  <si>
    <t>538050d4d9f729656305c06fa2027900</t>
  </si>
  <si>
    <t>32caae8499e67be060a5a5988babb415</t>
  </si>
  <si>
    <t>Reseda</t>
  </si>
  <si>
    <t>1271d94f511ab1fe6adcc4c5321a5227</t>
  </si>
  <si>
    <t>Rch Palos Vrd</t>
  </si>
  <si>
    <t>Palos Verdes Peninsula Unif SD</t>
  </si>
  <si>
    <t>34fbbc7d80c7c9613b003ebc86952424</t>
  </si>
  <si>
    <t>Bronson</t>
  </si>
  <si>
    <t>Bronson Cmty School District</t>
  </si>
  <si>
    <t>Branch</t>
  </si>
  <si>
    <t>fd9d1502ebc9e465f912a198000a71ee</t>
  </si>
  <si>
    <t>Rego Park</t>
  </si>
  <si>
    <t>b3ea0841b3961f54fee35a1313a68791</t>
  </si>
  <si>
    <t>7bb36dfea986889f68726d4b7912f294</t>
  </si>
  <si>
    <t>7f4acfdeb85b89c14e1a76e9dd5be164</t>
  </si>
  <si>
    <t>498470dcc4db4c2d3e197a0ddd73c4cb</t>
  </si>
  <si>
    <t>703c97f79c21b30131d163620cf1d77f</t>
  </si>
  <si>
    <t>92e5338a9338db348af36fa7c256f705</t>
  </si>
  <si>
    <t>194d4e26667f83aa29e09e3fdeea9598</t>
  </si>
  <si>
    <t>0672fbd5058e38b79afaba1240b0feaf</t>
  </si>
  <si>
    <t>Siler City</t>
  </si>
  <si>
    <t>Chatham Co School District</t>
  </si>
  <si>
    <t>3cad9d13f5c489ea99ff63e41e5f2ab1</t>
  </si>
  <si>
    <t>Gilroy</t>
  </si>
  <si>
    <t>Gilroy Unified School Dist</t>
  </si>
  <si>
    <t>209f5ee6794c162b2b34a2f7afad1916</t>
  </si>
  <si>
    <t>69c969cc5df08f6ad343e3fad74edb88</t>
  </si>
  <si>
    <t>ba2530735151196672911f6535305228</t>
  </si>
  <si>
    <t>Everett Public School District</t>
  </si>
  <si>
    <t>b6586376ba15a888edaa3fef1d6cd876</t>
  </si>
  <si>
    <t>fcf6e5390a5b4f8a9753d4d5b954ba20</t>
  </si>
  <si>
    <t>Maricopa Co Regional SD 509</t>
  </si>
  <si>
    <t>17da848ad7f98fd185fd845774bc27a0</t>
  </si>
  <si>
    <t>952f3455963a651719c0737b9c7150db</t>
  </si>
  <si>
    <t>4dd68f6079d4cde10f7e7b83bbe075c0</t>
  </si>
  <si>
    <t>e8fe855a2e1502fe677a0b0017f119df</t>
  </si>
  <si>
    <t>8c15b357dd6bca0e2dc38b9f1fd07283</t>
  </si>
  <si>
    <t>2a886761c6262f53c253d090c5e8c7ef</t>
  </si>
  <si>
    <t>Waverly</t>
  </si>
  <si>
    <t>Waverly-shell Rock Cmty SD</t>
  </si>
  <si>
    <t>Bremer</t>
  </si>
  <si>
    <t>abfd540e91cf01ab8219989d8b21b934</t>
  </si>
  <si>
    <t>0d50332b765f4e1914850384fa053f88</t>
  </si>
  <si>
    <t>e6073f70afd7f1b00efd4c96835e0121</t>
  </si>
  <si>
    <t>Palm Bch Gdns</t>
  </si>
  <si>
    <t>ae70c04241a6b884405c099fa7fab10f</t>
  </si>
  <si>
    <t>Lonsdale</t>
  </si>
  <si>
    <t>Montgomery-lonsdale Isd 394</t>
  </si>
  <si>
    <t>Rice</t>
  </si>
  <si>
    <t>d6b657bf339a4edf16f80f6a171c2e57</t>
  </si>
  <si>
    <t>Mobile</t>
  </si>
  <si>
    <t>Mobile Co Public School Dist</t>
  </si>
  <si>
    <t>5cb1a1568749479883953bbab6470ee9</t>
  </si>
  <si>
    <t>651bba78fd653c49adeac45f7ff1e7b9</t>
  </si>
  <si>
    <t>c0ae25c94a6598e5fc3b150bceda6d01</t>
  </si>
  <si>
    <t>e4fe5813aaeaf2cba0fabfac849fac58</t>
  </si>
  <si>
    <t>Chicago Psd-area 3</t>
  </si>
  <si>
    <t>5f360aca793fa0379053df26421423be</t>
  </si>
  <si>
    <t>bd3c531819d8b6aa96146a7a55be35ed</t>
  </si>
  <si>
    <t>0af65017779b22ccdcff446acbb08f25</t>
  </si>
  <si>
    <t>d4878d8f1fcb00718df63012ef37aa43</t>
  </si>
  <si>
    <t>2fa7a8bf77a7fe0626ab70d4da5fa6c9</t>
  </si>
  <si>
    <t>Verona</t>
  </si>
  <si>
    <t>Verona Area School District</t>
  </si>
  <si>
    <t>Dane</t>
  </si>
  <si>
    <t>b9cbbc393427235793c4dd171eb4707d</t>
  </si>
  <si>
    <t>Santa Clara Unified Sch Dist</t>
  </si>
  <si>
    <t>10103c53dc3ba3e7e9fc210b71644270</t>
  </si>
  <si>
    <t>Tucson</t>
  </si>
  <si>
    <t>Tucson Unified School Dist</t>
  </si>
  <si>
    <t>Pima</t>
  </si>
  <si>
    <t>bdc4a7426c1897824a6868357ac3840c</t>
  </si>
  <si>
    <t>N Highlands</t>
  </si>
  <si>
    <t>Twin Rivers Unified Sch Dist</t>
  </si>
  <si>
    <t>41f9d79bcabcd8f317567a59c61e9481</t>
  </si>
  <si>
    <t>887d40def51f61c39fb1bc61fec78fbb</t>
  </si>
  <si>
    <t>04f8a186d3d56c73170806271cf57135</t>
  </si>
  <si>
    <t>b3f791db3b4acbf2d600b0cb21c1075d</t>
  </si>
  <si>
    <t>1ff08261b847f47f605882959cf60bc8</t>
  </si>
  <si>
    <t>9e39c5a106281d55bd7f8a4ee1746524</t>
  </si>
  <si>
    <t>d8b5355d6b98924f2eb2b4d872baa36e</t>
  </si>
  <si>
    <t>8dc01c5e25b6d264dbd0264e0e2e717b</t>
  </si>
  <si>
    <t>Rock Island School District 41</t>
  </si>
  <si>
    <t>be1637900c8a0df88add85e99829ea9a</t>
  </si>
  <si>
    <t>a249593e694d37efc245d06ce3ec5b90</t>
  </si>
  <si>
    <t>f8c54cb0ddc6fb8e215014b05f67fa1e</t>
  </si>
  <si>
    <t>f053a977b606cf9a32e623bfbfc81859</t>
  </si>
  <si>
    <t>349e213212a2ddc38291517cefc0c41a</t>
  </si>
  <si>
    <t>6e2a227b4f09a6b69c2444189e408217</t>
  </si>
  <si>
    <t>408f0b6ccddda756d444da3d2662e50d</t>
  </si>
  <si>
    <t>Maspeth</t>
  </si>
  <si>
    <t>52ba3ec137774720228c91059d6fa5b2</t>
  </si>
  <si>
    <t>Gary</t>
  </si>
  <si>
    <t>Gary Cmty School District</t>
  </si>
  <si>
    <t>860937c7f295b871ffb857dfae42ece0</t>
  </si>
  <si>
    <t>45238908e642345c3ae61e74601488b0</t>
  </si>
  <si>
    <t>2a4b193aa4dee658ed07d012a0ad15c3</t>
  </si>
  <si>
    <t>436301ecea4b5b586f9a321a9b761a1a</t>
  </si>
  <si>
    <t>4aabfee10e984d63e95e7d4e77c6311d</t>
  </si>
  <si>
    <t>Braintree</t>
  </si>
  <si>
    <t>Braintree School District</t>
  </si>
  <si>
    <t>6c474a1246577bec38d8ef1af28c2a19</t>
  </si>
  <si>
    <t>3a7e622bfd4a7b8d7940d5dbb1fd9b50</t>
  </si>
  <si>
    <t>Bristol Boro School District</t>
  </si>
  <si>
    <t>Bucks</t>
  </si>
  <si>
    <t>c25b33feb56df6d1db0e01d06539f033</t>
  </si>
  <si>
    <t>1a693d15b25f8d411bb713023b08a78d</t>
  </si>
  <si>
    <t>Mc Kees Rocks</t>
  </si>
  <si>
    <t>Sto-rox School District</t>
  </si>
  <si>
    <t>788df89037f116576e93aaba76ea9ce5</t>
  </si>
  <si>
    <t>Leesburg</t>
  </si>
  <si>
    <t>30851dbef3bf044f55fbd20fdfa27183</t>
  </si>
  <si>
    <t>9624b0dd9c1d49a1b54ad45c8734d94e</t>
  </si>
  <si>
    <t>5549c3e5c3946b36675b46266e5caeab</t>
  </si>
  <si>
    <t>c8bbe6bceb5efc9818ed6ebe2f6b27dc</t>
  </si>
  <si>
    <t>Manhattan School Dist 114</t>
  </si>
  <si>
    <t>Will</t>
  </si>
  <si>
    <t>dbd3eb5e8cc25f12f659791216a3dc3f</t>
  </si>
  <si>
    <t>305ee8db04f85d8ed5ecbb66ae54a918</t>
  </si>
  <si>
    <t>3e33c4c2159f33b0dae486cecf4d65f5</t>
  </si>
  <si>
    <t>3c9cc75f4d54e73f946c3285725f77a4</t>
  </si>
  <si>
    <t>22b3bf47010c31b009c8669828c728ef</t>
  </si>
  <si>
    <t>San Carlos</t>
  </si>
  <si>
    <t>San Carlos School District</t>
  </si>
  <si>
    <t>9a6700309d610ecd70eabd6ff6815004</t>
  </si>
  <si>
    <t>Whitehouse</t>
  </si>
  <si>
    <t>Whitehouse Ind School District</t>
  </si>
  <si>
    <t>Smith</t>
  </si>
  <si>
    <t>20e0add37012e4a13a6680c5d4e6d3a6</t>
  </si>
  <si>
    <t>Latonia</t>
  </si>
  <si>
    <t>Covington Independent Sch Dist</t>
  </si>
  <si>
    <t>Kenton</t>
  </si>
  <si>
    <t>f5cc9c5d19808a3d71f6675b53827672</t>
  </si>
  <si>
    <t>bd32a7ce342889fd802cbcc4648eed01</t>
  </si>
  <si>
    <t>4334982075f4c3e454a2f52dd802433f</t>
  </si>
  <si>
    <t>50e07c0a0d1a1aa899d05f9341cad932</t>
  </si>
  <si>
    <t>District 79</t>
  </si>
  <si>
    <t>fb52e9bae1ba6c2e2b4cdfad4ab63bb7</t>
  </si>
  <si>
    <t>322e703b6a73ef6afe6e88341143c820</t>
  </si>
  <si>
    <t>Shelbyville</t>
  </si>
  <si>
    <t>Bedford Co School District</t>
  </si>
  <si>
    <t>Bedford</t>
  </si>
  <si>
    <t>cd00b43eafaaa549807dbbc6fa1a791c</t>
  </si>
  <si>
    <t>accb382afe98663eb27a81fcdf975cdd</t>
  </si>
  <si>
    <t>Spanaway</t>
  </si>
  <si>
    <t>Bethel School District 403</t>
  </si>
  <si>
    <t>Pierce</t>
  </si>
  <si>
    <t>52cdc2edbd7aceb04a743c5a90678e37</t>
  </si>
  <si>
    <t>65ac1a130f44165ed7e546ddc237ca85</t>
  </si>
  <si>
    <t>c931f742afeed966ffa73c7c5f364f43</t>
  </si>
  <si>
    <t>d2df3101ee42c5873198376a08e1125f</t>
  </si>
  <si>
    <t>e8e66faa346eb08834075fe15650fc62</t>
  </si>
  <si>
    <t>Gardena</t>
  </si>
  <si>
    <t>4228d8b20f24b5e200df9f52f87195ed</t>
  </si>
  <si>
    <t>21e31579c31c93e0e9905d6facb8e701</t>
  </si>
  <si>
    <t>Chicago Psd-area 10</t>
  </si>
  <si>
    <t>d220cfc96b636c6f3c0476731efe42c3</t>
  </si>
  <si>
    <t>18be30081a1b379818e4c6a8756449ee</t>
  </si>
  <si>
    <t>Denver</t>
  </si>
  <si>
    <t>Denver Public School Dist 1</t>
  </si>
  <si>
    <t>de62940df2b6b640537478947344af3e</t>
  </si>
  <si>
    <t>b60c621865a0554ba59614fdcb77942c</t>
  </si>
  <si>
    <t>d534b9b9e283be7b53512edd994a57d9</t>
  </si>
  <si>
    <t>7cf64a9f8684bb2ba49d9d35270e2ab9</t>
  </si>
  <si>
    <t>5f0e0e335f9b4a49ed9735de02996e75</t>
  </si>
  <si>
    <t>c2f2789c70cd869fbc1f5f27a57aebd7</t>
  </si>
  <si>
    <t>d6d696207d1d9577da93734e4e4bb4d1</t>
  </si>
  <si>
    <t>6701098382e9d3d4db8a496fbd1a05ca</t>
  </si>
  <si>
    <t>bb4c3f5e1148688d1e1a8658969ea9b2</t>
  </si>
  <si>
    <t>Laguna Hills</t>
  </si>
  <si>
    <t>81ad3401225d0326aa4032ff410c01c4</t>
  </si>
  <si>
    <t>c85ecc11ac6ec70e7d0af9acdb5146d4</t>
  </si>
  <si>
    <t>47503c938041157d443478eb74018ef2</t>
  </si>
  <si>
    <t>Zwolle</t>
  </si>
  <si>
    <t>Sabine Parish School District</t>
  </si>
  <si>
    <t>Sabine</t>
  </si>
  <si>
    <t>6703adae5b1804dce738827dbddea755</t>
  </si>
  <si>
    <t>0820fa708cc7f31a5d3ad7c26f519ae1</t>
  </si>
  <si>
    <t>Louisburg</t>
  </si>
  <si>
    <t>Franklin Co School District</t>
  </si>
  <si>
    <t>e58036fb8d5a45af8f1effe7b3433914</t>
  </si>
  <si>
    <t>7c0fc50ba57122bf66775c8b09ea1e7e</t>
  </si>
  <si>
    <t>New Prt Rchy</t>
  </si>
  <si>
    <t>Pasco Co School District</t>
  </si>
  <si>
    <t>Pasco</t>
  </si>
  <si>
    <t>718a0a959c61e4e29702e09ed4f6eddd</t>
  </si>
  <si>
    <t>Hays</t>
  </si>
  <si>
    <t>Wilkes Co School District</t>
  </si>
  <si>
    <t>Wilkes</t>
  </si>
  <si>
    <t>dea4ade6e2bed03a5e871d3fccfd9318</t>
  </si>
  <si>
    <t>Everman</t>
  </si>
  <si>
    <t>Everman Ind School District</t>
  </si>
  <si>
    <t>3bc1fd3a5cdbb5bc87d6a4f63ad4d1a9</t>
  </si>
  <si>
    <t>Corydon</t>
  </si>
  <si>
    <t>South Harrison Cmty Sch Dist</t>
  </si>
  <si>
    <t>0bb6b01be3052506ca5a0241cc232f5b</t>
  </si>
  <si>
    <t>1e8df751f3add127ae6f7df967d45bfb</t>
  </si>
  <si>
    <t>Cypress-fairbanks Ind Sch Dist</t>
  </si>
  <si>
    <t>96b43597ad2b40d64839d6caebffe7ac</t>
  </si>
  <si>
    <t>fa0da56ac81b3cffc8fbf1b8cb5d362f</t>
  </si>
  <si>
    <t>abb0d06c23223ae2c63622e3994985be</t>
  </si>
  <si>
    <t>6c809a8f4cc29d815da7aa1ef00a85da</t>
  </si>
  <si>
    <t>8b961af12eca19a102d776bb71096d83</t>
  </si>
  <si>
    <t>229b42e6ae8a24cac0e64edabd24674a</t>
  </si>
  <si>
    <t>571da5747412ff3505c14b4269d14a5d</t>
  </si>
  <si>
    <t>c101746c45bbc0e1dbfe5d977a8624e3</t>
  </si>
  <si>
    <t>d61e26bc11d8cd2484c960ff12ec9215</t>
  </si>
  <si>
    <t>238918ffd100a820309939b4663d4fb4</t>
  </si>
  <si>
    <t>Baldwin Whitehall School Dist</t>
  </si>
  <si>
    <t>975eb37d2813d3ef160586ec7860f31b</t>
  </si>
  <si>
    <t>1ab593eb43c4b0f84c7be222763c3509</t>
  </si>
  <si>
    <t>76baa7b8659cd9b7a4c1640a2f87b5bd</t>
  </si>
  <si>
    <t>Cherry Creek School Dist 5</t>
  </si>
  <si>
    <t>Arapahoe</t>
  </si>
  <si>
    <t>e03da0124b98e51821d5b67bf54ec8a8</t>
  </si>
  <si>
    <t>Kyle</t>
  </si>
  <si>
    <t>[Bureau of Indian Affairs]</t>
  </si>
  <si>
    <t>Shannon</t>
  </si>
  <si>
    <t>1e17ef8015a07f1850117ca49f720e87</t>
  </si>
  <si>
    <t>New Zion</t>
  </si>
  <si>
    <t>Clarendon School District 3</t>
  </si>
  <si>
    <t>Clarendon</t>
  </si>
  <si>
    <t>eba2e9c4e07f79c38f59b1bdd808a174</t>
  </si>
  <si>
    <t>Mary Esther</t>
  </si>
  <si>
    <t>Okaloosa Co School Dist 46</t>
  </si>
  <si>
    <t>Okaloosa</t>
  </si>
  <si>
    <t>08a00dafc2ff1ed35757d727cf6393f0</t>
  </si>
  <si>
    <t>712cd716ed38f7e6907e534f644141bc</t>
  </si>
  <si>
    <t>8a98f0d74c14d5a156d7076401360764</t>
  </si>
  <si>
    <t>69568bbf8c4f79faf5f8f64f845f15ca</t>
  </si>
  <si>
    <t>e74c1c29a5b097d574c183141f84bb5d</t>
  </si>
  <si>
    <t>a835fbc69752f14344f1ae2feb06914c</t>
  </si>
  <si>
    <t>24be265b798074f512f75a0e4c5cb986</t>
  </si>
  <si>
    <t>Martinsburg</t>
  </si>
  <si>
    <t>Berkeley Co School District</t>
  </si>
  <si>
    <t>511552e8e3b779d443f3b089be43409f</t>
  </si>
  <si>
    <t>1da8735e837520bda1b1fe934a144651</t>
  </si>
  <si>
    <t>Bartlett</t>
  </si>
  <si>
    <t>Du Page</t>
  </si>
  <si>
    <t>01d1b0a6cde967afc1973dcfe58f34c4</t>
  </si>
  <si>
    <t>ca0e42b61f46f9b4fe271b5f7fea4e08</t>
  </si>
  <si>
    <t>9d45bae31b105229fda436a2e7abef80</t>
  </si>
  <si>
    <t>9c0dce45980354da7d2766601165e61d</t>
  </si>
  <si>
    <t>abc8062b7cec4d7c2bcc3251a9517dc8</t>
  </si>
  <si>
    <t>65698d6b86d944df874c7921849f3c0e</t>
  </si>
  <si>
    <t>2dd1fc23d61ff37b778ad8e41c3fd0ab</t>
  </si>
  <si>
    <t>d187987cafee3f7598324c153f954055</t>
  </si>
  <si>
    <t>bd9329653aea9c896c06a705f0fb0d28</t>
  </si>
  <si>
    <t>Hillsborough Twp School Dist</t>
  </si>
  <si>
    <t>Somerset</t>
  </si>
  <si>
    <t>bed221cdaef2ed3d8f65c1e0cb4a80b6</t>
  </si>
  <si>
    <t>278d8fd794293430f713c1a8668164a0</t>
  </si>
  <si>
    <t>Foley</t>
  </si>
  <si>
    <t>Baldwin Co School District</t>
  </si>
  <si>
    <t>Baldwin</t>
  </si>
  <si>
    <t>82f22d3265a7c1d96cf76786fad04dbe</t>
  </si>
  <si>
    <t>399e4a507a6183249a67aa4314b3e575</t>
  </si>
  <si>
    <t>a1a9bfb1ed77a88bdab880b0c8ea8425</t>
  </si>
  <si>
    <t>Tracy</t>
  </si>
  <si>
    <t>Tracy Unified School District</t>
  </si>
  <si>
    <t>61e65333e33af12d4dc347f45c542a58</t>
  </si>
  <si>
    <t>Granite School District</t>
  </si>
  <si>
    <t>86a12c8e715b27a9f2f5dfb2ca04599b</t>
  </si>
  <si>
    <t>7a99f205350bf8d0d0a147185e0c6742</t>
  </si>
  <si>
    <t>Brea</t>
  </si>
  <si>
    <t>Brea-olinda Unified Sch Dist</t>
  </si>
  <si>
    <t>2c51721fb056b90a09f1eeb45b53b6ef</t>
  </si>
  <si>
    <t>3a2629e172888be93ce011df7bc27371</t>
  </si>
  <si>
    <t>d176d46e8c915fb4a94f185c5be4f1e9</t>
  </si>
  <si>
    <t>79112a3b648d9d440f676898d32b1cc1</t>
  </si>
  <si>
    <t>Mesquite Ind School District</t>
  </si>
  <si>
    <t>59a77d509ab9e37c602366c6fb7235f3</t>
  </si>
  <si>
    <t>Montezuma</t>
  </si>
  <si>
    <t>Southwest Parke Cmty Sch Dist</t>
  </si>
  <si>
    <t>Parke</t>
  </si>
  <si>
    <t>acf49b28b850c5be71fd5d24b4c16bcb</t>
  </si>
  <si>
    <t>Oostburg</t>
  </si>
  <si>
    <t>Oostburg School District</t>
  </si>
  <si>
    <t>Sheboygan</t>
  </si>
  <si>
    <t>7d0b044904c1107dc60bd7ddf5efbcee</t>
  </si>
  <si>
    <t>Palm Bay</t>
  </si>
  <si>
    <t>Brevard Co School District</t>
  </si>
  <si>
    <t>Brevard</t>
  </si>
  <si>
    <t>685749598efc267c391c7ebb559f9b68</t>
  </si>
  <si>
    <t>b7dd0f626c991bb94f494ab923b9475e</t>
  </si>
  <si>
    <t>0dc63262709ce92c55d480ade8286cb3</t>
  </si>
  <si>
    <t>Bourbonnais</t>
  </si>
  <si>
    <t>Bourbonnais Elem Sch Dist 53</t>
  </si>
  <si>
    <t>Kankakee</t>
  </si>
  <si>
    <t>f47f62f1d4801b71a2656a98c5dee897</t>
  </si>
  <si>
    <t>Keystone Oaks School District</t>
  </si>
  <si>
    <t>8cf31439528bd1839507b4f526c4506f</t>
  </si>
  <si>
    <t>007879fd4643441ae7602d3fda9dc27b</t>
  </si>
  <si>
    <t>a226852bd132b242dda93ad5150c009b</t>
  </si>
  <si>
    <t>Los Banos</t>
  </si>
  <si>
    <t>Los Banos Unified Sch District</t>
  </si>
  <si>
    <t>Merced</t>
  </si>
  <si>
    <t>b746fc0d10a567eda7ed00dba4b5a212</t>
  </si>
  <si>
    <t>635012342eeb73ea87a4f6905aa2b250</t>
  </si>
  <si>
    <t>ed353b479a3652190319caf4d7122209</t>
  </si>
  <si>
    <t>ddf8510bd1422e9b3ae5f8c1a32d5998</t>
  </si>
  <si>
    <t>ed5266a3578691212439a8a8f3f9a36d</t>
  </si>
  <si>
    <t>0cfb828ec932574f0c2767709fd2db8e</t>
  </si>
  <si>
    <t>db5b87315fa3dd1d9a80d3f4aba1b4bb</t>
  </si>
  <si>
    <t>Yellow Spgs</t>
  </si>
  <si>
    <t>Yellow Springs Exempted Vlg SD</t>
  </si>
  <si>
    <t>575a27f605d89d6bb417a604f154906a</t>
  </si>
  <si>
    <t>da4d2e3e0d3771b9ef8dbb4fd38c5a2e</t>
  </si>
  <si>
    <t>Tabernacle</t>
  </si>
  <si>
    <t>Tabernacle Twp School District</t>
  </si>
  <si>
    <t>Burlington</t>
  </si>
  <si>
    <t>b400032ded3a326a21dd54975669fb82</t>
  </si>
  <si>
    <t>f112bfad256cd28a508ea5ea6726105f</t>
  </si>
  <si>
    <t>Leander</t>
  </si>
  <si>
    <t>Leander Ind School District</t>
  </si>
  <si>
    <t>dca85a6d3ba6e1b9b72c6ff61b6587e5</t>
  </si>
  <si>
    <t>Amite</t>
  </si>
  <si>
    <t>c43b4eb4985adbffbdbe88c865d25814</t>
  </si>
  <si>
    <t>4a520a7bbcc53fc4d0c70805134c8515</t>
  </si>
  <si>
    <t>Astoria</t>
  </si>
  <si>
    <t>7b35ba1e25ecc767fc50de7cb6e17cd0</t>
  </si>
  <si>
    <t>f777d16d8d935e1ef61c1959ab1bda58</t>
  </si>
  <si>
    <t>bb602ba84421a99ffed6111f3d85e3cb</t>
  </si>
  <si>
    <t>Hyde Park</t>
  </si>
  <si>
    <t>Boston Public School District</t>
  </si>
  <si>
    <t>f235f3463ada2e022bd5dc823725723f</t>
  </si>
  <si>
    <t>3d13873025c53974ec8a0f31050ad3c5</t>
  </si>
  <si>
    <t>b3b7797f25edc3df302f82cfec683209</t>
  </si>
  <si>
    <t>ee98bfc905e362a16c9aa7121851a7c1</t>
  </si>
  <si>
    <t>20ac2d1df52be3f8dc98b272b638700d</t>
  </si>
  <si>
    <t>2b6dba2a6b997ed6b854dacd7edd739f</t>
  </si>
  <si>
    <t>8f7801d979fe0806d3c5238496252316</t>
  </si>
  <si>
    <t>55f67368e8bc4e02b63d226181255d42</t>
  </si>
  <si>
    <t>Cheltenham</t>
  </si>
  <si>
    <t>Cheltenham Twp School District</t>
  </si>
  <si>
    <t>eb035a30c88f76c1fb0b7d308044aa49</t>
  </si>
  <si>
    <t>Gastonia</t>
  </si>
  <si>
    <t>464865b0794ac4227eb68ac87210acc3</t>
  </si>
  <si>
    <t>8b1b31a1c20088a8e876e1ec0b0e167a</t>
  </si>
  <si>
    <t>753f22ead0493261ef99976ef31912c9</t>
  </si>
  <si>
    <t>89850cea9507f16d298694110ad475b4</t>
  </si>
  <si>
    <t>7c748311af496ac0ea3b65c9aa894809</t>
  </si>
  <si>
    <t>bc6bf90ceec39b71174f24789935a0c0</t>
  </si>
  <si>
    <t>764b5d516ad7ff5618338ff57a020646</t>
  </si>
  <si>
    <t>McHenry</t>
  </si>
  <si>
    <t>Mchenry Cmty High Sch Dist 156</t>
  </si>
  <si>
    <t>Mchenry</t>
  </si>
  <si>
    <t>c5d6341cd1b83ca44656f0e7829d0ccd</t>
  </si>
  <si>
    <t>Grand Coteau</t>
  </si>
  <si>
    <t>St Landry Parish Sch Dist</t>
  </si>
  <si>
    <t>St Landry</t>
  </si>
  <si>
    <t>37e02d6c89e5f1e86ab75913c60252a0</t>
  </si>
  <si>
    <t>Msd Of Lawrence Twp</t>
  </si>
  <si>
    <t>8408b0bec5d0ef05147f7005e9c746b2</t>
  </si>
  <si>
    <t>Eureka</t>
  </si>
  <si>
    <t>Fortuna Union High Sch Dist</t>
  </si>
  <si>
    <t>5e191820469f189ee765de05bd520bde</t>
  </si>
  <si>
    <t>0c7030dd5ed2e0b229e69dd99d85e7a0</t>
  </si>
  <si>
    <t>dba41367f3ba88da1973d372df9d1ed3</t>
  </si>
  <si>
    <t>f35b1cde297d8231391651bd6297a99e</t>
  </si>
  <si>
    <t>Walker</t>
  </si>
  <si>
    <t>704047110deeaf3fa903c64ec9882fe8</t>
  </si>
  <si>
    <t>a0ec6d1b5268d1d87e07e997ed97c9ac</t>
  </si>
  <si>
    <t>ce7d881c578fa4e363bd4b79a52e41eb</t>
  </si>
  <si>
    <t>e2275c7ab707f98823ec0d12907323a3</t>
  </si>
  <si>
    <t>Fort Madison</t>
  </si>
  <si>
    <t>Ft Madison Cmty School Dist</t>
  </si>
  <si>
    <t>5597945492308b82bdb66181a9ae1a46</t>
  </si>
  <si>
    <t>Milton</t>
  </si>
  <si>
    <t>1a992cf9dc4deedb243d5f7ba918b7c6</t>
  </si>
  <si>
    <t>458dffd1ad04a3df4056b49e6ff0bf35</t>
  </si>
  <si>
    <t>6622ce1b121567fffc85a01f77d5aaa8</t>
  </si>
  <si>
    <t>Safford</t>
  </si>
  <si>
    <t>Safford Unif School District 1</t>
  </si>
  <si>
    <t>Graham</t>
  </si>
  <si>
    <t>a780f905c78b01f986feaaa866955820</t>
  </si>
  <si>
    <t>b1bee858d82e2a8745cd88823b117520</t>
  </si>
  <si>
    <t>3e1e909c7eba7f76ef1093e6da017237</t>
  </si>
  <si>
    <t>1b8c34fd91ac8205b9984d768d0b79c2</t>
  </si>
  <si>
    <t>Pflugerville Ind Sch District</t>
  </si>
  <si>
    <t>28b99b49901a76cb08481511f824a5a1</t>
  </si>
  <si>
    <t>4e6a2df031888d4792364186db5973a6</t>
  </si>
  <si>
    <t>bfe6a5a1bf65abd903be6197babf9918</t>
  </si>
  <si>
    <t>74ddb64f06663657a36b035f6eaef24e</t>
  </si>
  <si>
    <t>5e4f4b093cbc737c70772f72a94e2754</t>
  </si>
  <si>
    <t>070bf41eb4ee159c5cf205a7938a0e0d</t>
  </si>
  <si>
    <t>Macomb School District 4</t>
  </si>
  <si>
    <t>4e745c1b7fb7460f102e991501898bba</t>
  </si>
  <si>
    <t>ddcf263d013557546ba2db33e84cb915</t>
  </si>
  <si>
    <t>Urbana</t>
  </si>
  <si>
    <t>Urbana School District 116</t>
  </si>
  <si>
    <t>Champaign</t>
  </si>
  <si>
    <t>2754fad40c8a47e3f4f1c45a2de45550</t>
  </si>
  <si>
    <t>590b89d241bb11924882972929ed80b3</t>
  </si>
  <si>
    <t>b1cf3b21a723c8951cb68276747c9785</t>
  </si>
  <si>
    <t>Roosevelt</t>
  </si>
  <si>
    <t>Roosevelt Union School Dist</t>
  </si>
  <si>
    <t>801d7cb4d931aaacca3d2e2d5ce243e1</t>
  </si>
  <si>
    <t>0cc7f784a94bb12da71bd2f81828c76d</t>
  </si>
  <si>
    <t>Stuttgart</t>
  </si>
  <si>
    <t>Stuttgart School District 22</t>
  </si>
  <si>
    <t>Arkansas</t>
  </si>
  <si>
    <t>18375c1e1da77ff3f7e846d47d179a71</t>
  </si>
  <si>
    <t>ea4f1d671b389198659084b25af5af0f</t>
  </si>
  <si>
    <t>81b74974b61a2e7ab97aceeb72b1412b</t>
  </si>
  <si>
    <t>d85d76e7003e6c0ed5fca082fb915793</t>
  </si>
  <si>
    <t>Bunn</t>
  </si>
  <si>
    <t>8944875b4fcb46f481c68afa83a4583f</t>
  </si>
  <si>
    <t>8a81629ac598f71d86f433fd7f11600b</t>
  </si>
  <si>
    <t>1088ec73a27dc892212013880bdfa9f9</t>
  </si>
  <si>
    <t>Tewksbury</t>
  </si>
  <si>
    <t>Tewksbury Public School Dist</t>
  </si>
  <si>
    <t>21531f5daa79e03f9b4233d4cb39b57a</t>
  </si>
  <si>
    <t>179726a35120704e8ea8f15abb6bd09b</t>
  </si>
  <si>
    <t>9231e27268d60ed3c1b8b2e52e5f8fd1</t>
  </si>
  <si>
    <t>51b13f736bfde4ef1a426c9f6fb06a24</t>
  </si>
  <si>
    <t>Stamford</t>
  </si>
  <si>
    <t>Stamford Public Schools</t>
  </si>
  <si>
    <t>0af728a1514d159d20794ad87698a86b</t>
  </si>
  <si>
    <t>f4932187f62ec8e0c1d4eb5ff53d98a4</t>
  </si>
  <si>
    <t>Baytown</t>
  </si>
  <si>
    <t>Goose Creek Cons Ind Sch Dist</t>
  </si>
  <si>
    <t>c18ea42864cdef55a6460440c5c68180</t>
  </si>
  <si>
    <t>2187975b2b9ba358d6fb3e93894007d0</t>
  </si>
  <si>
    <t>cb05f030eeca95fe1a2b3965bb5d4d58</t>
  </si>
  <si>
    <t>New Augusta</t>
  </si>
  <si>
    <t>Perry County School District</t>
  </si>
  <si>
    <t>Perry</t>
  </si>
  <si>
    <t>5d5ff4ed3f567fc79dbb100b172e7ce4</t>
  </si>
  <si>
    <t>e27300c53cb1fd08043e65752613870e</t>
  </si>
  <si>
    <t>Fayette Co Public Schools</t>
  </si>
  <si>
    <t>912c99c0b101cc8c22972daa8970e891</t>
  </si>
  <si>
    <t>c6cc0fcdd909dc2c9e58727203915757</t>
  </si>
  <si>
    <t>Marion School District 7</t>
  </si>
  <si>
    <t>a9934ca65de33061405da83b9a3fab6c</t>
  </si>
  <si>
    <t>3013133a015cfbae22a91a182369625a</t>
  </si>
  <si>
    <t>c40e8dae886f68f374455466adc53336</t>
  </si>
  <si>
    <t>Minneola</t>
  </si>
  <si>
    <t>1e41569dddb3db4431cc7788561c9a61</t>
  </si>
  <si>
    <t>Kennesaw</t>
  </si>
  <si>
    <t>b9808dbdfc75812a361c4f8d1ce40c35</t>
  </si>
  <si>
    <t>cc82d1fdb0c885a9e2030fae551abef5</t>
  </si>
  <si>
    <t>Crawfordville</t>
  </si>
  <si>
    <t>Oglethorpe Co School District</t>
  </si>
  <si>
    <t>Oglethorpe</t>
  </si>
  <si>
    <t>112293a936deaf672bc0d53638d57bf6</t>
  </si>
  <si>
    <t>9b33b5e58f8900de69602e8cde9cbb49</t>
  </si>
  <si>
    <t>ad9a07e1d44e99ffd9f0af88477cc7a2</t>
  </si>
  <si>
    <t>4b99466d9e78165d80b1e3ed53c14cbd</t>
  </si>
  <si>
    <t>1b9d510ff2f87666b12df98f2cff076c</t>
  </si>
  <si>
    <t>9b981136215b7bed1c5ae9b48761fbd6</t>
  </si>
  <si>
    <t>e788f4d30855dc66ff89d361dcee47f4</t>
  </si>
  <si>
    <t>0229baee7dc795c58c5f93772c46d341</t>
  </si>
  <si>
    <t>935342cf94b224419abc3f07bbb4700b</t>
  </si>
  <si>
    <t>Downey</t>
  </si>
  <si>
    <t>Downey Unified School District</t>
  </si>
  <si>
    <t>5f733e0a4ce4d9fe51dded1a1587ef15</t>
  </si>
  <si>
    <t>Pekin</t>
  </si>
  <si>
    <t>Pekin Public School Dist 108</t>
  </si>
  <si>
    <t>Tazewell</t>
  </si>
  <si>
    <t>8468d76079a0f36dc7d347b727e5a703</t>
  </si>
  <si>
    <t>6b40116e43ff94c4a608ab7cded35043</t>
  </si>
  <si>
    <t>fdf688ef64f8a9f8c1e183bec132cd58</t>
  </si>
  <si>
    <t>7fde0981c2717e6c4a3d4ea417af1441</t>
  </si>
  <si>
    <t>95508ae0d57ec47d6a056f4dad4129b8</t>
  </si>
  <si>
    <t>dbc0aa8e8d9c136cda987418afa60935</t>
  </si>
  <si>
    <t>Altamonte Spg</t>
  </si>
  <si>
    <t>90ee00d4c039309caa8975b03661ffbe</t>
  </si>
  <si>
    <t>Fowler Elem School District 45</t>
  </si>
  <si>
    <t>421a6aabc7c2fb585093fb7073a13dec</t>
  </si>
  <si>
    <t>5bfd74ee7b102dd2e179ed6019840c00</t>
  </si>
  <si>
    <t>5cdb12ea3fb8449cecad6fa762e34345</t>
  </si>
  <si>
    <t>Saltillo</t>
  </si>
  <si>
    <t>113e8ea1c69f7c5178e30592d27e58e7</t>
  </si>
  <si>
    <t>5ce7c0f0fb91b9a7fc100c0c96030b7e</t>
  </si>
  <si>
    <t>f1c6050cfd69b5bc14d10587cc1c74cd</t>
  </si>
  <si>
    <t>South Jordan</t>
  </si>
  <si>
    <t>164fd3e90a344600f1f167884cc440f0</t>
  </si>
  <si>
    <t>db25e3bea66a51dd2323c2fbcaed3790</t>
  </si>
  <si>
    <t>6d92ed311cc1ec8624a7438bf2099475</t>
  </si>
  <si>
    <t>2f0ad36000dba37dd7d065ae22d4d58c</t>
  </si>
  <si>
    <t>350a51105c0c0ea64c3f24a8b6084d00</t>
  </si>
  <si>
    <t>f9fa935e567fe0153ace638def1c8045</t>
  </si>
  <si>
    <t>3d8109db1bdf79f7478d1df97bd22309</t>
  </si>
  <si>
    <t>aed6741a077b0cfb79e39ae3ce2fbddb</t>
  </si>
  <si>
    <t>Marietta</t>
  </si>
  <si>
    <t>0e5b8240e65674f7450b96655a2447be</t>
  </si>
  <si>
    <t>29bee0cfea4debfc8c28e2bb8458afe7</t>
  </si>
  <si>
    <t>94511c1a7cf9e3468640468c5548e343</t>
  </si>
  <si>
    <t>Muncie</t>
  </si>
  <si>
    <t>Muncie Cmty School District</t>
  </si>
  <si>
    <t>Delaware</t>
  </si>
  <si>
    <t>dbb1bc8911cad3aaba98e05071a2d92e</t>
  </si>
  <si>
    <t>1b653a506fc55e3ee54d33e1bb6e5b7c</t>
  </si>
  <si>
    <t>Carson</t>
  </si>
  <si>
    <t>d913e504f0e6efc174b76906918cf4c2</t>
  </si>
  <si>
    <t>0ad306d8fecd60e0c8b9fb96e26d7c17</t>
  </si>
  <si>
    <t>1a113fd290917e18d67901229ac4ff21</t>
  </si>
  <si>
    <t>Northridge</t>
  </si>
  <si>
    <t>965d3b0e890b16fe9d3156ac08af3936</t>
  </si>
  <si>
    <t>East Feliciana Parish Sch Dist</t>
  </si>
  <si>
    <t>East Feliciana</t>
  </si>
  <si>
    <t>f0322bd86616bcbfd765c928682e4bb0</t>
  </si>
  <si>
    <t>3a6966a1d9d108e1c1728b2e693c0f61</t>
  </si>
  <si>
    <t>Honolulu School District</t>
  </si>
  <si>
    <t>6c14de02889e5f438d5ea559aa66f515</t>
  </si>
  <si>
    <t>Inglewood</t>
  </si>
  <si>
    <t>Inglewood Unified School Dist</t>
  </si>
  <si>
    <t>ad7a7a29f772cff70bd9c497181f6a4f</t>
  </si>
  <si>
    <t>075654c3b06f9b71e971f02bf9622699</t>
  </si>
  <si>
    <t>ed81ab3946e75650cc4cb9bb299b70d2</t>
  </si>
  <si>
    <t>a52726cb4b575932bb974d1b6ab7735b</t>
  </si>
  <si>
    <t>23726b771694c79d8c3dac753bb72126</t>
  </si>
  <si>
    <t>Long Beach Unified School Dist</t>
  </si>
  <si>
    <t>02db665b37bbb67420564c4e610cf476</t>
  </si>
  <si>
    <t>6bd25aa5292901ef4cf118075a53eb66</t>
  </si>
  <si>
    <t>96ba49bbff91e8055f5ea33fe027b951</t>
  </si>
  <si>
    <t>9a0b190a82a78d21eb05c7b3845559bb</t>
  </si>
  <si>
    <t>Milwaukie</t>
  </si>
  <si>
    <t>North Clackamas School Dist</t>
  </si>
  <si>
    <t>Clackamas</t>
  </si>
  <si>
    <t>af50f12ee0465ecce9d72c0f1e5cd658</t>
  </si>
  <si>
    <t>748c4de1bff9c274f6c3e4c41f6a238e</t>
  </si>
  <si>
    <t>f8617508297fb4b7b67352d23aba63e5</t>
  </si>
  <si>
    <t>W Sacramento</t>
  </si>
  <si>
    <t>Washington Unified School Dist</t>
  </si>
  <si>
    <t>Yolo</t>
  </si>
  <si>
    <t>f1a69083e186e02b7b9effe239bced80</t>
  </si>
  <si>
    <t>62e453e6399dc9197dd104c51940c698</t>
  </si>
  <si>
    <t>Endicott</t>
  </si>
  <si>
    <t>Union Endicott School District</t>
  </si>
  <si>
    <t>4e901349a06f7e5c4c97c7e24ec107e5</t>
  </si>
  <si>
    <t>Bald Knob</t>
  </si>
  <si>
    <t>Bald Knob School District</t>
  </si>
  <si>
    <t>White</t>
  </si>
  <si>
    <t>3a9ca4e31bbaf6628c2c626e21de6de0</t>
  </si>
  <si>
    <t>Nashua</t>
  </si>
  <si>
    <t>School Administrative Unit 42</t>
  </si>
  <si>
    <t>15f58735286567a2deed29840698c450</t>
  </si>
  <si>
    <t>614a947eb56d43cd0438cdaf6bc42b60</t>
  </si>
  <si>
    <t>f313a477d83b74c0814046c0c8b3bb73</t>
  </si>
  <si>
    <t>9741e1224a05b126d7e07ddecbef0628</t>
  </si>
  <si>
    <t>Basile</t>
  </si>
  <si>
    <t>Evangeline Parish School Dist</t>
  </si>
  <si>
    <t>936b2ec92c5852bf2b6db16ae2a5ad4c</t>
  </si>
  <si>
    <t>Skokie</t>
  </si>
  <si>
    <t>Skokie School District 73 1/2</t>
  </si>
  <si>
    <t>83a5116b114fd4f4cd910e4586f693ca</t>
  </si>
  <si>
    <t>c9871415de3c31439d5b41e0227c6c5b</t>
  </si>
  <si>
    <t>14d47fc9f80bc6b0ebcd359c17db059c</t>
  </si>
  <si>
    <t>Long Beach</t>
  </si>
  <si>
    <t>53b9d4df2af7598bfc96f5cfd4a95ad2</t>
  </si>
  <si>
    <t>Beardstown</t>
  </si>
  <si>
    <t>Beardstown Cmty Sch Dist 15</t>
  </si>
  <si>
    <t>Cass</t>
  </si>
  <si>
    <t>247ef1f72d9c16d197f97c94fc3b14c1</t>
  </si>
  <si>
    <t>c6c985945b661bd3f90418656c5ef723</t>
  </si>
  <si>
    <t>Wallace</t>
  </si>
  <si>
    <t>b74aa67be5b08639ace6abe0ed4cd6c8</t>
  </si>
  <si>
    <t>3370110ff87a7a0b5e79435d036c0508</t>
  </si>
  <si>
    <t>80df73e1b1b5999f743c1c59154ea20e</t>
  </si>
  <si>
    <t>a383198bb1dfb214cd99c02ed1a73cda</t>
  </si>
  <si>
    <t>e208db5b119e2df79c57fa04e208aafa</t>
  </si>
  <si>
    <t>11011537a46b9df2a5602907055771fd</t>
  </si>
  <si>
    <t>3c8e712660fdb9c8c1659724be04dd9c</t>
  </si>
  <si>
    <t>3a395ba83a90b43e875e457175f0fba7</t>
  </si>
  <si>
    <t>a10ffa44d1be1553a8bcc66f8d3a205f</t>
  </si>
  <si>
    <t>Hilton Head</t>
  </si>
  <si>
    <t>Beaufort Co School District</t>
  </si>
  <si>
    <t>Beaufort</t>
  </si>
  <si>
    <t>9c5b350a39d96cd6ea60941aae7eb53f</t>
  </si>
  <si>
    <t>c9fc5a35294b2aac9fa6923f6b9ef6c9</t>
  </si>
  <si>
    <t>ccfcd7a6c7fe8046e6ac72ea2341d5ff</t>
  </si>
  <si>
    <t>434e46e0409485b916161b60000c5de5</t>
  </si>
  <si>
    <t>014844453de91607d825b4b31fef3a1c</t>
  </si>
  <si>
    <t>2711d1e8cbac688c12d30076d4efde63</t>
  </si>
  <si>
    <t>Jonesboro</t>
  </si>
  <si>
    <t>f4a709fbf5890da33a7b811aafd875c9</t>
  </si>
  <si>
    <t>Fordham University Support Center</t>
  </si>
  <si>
    <t>f490bb6582d73984d6e167181515e790</t>
  </si>
  <si>
    <t>812ad2405d2fcf75dabb713cc9d19c86</t>
  </si>
  <si>
    <t>f53cf227a64522657fbcb781b77edfdf</t>
  </si>
  <si>
    <t>9779dd42c8f60d1eff68faad4fcb4274</t>
  </si>
  <si>
    <t>c413c1f11ddfc2c7ae3c6fc731ed9343</t>
  </si>
  <si>
    <t>437d5517d5868134d3dd3b422df9d7fb</t>
  </si>
  <si>
    <t>Lawrence School District</t>
  </si>
  <si>
    <t>4dc1c444ff46a98d4583e8d3243c00aa</t>
  </si>
  <si>
    <t>Van Dyke Public School Dist</t>
  </si>
  <si>
    <t>a03ad93e9a4004b69746be5e77e3380b</t>
  </si>
  <si>
    <t>1bc429ea1218fecd5a691b07ba401d9c</t>
  </si>
  <si>
    <t>Porter</t>
  </si>
  <si>
    <t>New Caney Ind School District</t>
  </si>
  <si>
    <t>d860454b801c24cdd702ad5d9c2699da</t>
  </si>
  <si>
    <t>c93c48da497370e6ece0aa8433c85d2d</t>
  </si>
  <si>
    <t>3e095e0872bcd817fdd1d62d917e6f3a</t>
  </si>
  <si>
    <t>ff3f6badb7ca1d87e302346c84672586</t>
  </si>
  <si>
    <t>90d5239bfb3fc2b4df0a7f56f69cb965</t>
  </si>
  <si>
    <t>d5c1a46eb8995a4d3bba08f3298454b7</t>
  </si>
  <si>
    <t>e2bc596a5bf0032f1d9b823ae96d15e2</t>
  </si>
  <si>
    <t>Allen Ind School District</t>
  </si>
  <si>
    <t>c0184f89be7e3b828f8e33845636b80b</t>
  </si>
  <si>
    <t>e538694393087be7d5865a10720c0b5b</t>
  </si>
  <si>
    <t>0d90617a853e8857b7360890aaac8acd</t>
  </si>
  <si>
    <t>055721e693a55d2efee946a17f14edf0</t>
  </si>
  <si>
    <t>c55c282b6e93202a0b3abb598bd2302d</t>
  </si>
  <si>
    <t>57c6c6a97d26b023cc982117ea159c6a</t>
  </si>
  <si>
    <t>Summit</t>
  </si>
  <si>
    <t>Summit Public Schools</t>
  </si>
  <si>
    <t>2c1e7a0268039fa4494773a72a78407a</t>
  </si>
  <si>
    <t>d256e4b92cfb8c5174fae259762d07ce</t>
  </si>
  <si>
    <t>San Ysidro</t>
  </si>
  <si>
    <t>San Ysidro School District</t>
  </si>
  <si>
    <t>f9c85535e5a97cad8c25d35bbc76a71e</t>
  </si>
  <si>
    <t>b68ff312efe46d87ef88f36e360712b4</t>
  </si>
  <si>
    <t>498dba6d2084a78fc1c2db6838069b3a</t>
  </si>
  <si>
    <t>949e5cb2d73f6ca5bbf2aa3fcc8f544f</t>
  </si>
  <si>
    <t>b73bd2d24008b3503ff9d409c301b71a</t>
  </si>
  <si>
    <t>9177fda179bf039d32a5d8121633a10d</t>
  </si>
  <si>
    <t>Fairfax</t>
  </si>
  <si>
    <t>Ross Valley School District</t>
  </si>
  <si>
    <t>54b0f4e0f9d562b97ff583faf1a2104d</t>
  </si>
  <si>
    <t>ee4752e29849a0b7a7f5395616ea8fd2</t>
  </si>
  <si>
    <t>4a8c4c0dbacd72c7bed3a20151fa46ab</t>
  </si>
  <si>
    <t>afd45fce6a3e49581549b19434dfcbe4</t>
  </si>
  <si>
    <t>Maplewood-richmond Heights SD</t>
  </si>
  <si>
    <t>71aafe159bf51e786a38f772d5ff656c</t>
  </si>
  <si>
    <t>813526e4d8ac63b8b7080a96effdeced</t>
  </si>
  <si>
    <t>7967c75ae1c6aca1c61667b45ff023ec</t>
  </si>
  <si>
    <t>a98ba89bed2d05a2644c09d82f6d4659</t>
  </si>
  <si>
    <t>67f57cedaaac26c4406962414066913f</t>
  </si>
  <si>
    <t>Scottsdale</t>
  </si>
  <si>
    <t>Scottsdale Unif Sch Dist 48</t>
  </si>
  <si>
    <t>3ff873e4894ce7d1b601010a3a5a4f2a</t>
  </si>
  <si>
    <t>b36ca459b0f7cdbfa9c931f1eb1989a2</t>
  </si>
  <si>
    <t>c2b041769d09ca978c1b7c8adf1c0c8a</t>
  </si>
  <si>
    <t>ed954bf5920e3ef73d0c7cfc548d3028</t>
  </si>
  <si>
    <t>Newport News</t>
  </si>
  <si>
    <t>Newport News Public Schools</t>
  </si>
  <si>
    <t>Newport News City</t>
  </si>
  <si>
    <t>9772767c705f2ee1b9bb7aee5b438b8e</t>
  </si>
  <si>
    <t>df5683cb374b07d0faed8093fbc4fda6</t>
  </si>
  <si>
    <t>11ffbeb1da2bd478320d08e5ce81e9db</t>
  </si>
  <si>
    <t>90f94426e88c0c5522162bddbef5bb37</t>
  </si>
  <si>
    <t>Accident</t>
  </si>
  <si>
    <t>Garrett Co Public Schools</t>
  </si>
  <si>
    <t>Garrett</t>
  </si>
  <si>
    <t>c4cc12776e4f1ca5b03a200024511e9a</t>
  </si>
  <si>
    <t>5668b36f7f86f102c825a3eb5ff8fdca</t>
  </si>
  <si>
    <t>S Ozone Pk</t>
  </si>
  <si>
    <t>fa55a169387929ff0d9228fbe536ae55</t>
  </si>
  <si>
    <t>2e9bd9fd0241a6c9e0e75964b765a21b</t>
  </si>
  <si>
    <t>354dc9535a9eabd762781b25f7f79368</t>
  </si>
  <si>
    <t>28b0e89518bbc119cae3590ac6d1c83e</t>
  </si>
  <si>
    <t>fb0ef738b5330b7c87ca420a14a59821</t>
  </si>
  <si>
    <t>02f8d0c1d3ebd1f69c76036a8d34d2f2</t>
  </si>
  <si>
    <t>Haven</t>
  </si>
  <si>
    <t>Haven Unified Sch Dist 312</t>
  </si>
  <si>
    <t>96d58ac542532564415fff08312653c9</t>
  </si>
  <si>
    <t>f7b4948198df44ef456a472fc1e4885c</t>
  </si>
  <si>
    <t>c5f6735dfff79135d2f9651de8881380</t>
  </si>
  <si>
    <t>ce44a43289878abedb56088937845bdf</t>
  </si>
  <si>
    <t>a7f17246b51f5ada62c40d23d459cac1</t>
  </si>
  <si>
    <t>fb46b27f577c46d4a097ba8be7587fdb</t>
  </si>
  <si>
    <t>218d058200dfdb59a21b1daf3e0d6bf0</t>
  </si>
  <si>
    <t>7298781973b308d86a871282dfcd744b</t>
  </si>
  <si>
    <t>c7c2945ecd5a5a037dcabc8ec5a95238</t>
  </si>
  <si>
    <t>Bellerose</t>
  </si>
  <si>
    <t>1e1babdff713ad4b5e32bbb93f2baf78</t>
  </si>
  <si>
    <t>3634cf93ee7a26289dc06ae8f5cbf410</t>
  </si>
  <si>
    <t>California Dept of Education</t>
  </si>
  <si>
    <t>2595e0fe016d109e1339fa321777b379</t>
  </si>
  <si>
    <t>Port Reading</t>
  </si>
  <si>
    <t>Woodbridge Twp School District</t>
  </si>
  <si>
    <t>3c692fa9347a60b0de3f0476c52f671c</t>
  </si>
  <si>
    <t>Talladega</t>
  </si>
  <si>
    <t>Talladega City School District</t>
  </si>
  <si>
    <t>cafaa9e8c6ed87b4a01fd1d661fe98d5</t>
  </si>
  <si>
    <t>4af326c323c82467c5ba852528ca3b67</t>
  </si>
  <si>
    <t>84a6c913e2cea20d399dca8c48fe0ff2</t>
  </si>
  <si>
    <t>3d4f1f850a2576b90a064618e134c2fa</t>
  </si>
  <si>
    <t>076c71be518007ea7f8df4c9e614f57c</t>
  </si>
  <si>
    <t>5b96016acceb6cf85e060588dc4fbd53</t>
  </si>
  <si>
    <t>186f3636eacdf31fe32fb84ee3cbd4b0</t>
  </si>
  <si>
    <t>b2cb5fe41e521563e8d20d25c9c8ef91</t>
  </si>
  <si>
    <t>3e99a85bc3ad9394f1a57c1e424c0fae</t>
  </si>
  <si>
    <t>New Mexico Dept of Education</t>
  </si>
  <si>
    <t>b8a846f3e3f6542c3bd3fbc6a7bc3d36</t>
  </si>
  <si>
    <t>572da343a3ab0d199ee354c9ef9c70ce</t>
  </si>
  <si>
    <t>Parkersburg</t>
  </si>
  <si>
    <t>Wood Co School District</t>
  </si>
  <si>
    <t>Wood</t>
  </si>
  <si>
    <t>b654ec952d49deaa0cdd92d958ec3c6c</t>
  </si>
  <si>
    <t>e2160a8dc84c6b9df4a5d60c79d2b162</t>
  </si>
  <si>
    <t>Lindbergh Schools</t>
  </si>
  <si>
    <t>60ef541c191fc8a9d78cd316cfac6ac5</t>
  </si>
  <si>
    <t>023b7ce6b17aa0b5de0f0c815843b7d7</t>
  </si>
  <si>
    <t>Humble</t>
  </si>
  <si>
    <t>98f9ab57271258524d59a1218d3ed258</t>
  </si>
  <si>
    <t>4cbd65d03064e4d40ec895f7c9f9805d</t>
  </si>
  <si>
    <t>Lancaster Cmty School District</t>
  </si>
  <si>
    <t>Grant</t>
  </si>
  <si>
    <t>37138c48be8ecbae56bad4dc12f7fbfe</t>
  </si>
  <si>
    <t>1d503bc7985b4a991ffafc05d99e2627</t>
  </si>
  <si>
    <t>a682e6afb94f0fe259355928c629ab21</t>
  </si>
  <si>
    <t>Bowling Green Ind School Dist</t>
  </si>
  <si>
    <t>418431c03bfdff5e1194192992c9178b</t>
  </si>
  <si>
    <t>Jamestown</t>
  </si>
  <si>
    <t>d69fdab7d6e1e9000bbcb9e3fc46e649</t>
  </si>
  <si>
    <t>Millbrook</t>
  </si>
  <si>
    <t>Elmore Co School District</t>
  </si>
  <si>
    <t>Elmore</t>
  </si>
  <si>
    <t>a644d633f8ade6fee2f90f17fe576a63</t>
  </si>
  <si>
    <t>Arlington Ind School District</t>
  </si>
  <si>
    <t>0f52db45cb958d887f681cd84bf6a56e</t>
  </si>
  <si>
    <t>07a95f17e0991eea59a4c9380c82fa9d</t>
  </si>
  <si>
    <t>96e5e71810fc323ccf65146a2ead1952</t>
  </si>
  <si>
    <t>4ec8f39b96d22696f9b15520582b8a40</t>
  </si>
  <si>
    <t>14373c661ae71dd2cae80c6f56c1feb0</t>
  </si>
  <si>
    <t>744e6b6b691de450bccf450564462608</t>
  </si>
  <si>
    <t>40c8f6c8d5d57921044df48559dd2735</t>
  </si>
  <si>
    <t>Cahokia</t>
  </si>
  <si>
    <t>Cahokia Unit Sch Dist 187</t>
  </si>
  <si>
    <t>cbb9f2cd04c3ae6e92b6524660013ccb</t>
  </si>
  <si>
    <t>Mchenry Cmty Cons Sch Dist 15</t>
  </si>
  <si>
    <t>f4432dac7b7b47ce07cfbf5540525a1f</t>
  </si>
  <si>
    <t>fd956c36bff7c9710677058445a0ff6d</t>
  </si>
  <si>
    <t>757dd8949a15e90ea6c1e13d20a4659f</t>
  </si>
  <si>
    <t>a69c6ca7d428d795f6185c97dff0619d</t>
  </si>
  <si>
    <t>51c81ee8cec3cea72675c20ae0e5f164</t>
  </si>
  <si>
    <t>5bc622db5f71ff70729547af79c4604f</t>
  </si>
  <si>
    <t>Apex</t>
  </si>
  <si>
    <t>d3381f0bda6785c2baedda675871d8fa</t>
  </si>
  <si>
    <t>Papillion</t>
  </si>
  <si>
    <t>Papillion-lavista Sch Dist 27</t>
  </si>
  <si>
    <t>Sarpy</t>
  </si>
  <si>
    <t>e1d660112e738cb59cc97e8f7d81491a</t>
  </si>
  <si>
    <t>12e6537b018f0f0148ed81bf1b501f19</t>
  </si>
  <si>
    <t>Oxford City School District</t>
  </si>
  <si>
    <t>f8895b12106e1ed27cd34776333479f8</t>
  </si>
  <si>
    <t>Greenwood</t>
  </si>
  <si>
    <t>Greenwood Cmty School District</t>
  </si>
  <si>
    <t>cef437077076782854893419edd36d05</t>
  </si>
  <si>
    <t>f91127dd4c6f8072bca1b481a62621b1</t>
  </si>
  <si>
    <t>433966f47966325cfb1ea8c308d8d187</t>
  </si>
  <si>
    <t>f1b3a6ebf8619987ffbdd4fdedc7c5d6</t>
  </si>
  <si>
    <t>b59ce8ea5e4f1940cccaa807a9ce4be3</t>
  </si>
  <si>
    <t>Playa Del Rey</t>
  </si>
  <si>
    <t>c4751340aa9a1c74c5cdef04d4e2b5a3</t>
  </si>
  <si>
    <t>16d7a250c6e0708d05ad5705164839cb</t>
  </si>
  <si>
    <t>7bbf1d52a5caae0a5610cd1befc6b2d3</t>
  </si>
  <si>
    <t>b0207d2e5e947ead4721943318a612b7</t>
  </si>
  <si>
    <t>342aa08c893d9db16409f3f386aef331</t>
  </si>
  <si>
    <t>Stallings</t>
  </si>
  <si>
    <t>24c53d0a754da2898a1c2001846b95f4</t>
  </si>
  <si>
    <t>Tacoma</t>
  </si>
  <si>
    <t>Tacoma School District 10</t>
  </si>
  <si>
    <t>072dcb21b99a0af091d89062ae54e1f4</t>
  </si>
  <si>
    <t>eec81f060469176c162fa8de9536c0fe</t>
  </si>
  <si>
    <t>cda7c2bcf79a5a751aec4736f2d6ee57</t>
  </si>
  <si>
    <t>Bartlesville</t>
  </si>
  <si>
    <t>Bartlesville Ind Sch Dist 30</t>
  </si>
  <si>
    <t>a7cb34258ec0a97c09729620c2a1ec2b</t>
  </si>
  <si>
    <t>Watsonville</t>
  </si>
  <si>
    <t>Pajaro Valley Unif Sch Dist</t>
  </si>
  <si>
    <t>864701a70974685ddd4fbd31dd79b67e</t>
  </si>
  <si>
    <t>180af834d6fc2b36723b34dac124380f</t>
  </si>
  <si>
    <t>Chester</t>
  </si>
  <si>
    <t>Chester Co School District</t>
  </si>
  <si>
    <t>55a68f5f1a44ea116abea58802e685d7</t>
  </si>
  <si>
    <t>bed686a23ac4dfed22dd15f24d1a6f8c</t>
  </si>
  <si>
    <t>302eefef37b3dac6368ba7a33047152a</t>
  </si>
  <si>
    <t>45be645e44f420750d5015613dc4027b</t>
  </si>
  <si>
    <t>c46698c93b83c95261fd2716e13f90c3</t>
  </si>
  <si>
    <t>Arcadia</t>
  </si>
  <si>
    <t>d246d8b2fbd48809afe8595b5b468b18</t>
  </si>
  <si>
    <t>Sausalito</t>
  </si>
  <si>
    <t>Sausalito Marin City Sch Dist</t>
  </si>
  <si>
    <t>735fef79816b3eb1b596fefeaba28fbb</t>
  </si>
  <si>
    <t>4cdfe17e59a619643243cbeeca083746</t>
  </si>
  <si>
    <t>Bayard</t>
  </si>
  <si>
    <t>Cobre Cons School District 2</t>
  </si>
  <si>
    <t>cdd7f04a7061a92564977f4e82dd9ba3</t>
  </si>
  <si>
    <t>Cordell</t>
  </si>
  <si>
    <t>Cordell School District 78</t>
  </si>
  <si>
    <t>Washita</t>
  </si>
  <si>
    <t>a7cf9c19415f0355577435fd779c2b22</t>
  </si>
  <si>
    <t>35ce800aacfb0eea443cff9beea1fa74</t>
  </si>
  <si>
    <t>5bb516cfe42c27ac8bcf40be1abab0d2</t>
  </si>
  <si>
    <t>e164d2bfc2b81518df3e0b3ed1a11367</t>
  </si>
  <si>
    <t>c36a51a262ca49ffcbe675570ad9edd6</t>
  </si>
  <si>
    <t>00358d69a0e0eb8315101d4da544af33</t>
  </si>
  <si>
    <t>2dab8867ef754d14d7c4dd580444d5fc</t>
  </si>
  <si>
    <t>76100432d7f1c463f60f47cbf4b42b1d</t>
  </si>
  <si>
    <t>ecf4bd1c9a99b35ce4fec226ef01e0b3</t>
  </si>
  <si>
    <t>f9fff1299b112f1e5a85d9424611f766</t>
  </si>
  <si>
    <t>Willimantic</t>
  </si>
  <si>
    <t>Windham Public Schools</t>
  </si>
  <si>
    <t>Windham</t>
  </si>
  <si>
    <t>3e1ef70f1e541d609e4c7d9e1e6f0467</t>
  </si>
  <si>
    <t>2d544cafd906d18c4024fd55cc8e3acd</t>
  </si>
  <si>
    <t>b1f8db7aaaea089e85d42b311e5ffaee</t>
  </si>
  <si>
    <t>Garden City</t>
  </si>
  <si>
    <t>9c65a1aaca23726aa575229a2c6733e9</t>
  </si>
  <si>
    <t>6bff995861e39a06425c1a99e7aa2d88</t>
  </si>
  <si>
    <t>45e3581c1b1acdf51ff136ab5e783e03</t>
  </si>
  <si>
    <t>Alvord Unified School District</t>
  </si>
  <si>
    <t>0e39cf78b48394458c8c3fef85bcb954</t>
  </si>
  <si>
    <t>ed4fbd467289e7b064c88da8015123cb</t>
  </si>
  <si>
    <t>Highline School District 401</t>
  </si>
  <si>
    <t>c4349d999aa12ae350e886a2a85e820d</t>
  </si>
  <si>
    <t>Los Rnchs Abq</t>
  </si>
  <si>
    <t>1ffaface9948d42643e5b788f97ad542</t>
  </si>
  <si>
    <t>cfe9830e3e0ff2f9b0ff6a24f8e53acf</t>
  </si>
  <si>
    <t>Queens Vlg</t>
  </si>
  <si>
    <t>f1d40084279cce1b40dcfbd43c0ffd0c</t>
  </si>
  <si>
    <t>d40d2e9acc218849ad7be08ad6270254</t>
  </si>
  <si>
    <t>7569213309b84a38e609a8420f13f9b2</t>
  </si>
  <si>
    <t>Alvin</t>
  </si>
  <si>
    <t>Alvin Ind School District</t>
  </si>
  <si>
    <t>165d99384b682733cbcb38eec16ce86e</t>
  </si>
  <si>
    <t>313830ad6e1c87cc914daeed81169b2a</t>
  </si>
  <si>
    <t>West Contra Costa Usd</t>
  </si>
  <si>
    <t>7c493122a9228141356557d3ffacaf13</t>
  </si>
  <si>
    <t>eeecc241b03e98dd8697f2391453a79e</t>
  </si>
  <si>
    <t>4b35ed375142ee7b95ee5938ffb537fe</t>
  </si>
  <si>
    <t>e2d20be7281b5eff9ffdb1dc05c54575</t>
  </si>
  <si>
    <t>66359b067f9147e98193247c2d362dc1</t>
  </si>
  <si>
    <t>9f2040b5bf5e824466484a725b9a7ac7</t>
  </si>
  <si>
    <t>1e1ce3c52c1b442accf6536f5d21312a</t>
  </si>
  <si>
    <t>cfbdb6a68c8639d4655a8bc08c2ff32d</t>
  </si>
  <si>
    <t>5087400304c5cfcb0561d27ec3464e09</t>
  </si>
  <si>
    <t>Evanston</t>
  </si>
  <si>
    <t>Evanston-skokie Cmty Csd 65</t>
  </si>
  <si>
    <t>5b8c9003b2df1336484b534ad988f969</t>
  </si>
  <si>
    <t>S San Fran</t>
  </si>
  <si>
    <t>South San Francisco Unified SD</t>
  </si>
  <si>
    <t>00b9bad2e9ef316cb08155f91d7524df</t>
  </si>
  <si>
    <t>Highland</t>
  </si>
  <si>
    <t>San Bernardino City Unified SD</t>
  </si>
  <si>
    <t>5a81f490f24f3ccd67f085da4e4a20c9</t>
  </si>
  <si>
    <t>Brewster</t>
  </si>
  <si>
    <t>Brewster Central School Dist</t>
  </si>
  <si>
    <t>Putnam</t>
  </si>
  <si>
    <t>477e64f0f4e6e6a759122e5aa2019f52</t>
  </si>
  <si>
    <t>39226811a89da08945c1da8baace8c67</t>
  </si>
  <si>
    <t>87fb9b460907e919342d7ee6d3d5bc9b</t>
  </si>
  <si>
    <t>66912ae5544967dad091f1a94b11d3cc</t>
  </si>
  <si>
    <t>Morrisville</t>
  </si>
  <si>
    <t>Morrisville School District</t>
  </si>
  <si>
    <t>0e87c1a5ec94f89fb915de872eb835eb</t>
  </si>
  <si>
    <t>Conestoga Valley School Dist</t>
  </si>
  <si>
    <t>ca77f16d0fffc2b709c4df7ad89ecae9</t>
  </si>
  <si>
    <t>Cheraw</t>
  </si>
  <si>
    <t>Chesterfield Co School Dist</t>
  </si>
  <si>
    <t>7ca14e737679d04c7562118aab2d94af</t>
  </si>
  <si>
    <t>90862976ebbaca09fe2a5d5321fc044c</t>
  </si>
  <si>
    <t>f6805619d962e846ffc6fdebd7551b8d</t>
  </si>
  <si>
    <t>69f974bb18e4920d7e6b5c54ce08baf3</t>
  </si>
  <si>
    <t>8a4032632ebb7193b42c0e4a86ca0f2c</t>
  </si>
  <si>
    <t>e858af84a2d2345c34c178b29495c8df</t>
  </si>
  <si>
    <t>Marianna</t>
  </si>
  <si>
    <t>Lee Co School District 1</t>
  </si>
  <si>
    <t>d5bd08fe58c9c0a850c8f6cb06613719</t>
  </si>
  <si>
    <t>58e6c372732d4b963bbc85cbc4787eb8</t>
  </si>
  <si>
    <t>Carlsbad</t>
  </si>
  <si>
    <t>Encinitas Union Sch District</t>
  </si>
  <si>
    <t>6f03da3412057fbdaca1ee05022d41bc</t>
  </si>
  <si>
    <t>Carson City</t>
  </si>
  <si>
    <t>Carson City-crystal Area SD</t>
  </si>
  <si>
    <t>Montcalm</t>
  </si>
  <si>
    <t>29bdb63f482a6f6bb110a04e80227aa6</t>
  </si>
  <si>
    <t>37fb3e729acb8e42ee5e668870b323db</t>
  </si>
  <si>
    <t>Sterling Hts</t>
  </si>
  <si>
    <t>Utica Cmty School District</t>
  </si>
  <si>
    <t>6f5f9403ad07ef232bb28562da9ddc59</t>
  </si>
  <si>
    <t>Montclair</t>
  </si>
  <si>
    <t>Montclair School District</t>
  </si>
  <si>
    <t>476840495b36da265e2186fba9e32c1a</t>
  </si>
  <si>
    <t>Nedrow</t>
  </si>
  <si>
    <t>Onondaga Central School Dist</t>
  </si>
  <si>
    <t>Onondaga</t>
  </si>
  <si>
    <t>0dc277200e9c4f52b5af94b0cd6cc9d7</t>
  </si>
  <si>
    <t>Bethlehem</t>
  </si>
  <si>
    <t>Bethlehem Area School District</t>
  </si>
  <si>
    <t>3924ad1589deb716ed895e257eb6d936</t>
  </si>
  <si>
    <t>Vance Co School District</t>
  </si>
  <si>
    <t>Vance</t>
  </si>
  <si>
    <t>f0bbd1f2f3c48406ed1075b59fb24984</t>
  </si>
  <si>
    <t>fd31d9d1c5c7e7a7cb3517bc547886fb</t>
  </si>
  <si>
    <t>Mount Zion</t>
  </si>
  <si>
    <t>Carroll Co School District</t>
  </si>
  <si>
    <t>Carroll</t>
  </si>
  <si>
    <t>9fd30bf0aaa2745a0d13b7c2ffec4697</t>
  </si>
  <si>
    <t>West York Area School District</t>
  </si>
  <si>
    <t>fcf3da070dfae96a6068a02def935819</t>
  </si>
  <si>
    <t>15bf6cb6b2ffbd2cf696d312309807d7</t>
  </si>
  <si>
    <t>7cf0d1b45cee25f5faee7d1192a5d903</t>
  </si>
  <si>
    <t>237b8eee4041728ef3ab201addfded80</t>
  </si>
  <si>
    <t>d135c680253afa817744b86f92110210</t>
  </si>
  <si>
    <t>a322b898778481cd9632e9d21655823b</t>
  </si>
  <si>
    <t>f14b1f04d840ea325868d7b8c03619cb</t>
  </si>
  <si>
    <t>5b0a4f45ed51ba35ec9ee9e5ebf9fedf</t>
  </si>
  <si>
    <t>4be99cabe9a1beae6e9b9861d67087db</t>
  </si>
  <si>
    <t>94a2b996cc344acc564a9ef8805d4a2b</t>
  </si>
  <si>
    <t>5a1f87b8957131a9bc698d4a42f6001c</t>
  </si>
  <si>
    <t>0bcad663e45b74a5066297e54235f86f</t>
  </si>
  <si>
    <t>South Holland</t>
  </si>
  <si>
    <t>South Holland School Dist 151</t>
  </si>
  <si>
    <t>23c87c962de6b6bd95b3aad5725f38ec</t>
  </si>
  <si>
    <t>Ridgewood</t>
  </si>
  <si>
    <t>8897ab6e416f4af251cb8fafaaa37dce</t>
  </si>
  <si>
    <t>ca13c6a3834e83e349df281e6bd1d36e</t>
  </si>
  <si>
    <t>Perris</t>
  </si>
  <si>
    <t>Perris Elementary School Dist</t>
  </si>
  <si>
    <t>eb26676ba9e64b0c557b437b7e4a868b</t>
  </si>
  <si>
    <t>e4893f392d4c82c1d5a291ae1a2adba5</t>
  </si>
  <si>
    <t>021477705586c0e72acef8852d1eebbd</t>
  </si>
  <si>
    <t>6580500a1853aec32cd0de0c8d151f5e</t>
  </si>
  <si>
    <t>2523e5fc048a752b55573b39c56b0e44</t>
  </si>
  <si>
    <t>b2502d843aef02607b878931f65f3f82</t>
  </si>
  <si>
    <t>af98dc5b5ba417236db9279d6f156a40</t>
  </si>
  <si>
    <t>Macon Co School District</t>
  </si>
  <si>
    <t>4cd06ce84e51c1d53b59ad405dc7b480</t>
  </si>
  <si>
    <t>bcb94e40d4866471e4e33135641cf1d6</t>
  </si>
  <si>
    <t>a4abe2508fee17f0d7c2ac83fad1f0b2</t>
  </si>
  <si>
    <t>e461d915b476a2ebb3c07b9a03db4b58</t>
  </si>
  <si>
    <t>d925abe27d7306b9782f9417f36a86b8</t>
  </si>
  <si>
    <t>d76a1d8bc69236d71c405b27823aaeca</t>
  </si>
  <si>
    <t>06950405600271bec5bf47f338ef08eb</t>
  </si>
  <si>
    <t>46f05ee7d67ca0d14bc50a52f4e7ba33</t>
  </si>
  <si>
    <t>23b78b89287878a5c9c4b245814f85f8</t>
  </si>
  <si>
    <t>Cayce</t>
  </si>
  <si>
    <t>Lexington Co School District 2</t>
  </si>
  <si>
    <t>185169d870cd0d6f49c60343ffd3115c</t>
  </si>
  <si>
    <t>Moreland School District</t>
  </si>
  <si>
    <t>8b2de7b264c1638894ef2ec5f75d031d</t>
  </si>
  <si>
    <t>Saltsburg</t>
  </si>
  <si>
    <t>Blairsville Saltsburg Sch Dist</t>
  </si>
  <si>
    <t>Indiana</t>
  </si>
  <si>
    <t>7a6013f95ee498c81c6fbf2c4e5cce10</t>
  </si>
  <si>
    <t>b0f83e03f2801f692974a2a487f526ce</t>
  </si>
  <si>
    <t>Yuma</t>
  </si>
  <si>
    <t>Yuma Elem School District 1</t>
  </si>
  <si>
    <t>543959ea3595b5f5cd052327ee1c4503</t>
  </si>
  <si>
    <t>3a2b80edf3c05f66d5da10ded91bac37</t>
  </si>
  <si>
    <t>New Caney</t>
  </si>
  <si>
    <t>72b3e0a667a086bba3e65f3f87e34c2a</t>
  </si>
  <si>
    <t>11c7c1e90a4c7827ef79d5e4848bcec6</t>
  </si>
  <si>
    <t>29bcd0a05cca032714880394d911d99c</t>
  </si>
  <si>
    <t>Joliet</t>
  </si>
  <si>
    <t>Joliet Public Elem Sch Dist 86</t>
  </si>
  <si>
    <t>285c4fb6a51866eaeeae70146b9f56aa</t>
  </si>
  <si>
    <t>0911756c45353cc35bd96db55b4ecfa0</t>
  </si>
  <si>
    <t>42c8e82de2694c8032efa416ff4510fc</t>
  </si>
  <si>
    <t>Snow Hill</t>
  </si>
  <si>
    <t>Greene Co School District</t>
  </si>
  <si>
    <t>c908fd23c770bc62149b71d2d9394994</t>
  </si>
  <si>
    <t>b893526afe41c5f5d23c78833d0c4c53</t>
  </si>
  <si>
    <t>def2b3b3d2afbc76f8b36c3034b7b604</t>
  </si>
  <si>
    <t>c05c6bc9b46d815c7c5b8a2592d35cb9</t>
  </si>
  <si>
    <t>34b31e982fe34f9e6113cfffd43117d9</t>
  </si>
  <si>
    <t>79d5591a79e6a0242f64860cb8731713</t>
  </si>
  <si>
    <t>Glen Allen</t>
  </si>
  <si>
    <t>4b55f2798550a93c8ad821b4e887b5f7</t>
  </si>
  <si>
    <t>148db56546723defdd0b1cc1f26b617d</t>
  </si>
  <si>
    <t>9ad97d2b3c977cc225b2dbde7dd386f3</t>
  </si>
  <si>
    <t>62d174706d09887d1c4b700e2fdbc1ab</t>
  </si>
  <si>
    <t>08d8f03a0b44ffee6477192e750d782b</t>
  </si>
  <si>
    <t>daf146d7240eef0e63add20eb6b400d2</t>
  </si>
  <si>
    <t>bf9c9929aa97d190cbc4f922c86dcb11</t>
  </si>
  <si>
    <t>Rocklin</t>
  </si>
  <si>
    <t>Rocklin Unified Sch District</t>
  </si>
  <si>
    <t>61dce30ae3e9959e8927cb47578a4f2f</t>
  </si>
  <si>
    <t>1684c7201fd859cd408b42c3ccc7a4f8</t>
  </si>
  <si>
    <t>fdf9122d6e85dd6454e9acdd9b191878</t>
  </si>
  <si>
    <t>a148ace3554164f8f57e1cb3a434ec8f</t>
  </si>
  <si>
    <t>ac09de00d50465030b24f0a1d0efd9fb</t>
  </si>
  <si>
    <t>b7213186aa1b163195f81583690f78a7</t>
  </si>
  <si>
    <t>c87ba44552b87c73cc6c465bdaba7513</t>
  </si>
  <si>
    <t>Sunnyvale</t>
  </si>
  <si>
    <t>Sunnyvale School District</t>
  </si>
  <si>
    <t>2a12fbffcd1c62871f72ef4acf497b3f</t>
  </si>
  <si>
    <t>f374bf3d3ee012e4006a181f9a7de11c</t>
  </si>
  <si>
    <t>c8fa7d46ea07dd7828cdfc683ddf1c26</t>
  </si>
  <si>
    <t>East Elmhurst</t>
  </si>
  <si>
    <t>a3f5813eb9685f7faa9d674ed71488f6</t>
  </si>
  <si>
    <t>e144b2e12957d1546850e3550336ce91</t>
  </si>
  <si>
    <t>Chicago Psd-area 24</t>
  </si>
  <si>
    <t>a26bfda635bd4963e3d05f1441b8cecc</t>
  </si>
  <si>
    <t>4c1c6ce44c7c9f11b9885010625c867b</t>
  </si>
  <si>
    <t>Supervisory Union 54</t>
  </si>
  <si>
    <t>Barnstable</t>
  </si>
  <si>
    <t>a3a7b83160bf50162c2f9d380ce57438</t>
  </si>
  <si>
    <t>Indio</t>
  </si>
  <si>
    <t>Desert Sands Unif School Dist</t>
  </si>
  <si>
    <t>929177f24d1e77162bbefa2b7d1270fd</t>
  </si>
  <si>
    <t>65a60448addf78129cdb688b6baf6918</t>
  </si>
  <si>
    <t>87466eda225b17b1890f0768b029edf7</t>
  </si>
  <si>
    <t>85fd8826d6d80d00fe3ac6d2cafa5881</t>
  </si>
  <si>
    <t>06ec1150e934ba8b17ac70164478aa02</t>
  </si>
  <si>
    <t>Evergreen School District</t>
  </si>
  <si>
    <t>26f5801df4d2ae28f3f01e0a6dc89cbd</t>
  </si>
  <si>
    <t>652d9df397c9117e3f15685ebba6674c</t>
  </si>
  <si>
    <t>dab3385618facee5fd17764384fd7257</t>
  </si>
  <si>
    <t>Moundsville</t>
  </si>
  <si>
    <t>Marshall Co School District</t>
  </si>
  <si>
    <t>831a076cee9c0740dc0f11d2b4a4ef84</t>
  </si>
  <si>
    <t>17e5692033b9312eb336984a6d21ea9e</t>
  </si>
  <si>
    <t>5f9a4903ec991fcfe504f9d961496d2f</t>
  </si>
  <si>
    <t>162da31d2fe72ea651e680383f656fb5</t>
  </si>
  <si>
    <t>Helena</t>
  </si>
  <si>
    <t>Helena School District 1</t>
  </si>
  <si>
    <t>Lewis and Clark</t>
  </si>
  <si>
    <t>b13522641878505d65e8250b7fb6b6c4</t>
  </si>
  <si>
    <t>5664c3e134a97b92bd29379847d7cdf7</t>
  </si>
  <si>
    <t>f824baca63b03f961b929797a47720c4</t>
  </si>
  <si>
    <t>87bf615d0d3a63eb1a7dbe6edb59742d</t>
  </si>
  <si>
    <t>bd668ed04494494b36810e781fa45d91</t>
  </si>
  <si>
    <t>Newport Beach</t>
  </si>
  <si>
    <t>Newport Mesa Unified Sch Dist</t>
  </si>
  <si>
    <t>b886a4008e7446fe7a7e26ea06ee0aad</t>
  </si>
  <si>
    <t>b5529de4c08401c3e0361ad54dab24b9</t>
  </si>
  <si>
    <t>2dad789142987db32ed4c0ecccf0bae3</t>
  </si>
  <si>
    <t>f2ae362efb44812e953a15d6da844954</t>
  </si>
  <si>
    <t>3c6712bf5e18106b588ed283bcf5c1d1</t>
  </si>
  <si>
    <t>542930a3d168b9ecef981fa02dcf2e45</t>
  </si>
  <si>
    <t>fee6ea85c972921f7db051a3e9c205de</t>
  </si>
  <si>
    <t>102a76c759e20e5c1e3c3930a162ccbd</t>
  </si>
  <si>
    <t>23b3409e7172c338b12463ccba625ce7</t>
  </si>
  <si>
    <t>f8ac205434c16cd04d34f4efe7b02563</t>
  </si>
  <si>
    <t>74c5b4023d8a4c2e4178c9d294197fb5</t>
  </si>
  <si>
    <t>9e00374862d98463cb35fed3197af561</t>
  </si>
  <si>
    <t>cd32b206a854d1ac9fe010faf8660f2f</t>
  </si>
  <si>
    <t>ba143f002df594608e563cbe82a6be08</t>
  </si>
  <si>
    <t>San Rafael</t>
  </si>
  <si>
    <t>Dixie School District</t>
  </si>
  <si>
    <t>3c1e5efed4ef1be31766cb419bcb4588</t>
  </si>
  <si>
    <t>493c2aeccf74fef9102e57201ee660fd</t>
  </si>
  <si>
    <t>373797f6b52e1619b63b992ab073c2eb</t>
  </si>
  <si>
    <t>299d12dcc2887677ee3850d20ae5b111</t>
  </si>
  <si>
    <t>2dd53b11e55463b065119a5304e06cdf</t>
  </si>
  <si>
    <t>cdb86e64e70cd7fb49babe4377647cd8</t>
  </si>
  <si>
    <t>d32965f61830dcd7899de01e0887bc93</t>
  </si>
  <si>
    <t>967eed8b4ec21781c9e2d08fce99ccb8</t>
  </si>
  <si>
    <t>145a9279f7391b69f02b90a906015d00</t>
  </si>
  <si>
    <t>0b3c17bd3277cf8f9f6c1d9982ec46c9</t>
  </si>
  <si>
    <t>Avella</t>
  </si>
  <si>
    <t>Avella Area School District</t>
  </si>
  <si>
    <t>fc43cf534d0a8d2456650d7198250c64</t>
  </si>
  <si>
    <t>Palmdale</t>
  </si>
  <si>
    <t>Keppel Union School District</t>
  </si>
  <si>
    <t>e50ac669597b22092b9dd7e4796fe615</t>
  </si>
  <si>
    <t>Cincinnati</t>
  </si>
  <si>
    <t>Cincinnati City Sch District</t>
  </si>
  <si>
    <t>10141a988c164016ce2e6be066458cd1</t>
  </si>
  <si>
    <t>39ab8bba0707a26213579caf6a17b16b</t>
  </si>
  <si>
    <t>90b25f54258ab0afca4972c477ed78ba</t>
  </si>
  <si>
    <t>7a2417cf0319a3549dbc436fcff5a1f0</t>
  </si>
  <si>
    <t>a4c0a927061dd68f0dde6bcf92da3518</t>
  </si>
  <si>
    <t>Roseville City School District</t>
  </si>
  <si>
    <t>ffbbbb6df2b8cc7472138a2492cc866c</t>
  </si>
  <si>
    <t>e81d772166d990ac69054c398a060999</t>
  </si>
  <si>
    <t>2bc2851395a1e7a8ec38b3f88210d843</t>
  </si>
  <si>
    <t>6f342f8f853be178afada0e416fa9292</t>
  </si>
  <si>
    <t>a23e55e2d973aba3da487b9061d50f0d</t>
  </si>
  <si>
    <t>ce12ab759e575c8f07a44f7bb62d4ca4</t>
  </si>
  <si>
    <t>13ecb7bb7eeb987959c631fd0dcfbb84</t>
  </si>
  <si>
    <t>Clarksdale</t>
  </si>
  <si>
    <t>Clarksdale Municipal Sch Dist</t>
  </si>
  <si>
    <t>Coahoma</t>
  </si>
  <si>
    <t>7751374c000991e9c15be02dd397d8e1</t>
  </si>
  <si>
    <t>f2c2500eb90e56d4f2de4a1f7f1728be</t>
  </si>
  <si>
    <t>282a699993d3a06e85f40268025e0ee0</t>
  </si>
  <si>
    <t>f552d990fb390d461694d66b9737a8e7</t>
  </si>
  <si>
    <t>Bethel Public School District</t>
  </si>
  <si>
    <t>6a12e3b244e1dda44cf0f980ed187c78</t>
  </si>
  <si>
    <t>fa32afc86e9cd0d27760b7df70a6090e</t>
  </si>
  <si>
    <t>813c875f1105c74201bc8ce67d885403</t>
  </si>
  <si>
    <t>0e8b4bbaf5eafa11ba001ec1c743e2b2</t>
  </si>
  <si>
    <t>Ellenville</t>
  </si>
  <si>
    <t>Ellenville Central School Dist</t>
  </si>
  <si>
    <t>Ulster</t>
  </si>
  <si>
    <t>087a1b1c01f48c66774bf77f72e42f22</t>
  </si>
  <si>
    <t>cd65c3bb20712b97ecd9471102010486</t>
  </si>
  <si>
    <t>Mechanicsvlle</t>
  </si>
  <si>
    <t>Hanover Co Public Schools</t>
  </si>
  <si>
    <t>Hanover</t>
  </si>
  <si>
    <t>4b059d22bdaea5bd5698d8cb5e138453</t>
  </si>
  <si>
    <t>3d89f87103460eace13178378cecc3fb</t>
  </si>
  <si>
    <t>c39622975aefc766ed3c6e4e7ec06ddc</t>
  </si>
  <si>
    <t>d7778536a2f55ba4a76c147dc2abb65f</t>
  </si>
  <si>
    <t>Stapleton</t>
  </si>
  <si>
    <t>Stapleton School Dist R1</t>
  </si>
  <si>
    <t>Logan</t>
  </si>
  <si>
    <t>da43be7c3ff8ae0e19e32bfd1a425ba7</t>
  </si>
  <si>
    <t>0342a1e0177b9f996b65b9eb19612a50</t>
  </si>
  <si>
    <t>Battle Creek</t>
  </si>
  <si>
    <t>Battle Creek Pub School Dist</t>
  </si>
  <si>
    <t>5ba69c04f04ce2a7e496b89e92986b0f</t>
  </si>
  <si>
    <t>41608e6fd3f4e9f2fddc48ebfc3e06b5</t>
  </si>
  <si>
    <t>03677669a79ad4a54102f33607994ca9</t>
  </si>
  <si>
    <t>York School District 1</t>
  </si>
  <si>
    <t>12cf0f428bd54cedf635bcfe1fb2222d</t>
  </si>
  <si>
    <t>6fa8afae5bb0fe06abffb08cf842fb64</t>
  </si>
  <si>
    <t>368ead5916eded37999e0798e2d45255</t>
  </si>
  <si>
    <t>Buena Park</t>
  </si>
  <si>
    <t>Fullerton Joint Union Hsd</t>
  </si>
  <si>
    <t>205cd99563576bbdde2d4bf5c0197a69</t>
  </si>
  <si>
    <t>f75054a272286285fc99833712362045</t>
  </si>
  <si>
    <t>Holtsville</t>
  </si>
  <si>
    <t>Sachem Central School District</t>
  </si>
  <si>
    <t>40f42561e6b1583c6c9e69782a407864</t>
  </si>
  <si>
    <t>Pawleys Isl</t>
  </si>
  <si>
    <t>881e48e2eb31095f2b2c5c48b95dfa85</t>
  </si>
  <si>
    <t>0e53c36746f11b1f30ea9ac8a981fd77</t>
  </si>
  <si>
    <t>Vineland</t>
  </si>
  <si>
    <t>Vineland Public School Dist</t>
  </si>
  <si>
    <t>67f3bf1643bb88e2903ee1d7579c42fe</t>
  </si>
  <si>
    <t>92c228b5493ec434a6e8a3f4a49090a6</t>
  </si>
  <si>
    <t>25fa5f5a1827487ff58a34d78f5d9ecf</t>
  </si>
  <si>
    <t>San Antonio</t>
  </si>
  <si>
    <t>Northside Ind School District-Bexar</t>
  </si>
  <si>
    <t>67882a74c075ee331c200fec10616f6e</t>
  </si>
  <si>
    <t>20f40c0b27dfe21e08024e4f5e09c7c5</t>
  </si>
  <si>
    <t>8d2eead3e9e5d9814a8e10e77eb994af</t>
  </si>
  <si>
    <t>Utica</t>
  </si>
  <si>
    <t>Waltham Cmty Cons SD 185</t>
  </si>
  <si>
    <t>La Salle</t>
  </si>
  <si>
    <t>39f483016241c16fc8c3f93ead559c08</t>
  </si>
  <si>
    <t>01a785cdad6e41180da0e0b36a6dd49b</t>
  </si>
  <si>
    <t>Notasulga</t>
  </si>
  <si>
    <t>Tallapoosa Co School District</t>
  </si>
  <si>
    <t>e347c875bdb7170afc73f6e8d94c8da0</t>
  </si>
  <si>
    <t>Holton</t>
  </si>
  <si>
    <t>Holton Unified School Dist 336</t>
  </si>
  <si>
    <t>bf7ad57dd7de88f30bed49dcde3656f3</t>
  </si>
  <si>
    <t>NEW YORK</t>
  </si>
  <si>
    <t>82f2da258fe895f3779f47015455f81c</t>
  </si>
  <si>
    <t>Plumas Lake</t>
  </si>
  <si>
    <t>Plumas Lake Elem School Dist</t>
  </si>
  <si>
    <t>Yuba</t>
  </si>
  <si>
    <t>ab646451817288d6aedf479d822f3857</t>
  </si>
  <si>
    <t>c311ca2d9c42e23e1dd6f503d198aff5</t>
  </si>
  <si>
    <t>db988c504b563c2a5e1a6dbd22743158</t>
  </si>
  <si>
    <t>579e9ec1af015f6f00321d528a315b47</t>
  </si>
  <si>
    <t>4fba6e8ca3a939fee1af42e59d613b3f</t>
  </si>
  <si>
    <t>307ace9a233c3638d22bc2938fe4cc7a</t>
  </si>
  <si>
    <t>048cd73bc196a21a8971530afb25d1d1</t>
  </si>
  <si>
    <t>Cliffside</t>
  </si>
  <si>
    <t>Rutherford Co School District</t>
  </si>
  <si>
    <t>03b8edb4ff99acf432d79275617ab550</t>
  </si>
  <si>
    <t>6a6e3610e092081c19fa9c16f8c1a8cb</t>
  </si>
  <si>
    <t>Lutz</t>
  </si>
  <si>
    <t>70b54e07be1d161102cfe095a00b7d55</t>
  </si>
  <si>
    <t>3fd6fce3e8137aa6a25e22e6630088c9</t>
  </si>
  <si>
    <t>08f95a17dd72fbaab0fd1bcac12c32a9</t>
  </si>
  <si>
    <t>fc7d1c79e1e7055b7106eccb610e3afc</t>
  </si>
  <si>
    <t>Mooresville</t>
  </si>
  <si>
    <t>Mooresville Cons School Dist</t>
  </si>
  <si>
    <t>Morgan</t>
  </si>
  <si>
    <t>cdcdd78dd940d5707a7b06398b03b0a4</t>
  </si>
  <si>
    <t>aac668a1b943cd116f204c15146dbf84</t>
  </si>
  <si>
    <t>Burlington Cmty School Dist</t>
  </si>
  <si>
    <t>41a7c1fe51b81e06283b5f4ff0cf0391</t>
  </si>
  <si>
    <t>2bae417f3268eda673a7ca7afb97ba8f</t>
  </si>
  <si>
    <t>3298ec5bcca788166285ef24d8c79f1b</t>
  </si>
  <si>
    <t>e89bf4da364bab5c7bee46d65fe47617</t>
  </si>
  <si>
    <t>472a6ac51ff01fdfe0b3333792e5efdc</t>
  </si>
  <si>
    <t>Black Creek</t>
  </si>
  <si>
    <t>Wilson Co School District</t>
  </si>
  <si>
    <t>Wilson</t>
  </si>
  <si>
    <t>013945780648344e43cd61cbea95c2fb</t>
  </si>
  <si>
    <t>97716e9bf599ab9b1d925857a6290981</t>
  </si>
  <si>
    <t>899f80f9d427239e7e2948af0c1259ce</t>
  </si>
  <si>
    <t>731ab68f50bc1aed47100905fd35c55b</t>
  </si>
  <si>
    <t>1c1efb523c6ba80e61adf9cae2937eb2</t>
  </si>
  <si>
    <t>9a6a1f18da1092f20d4f8693d7a15a9e</t>
  </si>
  <si>
    <t>Ludowici</t>
  </si>
  <si>
    <t>Long Co School District</t>
  </si>
  <si>
    <t>Long</t>
  </si>
  <si>
    <t>2aa0cd685e1da87f1578457ca39d1d77</t>
  </si>
  <si>
    <t>66b2930618165de7fec067e2d178060a</t>
  </si>
  <si>
    <t>dad57167f3ba4021bbd7c24dd0eff34b</t>
  </si>
  <si>
    <t>Holly Ridge</t>
  </si>
  <si>
    <t>8635a6ab924645a27c24b4bbe5a5f108</t>
  </si>
  <si>
    <t>1a127a61a0385f22b1fa5b515d6fc76a</t>
  </si>
  <si>
    <t>a66d35e66fdc3f7828dc9f202f4c0b65</t>
  </si>
  <si>
    <t>9a0d8aee0e613926b844ca5649921234</t>
  </si>
  <si>
    <t>a88370cd9afc899451601185b6897af5</t>
  </si>
  <si>
    <t>7bbec2d65ff8971128c84c11d7d201d1</t>
  </si>
  <si>
    <t>aaad44e3804ea928cc4325cd07c9a82d</t>
  </si>
  <si>
    <t>6fc1d6a5a47bf7ce6326ba781887dfeb</t>
  </si>
  <si>
    <t>Halethorpe</t>
  </si>
  <si>
    <t>d2167e2c572a02655727870e8cb98977</t>
  </si>
  <si>
    <t>Santa Rosa City School Dist</t>
  </si>
  <si>
    <t>6639bfb5970f5f64047c4dddcc969d6c</t>
  </si>
  <si>
    <t>d41831d4ee7aa707b9cde23f23c258e1</t>
  </si>
  <si>
    <t>5f88cd5451afc96e09d2071d125d5046</t>
  </si>
  <si>
    <t>East Whittier City School Dist</t>
  </si>
  <si>
    <t>ff3a723971525a1112f4eaf1eedc1506</t>
  </si>
  <si>
    <t>Camden</t>
  </si>
  <si>
    <t>Camden City School District</t>
  </si>
  <si>
    <t>8b4f4a4d752fac8f88d059a25298977d</t>
  </si>
  <si>
    <t>15ff5e3c6a13221e860cae7e277c21cc</t>
  </si>
  <si>
    <t>1ff717458d95ba9f184d59e80c4da0d3</t>
  </si>
  <si>
    <t>3f1b4f55c848107959a1006cf8ffd632</t>
  </si>
  <si>
    <t>Hamilton Heights Sch District</t>
  </si>
  <si>
    <t>f26c13c4ba7cb13afefe9bc75e98264c</t>
  </si>
  <si>
    <t>286dfa38e8b8dabbbada0d1cddbf1bc3</t>
  </si>
  <si>
    <t>Palmyra</t>
  </si>
  <si>
    <t>Fluvanna Co School District</t>
  </si>
  <si>
    <t>Fluvanna</t>
  </si>
  <si>
    <t>213f4e4333df605b0b1f92a4128d8321</t>
  </si>
  <si>
    <t>Cedarville</t>
  </si>
  <si>
    <t>Les Cheneaux Cmty School Dist</t>
  </si>
  <si>
    <t>Mackinac</t>
  </si>
  <si>
    <t>1b6863c7e92c2a8dfdcc337bced9eb1c</t>
  </si>
  <si>
    <t>a073f5685816c15a113dd8e1272b72dd</t>
  </si>
  <si>
    <t>c29a6bb82baafb8640b973138bbfa2d1</t>
  </si>
  <si>
    <t>c59f2e740e6cd88552c67d31bb261b0b</t>
  </si>
  <si>
    <t>02fa4d56379261f1b648c99e9b97b6a0</t>
  </si>
  <si>
    <t>458796cac4ba414223e7fb0d21bbe26c</t>
  </si>
  <si>
    <t>df0225e17c062122b24e19a122d1bdcc</t>
  </si>
  <si>
    <t>4999896024857cabb68eff8faa308520</t>
  </si>
  <si>
    <t>55a20876c1e6b8e41bfdc802bc9207be</t>
  </si>
  <si>
    <t>ff192f006ba0dd33c486d4d5c9d85215</t>
  </si>
  <si>
    <t>111274ca5dc9d74034d3cff4f0c9084c</t>
  </si>
  <si>
    <t>48fe56214605065dc01329a0ff40d27b</t>
  </si>
  <si>
    <t>2b200ad35f59559e9998f00cd6042fa6</t>
  </si>
  <si>
    <t>4bef71331d8a0ab09910f430f40c58f7</t>
  </si>
  <si>
    <t>5917cced2096e74b1cd1e0584a8c7574</t>
  </si>
  <si>
    <t>Birmingham City School Dist</t>
  </si>
  <si>
    <t>f6aaafdd00dcfc2609bff0a37da76ed4</t>
  </si>
  <si>
    <t>9eed8049666a3fc98556f2ebd54ce6c7</t>
  </si>
  <si>
    <t>79ef4152f036ee72e00e203fb77e38ef</t>
  </si>
  <si>
    <t>b0520b456fcd425a7568035e1d8023d9</t>
  </si>
  <si>
    <t>07277262f48b186c1743a7d386b98990</t>
  </si>
  <si>
    <t>4fe7cb37e6d100cfdfd4a1c0b824b2ee</t>
  </si>
  <si>
    <t>148280d1c202c281a1c00f3353632e42</t>
  </si>
  <si>
    <t>f3d66aa133c08d95ba5154b29397f006</t>
  </si>
  <si>
    <t>San Mateo-foster City Sch Dist</t>
  </si>
  <si>
    <t>44d70e970ad6d9cab55de2ab25922d1e</t>
  </si>
  <si>
    <t>87087819fb3b2e61c8b58491eaf5ccc5</t>
  </si>
  <si>
    <t>Gulfport</t>
  </si>
  <si>
    <t>Gulfport School District</t>
  </si>
  <si>
    <t>418d8ad78a8c71d37f607507b69300aa</t>
  </si>
  <si>
    <t>La Mirada</t>
  </si>
  <si>
    <t>Norwalk La Mirada Unified SD</t>
  </si>
  <si>
    <t>2ad9b9c7c01455f501bd2d74c7ea8e14</t>
  </si>
  <si>
    <t>7481cd9b9bdaaba9087d311c37d23e64</t>
  </si>
  <si>
    <t>1f82ac6de7d4c5b3e3ba715afd76174b</t>
  </si>
  <si>
    <t>College Park</t>
  </si>
  <si>
    <t>Fulton Co School District</t>
  </si>
  <si>
    <t>d9f5e74cb4e8bc0f96f1d62c1601d29c</t>
  </si>
  <si>
    <t>f2d4ed1039ac2a06f67d8b2d8d80a57d</t>
  </si>
  <si>
    <t>88a07dbe10e40ea2be3fa4cd71ea0079</t>
  </si>
  <si>
    <t>2a65bffc9a2c41c0dae0f90da0ef0d7d</t>
  </si>
  <si>
    <t>d616c914c41e0e2532151b17e2bce260</t>
  </si>
  <si>
    <t>9464bff0f93705ff98bb6d116d068d99</t>
  </si>
  <si>
    <t>Youngstown</t>
  </si>
  <si>
    <t>Youngstown City School Dist</t>
  </si>
  <si>
    <t>Mahoning</t>
  </si>
  <si>
    <t>3079828a6542e92854eede81f3ff4049</t>
  </si>
  <si>
    <t>2c459230d4566d1b57e29e265a836388</t>
  </si>
  <si>
    <t>Chapel Hill-carrboro City SD</t>
  </si>
  <si>
    <t>c02261f8093450bffc6ba80de4c288fb</t>
  </si>
  <si>
    <t>f6c2bb49e53c569919112fc6cbae5170</t>
  </si>
  <si>
    <t>d9a71169d24c88c0613d2d46936c7554</t>
  </si>
  <si>
    <t>a387ac321ecab68deb92895bf2fe7639</t>
  </si>
  <si>
    <t>Chewelah</t>
  </si>
  <si>
    <t>Chewelah School District 36</t>
  </si>
  <si>
    <t>Stevens</t>
  </si>
  <si>
    <t>98267f58e49ae47a3e65e4c09fc3ea97</t>
  </si>
  <si>
    <t>f636338d7b8eb3fd65e3ebc8bfb448cd</t>
  </si>
  <si>
    <t>cc1eaf8329087be42484a27660f48289</t>
  </si>
  <si>
    <t>630feeb67521897dd443cd0cd1cca6d7</t>
  </si>
  <si>
    <t>Richton</t>
  </si>
  <si>
    <t>Richton School District</t>
  </si>
  <si>
    <t>102523b28218b8ef46f023ed5595699a</t>
  </si>
  <si>
    <t>eb8b65ad8e20f297398e382d414f3aee</t>
  </si>
  <si>
    <t>Bayboro</t>
  </si>
  <si>
    <t>Pamlico Co School District</t>
  </si>
  <si>
    <t>Pamlico</t>
  </si>
  <si>
    <t>d5bedc5ba467def04121b9df10f82361</t>
  </si>
  <si>
    <t>7c166be1aaf48c06f5f39b34ccb0144c</t>
  </si>
  <si>
    <t>Pittsboro</t>
  </si>
  <si>
    <t>North West Hendricks Sch Dist</t>
  </si>
  <si>
    <t>1653cb9647d00e3329a6c70c1c41ce03</t>
  </si>
  <si>
    <t>Chaparral</t>
  </si>
  <si>
    <t>Gadsden Ind School District</t>
  </si>
  <si>
    <t>Dona Ana</t>
  </si>
  <si>
    <t>bda180d350523ed21ef27328be34dba5</t>
  </si>
  <si>
    <t>fd8774c7f8866c2a22093332bfb3f473</t>
  </si>
  <si>
    <t>Ruskin</t>
  </si>
  <si>
    <t>6aa2fb0e52dfcaa979d2e52db14e5cfa</t>
  </si>
  <si>
    <t>de777bae6efb3c3c186f436709816fdf</t>
  </si>
  <si>
    <t>07275532096c240a8d109d8622943890</t>
  </si>
  <si>
    <t>5f192f1d64fbd07f86878284bc26ea71</t>
  </si>
  <si>
    <t>9a9c1241878a25ce15758c5ed8467df5</t>
  </si>
  <si>
    <t>Tecumseh</t>
  </si>
  <si>
    <t>Tecumseh Public School Dist</t>
  </si>
  <si>
    <t>Lenawee</t>
  </si>
  <si>
    <t>f1b0bdaaf64516c9cc6941492a3ff7ab</t>
  </si>
  <si>
    <t>Averill Park</t>
  </si>
  <si>
    <t>Averill Park Central Sch Dist</t>
  </si>
  <si>
    <t>5e68814306d79c5edb1d9004b5fde696</t>
  </si>
  <si>
    <t>Independence Unified SD 446</t>
  </si>
  <si>
    <t>ee377256c3db99bc54711583cf16ab27</t>
  </si>
  <si>
    <t>65d64f87d2178f77a12b8299b486abd3</t>
  </si>
  <si>
    <t>f16cf403e4d8b86c9848674ba3c32b56</t>
  </si>
  <si>
    <t>5c3ec33ebd50e308fe3017419c622cb8</t>
  </si>
  <si>
    <t>9b3135bf03bae1000b8835ad40aec29f</t>
  </si>
  <si>
    <t>f8d373e4306060c347cca5313ed4d7cb</t>
  </si>
  <si>
    <t>dc3f7b30b67fa62b74e51de2468a73b5</t>
  </si>
  <si>
    <t>San Lorenzo</t>
  </si>
  <si>
    <t>San Lorenzo Unified Sch Dist</t>
  </si>
  <si>
    <t>3e20f8e425bb454ac0cee5496479978a</t>
  </si>
  <si>
    <t>Laurel</t>
  </si>
  <si>
    <t>Laurel-Concord Pub Sd 54</t>
  </si>
  <si>
    <t>Cedar</t>
  </si>
  <si>
    <t>1c8457e8e8d8ec755e9a49ef119438ba</t>
  </si>
  <si>
    <t>fe9a9e173cb7e4e8cdd925c01dc23481</t>
  </si>
  <si>
    <t>d6c165849e2c526661ad2e90359ae499</t>
  </si>
  <si>
    <t>13e0710ee925dfcccd57012405f9e300</t>
  </si>
  <si>
    <t>4af58230ca88a89c166e4bc3b2ea53a7</t>
  </si>
  <si>
    <t>b18ba4555cc8fa4e94f9adedbdd706de</t>
  </si>
  <si>
    <t>b086a42e201ad5cf0082a1b1613ba915</t>
  </si>
  <si>
    <t>ba8ad0ec5e5a237d03af54de8e14b079</t>
  </si>
  <si>
    <t>Del Rio</t>
  </si>
  <si>
    <t>San Felipe-del Rio Cons Ind SD</t>
  </si>
  <si>
    <t>Val Verde</t>
  </si>
  <si>
    <t>973b5c4b6370b7deeea85bb392832c99</t>
  </si>
  <si>
    <t>d8d5dcd8666da4e8a78e994bc831a2d0</t>
  </si>
  <si>
    <t>Ann Arbor</t>
  </si>
  <si>
    <t>Ann Arbor Pub School District</t>
  </si>
  <si>
    <t>Washtenaw</t>
  </si>
  <si>
    <t>25b23e29098cd6fb7f14009797fee3b1</t>
  </si>
  <si>
    <t>79c77a91efa10a080afacee3195f69b3</t>
  </si>
  <si>
    <t>American Cyn</t>
  </si>
  <si>
    <t>783cfa0b9dc9a1c30a68c8045c60c34a</t>
  </si>
  <si>
    <t>55444a4aeca9a474f47b41cc49ff37f3</t>
  </si>
  <si>
    <t>6a498afb35a7399d32d2632a38e75e19</t>
  </si>
  <si>
    <t>Lancaster School District</t>
  </si>
  <si>
    <t>dc7ffba973182cef87f790cca063d2d3</t>
  </si>
  <si>
    <t>Freedom</t>
  </si>
  <si>
    <t>Freedom Area School District</t>
  </si>
  <si>
    <t>Beaver</t>
  </si>
  <si>
    <t>02c9abd5e6d701300593fbfb60324603</t>
  </si>
  <si>
    <t>d1b9b0008e3f32c447434bfddc5ff9c0</t>
  </si>
  <si>
    <t>88207dad1772563db09639d742e3cb3e</t>
  </si>
  <si>
    <t>a36fe8097800595755d47c82039db4da</t>
  </si>
  <si>
    <t>Jasper City School District</t>
  </si>
  <si>
    <t>c4f8c269685eef2282f4e45cf61de57c</t>
  </si>
  <si>
    <t>Long Beach School District</t>
  </si>
  <si>
    <t>6875f4312c647e012ee80fbcc3933bff</t>
  </si>
  <si>
    <t>c279a4ec526a57aa2ad645a00f25ef9f</t>
  </si>
  <si>
    <t>05673812c5a71e476d360b4d65ded75c</t>
  </si>
  <si>
    <t>4e44fa04535ce8541701a8bc083ba141</t>
  </si>
  <si>
    <t>560a4846a848c802cc3baf01a6c44669</t>
  </si>
  <si>
    <t>bf4fcca9218b31540bce43d3b18105a6</t>
  </si>
  <si>
    <t>1899754cc626e5d01eef918ae726cb44</t>
  </si>
  <si>
    <t>bf5969297a7d894c3ccd72e1a6b6e10d</t>
  </si>
  <si>
    <t>38957d14059947fd051fcbd016099041</t>
  </si>
  <si>
    <t>10ef62b48ba9c212de0956cd987348b6</t>
  </si>
  <si>
    <t>6b4c938d57076c3ffe1859e2d019ec97</t>
  </si>
  <si>
    <t>f4d30054929fd90548af7b95261af4a4</t>
  </si>
  <si>
    <t>Reidsville</t>
  </si>
  <si>
    <t>28ce65704a75b46da21e689920112b85</t>
  </si>
  <si>
    <t>1c8d76fac7712a457b4374f8229d5887</t>
  </si>
  <si>
    <t>ae6975e7489cd17800161e16d4479fb4</t>
  </si>
  <si>
    <t>5f95c2c84ccd692110132dddeca2caa0</t>
  </si>
  <si>
    <t>afd5c8ff76a56400ffece6d22a3ed909</t>
  </si>
  <si>
    <t>80193847741a056c2d970e76b3692713</t>
  </si>
  <si>
    <t>f66fc66cab596fffef46935beabd76c4</t>
  </si>
  <si>
    <t>9f465853f0b7e4e5566c3a0fc1499e38</t>
  </si>
  <si>
    <t>St Martinvlle</t>
  </si>
  <si>
    <t>St Martin Parish School Dist</t>
  </si>
  <si>
    <t>St Martin</t>
  </si>
  <si>
    <t>f483b079001af39846cedb1d87cc1bef</t>
  </si>
  <si>
    <t>c9bb18e7e4758b049a94f329e0df59ac</t>
  </si>
  <si>
    <t>Daphne</t>
  </si>
  <si>
    <t>12b9ad8bfc9258cbeee60636bd62efa7</t>
  </si>
  <si>
    <t>Union City</t>
  </si>
  <si>
    <t>New Haven Unified School Dist</t>
  </si>
  <si>
    <t>94c28a470745a2bb6b7948c58aae1631</t>
  </si>
  <si>
    <t>f087ccdb911738825f0822e794262816</t>
  </si>
  <si>
    <t>08386e42412571cf982a0d6d305e9c76</t>
  </si>
  <si>
    <t>0d91f0b759450bae3187a339914beb1a</t>
  </si>
  <si>
    <t>9d0d540132799e8c8c4d942cab9681d2</t>
  </si>
  <si>
    <t>4feccf9899608fcec9c85187ae91a8bd</t>
  </si>
  <si>
    <t>71b0021ddf12ef10f2bc3bb32bc34cd0</t>
  </si>
  <si>
    <t>Vienna</t>
  </si>
  <si>
    <t>Fairfax Co Public School Dist</t>
  </si>
  <si>
    <t>37c6753c84f6fa7b93458d371243a717</t>
  </si>
  <si>
    <t>cccbba1defdf41d7ec0ff48bff3b5695</t>
  </si>
  <si>
    <t>4971fa0360e640568f2746d82576597b</t>
  </si>
  <si>
    <t>e63049920c3e8280803a96f702facf62</t>
  </si>
  <si>
    <t>f2e46e6f611aad7c6175d987d65e70e7</t>
  </si>
  <si>
    <t>Harrisburg</t>
  </si>
  <si>
    <t>Susquehanna Twp School Dist</t>
  </si>
  <si>
    <t>Dauphin</t>
  </si>
  <si>
    <t>f6783f3714030b78ddd095d4cb0b1578</t>
  </si>
  <si>
    <t>Trinity</t>
  </si>
  <si>
    <t>7b4f1dab724b811450381b3f55d0ab56</t>
  </si>
  <si>
    <t>a87f3beaa895893e891ce85571a6cdd9</t>
  </si>
  <si>
    <t>694b770f2f8c97fea3ef6ab3461d989b</t>
  </si>
  <si>
    <t>66724dc29a1351dd80a5c26e8401bf35</t>
  </si>
  <si>
    <t>Breathitt Co School District</t>
  </si>
  <si>
    <t>Breathitt</t>
  </si>
  <si>
    <t>ba9dd233e49f5a1dcaecb306ad87572b</t>
  </si>
  <si>
    <t>27a8b3aec4f095ad7e034860b7b80664</t>
  </si>
  <si>
    <t>White Pigeon</t>
  </si>
  <si>
    <t>White Pigeon Cmty Sch Dist</t>
  </si>
  <si>
    <t>d428ac5a28463369bcbcdad83be38b37</t>
  </si>
  <si>
    <t>0fcc61596441a8b82860c38150178d5e</t>
  </si>
  <si>
    <t>Amboy</t>
  </si>
  <si>
    <t>Amboy Cmty Unit Sch Dist 272</t>
  </si>
  <si>
    <t>f007bd0e0b1e9f436fb30fd6c9017d08</t>
  </si>
  <si>
    <t>058d7fbc9709e7f6e5224a361a0aaccd</t>
  </si>
  <si>
    <t>b5c8373b5aadc0e33310ec0eb99f9e46</t>
  </si>
  <si>
    <t>e9705da9beff126e13eef0f6ece29f5b</t>
  </si>
  <si>
    <t>Clarksville-montgomery Co SD</t>
  </si>
  <si>
    <t>b873bdec321fa018ac2b4df0af4ac4c1</t>
  </si>
  <si>
    <t>1be00f0f90696c3b0a7d408653e84c36</t>
  </si>
  <si>
    <t>f8c2e282a83adff6349d09c7693b2dc7</t>
  </si>
  <si>
    <t>Springfield SD R12</t>
  </si>
  <si>
    <t>e25320a626ea808dcc3b902ceafc600c</t>
  </si>
  <si>
    <t>0a0726c62430cfb07c2dda3dbb557100</t>
  </si>
  <si>
    <t>Wallagrass</t>
  </si>
  <si>
    <t>a1b6db15c0de5dbcdc0408602edc151d</t>
  </si>
  <si>
    <t>7f178c836d02da05ae98f7adabd3a1a5</t>
  </si>
  <si>
    <t>Mason Co School District</t>
  </si>
  <si>
    <t>a7be094368b088e0a4bc7f38aa03f01d</t>
  </si>
  <si>
    <t>ebe85fbb3c3616f05e2985430a17175b</t>
  </si>
  <si>
    <t>42bafedd304cee5ce05a53cc2c4a63e3</t>
  </si>
  <si>
    <t>ca18fd090f0d4891d2d081d5cd927270</t>
  </si>
  <si>
    <t>883767e04f604ea6ffe4c08f0ca3ad24</t>
  </si>
  <si>
    <t>Boston</t>
  </si>
  <si>
    <t>3467e1fa7675b54a4f65245c32e0be9d</t>
  </si>
  <si>
    <t>05e0077060d8dec6773820dc2bef8427</t>
  </si>
  <si>
    <t>18392ddf107fecdd302b0cc947532712</t>
  </si>
  <si>
    <t>Waco</t>
  </si>
  <si>
    <t>Bosqueville Ind Sch District</t>
  </si>
  <si>
    <t>Mclennan</t>
  </si>
  <si>
    <t>704bee5e0af16a0ddd002d584b6c3c7f</t>
  </si>
  <si>
    <t>Neosho</t>
  </si>
  <si>
    <t>Neosho School District R5</t>
  </si>
  <si>
    <t>Newton</t>
  </si>
  <si>
    <t>1abcf993afeae2d144f5ecce5d2cc680</t>
  </si>
  <si>
    <t>0cc92fd795bc5e60e6a24448e37a497f</t>
  </si>
  <si>
    <t>4caeaece0788f30aa4f99583929ea47e</t>
  </si>
  <si>
    <t>5b468e0b3fd73c0fac0d8a4acaec6811</t>
  </si>
  <si>
    <t>04cc12d3ca6ae6a45bab25fd8f2cbf54</t>
  </si>
  <si>
    <t>7ac44f60635f35566fd9bc5fc8fbca39</t>
  </si>
  <si>
    <t>Wichita</t>
  </si>
  <si>
    <t>Wichita Unified Sch Dist 259</t>
  </si>
  <si>
    <t>Sedgwick</t>
  </si>
  <si>
    <t>ede1b879c25055854555ee5bb86e6072</t>
  </si>
  <si>
    <t>Christina School District</t>
  </si>
  <si>
    <t>fdb61644d85910c168d0d938a9ddef13</t>
  </si>
  <si>
    <t>afc12cc6c20119c1027b5697f31e6f0c</t>
  </si>
  <si>
    <t>4d8315a2079cf693cc9700f161fba0d8</t>
  </si>
  <si>
    <t>1b0f71601c3cc1f54b28b57df85573df</t>
  </si>
  <si>
    <t>949d2898d4c9974d06faccd087310470</t>
  </si>
  <si>
    <t>82a36fccaae1850062a850f0488ddc83</t>
  </si>
  <si>
    <t>89c668ea2b81ed1540e4fc36b83fd500</t>
  </si>
  <si>
    <t>71de12e3b538ad45452c077756d3c4b0</t>
  </si>
  <si>
    <t>a6151d06e40dc4b8f95b40f0249af4a0</t>
  </si>
  <si>
    <t>3a0352b935b8efebb79b7b122151f731</t>
  </si>
  <si>
    <t>Lubbock Ind School District</t>
  </si>
  <si>
    <t>a041a418efafc7b0b7d9dc04516cd669</t>
  </si>
  <si>
    <t>8d569749b807c4d90b1e22adab07460e</t>
  </si>
  <si>
    <t>9d92167dad43275c5ebf2063cce49882</t>
  </si>
  <si>
    <t>25283da7778b40ac83ffa26744140091</t>
  </si>
  <si>
    <t>Fort Hood</t>
  </si>
  <si>
    <t>ed6a194bf3cd49863759dfa6276ec19b</t>
  </si>
  <si>
    <t>Baton Rouge</t>
  </si>
  <si>
    <t>East Baton Rouge Parish SD</t>
  </si>
  <si>
    <t>East Baton Rouge</t>
  </si>
  <si>
    <t>8f6872fe4bf148452fee914d15921605</t>
  </si>
  <si>
    <t>c7dccd17cea844155e4e0cdaca744925</t>
  </si>
  <si>
    <t>8675f178fbb921e08bc0d9423db37273</t>
  </si>
  <si>
    <t>cba9e791ac3199d94bd0095cd3da6e75</t>
  </si>
  <si>
    <t>San Leandro</t>
  </si>
  <si>
    <t>San Leandro Unified Sch Dist</t>
  </si>
  <si>
    <t>f260a72e67aef30f37b0185953edce0f</t>
  </si>
  <si>
    <t>a4a7b9fec9e8ab706c7181a7dcab7657</t>
  </si>
  <si>
    <t>Topsham</t>
  </si>
  <si>
    <t>Rsu 75/Sad 75</t>
  </si>
  <si>
    <t>2193a7b2ca452917bc62aa14c59d7b64</t>
  </si>
  <si>
    <t>8aee5eebb7a1da550e7d9812d1bcabd0</t>
  </si>
  <si>
    <t>cfb876d11fffae7b333096dc6b73314f</t>
  </si>
  <si>
    <t>4dd8b1828e9ef04975202a17197f1ea6</t>
  </si>
  <si>
    <t>d727e39c9ca32dc76af0ece9a76f8c00</t>
  </si>
  <si>
    <t>623467f037bef0b0e6962988db5c9dc5</t>
  </si>
  <si>
    <t>eb9c469e16b208e87f3a5d16e2fa12a3</t>
  </si>
  <si>
    <t>730a84047335b1acea041bc0d9d165b4</t>
  </si>
  <si>
    <t>c897eacdd81067c18ab03b333866e809</t>
  </si>
  <si>
    <t>a60af5af3b1a76e76057cfc6f9baa33e</t>
  </si>
  <si>
    <t>46640d644c398ec2f004cf5ba4e257be</t>
  </si>
  <si>
    <t>41402e274c7404d91b9a521eafc0c426</t>
  </si>
  <si>
    <t>7ce38374768bc982fb41107d8552f262</t>
  </si>
  <si>
    <t>92ad7db4166b2930eb09b3b580e8f4bb</t>
  </si>
  <si>
    <t>Saint Paul</t>
  </si>
  <si>
    <t>Minnesota Dept of Education</t>
  </si>
  <si>
    <t>Ramsey</t>
  </si>
  <si>
    <t>6c15050e1826f8d318643b40165cc2f8</t>
  </si>
  <si>
    <t>788a4408f0c25dad0b498c92a5ff0706</t>
  </si>
  <si>
    <t>62cbd3b26847897e104a126de97b72b9</t>
  </si>
  <si>
    <t>5f36073d80d986914f17a8a95a930ae3</t>
  </si>
  <si>
    <t>6a0b626e06c4d4e40a620d7ca68c3f74</t>
  </si>
  <si>
    <t>f1cf1b4a9679a8085290f82bb6992656</t>
  </si>
  <si>
    <t>Spring Valley</t>
  </si>
  <si>
    <t>East Ramapo Central Sch Dist</t>
  </si>
  <si>
    <t>Rockland</t>
  </si>
  <si>
    <t>8337ff36ec4d254065a4b9b464eafac3</t>
  </si>
  <si>
    <t>Ponchatoula</t>
  </si>
  <si>
    <t>e683c88659aa33a8972d54d659d8f950</t>
  </si>
  <si>
    <t>Hendersonvlle</t>
  </si>
  <si>
    <t>Henderson Co Public Schools</t>
  </si>
  <si>
    <t>178d0dbab3a61c02e7c5326a62292b9b</t>
  </si>
  <si>
    <t>ed8a00f4d4433ddc8351aa6f6b888fc5</t>
  </si>
  <si>
    <t>d25d09d8a4c2df2dc9f3be7a5a1b2150</t>
  </si>
  <si>
    <t>aea624881e074be0370a97e865eb27fd</t>
  </si>
  <si>
    <t>079a9bf35c7cca49333b5a1a5a7bf99b</t>
  </si>
  <si>
    <t>6228497106d18b5798f91ac2aafefab3</t>
  </si>
  <si>
    <t>e2f651de97178381c97e35a8eed5b00e</t>
  </si>
  <si>
    <t>2a8f59aa3cc7b1a1c0197438277a4d7d</t>
  </si>
  <si>
    <t>3dd1dd7dc0128a597f80bf8fb465149c</t>
  </si>
  <si>
    <t>Mac Dill Afb</t>
  </si>
  <si>
    <t>6e67b489731ff6ba8c26dbead1bd8e40</t>
  </si>
  <si>
    <t>294db8d196f85c0593b2a725cc8e259e</t>
  </si>
  <si>
    <t>East Syracuse</t>
  </si>
  <si>
    <t>East Syracuse Minoa Ctl SD</t>
  </si>
  <si>
    <t>aa951fb87fd8d9ba9f68ad76c201e7f5</t>
  </si>
  <si>
    <t>7028eb777245a6a5bbec867b5a46ce3c</t>
  </si>
  <si>
    <t>3c5d90d015d256403ebd9c77b15c08d0</t>
  </si>
  <si>
    <t>df29ca69deabe28840d896e51204bc1d</t>
  </si>
  <si>
    <t>Citrus Hts</t>
  </si>
  <si>
    <t>San Juan Unified School Dist</t>
  </si>
  <si>
    <t>cce857ea4213d8b617f1ec860ba2b1bf</t>
  </si>
  <si>
    <t>ffc22e5e5935bc536cb5d8c5945412c5</t>
  </si>
  <si>
    <t>Lawrence Pub School District</t>
  </si>
  <si>
    <t>Van Buren</t>
  </si>
  <si>
    <t>831dfa437b520871f985c65771434f7f</t>
  </si>
  <si>
    <t>Black River</t>
  </si>
  <si>
    <t>Carthage Central School Dist</t>
  </si>
  <si>
    <t>95bd1303340e9d86a40d20129a37c1aa</t>
  </si>
  <si>
    <t>5c0914196b50965341c7a4070330ab6e</t>
  </si>
  <si>
    <t>b129bb8249e3b42e65e42466de0445dc</t>
  </si>
  <si>
    <t>e422c7f93fbf188a259c1c88d3dae0e3</t>
  </si>
  <si>
    <t>67c3adc38fa137f4cf9416ccb6f3e8dd</t>
  </si>
  <si>
    <t>4c8d7c280ea9bb4b8e7a21b387f0cef8</t>
  </si>
  <si>
    <t>b2edb8faa565dd3119a12e32c7c616bc</t>
  </si>
  <si>
    <t>3ff7fcb9f75f38da548456ab91b33fa3</t>
  </si>
  <si>
    <t>9a186164c54fe03debc3cdd7a06b8249</t>
  </si>
  <si>
    <t>66f88b8db775be4430f38f8f6075a3b7</t>
  </si>
  <si>
    <t>0d6f1d9aaef7eda93fbac583ce563442</t>
  </si>
  <si>
    <t>c6369d5c8da1468a1b4edd4b9e72d9f1</t>
  </si>
  <si>
    <t>5c059c77974274ed763a555941b4f35d</t>
  </si>
  <si>
    <t>26826a55a49135311769e57871070697</t>
  </si>
  <si>
    <t>Massillon</t>
  </si>
  <si>
    <t>Perry Local School District-Stark</t>
  </si>
  <si>
    <t>Stark</t>
  </si>
  <si>
    <t>162ae58bb4b7c4b4dbe0b4d75913a57c</t>
  </si>
  <si>
    <t>910251688115fc6e264b19616185346b</t>
  </si>
  <si>
    <t>Martinez</t>
  </si>
  <si>
    <t>69ce10ee408336c072c693797a97768a</t>
  </si>
  <si>
    <t>4eaca2b419b1d3c02f2d70ef2e6d4a26</t>
  </si>
  <si>
    <t>05ac57f274d44865957da58b2d4d2abf</t>
  </si>
  <si>
    <t>Roxbury</t>
  </si>
  <si>
    <t>cdddc5bc47e8419d12c24efdbc008493</t>
  </si>
  <si>
    <t>Aberdeen</t>
  </si>
  <si>
    <t>Aberdeen School District</t>
  </si>
  <si>
    <t>2e075e694011a3035016dccaf0f35c1e</t>
  </si>
  <si>
    <t>7d3a634d5cbcbaa52d01c48dc3131bfa</t>
  </si>
  <si>
    <t>Mattapan</t>
  </si>
  <si>
    <t>33a6f39ec5f68950759a2b70a69f3846</t>
  </si>
  <si>
    <t>10a3fd822262584a4a69d9d1ba1c828b</t>
  </si>
  <si>
    <t>Chicago Psd-area 23</t>
  </si>
  <si>
    <t>7e160108072b540ec2f743c4cc7f160f</t>
  </si>
  <si>
    <t>0c84c52de44b94c6239793952c945880</t>
  </si>
  <si>
    <t>Garnett</t>
  </si>
  <si>
    <t>Garnett Unified Sch Dist 365</t>
  </si>
  <si>
    <t>6f49b99722876013e6a3f437c23b0b7e</t>
  </si>
  <si>
    <t>Elizabethtown Lewis Ctl SD</t>
  </si>
  <si>
    <t>d62305df996c0779b7ff220acc8735f1</t>
  </si>
  <si>
    <t>1d5a090543ee0edd354391cd575640f7</t>
  </si>
  <si>
    <t>4a7b4b05c01a8142fd16407c6839591a</t>
  </si>
  <si>
    <t>Moroni</t>
  </si>
  <si>
    <t>North Sanpete School District</t>
  </si>
  <si>
    <t>Sanpete</t>
  </si>
  <si>
    <t>7b01f25ab673f42451487f77fc827a58</t>
  </si>
  <si>
    <t>7a7883470c359d31c67eefec6aa6abc6</t>
  </si>
  <si>
    <t>2a1042a94ddb7cfd1d53ef3ec00d0e9b</t>
  </si>
  <si>
    <t>a174404e8749499133b9398f82821d0a</t>
  </si>
  <si>
    <t>Ithaca</t>
  </si>
  <si>
    <t>Ithaca City School District</t>
  </si>
  <si>
    <t>Tompkins</t>
  </si>
  <si>
    <t>fbf9d29eabe25af5ab636bfd609e03ea</t>
  </si>
  <si>
    <t>54240ac6c71f8508e78f452ea8aa4044</t>
  </si>
  <si>
    <t>1e4cf1cafbacdb3a267c229c384c4904</t>
  </si>
  <si>
    <t>b59b85024e9a298226ef12f1364882fe</t>
  </si>
  <si>
    <t>acd81a36e53a9ebd1fbc7269e491207e</t>
  </si>
  <si>
    <t>3d092135c7b4fc89570cfb5f4aa68cc9</t>
  </si>
  <si>
    <t>dad730126db310cb5b6aee4ede8e5778</t>
  </si>
  <si>
    <t>Walterboro</t>
  </si>
  <si>
    <t>Colleton Co School District</t>
  </si>
  <si>
    <t>Colleton</t>
  </si>
  <si>
    <t>13ba0c4aa405c48d4292dfdad0c2109e</t>
  </si>
  <si>
    <t>2e8588dce8b5632c93a14f4b16baa42a</t>
  </si>
  <si>
    <t>Laclede Co School District R1</t>
  </si>
  <si>
    <t>Laclede</t>
  </si>
  <si>
    <t>101674c30178b4fd98fd6ad7e0feb57a</t>
  </si>
  <si>
    <t>ca228d400f63263ae1683ae5c3e73190</t>
  </si>
  <si>
    <t>49197168dd2f80a366fdf7e507422418</t>
  </si>
  <si>
    <t>85e9c24efb7e913c5c73fa562894408a</t>
  </si>
  <si>
    <t>720bdef74a81e108eded74afe5dde987</t>
  </si>
  <si>
    <t>242a618f923a448b888f55284eb32140</t>
  </si>
  <si>
    <t>Turlock</t>
  </si>
  <si>
    <t>Turlock Unified Sch District</t>
  </si>
  <si>
    <t>Stanislaus</t>
  </si>
  <si>
    <t>33330640089a2874baa81306b5c5c6dc</t>
  </si>
  <si>
    <t>f7d808f09bc802167b9abac63e21655e</t>
  </si>
  <si>
    <t>e8ed41e16919c1ac0cc73f1c801d6580</t>
  </si>
  <si>
    <t>5309953527a916eec20a67584e6f13bc</t>
  </si>
  <si>
    <t>ba6ba1169a466d1de49574df0b01dac1</t>
  </si>
  <si>
    <t>3228d9c6bfc84b2d84b61be09dc2522b</t>
  </si>
  <si>
    <t>aa36b29e6269f22efe770276dc9a3c6d</t>
  </si>
  <si>
    <t>c6335cb1b8a3adf8fa74539ee268ad89</t>
  </si>
  <si>
    <t>bb853db4d0f74c6aafc4106241d832de</t>
  </si>
  <si>
    <t>Elm City</t>
  </si>
  <si>
    <t>98927c07b36bd3510fc72133a909e82f</t>
  </si>
  <si>
    <t>Seymour</t>
  </si>
  <si>
    <t>Sevier Co School District</t>
  </si>
  <si>
    <t>Sevier</t>
  </si>
  <si>
    <t>d1d0828c64f5f4a1232b16f99adee7b4</t>
  </si>
  <si>
    <t>Cedar Rapids</t>
  </si>
  <si>
    <t>Cedar Rapids Cmty School Dist</t>
  </si>
  <si>
    <t>357c2c9fad07c16babd031d6db7a9356</t>
  </si>
  <si>
    <t>f82e0621448088d137a302be187c8000</t>
  </si>
  <si>
    <t>f8b0f3e8cb6d94ba52cea96d1436e608</t>
  </si>
  <si>
    <t>Kenner</t>
  </si>
  <si>
    <t>8040c224c8d8b69c1699d763eb12416a</t>
  </si>
  <si>
    <t>Kearns</t>
  </si>
  <si>
    <t>9acc576db47d50967c3d96ae278bb6e0</t>
  </si>
  <si>
    <t>ac348479bc41bddc3c513cbb098085ca</t>
  </si>
  <si>
    <t>b5117292a4a58e7b5e4197e14b6c4818</t>
  </si>
  <si>
    <t>c54441b9fca033b9adf0a25d9eadeb54</t>
  </si>
  <si>
    <t>eb25d9a777dd6a7b21b4ae3feaefb327</t>
  </si>
  <si>
    <t>Palatka</t>
  </si>
  <si>
    <t>Putnam Co School District</t>
  </si>
  <si>
    <t>3b95c2fa87e4b60c4f563a741f8401ec</t>
  </si>
  <si>
    <t>Rio Linda</t>
  </si>
  <si>
    <t>45437f83e41d1e0d8fb8621c16c1fe7e</t>
  </si>
  <si>
    <t>32491fc8c76901289f56d0db873109b9</t>
  </si>
  <si>
    <t>ce0456468f6e42ee10fe03ed8e40d1b2</t>
  </si>
  <si>
    <t>b6bf233dfd2a5f9589e798f48980366f</t>
  </si>
  <si>
    <t>8e2a5b7b1b8da3348e76a4c41c70b3a1</t>
  </si>
  <si>
    <t>646d3ff89fdf2d3a5ae8d45554b55487</t>
  </si>
  <si>
    <t>f5e544f2ea8a30a63cb4c44b89e37bfb</t>
  </si>
  <si>
    <t>4b00fde68bda8a85991a64e2511f8bb2</t>
  </si>
  <si>
    <t>Dahlonega</t>
  </si>
  <si>
    <t>Lumpkin Co School District</t>
  </si>
  <si>
    <t>Lumpkin</t>
  </si>
  <si>
    <t>2910a361d15419f328440da67072eaa7</t>
  </si>
  <si>
    <t>Binghamton</t>
  </si>
  <si>
    <t>Binghamton City Sch District</t>
  </si>
  <si>
    <t>12b6e8511ad40b35075816ade1b47e10</t>
  </si>
  <si>
    <t>c2d691667c07968d0b49cba97e5bf28d</t>
  </si>
  <si>
    <t>f86e7e1c5e5ca172ca8f5c9341978505</t>
  </si>
  <si>
    <t>18389ea404e22ee9d041207fb871eca8</t>
  </si>
  <si>
    <t>60245264360a9d065d4af79ef0ffb24d</t>
  </si>
  <si>
    <t>3c5e2e79cbfc7878c8cc63fcfb07fca9</t>
  </si>
  <si>
    <t>6b52906a9abd51a7a9001d2fd38a174b</t>
  </si>
  <si>
    <t>6e8e472a9e6f94d0f8fbb3d552e9286e</t>
  </si>
  <si>
    <t>Tyler</t>
  </si>
  <si>
    <t>Tyler Ind School District</t>
  </si>
  <si>
    <t>7c5dc986bdb5c0b90afcfcb4b487ec65</t>
  </si>
  <si>
    <t>dac70c71a65fb7b245a0e5cc06f72982</t>
  </si>
  <si>
    <t>15560b5a86ccfab43029b04308ca61cb</t>
  </si>
  <si>
    <t>Perth Amboy</t>
  </si>
  <si>
    <t>Perth Amboy School District</t>
  </si>
  <si>
    <t>fe1d6c5e42345be72a8ed8a4a0f986a7</t>
  </si>
  <si>
    <t>407fc543f61dea3ae1ead6d132ef8c0b</t>
  </si>
  <si>
    <t>5d89fc1c202e4ad112a469c154d605d9</t>
  </si>
  <si>
    <t>5d7dd4432926c40b420b4cd1b0328173</t>
  </si>
  <si>
    <t>Lake Ridge School District</t>
  </si>
  <si>
    <t>12c8ce31b9b057d6f94ea708e88955b5</t>
  </si>
  <si>
    <t>e77c6919cdb3dae7638354d70e1418a4</t>
  </si>
  <si>
    <t>7af6ffbc8bcbdd5e0be2cb113c13e3f6</t>
  </si>
  <si>
    <t>Central Heights Usd 288</t>
  </si>
  <si>
    <t>d54b45b6c71833c8c3c3f0fb96c33052</t>
  </si>
  <si>
    <t>5b789bf6812305f0ec72b31e727eae94</t>
  </si>
  <si>
    <t>c4bb913859721c5031e5d3ee239fcf1d</t>
  </si>
  <si>
    <t>7f95582690f2ecc56c7c04ed3a387adb</t>
  </si>
  <si>
    <t>78aa498ab4dbf54bf4bc8f936d4b6d3c</t>
  </si>
  <si>
    <t>7f60f9630b70742de8d9555c8104925c</t>
  </si>
  <si>
    <t>64ab6e92c7789e6b01fc48a4ad9c846c</t>
  </si>
  <si>
    <t>Florence</t>
  </si>
  <si>
    <t>Florence School District 1</t>
  </si>
  <si>
    <t>6e2e985aeecdeef2e03a9dc8dc2d206f</t>
  </si>
  <si>
    <t>b9b912372650a22a5a3771c90053c28e</t>
  </si>
  <si>
    <t>c4fa7681f7bac46d388e34afdf90145a</t>
  </si>
  <si>
    <t>d16b1bfdfeaf734bd467fd08849283bb</t>
  </si>
  <si>
    <t>c9703f939e293f306d50a67df12d7b6d</t>
  </si>
  <si>
    <t>fe69fd6a898d494b183065c118c372b0</t>
  </si>
  <si>
    <t>40898eee75d4081f1c61617d4910f6c4</t>
  </si>
  <si>
    <t>Washington Elem Sch Dist 6</t>
  </si>
  <si>
    <t>25620fd2037d2e0c3e14a3d36c263650</t>
  </si>
  <si>
    <t>515a684aa4fade9a23aa13a0b7cff9c7</t>
  </si>
  <si>
    <t>749c83880813ef062051b5a9fa50862a</t>
  </si>
  <si>
    <t>590fd67b6a63b0cfbb0df3fff7169e69</t>
  </si>
  <si>
    <t>76771555a7536b2bf4cf974afe183421</t>
  </si>
  <si>
    <t>ee08836be20eef9cfa65197ac87f02bf</t>
  </si>
  <si>
    <t>940de3d574849b558f10fd027a0694ea</t>
  </si>
  <si>
    <t>1e81985f7cd103b2485c72862bdc83c8</t>
  </si>
  <si>
    <t>ba6152197661f67a496a7a76dcc256ab</t>
  </si>
  <si>
    <t>0c46e699bc6177fb2293735d492fb29f</t>
  </si>
  <si>
    <t>Parkway School District</t>
  </si>
  <si>
    <t>42d498ccb0d797d0653b5a939ba1819e</t>
  </si>
  <si>
    <t>16c743878b905ddd65e70e4b986f52f4</t>
  </si>
  <si>
    <t>dabf8fe2a9edab19391931e0bc4c17e5</t>
  </si>
  <si>
    <t>3774c486ab4ac5d5148c9a3cf5dfc165</t>
  </si>
  <si>
    <t>659f7177cf4fed768006a95d942f928b</t>
  </si>
  <si>
    <t>b9c4d5a5338efc34b74ef1a0395ef94e</t>
  </si>
  <si>
    <t>Half Moon Bay</t>
  </si>
  <si>
    <t>Cabrillo Unified School Dist</t>
  </si>
  <si>
    <t>426315d8e77ef956bacbeda014aaf0ed</t>
  </si>
  <si>
    <t>Replications, Inc.</t>
  </si>
  <si>
    <t>5bc1ffbb4dcdebe2dd2b44a0352099aa</t>
  </si>
  <si>
    <t>1ab63f0ab52d2cd49d5e57d5a5d6bafa</t>
  </si>
  <si>
    <t>Coffeyville</t>
  </si>
  <si>
    <t>Coffeyville Unified SD 445</t>
  </si>
  <si>
    <t>bcbc670258a53549e9706b361b9ec768</t>
  </si>
  <si>
    <t>Fullerton</t>
  </si>
  <si>
    <t>Placentia Yorba Linda Usd</t>
  </si>
  <si>
    <t>c443777fbfb1b6c037b62fd1a8f282dd</t>
  </si>
  <si>
    <t>7f5db3a312907f0578a59761f19c7857</t>
  </si>
  <si>
    <t>4c2c5206641c13d5c78d3c43f569be6a</t>
  </si>
  <si>
    <t>Logansport</t>
  </si>
  <si>
    <t>Logansport Cmty School Dist</t>
  </si>
  <si>
    <t>0231ac27144e7c833050255bf290af30</t>
  </si>
  <si>
    <t>fa0774ebc5cd938ce9f475b98f06ae5c</t>
  </si>
  <si>
    <t>Msd Of Decatur Twp</t>
  </si>
  <si>
    <t>4713e8f9f2c9b26764beab0d62e970c4</t>
  </si>
  <si>
    <t>Gordon</t>
  </si>
  <si>
    <t>Gordon Rushville School Dist</t>
  </si>
  <si>
    <t>Sheridan</t>
  </si>
  <si>
    <t>73d71ccf3f392fdd930bdd4655795b6c</t>
  </si>
  <si>
    <t>Nevada Dept of Education</t>
  </si>
  <si>
    <t>ec9742815f93d4e57354536ca7ae51d0</t>
  </si>
  <si>
    <t>817c3b5038682753fad8dbe2f69d9167</t>
  </si>
  <si>
    <t>ae75f8ceb37d21e5c649b752505235ec</t>
  </si>
  <si>
    <t>1ef3c0d063ba480a450b85849422a4d1</t>
  </si>
  <si>
    <t>fc9dc7dbbe865cd071dbd2e616542910</t>
  </si>
  <si>
    <t>e3062686cdffa215de60fba5deffc9b8</t>
  </si>
  <si>
    <t>99cbf5bcbbc5bf4dfadd8b6cabbaf016</t>
  </si>
  <si>
    <t>fa4d02723f5671cb1df1f7246ddb2f6f</t>
  </si>
  <si>
    <t>Veribest</t>
  </si>
  <si>
    <t>Veribest Ind Sch District</t>
  </si>
  <si>
    <t>Tom Green</t>
  </si>
  <si>
    <t>924e4adc230daf4017057001f661b18e</t>
  </si>
  <si>
    <t>1118196815d793927e589d8997fe6755</t>
  </si>
  <si>
    <t>9118921170d4c0e4980f5c0a45792da8</t>
  </si>
  <si>
    <t>Hutto</t>
  </si>
  <si>
    <t>Hutto Ind School District</t>
  </si>
  <si>
    <t>73736c9ebce734eb1fb7ae7fdbe57a09</t>
  </si>
  <si>
    <t>f8190780dd9e22fbab2d772090801fcb</t>
  </si>
  <si>
    <t>4b47931b4b335dfecfb4ecd071410130</t>
  </si>
  <si>
    <t>3e882624fe0d7a9038d9fe8c7a400425</t>
  </si>
  <si>
    <t>9e22a0dfe173acc596cb4e25a1536c68</t>
  </si>
  <si>
    <t>470a13b60a9fd8c5f271c84009590e82</t>
  </si>
  <si>
    <t>a0d512f5b35c3fa69351d80734b6af00</t>
  </si>
  <si>
    <t>c317096235fdfceababfe22d17d8dbaf</t>
  </si>
  <si>
    <t>87af50df2f8fbfb8d8ab96d93f6f8d0d</t>
  </si>
  <si>
    <t>cafb8bfad9703b229521c8df4a98dfbb</t>
  </si>
  <si>
    <t>CUNY School Support Center</t>
  </si>
  <si>
    <t>c809737114f1ff5b32e8aaa3c2cb7e04</t>
  </si>
  <si>
    <t>52377403e9dbc5c33e37ddb94b7ed849</t>
  </si>
  <si>
    <t>9f7c62feefd4fabb8c0763dc51d649f9</t>
  </si>
  <si>
    <t>3a0c6b7bac9ce050622502513ea6707d</t>
  </si>
  <si>
    <t>Oakley</t>
  </si>
  <si>
    <t>Liberty Union High Sch Dist</t>
  </si>
  <si>
    <t>ebd23f5c3ed626abc58247f5109c537e</t>
  </si>
  <si>
    <t>43737ba25d51db7661058cde59d3d854</t>
  </si>
  <si>
    <t>Denton Ind School District</t>
  </si>
  <si>
    <t>5aac581801671ec3e5e65f26b8182b7d</t>
  </si>
  <si>
    <t>6e5fc2170fbec9c16aad3274fe855a0b</t>
  </si>
  <si>
    <t>Adams Co School District 50</t>
  </si>
  <si>
    <t>2a966cda4dc7683f27dc7dc11983a508</t>
  </si>
  <si>
    <t>36074727c6c75deb8b313dfedc332dd3</t>
  </si>
  <si>
    <t>10874e81d636eceb99acce8cacf360bf</t>
  </si>
  <si>
    <t>c578a57575da367b5516cbf2365e14b3</t>
  </si>
  <si>
    <t>2161a02db88434904743a183db1f5d98</t>
  </si>
  <si>
    <t>Wilton</t>
  </si>
  <si>
    <t>Rsu 9/Sad 9</t>
  </si>
  <si>
    <t>2c15ed88d48cb794c7e3ca7628ea6cbf</t>
  </si>
  <si>
    <t>03509d527107d1d7e5486e6ce1b68f16</t>
  </si>
  <si>
    <t>d440c4b9a9caf214f93b7abe09839f06</t>
  </si>
  <si>
    <t>Mount Holly</t>
  </si>
  <si>
    <t>666fe21442b1111fe89a80c936179302</t>
  </si>
  <si>
    <t>Orlando</t>
  </si>
  <si>
    <t>c8d12a6664e390567bdf99ac02f6a3e1</t>
  </si>
  <si>
    <t>97af288a5056c9e091d6cc28eeb84e57</t>
  </si>
  <si>
    <t>e7905f870957e79bb7737fcc842991e4</t>
  </si>
  <si>
    <t>e13edf1f54ee6e0b5a551a62b12c7224</t>
  </si>
  <si>
    <t>e1012233388e21d59733d050669517ff</t>
  </si>
  <si>
    <t>Spokane</t>
  </si>
  <si>
    <t>Spokane School District 81</t>
  </si>
  <si>
    <t>8b524da029ecc3e9af4c62b796522718</t>
  </si>
  <si>
    <t>c23bf1ae26f8d9b8ee8da3dbc5c516a2</t>
  </si>
  <si>
    <t>9727a78c225798918f3481866f352ddd</t>
  </si>
  <si>
    <t>White Riv Jct</t>
  </si>
  <si>
    <t>VT</t>
  </si>
  <si>
    <t>Hartford School District 54</t>
  </si>
  <si>
    <t>Windsor</t>
  </si>
  <si>
    <t>1265145d8756f40fc901724b6e944726</t>
  </si>
  <si>
    <t>92de498f328c5996914a7fa2d15985cc</t>
  </si>
  <si>
    <t>Snellville</t>
  </si>
  <si>
    <t>4c11b5ebd1b8c7986ddb340f8a6425fb</t>
  </si>
  <si>
    <t>Cape Henlopen School District</t>
  </si>
  <si>
    <t>250d738363adb0433fd4f288d074fbee</t>
  </si>
  <si>
    <t>1ea6fb5bec96cbcf3613f1d1f9a71ffd</t>
  </si>
  <si>
    <t>Kelseyville</t>
  </si>
  <si>
    <t>Kelseyville Unif School Dist</t>
  </si>
  <si>
    <t>dd4f77f9ed54713dba438823128932ba</t>
  </si>
  <si>
    <t>6e7f6fb8fae2788bd07acb71277d71ef</t>
  </si>
  <si>
    <t>c3292b4e8b4d0d4e418d79738280a809</t>
  </si>
  <si>
    <t>Chicago Hts</t>
  </si>
  <si>
    <t>Bloom Twp High Sch Dist 206</t>
  </si>
  <si>
    <t>f5f3a30cc9cd224b90ed50b8799918fd</t>
  </si>
  <si>
    <t>5d61533a823b141b0d2f92634111ec8b</t>
  </si>
  <si>
    <t>South Bend</t>
  </si>
  <si>
    <t>South Bend Cmty Sch District</t>
  </si>
  <si>
    <t>dfbf474fce4013e36ab6e9df1f540cb4</t>
  </si>
  <si>
    <t>6c1de1fa9f4ac2d8c9cb185a4632c991</t>
  </si>
  <si>
    <t>000096b54de3b748fce836454030c8d5</t>
  </si>
  <si>
    <t>1646c3d8a9f9fee08359c35fff85d04d</t>
  </si>
  <si>
    <t>a391c52d5b8d2d63a082cb855aa93b0c</t>
  </si>
  <si>
    <t>45ba236f770fd8280d346628bf64089f</t>
  </si>
  <si>
    <t>e2ec437583ac3ef3fb0e133a82517d16</t>
  </si>
  <si>
    <t>5a796865d7401e5de6df4e78074bd8f8</t>
  </si>
  <si>
    <t>317150ac34f5ecd1d2fe6332fdb1da0b</t>
  </si>
  <si>
    <t>59e011f5f38ca9172347581c45706567</t>
  </si>
  <si>
    <t>Rosharon</t>
  </si>
  <si>
    <t>1570e29b3ada5671abbe4c467febe5a4</t>
  </si>
  <si>
    <t>Buckeye</t>
  </si>
  <si>
    <t>Buckeye Union Hs Dist 201</t>
  </si>
  <si>
    <t>be466f794565874fe16e0498a4dd155b</t>
  </si>
  <si>
    <t>South Washington Co SD 833</t>
  </si>
  <si>
    <t>1285e5a83dc400c66432a41b4cc40baf</t>
  </si>
  <si>
    <t>87d5213d6cfe83100de9e273cfc00572</t>
  </si>
  <si>
    <t>Colton</t>
  </si>
  <si>
    <t>Colton Joint Unif Sch District</t>
  </si>
  <si>
    <t>8a2fd0f43d05a6d81dec73d84b162b65</t>
  </si>
  <si>
    <t>0a0521f00ee425a2ec1ff64be6542dec</t>
  </si>
  <si>
    <t>3aede1cdfa42d3d626f991b4be0459ae</t>
  </si>
  <si>
    <t>Aurora Public School District</t>
  </si>
  <si>
    <t>0dccfb3fa5f38f6394a8bd3d0e36c9cc</t>
  </si>
  <si>
    <t>Vista</t>
  </si>
  <si>
    <t>Vista Unified School District</t>
  </si>
  <si>
    <t>f71c01888dff7a50a92836f15ed6540d</t>
  </si>
  <si>
    <t>1caddc43c96620152278102b289651cb</t>
  </si>
  <si>
    <t>f3427d7ea431751e5c535c2de09f5c63</t>
  </si>
  <si>
    <t>daa96ddff44544186a80cc51258f7eb1</t>
  </si>
  <si>
    <t>a1ec3096cc7fa67c4b9c2810974059d9</t>
  </si>
  <si>
    <t>77e17d18337b1503ab24ab0e97c6430b</t>
  </si>
  <si>
    <t>Charleroi</t>
  </si>
  <si>
    <t>Charleroi Area School District</t>
  </si>
  <si>
    <t>49c77832c5a7b92bc8540f0b678cac06</t>
  </si>
  <si>
    <t>1b755520b739671e87e4c18599935344</t>
  </si>
  <si>
    <t>Orchard School District</t>
  </si>
  <si>
    <t>c1c7f2a793c8cea49ac59eed784359a7</t>
  </si>
  <si>
    <t>cd2617b3d74bde3c29cd1b1525c2fd9a</t>
  </si>
  <si>
    <t>Gallup</t>
  </si>
  <si>
    <t>Gallup Mckinley Co School Dist</t>
  </si>
  <si>
    <t>McKinley</t>
  </si>
  <si>
    <t>ee3a05dd0855e597a69241d5b3c8d379</t>
  </si>
  <si>
    <t>142b1636b55c80e7ec75a6fc1d3e6ce9</t>
  </si>
  <si>
    <t>06d2635946704b1d16f4d0b9264d25ef</t>
  </si>
  <si>
    <t>8586ff8ae3230d4d0b915ada7bc08a1f</t>
  </si>
  <si>
    <t>Adelphi</t>
  </si>
  <si>
    <t>0df8edd3f67c121396cb076b677a27eb</t>
  </si>
  <si>
    <t>67a69db11ad73f75cb1ba2c44340095a</t>
  </si>
  <si>
    <t>957aff21c2df033c757c9b93f3b83b82</t>
  </si>
  <si>
    <t>Manville</t>
  </si>
  <si>
    <t>Lincoln Public School District</t>
  </si>
  <si>
    <t>d94039d16350b02f909af5cfdc03b7f1</t>
  </si>
  <si>
    <t>43d558d299a2f3c1b4c397337472f0d6</t>
  </si>
  <si>
    <t>7412abceeb03d6a9c0f2ab224ed74457</t>
  </si>
  <si>
    <t>b067afd65bf7a8c2f419c5da774e7dd5</t>
  </si>
  <si>
    <t>98276fadc736f44afef27339b64c568e</t>
  </si>
  <si>
    <t>Table Grove</t>
  </si>
  <si>
    <t>Vit Cmty Unit School Dist 2</t>
  </si>
  <si>
    <t>c32835a0db1bcd318687d9dcda79061e</t>
  </si>
  <si>
    <t>34c932e8e6470d64a4b152c229403353</t>
  </si>
  <si>
    <t>bcd36fcff18437b4e6530679197848e4</t>
  </si>
  <si>
    <t>a5da67b83ada1484bdff15f12452a91b</t>
  </si>
  <si>
    <t>0f337ccdc305e74220d0b3f220ddf459</t>
  </si>
  <si>
    <t>Ahoskie</t>
  </si>
  <si>
    <t>Hertford Co School District</t>
  </si>
  <si>
    <t>Hertford</t>
  </si>
  <si>
    <t>1f276d1d933769a20610996e83e5aa08</t>
  </si>
  <si>
    <t>dc3844ad73f28741c9e1a1c6e18c689d</t>
  </si>
  <si>
    <t>d3226fe45ad8ce6c37139ffbd759f093</t>
  </si>
  <si>
    <t>d406d48605b72df4296e7e4f5bcc0e41</t>
  </si>
  <si>
    <t>abcf46d1d368e2ad6d099c7aab30c9eb</t>
  </si>
  <si>
    <t>96085546f714cbfd33042937e9d9a8cb</t>
  </si>
  <si>
    <t>71a38b3c34b00bad19a5bae71c8070ec</t>
  </si>
  <si>
    <t>c2a49da9f7601530a6eab41c13a8d31e</t>
  </si>
  <si>
    <t>Greenfield</t>
  </si>
  <si>
    <t>Greenfield-ctl Cmty Sch Dist</t>
  </si>
  <si>
    <t>506ca95041b59d5fbaeaf3d26030ab9c</t>
  </si>
  <si>
    <t>8396dd4ba8be555f6270c3c0cee2f6b7</t>
  </si>
  <si>
    <t>066932a9b27666bf66ffe59c00630c7c</t>
  </si>
  <si>
    <t>1c35de62fe37ce3fb2f69048ce8e9c9d</t>
  </si>
  <si>
    <t>Harbor City</t>
  </si>
  <si>
    <t>ce1c8c9c5def649b91d6f132977ce98d</t>
  </si>
  <si>
    <t>81fdad598c7bccf1e970fbad5ab75d5d</t>
  </si>
  <si>
    <t>f31d25088bc167c792ba63c64c847078</t>
  </si>
  <si>
    <t>b2828d02279df3670dabce7886b9a04b</t>
  </si>
  <si>
    <t>2ff29b5ec407a526083e5b781b1de08d</t>
  </si>
  <si>
    <t>ce38c35c57725ed3e5dee35385ee45a5</t>
  </si>
  <si>
    <t>Osborn School District 8</t>
  </si>
  <si>
    <t>d49357c6fe579d6c07a6408b449c8022</t>
  </si>
  <si>
    <t>36ba0a3fa3ae1d5f42d7f09cfedeaed9</t>
  </si>
  <si>
    <t>ba2f3f144f01133d5a7af075c6bf42f9</t>
  </si>
  <si>
    <t>5a402497a711c24ee021d5389465b3c4</t>
  </si>
  <si>
    <t>969ec6c7085d3ff6dfc38c448c4d6feb</t>
  </si>
  <si>
    <t>9ea2ebf97d3018cb0d9465d33e282090</t>
  </si>
  <si>
    <t>dad21b572e792d284c3710603c6dbe4d</t>
  </si>
  <si>
    <t>06d86a3ed110ee7b35b7322cecb3e249</t>
  </si>
  <si>
    <t>Partridge</t>
  </si>
  <si>
    <t>e9695740e008076af7a9e43706d658b2</t>
  </si>
  <si>
    <t>Richmond Hill</t>
  </si>
  <si>
    <t>0f4ee2c7e8ab085e0b23e0bac438d1b2</t>
  </si>
  <si>
    <t>674ef4092646cf9b374d9c3951c49fbd</t>
  </si>
  <si>
    <t>2ceee42d7f808e288ff91245af7ebec4</t>
  </si>
  <si>
    <t>3d034450fe56072f5458e3119b79b5e7</t>
  </si>
  <si>
    <t>cf53b34e2b77b43b712d10181fdd75ca</t>
  </si>
  <si>
    <t>35c147e4ca802a7d499962c0df4a8a3e</t>
  </si>
  <si>
    <t>94325b34b468f2837072d48669876941</t>
  </si>
  <si>
    <t>Louisville</t>
  </si>
  <si>
    <t>329e2696f955dc38efc46271a5b6c927</t>
  </si>
  <si>
    <t>e533ffd7d2ab5c0e5fb817c8db594558</t>
  </si>
  <si>
    <t>Southwest Ind School District</t>
  </si>
  <si>
    <t>2baa3cedfa959b6a63d10f4cb886b6d1</t>
  </si>
  <si>
    <t>Tecumseh School District I-92</t>
  </si>
  <si>
    <t>39a0e766430b16e48cf2274d0d9d3b4f</t>
  </si>
  <si>
    <t>9be8020e723ea5296bf4ec8a24f21825</t>
  </si>
  <si>
    <t>717c05e3a95bf7a3e81249391815eb68</t>
  </si>
  <si>
    <t>8d84e274fd3877d9ce60d97d3af873a5</t>
  </si>
  <si>
    <t>e650dfabf34fed66268f037d0641f984</t>
  </si>
  <si>
    <t>Dunedin</t>
  </si>
  <si>
    <t>4c7e8b5d50a738eb5c61cff72ba7299c</t>
  </si>
  <si>
    <t>Washington Township Sch Dist</t>
  </si>
  <si>
    <t>71b79ea41f9d6215107caab31fd46ec1</t>
  </si>
  <si>
    <t>Cairo</t>
  </si>
  <si>
    <t>Cairo-durham Ctl Sch District</t>
  </si>
  <si>
    <t>814c6774429c1752277e1f34aa388651</t>
  </si>
  <si>
    <t>Springville</t>
  </si>
  <si>
    <t>Nebo School District</t>
  </si>
  <si>
    <t>Utah</t>
  </si>
  <si>
    <t>2501bbf7395e26e1a10e317ffa8ab3b9</t>
  </si>
  <si>
    <t>Martinsville</t>
  </si>
  <si>
    <t>Martinsville City Sch District</t>
  </si>
  <si>
    <t>Martinsville City</t>
  </si>
  <si>
    <t>f290712df2507e47ff07af5f58ecdf0d</t>
  </si>
  <si>
    <t>6ed2f5a98dec573628e2ebb6cd5ae611</t>
  </si>
  <si>
    <t>North Platte</t>
  </si>
  <si>
    <t>North Platte School District 1</t>
  </si>
  <si>
    <t>Lincoln</t>
  </si>
  <si>
    <t>c21eb4d5143a7f4194c25d92f2dee6f0</t>
  </si>
  <si>
    <t>Summerfield</t>
  </si>
  <si>
    <t>Prairie Hills Usd 113</t>
  </si>
  <si>
    <t>f0623765b35f462d2961f9c18e23b728</t>
  </si>
  <si>
    <t>452df5eb274fe5b40a74b9137def44db</t>
  </si>
  <si>
    <t>af9733209f5764305600595822b3fb88</t>
  </si>
  <si>
    <t>f643a55483427349b7b33764257dbe8d</t>
  </si>
  <si>
    <t>c2999f2b92506a96c83aff6c3278078a</t>
  </si>
  <si>
    <t>a2debcf50d4e0e6a74f27e08f6eaea2d</t>
  </si>
  <si>
    <t>55ebc7eabf1c3b9b73ece39c12a849b6</t>
  </si>
  <si>
    <t>46c31175bae4a8ea4c5edbc30bd107dd</t>
  </si>
  <si>
    <t>Zionsville</t>
  </si>
  <si>
    <t>Zionsville Cmty Sch District</t>
  </si>
  <si>
    <t>927dc11dac4fd9b57388a2138b68f8eb</t>
  </si>
  <si>
    <t>6ad080b39499b1678c3719c23c044749</t>
  </si>
  <si>
    <t>796f531145903bc69a52c8735082b96c</t>
  </si>
  <si>
    <t>0b13bd90c80cfea6ba790793ad82f2ae</t>
  </si>
  <si>
    <t>7ea723b4d94293d8b0aa9962ecd7ff04</t>
  </si>
  <si>
    <t>46e7f8c188e723299f8e1ace89063782</t>
  </si>
  <si>
    <t>335e718648511d38f5f150f8ca6ac266</t>
  </si>
  <si>
    <t>570de4ecb17f6fdd3fca0f9b9811037d</t>
  </si>
  <si>
    <t>eb6916621801d4b65dd414b3a4d29334</t>
  </si>
  <si>
    <t>5c75d9efd160404686bfaeb64993f456</t>
  </si>
  <si>
    <t>1f2dcea7a38de0ece297ba4a75ab6e52</t>
  </si>
  <si>
    <t>45db3a7c3a97daf4eab2acd3a06e27ba</t>
  </si>
  <si>
    <t>2716bab36b397193967b16da6d5a80c7</t>
  </si>
  <si>
    <t>Ripley</t>
  </si>
  <si>
    <t>Ripley School District I-3</t>
  </si>
  <si>
    <t>ebddc76051063c4711e5d335537cd66c</t>
  </si>
  <si>
    <t>2fc856f892c3b04231c2dca362c31a4b</t>
  </si>
  <si>
    <t>Medford</t>
  </si>
  <si>
    <t>Medford School District 549c</t>
  </si>
  <si>
    <t>9c5b27fcf97a63baabf04fd320b29736</t>
  </si>
  <si>
    <t>c6b052bcb82cee3ab9c44c4a93c6bee4</t>
  </si>
  <si>
    <t>7eb2779f1a8d7a00d25323098b13b43e</t>
  </si>
  <si>
    <t>e0134ee2a8166c9827246e89f8d88aa2</t>
  </si>
  <si>
    <t>a20c4d8d03379f56b2d0c30b6d24c50e</t>
  </si>
  <si>
    <t>Moatsville</t>
  </si>
  <si>
    <t>Barbour Co School District</t>
  </si>
  <si>
    <t>Barbour</t>
  </si>
  <si>
    <t>f14a4f20864ebb9cbd98a3b63d7307d6</t>
  </si>
  <si>
    <t>28722d094a0f57187683cb2751f2d00f</t>
  </si>
  <si>
    <t>ad0adc2a480e41f732cc1d9df4ba02b1</t>
  </si>
  <si>
    <t>c0955963b2ec1e13f2c33416f5e6f4a4</t>
  </si>
  <si>
    <t>caf1fd21c36b367f9e66ea2cc67c5cca</t>
  </si>
  <si>
    <t>3645c0f12f4242ba885d4c22d2ceee83</t>
  </si>
  <si>
    <t>Pinole</t>
  </si>
  <si>
    <t>6181e30993d105a6d82ee37d57d8e523</t>
  </si>
  <si>
    <t>7a0ab1f5b9fe31d1731a68ce2ea46179</t>
  </si>
  <si>
    <t>fcde5da36c211e069a0badc33be4c911</t>
  </si>
  <si>
    <t>b51a2d4fa84c7b2b847b48ee53adc550</t>
  </si>
  <si>
    <t>e43b1f51c3e2b3cc705651b81f1b8f42</t>
  </si>
  <si>
    <t>3646661031f5b95214a225610e8346cb</t>
  </si>
  <si>
    <t>fe995737fd66c351b9062b72d547d052</t>
  </si>
  <si>
    <t>7b71ee62cbb7bb8acc314fcc171c0670</t>
  </si>
  <si>
    <t>b7640ceb383685d34da84374927c52fa</t>
  </si>
  <si>
    <t>b0f014de5697a9943aa44e7f39115a79</t>
  </si>
  <si>
    <t>61a0acb1852cc1a27360a471a590083e</t>
  </si>
  <si>
    <t>Thornton</t>
  </si>
  <si>
    <t>57e1dff490f6c5509a8b3380f7833782</t>
  </si>
  <si>
    <t>Placentia</t>
  </si>
  <si>
    <t>02ee381f2eb2bd47daa48b99eaf0b33d</t>
  </si>
  <si>
    <t>Winder</t>
  </si>
  <si>
    <t>0d79fffafeeaf0c578b11f00845e243b</t>
  </si>
  <si>
    <t>a7ccfc98fa9e25c6e6c9c4d893eaaba0</t>
  </si>
  <si>
    <t>c4ac0e7ae14e6889b83a6aa7b4d32409</t>
  </si>
  <si>
    <t>Falcon School District 49</t>
  </si>
  <si>
    <t>99945c1775bd36bd7899188917dc9e32</t>
  </si>
  <si>
    <t>e7c1461d9c29217632f9540de7af54d2</t>
  </si>
  <si>
    <t>63802e5563b996916013a80d23004926</t>
  </si>
  <si>
    <t>Thonotosassa</t>
  </si>
  <si>
    <t>e73ce29e7eec370088247f33a2801411</t>
  </si>
  <si>
    <t>773a867a725030691a34445ea533ed1e</t>
  </si>
  <si>
    <t>56a0bdf7a5bb8f714f10fb9d7ec82ca9</t>
  </si>
  <si>
    <t>87772e54ce72b8c768053b4ed2b016bc</t>
  </si>
  <si>
    <t>5ef40dc7a0065358b5cc69da3d10e482</t>
  </si>
  <si>
    <t>540c49008f081787062dc7cd7edffc8d</t>
  </si>
  <si>
    <t>0236bde598d79dd64819e0bc25124595</t>
  </si>
  <si>
    <t>096904fd28f48565466a8ad9c8fdcdce</t>
  </si>
  <si>
    <t>Dewey</t>
  </si>
  <si>
    <t>Humboldt Unif School Dist 22</t>
  </si>
  <si>
    <t>Yavapai</t>
  </si>
  <si>
    <t>c36dd9759bcc73f34b7bb017f26b6838</t>
  </si>
  <si>
    <t>05fd44632da900138cf2d8dfb43524ee</t>
  </si>
  <si>
    <t>e8e6b3f3a712656c562ba63433ae2421</t>
  </si>
  <si>
    <t>3a7847ca80f8a72d3a2979674232560b</t>
  </si>
  <si>
    <t>95becf5367d702594b415694734f1a68</t>
  </si>
  <si>
    <t>23c99c052c4b7d689a4f73d975dca8af</t>
  </si>
  <si>
    <t>da5ef1129e5eb2e8a18629cd27f6dc3d</t>
  </si>
  <si>
    <t>6d694ed4aaed53f4c590785c951fc1b6</t>
  </si>
  <si>
    <t>2ff9f0365f83c93ee02540822110c086</t>
  </si>
  <si>
    <t>873609b27fb9d0e8017bf0ee6ada76a5</t>
  </si>
  <si>
    <t>10fab2130332a9cd95a47e883c463148</t>
  </si>
  <si>
    <t>Salinas</t>
  </si>
  <si>
    <t>Salinas City Elem Sch District</t>
  </si>
  <si>
    <t>Monterey</t>
  </si>
  <si>
    <t>cbd055d7a2154eeb46473d76720a162d</t>
  </si>
  <si>
    <t>40042ca624864dc889a886e5d129135f</t>
  </si>
  <si>
    <t>Roebuck</t>
  </si>
  <si>
    <t>e8b61d975998d4ffc47577614b753807</t>
  </si>
  <si>
    <t>d2a531d8882a5bcb015cf343727d5b56</t>
  </si>
  <si>
    <t>Galena</t>
  </si>
  <si>
    <t>Kent Co Public Schools</t>
  </si>
  <si>
    <t>f108bdbb008a5c121ef1fa12608ad20b</t>
  </si>
  <si>
    <t>San Pablo</t>
  </si>
  <si>
    <t>d7c2601609aa00070501128c0942b2a2</t>
  </si>
  <si>
    <t>7f9efdfc214d4c40f522be58c8658fb2</t>
  </si>
  <si>
    <t>Ellerbe</t>
  </si>
  <si>
    <t>Richmond Co School District</t>
  </si>
  <si>
    <t>117b56484eae842a1ad3b98b674720d7</t>
  </si>
  <si>
    <t>Pearl</t>
  </si>
  <si>
    <t>Pearl Public School District</t>
  </si>
  <si>
    <t>Rankin</t>
  </si>
  <si>
    <t>bbe0ab8984bbfd310c97cfbdacc1c297</t>
  </si>
  <si>
    <t>0eed73883088da826e8a69bbbc946822</t>
  </si>
  <si>
    <t>ee1552fb51d8b53908cd6899425209b6</t>
  </si>
  <si>
    <t>2c333f6d161a8745ad6c6bc012297959</t>
  </si>
  <si>
    <t>6f9cfa58cbfa4af851506f435e18d2b4</t>
  </si>
  <si>
    <t>8ec8bb368daaf2294e4eb0424d8597d6</t>
  </si>
  <si>
    <t>4d2c175cdf336543273073173129ecb6</t>
  </si>
  <si>
    <t>Arizona Dept of Education</t>
  </si>
  <si>
    <t>4a8cc17cd1c96b8d4822ab29654af9e1</t>
  </si>
  <si>
    <t>East Side Union High Sch Dist</t>
  </si>
  <si>
    <t>b6e47764f7cb0c2344f28b1dca803329</t>
  </si>
  <si>
    <t>cb76bb7128f027ac1b9825c5715e2a3e</t>
  </si>
  <si>
    <t>176ee1e8cb4405638b30dda9adc7bf41</t>
  </si>
  <si>
    <t>8f6d6f464f18378c9285d3b913a6ac0f</t>
  </si>
  <si>
    <t>089b65a2b053366ca0f92bff37a10f31</t>
  </si>
  <si>
    <t>c3c0cd2ffa2899c689cad459e4841406</t>
  </si>
  <si>
    <t>c30fa688c0fedd0f11b13c20badda42a</t>
  </si>
  <si>
    <t>b67bd8d9ee1cd2905296ddb4a0d61fc5</t>
  </si>
  <si>
    <t>dd1999d973add59f40c62ab1ec9913d2</t>
  </si>
  <si>
    <t>ebb2e487675a58b52e66d34e7531827c</t>
  </si>
  <si>
    <t>Bulls Gap</t>
  </si>
  <si>
    <t>Hawkins Co School District</t>
  </si>
  <si>
    <t>Hawkins</t>
  </si>
  <si>
    <t>c74bbf419582d061067de24588d4b7f6</t>
  </si>
  <si>
    <t>d54886873b408e9d92a20a82bdd7ffdb</t>
  </si>
  <si>
    <t>667a8c4647d1fd33680dc6775da086c5</t>
  </si>
  <si>
    <t>Porterville</t>
  </si>
  <si>
    <t>Alta Vista Elem School Dist</t>
  </si>
  <si>
    <t>Tulare</t>
  </si>
  <si>
    <t>ea279d918ce7ab0bcd782b640667e1ea</t>
  </si>
  <si>
    <t>a11ed1a7d8413b51ff3fe786dd6ddfc9</t>
  </si>
  <si>
    <t>Elk City</t>
  </si>
  <si>
    <t>Elk City School District 6</t>
  </si>
  <si>
    <t>Beckham</t>
  </si>
  <si>
    <t>42c1427694ce20f56991794d3874f5f0</t>
  </si>
  <si>
    <t>Hollis</t>
  </si>
  <si>
    <t>60b92ebc378899663fbb114444b9dd5c</t>
  </si>
  <si>
    <t>66ae168a8d14228f411ef96d81c71603</t>
  </si>
  <si>
    <t>01196a0d7955b374e314e592a5485817</t>
  </si>
  <si>
    <t>10f60744277dbdf59fa2c50217bf5445</t>
  </si>
  <si>
    <t>Granite Shls</t>
  </si>
  <si>
    <t>Marble Falls Ind Sch District</t>
  </si>
  <si>
    <t>Burnet</t>
  </si>
  <si>
    <t>6b0eaad56cd310e8f7f72c8bf50692ea</t>
  </si>
  <si>
    <t>d61ccc5b32fe4f3b247a3c70fe9d5483</t>
  </si>
  <si>
    <t>c3d66ec51b6b08071b8c9e002806323c</t>
  </si>
  <si>
    <t>ec841fd05d476d13a65b6ac5eaf48a66</t>
  </si>
  <si>
    <t>2c6f8621659fd703c64ae2d9cf2dbe28</t>
  </si>
  <si>
    <t>Modesto</t>
  </si>
  <si>
    <t>Modesto City School District</t>
  </si>
  <si>
    <t>fe693cfa4558dac2c8fd1506cf3434ef</t>
  </si>
  <si>
    <t>Winchester</t>
  </si>
  <si>
    <t>b2f7e73d057825f9d92a15a425c5c399</t>
  </si>
  <si>
    <t>8588812c69d67bd16d749a97a355553e</t>
  </si>
  <si>
    <t>d96508c0643ef68adb84529975ac6896</t>
  </si>
  <si>
    <t>6c4c1fc8ca8220f61e8315708385288d</t>
  </si>
  <si>
    <t>Powell</t>
  </si>
  <si>
    <t>WY</t>
  </si>
  <si>
    <t>Park Co School District 1</t>
  </si>
  <si>
    <t>Park</t>
  </si>
  <si>
    <t>191b1d70b53b2d71938baec6258502f5</t>
  </si>
  <si>
    <t>b7834c66100c9dab9f36ca468088b2d2</t>
  </si>
  <si>
    <t>Indiana Dept of Education</t>
  </si>
  <si>
    <t>508d9ab67aa0984462d2163c9616198f</t>
  </si>
  <si>
    <t>Roswell</t>
  </si>
  <si>
    <t>014b3f59d8de273e0003c9804c1047f9</t>
  </si>
  <si>
    <t>f4d4d7a98888e2494d41f807e8c39643</t>
  </si>
  <si>
    <t>Hartford Public School Dist</t>
  </si>
  <si>
    <t>ea7ea672b21f939171f188acdac5829b</t>
  </si>
  <si>
    <t>Casa Grande Union Hs Dist 82</t>
  </si>
  <si>
    <t>7dd86538492283a5452ff85f24350a0e</t>
  </si>
  <si>
    <t>5d3f060f84320c6db2ff9a21c25afca8</t>
  </si>
  <si>
    <t>b9de6be2b9dabd84450254ee120c8696</t>
  </si>
  <si>
    <t>9c1008bb0ea015ce0c6bec9c28a1ec65</t>
  </si>
  <si>
    <t>8109b5e324194785da6d6b19c2559893</t>
  </si>
  <si>
    <t>a10022c2f0916d7286a397ad4d7336be</t>
  </si>
  <si>
    <t>fdf9d7c6f13125b1d0be77b3b7f89839</t>
  </si>
  <si>
    <t>78c7315935653c8d3981eabd786985c6</t>
  </si>
  <si>
    <t>bd0476bd506f6b724aa8279e82408bb0</t>
  </si>
  <si>
    <t>5f0732f2bb4218430197c60fb0d54c8e</t>
  </si>
  <si>
    <t>6f96d43137b331fed1b7c1b8f10d9f87</t>
  </si>
  <si>
    <t>d4fda0779e1ea76a5ff5add3d7c86fe1</t>
  </si>
  <si>
    <t>3f554150ad4324757cfd874079bf2e52</t>
  </si>
  <si>
    <t>11ef56a796e5b960ac64da214e946d6f</t>
  </si>
  <si>
    <t>de856031a3ff732a6d6de4504644eef9</t>
  </si>
  <si>
    <t>a6c16e81dae72d6b006bb94fb230e4de</t>
  </si>
  <si>
    <t>449f19b52d1f1bfd8838edc2895b802e</t>
  </si>
  <si>
    <t>Barbourville</t>
  </si>
  <si>
    <t>Barbourville Ind School Dist</t>
  </si>
  <si>
    <t>3b5afc9b7af762adfc623d3d7714e3ff</t>
  </si>
  <si>
    <t>d852e37ca10dbfb52d9f063597e2ac36</t>
  </si>
  <si>
    <t>72295dd5ab66d23602313f97e24eeb35</t>
  </si>
  <si>
    <t>bd72a0e9dc892abbfa274d7ee2bbbb9b</t>
  </si>
  <si>
    <t>Lawton</t>
  </si>
  <si>
    <t>Lawton Ind School District 8</t>
  </si>
  <si>
    <t>Comanche</t>
  </si>
  <si>
    <t>3a0de84d589d73c88a05b93c909cf16a</t>
  </si>
  <si>
    <t>867d6ff5ab5d8a6ac844946d56b6c67f</t>
  </si>
  <si>
    <t>f694e5e23944f096b83a41af7c398f12</t>
  </si>
  <si>
    <t>Vancouver</t>
  </si>
  <si>
    <t>Evergreen School District 114</t>
  </si>
  <si>
    <t>479422cbb29a7ed90b33c4d882a4f373</t>
  </si>
  <si>
    <t>b8dbf4f46a7e6813fd73db391a8dce2e</t>
  </si>
  <si>
    <t>Spotsylvania</t>
  </si>
  <si>
    <t>Spotsylvania School District</t>
  </si>
  <si>
    <t>0c2770d5a7b2e39554622caf2a9f3bf8</t>
  </si>
  <si>
    <t>16326d06c13e9da4fb08910b52cc1832</t>
  </si>
  <si>
    <t>477844f55908833a45402a8ba730b972</t>
  </si>
  <si>
    <t>ee617b10d712165a3078cae2487090d1</t>
  </si>
  <si>
    <t>Lookeba</t>
  </si>
  <si>
    <t>Lookeba-sickles Sch Dist I-12</t>
  </si>
  <si>
    <t>Caddo</t>
  </si>
  <si>
    <t>359c3c65cf03e8541f223a87caaa2b59</t>
  </si>
  <si>
    <t>268526b4b687c9740de278167a70a52b</t>
  </si>
  <si>
    <t>6beb0224c9117144b56251a6418de064</t>
  </si>
  <si>
    <t>Boynton Beach</t>
  </si>
  <si>
    <t>80f6dbb3eb61a6075f38a82014035f3c</t>
  </si>
  <si>
    <t>0e993746a1cf05dba3e8a0e53f903643</t>
  </si>
  <si>
    <t>8586a86a819cd6dca203989a4ec5070c</t>
  </si>
  <si>
    <t>ace82464fd4f9f50d0e5e559015aa25e</t>
  </si>
  <si>
    <t>Round Lake</t>
  </si>
  <si>
    <t>Community Cons School Dist 46</t>
  </si>
  <si>
    <t>4f07708e57cc7a7e9337efc151289a2c</t>
  </si>
  <si>
    <t>2c93cdde7c6279a3c1e49627991a0c64</t>
  </si>
  <si>
    <t>6d5e929daa70d05628b272ff13ee56d7</t>
  </si>
  <si>
    <t>b8ec5bdf3437317acec3f80c00f7a49d</t>
  </si>
  <si>
    <t>Conover</t>
  </si>
  <si>
    <t>1063d09fbd8424b365c20713e4358dec</t>
  </si>
  <si>
    <t>Tappahannock</t>
  </si>
  <si>
    <t>Essex Co School District</t>
  </si>
  <si>
    <t>beee0c67ffd2a12398246c87007a54a6</t>
  </si>
  <si>
    <t>1da5542a5c75ac53b71e6c39e611c5f6</t>
  </si>
  <si>
    <t>2e4f7250cf88458b9e74a740357e9304</t>
  </si>
  <si>
    <t>3341d204fa82d303e1e9a7a29918b4be</t>
  </si>
  <si>
    <t>70bd33ec3b1ac46992d8710a729d1364</t>
  </si>
  <si>
    <t>Waterbury</t>
  </si>
  <si>
    <t>Waterbury Public School Dist</t>
  </si>
  <si>
    <t>4c06da571415e98da6024a6e73316ab3</t>
  </si>
  <si>
    <t>Germanton</t>
  </si>
  <si>
    <t>87030bf1c703e132d3dd930acd78b992</t>
  </si>
  <si>
    <t>d5538822f52a36e01e71f0ab2f1cd9c1</t>
  </si>
  <si>
    <t>b79bbb316c6d693a22025297becaf2f2</t>
  </si>
  <si>
    <t>Muskogee</t>
  </si>
  <si>
    <t>Muskogee School District 20</t>
  </si>
  <si>
    <t>c8e6d29b3639acd5259d4da0c3bfa15b</t>
  </si>
  <si>
    <t>Aos 90</t>
  </si>
  <si>
    <t>Penobscot</t>
  </si>
  <si>
    <t>4431471b38012ff9eb2146da0c139f83</t>
  </si>
  <si>
    <t>cc65d182d6ee8df63420b65708b51d4b</t>
  </si>
  <si>
    <t>f9660bd343bddd2bc322663fcfbe90cf</t>
  </si>
  <si>
    <t>28f806929a601fde5ba144cc8277e375</t>
  </si>
  <si>
    <t>401831704e2961ee35df41e8c9f9699d</t>
  </si>
  <si>
    <t>bca5f1db444fed0cb67b5cbf7ac9e7c3</t>
  </si>
  <si>
    <t>6f9117c0cf49d2e20294d1760ba02a4b</t>
  </si>
  <si>
    <t>13ce1b9930d3e79e514d77a49ca1d406</t>
  </si>
  <si>
    <t>Honea Path</t>
  </si>
  <si>
    <t>Anderson School District 2</t>
  </si>
  <si>
    <t>4ccc16c052434c0da0f8f88450487c4e</t>
  </si>
  <si>
    <t>e6909a14fbe51d82c1e7fd54bd794a03</t>
  </si>
  <si>
    <t>Harrison Co School District</t>
  </si>
  <si>
    <t>5e1c45951662315e21bb225ea9c6b9a2</t>
  </si>
  <si>
    <t>b327b471246f77afbe8643e09273e2c4</t>
  </si>
  <si>
    <t>5e8a0eeebbff3717a2dbb3d7bbfd97a6</t>
  </si>
  <si>
    <t>9efa36a62ce4bbc3ec83607901689af5</t>
  </si>
  <si>
    <t>a1f38ce097330395689c5c7c3cb1778f</t>
  </si>
  <si>
    <t>4b1d01148171aa13d3b5c9800849fb61</t>
  </si>
  <si>
    <t>Canton</t>
  </si>
  <si>
    <t>Canton Ind School District</t>
  </si>
  <si>
    <t>2a4a79c3ca7fed045ae1d85b4d537e3c</t>
  </si>
  <si>
    <t>Gilbert</t>
  </si>
  <si>
    <t>Gilbert Unified Sch Dist 41</t>
  </si>
  <si>
    <t>328254b434abe793ce5a85d025fb1b34</t>
  </si>
  <si>
    <t>082be2eda235ef80c59c5ea06415f56d</t>
  </si>
  <si>
    <t>Grossmont Union High Sch Dist</t>
  </si>
  <si>
    <t>f752ce37ab35dd4cc0b92bae3da308b3</t>
  </si>
  <si>
    <t>29988dd46293749f7ee46f1b5b52775c</t>
  </si>
  <si>
    <t>7f84e7be864a3f736d97bb2ecced0c05</t>
  </si>
  <si>
    <t>b8f31a72cf248219dd583bc8b802ff33</t>
  </si>
  <si>
    <t>eeecc73b71e9ade184bb8dc649a8c4f6</t>
  </si>
  <si>
    <t>433a57ba30746bc7608d56eb3a08fa1b</t>
  </si>
  <si>
    <t>a8cdd55300ed2f92754a4a8d62f0a93f</t>
  </si>
  <si>
    <t>27cf9797cc88c2ecdc61791a615cfb53</t>
  </si>
  <si>
    <t>d3a009f7dad605c7d3de9b60c37d3676</t>
  </si>
  <si>
    <t>Huntington Union Free Sch Dist</t>
  </si>
  <si>
    <t>e4294a416c0056437198bc8e2cd921de</t>
  </si>
  <si>
    <t>Ellicott</t>
  </si>
  <si>
    <t>Ellicott School District 22</t>
  </si>
  <si>
    <t>8d7b92ba042dd694926f06dd8943a0af</t>
  </si>
  <si>
    <t>123381cfde053e9b6747e2b5039b0a8c</t>
  </si>
  <si>
    <t>bc22db4c6ba156aeb3124aa90a9fcb9a</t>
  </si>
  <si>
    <t>Ozark</t>
  </si>
  <si>
    <t>Ozark City School District</t>
  </si>
  <si>
    <t>Dale</t>
  </si>
  <si>
    <t>a36277dc2eea35a9f220cb6330387342</t>
  </si>
  <si>
    <t>158003c7b4b1e008b901f7e30d400ad0</t>
  </si>
  <si>
    <t>f621a1420e4a41f32961c338aec93fab</t>
  </si>
  <si>
    <t>6ee3200ecc7ea100f7f38eb374509d8e</t>
  </si>
  <si>
    <t>1ce681573bbb480b09507c1fc4813a40</t>
  </si>
  <si>
    <t>Yukon</t>
  </si>
  <si>
    <t>Yukon School District I-27</t>
  </si>
  <si>
    <t>05fde7b2625039404770b55ee129892e</t>
  </si>
  <si>
    <t>37461168f1606a61d29cafca57c1ce8b</t>
  </si>
  <si>
    <t>6991b4898fb4f57df5f12e3b1c166e9f</t>
  </si>
  <si>
    <t>88b1c281b146df26d9df3894798bdbce</t>
  </si>
  <si>
    <t>515a47c2cc41e8aecba5d7d263c24572</t>
  </si>
  <si>
    <t>6a6695481a93071a8367819d7a35d28f</t>
  </si>
  <si>
    <t>117f5d98f4c929ed2879e9e92d049460</t>
  </si>
  <si>
    <t>c392fb9cbb98bd47407ddb54aad32305</t>
  </si>
  <si>
    <t>7627963ead711cd68f0ddb6791b2935e</t>
  </si>
  <si>
    <t>Houtzdale</t>
  </si>
  <si>
    <t>Moshannon Valley Sch District</t>
  </si>
  <si>
    <t>c0dec5a05f2de8c199b3fc2313aece80</t>
  </si>
  <si>
    <t>ce1138e05ac8b854443cd23e0f4378ac</t>
  </si>
  <si>
    <t>Normandy School District</t>
  </si>
  <si>
    <t>984a3b6d191716d49f479d556d77ade8</t>
  </si>
  <si>
    <t>El Segundo</t>
  </si>
  <si>
    <t>El Segundo Unified SD</t>
  </si>
  <si>
    <t>27f48279d5c585e573206d9abc3dc1a0</t>
  </si>
  <si>
    <t>f329d5ac6f0e692933edfe5f7a64cbed</t>
  </si>
  <si>
    <t>Del Valle</t>
  </si>
  <si>
    <t>Del Valle Ind School District</t>
  </si>
  <si>
    <t>eea0fc5c14e6b0915eb173eb8c56d254</t>
  </si>
  <si>
    <t>e4d47e30c2da5e18d7ade313d8e3cd3f</t>
  </si>
  <si>
    <t>80e5f1fe7fd5f5c8f4edc13258f40e3d</t>
  </si>
  <si>
    <t>c55b3c955e98c9245ed17dd4aba9a5e4</t>
  </si>
  <si>
    <t>a58b8ce9a875e5eb5b0e20c64b531f15</t>
  </si>
  <si>
    <t>Dubuque</t>
  </si>
  <si>
    <t>Dubuque Cmty School District</t>
  </si>
  <si>
    <t>2e7fc31b41f5921f80ff1a6c72162e8a</t>
  </si>
  <si>
    <t>6517e490fa0777f00ba399e4b41b2483</t>
  </si>
  <si>
    <t>72303f1cca9aff0dfeca1b806bc37e08</t>
  </si>
  <si>
    <t>b109251f1c383f8e677f762312c5f5f3</t>
  </si>
  <si>
    <t>66b8dc6134ea172d0adf1da521367233</t>
  </si>
  <si>
    <t>5c3e3c109b2459c07c66ba63e7851fac</t>
  </si>
  <si>
    <t>834540cda45b16fda422d8e46aced09d</t>
  </si>
  <si>
    <t>Mountain City</t>
  </si>
  <si>
    <t>Johnson Co School District</t>
  </si>
  <si>
    <t>2c38917eba0ca5a80a2c75cac694cb9c</t>
  </si>
  <si>
    <t>Eden Prairie</t>
  </si>
  <si>
    <t>Eden Prairie Ind Sch Dist 272</t>
  </si>
  <si>
    <t>4cbea3f7219b499639d83e83a47ffab8</t>
  </si>
  <si>
    <t>Bladensburg</t>
  </si>
  <si>
    <t>3c8abff187757c1ebb957e22d3d23b28</t>
  </si>
  <si>
    <t>Jackson Public School Dist</t>
  </si>
  <si>
    <t>Hinds</t>
  </si>
  <si>
    <t>46b109c650e301fdc31de314bbf2d5fb</t>
  </si>
  <si>
    <t>e3d3c454f785003259bfef876f09d490</t>
  </si>
  <si>
    <t>eee613fa24509af6789ece7e8d2ccdec</t>
  </si>
  <si>
    <t>Swansea</t>
  </si>
  <si>
    <t>Swansea School District</t>
  </si>
  <si>
    <t>538ead64f04fb4065251f110c1d2111f</t>
  </si>
  <si>
    <t>bdfd6903e3d6bf0c91efc487d692aa2c</t>
  </si>
  <si>
    <t>ae8b796ca57a7b97e7322c64d9ad65ee</t>
  </si>
  <si>
    <t>Mount Airy</t>
  </si>
  <si>
    <t>Surry Co School District</t>
  </si>
  <si>
    <t>Surry</t>
  </si>
  <si>
    <t>6f2bf085d22072c32fed13894691fe1e</t>
  </si>
  <si>
    <t>6728f3e1576d415be980ff92a988bbe0</t>
  </si>
  <si>
    <t>a98b9245ac46e9be4c4315ae6c5cf720</t>
  </si>
  <si>
    <t>Pittsfield</t>
  </si>
  <si>
    <t>Rsu 53/Sad 53</t>
  </si>
  <si>
    <t>cc35fdf76097424c0596cd7ab52171fa</t>
  </si>
  <si>
    <t>ddfe3213e7b39b29223834770b6dfed5</t>
  </si>
  <si>
    <t>01e714658efe37d40c1b978cd74ba2b9</t>
  </si>
  <si>
    <t>b5cf1fd5d2debfb7a91fe3e35edab7f1</t>
  </si>
  <si>
    <t>Shillington</t>
  </si>
  <si>
    <t>Governor Mifflin School Dist</t>
  </si>
  <si>
    <t>Berks</t>
  </si>
  <si>
    <t>756b86644ba767e323dddd5f63e68071</t>
  </si>
  <si>
    <t>bc7e8605a15f4d4b21b54af249d16768</t>
  </si>
  <si>
    <t>dbfdcd00bd5c3458d989d56e1c709ead</t>
  </si>
  <si>
    <t>Goshen Cmty School Dist</t>
  </si>
  <si>
    <t>00c054fdcb5bb508764d34af74a990b6</t>
  </si>
  <si>
    <t>Toledo</t>
  </si>
  <si>
    <t>Toledo Public Schools</t>
  </si>
  <si>
    <t>Lucas</t>
  </si>
  <si>
    <t>892633e9286e3466db6736568fa47f35</t>
  </si>
  <si>
    <t>73b794e290bd5049bd7c9c1171fa20e7</t>
  </si>
  <si>
    <t>89219732f23e032ac930093cfdc6550f</t>
  </si>
  <si>
    <t>2284f1fa6eed76d32faeb0fd64797946</t>
  </si>
  <si>
    <t>ed122963a4eb23cee5b59b292c0350f1</t>
  </si>
  <si>
    <t>3739883412aaa8c62da32709f390dc5e</t>
  </si>
  <si>
    <t>ba3c843bc7acd36217757253b4b431e8</t>
  </si>
  <si>
    <t>51ef9502981b809b020051b3da81d2e7</t>
  </si>
  <si>
    <t>332b7b55a2eca2788c092e569beda184</t>
  </si>
  <si>
    <t>a85e7b8104fc127c8bc90898f93646c7</t>
  </si>
  <si>
    <t>48ba2d0804cf1db4e870ee36e7f16381</t>
  </si>
  <si>
    <t>Springfield Public Sch Dist</t>
  </si>
  <si>
    <t>b1b583faccc4aeba0030f17fc5972833</t>
  </si>
  <si>
    <t>Sn Luis Obisp</t>
  </si>
  <si>
    <t>San Luis Coastal Unif Sch Dist</t>
  </si>
  <si>
    <t>San Luis Obispo</t>
  </si>
  <si>
    <t>071dc198ae8e4d23849fcaccf1c07fe6</t>
  </si>
  <si>
    <t>29c66e9d75e03f58345c7f7138367c4a</t>
  </si>
  <si>
    <t>2a68bc0108ec7f024f20a0c5e92bab1d</t>
  </si>
  <si>
    <t>4fc0a97ebdeffd21b4b8b1e82107da97</t>
  </si>
  <si>
    <t>9464239a1da5b16b4354d331642533d8</t>
  </si>
  <si>
    <t>f7967884fd6722624ce1e4f4c6f0ed1a</t>
  </si>
  <si>
    <t>96b5b27358adc00eb0d6cdcb1a18c4a1</t>
  </si>
  <si>
    <t>b41508c9ea70ee694b0593dcabe64a25</t>
  </si>
  <si>
    <t>217ec153f8d14b32d108f05183e606bd</t>
  </si>
  <si>
    <t>Glendora</t>
  </si>
  <si>
    <t>Glendora Unified School Dist</t>
  </si>
  <si>
    <t>c68384fe1be76dde270dd0765d466f65</t>
  </si>
  <si>
    <t>f74aa546de334fd68e1c7327204c6bb9</t>
  </si>
  <si>
    <t>72dbc4a576c7a6839130d0fd63dd5bc1</t>
  </si>
  <si>
    <t>New Windsor</t>
  </si>
  <si>
    <t>Newburgh Enlarged City Sd</t>
  </si>
  <si>
    <t>69dd248e4d3bf4d05893911941a51dcb</t>
  </si>
  <si>
    <t>7b006bfe4da0ce08f0670cfcf1e64ba0</t>
  </si>
  <si>
    <t>0d714230998568be71952a579327531a</t>
  </si>
  <si>
    <t>94030ab6fe75f8f95a374674d243c868</t>
  </si>
  <si>
    <t>893006617f9708cc6516179b26bc4ed5</t>
  </si>
  <si>
    <t>Santa Maria</t>
  </si>
  <si>
    <t>Santa Maria-bonita School Dist</t>
  </si>
  <si>
    <t>74999665a8f752b5d987d731002d29cc</t>
  </si>
  <si>
    <t>Billings</t>
  </si>
  <si>
    <t>Billings School District 2</t>
  </si>
  <si>
    <t>Yellowstone</t>
  </si>
  <si>
    <t>b7e4051cf8fcf17ea705cb0cc0e04e1b</t>
  </si>
  <si>
    <t>c374c5b0a64281bbde6c59ca748b7565</t>
  </si>
  <si>
    <t>ad64905c0de27b2d6615237388311c7b</t>
  </si>
  <si>
    <t>38088e03ca55245224dff47b645a1726</t>
  </si>
  <si>
    <t>c698ce38a36f15dd132690db3967e04c</t>
  </si>
  <si>
    <t>5c9a4e5f36cecd090ede1b6203a032c7</t>
  </si>
  <si>
    <t>a419aaf2371d61c849cae3179060c75b</t>
  </si>
  <si>
    <t>d2e59c31718507a0ba44e2a795fd5575</t>
  </si>
  <si>
    <t>db88c8c8468dddfc56fc5a848f186bed</t>
  </si>
  <si>
    <t>f7ec452598b1d89bd587441e8a33f4df</t>
  </si>
  <si>
    <t>d28e5e18f30eed96aba1feafdd146189</t>
  </si>
  <si>
    <t>0e98d0ac56b6ad2a650c5d0d18c3e7df</t>
  </si>
  <si>
    <t>Conyers</t>
  </si>
  <si>
    <t>Rockdale</t>
  </si>
  <si>
    <t>b0cd429b1c73f5a57455c398e3696049</t>
  </si>
  <si>
    <t>Idaho Falls</t>
  </si>
  <si>
    <t>Bonneville Joint Sch Dist 93</t>
  </si>
  <si>
    <t>Bonneville</t>
  </si>
  <si>
    <t>e5fd05530ac0b4c6ccc5b3fa6b75ef79</t>
  </si>
  <si>
    <t>797f05168a71d2de720d1a0ee0b4d9dc</t>
  </si>
  <si>
    <t>76c5da7d644edc992742a92ab78967bd</t>
  </si>
  <si>
    <t>53bd085850aba0014c6103ee52137882</t>
  </si>
  <si>
    <t>Hamptonville</t>
  </si>
  <si>
    <t>Yadkin Co Schools</t>
  </si>
  <si>
    <t>Yadkin</t>
  </si>
  <si>
    <t>2ff6cbe341f096f852792ce2fc1870da</t>
  </si>
  <si>
    <t>Alton</t>
  </si>
  <si>
    <t>Alton Cmty School District 11</t>
  </si>
  <si>
    <t>54eb21e52284fcf2cf3ffe0d6175bd70</t>
  </si>
  <si>
    <t>2f567b0d90aa086b8fbcdc030327ebbd</t>
  </si>
  <si>
    <t>90ca8abb6f3f08b335aec30c7b984099</t>
  </si>
  <si>
    <t>Montgomery Co School District</t>
  </si>
  <si>
    <t>e4b4fbab77664338e9e825332498b58d</t>
  </si>
  <si>
    <t>9dccd703e8f74bc97814d0e316640901</t>
  </si>
  <si>
    <t>d4a9f717aa18f68ddc74a55553541513</t>
  </si>
  <si>
    <t>d3c78cd8a2624f8b79416d8943fba445</t>
  </si>
  <si>
    <t>b1f4eb06865b40ffaba47fcaaceb60e5</t>
  </si>
  <si>
    <t>3429bcfd72113f455f2be0afb8bc52b9</t>
  </si>
  <si>
    <t>126ba9b0d297230fac7f66ce0e5d18a7</t>
  </si>
  <si>
    <t>c12f2ff1ca314134111053ec571d5e50</t>
  </si>
  <si>
    <t>1aa946ee5ccd8d330263a656fbe1e4d7</t>
  </si>
  <si>
    <t>2bea1d4b2e3250f95cf29ecef99d7df1</t>
  </si>
  <si>
    <t>84762e189f901d85d621d7e284efe642</t>
  </si>
  <si>
    <t>728496013d8f49e1013104f0e51e8fc8</t>
  </si>
  <si>
    <t>8c4a8b3c2b192b8c5e91a40fce060fdc</t>
  </si>
  <si>
    <t>e79f563391f68754fac6d7bf40f1f183</t>
  </si>
  <si>
    <t>81be1b0010cdc3ebe0c35f3d9d715d8a</t>
  </si>
  <si>
    <t>La Fayette</t>
  </si>
  <si>
    <t>La Fayette Central School Dist</t>
  </si>
  <si>
    <t>31c1d41fdbf6be7c502abf99f57d8d67</t>
  </si>
  <si>
    <t>586e82ac5230ab711580220ebd5537e8</t>
  </si>
  <si>
    <t>5250bc697a3168f5fab1dec04a93d07d</t>
  </si>
  <si>
    <t>131a46453c88d3a83a254188b7a96eda</t>
  </si>
  <si>
    <t>Dudley</t>
  </si>
  <si>
    <t>1d8c5a24a76d2cf9659775448cd8b64c</t>
  </si>
  <si>
    <t>Potsdam</t>
  </si>
  <si>
    <t>Potsdam Central School Dist</t>
  </si>
  <si>
    <t>f974a2e6bf6b79ad71f00409eb56cdeb</t>
  </si>
  <si>
    <t>207b57e353b4b1fc854e76228708f908</t>
  </si>
  <si>
    <t>71b3924c5c6905bb0c6a85ec80cdf414</t>
  </si>
  <si>
    <t>482415db158975c779be266c02a5d4be</t>
  </si>
  <si>
    <t>be019cf4052360fd08baf08f903b2605</t>
  </si>
  <si>
    <t>Moreland</t>
  </si>
  <si>
    <t>Coweta Co School District</t>
  </si>
  <si>
    <t>3f7a0f847f101ede9e11f82010e24a50</t>
  </si>
  <si>
    <t>07065ddbbac089571ca7fef6910ecad7</t>
  </si>
  <si>
    <t>4e375fb27156b3efd1c918628861f720</t>
  </si>
  <si>
    <t>93a7046714f4311c1cbd717a3e9970e9</t>
  </si>
  <si>
    <t>Gaithersburg</t>
  </si>
  <si>
    <t>a111c0724410a46faff9ee1f61f4daa9</t>
  </si>
  <si>
    <t>22a70a353b53de8f1aa431140bc1a74c</t>
  </si>
  <si>
    <t>30d40ed638d7576f1554db6f713ac5c8</t>
  </si>
  <si>
    <t>Msd Of Pike Twp</t>
  </si>
  <si>
    <t>f03b5bc191f93762496825d2b9c6863e</t>
  </si>
  <si>
    <t>17036730dbdfe0ef3024422b0b5943b2</t>
  </si>
  <si>
    <t>f9a76c2049ff4da5456ddc5c499b9281</t>
  </si>
  <si>
    <t>d6c2127bca61e9002541794afad80200</t>
  </si>
  <si>
    <t>ab3f2447d3841c9a61f0c4e5d6628a46</t>
  </si>
  <si>
    <t>c1d57d5a2a4f6ae36e91d35c0bfc76be</t>
  </si>
  <si>
    <t>44e210e3f4cd884f53a98ad104b53c74</t>
  </si>
  <si>
    <t>Victorville</t>
  </si>
  <si>
    <t>Victor Elementary School Dist</t>
  </si>
  <si>
    <t>b1c0c8a904eb5581e3f280d45b38caaa</t>
  </si>
  <si>
    <t>Newkirk</t>
  </si>
  <si>
    <t>Newkirk School District 29</t>
  </si>
  <si>
    <t>Kay</t>
  </si>
  <si>
    <t>676a175da52ea6a9ee4bb2beda651688</t>
  </si>
  <si>
    <t>7b0f0e14d82a8af3ccbb2def9e09d3a2</t>
  </si>
  <si>
    <t>f64c6ec3e3e5fe720aa85f816a98e4e9</t>
  </si>
  <si>
    <t>5ae29a6eb1b36db784f04608c3a5914e</t>
  </si>
  <si>
    <t>50ec7a256f27276bdc4a9cb1dbd24318</t>
  </si>
  <si>
    <t>56b40e26c9d26623dd8be044b4b08def</t>
  </si>
  <si>
    <t>1d595dac37fe268bd4230b991ce6396c</t>
  </si>
  <si>
    <t>a61486ad1e3ef6a6aa652a7f0e3d4671</t>
  </si>
  <si>
    <t>Alliance</t>
  </si>
  <si>
    <t>Alliance City School District</t>
  </si>
  <si>
    <t>b4a6066fd2e282b2c3d75a34ebd927e2</t>
  </si>
  <si>
    <t>095a12fc5ff2d6f667182ebde75d519b</t>
  </si>
  <si>
    <t>Frostburg</t>
  </si>
  <si>
    <t>Allegany Co Public Sch Dist</t>
  </si>
  <si>
    <t>Allegany</t>
  </si>
  <si>
    <t>23f0ea98abca6b17798db4bf0f2bd94a</t>
  </si>
  <si>
    <t>b3463a2493b144a8bf41253dc5ab2304</t>
  </si>
  <si>
    <t>28de2ddf4f300320d59bef369f597d51</t>
  </si>
  <si>
    <t>b5138a77c4dbdde2c07b9d47b1f12d84</t>
  </si>
  <si>
    <t>c04adfdc79d3c46ac6db04dd3c4e7358</t>
  </si>
  <si>
    <t>6f555ea2eb44258f554981478af0a32f</t>
  </si>
  <si>
    <t>0bb4ebac2dbd7d279109994fdbc013a6</t>
  </si>
  <si>
    <t>b899ac6e4030638ae1641bd8a8fcd034</t>
  </si>
  <si>
    <t>394e0eb5c9e6c659dbfdd9999c101628</t>
  </si>
  <si>
    <t>5987ffbaa8169ac9ba97339dccdf2d8f</t>
  </si>
  <si>
    <t>f69359752ad1f12cc6600516f7e4b384</t>
  </si>
  <si>
    <t>724583e7813a304ba26946e672bd66d4</t>
  </si>
  <si>
    <t>78995186cd7a843f15694e2214e303e1</t>
  </si>
  <si>
    <t>3a26522d253a5529acb30fa36e5c1788</t>
  </si>
  <si>
    <t>a146e73492518dc8ba5dd9c0183257ec</t>
  </si>
  <si>
    <t>7404a0327b1e00e57323f92026328aad</t>
  </si>
  <si>
    <t>9a6d0fd3f241ac0e69e504bd0ff109ae</t>
  </si>
  <si>
    <t>Tuscaloosa</t>
  </si>
  <si>
    <t>Tuscaloosa City School Dist</t>
  </si>
  <si>
    <t>88ce8b1a8b4d0f035709e2b1d63e9e19</t>
  </si>
  <si>
    <t>a8047d13903d55c37dab1d5fc5e33dc9</t>
  </si>
  <si>
    <t>a85b20bdbb00e445f61f38bac6a4aff6</t>
  </si>
  <si>
    <t>dd30dec0a6b410771107b56370469169</t>
  </si>
  <si>
    <t>21d958a461797e970a042807d47c2cc3</t>
  </si>
  <si>
    <t>e34a303059de88b3dd4303452b945e2a</t>
  </si>
  <si>
    <t>Alpena</t>
  </si>
  <si>
    <t>Alpena Public Schools</t>
  </si>
  <si>
    <t>f3714c9901b90315ce9b5f3c739cf230</t>
  </si>
  <si>
    <t>8b66bfdd56005029c8ed8608b0f45b29</t>
  </si>
  <si>
    <t>d4a2850489d7404ca85b242bbe25851b</t>
  </si>
  <si>
    <t>4fe0f5249a010e4303dd38a11386cb44</t>
  </si>
  <si>
    <t>Michigan Dept of Education</t>
  </si>
  <si>
    <t>a22400877ed3a54fe9135138e87ac250</t>
  </si>
  <si>
    <t>d00750864bf576cef477fa0c2bf20e77</t>
  </si>
  <si>
    <t>7bb9cca097fc938a47962fd75dd6d58d</t>
  </si>
  <si>
    <t>15819445a4029f7ff354623e18f7670d</t>
  </si>
  <si>
    <t>6419b037918d7ba742769bb0c73cfb67</t>
  </si>
  <si>
    <t>1035f2c7f20debfa6dfe4536eabb66b4</t>
  </si>
  <si>
    <t>West Plains</t>
  </si>
  <si>
    <t>West Plains Sch District R7</t>
  </si>
  <si>
    <t>Howell</t>
  </si>
  <si>
    <t>56083fe69d36b58c643b0b33ec174fc9</t>
  </si>
  <si>
    <t>c6a7022393b5a2fb9ec5dc7f1ef66170</t>
  </si>
  <si>
    <t>Tifton</t>
  </si>
  <si>
    <t>Tift Co School District</t>
  </si>
  <si>
    <t>Tift</t>
  </si>
  <si>
    <t>a641c1e7cf9ec1b600925a6a031d1a25</t>
  </si>
  <si>
    <t>49555707d7e003c00d97e3c3d75b2df9</t>
  </si>
  <si>
    <t>Spring Branch Ind Sch District</t>
  </si>
  <si>
    <t>0fd55ec41fb0882bed18ba9609771474</t>
  </si>
  <si>
    <t>Jackson Hts</t>
  </si>
  <si>
    <t>018f9251c2d84a55473b221bbe066a07</t>
  </si>
  <si>
    <t>805de7ad4e215cbb285b60ac9ae130a7</t>
  </si>
  <si>
    <t>3eb5335d98ab33e07387dfe80e00167f</t>
  </si>
  <si>
    <t>d01a026afb84bab423f014f761c0eb40</t>
  </si>
  <si>
    <t>ead47183800e7bcaa37b3025dfbb889c</t>
  </si>
  <si>
    <t>Hartsville</t>
  </si>
  <si>
    <t>Darlington Co School District</t>
  </si>
  <si>
    <t>Darlington</t>
  </si>
  <si>
    <t>332a419303f6f04b7b93b6bcda723a1d</t>
  </si>
  <si>
    <t>da79ba2772e212f9308c7405ddbf5d6a</t>
  </si>
  <si>
    <t>267dcac40a32a0ac1191178337adec9a</t>
  </si>
  <si>
    <t>34f6cf10bb065ad605e2155c19169293</t>
  </si>
  <si>
    <t>bf4c02a04ba11e114c49d45be919019e</t>
  </si>
  <si>
    <t>Absecon</t>
  </si>
  <si>
    <t>Absecon City Elem Sch District</t>
  </si>
  <si>
    <t>70f332b6cd368db67be5b8a4223cfa8d</t>
  </si>
  <si>
    <t>d98af7553c71900a3ccd4d179a81a09a</t>
  </si>
  <si>
    <t>92ef99553ae35a45497b5cb112cf032d</t>
  </si>
  <si>
    <t>Lebanon</t>
  </si>
  <si>
    <t>Lebanon Special School Dist</t>
  </si>
  <si>
    <t>8855c8145ef2929dfad47b04b9f4c274</t>
  </si>
  <si>
    <t>7074b96e11c6d76b98ede96c7f66a8ea</t>
  </si>
  <si>
    <t>b8feaa2f8f231571d1cae57babecf27e</t>
  </si>
  <si>
    <t>ddb9ec39213ad74d3419a363c497b643</t>
  </si>
  <si>
    <t>Payette</t>
  </si>
  <si>
    <t>Payette Joint School Dist 371</t>
  </si>
  <si>
    <t>da376d14c351b55ada8bc2ee5c496534</t>
  </si>
  <si>
    <t>0ef3ce4b9c419b59678391d8eb22b458</t>
  </si>
  <si>
    <t>edfd1dca78c83504e9294644d8c0f918</t>
  </si>
  <si>
    <t>83731947de24e401cbf188de5f5bf606</t>
  </si>
  <si>
    <t>f108da90a07bf76c161f4fbef8a2cf35</t>
  </si>
  <si>
    <t>Hannibal</t>
  </si>
  <si>
    <t>Hannibal School District 60</t>
  </si>
  <si>
    <t>c7a4a087e753ad0964434d2591d3c4d2</t>
  </si>
  <si>
    <t>2c93de4b70b8a59bf4c85ba31789ff5f</t>
  </si>
  <si>
    <t>25781dc2291e7440384e933c134adf90</t>
  </si>
  <si>
    <t>0346ec9baa4d65aeedf8f17ca84d1e28</t>
  </si>
  <si>
    <t>3aee58335596cd02b77431c0bd731b25</t>
  </si>
  <si>
    <t>d38cb40f1349c33e51a1e4b51bab396b</t>
  </si>
  <si>
    <t>d033adedd11231d956bc40e7afd05e1b</t>
  </si>
  <si>
    <t>8f9aa81f1b11e234fcf90ec2d4db063e</t>
  </si>
  <si>
    <t>c6f8443d969b0ea645c6268bdaa96601</t>
  </si>
  <si>
    <t>987bd7d9921ba6c9717942263f83340a</t>
  </si>
  <si>
    <t>ff6ebc2124352dbff8dc7ecd685cef88</t>
  </si>
  <si>
    <t>0a93db50c8f0b32c736122a547850a80</t>
  </si>
  <si>
    <t>3c7c30fbfd57ad449c7d4d3458e67dcc</t>
  </si>
  <si>
    <t>6aaa019e14b67d558d599193c1fd9fbe</t>
  </si>
  <si>
    <t>a037e432f03e7b2da4a72534b340dc6a</t>
  </si>
  <si>
    <t>Hamtramck</t>
  </si>
  <si>
    <t>59ccf008f7ceda20a147251255b772e8</t>
  </si>
  <si>
    <t>75ed93a80b08195fad61c69aeb0652eb</t>
  </si>
  <si>
    <t>9b721e65aefb8da45bf059f32cb9ffc7</t>
  </si>
  <si>
    <t>6f16bb61f1e6dbf2abe0849d4a710b6b</t>
  </si>
  <si>
    <t>e1ce75f1b60247fba408e8efb5d43894</t>
  </si>
  <si>
    <t>9960067f84cf7eb05d6229508c90832a</t>
  </si>
  <si>
    <t>f6df0d161640025d6d0dc32cec5786a9</t>
  </si>
  <si>
    <t>2a73f89f8b2a0c8b6d720150aa639280</t>
  </si>
  <si>
    <t>Cameron Parish School District</t>
  </si>
  <si>
    <t>f3b8bb9f6be48502fb0759e83222314c</t>
  </si>
  <si>
    <t>02ce5cded20a1c5b84b994404ef6c24b</t>
  </si>
  <si>
    <t>41152c1a172d40e390c37ca092f03c33</t>
  </si>
  <si>
    <t>abb91919c1f2891cb15b064fd3785042</t>
  </si>
  <si>
    <t>Shenandoah</t>
  </si>
  <si>
    <t>Shenandoah Cmty Sch District</t>
  </si>
  <si>
    <t>Page</t>
  </si>
  <si>
    <t>c9724caa153343acd8d201525d6af8d0</t>
  </si>
  <si>
    <t>Virden</t>
  </si>
  <si>
    <t>9ffd5211e09d43f2b268387895d2b54d</t>
  </si>
  <si>
    <t>772ca68b156dd02bde0e9e9247cb4aef</t>
  </si>
  <si>
    <t>f0080729303c18e570bc220ec53d5e55</t>
  </si>
  <si>
    <t>Coatesville</t>
  </si>
  <si>
    <t>Coatesville Area School Dist</t>
  </si>
  <si>
    <t>b3c0f1099cdf36920d128f1d2a2016ab</t>
  </si>
  <si>
    <t>9d35455c1983a5ca01f42e0d3ccaa713</t>
  </si>
  <si>
    <t>ee97573449d92f5c45511cd3a0f01fde</t>
  </si>
  <si>
    <t>f1af08438eb09e690bf4b1a84f150dc7</t>
  </si>
  <si>
    <t>Byhalia</t>
  </si>
  <si>
    <t>ef75b3e00722ce40f3070530d4420759</t>
  </si>
  <si>
    <t>3ac740f241e593cf12d3799cca72224c</t>
  </si>
  <si>
    <t>Grand Rapids</t>
  </si>
  <si>
    <t>Grand Rapids Pub Sch Dist</t>
  </si>
  <si>
    <t>69f18e98a4ce2848e01dd4dc396f87ac</t>
  </si>
  <si>
    <t>ae3c0daf93ad8a33a5c0fc33ce9ec7d7</t>
  </si>
  <si>
    <t>2190eca869b562e11a0431a1066fd4a7</t>
  </si>
  <si>
    <t>4cd4ea9ac2e3c1613f005350f5a186ee</t>
  </si>
  <si>
    <t>81e0afc7b01096e5743cc6d3fafe7e53</t>
  </si>
  <si>
    <t>908ca9deda94b9574b4a723d4bc9ca21</t>
  </si>
  <si>
    <t>988c82126f5759cade0e395919307f2d</t>
  </si>
  <si>
    <t>Quincy</t>
  </si>
  <si>
    <t>Quincy School District 172</t>
  </si>
  <si>
    <t>9f8871bbe9777d5f8ff5f8cb5c836f7b</t>
  </si>
  <si>
    <t>86921c39e8729c1f92c3cfc524f55c8b</t>
  </si>
  <si>
    <t>New Britain</t>
  </si>
  <si>
    <t>New Britain School District</t>
  </si>
  <si>
    <t>020deaaa6bb4b89545556c080bd08929</t>
  </si>
  <si>
    <t>39295ca6253326e89feebcb7e3ac2781</t>
  </si>
  <si>
    <t>d5df51dacf2ae45a3a9ba8a5f5b69ad8</t>
  </si>
  <si>
    <t>24c6ee5ab8865bc354323f27474b40fe</t>
  </si>
  <si>
    <t>a9433e7f8ba33d2b4eea7ab6612a0015</t>
  </si>
  <si>
    <t>Brookings</t>
  </si>
  <si>
    <t>Brookings Harbor Sch Dist 17c</t>
  </si>
  <si>
    <t>Curry</t>
  </si>
  <si>
    <t>d9096bd9d1a96878b3288cdd95fa0a91</t>
  </si>
  <si>
    <t>90edd98eca0d7a213348ea14ab4d69a5</t>
  </si>
  <si>
    <t>9eb4926fd652e239e68f52acc640738b</t>
  </si>
  <si>
    <t>f6849ea19197df5d78bc82112cd5a87a</t>
  </si>
  <si>
    <t>5f4218d1d21f3c4a06d916cae8b22d86</t>
  </si>
  <si>
    <t>842c4f57768a97db91b2db04a8e0fcba</t>
  </si>
  <si>
    <t>992e7a4d8e8e9a343033e5ed8331d3ee</t>
  </si>
  <si>
    <t>2e466c4269e66c1f6bee0a1858c998f7</t>
  </si>
  <si>
    <t>887502db7d184947d507ea581f2610d6</t>
  </si>
  <si>
    <t>bd7617140789c2c041ce21b5e2a13238</t>
  </si>
  <si>
    <t>8a3aeb343c852569783408478ca14f87</t>
  </si>
  <si>
    <t>f981638b5807359b647074ff7f7f9281</t>
  </si>
  <si>
    <t>995841477f9af2fedf7d14e86d7e3e35</t>
  </si>
  <si>
    <t>f08aabc34f8a9d3e84924d78543d0497</t>
  </si>
  <si>
    <t>Peru</t>
  </si>
  <si>
    <t>Peru Elem Sch Dist 124</t>
  </si>
  <si>
    <t>1e7bf2c24f3e87a0a5d55086471ff734</t>
  </si>
  <si>
    <t>Burleson</t>
  </si>
  <si>
    <t>Joshua Ind School District</t>
  </si>
  <si>
    <t>d7b856f1c1d24cd4187a1eef0b592d85</t>
  </si>
  <si>
    <t>8af51b6d9cd66d56c9a3b045e353489d</t>
  </si>
  <si>
    <t>d5ca56fd1b0d95cca5cbd3d455a9f86c</t>
  </si>
  <si>
    <t>94b656ebf3951059715016fa4fced3db</t>
  </si>
  <si>
    <t>Bayside</t>
  </si>
  <si>
    <t>e205ca7da896c32825af952db489f10c</t>
  </si>
  <si>
    <t>Capistrano Unified School Dist</t>
  </si>
  <si>
    <t>bdbbd3d8b7d0f3c3d9d604bdfc071888</t>
  </si>
  <si>
    <t>d8636fe3147654923884bb046f3631fa</t>
  </si>
  <si>
    <t>8d8c9a4eab204834662e2a99a3661596</t>
  </si>
  <si>
    <t>a30267beb5ffca2331d350e797b39a59</t>
  </si>
  <si>
    <t>1adeb565501fd0b641928c83654bfdd8</t>
  </si>
  <si>
    <t>81e1ff2cd596beedbb99085953cda197</t>
  </si>
  <si>
    <t>84f6c5a7f80ba7a5e8e60905e1f6f832</t>
  </si>
  <si>
    <t>11f058e61cbb9df6f8b65d147660f46b</t>
  </si>
  <si>
    <t>4cebe9559f2a5e46fc40481a866c9c44</t>
  </si>
  <si>
    <t>Glynn Co School District</t>
  </si>
  <si>
    <t>Glynn</t>
  </si>
  <si>
    <t>f32a8e6a3904d2f95fd9474216b59968</t>
  </si>
  <si>
    <t>1ef3f6d623f103be2e433718ca9db007</t>
  </si>
  <si>
    <t>000b0820968480325b9860bd0fe9aeed</t>
  </si>
  <si>
    <t>58f013a80347850cf907d55bc56fa8a4</t>
  </si>
  <si>
    <t>North East Ind School District</t>
  </si>
  <si>
    <t>239d93fc6f680132c6ae1b0831901432</t>
  </si>
  <si>
    <t>Goldsboro</t>
  </si>
  <si>
    <t>f204985f6f496d9dd0ad30fd50ca6a31</t>
  </si>
  <si>
    <t>3e91a843975473285d3c783a1d2ced46</t>
  </si>
  <si>
    <t>c1270d2f29a31ab036538cdebd0f957a</t>
  </si>
  <si>
    <t>fa8e630e54f555f73c28af5a4a6213d6</t>
  </si>
  <si>
    <t>8d69e99c69b6caf7e445391ffca5bc10</t>
  </si>
  <si>
    <t>6de2c363b890a3aa7a3caa38eb9e7f45</t>
  </si>
  <si>
    <t>Taylorsville</t>
  </si>
  <si>
    <t>ef537561cb3a5f609012c79c1419576f</t>
  </si>
  <si>
    <t>Wimauma</t>
  </si>
  <si>
    <t>aaa067d34553ee2bdc76e65045a84752</t>
  </si>
  <si>
    <t>Marlow</t>
  </si>
  <si>
    <t>Marlow School District 3</t>
  </si>
  <si>
    <t>Stephens</t>
  </si>
  <si>
    <t>95ce5766a176b4d7ab363fa59faebbc3</t>
  </si>
  <si>
    <t>Lindon</t>
  </si>
  <si>
    <t>Alpine School District</t>
  </si>
  <si>
    <t>017a27eefb619a213e34c4fce8ff7765</t>
  </si>
  <si>
    <t>West Memphis</t>
  </si>
  <si>
    <t>West Memphis School District</t>
  </si>
  <si>
    <t>Crittenden</t>
  </si>
  <si>
    <t>099cad37be6bc3b32d19432c595a09bf</t>
  </si>
  <si>
    <t>b9558f52484f39e96d741085160baf97</t>
  </si>
  <si>
    <t>8ee828722686c71b59b7465e5c7e5a17</t>
  </si>
  <si>
    <t>ea7c1e8656a19906218f032b06e94a9e</t>
  </si>
  <si>
    <t>fbef6ee7fdfbd37187981fd4d4c20d83</t>
  </si>
  <si>
    <t>74f39be51a82111c71113d6d262a28cb</t>
  </si>
  <si>
    <t>Deltona</t>
  </si>
  <si>
    <t>Volusia Co School District</t>
  </si>
  <si>
    <t>Volusia</t>
  </si>
  <si>
    <t>716356d49f413cf576d736fb4dc9e32f</t>
  </si>
  <si>
    <t>eb3acdedb9316f4e5bba59301449e751</t>
  </si>
  <si>
    <t>d63723c4f264bee86c5eed234008fb8e</t>
  </si>
  <si>
    <t>2e8ef8eee00214601a7a4d130a64eede</t>
  </si>
  <si>
    <t>Piscataway</t>
  </si>
  <si>
    <t>Piscataway Twp School District</t>
  </si>
  <si>
    <t>8d83097e2e194a45ad95632d17ba73b2</t>
  </si>
  <si>
    <t>43711c314da01570b7ea160fc9f16e2b</t>
  </si>
  <si>
    <t>5d539f8fee47e5076b581da4bfaa4b23</t>
  </si>
  <si>
    <t>36f19d1c3797decf10a92167d38c1f97</t>
  </si>
  <si>
    <t>9deabf6938e27ac516385b3d5edb1c61</t>
  </si>
  <si>
    <t>84683c56c740080150095cccb6bf557a</t>
  </si>
  <si>
    <t>b73fe50cc8e898bad71b4b38f4759786</t>
  </si>
  <si>
    <t>2a3bd8f66438b617f1913cde54a05bf3</t>
  </si>
  <si>
    <t>27ecd5033ad9fc47736b3069492e9cea</t>
  </si>
  <si>
    <t>New Hope</t>
  </si>
  <si>
    <t>Robbinsdale Ind Sch Dist 281</t>
  </si>
  <si>
    <t>e63d0ae9b6b46b83bce89cb9977fe026</t>
  </si>
  <si>
    <t>Greenback</t>
  </si>
  <si>
    <t>Loudon Co School District</t>
  </si>
  <si>
    <t>Loudon</t>
  </si>
  <si>
    <t>723ca79598c9473661b12506d9de5671</t>
  </si>
  <si>
    <t>e2c6207513c9e5359bf3df34a6a3eb5a</t>
  </si>
  <si>
    <t>398ce7bda61e23126d58063942147615</t>
  </si>
  <si>
    <t>Midview Local School District</t>
  </si>
  <si>
    <t>6c9723512df37697b10f21c13e27e2ce</t>
  </si>
  <si>
    <t>Archer</t>
  </si>
  <si>
    <t>dabd45ed590029939f4f67e5299d21d0</t>
  </si>
  <si>
    <t>Oakland Park</t>
  </si>
  <si>
    <t>1bb01254a52aa6d5892113275421ab96</t>
  </si>
  <si>
    <t>803c1ade8152caf17304e1129ad6c815</t>
  </si>
  <si>
    <t>c5ac692d7fa5f8afa1b7bdd2587e2081</t>
  </si>
  <si>
    <t>0659ffe78b5e0d279c8822ba3a4a77c7</t>
  </si>
  <si>
    <t>9e7ef63e8fb376025e474fbfb149033b</t>
  </si>
  <si>
    <t>06ec1f72d3405622df6263353519da46</t>
  </si>
  <si>
    <t>da49990340c02b35af60870e0b63e18e</t>
  </si>
  <si>
    <t>fe99e5b65272c44c0c0f129a752c8197</t>
  </si>
  <si>
    <t>Jamaica Plain</t>
  </si>
  <si>
    <t>791d1d83232fac981f59674173a2ed06</t>
  </si>
  <si>
    <t>Manteca</t>
  </si>
  <si>
    <t>Manteca Unified School Dist</t>
  </si>
  <si>
    <t>8bf1f96991acac417d52cf90ac45ed34</t>
  </si>
  <si>
    <t>52433680d44b3d58e5a6a739f442241e</t>
  </si>
  <si>
    <t>Dunkirk</t>
  </si>
  <si>
    <t>f920266a69755192717e6ca1a2f0c87c</t>
  </si>
  <si>
    <t>Corsicana</t>
  </si>
  <si>
    <t>Corsicana Ind School District</t>
  </si>
  <si>
    <t>Navarro</t>
  </si>
  <si>
    <t>a0418390ffa1a48685e78d805509a386</t>
  </si>
  <si>
    <t>Mountain View</t>
  </si>
  <si>
    <t>Mountain View-whisman Sch Dist</t>
  </si>
  <si>
    <t>315f84e8a6bd1256dbfe4e4518d084f9</t>
  </si>
  <si>
    <t>efc9aa8d4071b80d0f809638361bd72b</t>
  </si>
  <si>
    <t>e784c64250054a450aaff3ebab2d6ed5</t>
  </si>
  <si>
    <t>3df1ad37d3347fd1372b5078cb1d0414</t>
  </si>
  <si>
    <t>365f9a08a413af6fe5e2865c1196b0b3</t>
  </si>
  <si>
    <t>Caldwell School District 132</t>
  </si>
  <si>
    <t>Canyon</t>
  </si>
  <si>
    <t>498c1a324e5a5f5ed50c0bf9441f2b27</t>
  </si>
  <si>
    <t>bdeb3627b8519888c75b157f8972dd35</t>
  </si>
  <si>
    <t>1cf33d3b2fd1afa5cb70045f5b6dead3</t>
  </si>
  <si>
    <t>cf11227259a6c1eea24aea4629cad0f7</t>
  </si>
  <si>
    <t>ec6fc4bac73579f8b8cb73062bf2ed2a</t>
  </si>
  <si>
    <t>4af6cd475d29459a5600d2ac78a26095</t>
  </si>
  <si>
    <t>49669ee57079831fe90422a92cc8a100</t>
  </si>
  <si>
    <t>Palos Hills</t>
  </si>
  <si>
    <t>North Palos SD 117</t>
  </si>
  <si>
    <t>2eaa8eb6b0fdb74c578544f1461e6719</t>
  </si>
  <si>
    <t>9c529898043d6b87e414a7bfe906e993</t>
  </si>
  <si>
    <t>7e305cb433141853c080030197044f3c</t>
  </si>
  <si>
    <t>df69e3f408cd5187dce27206671715af</t>
  </si>
  <si>
    <t>ae752f5378d4de45a6b6a724322de380</t>
  </si>
  <si>
    <t>56e68db756814f9ca3795e6c052a02ef</t>
  </si>
  <si>
    <t>1c1712234db96d8bbc99a2fb18c9f5db</t>
  </si>
  <si>
    <t>a8e3f87b99248a8ad08b607e989a17fb</t>
  </si>
  <si>
    <t>5ce1f31e6a8fe11ac7fd94788763968a</t>
  </si>
  <si>
    <t>7bf632addc96e9fedd5b09212e652fd0</t>
  </si>
  <si>
    <t>Sixes</t>
  </si>
  <si>
    <t>Port Orford-langlois SD 2cj</t>
  </si>
  <si>
    <t>1363afbcec192a97c7af0a68da6fd5e7</t>
  </si>
  <si>
    <t>6257eb489d44c2b64d9929d0c11a7e9b</t>
  </si>
  <si>
    <t>Random Lake</t>
  </si>
  <si>
    <t>School Dist Of Random Lake</t>
  </si>
  <si>
    <t>a430414f8e7abbd88ee633b402fc09d0</t>
  </si>
  <si>
    <t>2100110b26cff219c7ac2610904a81ab</t>
  </si>
  <si>
    <t>2133de9e0f499dc9685b667d0a59d49f</t>
  </si>
  <si>
    <t>939961434de02085a25b45c5ab2281c6</t>
  </si>
  <si>
    <t>16c0f20bb1c6f6e8aed7e28b2f82ca5c</t>
  </si>
  <si>
    <t>0c0a24c56cda4873d1d158636a071e1e</t>
  </si>
  <si>
    <t>Bay St Louis</t>
  </si>
  <si>
    <t>Bay St Louis Waveland Sch Dist</t>
  </si>
  <si>
    <t>3da57300de9ba6a2be814c0605a3faaa</t>
  </si>
  <si>
    <t>b1b2c440d78c7fe1e2bc788ef5804b5d</t>
  </si>
  <si>
    <t>58ed3bfe85c9d3ca2d63ceee96989fec</t>
  </si>
  <si>
    <t>North Augusta</t>
  </si>
  <si>
    <t>87f38a3c2c572cf9d4668a6998c2a229</t>
  </si>
  <si>
    <t>63ed3040a94ff90010fa0ff5416576af</t>
  </si>
  <si>
    <t>Panama-buena Vista Union SD</t>
  </si>
  <si>
    <t>ab530b440fce6223cb7d4e72f8b3474f</t>
  </si>
  <si>
    <t>6ed760b023deb4f731761ebf454d6170</t>
  </si>
  <si>
    <t>Bishop School District C-049</t>
  </si>
  <si>
    <t>2585394ea13b6d9f4a5963ca1c2d0080</t>
  </si>
  <si>
    <t>b8ba4b74690d4fdb7c4d237229525dab</t>
  </si>
  <si>
    <t>Higley Unified School Dist 60</t>
  </si>
  <si>
    <t>b89a4dbd394341c2ccc541d8da5e25d4</t>
  </si>
  <si>
    <t>fd21e4b70a50f0a538380e0dbf364b63</t>
  </si>
  <si>
    <t>Colorado Springs Sch Dist 11</t>
  </si>
  <si>
    <t>2e6c9deaa4359e5dc25c707cb57688b2</t>
  </si>
  <si>
    <t>Frenchtown</t>
  </si>
  <si>
    <t>Frenchtown School District 40</t>
  </si>
  <si>
    <t>Missoula</t>
  </si>
  <si>
    <t>34ed9276903e057b59f6ec1e6bf1448d</t>
  </si>
  <si>
    <t>04ebe7a6d9fc0d26201a288d915ee8c1</t>
  </si>
  <si>
    <t>961cdf63551c781979367160d56b4881</t>
  </si>
  <si>
    <t>f4335f1746a8d4352140cb7843e1fdaa</t>
  </si>
  <si>
    <t>7c7804bc7142ba83290ce450da5c60a1</t>
  </si>
  <si>
    <t>81ddd57d5a62d02184e5d9944821c3eb</t>
  </si>
  <si>
    <t>faa98972c74c34d9f75f8d97e8395f83</t>
  </si>
  <si>
    <t>548191b7c9cc8cdfcfd2e73186115449</t>
  </si>
  <si>
    <t>48031fcc1376511ea821636260354e5e</t>
  </si>
  <si>
    <t>1be8395e8c2db28715a8e8af621dfdb1</t>
  </si>
  <si>
    <t>Tamworth</t>
  </si>
  <si>
    <t>School Administrative Unit 13</t>
  </si>
  <si>
    <t>6b7052863ba61d3ce8b1f9714e61b8a0</t>
  </si>
  <si>
    <t>56a318cdee0edb09963dc13caf181012</t>
  </si>
  <si>
    <t>Creedmoor</t>
  </si>
  <si>
    <t>Granville Co School District</t>
  </si>
  <si>
    <t>Granville</t>
  </si>
  <si>
    <t>e404e688329953d5774ccfe6e7845fc1</t>
  </si>
  <si>
    <t>7e2fd7b9040bf480c0f1ea7f625acc1d</t>
  </si>
  <si>
    <t>cd196f9a17568c5332c6ae575842d6e2</t>
  </si>
  <si>
    <t>b705d2d9499fa4aa0842becfd93e79e1</t>
  </si>
  <si>
    <t>c013aa2f1c384aa58775498139f57b78</t>
  </si>
  <si>
    <t>0a9fbaff9a849378d2fb29c9d60dda02</t>
  </si>
  <si>
    <t>f6c5029eee2e50ffc343e7ae2a5acdad</t>
  </si>
  <si>
    <t>St Petersburg</t>
  </si>
  <si>
    <t>e8c9da64f50c4489ab7e3a14788ce742</t>
  </si>
  <si>
    <t>Elma</t>
  </si>
  <si>
    <t>Elma School District 68</t>
  </si>
  <si>
    <t>Grays Harbor</t>
  </si>
  <si>
    <t>426a60381edcedb97b32164e5809a36e</t>
  </si>
  <si>
    <t>1910e401b3992c819fd20065b625f3a4</t>
  </si>
  <si>
    <t>f4620e1672a1bbdd2d1b7d0d6f610fa1</t>
  </si>
  <si>
    <t>12fd90dbf21ba1cfb1949b325d5362bd</t>
  </si>
  <si>
    <t>81f89b2354999b6a6d2af8c227bf7a3c</t>
  </si>
  <si>
    <t>4caa8113b8bd1e259a8c30ee631ed7ba</t>
  </si>
  <si>
    <t>45daadae34d7071d52240009e3ad6f32</t>
  </si>
  <si>
    <t>472ae3c653bb52444d54dd09edd6b29b</t>
  </si>
  <si>
    <t>ffd24439f90c73cc98abe31e30842a20</t>
  </si>
  <si>
    <t>ce52e255fe78acaae2fee6c5d48c5314</t>
  </si>
  <si>
    <t>Waurika</t>
  </si>
  <si>
    <t>Waurika School District 23</t>
  </si>
  <si>
    <t>5d52fd2ef4346e0f14d9e2f6d02c2494</t>
  </si>
  <si>
    <t>817123ce3d748674d0062aad273be631</t>
  </si>
  <si>
    <t>6176efcea64df7310af1840b29d071a7</t>
  </si>
  <si>
    <t>5c98d6210195be0a5983ff64ac784633</t>
  </si>
  <si>
    <t>c1293313db8a3887b7d75a8f6896ef22</t>
  </si>
  <si>
    <t>8a4454d419a1e350a73afc20c0f64861</t>
  </si>
  <si>
    <t>Sandy</t>
  </si>
  <si>
    <t>Canyons School District</t>
  </si>
  <si>
    <t>f7697b25314a7d3d3d0ac63be40fecd4</t>
  </si>
  <si>
    <t>Saint Peters</t>
  </si>
  <si>
    <t>Ft Zumwalt School District R2</t>
  </si>
  <si>
    <t>9bae8c8a192d0d1dcd2a66e631baafc1</t>
  </si>
  <si>
    <t>3563203b7a93a164ed1a837eb6482eef</t>
  </si>
  <si>
    <t>1cb36db5131064279d947f59e2d8fa62</t>
  </si>
  <si>
    <t>a1165cbba669c971dd3819828ed7a6d2</t>
  </si>
  <si>
    <t>da85a034cc689dbeb08101470ace519b</t>
  </si>
  <si>
    <t>650cd092b45f920e48473929b095e463</t>
  </si>
  <si>
    <t>7a3ced62cd94ef47c290a29af98c367e</t>
  </si>
  <si>
    <t>9ac041153c02226b17a732bdd5b048fb</t>
  </si>
  <si>
    <t>b9374b6a88babf523cca384451bae153</t>
  </si>
  <si>
    <t>edff24bfaa48140b2e102f5cdfa58873</t>
  </si>
  <si>
    <t>c92cce746ea0729c17cfd9c82a1b84b6</t>
  </si>
  <si>
    <t>d1dd1b1ad28583919b179fe519c694b7</t>
  </si>
  <si>
    <t>3657a96cecf0b0a542ba7e91a4b3d2c3</t>
  </si>
  <si>
    <t>5f82c824d326c1888b357faa00b0fef0</t>
  </si>
  <si>
    <t>308c907df90a2573a9f0ce7680465c1b</t>
  </si>
  <si>
    <t>6bec666a5c522adb7953d882c0e7696a</t>
  </si>
  <si>
    <t>c14e2949526dbefa96d05cd2737f1d2b</t>
  </si>
  <si>
    <t>f17c4c636fa25264647dce3dafd14520</t>
  </si>
  <si>
    <t>Castleberry</t>
  </si>
  <si>
    <t>Conecuh Co School District</t>
  </si>
  <si>
    <t>Conecuh</t>
  </si>
  <si>
    <t>bdc71be9dbad55b1282e3b515009aa7c</t>
  </si>
  <si>
    <t>dbe6fad423e8906c634905f4815a98e6</t>
  </si>
  <si>
    <t>Cookeville</t>
  </si>
  <si>
    <t>69029442995597d4f18d79c65958da28</t>
  </si>
  <si>
    <t>4e38fa5dde79ea3714ab22fecf0363d8</t>
  </si>
  <si>
    <t>1ab874c5ad87453cced4b1b994fb24b1</t>
  </si>
  <si>
    <t>1ece448663b41bb4d34d44bfee503574</t>
  </si>
  <si>
    <t>d23c09eec4b4c80f2710bda93373bab2</t>
  </si>
  <si>
    <t>3a5670733a3c81712c013c9e1ca4d5cc</t>
  </si>
  <si>
    <t>6ebbdc9e64df0bade40b901c9bd4fc7e</t>
  </si>
  <si>
    <t>5df04bb8474614d332d6ce3b3ef23e16</t>
  </si>
  <si>
    <t>ec38421f1d248a99d6fdc26ace18c54b</t>
  </si>
  <si>
    <t>Fairbanks</t>
  </si>
  <si>
    <t>AK</t>
  </si>
  <si>
    <t>Fairbanks North Star Boro SD</t>
  </si>
  <si>
    <t>Fairbanks North Star</t>
  </si>
  <si>
    <t>55ec8a372e33e5b5b944e7f2bc1cf411</t>
  </si>
  <si>
    <t>Middletown Twp Sch District</t>
  </si>
  <si>
    <t>e4429bf9fd860377867fa29bef591015</t>
  </si>
  <si>
    <t>dc81e09e9dbf97c1aaffee8b32971cf3</t>
  </si>
  <si>
    <t>a963b818103bc50ac8f977270ee4b81d</t>
  </si>
  <si>
    <t>211c61826599edb7ef96454239ce4dd7</t>
  </si>
  <si>
    <t>Fresno</t>
  </si>
  <si>
    <t>Central Unified School Dist</t>
  </si>
  <si>
    <t>1c4075b5e4f54736289f0c33aba05eb9</t>
  </si>
  <si>
    <t>Rahway</t>
  </si>
  <si>
    <t>Rahway School District</t>
  </si>
  <si>
    <t>ecd9073418f8e4712f21bd3c7a07dd6b</t>
  </si>
  <si>
    <t>14cd309a3076435bd8f05687973ff9f4</t>
  </si>
  <si>
    <t>Dillon</t>
  </si>
  <si>
    <t>Dillon School District 2</t>
  </si>
  <si>
    <t>41156e6cfe2c88f4a171eefdc60a5122</t>
  </si>
  <si>
    <t>Waukon</t>
  </si>
  <si>
    <t>Allamakee Cmty School District</t>
  </si>
  <si>
    <t>Allamakee</t>
  </si>
  <si>
    <t>01018e178034d6e91d26c1c1398fa4a7</t>
  </si>
  <si>
    <t>9d7e382805d111ea99b6329b399be33a</t>
  </si>
  <si>
    <t>194910304d1d66a331f58e376b1e4e75</t>
  </si>
  <si>
    <t>6a01dc517221aba9e283660c06169e0b</t>
  </si>
  <si>
    <t>c9d7931c08535e14d2ae688fe07d750a</t>
  </si>
  <si>
    <t>dbcf1b802fd3a3d63a476d3a83731522</t>
  </si>
  <si>
    <t>Bardwell</t>
  </si>
  <si>
    <t>Carlisle Co School District</t>
  </si>
  <si>
    <t>Carlisle</t>
  </si>
  <si>
    <t>98e8914d30a93c1a70dbcb62d50fed49</t>
  </si>
  <si>
    <t>Emery Unified School District</t>
  </si>
  <si>
    <t>33e48c8c8d481115992eaf3b950323a5</t>
  </si>
  <si>
    <t>8063462b68fc987e4b9d8f58c7b26e98</t>
  </si>
  <si>
    <t>West Orange Cove Cons Isd</t>
  </si>
  <si>
    <t>429e267e34fd6c68419b76a37ca7dd98</t>
  </si>
  <si>
    <t>e7bbdcfe8359f052b47a0f226cbb84bb</t>
  </si>
  <si>
    <t>df3f3c9d7dc7850071871b1cfbc62905</t>
  </si>
  <si>
    <t>Menlo Park</t>
  </si>
  <si>
    <t>3601c88df9bdb5a55b9708bbdb3af974</t>
  </si>
  <si>
    <t>Coloma</t>
  </si>
  <si>
    <t>Coloma Cmty School District</t>
  </si>
  <si>
    <t>7978890559712e7bf101ec64d8cf3653</t>
  </si>
  <si>
    <t>0c13f5a593e0fc6f5b0d701395f1f823</t>
  </si>
  <si>
    <t>5501cc901aa213e1afb80652a6a2590b</t>
  </si>
  <si>
    <t>9a35467a8f4bf08eaada1ffcd19416c0</t>
  </si>
  <si>
    <t>475438002cfd8c2d1b1a4d335d3e0384</t>
  </si>
  <si>
    <t>35300d392c4c9156de9d1383fb977b99</t>
  </si>
  <si>
    <t>47d4f63ac79698bbc72cbb07be2efe50</t>
  </si>
  <si>
    <t>85244d8bb376c88a4e565ac611b9c3fd</t>
  </si>
  <si>
    <t>7cdde7c8ed005d4256e35d1007c04c22</t>
  </si>
  <si>
    <t>3774e65b8812b518f97e87b16335e7f2</t>
  </si>
  <si>
    <t>Blackville</t>
  </si>
  <si>
    <t>Barnwell School District 19</t>
  </si>
  <si>
    <t>Barnwell</t>
  </si>
  <si>
    <t>9160dec2401dc8a9970e45156fba2d92</t>
  </si>
  <si>
    <t>333fb7798e10878b6f4fb97c0da596cf</t>
  </si>
  <si>
    <t>Newberg</t>
  </si>
  <si>
    <t>Newberg School District 29j</t>
  </si>
  <si>
    <t>Yamhill</t>
  </si>
  <si>
    <t>9b0586066d2fec4864c061c26e97f12c</t>
  </si>
  <si>
    <t>63b5f0a664f16e8e1ed10f9812dadb00</t>
  </si>
  <si>
    <t>f879c48bcbb749ca11886536bdf32b75</t>
  </si>
  <si>
    <t>c8c3f31bc2207a527923271102470eee</t>
  </si>
  <si>
    <t>Eugene</t>
  </si>
  <si>
    <t>Eugene School District 4j</t>
  </si>
  <si>
    <t>Lane</t>
  </si>
  <si>
    <t>253d5e86890d06434f5d338de0ac680d</t>
  </si>
  <si>
    <t>adba7f21226fed736074f577da534848</t>
  </si>
  <si>
    <t>d90e373ae240f84ba671303ff4cdc41a</t>
  </si>
  <si>
    <t>5a156da0d75e755509af11ab857d9799</t>
  </si>
  <si>
    <t>Jacksonville School Dist 117</t>
  </si>
  <si>
    <t>b566fe957338ef95afc960c71b42e1a2</t>
  </si>
  <si>
    <t>4f6da7558bf7f6960d7c44065fa4ae41</t>
  </si>
  <si>
    <t>Universal Cty</t>
  </si>
  <si>
    <t>Randolph Field Ind School Dist</t>
  </si>
  <si>
    <t>824c6e4fc77086bc02b90ee668ff3b67</t>
  </si>
  <si>
    <t>Port Henry</t>
  </si>
  <si>
    <t>Moriah Central School District</t>
  </si>
  <si>
    <t>3d1119a21d716dc2f492b547cba0cd38</t>
  </si>
  <si>
    <t>790c660e367c6e5fe03f74e8061e5a25</t>
  </si>
  <si>
    <t>ea52290a40b21203d00143c2c9677ad7</t>
  </si>
  <si>
    <t>44ed5c207b31a9a8e587161bf1a7025d</t>
  </si>
  <si>
    <t>d0def2430aeee4212f8ccba64bbcf8df</t>
  </si>
  <si>
    <t>4408306fb50fc1d78e78e23ab6ec0394</t>
  </si>
  <si>
    <t>d8923727404201cfef3e0df1a6b678c6</t>
  </si>
  <si>
    <t>78cc80e92243043753715da14949a669</t>
  </si>
  <si>
    <t>e0804fb39bf9e431f9df5a0a77100b0c</t>
  </si>
  <si>
    <t>Manistique</t>
  </si>
  <si>
    <t>Manistique Area Sch District</t>
  </si>
  <si>
    <t>Schoolcraft</t>
  </si>
  <si>
    <t>5283d8bcec197a6aa1134eecc3700bd8</t>
  </si>
  <si>
    <t>Bamberg</t>
  </si>
  <si>
    <t>Bamberg School District 1</t>
  </si>
  <si>
    <t>1ce17248cccf69d551410249bf4588da</t>
  </si>
  <si>
    <t>c92f2e46415036a35d8351881db094f8</t>
  </si>
  <si>
    <t>7c4186ee8f33736e254f73019864f57c</t>
  </si>
  <si>
    <t>fb6c349d2a3d651dd7a87d771bf22a49</t>
  </si>
  <si>
    <t>Walker-Hackensak-Akeley 113</t>
  </si>
  <si>
    <t>ea5f8984f037a1baa947a66bc22f7668</t>
  </si>
  <si>
    <t>Buckhannon</t>
  </si>
  <si>
    <t>Upshur Co School District</t>
  </si>
  <si>
    <t>Upshur</t>
  </si>
  <si>
    <t>aee80a86e442b4030b2c8a190410b85e</t>
  </si>
  <si>
    <t>aa0faf03a3f6b6ec6b665c62aed42afe</t>
  </si>
  <si>
    <t>2c1e0db8cf02db12695fa0625bcac79c</t>
  </si>
  <si>
    <t>edef8cd43d277fb3775da01be2a8e3ec</t>
  </si>
  <si>
    <t>47d4ac3ee4390e0dbe70cf0cae2c41bf</t>
  </si>
  <si>
    <t>87b79c44afdf61905140b4ad0920d172</t>
  </si>
  <si>
    <t>Ritenour School District</t>
  </si>
  <si>
    <t>257c8624e4a4d7ed4e5e487fe1ca8555</t>
  </si>
  <si>
    <t>Rhode Island Dept of Education</t>
  </si>
  <si>
    <t>f9be7d7f3cb71b6012b8b8c6bbc787c9</t>
  </si>
  <si>
    <t>7fa326139d8a07d92fcd21f64d982c47</t>
  </si>
  <si>
    <t>05c90a12489c9895ab9571de478ccecc</t>
  </si>
  <si>
    <t>a088bbf5a1d9fa46d334f5612b2caccf</t>
  </si>
  <si>
    <t>a6b9e3d1afcb575dbe75a922f2e1556a</t>
  </si>
  <si>
    <t>9b01a0e84d7732577a7188408b49fe7d</t>
  </si>
  <si>
    <t>9f220bc8d92af14fc15935e748ec6a9a</t>
  </si>
  <si>
    <t>Englewood</t>
  </si>
  <si>
    <t>Englewood Public Sch District</t>
  </si>
  <si>
    <t>bd8245535e042d1efe584aaecb16e472</t>
  </si>
  <si>
    <t>Alief Ind School District</t>
  </si>
  <si>
    <t>de31086e89b6c0b4276137cb6256a896</t>
  </si>
  <si>
    <t>Lowell</t>
  </si>
  <si>
    <t>Lowell Public School District</t>
  </si>
  <si>
    <t>2f528f3d3983e3c7e746175b8b640e4b</t>
  </si>
  <si>
    <t>5b96df677e0a516815ad487bfdf5727c</t>
  </si>
  <si>
    <t>748a3469c93db54e1292c279cd101f5b</t>
  </si>
  <si>
    <t>Fleming Co School District</t>
  </si>
  <si>
    <t>Fleming</t>
  </si>
  <si>
    <t>dfacf1f5a7e92d6e425af7a2fc4b346e</t>
  </si>
  <si>
    <t>Mountain View-birch Tree SD R3</t>
  </si>
  <si>
    <t>d7402a0e0011aba531235c7264d3fada</t>
  </si>
  <si>
    <t>23c032579307da9e17841c01a97238cc</t>
  </si>
  <si>
    <t>Barrington</t>
  </si>
  <si>
    <t>Barrington Cmty Unit SD 220</t>
  </si>
  <si>
    <t>70ab36f798deba340abb129e82ac2cee</t>
  </si>
  <si>
    <t>f0715335db3ee4257de3efd069c854a2</t>
  </si>
  <si>
    <t>a748153240db115c09b7d716663a73c5</t>
  </si>
  <si>
    <t>df037a1e50b22a091005e9f0699c0212</t>
  </si>
  <si>
    <t>Cranston</t>
  </si>
  <si>
    <t>Cranston Public Sch District</t>
  </si>
  <si>
    <t>d4dee1c6f60a39c1943a2fdfec34a52e</t>
  </si>
  <si>
    <t>a793c27ac9e0a4681ce89cdec7c094c3</t>
  </si>
  <si>
    <t>d2b403db1f6f1574773f63b6a0b1d7dc</t>
  </si>
  <si>
    <t>4b1c825d357765ea1b7d7f742ab30ada</t>
  </si>
  <si>
    <t>9eec68646e0aeb9f4ea32c2e9bf96054</t>
  </si>
  <si>
    <t>e75f05e9c009875dd534ad1ae070182c</t>
  </si>
  <si>
    <t>Candler</t>
  </si>
  <si>
    <t>d60a95c884bb49479c35660a49e36c91</t>
  </si>
  <si>
    <t>ca9549d5b287a4af05e01d81dc45e2de</t>
  </si>
  <si>
    <t>3f7bd5e36153f57c01fe2fb9c686a3db</t>
  </si>
  <si>
    <t>508615abcd3973b0d9744b5c4b403170</t>
  </si>
  <si>
    <t>8147a5cf4c8c7d9e253f65038bfb6d93</t>
  </si>
  <si>
    <t>077ee14dc97ee45b90ffa776ba0a1f74</t>
  </si>
  <si>
    <t>Greeleyville</t>
  </si>
  <si>
    <t>Williamsburg Co Sch District</t>
  </si>
  <si>
    <t>bb6f46884f439b204df0f8d76a307b16</t>
  </si>
  <si>
    <t>b1105829081202a3149a3e558fbccd31</t>
  </si>
  <si>
    <t>bf4c1d28a24c41bdde90fa45402ffedb</t>
  </si>
  <si>
    <t>d2363eedc9c16d4506742a36b2e80714</t>
  </si>
  <si>
    <t>a3ed33110a5a1265177f48f2add93151</t>
  </si>
  <si>
    <t>4c4b3e86103e947bfc3f2cd4924e22c0</t>
  </si>
  <si>
    <t>0f160f970b4a3452d66c62ce4ce8c871</t>
  </si>
  <si>
    <t>2fd57d4af93518d917810ffcab63a543</t>
  </si>
  <si>
    <t>2ae0d99f0b5c51ccef136c616090c901</t>
  </si>
  <si>
    <t>fe016bbc96b34ee6ac99d2d77bf9f8a9</t>
  </si>
  <si>
    <t>McClellan</t>
  </si>
  <si>
    <t>f5c23cf39633afaa8d6032335b61382c</t>
  </si>
  <si>
    <t>4007654d8386f5a4a9ce48053dd0c1a7</t>
  </si>
  <si>
    <t>5f466cb2bbcbd5e22c61b3e0df04be6e</t>
  </si>
  <si>
    <t>Hollywood</t>
  </si>
  <si>
    <t>6bfb089af5bc2bba075e687d3c533535</t>
  </si>
  <si>
    <t>84220622aff0c3ff5514f8eb6532dde3</t>
  </si>
  <si>
    <t>f4eb57cbe1d5a6331f32c0d5c4fe85ee</t>
  </si>
  <si>
    <t>4762089dafc519659f7ce6348a482ab7</t>
  </si>
  <si>
    <t>d066327ae52d3f26e5f10ae03c0319c6</t>
  </si>
  <si>
    <t>a2be5144beb4a065cf34536dc09ea1fa</t>
  </si>
  <si>
    <t>67c354529628d58bfa085182333ce83e</t>
  </si>
  <si>
    <t>9a5ebcb231721b815dbf8673d0cad2ab</t>
  </si>
  <si>
    <t>Noble</t>
  </si>
  <si>
    <t>Noble Independent Sch Dist 40</t>
  </si>
  <si>
    <t>29e90d623660a27dfc5e6be50bf0aa44</t>
  </si>
  <si>
    <t>f7102e1e6ea7174e8f425190433d4678</t>
  </si>
  <si>
    <t>521cea4feb2ba9ff9f180e24fc52c559</t>
  </si>
  <si>
    <t>ee845626b95cc153fb2f9ca8f75a196a</t>
  </si>
  <si>
    <t>Burlington School District 15</t>
  </si>
  <si>
    <t>Chittenden</t>
  </si>
  <si>
    <t>0ac643670dc1dc03f7b7aa520449b9ea</t>
  </si>
  <si>
    <t>d51b61bb80ca3ffd905114d55b8e86a4</t>
  </si>
  <si>
    <t>02588cdbef8771b61a4c492c7e276541</t>
  </si>
  <si>
    <t>Rosenberg</t>
  </si>
  <si>
    <t>460252f783bf88ac8cc2cd8df73c55d2</t>
  </si>
  <si>
    <t>Hopewell</t>
  </si>
  <si>
    <t>Hopewell City School District</t>
  </si>
  <si>
    <t>Hopewell City</t>
  </si>
  <si>
    <t>3af2e82e1eb35153d3e6a2c007551df3</t>
  </si>
  <si>
    <t>9d0a9666d7d9e040e5945b878130e541</t>
  </si>
  <si>
    <t>Syracuse</t>
  </si>
  <si>
    <t>ec0b9116e944ca405a053f3566b4d5f8</t>
  </si>
  <si>
    <t>a33201d4bc8538de71dc087137c79988</t>
  </si>
  <si>
    <t>306ed357231ff90e509dbe74a8270eb4</t>
  </si>
  <si>
    <t>f043ebf00e4f69c62de7094379706945</t>
  </si>
  <si>
    <t>cb12d3290c69d5772678f92aa1f0d377</t>
  </si>
  <si>
    <t>Thermal</t>
  </si>
  <si>
    <t>Coachella Valley Unif Sch Dist</t>
  </si>
  <si>
    <t>415cfa7eb771ce7738770eada221b9e2</t>
  </si>
  <si>
    <t>50ebb7ac0f3dd7ff23afcdc9cc76b9fe</t>
  </si>
  <si>
    <t>a41db81e81d0df82fe3aa65f3e3dc31b</t>
  </si>
  <si>
    <t>0ef604eeb54f8c449792fd40b3095628</t>
  </si>
  <si>
    <t>e3349cbe823a4a1dda3002f5bc1e5644</t>
  </si>
  <si>
    <t>Lake City</t>
  </si>
  <si>
    <t>Anderson Co School District</t>
  </si>
  <si>
    <t>2de8034a464d7a2d2869e97ab90233d7</t>
  </si>
  <si>
    <t>7c34c3f915c0d28f729484784039a44e</t>
  </si>
  <si>
    <t>55fe66cd539ad671710c09f63ec011b4</t>
  </si>
  <si>
    <t>4ffd282470a77dff8ed68d75398b1e38</t>
  </si>
  <si>
    <t>33f6d0e8fe6d6b66d892d4a6e61475b8</t>
  </si>
  <si>
    <t>Kannapolis</t>
  </si>
  <si>
    <t>Kannapolis City School Dist</t>
  </si>
  <si>
    <t>ce81053cfee4125edbdd5767b8e5aec1</t>
  </si>
  <si>
    <t>cd61ee58c84b29e1d8da8510f843cb81</t>
  </si>
  <si>
    <t>Terrell</t>
  </si>
  <si>
    <t>Terrell Ind School District</t>
  </si>
  <si>
    <t>Kaufman</t>
  </si>
  <si>
    <t>2d2ca921ce5a27cecb6b871d5bf815bb</t>
  </si>
  <si>
    <t>96092d431518c53d89d3f2d7cadf0baf</t>
  </si>
  <si>
    <t>4c28a81927c15a4c1733677aef2824ec</t>
  </si>
  <si>
    <t>Sewell</t>
  </si>
  <si>
    <t>Washington Twp School District-Gloucester</t>
  </si>
  <si>
    <t>Gloucester</t>
  </si>
  <si>
    <t>cbe44157174120a5e3e7efe1640c1340</t>
  </si>
  <si>
    <t>6e1cab705806bd073a8341c2ee0d4f36</t>
  </si>
  <si>
    <t>d593f19581354190595de1ef8e57fc30</t>
  </si>
  <si>
    <t>3c674728e9c8e6c72e95ecd396ecfad9</t>
  </si>
  <si>
    <t>cbcd16c0226cb9c84b54b82ff1e22e3f</t>
  </si>
  <si>
    <t>9d95d407ea9642879921dd35bc0efd54</t>
  </si>
  <si>
    <t>Marion Ind School District</t>
  </si>
  <si>
    <t>c08fe2320458dc3858d7dfc2328c2531</t>
  </si>
  <si>
    <t>Allentown</t>
  </si>
  <si>
    <t>Allentown City School District</t>
  </si>
  <si>
    <t>Lehigh</t>
  </si>
  <si>
    <t>2e2a75b6dd85aa1855048663f4ef6abb</t>
  </si>
  <si>
    <t>73b5c51afd9e1ce5d602401e987baebd</t>
  </si>
  <si>
    <t>8894c89210fb65bf0b519f9b86686bcb</t>
  </si>
  <si>
    <t>b3191bdaf490c4d26b57c9a080b18b30</t>
  </si>
  <si>
    <t>e5c7064c54fd4f91b41887f5171e3817</t>
  </si>
  <si>
    <t>3df0952837cb71623f51a7ed97547e9b</t>
  </si>
  <si>
    <t>ed83fd4b62476aae1f72a5ccab9af677</t>
  </si>
  <si>
    <t>Hoffman Est</t>
  </si>
  <si>
    <t>c83a535ff99b03a8060a87048582805f</t>
  </si>
  <si>
    <t>17e7c17449b96cc299773183486248f0</t>
  </si>
  <si>
    <t>38a86a1b6f962601b5b53de0a9bdff6c</t>
  </si>
  <si>
    <t>96e29a5d7a169832649bc75f8c574c9c</t>
  </si>
  <si>
    <t>bf1c0c58020e6d2c05293334dd31d9bd</t>
  </si>
  <si>
    <t>efc1be4dd43bae21b5e6c7c6cabf4ab1</t>
  </si>
  <si>
    <t>ef7604ccd7ec3e64076d0fcd73750193</t>
  </si>
  <si>
    <t>Castaic</t>
  </si>
  <si>
    <t>William S Hart Union Hs Dist</t>
  </si>
  <si>
    <t>3162fecb5f961704732b8751ff351ce8</t>
  </si>
  <si>
    <t>a5ecebe40100fa01e05ed7ef5fea32f8</t>
  </si>
  <si>
    <t>St Paul Independent SD 625</t>
  </si>
  <si>
    <t>b09d5363152fab0ae8765b13fa717f18</t>
  </si>
  <si>
    <t>Cheyenne</t>
  </si>
  <si>
    <t>Laramie Co School District 1</t>
  </si>
  <si>
    <t>Laramie</t>
  </si>
  <si>
    <t>e9dc46a05f6ea2084a56422bcb3f83ef</t>
  </si>
  <si>
    <t>Beach Park</t>
  </si>
  <si>
    <t>Beach Park Cmty Cons SD 3</t>
  </si>
  <si>
    <t>7aed149f3703ababeffbb013d9f6f982</t>
  </si>
  <si>
    <t>5254a7f9f879a662cfb18189ab34fd29</t>
  </si>
  <si>
    <t>0cdfda5dd35e60e8aad7fe0256df7d0b</t>
  </si>
  <si>
    <t>bbc77f36445e44b151ae5fa215211286</t>
  </si>
  <si>
    <t>266298c3aad6dfbd0378b404a2be019d</t>
  </si>
  <si>
    <t>dca850ff49607607bb87fad3fb6840b6</t>
  </si>
  <si>
    <t>59d0f667a57f5ebd9a82bc5a42ea1186</t>
  </si>
  <si>
    <t>11fd5d43e862c6c738e105b21a1c4e73</t>
  </si>
  <si>
    <t>c413dd4cd6d53947753d6b80350e117a</t>
  </si>
  <si>
    <t>7964f7a2a3e382482952b51bad701b2a</t>
  </si>
  <si>
    <t>a8337692e8c3088cb0fc95ae166e8499</t>
  </si>
  <si>
    <t>83ed3c0c65c3e022329f25e1d35e3445</t>
  </si>
  <si>
    <t>14375784360a17b0fdb13e1567c6e55b</t>
  </si>
  <si>
    <t>61a7121ecef2eaf39465f7971b19b2fa</t>
  </si>
  <si>
    <t>db2d6cf7eb060c3818468379946b78a7</t>
  </si>
  <si>
    <t>c0b397e4bcc7cb884d457cb13fcd649d</t>
  </si>
  <si>
    <t>aa5b960f34d1cba3e9f416d5d5c224c7</t>
  </si>
  <si>
    <t>f5760daee9defa4732176592edb797c0</t>
  </si>
  <si>
    <t>bc21c2509addcb1d38288bf98e13b4ca</t>
  </si>
  <si>
    <t>5c969cd3eb0c4340cc06ed2de467c037</t>
  </si>
  <si>
    <t>ec047c584aa413822da565b1b0906127</t>
  </si>
  <si>
    <t>f8795befecb59318383b44f0dbb95436</t>
  </si>
  <si>
    <t>2c8a4e2cbc1d7ad8e43293e5c799885f</t>
  </si>
  <si>
    <t>e4d91e4efe186098eca5af304c7f67d6</t>
  </si>
  <si>
    <t>Fond Du Lac</t>
  </si>
  <si>
    <t>Fond Du Lac School District</t>
  </si>
  <si>
    <t>de9a403155a703c411324ee6ae5e6793</t>
  </si>
  <si>
    <t>59be09a62379f6a12391db93d87553bd</t>
  </si>
  <si>
    <t>2446649900630d8e03089e2bb67bd63f</t>
  </si>
  <si>
    <t>5480e2ceab426c643a130fe977469cb8</t>
  </si>
  <si>
    <t>115618f3377b8115af37d5146ba75dec</t>
  </si>
  <si>
    <t>Granite Falls</t>
  </si>
  <si>
    <t>8aec62c3153ad23ae0e66004d02c1910</t>
  </si>
  <si>
    <t>b30a323bb5a6290298b72511b6aefda0</t>
  </si>
  <si>
    <t>9eca2e2f4b498ea285e5962d5fa23763</t>
  </si>
  <si>
    <t>Greenburgh-north Castle SD</t>
  </si>
  <si>
    <t>8309e1a086134083cf7cc52c5e9fc30b</t>
  </si>
  <si>
    <t>947f9d5d64e2a05d81c327cfc8652351</t>
  </si>
  <si>
    <t>a8b19b5dd5181c7244ce6d714cf69216</t>
  </si>
  <si>
    <t>ee0280c137bedf7a1853b4542186d67d</t>
  </si>
  <si>
    <t>55e73e36e85993e22ac6f1632128079b</t>
  </si>
  <si>
    <t>6e61705807ec1922ce24e19fdb3cdec0</t>
  </si>
  <si>
    <t>Harlingen</t>
  </si>
  <si>
    <t>Harlingen Cons Ind School Dist</t>
  </si>
  <si>
    <t>a6397f1dd45f9ff373f19e3c8629289e</t>
  </si>
  <si>
    <t>7766d66dc13599f86fa160973e43f53e</t>
  </si>
  <si>
    <t>f8b34c5b0d3723c3c4d2d7e2e04ffe85</t>
  </si>
  <si>
    <t>34737610259f03eafd27b502fbb8bc85</t>
  </si>
  <si>
    <t>2c6f3192937349b20c892f6aa6525caa</t>
  </si>
  <si>
    <t>Mars Hill</t>
  </si>
  <si>
    <t>5e15dd66ae8a6ac94fa575f10af98c18</t>
  </si>
  <si>
    <t>219f9c1819be91b891e1fa3a67976d84</t>
  </si>
  <si>
    <t>19e78badca5fc21c0cfcdfb9c64a815f</t>
  </si>
  <si>
    <t>8565287f4c7c5e2afb8e912ab7cf0aef</t>
  </si>
  <si>
    <t>24486db0e3963817e6cccd78091491c6</t>
  </si>
  <si>
    <t>c9c1410b81f0a10bb5d6eca9f9a9f3a8</t>
  </si>
  <si>
    <t>435196079f02f857dbbcad93508ce96a</t>
  </si>
  <si>
    <t>Charleston Cmty Unit SD 1</t>
  </si>
  <si>
    <t>Coles</t>
  </si>
  <si>
    <t>b2ad17a74609df9a9aa08d5866195362</t>
  </si>
  <si>
    <t>f81349edb568bf75760cbe727fe3b476</t>
  </si>
  <si>
    <t>c8d3adea94d5ec612a5190077e54e7f0</t>
  </si>
  <si>
    <t>2b36dbf5c6be37c41495933fa0dccf5d</t>
  </si>
  <si>
    <t>Ada School District 19</t>
  </si>
  <si>
    <t>Pontotoc</t>
  </si>
  <si>
    <t>c9500a6a83827561124b9026e6361220</t>
  </si>
  <si>
    <t>Union Pub School District I-9</t>
  </si>
  <si>
    <t>228ad9a5f718332fb1f9e2d88c25f795</t>
  </si>
  <si>
    <t>Austell</t>
  </si>
  <si>
    <t>4654d844e0d4c8b6444917edac1d8b54</t>
  </si>
  <si>
    <t>1d13e198653fd172145f8c3579e0e985</t>
  </si>
  <si>
    <t>96032b6ad312810f3993d47acf497807</t>
  </si>
  <si>
    <t>e7745fbc669d812c9b89127d382edab6</t>
  </si>
  <si>
    <t>5219b1dd4958857a2482218e7e44ef92</t>
  </si>
  <si>
    <t>Champaign Cmty Unit Sch Dist 4</t>
  </si>
  <si>
    <t>ef53ba24cdb93e801b2f0461c3507a18</t>
  </si>
  <si>
    <t>e7d37a321ff178b693ca99195440528e</t>
  </si>
  <si>
    <t>e7a64e80796191e3bcc1fbccea04fb03</t>
  </si>
  <si>
    <t>0c06a6041d4a973283feaba9db27f1a9</t>
  </si>
  <si>
    <t>de2987f11b4fd861b8079b0ab7faf950</t>
  </si>
  <si>
    <t>683344f0782dbce5fb8a6dae7199d959</t>
  </si>
  <si>
    <t>Panama City</t>
  </si>
  <si>
    <t>Bay Co School District</t>
  </si>
  <si>
    <t>Bay</t>
  </si>
  <si>
    <t>e7e10b7f9ce90968d183749920ff26cc</t>
  </si>
  <si>
    <t>3d5e39bc58522cd703bde524c2e2a674</t>
  </si>
  <si>
    <t>d6f3c6f20e89ca3a99413700204c2ca2</t>
  </si>
  <si>
    <t>2f2f7c41f15ffa4f8d0182d8a4aa6bfb</t>
  </si>
  <si>
    <t>0eaaafb389998971cb4279f27593bf39</t>
  </si>
  <si>
    <t>50ffd53a8d9e1b1b61cb95fb92b387f9</t>
  </si>
  <si>
    <t>24fd0e778c58b800306e8252e0036769</t>
  </si>
  <si>
    <t>Fort Mill</t>
  </si>
  <si>
    <t>Fort Mill School District 4</t>
  </si>
  <si>
    <t>5a99e289a9177d832b16f82e78687543</t>
  </si>
  <si>
    <t>eb7fb20d9416a6c9d1c303c13f20f6ab</t>
  </si>
  <si>
    <t>f8f299076c32314768a2e0aca72a075c</t>
  </si>
  <si>
    <t>Sapulpa</t>
  </si>
  <si>
    <t>Lone Star School District</t>
  </si>
  <si>
    <t>Creek</t>
  </si>
  <si>
    <t>612bb3644d247a55e88e3feb6e9e3121</t>
  </si>
  <si>
    <t>4d288450a3985ad7519d36f7b673f506</t>
  </si>
  <si>
    <t>5cf31b633fa906bc97a59467f6fd09dc</t>
  </si>
  <si>
    <t>dd1b2f44086532cf6f6f5b46d7572c66</t>
  </si>
  <si>
    <t>ccb6c69df3b8ccba72567d4525ee48c7</t>
  </si>
  <si>
    <t>e3594d62a1d4e502ac82c52bd68637a6</t>
  </si>
  <si>
    <t>b625e648e0b99171840ad6d48afd6bc1</t>
  </si>
  <si>
    <t>26c55d0b1b60d78a5552eca4a2a781a7</t>
  </si>
  <si>
    <t>2151f7279cf4470693b3dfdca6515382</t>
  </si>
  <si>
    <t>c9a161a30602412a4806c29f4a6f290d</t>
  </si>
  <si>
    <t>13b7b7cb05e5ebb1ad7f0b7331e7434a</t>
  </si>
  <si>
    <t>caa84d3218b4110e980e9c3f8330990f</t>
  </si>
  <si>
    <t>542c8840f2a1124185b2b2a1b477f5c1</t>
  </si>
  <si>
    <t>e4e89101a10e7d1b81886e04897b4c3a</t>
  </si>
  <si>
    <t>c00317434dd670e1fe7b19b8b23979af</t>
  </si>
  <si>
    <t>5344ec55b597611ac304492ef5a3d311</t>
  </si>
  <si>
    <t>be381d23edcc50676e83c6409e323187</t>
  </si>
  <si>
    <t>7b94a3e248e095296baf93b234e8b7e3</t>
  </si>
  <si>
    <t>0a6a9714274406a1cc43d0a7bcbb8dbb</t>
  </si>
  <si>
    <t>be10f51e416f6ea7fb9354cd5e42f2d9</t>
  </si>
  <si>
    <t>Arlington Public Schools</t>
  </si>
  <si>
    <t>c6239fd435356acd72efd2be45bcab00</t>
  </si>
  <si>
    <t>Hebron</t>
  </si>
  <si>
    <t>Porter Twp School District</t>
  </si>
  <si>
    <t>993ee1b1268cb009e5c8fc42f585348f</t>
  </si>
  <si>
    <t>569235370507241af6cf2b07429dfcb7</t>
  </si>
  <si>
    <t>976f7b9215b9fe14e19519b4315f4669</t>
  </si>
  <si>
    <t>33b01d6b5315a0c79e46281b7155daff</t>
  </si>
  <si>
    <t>b6e73d582c127803a94c2c4376256b05</t>
  </si>
  <si>
    <t>Bryson City</t>
  </si>
  <si>
    <t>Swain Co School District</t>
  </si>
  <si>
    <t>Swain</t>
  </si>
  <si>
    <t>2cd28b9366cf8d7563bd8c3ec4aaa8f5</t>
  </si>
  <si>
    <t>Ottumwa</t>
  </si>
  <si>
    <t>Ottumwa Cmty School District</t>
  </si>
  <si>
    <t>Wapello</t>
  </si>
  <si>
    <t>4f37131518d0218436b24f5e230f327f</t>
  </si>
  <si>
    <t>Salinas Union High School Dist</t>
  </si>
  <si>
    <t>38f167393888646f32f04a747f3a483c</t>
  </si>
  <si>
    <t>5dff7d5d2b168465c6ab4dacc8244929</t>
  </si>
  <si>
    <t>J Sterling Morton Hsd 201</t>
  </si>
  <si>
    <t>b8fc52f4eb4174e8410b6fa52d8271d9</t>
  </si>
  <si>
    <t>5caff0511bf48d1482db7580f6ddd996</t>
  </si>
  <si>
    <t>30d21c19ad3d07c00dcfaf0c0558f2be</t>
  </si>
  <si>
    <t>8b8c369e1b96dc57fc65242a06c8110d</t>
  </si>
  <si>
    <t>Decatur</t>
  </si>
  <si>
    <t>e843d8196068eaf55056f4be5cd8b57d</t>
  </si>
  <si>
    <t>8b63bc977d5ad4db56b34dedbae9eadb</t>
  </si>
  <si>
    <t>3ff8d9f9d6c8a0f9599bdb25ff6998c7</t>
  </si>
  <si>
    <t>178d4af5699c8d8dad9f41ebbd2f3b5d</t>
  </si>
  <si>
    <t>acaa947e2894618026c0809a65cf7fbc</t>
  </si>
  <si>
    <t>1417dd36a163967de2b9c9a8d8b217b4</t>
  </si>
  <si>
    <t>fc23bd33d000cac6065a41a8417367af</t>
  </si>
  <si>
    <t>93af47bf234ac04c870273dc3a926b3e</t>
  </si>
  <si>
    <t>6af0f487225eb932190bd946399b5bea</t>
  </si>
  <si>
    <t>e672875cb54919b11101f562ab5588f0</t>
  </si>
  <si>
    <t>d8116e93799f412dcd2fbd36bf6b3f5e</t>
  </si>
  <si>
    <t>b74e76c5b4a713f3ce48208c664bb54b</t>
  </si>
  <si>
    <t>Hickory</t>
  </si>
  <si>
    <t>Hickory Public Schools</t>
  </si>
  <si>
    <t>915d9b59fd983731b4437dbaa1af6c13</t>
  </si>
  <si>
    <t>b87d429ab16cc44fd2693b7196f394df</t>
  </si>
  <si>
    <t>aa3ffde66e06e47ed5d8e8fdc193f80d</t>
  </si>
  <si>
    <t>Palmdale School District</t>
  </si>
  <si>
    <t>129a563fa31817c6b2ed055c125b1649</t>
  </si>
  <si>
    <t>Centralia</t>
  </si>
  <si>
    <t>Centralia School District 401</t>
  </si>
  <si>
    <t>3ddd813512480c6b887fdcd2195a0b25</t>
  </si>
  <si>
    <t>d7033708df9acf80e2488fd53e09b021</t>
  </si>
  <si>
    <t>b0fd71108257e0d129bd017025a4af09</t>
  </si>
  <si>
    <t>8bee2214155ebda95b87e105c2a000a2</t>
  </si>
  <si>
    <t>a854dae39347794c5f8cb0ee55d68335</t>
  </si>
  <si>
    <t>a5ba03373d1d038bb3f979445457cae9</t>
  </si>
  <si>
    <t>8f8ebf388213ea3ecc935ce5ebe1a207</t>
  </si>
  <si>
    <t>70ebe3c93cdbe17dcf72a83c4f919838</t>
  </si>
  <si>
    <t>83936b2d5e89656076d40f1091df96d4</t>
  </si>
  <si>
    <t>1afb6b29d56b9410482d1112077bcc7b</t>
  </si>
  <si>
    <t>Marysville Joint Unif Sch Dist</t>
  </si>
  <si>
    <t>f22934ee4179667672854e325a53055f</t>
  </si>
  <si>
    <t>3301964d5dbfc15f024d46d05be3504d</t>
  </si>
  <si>
    <t>39e318e6a1d50b2d0117563571084dda</t>
  </si>
  <si>
    <t>c3d6c7b6b6af7c47b6ddb1126715eafb</t>
  </si>
  <si>
    <t>cada0e3c98f69ac596da2b03db0067fd</t>
  </si>
  <si>
    <t>5b6f80ff709883216f9d3f128950f249</t>
  </si>
  <si>
    <t>Forest Hills</t>
  </si>
  <si>
    <t>8df6cbd44030811dddda8fd79cb7b5c4</t>
  </si>
  <si>
    <t>e9045dc12e4a567e737f5b6555d3e0eb</t>
  </si>
  <si>
    <t>b01e242c4fd3d6ab5d392e23e899b4cd</t>
  </si>
  <si>
    <t>675eb838238292380883009f4d7df88d</t>
  </si>
  <si>
    <t>717998f7bbbc747a9cb899c6399e9e41</t>
  </si>
  <si>
    <t>892707a5977aec74f7ddc3e9a3fac982</t>
  </si>
  <si>
    <t>Oxon Hill</t>
  </si>
  <si>
    <t>ade215df3f7984e2b230a5e54ce3c8ac</t>
  </si>
  <si>
    <t>fb82422fd5f212c3e67b946e16cbde57</t>
  </si>
  <si>
    <t>caed919332c13b1851dc98a05c7e1e8e</t>
  </si>
  <si>
    <t>cfb7b50187c41c832f34db23878aec88</t>
  </si>
  <si>
    <t>3b9503fa88c5f264494334d4969da963</t>
  </si>
  <si>
    <t>8b9ce104733815d2bc9d69d04ea8b51f</t>
  </si>
  <si>
    <t>238136d15d027e59a36c1217e12a5d46</t>
  </si>
  <si>
    <t>d92926b1dd3ad4eb2a51a40eac174fd3</t>
  </si>
  <si>
    <t>2590e409c95adc0575caf623e04c85c0</t>
  </si>
  <si>
    <t>Southbury</t>
  </si>
  <si>
    <t>Regional School District 15</t>
  </si>
  <si>
    <t>741147258444a857b5b684e1107b82cd</t>
  </si>
  <si>
    <t>b950bc1b5ca024359f4f22325026139e</t>
  </si>
  <si>
    <t>ec214f672ad5badb42b894173b237766</t>
  </si>
  <si>
    <t>Garden Grove Unif School Dist</t>
  </si>
  <si>
    <t>5104080c3d46bcd26e31ee69ae9bde55</t>
  </si>
  <si>
    <t>54b7ee7bfc5fd051b9c2fab97743f36d</t>
  </si>
  <si>
    <t>fb3cf77daf89aebf544d762f77789796</t>
  </si>
  <si>
    <t>54e3886605e31f3f9f66c259a56e57c0</t>
  </si>
  <si>
    <t>e6fd0e721d6e1be110484b7ba38b0679</t>
  </si>
  <si>
    <t>084020511a6dbd19c5a64e8a9be086aa</t>
  </si>
  <si>
    <t>Burbank</t>
  </si>
  <si>
    <t>Burbank Unified School Dist</t>
  </si>
  <si>
    <t>039d17ca0f8e5e55425a8dc5bf3f3908</t>
  </si>
  <si>
    <t>200b29fafc464bba460504a14e673e20</t>
  </si>
  <si>
    <t>fccd7919839dfa535f137aa979ffa63b</t>
  </si>
  <si>
    <t>3be32e1f02800f9d81ee03d18e0fa0dd</t>
  </si>
  <si>
    <t>Indian Spgs</t>
  </si>
  <si>
    <t>d3a9e9ae0640e9a3d4bedf74e91b3bf8</t>
  </si>
  <si>
    <t>Claremore</t>
  </si>
  <si>
    <t>Sequoyah Public Sch Dist 1-6</t>
  </si>
  <si>
    <t>31f81cc3578189c6bb4e6e417faa75c2</t>
  </si>
  <si>
    <t>fa75f22079af3355c437ea79481b7180</t>
  </si>
  <si>
    <t>7718f122bfc05abc1e237300f5f3570a</t>
  </si>
  <si>
    <t>dd71ae448cf64a382ec7e52e6a9513b5</t>
  </si>
  <si>
    <t>8cf99e20d0c4c07ee4efcd88914e4d58</t>
  </si>
  <si>
    <t>42d136beb622fa58ba13e8d8f1b8c52d</t>
  </si>
  <si>
    <t>73204041f1af7997e3bd62cb254ccc25</t>
  </si>
  <si>
    <t>60cdbf1542289bfa363cd8fccf7a1df9</t>
  </si>
  <si>
    <t>b0b1204bb9e68bcaf17a27ac7e852fda</t>
  </si>
  <si>
    <t>3b3498b6566618139f345bdf4e74dbc9</t>
  </si>
  <si>
    <t>1409cd126ff1d0e6b945087e3c741ccd</t>
  </si>
  <si>
    <t>27ee1fd73849eca1ee93b20fd278157e</t>
  </si>
  <si>
    <t>Seale</t>
  </si>
  <si>
    <t>Russell Co School District</t>
  </si>
  <si>
    <t>Russell</t>
  </si>
  <si>
    <t>099d6f08464e564850254ff00d74c0ba</t>
  </si>
  <si>
    <t>Bend</t>
  </si>
  <si>
    <t>Bend-lapine School District 1</t>
  </si>
  <si>
    <t>Deschutes</t>
  </si>
  <si>
    <t>3cef3b740a8a3bce7626b262fe774adf</t>
  </si>
  <si>
    <t>4b2bf9d6c54c85ae1d321c6892ed1a68</t>
  </si>
  <si>
    <t>26a7f9e73c1244bfd99464b4a470f988</t>
  </si>
  <si>
    <t>e61a93e4d11c5bd867c2a0ec018c3cca</t>
  </si>
  <si>
    <t>e8db944e151faf8f50d186d7cfc73a13</t>
  </si>
  <si>
    <t>530305209a8eabb9577465b2f8e6ada1</t>
  </si>
  <si>
    <t>3ffab8e6d843cba75f340f7cfb12d9f3</t>
  </si>
  <si>
    <t>291d4108d3093337f24242afd4220a4f</t>
  </si>
  <si>
    <t>315d5cad7e07e42d95b329c4ebf2fd68</t>
  </si>
  <si>
    <t>Coalgate</t>
  </si>
  <si>
    <t>Coalgate School District I-1</t>
  </si>
  <si>
    <t>Coal</t>
  </si>
  <si>
    <t>d71eb412b5a8cd7fc5af41e9cb95fa4d</t>
  </si>
  <si>
    <t>Ft Lauderdale</t>
  </si>
  <si>
    <t>c38dcf000f0cb9baeae3014690452441</t>
  </si>
  <si>
    <t>eb8d526d9a93846012cee4c8ae1e3bc5</t>
  </si>
  <si>
    <t>58ce5a00fc38bbb57c61172184fddc01</t>
  </si>
  <si>
    <t>81d4f7d2f5cbb461c67d7f267c38bca8</t>
  </si>
  <si>
    <t>Maize</t>
  </si>
  <si>
    <t>Maize Unified School Dist 266</t>
  </si>
  <si>
    <t>c9fe1275bf022faeb568f214e86f3306</t>
  </si>
  <si>
    <t>90dfdb6e7338e6225dd5a78b989d5569</t>
  </si>
  <si>
    <t>e00a028341e311df4dba4bc08efcc574</t>
  </si>
  <si>
    <t>Derby</t>
  </si>
  <si>
    <t>Evans-brant Central Sch Dist</t>
  </si>
  <si>
    <t>038d2ca2ce4bf98fbf0a0a96e55b4397</t>
  </si>
  <si>
    <t>b4a2d3964ae0d7c178467c3403eed3a4</t>
  </si>
  <si>
    <t>Washington Co School District</t>
  </si>
  <si>
    <t>fff4c80603fda7973e10c2b083e09e04</t>
  </si>
  <si>
    <t>8c04847270a16e0953ec0834a42cc8d7</t>
  </si>
  <si>
    <t>015ca93981818029b3f5e798f47a833e</t>
  </si>
  <si>
    <t>c4ce12ac96514ee98a036f1c1abf240e</t>
  </si>
  <si>
    <t>55d5e0bf628f928f5fafdcc20d5f39ca</t>
  </si>
  <si>
    <t>e2bd6eff92168405a658a72a4ac71ae5</t>
  </si>
  <si>
    <t>8d138718d34fba3226eebb704232bed8</t>
  </si>
  <si>
    <t>East Chicago</t>
  </si>
  <si>
    <t>School City Of East Chicago</t>
  </si>
  <si>
    <t>da42eca6728ee7f553c0d747955ae8b7</t>
  </si>
  <si>
    <t>3b4e793381a1ea47af7d5a25809121e3</t>
  </si>
  <si>
    <t>1fe35bfd277d70a160a36ddeb173b2d7</t>
  </si>
  <si>
    <t>Falls Church</t>
  </si>
  <si>
    <t>41fed7af0657cfbcc16258abe17d7366</t>
  </si>
  <si>
    <t>a83a76677d82f45eb566a9f785a18c9c</t>
  </si>
  <si>
    <t>ef8165e5a416582df6d4d08e699a46e6</t>
  </si>
  <si>
    <t>Davis Joint Unif School Dist</t>
  </si>
  <si>
    <t>17534b4806a5f4e68a6c4e963815a60b</t>
  </si>
  <si>
    <t>b2b49af52f60fbfa03e66b7665a4699c</t>
  </si>
  <si>
    <t>af0000d2211dc9d84d2955384653a6b9</t>
  </si>
  <si>
    <t>e58f52cfbbb7fe079df3b2cb385121e6</t>
  </si>
  <si>
    <t>2c7f894d904ca47d053fb76f9b817cdf</t>
  </si>
  <si>
    <t>a6f2b725a9c759e116ad71aaa2206017</t>
  </si>
  <si>
    <t>e12d91f7474470571421bfa1da96ff56</t>
  </si>
  <si>
    <t>Silver Spring</t>
  </si>
  <si>
    <t>71992a50c8c25fb8f87d27ea5e96111d</t>
  </si>
  <si>
    <t>973fc960f28554487bd3acb057e2b7f9</t>
  </si>
  <si>
    <t>be0326b0074e77a8f2cf977c7b5bc6f8</t>
  </si>
  <si>
    <t>Jacksonville City School Dist</t>
  </si>
  <si>
    <t>d22568beaddaec66bcf7b99bb7ca7bfd</t>
  </si>
  <si>
    <t>417e7fc289e7a220b3107740d81a7a6b</t>
  </si>
  <si>
    <t>80cdb960c110a63518a6105b8c05cd3a</t>
  </si>
  <si>
    <t>4608be636aaa2dab11a56075b099e1d1</t>
  </si>
  <si>
    <t>9f5c3784df3c801bb94aeea089d30fb2</t>
  </si>
  <si>
    <t>e6b0b013e3fe5bbc5657877b27a7f787</t>
  </si>
  <si>
    <t>b0cb021c7ee482ef3a5943cb2a53d548</t>
  </si>
  <si>
    <t>27ff628862fecd4672c549ef5ef00f00</t>
  </si>
  <si>
    <t>e4d2a8f558e6d7eca17e8c52ee07c3be</t>
  </si>
  <si>
    <t>f51dcf8806f3c1354a14caca0254b34b</t>
  </si>
  <si>
    <t>Arcata</t>
  </si>
  <si>
    <t>Arcata Elem School District</t>
  </si>
  <si>
    <t>3cd177467463d30c32849d0e06a5959b</t>
  </si>
  <si>
    <t>65a5000836dd5f8e878cfc49b9e9e3fc</t>
  </si>
  <si>
    <t>16b05defc0852312dd943665a829a7af</t>
  </si>
  <si>
    <t>32d6f5e58d74553982c6edd430b27463</t>
  </si>
  <si>
    <t>a715bf57927b65513c867bbe40fb42f5</t>
  </si>
  <si>
    <t>66ac577d079a091911cd3ed54c92a5e0</t>
  </si>
  <si>
    <t>78d5d1bc9a515f9d4dcb36e086bf8f93</t>
  </si>
  <si>
    <t>d8799e5137ab21400cf51362669b1225</t>
  </si>
  <si>
    <t>68035b8052afd2a14500c6b39a8b920e</t>
  </si>
  <si>
    <t>e64c450121a07d470026253801b05ef4</t>
  </si>
  <si>
    <t>d0201b1cc3dbc6acc4b7fb5aed37fbb8</t>
  </si>
  <si>
    <t>35edebb6bfaa1cdb3cb64459f0bf6882</t>
  </si>
  <si>
    <t>Montebello</t>
  </si>
  <si>
    <t>Montebello Unified School Dist</t>
  </si>
  <si>
    <t>b29023735a4dc50f26fc5d6ccebf90af</t>
  </si>
  <si>
    <t>5b5b67d1afebbf50d5852035d376138b</t>
  </si>
  <si>
    <t>50c82c704f75e1c56144afb8e9bf9419</t>
  </si>
  <si>
    <t>e33ff30ef653bae57cda23d98c2d61b9</t>
  </si>
  <si>
    <t>Syracuse City School District</t>
  </si>
  <si>
    <t>0b724bc2815553a960f602a309525dc8</t>
  </si>
  <si>
    <t>4fcea5c0cd78d5248e7fcc0750948122</t>
  </si>
  <si>
    <t>04cdf96d874c19c20b6e60cd6376e52f</t>
  </si>
  <si>
    <t>Two Rivers</t>
  </si>
  <si>
    <t>Two Rivers Public School Dist</t>
  </si>
  <si>
    <t>563929b1340eeaa3fbf85ae6618759fe</t>
  </si>
  <si>
    <t>16e9efa2dee9afd647c5da1c86e9947c</t>
  </si>
  <si>
    <t>b7e43c925065cbc3a77df379e2bcfef0</t>
  </si>
  <si>
    <t>4e7628bab0b4bf2a278e8b6459bb429e</t>
  </si>
  <si>
    <t>Cushing</t>
  </si>
  <si>
    <t>Cushing Public Schools</t>
  </si>
  <si>
    <t>2cbd776d10109a0722e790fc2d49d845</t>
  </si>
  <si>
    <t>Ashland</t>
  </si>
  <si>
    <t>Ashland School District 5</t>
  </si>
  <si>
    <t>f28be29bf99acbfc7cc93a0c89da499e</t>
  </si>
  <si>
    <t>Peoria</t>
  </si>
  <si>
    <t>Peoria Unified Sch Dist 11</t>
  </si>
  <si>
    <t>41502a31caa09f590dd1408fd45fd78e</t>
  </si>
  <si>
    <t>6076b8638a0e1455c5d550848c400bef</t>
  </si>
  <si>
    <t>0ca2860b488e8739374e86c00de6e7e0</t>
  </si>
  <si>
    <t>3bdeddc8c509c287ed09dea5aca4afb4</t>
  </si>
  <si>
    <t>Waterford</t>
  </si>
  <si>
    <t>Waterford Unified Sch District</t>
  </si>
  <si>
    <t>9b14be967ebebde3b1d0c71fb46d0031</t>
  </si>
  <si>
    <t>78efb389d4b6205eb9fc5ea43b3f2db0</t>
  </si>
  <si>
    <t>a84eb25a4884afd31075fa32c246865d</t>
  </si>
  <si>
    <t>ee1dc9dd43799281e9e489563a00b766</t>
  </si>
  <si>
    <t>c111aab1cc9d6b5e84ed546347f9356c</t>
  </si>
  <si>
    <t>Colorado Dept of Education</t>
  </si>
  <si>
    <t>33d0f843a7504d47ce269e2544cf0805</t>
  </si>
  <si>
    <t>0f9536b01543cddb1c41ab351fff8079</t>
  </si>
  <si>
    <t>Vineland Elem School District</t>
  </si>
  <si>
    <t>3e26e7e99a01cc15f25975fe249c6dc9</t>
  </si>
  <si>
    <t>Duck</t>
  </si>
  <si>
    <t>dff9e13481a856dc1aab25c716c03f34</t>
  </si>
  <si>
    <t>9256a6e442e596c1b0a4ad92225eccc7</t>
  </si>
  <si>
    <t>86eee8992aa6a37e3af65a873a2acbc6</t>
  </si>
  <si>
    <t>888a8afbbbb482667746758e8afc55f2</t>
  </si>
  <si>
    <t>0ec3a27b000a5a02c053dd941ba96478</t>
  </si>
  <si>
    <t>8a41b36243ce18772604f8fdf297fd24</t>
  </si>
  <si>
    <t>48c0c0c6de100e0e61a1d0c954e222b1</t>
  </si>
  <si>
    <t>Flippin</t>
  </si>
  <si>
    <t>Flippin School District</t>
  </si>
  <si>
    <t>468afb18020cbc3de257a5aae5b5bf62</t>
  </si>
  <si>
    <t>804f184984d8fefb8499d2aa2fcfc496</t>
  </si>
  <si>
    <t>6e475aaad18110badbaca11700ed5f52</t>
  </si>
  <si>
    <t>0d1f77c4f691e2108071d3641dfcc960</t>
  </si>
  <si>
    <t>4ed247be96ed7d5a8a51d6cdc864d056</t>
  </si>
  <si>
    <t>1b0b0ae7543760c267edd5282b4183bc</t>
  </si>
  <si>
    <t>e3bd5ec7e53f6470fc711caa3d11eb7c</t>
  </si>
  <si>
    <t>45fd1860a2836aac09af42f6ddf173db</t>
  </si>
  <si>
    <t>33b4eea6dd9b588e1ceb5acb9a865611</t>
  </si>
  <si>
    <t>Madison City School District</t>
  </si>
  <si>
    <t>dcbcf8c11b180ef0ffb9b213fe567351</t>
  </si>
  <si>
    <t>Chester Upland Sch District</t>
  </si>
  <si>
    <t>a1db585de4793742c7832c7bb42742c3</t>
  </si>
  <si>
    <t>cdc505bb05e4b6dfcfda11ae66c8a6f4</t>
  </si>
  <si>
    <t>a7d3f01c22212fd14ed2568aa3d25319</t>
  </si>
  <si>
    <t>006bd2070a12cd99b037b049829de289</t>
  </si>
  <si>
    <t>59b8911bdd953c828d7f33d3b98967fd</t>
  </si>
  <si>
    <t>Greenfield Union Sch Dist</t>
  </si>
  <si>
    <t>fabac478d1f3d8f1669d274618c67d0d</t>
  </si>
  <si>
    <t>Bogalusa</t>
  </si>
  <si>
    <t>Bogalusa City School District</t>
  </si>
  <si>
    <t>4fbab6bb8bdc7f8c59c9eb6fcaecf957</t>
  </si>
  <si>
    <t>Woodland Hls</t>
  </si>
  <si>
    <t>86ae02ce9b97e937851cd198b2d5a297</t>
  </si>
  <si>
    <t>7bf23fcc27a474ff7d25c9d13ba679db</t>
  </si>
  <si>
    <t>86db9334e8f9422b3e8f7dfe91f7ef0c</t>
  </si>
  <si>
    <t>b75103da75e8b156ea14cd66491a1912</t>
  </si>
  <si>
    <t>a30abd1e7db2e1430794d7a4da8a9ef0</t>
  </si>
  <si>
    <t>91db0c5de723f2883f3c50bc6ba3bca5</t>
  </si>
  <si>
    <t>63ffa8a380771b7178c930636e3866b3</t>
  </si>
  <si>
    <t>129526688f7b19efc4d8dc357ae643eb</t>
  </si>
  <si>
    <t>68c915ce6ed710afdc16817f83c2b7ff</t>
  </si>
  <si>
    <t>656891dfe21d38ace733bc4644f672f1</t>
  </si>
  <si>
    <t>269ff85427e7c7715131ed94cc6709e1</t>
  </si>
  <si>
    <t>Ava</t>
  </si>
  <si>
    <t>Ava School District R1</t>
  </si>
  <si>
    <t>Douglas</t>
  </si>
  <si>
    <t>ac0ceedf036dd1a03004947e978674aa</t>
  </si>
  <si>
    <t>012930c4c39fa863ed3e92ae8bf3cf96</t>
  </si>
  <si>
    <t>1a324477d2e16a19fc7c909d63dfebd8</t>
  </si>
  <si>
    <t>Konawa</t>
  </si>
  <si>
    <t>Konawa School District 4</t>
  </si>
  <si>
    <t>0bc010f9ddfb523f8ed24841f7d07ccf</t>
  </si>
  <si>
    <t>Fr Settlement</t>
  </si>
  <si>
    <t>f341d66142b769e4052ebc464c41393c</t>
  </si>
  <si>
    <t>1b15ef074309d61d1b2537ffd2558be3</t>
  </si>
  <si>
    <t>c944f9f1c0388a30ab2a4dd80009b8aa</t>
  </si>
  <si>
    <t>ee2a5de17cb512189e02c920ad2328eb</t>
  </si>
  <si>
    <t>3cd754a2a52eb62226efca507e6a7a65</t>
  </si>
  <si>
    <t>8b78ced90714354354196cd8fe88db36</t>
  </si>
  <si>
    <t>Pond</t>
  </si>
  <si>
    <t>Pond Union School District</t>
  </si>
  <si>
    <t>eb364a96b8e2106799d81b0d754f99de</t>
  </si>
  <si>
    <t>4d5dba209e27e1c48ebe549666548393</t>
  </si>
  <si>
    <t>19dac459420c69ebbd98d8d263f81fc0</t>
  </si>
  <si>
    <t>bf95379f6614a2cba511c2180ca038db</t>
  </si>
  <si>
    <t>370d1795521d01afbf46d92a2e0a9f00</t>
  </si>
  <si>
    <t>3cf30d9c7d366f254e53e01bf80717f2</t>
  </si>
  <si>
    <t>3d6dfe07bc7a7632f12c029cfef19f1b</t>
  </si>
  <si>
    <t>349d19197f75ad12a1ed611a7d856a61</t>
  </si>
  <si>
    <t>Coushatta</t>
  </si>
  <si>
    <t>Red River Parish School Dist</t>
  </si>
  <si>
    <t>Red River</t>
  </si>
  <si>
    <t>15970e9fad37a7b3da80bc8a78a2e738</t>
  </si>
  <si>
    <t>dda2989b458e03ddfa10c53323e52fd0</t>
  </si>
  <si>
    <t>5e147ccc1714dbd3443f99424e49e0bc</t>
  </si>
  <si>
    <t>Linn-mar Cmty School District</t>
  </si>
  <si>
    <t>5f159a314544a9579addb3a9fb912eac</t>
  </si>
  <si>
    <t>Milledgeville</t>
  </si>
  <si>
    <t>063d669fed219fccbbbd25899ec5b95c</t>
  </si>
  <si>
    <t>3ea61902c4419a99786496b279da4df1</t>
  </si>
  <si>
    <t>dee6238093490352f2c94f0dd194d25e</t>
  </si>
  <si>
    <t>e1acda8897282234d5b37a51fd772dac</t>
  </si>
  <si>
    <t>East Boston</t>
  </si>
  <si>
    <t>29993325d7e91a5e161199a6f04aff38</t>
  </si>
  <si>
    <t>55bb6137771dca7d7f4b7291089d999b</t>
  </si>
  <si>
    <t>f6219ab9d977889a3bed3f254353097d</t>
  </si>
  <si>
    <t>Ridgeland</t>
  </si>
  <si>
    <t>98dafc2aa7e99781ae211011d16019f6</t>
  </si>
  <si>
    <t>Vanceboro</t>
  </si>
  <si>
    <t>f8ca106ab37bbe48bcc4f30b65a2ea0e</t>
  </si>
  <si>
    <t>434918dc70dd24c527bfde739ee3f303</t>
  </si>
  <si>
    <t>Mead</t>
  </si>
  <si>
    <t>St Vrain Valley Sch Dist R-1-j</t>
  </si>
  <si>
    <t>Weld</t>
  </si>
  <si>
    <t>7456be452c6d44a61b6950ce3ab99c07</t>
  </si>
  <si>
    <t>df13dc475ba944a62c9a89890d43e52e</t>
  </si>
  <si>
    <t>e46e95103d95a06b5a1410c07cd94142</t>
  </si>
  <si>
    <t>4e0961377ce5b3a6eb9cf8859ea44ea6</t>
  </si>
  <si>
    <t>bba76e46ff1826923e5b76c51273cff1</t>
  </si>
  <si>
    <t>W Des Moines</t>
  </si>
  <si>
    <t>Waukee Cmty School District</t>
  </si>
  <si>
    <t>ec1f3cf90d77359837ecf7176d292b24</t>
  </si>
  <si>
    <t>Tolleson</t>
  </si>
  <si>
    <t>Tolleson Union Hsd 214</t>
  </si>
  <si>
    <t>37fc298f2abb8663bbd812d5a56e0738</t>
  </si>
  <si>
    <t>d3c993171e8c8e7ea5482aebe54920da</t>
  </si>
  <si>
    <t>036666c5f0cdbece05471cfd7a0e1c9e</t>
  </si>
  <si>
    <t>06ae87d2712c9d21ab14c71ba96bd616</t>
  </si>
  <si>
    <t>f80ea4d659c97d6116c37286703c7a2b</t>
  </si>
  <si>
    <t>d60c257eb7013e893634c0c2c90852c3</t>
  </si>
  <si>
    <t>781cde3d3b8de9f3c1408d0030af56f5</t>
  </si>
  <si>
    <t>be79e69e343c8744b0c06f76ed6f09b2</t>
  </si>
  <si>
    <t>88598cb4a3142d4f7707ec3ebadbfce0</t>
  </si>
  <si>
    <t>3329d82a1456f5ed501c1c47cbb7f971</t>
  </si>
  <si>
    <t>b9120a1ebd07f9a813a85d9b4b30da5d</t>
  </si>
  <si>
    <t>d44cd41f521259bb7686f68628c32c7c</t>
  </si>
  <si>
    <t>05c4a5748203bd7b432074ce4c2abfdb</t>
  </si>
  <si>
    <t>Phoenix Union High SD 210</t>
  </si>
  <si>
    <t>8abe03ee4f7815e675b47e192e8319e4</t>
  </si>
  <si>
    <t>Columbia Heights Isd 13</t>
  </si>
  <si>
    <t>a81ee73e42954cefca7921fe3edcab6b</t>
  </si>
  <si>
    <t>a83d546b18e4d57c400f3548855e2067</t>
  </si>
  <si>
    <t>1e68420293ac041f824324acd038d0d7</t>
  </si>
  <si>
    <t>4bf5b6ed5235ad9d4139009037a68ebd</t>
  </si>
  <si>
    <t>f7f746b63249de75eb52c652ed86a931</t>
  </si>
  <si>
    <t>610d1c797fcb6b34bcf3c373b27748c7</t>
  </si>
  <si>
    <t>452255a1469c151d6d80239a3f31a6f0</t>
  </si>
  <si>
    <t>0a2ad47eee3a05583556479c697ee4ec</t>
  </si>
  <si>
    <t>b143efbc8d5d7efb96693270bb10c35e</t>
  </si>
  <si>
    <t>Neshoba Co School District</t>
  </si>
  <si>
    <t>Neshoba</t>
  </si>
  <si>
    <t>1c8cc72bb91aa1ecb63fa32037eb1a94</t>
  </si>
  <si>
    <t>Pomona</t>
  </si>
  <si>
    <t>Pomona Unified School District</t>
  </si>
  <si>
    <t>3267e3d60753c52baf4e3b14ffab42bb</t>
  </si>
  <si>
    <t>Federal Way</t>
  </si>
  <si>
    <t>Federal Way School Dist 210</t>
  </si>
  <si>
    <t>bf168d11123ebab0337a5c8591fff7cf</t>
  </si>
  <si>
    <t>8917098763f00c37c71af34e642bdfaa</t>
  </si>
  <si>
    <t>e26fa0dd9ee8b31790c91349332347c9</t>
  </si>
  <si>
    <t>f403a5aa62e6ea9fa4dcf29b61eb4160</t>
  </si>
  <si>
    <t>9e951ab2a90d9941900b25ef2fb0e1e8</t>
  </si>
  <si>
    <t>9fbf4777e220e07a4f617dde49e7de4a</t>
  </si>
  <si>
    <t>2254275fdd54c5cda09dd8935f3f8f0d</t>
  </si>
  <si>
    <t>897801d063da8f37f7cad40ffa48a408</t>
  </si>
  <si>
    <t>Hopkins Co School District</t>
  </si>
  <si>
    <t>Hopkins</t>
  </si>
  <si>
    <t>36bf279fe7ef62def8fd7ebed401d6db</t>
  </si>
  <si>
    <t>Bentonville</t>
  </si>
  <si>
    <t>Bentonville Public Sd 6</t>
  </si>
  <si>
    <t>ab10b2523dc901be7ef0f0b74c65cdc3</t>
  </si>
  <si>
    <t>North Carolina Dept of Ed</t>
  </si>
  <si>
    <t>d0fc22fadf63f8b1020d18816882552c</t>
  </si>
  <si>
    <t>5604d2544161d0a351d9b047f988ece6</t>
  </si>
  <si>
    <t>El Sobrante</t>
  </si>
  <si>
    <t>05280cfd63a04d662b018c75b5345ee5</t>
  </si>
  <si>
    <t>d04d1ee239493b190460a2cdc6659943</t>
  </si>
  <si>
    <t>Laveen</t>
  </si>
  <si>
    <t>Laveen Elem School District 59</t>
  </si>
  <si>
    <t>2061cfbaa97950d378573d2faee558b0</t>
  </si>
  <si>
    <t>Farmington</t>
  </si>
  <si>
    <t>Farmington School District 6</t>
  </si>
  <si>
    <t>63e1ca45f0f60e44488f399c689b69c6</t>
  </si>
  <si>
    <t>West Hartford</t>
  </si>
  <si>
    <t>ec2d2d25b4859a354aa99eb86488a5c0</t>
  </si>
  <si>
    <t>Helena-west Helena Sch Dist</t>
  </si>
  <si>
    <t>Phillips</t>
  </si>
  <si>
    <t>d85cb30ed523ba0fdadf416308edc4ba</t>
  </si>
  <si>
    <t>5e75c93724280a3641ae31d981b3b256</t>
  </si>
  <si>
    <t>8f36173c5ba68e952dbfa20bd5a98400</t>
  </si>
  <si>
    <t>25816b2aadf4da0b0be04af9c2cb8516</t>
  </si>
  <si>
    <t>eb7567bb55cac2c0ce9abe6f1a45e13c</t>
  </si>
  <si>
    <t>1c6e8b2df9856ed35082a6a7627c966a</t>
  </si>
  <si>
    <t>4ee3e010041a3c4d5aed77080203162c</t>
  </si>
  <si>
    <t>ac8ac0affbe8f0b7ccb3566e8218b93f</t>
  </si>
  <si>
    <t>Provo</t>
  </si>
  <si>
    <t>Provo City School District</t>
  </si>
  <si>
    <t>d55c615fc7c51b0a2e9ce7f0d1a92f25</t>
  </si>
  <si>
    <t>f9405a6fe27712ba7c454bb5d88387f5</t>
  </si>
  <si>
    <t>Anthony</t>
  </si>
  <si>
    <t>a3292c2636c0440f23446bd2d59328a4</t>
  </si>
  <si>
    <t>fcb164124493944ee378d2b8d68bfb71</t>
  </si>
  <si>
    <t>57fba76aae5a4da54860e57365b54fe4</t>
  </si>
  <si>
    <t>07860d8fc647efdd8aec1431e0f31b15</t>
  </si>
  <si>
    <t>0f086f0997d5cc91afe808ce86e5a452</t>
  </si>
  <si>
    <t>b63acdb856dbb5c07e2b2b39e623e538</t>
  </si>
  <si>
    <t>88cbb46417e72752b02eafad48674a71</t>
  </si>
  <si>
    <t>dea93e6379a0afa5f3d6969588181898</t>
  </si>
  <si>
    <t>Garden Grove</t>
  </si>
  <si>
    <t>40c2b19f02185346226ea118ebf239ed</t>
  </si>
  <si>
    <t>eb601b1342490698ec1f8378492fae82</t>
  </si>
  <si>
    <t>887772cc9697764d3bd08aaa70b4eb08</t>
  </si>
  <si>
    <t>7c9f42147749cb5a37572087d4a71922</t>
  </si>
  <si>
    <t>6fe35d6cfce38a3804f832fd75b09a2e</t>
  </si>
  <si>
    <t>Belfair</t>
  </si>
  <si>
    <t>North Mason School Dist 403</t>
  </si>
  <si>
    <t>5838055c152da01e6527e76db28282ed</t>
  </si>
  <si>
    <t>07c71c283d501f5f2b2f40b6492aabe6</t>
  </si>
  <si>
    <t>93ddf0588935b71a84d6161043b1596f</t>
  </si>
  <si>
    <t>dc96f7b3f357dd78f64ac4b1959e5b1c</t>
  </si>
  <si>
    <t>53f99d08476f0f3395a53e701a90c302</t>
  </si>
  <si>
    <t>f016baade64de8fd69868be5b92abbe0</t>
  </si>
  <si>
    <t>1d619aa38f316da67b7429604869bfbe</t>
  </si>
  <si>
    <t>Carthage</t>
  </si>
  <si>
    <t>72650b1e0f79e58ad16c7f56cadaf7ea</t>
  </si>
  <si>
    <t>b0b08d078df9c63e25387ccabaf2b682</t>
  </si>
  <si>
    <t>55cad081a2110e97f83f0a793a428069</t>
  </si>
  <si>
    <t>9e71b56b221ad065ae9a242bfa107052</t>
  </si>
  <si>
    <t>Tukwila</t>
  </si>
  <si>
    <t>Tukwila School District 406</t>
  </si>
  <si>
    <t>85dba38fe3a7d61c1f4bbf94fb05348f</t>
  </si>
  <si>
    <t>dfc86c433ec8e37ddb9f477b692880d6</t>
  </si>
  <si>
    <t>18ac69b845993cde35aff711c9d5fd69</t>
  </si>
  <si>
    <t>a4c0d890794399b8b3736bc6aaf347cc</t>
  </si>
  <si>
    <t>Lebanon Cmty School Dist</t>
  </si>
  <si>
    <t>46222fbf65037006c6e4124602f8d7ce</t>
  </si>
  <si>
    <t>Cleveland School District 6</t>
  </si>
  <si>
    <t>Pawnee</t>
  </si>
  <si>
    <t>4cb5f2631088294238ac2c572166af64</t>
  </si>
  <si>
    <t>5ee44ff9a7800f7beec7b8c7f43bee5a</t>
  </si>
  <si>
    <t>6942ae1c31bd3314e7500c7b7c419c36</t>
  </si>
  <si>
    <t>2fa0bfbe8adc32f06c025427d539aea0</t>
  </si>
  <si>
    <t>0433b57cef5ce67a53fd07a16bbf805b</t>
  </si>
  <si>
    <t>9b9bcd5e2a0706ec8784611775f7a59c</t>
  </si>
  <si>
    <t>e0950f359ba21fc4924caebdf688872a</t>
  </si>
  <si>
    <t>Downingtown</t>
  </si>
  <si>
    <t>Downingtown Area Sch District</t>
  </si>
  <si>
    <t>b086cbd7b6c429bd331cac48d34a4f44</t>
  </si>
  <si>
    <t>70cf25e3b7c132531aba8e15210fee47</t>
  </si>
  <si>
    <t>3a93f3795fc5d19850bb2582e173026c</t>
  </si>
  <si>
    <t>03cf2bc8bc34f0ea76eaa345cb1e7347</t>
  </si>
  <si>
    <t>95730acf6005114d8c5dc9cf8691c9e3</t>
  </si>
  <si>
    <t>Atwater</t>
  </si>
  <si>
    <t>Merced Union High School Dist</t>
  </si>
  <si>
    <t>5d8424fd237c11358ab88a08be67f8be</t>
  </si>
  <si>
    <t>Herington</t>
  </si>
  <si>
    <t>Herington Unified SD 487</t>
  </si>
  <si>
    <t>Dickinson</t>
  </si>
  <si>
    <t>0fecd0263b7d761dad10f88a8c0b45c8</t>
  </si>
  <si>
    <t>Irvington</t>
  </si>
  <si>
    <t>3f76cd09108c13d469d5ed2bc0ea1ba2</t>
  </si>
  <si>
    <t>1cd884f854731bdd4062f33a47cb4b50</t>
  </si>
  <si>
    <t>9ce3753b68b9a92e8c554104de6205b7</t>
  </si>
  <si>
    <t>d588b02e3fb7382aaf3f21b1c21180a3</t>
  </si>
  <si>
    <t>fdd9cc699f9c80457266d46403ad6d60</t>
  </si>
  <si>
    <t>f7670f59f7a11fab0e62d9ed3b222e0d</t>
  </si>
  <si>
    <t>5a0b586c0c24f7255573a9891e00bc30</t>
  </si>
  <si>
    <t>af68b8ed7aa431c4b68ae4986cf947e3</t>
  </si>
  <si>
    <t>c5d01d17343ea9c7cd25227b981c0b62</t>
  </si>
  <si>
    <t>4c3f0a9dbbf641aba18b44ea0552a793</t>
  </si>
  <si>
    <t>18f007165ba1b4d2dc31798720cd80dc</t>
  </si>
  <si>
    <t>cd0adda9eca574178dd56a6190785cf6</t>
  </si>
  <si>
    <t>Pleasant Hill</t>
  </si>
  <si>
    <t>ddce9424d1f083a76b6204dda81d2656</t>
  </si>
  <si>
    <t>Glenwood</t>
  </si>
  <si>
    <t>Glenwood Cmty School District</t>
  </si>
  <si>
    <t>Mills</t>
  </si>
  <si>
    <t>a41c27cc3f39febcb9a835436efbbffb</t>
  </si>
  <si>
    <t>Sn Bernrdno</t>
  </si>
  <si>
    <t>982953314f1edcfe1579856551fef2d2</t>
  </si>
  <si>
    <t>95e9616159cd766e51e28995f7689154</t>
  </si>
  <si>
    <t>ca4f949d4d6b51e181f02d5ff7fa24d3</t>
  </si>
  <si>
    <t>8650873f0a1f3ce34c94b0921e384607</t>
  </si>
  <si>
    <t>a63cd8e90483026fe595b9207429284d</t>
  </si>
  <si>
    <t>c07356f9e7069bd794a604b5af50fc14</t>
  </si>
  <si>
    <t>f89741361bc64a56f4f7e3c81de26358</t>
  </si>
  <si>
    <t>McDowell Co Sch District 580</t>
  </si>
  <si>
    <t>Mcdowell</t>
  </si>
  <si>
    <t>9c64aebddc4a49e0db6c3e549a99ebc0</t>
  </si>
  <si>
    <t>ac47db0aa3f38587778e886c6ffd7200</t>
  </si>
  <si>
    <t>2f62ff70fd7d39bf6b99431f5735c4eb</t>
  </si>
  <si>
    <t>Kingman</t>
  </si>
  <si>
    <t>Kingman Unified School Dist 20</t>
  </si>
  <si>
    <t>Mohave</t>
  </si>
  <si>
    <t>6a116e4294a337435c4dfb2d887017f6</t>
  </si>
  <si>
    <t>Boone Co School District</t>
  </si>
  <si>
    <t>d5b9fbb8afbbc1a74635488a26485a12</t>
  </si>
  <si>
    <t>College Cmty School District</t>
  </si>
  <si>
    <t>305e0452d28bbc25245824c18fd27a07</t>
  </si>
  <si>
    <t>1d218a81ee407470e5d07697eef74dc0</t>
  </si>
  <si>
    <t>0675a5a7bd5daee966600327dbf56f37</t>
  </si>
  <si>
    <t>06cba15b3554f6851346af05b469944d</t>
  </si>
  <si>
    <t>7942e3fdfa5f044227b7982ca1c74e5c</t>
  </si>
  <si>
    <t>0bcdc3ff499dd007452fc12015c30cab</t>
  </si>
  <si>
    <t>ce588ff94093999d9b884c79867667cf</t>
  </si>
  <si>
    <t>Edenton</t>
  </si>
  <si>
    <t>Edenton Chowan School District</t>
  </si>
  <si>
    <t>Chowan</t>
  </si>
  <si>
    <t>96a00dc7d98f751ca6c13ca0bb9aa8e5</t>
  </si>
  <si>
    <t>d3561ee6a3bcea6ed0cd926172001b95</t>
  </si>
  <si>
    <t>57e278f8714822e8e81446f938eef3ae</t>
  </si>
  <si>
    <t>1f80ed11f8e2780f15bfbb3a6e7c6c50</t>
  </si>
  <si>
    <t>90a7ee1293fcf90bcd37f644ee4a084d</t>
  </si>
  <si>
    <t>f7717fa62c07132df9a4627c091c4fd7</t>
  </si>
  <si>
    <t>dc68b271275c20a53a3aec30b7d4d754</t>
  </si>
  <si>
    <t>3eb407da93035a0bdf6c9a6b65b80fe6</t>
  </si>
  <si>
    <t>986fa3643c40433dcd4fee78fb44624d</t>
  </si>
  <si>
    <t>361180b86715a8c5b111f96d9ed27896</t>
  </si>
  <si>
    <t>885b66cbd3761ce5d024d8313b716652</t>
  </si>
  <si>
    <t>52f06df5e76a7c6bb3d7763b8347c186</t>
  </si>
  <si>
    <t>d5331dd3584e0c0689976da7cea44016</t>
  </si>
  <si>
    <t>733285c42464d8484a1872f4132189c3</t>
  </si>
  <si>
    <t>Sebastopol</t>
  </si>
  <si>
    <t>Sebastopol Union Sch District</t>
  </si>
  <si>
    <t>686238e9153caf25790dd9348eea08a4</t>
  </si>
  <si>
    <t>c0dacd21097abcd2d4e4c48080c6687c</t>
  </si>
  <si>
    <t>3111f4915ed968598d0642af7a14f928</t>
  </si>
  <si>
    <t>bc0671d7d69958cb2b3e0583c22b3460</t>
  </si>
  <si>
    <t>Shelby Co School District</t>
  </si>
  <si>
    <t>ab4560e03d214e64c05f5add494b47ac</t>
  </si>
  <si>
    <t>Schoharie</t>
  </si>
  <si>
    <t>Schoharie Central SD</t>
  </si>
  <si>
    <t>15644d119461ccdd9c1b2b70d3f7b3d1</t>
  </si>
  <si>
    <t>c97d8092d47a9fd79c5178771b7224dd</t>
  </si>
  <si>
    <t>0c3765c563fb7dceed2c4883ddcd4e1d</t>
  </si>
  <si>
    <t>66e49ca032ab3f20f72db56fe824b823</t>
  </si>
  <si>
    <t>c44bced45985ba71d986dda72b86a931</t>
  </si>
  <si>
    <t>e1786209a2d2e4846d90c4ce56ace0d9</t>
  </si>
  <si>
    <t>259589380900690d143eae6993abd525</t>
  </si>
  <si>
    <t>271a20a84d1fa6cddc5db177da150e2d</t>
  </si>
  <si>
    <t>f7165ebdc1155ce6ea781f5982b8c614</t>
  </si>
  <si>
    <t>6f6ebbef1c09509c47a69bfe21f5e5fd</t>
  </si>
  <si>
    <t>cb50d2a95760087353723ccd2e5e832b</t>
  </si>
  <si>
    <t>a48831d665055a3dfc6f3caff52d192c</t>
  </si>
  <si>
    <t>Keota</t>
  </si>
  <si>
    <t>Keota Cmty School District</t>
  </si>
  <si>
    <t>Keokuk</t>
  </si>
  <si>
    <t>15d972c57416accb560c651d22a8d005</t>
  </si>
  <si>
    <t>f8b3cf7fff8b89023503ae3c1482495b</t>
  </si>
  <si>
    <t>7ee6a2dd81f48928df01a3b169827d75</t>
  </si>
  <si>
    <t>5a42f97cdcb8dcef617e69a345f4bbae</t>
  </si>
  <si>
    <t>73d5401dc1491d2a80de7f04df55ac0f</t>
  </si>
  <si>
    <t>b2547c31b8ca83064c5309b6e3881deb</t>
  </si>
  <si>
    <t>d4ef58ce15407abaaf1574649363ec1a</t>
  </si>
  <si>
    <t>958b6c36139e091d265647ac24e1b03b</t>
  </si>
  <si>
    <t>Holyoke</t>
  </si>
  <si>
    <t>Holyoke Public School District</t>
  </si>
  <si>
    <t>7f61b44fb052a0f9fcfd788893e49179</t>
  </si>
  <si>
    <t>f627302183c843ea9335590c61cad2fc</t>
  </si>
  <si>
    <t>5b462dc0678e6d15b48f20463548b0ec</t>
  </si>
  <si>
    <t>fa5c75d70d2609e379398d31e040d118</t>
  </si>
  <si>
    <t>155aada16d101268876b7d92de81cf8d</t>
  </si>
  <si>
    <t>Marrero</t>
  </si>
  <si>
    <t>35e0186cdc9c684df9fd3551014ebd41</t>
  </si>
  <si>
    <t>East Peoria</t>
  </si>
  <si>
    <t>Riverview Cmty Cons Sch Dist 2</t>
  </si>
  <si>
    <t>Woodford</t>
  </si>
  <si>
    <t>1c7150e62a24e4be8c9f62c3c293418c</t>
  </si>
  <si>
    <t>38906ae913defac7482b7a2284c45523</t>
  </si>
  <si>
    <t>0577a800c5054e79a25b1cabea185be1</t>
  </si>
  <si>
    <t>a774eba44618c155fdd3c7146d12e558</t>
  </si>
  <si>
    <t>b50e01f34edf975a391f412b8a69423e</t>
  </si>
  <si>
    <t>3af6da79200e1348811e6a87d12fa956</t>
  </si>
  <si>
    <t>9ebeedcbefabf68c09f65c8f53b797a2</t>
  </si>
  <si>
    <t>da6252c770aac7e2bea312b3891e33e2</t>
  </si>
  <si>
    <t>d5021c97cdbcc9e86f2e40c3995bc59c</t>
  </si>
  <si>
    <t>Lake View</t>
  </si>
  <si>
    <t>Dillon School District 1</t>
  </si>
  <si>
    <t>8b60d5eab7a5a66da6862d1b8152fa57</t>
  </si>
  <si>
    <t>Menomonee Fls</t>
  </si>
  <si>
    <t>Menomonee Falls School Dist</t>
  </si>
  <si>
    <t>c6c992bacb67566ede94d2619ed7718b</t>
  </si>
  <si>
    <t>Lake Wales</t>
  </si>
  <si>
    <t>10d2441ee860c059acdbbc65344e7779</t>
  </si>
  <si>
    <t>049c8ff5aea691880bcd324494444cd1</t>
  </si>
  <si>
    <t>c5aa3c5068ac40477629b8d24b27b26c</t>
  </si>
  <si>
    <t>3947cc56b5381fc89fc2fd1dd86a5c02</t>
  </si>
  <si>
    <t>Hoagland</t>
  </si>
  <si>
    <t>East Allen Co School District</t>
  </si>
  <si>
    <t>bf14947325017ba8666f35e2461a7456</t>
  </si>
  <si>
    <t>Crockett</t>
  </si>
  <si>
    <t>Crockett Ind School District</t>
  </si>
  <si>
    <t>94f2e68c685257555de92008f360d66a</t>
  </si>
  <si>
    <t>5440564d7e955ee964a8e84e71d3e5bb</t>
  </si>
  <si>
    <t>c553a0a386d81fe8133d29221e69596a</t>
  </si>
  <si>
    <t>753a4d11d69665cd5b892ec7f0991ed7</t>
  </si>
  <si>
    <t>Lewisburg</t>
  </si>
  <si>
    <t>286d2c35ee70cf9b0a41cf76c02de5bd</t>
  </si>
  <si>
    <t>7d224694f8b863ffd6346fab81ee8d44</t>
  </si>
  <si>
    <t>3e9b974a0b02f904e84f443facac5bbe</t>
  </si>
  <si>
    <t>cc903c2dd7cbbe68dd61b540b9d9adb5</t>
  </si>
  <si>
    <t>4f72b3e3750ea2c5198b68db14855e4b</t>
  </si>
  <si>
    <t>7035349c3053ae2e79043d54e07c23a5</t>
  </si>
  <si>
    <t>eeae5d99f76139bb59e3fdc3b8ac42bd</t>
  </si>
  <si>
    <t>6b647e3eac19f878d7d5968d736ad582</t>
  </si>
  <si>
    <t>Arkansas Dept of Education</t>
  </si>
  <si>
    <t>19e741efbc35f8138d494ed55789a522</t>
  </si>
  <si>
    <t>2e204864d91b4a82442c6157a10e3993</t>
  </si>
  <si>
    <t>8bf45791401d48b584f9f6723a40aafe</t>
  </si>
  <si>
    <t>5cf2df5a25108d65f9b66d2c2589bd96</t>
  </si>
  <si>
    <t>c74445066e364fc98b4c281c0cfa6598</t>
  </si>
  <si>
    <t>Queen City</t>
  </si>
  <si>
    <t>Queen City Ind School District</t>
  </si>
  <si>
    <t>c79c2f06e395e7abe369496f30b218f9</t>
  </si>
  <si>
    <t>fd8f1dea8f33234f02dc02f23d9fbef4</t>
  </si>
  <si>
    <t>ca1ef5e93ed58542f4e2f64dd66f7bb0</t>
  </si>
  <si>
    <t>c1ce50cebd5b9f637ecf399c15df5a03</t>
  </si>
  <si>
    <t>Tualatin</t>
  </si>
  <si>
    <t>Tigard Tualatin Sch Dist 23j</t>
  </si>
  <si>
    <t>f9ca542f00fa6fd2597e933bec8e59ff</t>
  </si>
  <si>
    <t>Stillwater School Dist 834</t>
  </si>
  <si>
    <t>b31b05362679d912cfc55c3e2946ef0f</t>
  </si>
  <si>
    <t>85463104b696655e81f7a11eac532cf6</t>
  </si>
  <si>
    <t>W Alexandria</t>
  </si>
  <si>
    <t>Twin Valley Cmty Local SD</t>
  </si>
  <si>
    <t>Preble</t>
  </si>
  <si>
    <t>d9d89a397f415666f399702ffbcd6a8b</t>
  </si>
  <si>
    <t>fd198c7cd632e0f78d2962f18afe00e4</t>
  </si>
  <si>
    <t>6ebb82a6eaa62b292a5d1f1bbd5295ae</t>
  </si>
  <si>
    <t>0be5d69f4671ca0460eb1f1ecaeede3e</t>
  </si>
  <si>
    <t>0f6de1fbbf0719393dc288b6bb5475c9</t>
  </si>
  <si>
    <t>93184029a79213da00e57494a5ced015</t>
  </si>
  <si>
    <t>64cea3b856a281843105c2cb35499126</t>
  </si>
  <si>
    <t>805ad95703d080ca1277bb1c14af842a</t>
  </si>
  <si>
    <t>Irvington Public School Dist</t>
  </si>
  <si>
    <t>68b7e4c1d9dac9f3c0e52930955c0f54</t>
  </si>
  <si>
    <t>Castroville</t>
  </si>
  <si>
    <t>North Monterey Co Unif SD</t>
  </si>
  <si>
    <t>63b36de02f819f0c4711ff0880a49b52</t>
  </si>
  <si>
    <t>97af4ea8d971dbdf74a0cd246c336657</t>
  </si>
  <si>
    <t>d0d14b6512af3c184c1c795aac19c3f1</t>
  </si>
  <si>
    <t>48443ff96a4330eb87dd659e243c918e</t>
  </si>
  <si>
    <t>Worcester Public School Dist</t>
  </si>
  <si>
    <t>ce8b7b824ac13e695812ba742a0a22e3</t>
  </si>
  <si>
    <t>ea0c8abe5df899dd98589bfe389195e1</t>
  </si>
  <si>
    <t>8b97045852dc557d50990ad6ea688430</t>
  </si>
  <si>
    <t>Chinquapin</t>
  </si>
  <si>
    <t>46dd6aba8dad3618174843f35cc3e57f</t>
  </si>
  <si>
    <t>71938e89ec055ccf29dec01bb79c5c26</t>
  </si>
  <si>
    <t>5513b39c68bee8795a7a4e87fd2ee917</t>
  </si>
  <si>
    <t>09b1e2399093716190cf42d3b1d0467c</t>
  </si>
  <si>
    <t>Barco</t>
  </si>
  <si>
    <t>f3e71ff98dcc70109a9b735b659657da</t>
  </si>
  <si>
    <t>Jersey City</t>
  </si>
  <si>
    <t>Jersey City Public School Dist</t>
  </si>
  <si>
    <t>e7fe0ec23afbec4f510591067cb62b44</t>
  </si>
  <si>
    <t>5c5f079122fb59c796da1af7a8dba2ac</t>
  </si>
  <si>
    <t>Sheridan School District</t>
  </si>
  <si>
    <t>2263bdb6bb41f014c139aeee97259f05</t>
  </si>
  <si>
    <t>Ontario</t>
  </si>
  <si>
    <t>Chaffey Joint Union Hs Dist</t>
  </si>
  <si>
    <t>58bd2887d2d3b94152a073b2a30ac8a5</t>
  </si>
  <si>
    <t>b8266b7aad8a0684446ddd1315dece0a</t>
  </si>
  <si>
    <t>beb779b2ef0677c798f7c4367096df78</t>
  </si>
  <si>
    <t>Howell Public School District</t>
  </si>
  <si>
    <t>f017e76de4322fcc5e2336e976aed28a</t>
  </si>
  <si>
    <t>ddaec18f60cb2b3a422883d7fa3ffe80</t>
  </si>
  <si>
    <t>60620520db8e148d1e03620f37021cce</t>
  </si>
  <si>
    <t>dbf7d4e30808c9d5b1c397ab6ba54699</t>
  </si>
  <si>
    <t>Leake Co School District</t>
  </si>
  <si>
    <t>Leake</t>
  </si>
  <si>
    <t>109ad9877364dd560304f2ee23887d7e</t>
  </si>
  <si>
    <t>dbc4e005d9447da4e86b3ad9280bb1ab</t>
  </si>
  <si>
    <t>Brenham</t>
  </si>
  <si>
    <t>Brenham Ind School District</t>
  </si>
  <si>
    <t>6815dd9bc1f334e2a2598260932aeb1e</t>
  </si>
  <si>
    <t>f627bb516ba6943037e5e0bb10de2f19</t>
  </si>
  <si>
    <t>a677af04239e40e573db1388f82bc775</t>
  </si>
  <si>
    <t>6915584ceca0396ce5637b9e27633f89</t>
  </si>
  <si>
    <t>edbdfc006cb212b1de4d1f1b1721fc6a</t>
  </si>
  <si>
    <t>Center School District 58</t>
  </si>
  <si>
    <t>8cb0cf4851e9e7864bc2269200495b73</t>
  </si>
  <si>
    <t>485cbc6a1aeb2e5304e25243f7f8a4bc</t>
  </si>
  <si>
    <t>2d21aacf1933942188f6faf86025d6bd</t>
  </si>
  <si>
    <t>6c3624a314079f4f3d89a81d3bb72f84</t>
  </si>
  <si>
    <t>b4288a4840215808920b93376f00cf4f</t>
  </si>
  <si>
    <t>c21a8b0b2967a0f3e654436beed277bb</t>
  </si>
  <si>
    <t>24b52e5296d66bf05e30c448daad4716</t>
  </si>
  <si>
    <t>Elverson</t>
  </si>
  <si>
    <t>Twin Valley School District</t>
  </si>
  <si>
    <t>add6255c1603eb3f6737d40f7d8c0783</t>
  </si>
  <si>
    <t>3cbeb11a86ad2498ee5f90fb75f1732e</t>
  </si>
  <si>
    <t>Amarillo</t>
  </si>
  <si>
    <t>Amarillo Ind School District</t>
  </si>
  <si>
    <t>829bcf95cd2e046926221b7924838c76</t>
  </si>
  <si>
    <t>69274f7d14da12dd99bbfbcda1dca662</t>
  </si>
  <si>
    <t>Wilkesboro</t>
  </si>
  <si>
    <t>9b91b4740653fc6286bc1906a24a13af</t>
  </si>
  <si>
    <t>90738874761a895b95cfec79deb39dae</t>
  </si>
  <si>
    <t>4929546576de1676a41b53242c5ce078</t>
  </si>
  <si>
    <t>d8bd79cac0c1201e5c7b412d4dc158d8</t>
  </si>
  <si>
    <t>2520d5f34e2a9b305c86e36d4b3f9c6e</t>
  </si>
  <si>
    <t>ad62a35b30b7a2a562984f8281f96ddf</t>
  </si>
  <si>
    <t>New York Dept of Education</t>
  </si>
  <si>
    <t>60ab0c6a7b58c5f9baa0af4444259a80</t>
  </si>
  <si>
    <t>2a7cf38ad45f346fb76eaf5e0ad3ac53</t>
  </si>
  <si>
    <t>4151d456feccbac2c9d60abbc0c2981e</t>
  </si>
  <si>
    <t>60a1f3f71a0bffe5b1a7110af9d971a5</t>
  </si>
  <si>
    <t>2c63993a522bd503ca6086b327a9849b</t>
  </si>
  <si>
    <t>66a099b9db67e9d4b71041fa7ef4adaf</t>
  </si>
  <si>
    <t>c8ed0003d4efe778bf3c4c14aaa7f7b9</t>
  </si>
  <si>
    <t>Waipahu</t>
  </si>
  <si>
    <t>73021d1b9194df05428c39e5c6a4d75d</t>
  </si>
  <si>
    <t>330bced7d7231c789467fcff8ec3d731</t>
  </si>
  <si>
    <t>7e2445b823395d09c86ca9a2130a938c</t>
  </si>
  <si>
    <t>dc94484ee6c5f8fb6ef23df9bee3918d</t>
  </si>
  <si>
    <t>Martinez Unified School Dist</t>
  </si>
  <si>
    <t>fa520e26ba3c534b15bb5b3ae12f5b7b</t>
  </si>
  <si>
    <t>389697e23857d4a2224d5186603da07b</t>
  </si>
  <si>
    <t>ab6db377e551fdb9a5ef2813d851bd97</t>
  </si>
  <si>
    <t>5ccf3455b12ed152fb1566f62b63f06f</t>
  </si>
  <si>
    <t>df9bf779d5afadf6d742ed5ba96e98ab</t>
  </si>
  <si>
    <t>6180f44e5200cddd06784228a110897d</t>
  </si>
  <si>
    <t>d78892dbb4a1b1f434cb4d22980ebf8d</t>
  </si>
  <si>
    <t>c5de8cb853d558d24f915d02480a805d</t>
  </si>
  <si>
    <t>80eee5837aea5562674b10ce016094a6</t>
  </si>
  <si>
    <t>603a8ad79f7f8e90fea8a8b9a6576c44</t>
  </si>
  <si>
    <t>8ce3e807f75c86e9401e518158347daf</t>
  </si>
  <si>
    <t>3749c98bc413042f3d892f4ff726d096</t>
  </si>
  <si>
    <t>e06f5bdd08430d4a76c945020020b529</t>
  </si>
  <si>
    <t>22fb275671a399957a697f5de667e54e</t>
  </si>
  <si>
    <t>a16c16b77d8ca3789c6d5c3f3f8b3f1a</t>
  </si>
  <si>
    <t>cc79a963f2b9d35673441c9f86c237c6</t>
  </si>
  <si>
    <t>Chino</t>
  </si>
  <si>
    <t>c4bed8257c56b688df583fe42916149d</t>
  </si>
  <si>
    <t>a53f4cfe4cc50d245d601c8a80ccdd3b</t>
  </si>
  <si>
    <t>01a5a3d6bd0a9aa63ee5753f549f00ee</t>
  </si>
  <si>
    <t>62634f69009072a709eac5b07e23be6e</t>
  </si>
  <si>
    <t>46fc2015291d45add3bce8a7daadf6cd</t>
  </si>
  <si>
    <t>f71e922325d53fd2607c66188d99589d</t>
  </si>
  <si>
    <t>4c52fcf9fe9859ee97302dcd7bfa7468</t>
  </si>
  <si>
    <t>31b213d56b8dcf302c3864070334e7e4</t>
  </si>
  <si>
    <t>Ohio Department of Education</t>
  </si>
  <si>
    <t>587ffafdb7b48b3a2a6d94db1bfbe813</t>
  </si>
  <si>
    <t>5879676912e8a310c4e4a7d5551f0904</t>
  </si>
  <si>
    <t>f0d2f5a0a636f1a2bfcabdb9ba069708</t>
  </si>
  <si>
    <t>738d5e97642314da006be79aaf8b4e97</t>
  </si>
  <si>
    <t>b82b590a72843b7fcc51d2debe70fb67</t>
  </si>
  <si>
    <t>093f7ef0c0df5b6321d9f13b43eeb734</t>
  </si>
  <si>
    <t>7a21f0f9fa5db869f380099db39e7df2</t>
  </si>
  <si>
    <t>04707ce39371d151cd33614af9be8b22</t>
  </si>
  <si>
    <t>Dublin</t>
  </si>
  <si>
    <t>Dublin Unified School District</t>
  </si>
  <si>
    <t>4394fbae26217a56dee67c2fee506754</t>
  </si>
  <si>
    <t>66539d6c33ebcfdd380d676f8777acce</t>
  </si>
  <si>
    <t>aed1accde066299c0a4225c95be0c898</t>
  </si>
  <si>
    <t>34bd64a50d3f3197c2c2170a4cf36bac</t>
  </si>
  <si>
    <t>2b165778ee72466c3cb2bf274ac590fc</t>
  </si>
  <si>
    <t>c5151831ff9d4ebe555c4c72b8932b60</t>
  </si>
  <si>
    <t>San Antonio Ind School Dist</t>
  </si>
  <si>
    <t>d7712ffb77a5d3156d2ebe65ca78b05d</t>
  </si>
  <si>
    <t>e51c617ed75d86f3cb6bab905c9d0d31</t>
  </si>
  <si>
    <t>138580580aefa2172236d40129a4ac68</t>
  </si>
  <si>
    <t>133468554d63402fbca0c338566b05aa</t>
  </si>
  <si>
    <t>bcd3bdb3c9678f8f9ec1fabbd4d03976</t>
  </si>
  <si>
    <t>e6e32ea8d7690b570f1279daf9632f1b</t>
  </si>
  <si>
    <t>e524188b4b1dba33d8a68b7b0cb3fe4c</t>
  </si>
  <si>
    <t>9ca0bc6aa2b7bcd74e156d83fef6d8e9</t>
  </si>
  <si>
    <t>Fayetteville School District 1</t>
  </si>
  <si>
    <t>1c5a9c28761d84caa39148b7a331c330</t>
  </si>
  <si>
    <t>West Haven</t>
  </si>
  <si>
    <t>West Haven City School Dist</t>
  </si>
  <si>
    <t>3c2f8539e062371c3bfdda4561dce9af</t>
  </si>
  <si>
    <t>Tomah</t>
  </si>
  <si>
    <t>Tomah Area School District</t>
  </si>
  <si>
    <t>2bfe658e2cd708ac47b53fa757ab8afe</t>
  </si>
  <si>
    <t>2e42cdb05e7cdc7d9145d2a0728684d5</t>
  </si>
  <si>
    <t>62b43b75ebeb9a925b9cd77312ff1816</t>
  </si>
  <si>
    <t>9d15edb750d96d38ec8a75e528f6fc95</t>
  </si>
  <si>
    <t>4c34eb3a76bbdd97d4c1058a88a76f74</t>
  </si>
  <si>
    <t>1f5d5f814999ab6960d73c8dc6d472fb</t>
  </si>
  <si>
    <t>9d9b17ef6ee51446967bcffab0fc4f15</t>
  </si>
  <si>
    <t>d6860d5e8402f5b84363fd431770caa5</t>
  </si>
  <si>
    <t>746c2d77236a6fc87785063134614648</t>
  </si>
  <si>
    <t>Crown Point</t>
  </si>
  <si>
    <t>Northwest Indiana Special Education Cooperative</t>
  </si>
  <si>
    <t>22c3a3af95a383dd17e983ac24a1a47b</t>
  </si>
  <si>
    <t>202e63b0faddc08edbcf2796bfb15213</t>
  </si>
  <si>
    <t>2a8cadb136a215c429825c117e5d63a9</t>
  </si>
  <si>
    <t>2d60ae21f293af03cdfbd427795e6e87</t>
  </si>
  <si>
    <t>daf3cd31fae1970e5538c7f3d83b4c2a</t>
  </si>
  <si>
    <t>53c7cea29eb1ef29c46e2a8403a04964</t>
  </si>
  <si>
    <t>0a7831a2d0bfbf7d3a96c9d7bae7c2bd</t>
  </si>
  <si>
    <t>80acbfbebc5df2b2106f53538eb0a12b</t>
  </si>
  <si>
    <t>Santee</t>
  </si>
  <si>
    <t>Santee School District</t>
  </si>
  <si>
    <t>f965202dc4d64b40b3ab5320d7c8605b</t>
  </si>
  <si>
    <t>4796f1eb55ba9971132d5d9ac63947af</t>
  </si>
  <si>
    <t>e6d4cfd9cbc50da3feb641ded4e1727d</t>
  </si>
  <si>
    <t>1632d3cbd7a13e1116b8be772c8960c1</t>
  </si>
  <si>
    <t>b6fd0c88bfa45f61cf6a4b43bac7df01</t>
  </si>
  <si>
    <t>313af2be16f4f72e58c0219c0ace620e</t>
  </si>
  <si>
    <t>2539fd321629741df095320256d16aa0</t>
  </si>
  <si>
    <t>ee3466ca42602731ce49121ea7c398b7</t>
  </si>
  <si>
    <t>Frederick Co School District</t>
  </si>
  <si>
    <t>f8eea07ca148163d188ecc0086a83033</t>
  </si>
  <si>
    <t>76cddde9757ec137deb65ba75b8280ae</t>
  </si>
  <si>
    <t>335d1f63b233790b86529be32ce0585e</t>
  </si>
  <si>
    <t>13f9da76d9e8ee1c5dfeccef0d04267e</t>
  </si>
  <si>
    <t>65100d93cc6b2da7c0eb6afdefb0577a</t>
  </si>
  <si>
    <t>5b554164d73936082c5c8a9e94424d3b</t>
  </si>
  <si>
    <t>21af581ece83d7dc15f8233714d46962</t>
  </si>
  <si>
    <t>a197550ebcb7d0d6c7e114719618c445</t>
  </si>
  <si>
    <t>93e5286a4c757814a9be1369369d547e</t>
  </si>
  <si>
    <t>56fbeeeb883467a800a36647cb102178</t>
  </si>
  <si>
    <t>4c43822a71e78f6bb62e3a9a647dbef0</t>
  </si>
  <si>
    <t>844ea9abcc9f0ef919b4c519570034b6</t>
  </si>
  <si>
    <t>a67c2fdf9d41e6f6ce5491c951d9cf50</t>
  </si>
  <si>
    <t>efdcb4d06c685df017733e05592a7f86</t>
  </si>
  <si>
    <t>1a543e27d8e7ba366d2f09590d104d31</t>
  </si>
  <si>
    <t>Southport</t>
  </si>
  <si>
    <t>680613c8549a17aa0917cfe5ae941a2d</t>
  </si>
  <si>
    <t>98ba1c934921a6d08ac9710ff0a54e20</t>
  </si>
  <si>
    <t>fba8b1555b44369ab3f7375b02b15dbc</t>
  </si>
  <si>
    <t>c4afa21f1ddd0a6010065b0e3155af80</t>
  </si>
  <si>
    <t>Junction City</t>
  </si>
  <si>
    <t>9f003fff8c5a31cca634a21d4d9936cd</t>
  </si>
  <si>
    <t>731608cc85bce61b47e0414870c089ae</t>
  </si>
  <si>
    <t>a67e79826d5555a4b78ce2e2898d08dd</t>
  </si>
  <si>
    <t>East Orange</t>
  </si>
  <si>
    <t>East Orange School District</t>
  </si>
  <si>
    <t>6656bd56f732a4f51488669b25ed1846</t>
  </si>
  <si>
    <t>Glendale Union Hsd 205</t>
  </si>
  <si>
    <t>c5f57051dd1d349ba8b3ba5bf884974d</t>
  </si>
  <si>
    <t>3e096d6abb99e8439921c736bea97b31</t>
  </si>
  <si>
    <t>9ef40fe3386e16244ef25779c228e72f</t>
  </si>
  <si>
    <t>9b108d6a5741eb2b44004e4b85a9d963</t>
  </si>
  <si>
    <t>ab14f862b74709cfabd8d2edfc7b3a2f</t>
  </si>
  <si>
    <t>2db1dd65f21e98411c7018e8baf0ddf3</t>
  </si>
  <si>
    <t>d9912bf2ac840f4f6759fcf30e935058</t>
  </si>
  <si>
    <t>cc014c67ce3a41a2b07f3f061c0034d9</t>
  </si>
  <si>
    <t>65fd5137b126d5c4baf771af9835577e</t>
  </si>
  <si>
    <t>388dc0e36623fc276e9375cfff6c212c</t>
  </si>
  <si>
    <t>0d2a97833d0215ade78cb5c64967334c</t>
  </si>
  <si>
    <t>North Charleston</t>
  </si>
  <si>
    <t>95a5a73eef43e718a5fbe2522300508d</t>
  </si>
  <si>
    <t>a2b55360485bbf2908b120d4e8caaefd</t>
  </si>
  <si>
    <t>23567f52f732065a91ba2a3f3102f90d</t>
  </si>
  <si>
    <t>Wiseburn School District</t>
  </si>
  <si>
    <t>25652b4ecc1dbba53207b09f4a292f31</t>
  </si>
  <si>
    <t>3a984eb3d06f2a62b24aa3fffeebf803</t>
  </si>
  <si>
    <t>Sweetwater Union High Sch Dist</t>
  </si>
  <si>
    <t>353bce2c5566e848dd2766bc6ce08fa2</t>
  </si>
  <si>
    <t>Charles City</t>
  </si>
  <si>
    <t>Charles City Cmty Sch District</t>
  </si>
  <si>
    <t>fe41c8ba1af3c7f8e46304e100363caf</t>
  </si>
  <si>
    <t>ad78ab3784fb909ba64910f42926fea0</t>
  </si>
  <si>
    <t>3bfde3536aa3c4a261afd1e339fcf09b</t>
  </si>
  <si>
    <t>89583e34813dcd96aa23ff3d54d9f25d</t>
  </si>
  <si>
    <t>Lewisville</t>
  </si>
  <si>
    <t>Lewisville Ind School District</t>
  </si>
  <si>
    <t>823f33987ccdd61863ac50053be299fa</t>
  </si>
  <si>
    <t>0e13160b51748cc1f8da1a2ca469a2f0</t>
  </si>
  <si>
    <t>ddfb244957f1f1b8beeffc0618fe924a</t>
  </si>
  <si>
    <t>cde1fc027cd01dd43a09261dd1265ca3</t>
  </si>
  <si>
    <t>5920a5d3ad22a426f6891a31a2ea4683</t>
  </si>
  <si>
    <t>16611f6947fafed7707a9720b53ec27e</t>
  </si>
  <si>
    <t>870c88c815d639eca4206815e08b0b34</t>
  </si>
  <si>
    <t>2e709f30fd1b80a9e72891406afba874</t>
  </si>
  <si>
    <t>91a37ff27a7234d3cc1cc49f154c84cc</t>
  </si>
  <si>
    <t>e8734cad8837e08917241dc9da43666e</t>
  </si>
  <si>
    <t>Hghlnds Ranch</t>
  </si>
  <si>
    <t>Douglas Co School Dist Re-1</t>
  </si>
  <si>
    <t>cb3a9f98c0fb4098f447bd75f2945440</t>
  </si>
  <si>
    <t>Joliet Twp High Sch Dist 204</t>
  </si>
  <si>
    <t>6f3e49f6c64881b9e853b2be153c4d7d</t>
  </si>
  <si>
    <t>9f1a94a6d568a7c3574faed12de58b15</t>
  </si>
  <si>
    <t>b40059a9188a170c46efe1c2bd9d6d17</t>
  </si>
  <si>
    <t>5c3ba0a6ba44cfb5bef353698fbb574e</t>
  </si>
  <si>
    <t>c77f482c31a7cf254f94f3fce93122cf</t>
  </si>
  <si>
    <t>b6be45f2833926384760afc0ea92e5c6</t>
  </si>
  <si>
    <t>eca8b87b1f831c6edb79b2b6514a1096</t>
  </si>
  <si>
    <t>c6133f85eef97edd94b219b2f25f7394</t>
  </si>
  <si>
    <t>8fc00ae70f39cfc4bb9bb237b70a8dc6</t>
  </si>
  <si>
    <t>5f0ee4812edba1c008697f8dc43639f4</t>
  </si>
  <si>
    <t>6b6d024e182c12e525aae3e999a05824</t>
  </si>
  <si>
    <t>b18c494298d36af8a496f8b92de4eee9</t>
  </si>
  <si>
    <t>b677de8f4cf1930571c8b59f32fa85fe</t>
  </si>
  <si>
    <t>Brentwood Union Elem Sch Dist</t>
  </si>
  <si>
    <t>8e16779689eabcce45d33f40e54c0722</t>
  </si>
  <si>
    <t>b528b1386ac15b9fb1def6d9f883ef2a</t>
  </si>
  <si>
    <t>bae1f52b158b193472f958635ff6ac6e</t>
  </si>
  <si>
    <t>Richardson</t>
  </si>
  <si>
    <t>Richardson Ind School District</t>
  </si>
  <si>
    <t>8df8c3073cc40aeeee7303343d3cb3a9</t>
  </si>
  <si>
    <t>958102b294b7c404d598d650c06f7f22</t>
  </si>
  <si>
    <t>457e2463f7b0e59418d5a4b7f7f35f9d</t>
  </si>
  <si>
    <t>2d27ebdea494fd9030980d7ed2ea15d1</t>
  </si>
  <si>
    <t>fcbca7ac8253c0a06bbd2723bc679596</t>
  </si>
  <si>
    <t>cecaf0adace9a853ce6925dd7668dc71</t>
  </si>
  <si>
    <t>d47de7dcd13a707ef2e951f1b9193ba7</t>
  </si>
  <si>
    <t>182c487af8c3025d183142c698b22208</t>
  </si>
  <si>
    <t>2af8aad9f16eb21d1ac1e9f2ad1a01a5</t>
  </si>
  <si>
    <t>90ae7ccd7e590b2f9a25fda27c856081</t>
  </si>
  <si>
    <t>Sunnyside</t>
  </si>
  <si>
    <t>Sunnyside School District 201</t>
  </si>
  <si>
    <t>13cec06759806b539ebe7b739c9119c9</t>
  </si>
  <si>
    <t>faffd0d048529598a300e143e70af24c</t>
  </si>
  <si>
    <t>Walkerville Public Sch Dist</t>
  </si>
  <si>
    <t>4b20ceb91d6ea127c8063f47551bd8e3</t>
  </si>
  <si>
    <t>506310cea4ea5187b289101966c18402</t>
  </si>
  <si>
    <t>c8294290fda018318918f994767ee666</t>
  </si>
  <si>
    <t>49a5cc8ddb9e9491a2e93a73dee4c25f</t>
  </si>
  <si>
    <t>4da96e103113190892f45a69be3f6f38</t>
  </si>
  <si>
    <t>f4f872e3a202f928234efb156f9421a5</t>
  </si>
  <si>
    <t>Brewer</t>
  </si>
  <si>
    <t>Brewer School District</t>
  </si>
  <si>
    <t>5522d5bc984558672e753b5e42b1a4e5</t>
  </si>
  <si>
    <t>95500f9a08c8bc4631112f075288ae1e</t>
  </si>
  <si>
    <t>4e192ea3d6891d4aa3878847d590a774</t>
  </si>
  <si>
    <t>3e1e6f3e931dc12d913fcd0d963a2f3e</t>
  </si>
  <si>
    <t>148f554547337fdc9fd86754eb47210f</t>
  </si>
  <si>
    <t>7134f88f5fba6642b6f0bb312b330348</t>
  </si>
  <si>
    <t>5d8f86f07ca2cf325ee6ec4048f1cba8</t>
  </si>
  <si>
    <t>ab0692836fecfe8e84845ec21c9a75a9</t>
  </si>
  <si>
    <t>6f5f664ef3c18441bc7f15fff17106df</t>
  </si>
  <si>
    <t>Newton Co School District</t>
  </si>
  <si>
    <t>591c0e4868d7d96df1c13a465efeca91</t>
  </si>
  <si>
    <t>1393e938aa79fd1ae2ee25da94139a86</t>
  </si>
  <si>
    <t>Bainbridge</t>
  </si>
  <si>
    <t>Decatur Co School District</t>
  </si>
  <si>
    <t>5421abfedb3e64f3374132a1989d74a0</t>
  </si>
  <si>
    <t>210032bc0b3d85325b2068d6a60a1e39</t>
  </si>
  <si>
    <t>7a52194f3e00e78ceb315913b82d59d2</t>
  </si>
  <si>
    <t>d274fd525414faa4ea8ff4def133b03c</t>
  </si>
  <si>
    <t>2481e51745803bee8e316c22ec2b79e6</t>
  </si>
  <si>
    <t>Valhalla</t>
  </si>
  <si>
    <t>Mt Pleasant-blythdale Ufsd</t>
  </si>
  <si>
    <t>59e4cb85b91a2278e55472ec4ee411a3</t>
  </si>
  <si>
    <t>462d52e8b7b799c9c449db3ce864d083</t>
  </si>
  <si>
    <t>082556324b0f71b15285d40ad2bdf220</t>
  </si>
  <si>
    <t>acc7b1fc41fdd19cd969a8196428eb25</t>
  </si>
  <si>
    <t>17b2703627de69be9a39e5457d001c4b</t>
  </si>
  <si>
    <t>e9086b4c5d6bb64d678c748fdbea9029</t>
  </si>
  <si>
    <t>44e62b742b7bba3fd136507fd2a3a767</t>
  </si>
  <si>
    <t>c4dfc838d397944160782dcd788165f7</t>
  </si>
  <si>
    <t>Berwyn North School Dist 98</t>
  </si>
  <si>
    <t>d811605bbeb5e9818d8a40938f50f0c8</t>
  </si>
  <si>
    <t>95ce4ea56763521f75f96e5b32323aec</t>
  </si>
  <si>
    <t>69631d87f9ba580e6467efed95de1b4f</t>
  </si>
  <si>
    <t>4eeac312cfd643833a05c1e6630bf1de</t>
  </si>
  <si>
    <t>ac29dabbb014284db1ae0c93fdea815a</t>
  </si>
  <si>
    <t>9f181879e31492aad4be76535140cbca</t>
  </si>
  <si>
    <t>Huger</t>
  </si>
  <si>
    <t>4e143319a6cb79bd409bb6b7d3270007</t>
  </si>
  <si>
    <t>East Point</t>
  </si>
  <si>
    <t>56d94a2ac6ca3843d7d7e253d6ba3946</t>
  </si>
  <si>
    <t>4fa8177b0f3357602b490907bc30e158</t>
  </si>
  <si>
    <t>9d61415c70c46be4f4fc54b04b8b0c45</t>
  </si>
  <si>
    <t>Liberty</t>
  </si>
  <si>
    <t>Amite Co School District</t>
  </si>
  <si>
    <t>d97bbb86d57c01dd2a571f060ad8d989</t>
  </si>
  <si>
    <t>6fd014572d061f205bb0d1dea4f7fddc</t>
  </si>
  <si>
    <t>Jennings</t>
  </si>
  <si>
    <t>Jennings School District</t>
  </si>
  <si>
    <t>11d94a440681f49d1bc62e815db4586c</t>
  </si>
  <si>
    <t>2803f85351955e7708663897066b547b</t>
  </si>
  <si>
    <t>9c4720aab15e6e2c5fb3151e0a664426</t>
  </si>
  <si>
    <t>30d1cd0ba11c470ee7d011c4e56841ee</t>
  </si>
  <si>
    <t>c726fe0a3d13c10921bf420d2d881fa3</t>
  </si>
  <si>
    <t>241e7f8135351a9166ad241a918a07e4</t>
  </si>
  <si>
    <t>8a1afea5dfdfd7d03a3df255b71c8fa1</t>
  </si>
  <si>
    <t>dfeb296c438ba2bab30312b58a2d39a2</t>
  </si>
  <si>
    <t>696440aa56cec0327a85e123700d833d</t>
  </si>
  <si>
    <t>bbc08760cb249eae7ffb921507770f78</t>
  </si>
  <si>
    <t>2c99810bc264823990f94108e74f5b9b</t>
  </si>
  <si>
    <t>Waterloo</t>
  </si>
  <si>
    <t>Waterloo Cmty School District</t>
  </si>
  <si>
    <t>Black Hawk</t>
  </si>
  <si>
    <t>18e91517399e3d11405c4b4d2af28d99</t>
  </si>
  <si>
    <t>e1e062085f12a039d5daeb7ad0e73d72</t>
  </si>
  <si>
    <t>60823ef6ff358aacc4bf2b85f2a93f6c</t>
  </si>
  <si>
    <t>Gadsden</t>
  </si>
  <si>
    <t>Gadsden City School District</t>
  </si>
  <si>
    <t>Etowah</t>
  </si>
  <si>
    <t>7d334c49fbccb0d759494d71580a5967</t>
  </si>
  <si>
    <t>15491f4b844eef95d6f063e3451f001e</t>
  </si>
  <si>
    <t>05b011441f746f40030bcbd0cda6ece3</t>
  </si>
  <si>
    <t>7b77d8f7f2679069a906421b358bc024</t>
  </si>
  <si>
    <t>Peoria School District 150</t>
  </si>
  <si>
    <t>07db0dea9bd5eecfe783123b48a341e4</t>
  </si>
  <si>
    <t>89469f7e2f2ca0683f943d5c9e513b63</t>
  </si>
  <si>
    <t>Ft Sam Houston Ind School Dist</t>
  </si>
  <si>
    <t>62b2132ed71ad9386b703d9106e2c704</t>
  </si>
  <si>
    <t>ecec79630d2941cc4c933b987c613062</t>
  </si>
  <si>
    <t>f532d1106e8a58a6916ce032f4dc16c4</t>
  </si>
  <si>
    <t>b204b78a33fbf06ab26ee722192a855c</t>
  </si>
  <si>
    <t>069a850c04da9ec7227aad5f76d35dae</t>
  </si>
  <si>
    <t>37c898d927be875956a5832bc39c46f1</t>
  </si>
  <si>
    <t>Centinela Valley Union Hsd</t>
  </si>
  <si>
    <t>f7d8fe635a79adb345b26c9a9e5168dd</t>
  </si>
  <si>
    <t>b170b34af7da6580a7c1ad68e545c8e4</t>
  </si>
  <si>
    <t>1741ba4b35eee639adae5607d5b77e4b</t>
  </si>
  <si>
    <t>1c20fdb5021aaadd63d06d1f2e1ef70d</t>
  </si>
  <si>
    <t>94e5aaea2eddf5774825cb7116bdcf95</t>
  </si>
  <si>
    <t>a0a73510979e5c20d577f647ab23f03a</t>
  </si>
  <si>
    <t>Neptune</t>
  </si>
  <si>
    <t>Neptune Twp School District</t>
  </si>
  <si>
    <t>a35047fb613db891c4cb9384cd79c833</t>
  </si>
  <si>
    <t>f51ea0ccc7eb5b3fcfbbd1e1862a19e2</t>
  </si>
  <si>
    <t>1eaca07e45756fd2fa4e11fb087d5a0b</t>
  </si>
  <si>
    <t>782f1a801fbcba2669a3f6f3e71ee310</t>
  </si>
  <si>
    <t>68aca4b085bb4c8f482e9ad880dfe937</t>
  </si>
  <si>
    <t>62d5c4dd781f019a554d8cafc6d3d361</t>
  </si>
  <si>
    <t>b15985d4a7bbc1552c1603ffc7a69b70</t>
  </si>
  <si>
    <t>Alhambra</t>
  </si>
  <si>
    <t>Alhambra Unified School Dist</t>
  </si>
  <si>
    <t>0b9c13efdd91f93bd6a0b58e80726de8</t>
  </si>
  <si>
    <t>cd55c9939ab2b0c48b6eec0fb4091187</t>
  </si>
  <si>
    <t>4932db943753922aabfafbf9aa3249ef</t>
  </si>
  <si>
    <t>490115ddf4a26a45f2729e99abd2d78f</t>
  </si>
  <si>
    <t>dee912f5e5bb6ed9e6910436bc9b2d2c</t>
  </si>
  <si>
    <t>31e1fedf38d8e7548eb4c994934ec2d6</t>
  </si>
  <si>
    <t>68453ebb4ab633fe7f352b54da45dcfc</t>
  </si>
  <si>
    <t>dd9c154c556882b3b22783b5c7c82a9d</t>
  </si>
  <si>
    <t>9ff2014577f6c45432136e8e369302ce</t>
  </si>
  <si>
    <t>0fe33befb1a1c2e443fa93178416b49d</t>
  </si>
  <si>
    <t>8d3e76413ed11679579fbe5e139f0971</t>
  </si>
  <si>
    <t>5e4479d7543537b087ae7f3c1a7a5bae</t>
  </si>
  <si>
    <t>Antioch Cmty Cons Sch Dist 34</t>
  </si>
  <si>
    <t>a63828c466983c835d24d3070011bd9d</t>
  </si>
  <si>
    <t>7ba2d29bb7235ca3a685ac548f125065</t>
  </si>
  <si>
    <t>Odessa</t>
  </si>
  <si>
    <t>44a1640dd8b16f2e4fbc341f7040056d</t>
  </si>
  <si>
    <t>f11ff1ba1c85ee15e8c6e8ceb94b9dee</t>
  </si>
  <si>
    <t>6723dc356ccde2a03180d8d9d63d9565</t>
  </si>
  <si>
    <t>5bd0a8535f744ec8b1f9418c5b9068b2</t>
  </si>
  <si>
    <t>b013a5d52bfb14d6da70c86b5b96e4d0</t>
  </si>
  <si>
    <t>80705ff77fedec73c14f5731b595f93b</t>
  </si>
  <si>
    <t>0b66e4e9ae2514f82e1329007c2304f5</t>
  </si>
  <si>
    <t>5af020ea717828ee95d73d951d2c3cd7</t>
  </si>
  <si>
    <t>Port Wing</t>
  </si>
  <si>
    <t>South Shore School District</t>
  </si>
  <si>
    <t>Bayfield</t>
  </si>
  <si>
    <t>6d34f12a5c4254128b7299c4e59922c4</t>
  </si>
  <si>
    <t>c72db9789001cb58ec9258ff224f9382</t>
  </si>
  <si>
    <t>7a94bdf38f1772ed6a9886f986924c71</t>
  </si>
  <si>
    <t>6b8c9976b9ee87103051dcad3fcb3599</t>
  </si>
  <si>
    <t>Itta Bena</t>
  </si>
  <si>
    <t>Leflore Co School District</t>
  </si>
  <si>
    <t>Leflore</t>
  </si>
  <si>
    <t>69016d91f0b8d74dfc040f4287ecd6ae</t>
  </si>
  <si>
    <t>1a837856c4103cc8594f7b4c80090db6</t>
  </si>
  <si>
    <t>2800c497bbf7956199578eea0c8b066f</t>
  </si>
  <si>
    <t>e80f9573c33f6eb02532b73539d57a66</t>
  </si>
  <si>
    <t>8178d5b5765bae8288173d9e418a72d8</t>
  </si>
  <si>
    <t>b56d3546b6a6a5642ca777b0e859fed6</t>
  </si>
  <si>
    <t>c887f97f848b27b519e95de2c60f4651</t>
  </si>
  <si>
    <t>310f8c62f8a865179c9991e47d4f7f66</t>
  </si>
  <si>
    <t>27ca42ca4d51a3c82198085aea5d4593</t>
  </si>
  <si>
    <t>e843b1ee6fcc5e76779508e1cc1ad35d</t>
  </si>
  <si>
    <t>871c3a19b8414ce6d618338d9a25124f</t>
  </si>
  <si>
    <t>39f67868c8769ad08bfbae95d05e740e</t>
  </si>
  <si>
    <t>2b1144ee188f1445db7522878883cce5</t>
  </si>
  <si>
    <t>ad9cf0058685aeed95b49667304794e7</t>
  </si>
  <si>
    <t>Encinitas</t>
  </si>
  <si>
    <t>4c724e0dd598323aeeb6b6b5d75da60f</t>
  </si>
  <si>
    <t>774812c0ee078fb83fd4da7c9937d4df</t>
  </si>
  <si>
    <t>6cf10313dd7f6ee12f8547f660c27829</t>
  </si>
  <si>
    <t>Harrisburg School District</t>
  </si>
  <si>
    <t>fab5d919190ed79d9746ac544476947d</t>
  </si>
  <si>
    <t>Wallis</t>
  </si>
  <si>
    <t>Brazos Ind School District</t>
  </si>
  <si>
    <t>f6ca371f2323dc2121cc117a22add72e</t>
  </si>
  <si>
    <t>cb7019b32f56fefb10e6c5015e655e47</t>
  </si>
  <si>
    <t>674c4b5f6d1798fe2a156f97851948db</t>
  </si>
  <si>
    <t>6f7939563ee6454c95ebd9205c70f1e5</t>
  </si>
  <si>
    <t>265cebf52a138b1e932d79d746b9f2ee</t>
  </si>
  <si>
    <t>3a2c618777db56f0e04a5455b54bde9d</t>
  </si>
  <si>
    <t>910a36842b70893543bbc202a6a4b72d</t>
  </si>
  <si>
    <t>Vallejo</t>
  </si>
  <si>
    <t>Vallejo City Unified Sch Dist</t>
  </si>
  <si>
    <t>aed18901a6efb183a39bc5c917369527</t>
  </si>
  <si>
    <t>7478bcfe6efd9b27d5df7d6367540f39</t>
  </si>
  <si>
    <t>58f809b65cc84509e621e945d0a2c7b1</t>
  </si>
  <si>
    <t>George West</t>
  </si>
  <si>
    <t>George West Ind Sch District</t>
  </si>
  <si>
    <t>6836cee44ba887cce547e8a4044b599e</t>
  </si>
  <si>
    <t>0b32866930caa94c7c83e2c839d1216c</t>
  </si>
  <si>
    <t>94f2d047281bb6041b719c70816d6bc3</t>
  </si>
  <si>
    <t>a29c3cba57332c88d44c2dac8ceba48a</t>
  </si>
  <si>
    <t>5cf06167be61d0b585e6d1759f59f9c6</t>
  </si>
  <si>
    <t>33180e8d5a80bbcdf2f421670cbb6588</t>
  </si>
  <si>
    <t>7885b14006f0349ba807470eb2a78bc3</t>
  </si>
  <si>
    <t>25fa284ae44a29ab9c0768b47d09f296</t>
  </si>
  <si>
    <t>5214d774a2e6d32306fb04e02743c500</t>
  </si>
  <si>
    <t>ad11c3332204e621a8cca86af7cea0b1</t>
  </si>
  <si>
    <t>c2d48bda0621e8a20868eb6709771737</t>
  </si>
  <si>
    <t>829669e77ae46f538d63e5b195a20df8</t>
  </si>
  <si>
    <t>Lake View Ter</t>
  </si>
  <si>
    <t>1e981dda82149b96f52b5660a5fd47b3</t>
  </si>
  <si>
    <t>7e3da1ff4e59fb9b134ed9f845861530</t>
  </si>
  <si>
    <t>Columbus Unified Sch Dist 493</t>
  </si>
  <si>
    <t>486a27e010e0277359d2aced3c286379</t>
  </si>
  <si>
    <t>606c75318454249cb6593ec0a2dd0e38</t>
  </si>
  <si>
    <t>Macomb Cmty Unit Sch Dist 185</t>
  </si>
  <si>
    <t>Mcdonough</t>
  </si>
  <si>
    <t>1bca3461642017cd7be0e35bfabdade7</t>
  </si>
  <si>
    <t>b40bad99587978ec1596d1626f45d4c8</t>
  </si>
  <si>
    <t>cf75fbb08cacfd427c540988f1d3056f</t>
  </si>
  <si>
    <t>Hilton</t>
  </si>
  <si>
    <t>Hilton Central School District</t>
  </si>
  <si>
    <t>11dd33fe892e8de69763bb66e8554ffa</t>
  </si>
  <si>
    <t>Starkville</t>
  </si>
  <si>
    <t>Starkville School District</t>
  </si>
  <si>
    <t>Oktibbeha</t>
  </si>
  <si>
    <t>b6c40ff361dc5960e5412526fa7abd64</t>
  </si>
  <si>
    <t>Fresno Unified School Dist</t>
  </si>
  <si>
    <t>a3265f2311c359be3bd859f80e36ee31</t>
  </si>
  <si>
    <t>Kern High School District</t>
  </si>
  <si>
    <t>cf73f22714282a59e26a910cbf8788be</t>
  </si>
  <si>
    <t>ad1c4052781d7923b0fb1bc84127bf40</t>
  </si>
  <si>
    <t>e6a630957e4700a44e4c3230915ae678</t>
  </si>
  <si>
    <t>45c9bd346a3d7474a162474d6dd64142</t>
  </si>
  <si>
    <t>f91d1a1bcc205ef4c436f04dbdc92438</t>
  </si>
  <si>
    <t>1fbbc81b9ee9942594259577d51e08cc</t>
  </si>
  <si>
    <t>d19df2f21f3eee2a1045e227ccbcfd79</t>
  </si>
  <si>
    <t>c5618081ad5858f2a881406209feb573</t>
  </si>
  <si>
    <t>69d272192f668c0ff5c2f5ebf8d371e5</t>
  </si>
  <si>
    <t>66d70e652bdea54af6b5ee9e26e9fd2e</t>
  </si>
  <si>
    <t>90084e0df66d172db7d5c6ce9ab48096</t>
  </si>
  <si>
    <t>Emeryville</t>
  </si>
  <si>
    <t>49c5063864925b64a069419b71434f8a</t>
  </si>
  <si>
    <t>Alamo</t>
  </si>
  <si>
    <t>223f6957105836951320406c933a384c</t>
  </si>
  <si>
    <t>11e177e37b2abb0c38ff9dbffdfe5d9e</t>
  </si>
  <si>
    <t>1831cff1edab97f311273d7ef6bb6a49</t>
  </si>
  <si>
    <t>de66cc9e4a68e0b2c9dcb5bd7301080e</t>
  </si>
  <si>
    <t>2042f125c2230f6444cd8f063168af4f</t>
  </si>
  <si>
    <t>ebc88675f84f49af15a6a2892a8e8c44</t>
  </si>
  <si>
    <t>Rochester School District 535</t>
  </si>
  <si>
    <t>Olmsted</t>
  </si>
  <si>
    <t>11b64be14f1cf70329c6f3ab11c0e795</t>
  </si>
  <si>
    <t>aa701ac01e5412047d3ef06092dd6ed4</t>
  </si>
  <si>
    <t>12127c7a5c6d814640d7edd554631e89</t>
  </si>
  <si>
    <t>East Tallahatchie Sch District</t>
  </si>
  <si>
    <t>Tallahatchie</t>
  </si>
  <si>
    <t>787fba73b9f83942b4ada4819848776a</t>
  </si>
  <si>
    <t>1d82da33b87f3c44993ec31cbe2449bb</t>
  </si>
  <si>
    <t>66a3ab54542fe9352de34c9b444cf69a</t>
  </si>
  <si>
    <t>e4fa95a60b06b289a535704aa6d8d67b</t>
  </si>
  <si>
    <t>1573b8fa081f36e40262fab07d743782</t>
  </si>
  <si>
    <t>Patterson</t>
  </si>
  <si>
    <t>Patterson Joint Unif Sch Dist</t>
  </si>
  <si>
    <t>9c4331276c848db671b79b676d16822c</t>
  </si>
  <si>
    <t>Autaugaville</t>
  </si>
  <si>
    <t>1923d138336b9de33c8d648728503349</t>
  </si>
  <si>
    <t>ce859415983eb0f4d59e2f95acd3f6ef</t>
  </si>
  <si>
    <t>Geismar</t>
  </si>
  <si>
    <t>Ascension Parish School Dist</t>
  </si>
  <si>
    <t>Ascension</t>
  </si>
  <si>
    <t>9f91cf35dd355f712ec3ba897000c41e</t>
  </si>
  <si>
    <t>4e3ef6e19a69a3b29efbcd6521a4997f</t>
  </si>
  <si>
    <t>77b5c9b0dac1e52db338f6f337451138</t>
  </si>
  <si>
    <t>Trenton Special School Dist</t>
  </si>
  <si>
    <t>Gibson</t>
  </si>
  <si>
    <t>a71878d65db8070b8244d370f83c2a48</t>
  </si>
  <si>
    <t>a415da066a1e94aadf8fedd5c5fa5867</t>
  </si>
  <si>
    <t>2ff59b0771a28a8db1a8104b4042026f</t>
  </si>
  <si>
    <t>f206b1cca7638d0b172504dee69162ae</t>
  </si>
  <si>
    <t>c25c9ff623804bd1073dfc7c17b16c4e</t>
  </si>
  <si>
    <t>21f5595523f27fb10a3f9b9d9d6adf2d</t>
  </si>
  <si>
    <t>6593717b2bf88bcdf53768b5a39f63a4</t>
  </si>
  <si>
    <t>055533d5796bfb31ca75393d70737227</t>
  </si>
  <si>
    <t>9a274347ef82206ea974d4f0d71fc0a1</t>
  </si>
  <si>
    <t>c8e64e334e555cc879220064604939f2</t>
  </si>
  <si>
    <t>467df219916f7c93ec8e328cd7016513</t>
  </si>
  <si>
    <t>535b841ec7ef37880abfa57c7332780c</t>
  </si>
  <si>
    <t>b93bb6b0a6984e5089ee2a4bc8659137</t>
  </si>
  <si>
    <t>Sharon</t>
  </si>
  <si>
    <t>Sharon-mutual Sch Dist 3</t>
  </si>
  <si>
    <t>Woodward</t>
  </si>
  <si>
    <t>ef962052c883cc739f2f3e28a454da6e</t>
  </si>
  <si>
    <t>9e0da5717f7d2541997332d91ae7abc6</t>
  </si>
  <si>
    <t>fc2fd30f809d58c6e22a8cfe23289562</t>
  </si>
  <si>
    <t>4159b0c21861095f261d33833f749528</t>
  </si>
  <si>
    <t>Walnut Creek School District</t>
  </si>
  <si>
    <t>4bf8f061cca8ec6cf5f10dfb2839221b</t>
  </si>
  <si>
    <t>b5f7ec478c3c1570aa8a2cb36e535223</t>
  </si>
  <si>
    <t>56d24479a80016a1d389fa09b46c95c1</t>
  </si>
  <si>
    <t>147ea33dad8e9dc1b30c1b593e2bbf02</t>
  </si>
  <si>
    <t>St Simons Is</t>
  </si>
  <si>
    <t>074c1c0b9122aad92b3971e7d36e90b5</t>
  </si>
  <si>
    <t>c8fb0b6802b71e039f06fcabcf04df8e</t>
  </si>
  <si>
    <t>Tehachapi</t>
  </si>
  <si>
    <t>Tehachapi Unified School Dist</t>
  </si>
  <si>
    <t>b35f1cb7a3446715a32c3989a48b4e92</t>
  </si>
  <si>
    <t>d7c53a98918ac7c7382aeac25b4be029</t>
  </si>
  <si>
    <t>6c069ccc85eafcf9e94edfe0f8f5222a</t>
  </si>
  <si>
    <t>a4bf384a7c251e2f5c81530c4eb0e60d</t>
  </si>
  <si>
    <t>f393daa5c3c3b182a92874d2e96ea73f</t>
  </si>
  <si>
    <t>ce6467e74b8fdf50e14f8176afabfb55</t>
  </si>
  <si>
    <t>8b32bf4b24e99766bc82f645ff5763e1</t>
  </si>
  <si>
    <t>477badc12e7fdae328ec31fb50f939da</t>
  </si>
  <si>
    <t>cb33550df5f5428f3dc4a26681ab3f8f</t>
  </si>
  <si>
    <t>164fcc0768bf7543302bf4c83ced8050</t>
  </si>
  <si>
    <t>a65a826d57c278397af5a9572de251ff</t>
  </si>
  <si>
    <t>3c6b7b4cae8d99d14fc77ec3002bad54</t>
  </si>
  <si>
    <t>902733ec6fea63a9701d2d4af98bbc31</t>
  </si>
  <si>
    <t>35694a9ff883a47c3e952c3ffd7b2115</t>
  </si>
  <si>
    <t>52b64e3aabc0069f6d6c9a859b97d338</t>
  </si>
  <si>
    <t>f94415dcffe7984aedcd7d8e1c1dacdb</t>
  </si>
  <si>
    <t>8a2b16485fd907fed803c8838d7353e3</t>
  </si>
  <si>
    <t>572042938919be5cdecbcf79f83b8d29</t>
  </si>
  <si>
    <t>82b632dc358c31ded2002a5b17527c97</t>
  </si>
  <si>
    <t>ef3916a540ef2f830657ce628677ffcc</t>
  </si>
  <si>
    <t>802792b835c98ff8a880b4e751da165b</t>
  </si>
  <si>
    <t>8030ce05984a8dffe9967a4dd59242ee</t>
  </si>
  <si>
    <t>851d75f27143d5757051b6d5aaa78b76</t>
  </si>
  <si>
    <t>2cdacdbe6fc6d33b32871cafe8216e69</t>
  </si>
  <si>
    <t>cbc44d78097433e91aec46f17a798e35</t>
  </si>
  <si>
    <t>d96af4e455fd532ebe4e2eae998d5030</t>
  </si>
  <si>
    <t>cff228c4f87ba4405d6980a85ed170af</t>
  </si>
  <si>
    <t>Herkimer</t>
  </si>
  <si>
    <t>Herkimer Ctl School District</t>
  </si>
  <si>
    <t>3aed72635b1f35da1fb509b9d78af22e</t>
  </si>
  <si>
    <t>San Dieguito Union Hs District</t>
  </si>
  <si>
    <t>358fd28b4827c7faf66d39719021371b</t>
  </si>
  <si>
    <t>b278e0dbc7298f725fcd7f73133511e4</t>
  </si>
  <si>
    <t>d8b6e34e065289b9c5397b5a46469f16</t>
  </si>
  <si>
    <t>b22058503a5bcfc46a9157977c3f6178</t>
  </si>
  <si>
    <t>58f54ec007ae493ce010d9653618e26d</t>
  </si>
  <si>
    <t>a7c9e94f16dff911e64e315d6e8fef6e</t>
  </si>
  <si>
    <t>64d4e7013fa0201417729c0ed3e09041</t>
  </si>
  <si>
    <t>15c05e505decb980d8244a99d01b5a99</t>
  </si>
  <si>
    <t>460be0a2a97c71f14bd134b0d42951a3</t>
  </si>
  <si>
    <t>3dda4c2008ebe2ccce0c5e7fae9baa2f</t>
  </si>
  <si>
    <t>621db8d6ddbf661dd07a370d2f21537b</t>
  </si>
  <si>
    <t>516c1eb3b8c84275be2e9ddfd5ce01e8</t>
  </si>
  <si>
    <t>4feb2daea79116e0efa6f853f9be01d1</t>
  </si>
  <si>
    <t>57faa46292b0f205ebd8eb347498edea</t>
  </si>
  <si>
    <t>b99a57b1722154687f725020b0b0a266</t>
  </si>
  <si>
    <t>4bd4e95d8739a646de401853a2e5127c</t>
  </si>
  <si>
    <t>0560256ffb811bb7944fd77708693a7e</t>
  </si>
  <si>
    <t>Watertown</t>
  </si>
  <si>
    <t>Watertown Unified School Dist</t>
  </si>
  <si>
    <t>da991d7c9283b4602e4b8c5d6e647297</t>
  </si>
  <si>
    <t>cc557dcf9f452d73f4c983c89eeacf8b</t>
  </si>
  <si>
    <t>8b4f9862f4fcc97ccd3baee1644b080e</t>
  </si>
  <si>
    <t>6305c83be4b036782975487e322742f5</t>
  </si>
  <si>
    <t>Thomson</t>
  </si>
  <si>
    <t>Mcduffie Co School District</t>
  </si>
  <si>
    <t>McDuffie</t>
  </si>
  <si>
    <t>e3474a792b88e0574780702b7514b0d1</t>
  </si>
  <si>
    <t>2d07ddcbd0c7c317737ff2a752adf30e</t>
  </si>
  <si>
    <t>Sheridan Community Schools</t>
  </si>
  <si>
    <t>42ae91cea8e0466f8163ed10244c99ba</t>
  </si>
  <si>
    <t>4dbb2fed0ce2571e3aa59cac433ef33d</t>
  </si>
  <si>
    <t>39e45288e0780a260b260f89faaa3429</t>
  </si>
  <si>
    <t>a28775bfff2a616105b4201d05e8a395</t>
  </si>
  <si>
    <t>a7a4f6a5bf0630b02bccbfe5380528d9</t>
  </si>
  <si>
    <t>Holmes Co School District</t>
  </si>
  <si>
    <t>Holmes</t>
  </si>
  <si>
    <t>4e8be2f695a0b83c9f3f3a0548baf039</t>
  </si>
  <si>
    <t>ea290638ffb437130d398743b74a2462</t>
  </si>
  <si>
    <t>c252a4a3f721dbf78afa7dde6cfca6c2</t>
  </si>
  <si>
    <t>5521181761f44e2018f796ddfee2eb30</t>
  </si>
  <si>
    <t>324caf6963f54a6ce69082e91cfe1da6</t>
  </si>
  <si>
    <t>2fff45cc9831194215eac3f59dffcab3</t>
  </si>
  <si>
    <t>b811973eae844191ceda08ada4e158f5</t>
  </si>
  <si>
    <t>9d8582593315f2aa6fa2db69b1bf4874</t>
  </si>
  <si>
    <t>e5dbdb13a35c065eb3f33532979a86d4</t>
  </si>
  <si>
    <t>Iola</t>
  </si>
  <si>
    <t>Iola Unified School Dist 257</t>
  </si>
  <si>
    <t>9262ec207f5e89a090faaa5c220b558f</t>
  </si>
  <si>
    <t>9a6e7b026bace65dae22de748b29b168</t>
  </si>
  <si>
    <t>d91a0087f024a4b06fbbdea79624c39b</t>
  </si>
  <si>
    <t>61a89785b536b15bf833c693d18018d9</t>
  </si>
  <si>
    <t>cdb235388aef4e504c566143893cb6c0</t>
  </si>
  <si>
    <t>7f65733dbd328829a2569bf93bf310e3</t>
  </si>
  <si>
    <t>Rosemead</t>
  </si>
  <si>
    <t>El Monte Union High Sch Dist</t>
  </si>
  <si>
    <t>316c43d3b0e4ba7d076a4e006b1ee949</t>
  </si>
  <si>
    <t>0fcd79e9bbaa2b248e3d5711d5dac6b7</t>
  </si>
  <si>
    <t>2d67c8cca17bc3538c91025a0d907d41</t>
  </si>
  <si>
    <t>ad29027cd22c198000bbd6feeeaf3dd4</t>
  </si>
  <si>
    <t>Terrytown</t>
  </si>
  <si>
    <t>cdfa3b95b9b853906017f6c9f91969cf</t>
  </si>
  <si>
    <t>bea95c6664ad5df1cc906c4a545d8e0b</t>
  </si>
  <si>
    <t>dd15bb0b5dffe33f3f3347f86b73c46e</t>
  </si>
  <si>
    <t>055baceeeb7358e45cfa1c300e10564a</t>
  </si>
  <si>
    <t>6ff2b0d01be753581309fa4fe262aa78</t>
  </si>
  <si>
    <t>f31e2dad8455fc5f45b29f03ebdeb6ec</t>
  </si>
  <si>
    <t>f11b0598918c52e21fab7bd1c3126ae4</t>
  </si>
  <si>
    <t>El Centro</t>
  </si>
  <si>
    <t>Central Union High Sch Dist</t>
  </si>
  <si>
    <t>1ec0d439dec2bb906163e6e7e84a9ff9</t>
  </si>
  <si>
    <t>9bdb4d54e1ce9d69be2079641ee2e8e2</t>
  </si>
  <si>
    <t>70bd525d52e97022718d826311cc6d99</t>
  </si>
  <si>
    <t>013e0930fdaa983e4fc5edd9792c60f7</t>
  </si>
  <si>
    <t>cf3f90c7317075c5b3aa00c6ffedc61e</t>
  </si>
  <si>
    <t>Matthews</t>
  </si>
  <si>
    <t>093a9503851f8252b59b1d8c69fb4f96</t>
  </si>
  <si>
    <t>ae7f7b0671cc1c684cef6f219b67bbd6</t>
  </si>
  <si>
    <t>5290540428df8538c8154a2bd1226135</t>
  </si>
  <si>
    <t>8609c22e3ded4404e3354d87322d4b92</t>
  </si>
  <si>
    <t>Foreman</t>
  </si>
  <si>
    <t>Foreman School District</t>
  </si>
  <si>
    <t>Little River</t>
  </si>
  <si>
    <t>9b9912e98ed560614254384775cb5cfc</t>
  </si>
  <si>
    <t>54334ebb5c939d6390c26cdd79255c5f</t>
  </si>
  <si>
    <t>3f2573037f89619e445ac955326ab2d2</t>
  </si>
  <si>
    <t>ba766bdfdd21930def87dda2ebe61ae2</t>
  </si>
  <si>
    <t>318ed1628c633ac771ca6fc8a92bbaba</t>
  </si>
  <si>
    <t>cd72de6a75ecbec86cb40dd58566541b</t>
  </si>
  <si>
    <t>a06782ded2b11fae14d6b32ba0a31732</t>
  </si>
  <si>
    <t>54382be4c6daf022f91878c2953837b2</t>
  </si>
  <si>
    <t>475fa0bdf4934b36c1a2774709614ba0</t>
  </si>
  <si>
    <t>447a653a011c4936dde31e57746a200b</t>
  </si>
  <si>
    <t>7847738d1ded172a5b5c512a0b247a6a</t>
  </si>
  <si>
    <t>af0c4c55c3160b34f8778b4773b5cd45</t>
  </si>
  <si>
    <t>beba0370f5f6e12b6ae54470c9bd72bc</t>
  </si>
  <si>
    <t>0039c15e3bb79488b0c542406a08290d</t>
  </si>
  <si>
    <t>85992849a5985995535cb4095596b330</t>
  </si>
  <si>
    <t>3b8838de30e3fa7d38e89f49ec53d02e</t>
  </si>
  <si>
    <t>8c5611484480dc1b1e780f5c6080ce32</t>
  </si>
  <si>
    <t>1e4151394bf8aa21b34c969f6437373e</t>
  </si>
  <si>
    <t>67341d90ddab9fa4fe6e1c0627f372ff</t>
  </si>
  <si>
    <t>Chehalis</t>
  </si>
  <si>
    <t>Adna School District 226</t>
  </si>
  <si>
    <t>e78881802ad574d8915cc4cb957a0d42</t>
  </si>
  <si>
    <t>3e98af4e237e4e41f3b77c3cc807c00c</t>
  </si>
  <si>
    <t>62d18d500cb2dd7bf2d46d957d158cdf</t>
  </si>
  <si>
    <t>Hillsboro School District 1j</t>
  </si>
  <si>
    <t>0a368aac4db9dbc76585b3d566584cf0</t>
  </si>
  <si>
    <t>5bcc2eeac795285b9d1310c973487bd3</t>
  </si>
  <si>
    <t>d12bff6e03b1cd14c4bc8b35593cb54b</t>
  </si>
  <si>
    <t>9c05fe07a74e7b8952bceb545995c4ac</t>
  </si>
  <si>
    <t>Connelly Spg</t>
  </si>
  <si>
    <t>0a6af267334180405c7d7c0895fc7166</t>
  </si>
  <si>
    <t>8fbe247f6f7e50ba9a0031a450855acc</t>
  </si>
  <si>
    <t>2c484f4968970f6711309b27cd52c030</t>
  </si>
  <si>
    <t>c6d176083742c77d63198042a13311fe</t>
  </si>
  <si>
    <t>2cb4020d5a10710bb32124609d07a310</t>
  </si>
  <si>
    <t>Saint Agatha</t>
  </si>
  <si>
    <t>Rsu 33/Sad 33</t>
  </si>
  <si>
    <t>cf729b286bdf8ca9b19b10efdeebcf41</t>
  </si>
  <si>
    <t>fd8ad5451ae372e5a1463ef0977154f7</t>
  </si>
  <si>
    <t>c6dc11fc01836dceb503f1ea9944a567</t>
  </si>
  <si>
    <t>8151e07309ae37106c6fd9d7e74b8882</t>
  </si>
  <si>
    <t>Noxubee Co School District</t>
  </si>
  <si>
    <t>Noxubee</t>
  </si>
  <si>
    <t>cbe12cfc999e5b8fd2f190e01244e8a3</t>
  </si>
  <si>
    <t>d397c4c99937b289888d9835b6b3df6d</t>
  </si>
  <si>
    <t>8124fcd91e5fa2e57a9a39a171bee9b3</t>
  </si>
  <si>
    <t>c6cd9b770651806df04af41b97ff3285</t>
  </si>
  <si>
    <t>a0f6f105382127ac0d7f3c3e01b2e9db</t>
  </si>
  <si>
    <t>affa8670a1877f885429be515dca17ce</t>
  </si>
  <si>
    <t>300607950086fb913268cf38972bbc5a</t>
  </si>
  <si>
    <t>403b2f7de406057ec27cac2d4e5bbeb7</t>
  </si>
  <si>
    <t>c3910a44be2e93bd89666beee86337d3</t>
  </si>
  <si>
    <t>42c7a5210fb09da05620499b3c7684c4</t>
  </si>
  <si>
    <t>0bda81d26a0f8e4a49f07d445addad23</t>
  </si>
  <si>
    <t>New Orleans Public Sch Dist</t>
  </si>
  <si>
    <t>05eb48cdfb90071c91ef05a2ef78b684</t>
  </si>
  <si>
    <t>c39da4f61c3bae27fb759d61c88132ad</t>
  </si>
  <si>
    <t>ae63b832fa92936a931411c16377cc03</t>
  </si>
  <si>
    <t>c1cefd32ee74a98bef46baf146591ee6</t>
  </si>
  <si>
    <t>2b0d9ca425309e85e39f8c97576a7de5</t>
  </si>
  <si>
    <t>790b816cc933b44ef05c28e33fb2634b</t>
  </si>
  <si>
    <t>d09b95be53bc31f4d46aa18d0d0b2e06</t>
  </si>
  <si>
    <t>112a8cc58459b29e10d9e32270e12ab4</t>
  </si>
  <si>
    <t>a5f90dda1b7cd0d3193e6867e92e22f8</t>
  </si>
  <si>
    <t>161dfe10225098f7fa60a64128ed3ac1</t>
  </si>
  <si>
    <t>307f590c3d5cd100debcc06bd980ded6</t>
  </si>
  <si>
    <t>8201b133655cdb5f1f41abba510e6bf4</t>
  </si>
  <si>
    <t>8082dbcd21339e7c7180aff5ea8191fe</t>
  </si>
  <si>
    <t>f1bef040300be16c3abc2f7681d4b888</t>
  </si>
  <si>
    <t>334857babf65299745d0a344a8e3bb89</t>
  </si>
  <si>
    <t>a6017727b82db9663f96a39be4a4e307</t>
  </si>
  <si>
    <t>0d0015f0ca98da382802daaf3fe84590</t>
  </si>
  <si>
    <t>bd56d4e7d15c69d9d947639841f3de2c</t>
  </si>
  <si>
    <t>Supply</t>
  </si>
  <si>
    <t>af844ed66a3a7f21ecd57a3eb9d3596b</t>
  </si>
  <si>
    <t>66ab17b811153fcd88a45c728ad1304d</t>
  </si>
  <si>
    <t>Rockingham Co School District</t>
  </si>
  <si>
    <t>d825d565bdb3cb43548b576fc3d2730f</t>
  </si>
  <si>
    <t>33023648ada6951546d16a8b72b6013b</t>
  </si>
  <si>
    <t>edd95faa5367f62b0e475f763c50af28</t>
  </si>
  <si>
    <t>35857992fddabd11434fdddb06749b7d</t>
  </si>
  <si>
    <t>bc9db4aaf3931bc44373c7f8f99df2fa</t>
  </si>
  <si>
    <t>6729b27cbcadd345df0190344924df32</t>
  </si>
  <si>
    <t>84d41bf9bf8dab5059be9bfe1de804cf</t>
  </si>
  <si>
    <t>db34d9b2582e071bb93dce3caa4f0c9a</t>
  </si>
  <si>
    <t>583a80da6ccdb1e595ecd8a08a18d9c5</t>
  </si>
  <si>
    <t>61b87bf106654e7d970643dc88b3fbf3</t>
  </si>
  <si>
    <t>77f7e767d7890b6b9dcf78a7b12825a2</t>
  </si>
  <si>
    <t>a17a01171ae845703f772bcfbab18301</t>
  </si>
  <si>
    <t>801e006d7bdab9fbb3c1d850bd579248</t>
  </si>
  <si>
    <t>Crownpoint</t>
  </si>
  <si>
    <t>d21fc115dbb16da2029abc94521f7283</t>
  </si>
  <si>
    <t>4f8814571190c1eccc3217e40ed3c616</t>
  </si>
  <si>
    <t>bbf562ba3f2a476caa5df2e8c38f3572</t>
  </si>
  <si>
    <t>a441203f5c54688aa570b58c9a48433a</t>
  </si>
  <si>
    <t>28527da4bad6b14dc715e8820dd39f86</t>
  </si>
  <si>
    <t>3430cdae022ba8b52fae5f7c2f5bebca</t>
  </si>
  <si>
    <t>8b29f0567c02c862101ccac38b3d1a7b</t>
  </si>
  <si>
    <t>43353c50ba7aaf2b505c6817c0c5204f</t>
  </si>
  <si>
    <t>5bf765d0640290b932d164f3109bd19b</t>
  </si>
  <si>
    <t>a5e7ad382c26b06c9d4c93d3c5168cd3</t>
  </si>
  <si>
    <t>1c720b7315e37bbf488afd28e60002bf</t>
  </si>
  <si>
    <t>9e19eb83bf2f76f685bd5d1e9be66b2e</t>
  </si>
  <si>
    <t>704198c0bf881073dea0d5d7cf2633c6</t>
  </si>
  <si>
    <t>860f85043cc1a5dd7ff07484bb512dc3</t>
  </si>
  <si>
    <t>8f90de1875cb2f28ca14e59d9c990e32</t>
  </si>
  <si>
    <t>6c1397d3deda6f0c93972c7f67a235b7</t>
  </si>
  <si>
    <t>7b792dde474a09ca2bad092e28a0ec6a</t>
  </si>
  <si>
    <t>972aaa8da8efc67aa9500c7904ab0824</t>
  </si>
  <si>
    <t>0d8e58dd2a5b0a766bb5646296202598</t>
  </si>
  <si>
    <t>32753566c247b023e8adcb7015f74c98</t>
  </si>
  <si>
    <t>Willard</t>
  </si>
  <si>
    <t>6a17dd64a36661afc8c18ffc160a9c0a</t>
  </si>
  <si>
    <t>Shelby Twp</t>
  </si>
  <si>
    <t>3ccefe196de91b0ccf1be7e02bfdb450</t>
  </si>
  <si>
    <t>fe075823dd23d1cbe45e632c0d3e0f44</t>
  </si>
  <si>
    <t>7b6b5c338391d206baba3acf2afd5a34</t>
  </si>
  <si>
    <t>a98b4bbb565f44f1021cc063c971957e</t>
  </si>
  <si>
    <t>9ce51a6372a8122e9e1da11a3f796f30</t>
  </si>
  <si>
    <t>166a161d07679d5e43c55c4c2d5baaf4</t>
  </si>
  <si>
    <t>fe36d74c6d27dc13d4f081c170f0a11e</t>
  </si>
  <si>
    <t>9a871e01c19f142d89d706b6aae443eb</t>
  </si>
  <si>
    <t>5b5d6da0b484e4a0a7d9b1be840f19d9</t>
  </si>
  <si>
    <t>85766afe5fe08699e24802ddc77955d7</t>
  </si>
  <si>
    <t>371cd148bace51af14b22ef9ff98f362</t>
  </si>
  <si>
    <t>bb8c79f095d81805d97efb3a2a305942</t>
  </si>
  <si>
    <t>66ddd95bdd0aad1095728128d7d796fe</t>
  </si>
  <si>
    <t>f2a9234ee74db93274d05ce27a053bda</t>
  </si>
  <si>
    <t>8b43a8a63c20bba7cdea1db5ea3e083f</t>
  </si>
  <si>
    <t>0802b0cad4825d9cc869e12530675a92</t>
  </si>
  <si>
    <t>Tustin</t>
  </si>
  <si>
    <t>Tustin Unified School Dist</t>
  </si>
  <si>
    <t>37308cae12ccc72df52b82c48ab255a2</t>
  </si>
  <si>
    <t>6bd33bf280bf89bbe58c2495d33efd65</t>
  </si>
  <si>
    <t>3bc5db39da8c9776a65e9105ddd29220</t>
  </si>
  <si>
    <t>110028a136e39981b91e5e70e1915f61</t>
  </si>
  <si>
    <t>90cf5397f166d7b4de5bff1d9b5cf729</t>
  </si>
  <si>
    <t>5d06c310f3225a99a79b90b0f396d118</t>
  </si>
  <si>
    <t>Columbia City</t>
  </si>
  <si>
    <t>Whitley Co Cons Sch Dist</t>
  </si>
  <si>
    <t>Whitley</t>
  </si>
  <si>
    <t>bee7952281948cd778c7398da3f442ad</t>
  </si>
  <si>
    <t>5d4955a2b9a0c6b32d060532eeceb060</t>
  </si>
  <si>
    <t>4ccd20adb62f8bb0f51f798d50aea8f9</t>
  </si>
  <si>
    <t>#7 Between what two dollar amounts are 68.28% of the donations?</t>
  </si>
  <si>
    <t>#3 Calculate the mean, median, and standard deviation of the total donations (tot_donations) for projects.</t>
  </si>
  <si>
    <r>
      <t xml:space="preserve">#8 Write </t>
    </r>
    <r>
      <rPr>
        <i/>
        <sz val="11"/>
        <color theme="1"/>
        <rFont val="Calibri"/>
        <family val="2"/>
        <scheme val="minor"/>
      </rPr>
      <t>at least</t>
    </r>
    <r>
      <rPr>
        <sz val="11"/>
        <color theme="1"/>
        <rFont val="Calibri"/>
        <family val="2"/>
        <scheme val="minor"/>
      </rPr>
      <t xml:space="preserve"> a half page summarizing your findings. Describe, as if I was your supervisor who did not look at any statistics, the typical donation amounts, the variation, the "extreme" donation amounts, and expectations.</t>
    </r>
  </si>
  <si>
    <t>Row Labels</t>
  </si>
  <si>
    <t>Grand Total</t>
  </si>
  <si>
    <t>Count of _projectid</t>
  </si>
  <si>
    <t>Answers are listed in "Answer 1". California and New York have the most donations than any other state. Alaska and Vermont have some of the least number of donations.</t>
  </si>
  <si>
    <t>Average -&gt;</t>
  </si>
  <si>
    <t>Median -&gt;</t>
  </si>
  <si>
    <t>Std. Dev. -&gt;</t>
  </si>
  <si>
    <t>Mean -&gt;</t>
  </si>
  <si>
    <t>STDEV CALC</t>
  </si>
  <si>
    <t>ST DEV -&gt;</t>
  </si>
  <si>
    <t>&lt;- VAR</t>
  </si>
  <si>
    <t>&lt;- ANSWER</t>
  </si>
  <si>
    <t>$100 Z-score -&gt;</t>
  </si>
  <si>
    <t>$10 Z-score -&gt;</t>
  </si>
  <si>
    <t>&lt;- % below $10</t>
  </si>
  <si>
    <t>&lt;- % below $100</t>
  </si>
  <si>
    <t>&lt;- % above $100</t>
  </si>
  <si>
    <t>&lt;- # below $10</t>
  </si>
  <si>
    <t>(x - mu)/std = z</t>
  </si>
  <si>
    <t>z*std + mu = x</t>
  </si>
  <si>
    <t>&lt;- Above this means top 5%</t>
  </si>
  <si>
    <t>&lt;- Upper bound</t>
  </si>
  <si>
    <t>&lt;- Lower bound</t>
  </si>
  <si>
    <t>&lt;- # above $100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</si>
</sst>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14" fontId="0" fillId="0" borderId="0" xfId="0" applyNumberFormat="1"/>
    <xf numFmtId="11" fontId="0" fillId="0" borderId="0" xfId="0" applyNumberFormat="1"/>
    <xf numFmtId="1" fontId="0" fillId="0" borderId="0" xfId="0" applyNumberFormat="1"/>
    <xf numFmtId="0" fontId="0" fillId="2" borderId="0" xfId="0" applyFill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0" xfId="0" applyAlignment="1">
      <alignment horizontal="right"/>
    </xf>
    <xf numFmtId="0" fontId="0" fillId="3" borderId="0" xfId="0" applyFill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pivotSource>
    <c:name>[hw3-stat-for-social-science-summer-2011-answers.xlsx]Answer 1!PivotTable1</c:name>
    <c:fmtId val="0"/>
  </c:pivotSource>
  <c:chart>
    <c:title>
      <c:layout/>
    </c:title>
    <c:pivotFmts>
      <c:pivotFmt>
        <c:idx val="0"/>
        <c:marker>
          <c:symbol val="none"/>
        </c:marker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'Answer 1'!$B$1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'Answer 1'!$A$2:$A$52</c:f>
              <c:strCache>
                <c:ptCount val="50"/>
                <c:pt idx="0">
                  <c:v>AK</c:v>
                </c:pt>
                <c:pt idx="1">
                  <c:v>AL</c:v>
                </c:pt>
                <c:pt idx="2">
                  <c:v>AR</c:v>
                </c:pt>
                <c:pt idx="3">
                  <c:v>AZ</c:v>
                </c:pt>
                <c:pt idx="4">
                  <c:v>CA</c:v>
                </c:pt>
                <c:pt idx="5">
                  <c:v>CO</c:v>
                </c:pt>
                <c:pt idx="6">
                  <c:v>CT</c:v>
                </c:pt>
                <c:pt idx="7">
                  <c:v>DC</c:v>
                </c:pt>
                <c:pt idx="8">
                  <c:v>DE</c:v>
                </c:pt>
                <c:pt idx="9">
                  <c:v>FL</c:v>
                </c:pt>
                <c:pt idx="10">
                  <c:v>GA</c:v>
                </c:pt>
                <c:pt idx="11">
                  <c:v>HI</c:v>
                </c:pt>
                <c:pt idx="12">
                  <c:v>IA</c:v>
                </c:pt>
                <c:pt idx="13">
                  <c:v>ID</c:v>
                </c:pt>
                <c:pt idx="14">
                  <c:v>IL</c:v>
                </c:pt>
                <c:pt idx="15">
                  <c:v>IN</c:v>
                </c:pt>
                <c:pt idx="16">
                  <c:v>KS</c:v>
                </c:pt>
                <c:pt idx="17">
                  <c:v>KY</c:v>
                </c:pt>
                <c:pt idx="18">
                  <c:v>LA</c:v>
                </c:pt>
                <c:pt idx="19">
                  <c:v>MA</c:v>
                </c:pt>
                <c:pt idx="20">
                  <c:v>MD</c:v>
                </c:pt>
                <c:pt idx="21">
                  <c:v>ME</c:v>
                </c:pt>
                <c:pt idx="22">
                  <c:v>MI</c:v>
                </c:pt>
                <c:pt idx="23">
                  <c:v>MN</c:v>
                </c:pt>
                <c:pt idx="24">
                  <c:v>MO</c:v>
                </c:pt>
                <c:pt idx="25">
                  <c:v>MS</c:v>
                </c:pt>
                <c:pt idx="26">
                  <c:v>MT</c:v>
                </c:pt>
                <c:pt idx="27">
                  <c:v>NC</c:v>
                </c:pt>
                <c:pt idx="28">
                  <c:v>NE</c:v>
                </c:pt>
                <c:pt idx="29">
                  <c:v>NH</c:v>
                </c:pt>
                <c:pt idx="30">
                  <c:v>NJ</c:v>
                </c:pt>
                <c:pt idx="31">
                  <c:v>NM</c:v>
                </c:pt>
                <c:pt idx="32">
                  <c:v>NV</c:v>
                </c:pt>
                <c:pt idx="33">
                  <c:v>NY</c:v>
                </c:pt>
                <c:pt idx="34">
                  <c:v>OH</c:v>
                </c:pt>
                <c:pt idx="35">
                  <c:v>OK</c:v>
                </c:pt>
                <c:pt idx="36">
                  <c:v>OR</c:v>
                </c:pt>
                <c:pt idx="37">
                  <c:v>PA</c:v>
                </c:pt>
                <c:pt idx="38">
                  <c:v>RI</c:v>
                </c:pt>
                <c:pt idx="39">
                  <c:v>SC</c:v>
                </c:pt>
                <c:pt idx="40">
                  <c:v>SD</c:v>
                </c:pt>
                <c:pt idx="41">
                  <c:v>TN</c:v>
                </c:pt>
                <c:pt idx="42">
                  <c:v>TX</c:v>
                </c:pt>
                <c:pt idx="43">
                  <c:v>UT</c:v>
                </c:pt>
                <c:pt idx="44">
                  <c:v>VA</c:v>
                </c:pt>
                <c:pt idx="45">
                  <c:v>VT</c:v>
                </c:pt>
                <c:pt idx="46">
                  <c:v>WA</c:v>
                </c:pt>
                <c:pt idx="47">
                  <c:v>WI</c:v>
                </c:pt>
                <c:pt idx="48">
                  <c:v>WV</c:v>
                </c:pt>
                <c:pt idx="49">
                  <c:v>WY</c:v>
                </c:pt>
              </c:strCache>
            </c:strRef>
          </c:cat>
          <c:val>
            <c:numRef>
              <c:f>'Answer 1'!$B$2:$B$52</c:f>
              <c:numCache>
                <c:formatCode>General</c:formatCode>
                <c:ptCount val="50"/>
                <c:pt idx="0">
                  <c:v>1</c:v>
                </c:pt>
                <c:pt idx="1">
                  <c:v>47</c:v>
                </c:pt>
                <c:pt idx="2">
                  <c:v>22</c:v>
                </c:pt>
                <c:pt idx="3">
                  <c:v>51</c:v>
                </c:pt>
                <c:pt idx="4">
                  <c:v>788</c:v>
                </c:pt>
                <c:pt idx="5">
                  <c:v>31</c:v>
                </c:pt>
                <c:pt idx="6">
                  <c:v>71</c:v>
                </c:pt>
                <c:pt idx="7">
                  <c:v>66</c:v>
                </c:pt>
                <c:pt idx="8">
                  <c:v>5</c:v>
                </c:pt>
                <c:pt idx="9">
                  <c:v>154</c:v>
                </c:pt>
                <c:pt idx="10">
                  <c:v>72</c:v>
                </c:pt>
                <c:pt idx="11">
                  <c:v>15</c:v>
                </c:pt>
                <c:pt idx="12">
                  <c:v>29</c:v>
                </c:pt>
                <c:pt idx="13">
                  <c:v>12</c:v>
                </c:pt>
                <c:pt idx="14">
                  <c:v>393</c:v>
                </c:pt>
                <c:pt idx="15">
                  <c:v>154</c:v>
                </c:pt>
                <c:pt idx="16">
                  <c:v>26</c:v>
                </c:pt>
                <c:pt idx="17">
                  <c:v>19</c:v>
                </c:pt>
                <c:pt idx="18">
                  <c:v>95</c:v>
                </c:pt>
                <c:pt idx="19">
                  <c:v>55</c:v>
                </c:pt>
                <c:pt idx="20">
                  <c:v>73</c:v>
                </c:pt>
                <c:pt idx="21">
                  <c:v>18</c:v>
                </c:pt>
                <c:pt idx="22">
                  <c:v>70</c:v>
                </c:pt>
                <c:pt idx="23">
                  <c:v>25</c:v>
                </c:pt>
                <c:pt idx="24">
                  <c:v>57</c:v>
                </c:pt>
                <c:pt idx="25">
                  <c:v>55</c:v>
                </c:pt>
                <c:pt idx="26">
                  <c:v>4</c:v>
                </c:pt>
                <c:pt idx="27">
                  <c:v>365</c:v>
                </c:pt>
                <c:pt idx="28">
                  <c:v>9</c:v>
                </c:pt>
                <c:pt idx="29">
                  <c:v>4</c:v>
                </c:pt>
                <c:pt idx="30">
                  <c:v>66</c:v>
                </c:pt>
                <c:pt idx="31">
                  <c:v>12</c:v>
                </c:pt>
                <c:pt idx="32">
                  <c:v>62</c:v>
                </c:pt>
                <c:pt idx="33">
                  <c:v>758</c:v>
                </c:pt>
                <c:pt idx="34">
                  <c:v>45</c:v>
                </c:pt>
                <c:pt idx="35">
                  <c:v>105</c:v>
                </c:pt>
                <c:pt idx="36">
                  <c:v>46</c:v>
                </c:pt>
                <c:pt idx="37">
                  <c:v>101</c:v>
                </c:pt>
                <c:pt idx="38">
                  <c:v>12</c:v>
                </c:pt>
                <c:pt idx="39">
                  <c:v>132</c:v>
                </c:pt>
                <c:pt idx="40">
                  <c:v>4</c:v>
                </c:pt>
                <c:pt idx="41">
                  <c:v>68</c:v>
                </c:pt>
                <c:pt idx="42">
                  <c:v>233</c:v>
                </c:pt>
                <c:pt idx="43">
                  <c:v>36</c:v>
                </c:pt>
                <c:pt idx="44">
                  <c:v>79</c:v>
                </c:pt>
                <c:pt idx="45">
                  <c:v>2</c:v>
                </c:pt>
                <c:pt idx="46">
                  <c:v>42</c:v>
                </c:pt>
                <c:pt idx="47">
                  <c:v>42</c:v>
                </c:pt>
                <c:pt idx="48">
                  <c:v>16</c:v>
                </c:pt>
                <c:pt idx="49">
                  <c:v>2</c:v>
                </c:pt>
              </c:numCache>
            </c:numRef>
          </c:val>
        </c:ser>
        <c:axId val="54343168"/>
        <c:axId val="54344704"/>
      </c:barChart>
      <c:catAx>
        <c:axId val="54343168"/>
        <c:scaling>
          <c:orientation val="minMax"/>
        </c:scaling>
        <c:axPos val="b"/>
        <c:tickLblPos val="nextTo"/>
        <c:crossAx val="54344704"/>
        <c:crosses val="autoZero"/>
        <c:auto val="1"/>
        <c:lblAlgn val="ctr"/>
        <c:lblOffset val="100"/>
      </c:catAx>
      <c:valAx>
        <c:axId val="54344704"/>
        <c:scaling>
          <c:orientation val="minMax"/>
        </c:scaling>
        <c:axPos val="l"/>
        <c:majorGridlines/>
        <c:numFmt formatCode="General" sourceLinked="1"/>
        <c:tickLblPos val="nextTo"/>
        <c:crossAx val="543431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49</xdr:row>
      <xdr:rowOff>142875</xdr:rowOff>
    </xdr:from>
    <xdr:ext cx="5426101" cy="2159053"/>
    <xdr:sp macro="" textlink="">
      <xdr:nvSpPr>
        <xdr:cNvPr id="2" name="TextBox 1"/>
        <xdr:cNvSpPr txBox="1"/>
      </xdr:nvSpPr>
      <xdr:spPr>
        <a:xfrm>
          <a:off x="104775" y="9477375"/>
          <a:ext cx="5426101" cy="21590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Each</a:t>
          </a:r>
          <a:r>
            <a:rPr lang="en-US" sz="1100" baseline="0"/>
            <a:t> donations was, on average $411, but the amount of the donations varied quite a bit.</a:t>
          </a:r>
          <a:br>
            <a:rPr lang="en-US" sz="1100" baseline="0"/>
          </a:br>
          <a:r>
            <a:rPr lang="en-US" sz="1100" baseline="0"/>
            <a:t>A fifth of the donations were below $10 and half were below $329.</a:t>
          </a:r>
        </a:p>
        <a:p>
          <a:endParaRPr lang="en-US" sz="1100" baseline="0"/>
        </a:p>
        <a:p>
          <a:r>
            <a:rPr lang="en-US" sz="1100" baseline="0"/>
            <a:t>Most of the donations originated from California or New York, which is likely due to their</a:t>
          </a:r>
          <a:br>
            <a:rPr lang="en-US" sz="1100" baseline="0"/>
          </a:br>
          <a:r>
            <a:rPr lang="en-US" sz="1100" baseline="0"/>
            <a:t>large populations. Alaska and Vermont had the fewest donations, which is also likely due to</a:t>
          </a:r>
          <a:br>
            <a:rPr lang="en-US" sz="1100" baseline="0"/>
          </a:br>
          <a:r>
            <a:rPr lang="en-US" sz="1100" baseline="0"/>
            <a:t>their low populations.</a:t>
          </a:r>
        </a:p>
        <a:p>
          <a:endParaRPr lang="en-US" sz="1100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latin typeface="+mn-lt"/>
              <a:ea typeface="+mn-ea"/>
              <a:cs typeface="+mn-cs"/>
            </a:rPr>
            <a:t>We should be cautious interpreting  average as the "typical donation". Many donations are</a:t>
          </a:r>
          <a:br>
            <a:rPr lang="en-US" sz="1100" baseline="0">
              <a:solidFill>
                <a:schemeClr val="tx1"/>
              </a:solidFill>
              <a:latin typeface="+mn-lt"/>
              <a:ea typeface="+mn-ea"/>
              <a:cs typeface="+mn-cs"/>
            </a:rPr>
          </a:br>
          <a:r>
            <a:rPr lang="en-US" sz="1100" baseline="0">
              <a:solidFill>
                <a:schemeClr val="tx1"/>
              </a:solidFill>
              <a:latin typeface="+mn-lt"/>
              <a:ea typeface="+mn-ea"/>
              <a:cs typeface="+mn-cs"/>
            </a:rPr>
            <a:t>very small--in the same way online political donations are very donations. </a:t>
          </a:r>
          <a:r>
            <a:rPr lang="en-US" sz="1100" baseline="0"/>
            <a:t>Next year we</a:t>
          </a:r>
          <a:br>
            <a:rPr lang="en-US" sz="1100" baseline="0"/>
          </a:br>
          <a:r>
            <a:rPr lang="en-US" sz="1100" baseline="0"/>
            <a:t>should anticipate around 5,797 donations are below $10. Approximately 5.7 percent of the </a:t>
          </a:r>
          <a:br>
            <a:rPr lang="en-US" sz="1100" baseline="0"/>
          </a:br>
          <a:r>
            <a:rPr lang="en-US" sz="1100" baseline="0"/>
            <a:t>donations will be moderate donations between $10 and $100.</a:t>
          </a:r>
        </a:p>
        <a:p>
          <a:endParaRPr lang="en-US" sz="1100" baseline="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47624</xdr:colOff>
      <xdr:row>0</xdr:row>
      <xdr:rowOff>0</xdr:rowOff>
    </xdr:from>
    <xdr:to>
      <xdr:col>17</xdr:col>
      <xdr:colOff>304799</xdr:colOff>
      <xdr:row>22</xdr:row>
      <xdr:rowOff>161924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SCHENK" refreshedDate="40703.855911574072" createdVersion="3" refreshedVersion="3" minRefreshableVersion="3" recordCount="4649">
  <cacheSource type="worksheet">
    <worksheetSource ref="A1:AQ4650" sheet="DATA"/>
  </cacheSource>
  <cacheFields count="42">
    <cacheField name="_projectid" numFmtId="0">
      <sharedItems/>
    </cacheField>
    <cacheField name="school_ncesid" numFmtId="0">
      <sharedItems containsString="0" containsBlank="1" containsNumber="1" containsInteger="1" minValue="10000500870" maxValue="560516000278"/>
    </cacheField>
    <cacheField name="school_city" numFmtId="0">
      <sharedItems/>
    </cacheField>
    <cacheField name="school_state" numFmtId="0">
      <sharedItems count="50">
        <s v="OK"/>
        <s v="NC"/>
        <s v="NY"/>
        <s v="OH"/>
        <s v="MI"/>
        <s v="WA"/>
        <s v="LA"/>
        <s v="CA"/>
        <s v="MS"/>
        <s v="OR"/>
        <s v="IL"/>
        <s v="NJ"/>
        <s v="SC"/>
        <s v="MN"/>
        <s v="TN"/>
        <s v="NV"/>
        <s v="TX"/>
        <s v="FL"/>
        <s v="WI"/>
        <s v="GA"/>
        <s v="KS"/>
        <s v="KY"/>
        <s v="CO"/>
        <s v="AZ"/>
        <s v="VA"/>
        <s v="IN"/>
        <s v="ME"/>
        <s v="AL"/>
        <s v="UT"/>
        <s v="PA"/>
        <s v="CT"/>
        <s v="DC"/>
        <s v="MD"/>
        <s v="MA"/>
        <s v="MO"/>
        <s v="IA"/>
        <s v="NM"/>
        <s v="ID"/>
        <s v="HI"/>
        <s v="DE"/>
        <s v="WV"/>
        <s v="NE"/>
        <s v="AR"/>
        <s v="MT"/>
        <s v="SD"/>
        <s v="RI"/>
        <s v="NH"/>
        <s v="VT"/>
        <s v="WY"/>
        <s v="AK"/>
      </sharedItems>
    </cacheField>
    <cacheField name="school_zip" numFmtId="0">
      <sharedItems containsSemiMixedTypes="0" containsString="0" containsNumber="1" containsInteger="1" minValue="1028" maxValue="99701"/>
    </cacheField>
    <cacheField name="school_metro" numFmtId="0">
      <sharedItems containsBlank="1"/>
    </cacheField>
    <cacheField name="school_district" numFmtId="0">
      <sharedItems containsBlank="1"/>
    </cacheField>
    <cacheField name="school_county" numFmtId="0">
      <sharedItems/>
    </cacheField>
    <cacheField name="school_charter" numFmtId="0">
      <sharedItems/>
    </cacheField>
    <cacheField name="school_magnet" numFmtId="0">
      <sharedItems/>
    </cacheField>
    <cacheField name="school_year_round" numFmtId="0">
      <sharedItems/>
    </cacheField>
    <cacheField name="school_nlns" numFmtId="0">
      <sharedItems/>
    </cacheField>
    <cacheField name="school_kipp" numFmtId="0">
      <sharedItems/>
    </cacheField>
    <cacheField name="school_charter_ready_promise" numFmtId="0">
      <sharedItems/>
    </cacheField>
    <cacheField name="teacher_prefix" numFmtId="0">
      <sharedItems containsBlank="1"/>
    </cacheField>
    <cacheField name="teacher_teach_for_america" numFmtId="0">
      <sharedItems/>
    </cacheField>
    <cacheField name="teacher_ny_teaching_fellow" numFmtId="0">
      <sharedItems/>
    </cacheField>
    <cacheField name="primary_focus_subject" numFmtId="0">
      <sharedItems/>
    </cacheField>
    <cacheField name="primary_focus_area" numFmtId="0">
      <sharedItems/>
    </cacheField>
    <cacheField name="secondary_focus_subject" numFmtId="0">
      <sharedItems containsBlank="1"/>
    </cacheField>
    <cacheField name="secondary_focus_area" numFmtId="0">
      <sharedItems containsBlank="1"/>
    </cacheField>
    <cacheField name="resource_usage" numFmtId="0">
      <sharedItems containsBlank="1"/>
    </cacheField>
    <cacheField name="resource_type" numFmtId="0">
      <sharedItems/>
    </cacheField>
    <cacheField name="poverty_level" numFmtId="0">
      <sharedItems/>
    </cacheField>
    <cacheField name="grade_level" numFmtId="0">
      <sharedItems/>
    </cacheField>
    <cacheField name="vendor_shipping_charges" numFmtId="0">
      <sharedItems containsString="0" containsBlank="1" containsNumber="1" minValue="0" maxValue="999"/>
    </cacheField>
    <cacheField name="sales_tax" numFmtId="0">
      <sharedItems containsString="0" containsBlank="1" containsNumber="1" minValue="0" maxValue="686.23"/>
    </cacheField>
    <cacheField name="payment_processing_charges" numFmtId="0">
      <sharedItems containsString="0" containsBlank="1" containsNumber="1" minValue="0" maxValue="412.15"/>
    </cacheField>
    <cacheField name="fulfillment_labor_materials" numFmtId="0">
      <sharedItems containsString="0" containsBlank="1" containsNumber="1" containsInteger="1" minValue="9" maxValue="35"/>
    </cacheField>
    <cacheField name="total_price_excluding_optional_support" numFmtId="0">
      <sharedItems containsSemiMixedTypes="0" containsString="0" containsNumber="1" minValue="9" maxValue="16915"/>
    </cacheField>
    <cacheField name="total_price_including_optional_support" numFmtId="0">
      <sharedItems containsSemiMixedTypes="0" containsString="0" containsNumber="1" minValue="10.98" maxValue="20628.05"/>
    </cacheField>
    <cacheField name="students_reached" numFmtId="0">
      <sharedItems containsString="0" containsBlank="1" containsNumber="1" containsInteger="1" minValue="0" maxValue="16000"/>
    </cacheField>
    <cacheField name="used_by_future_students" numFmtId="0">
      <sharedItems/>
    </cacheField>
    <cacheField name="total_donations" numFmtId="0">
      <sharedItems containsSemiMixedTypes="0" containsString="0" containsNumber="1" minValue="0.35" maxValue="12047.2"/>
    </cacheField>
    <cacheField name="num_donors" numFmtId="0">
      <sharedItems containsSemiMixedTypes="0" containsString="0" containsNumber="1" containsInteger="1" minValue="1" maxValue="103"/>
    </cacheField>
    <cacheField name="eligible_double_your_impact_match" numFmtId="0">
      <sharedItems/>
    </cacheField>
    <cacheField name="eligible_almost_home_match" numFmtId="0">
      <sharedItems/>
    </cacheField>
    <cacheField name="funding_status" numFmtId="0">
      <sharedItems/>
    </cacheField>
    <cacheField name="date_posted" numFmtId="14">
      <sharedItems containsSemiMixedTypes="0" containsNonDate="0" containsDate="1" containsString="0" minDate="2002-09-19T00:00:00" maxDate="2011-04-01T00:00:00"/>
    </cacheField>
    <cacheField name="date_completed" numFmtId="0">
      <sharedItems containsNonDate="0" containsDate="1" containsString="0" containsBlank="1" minDate="2002-11-07T00:00:00" maxDate="2011-04-02T00:00:00"/>
    </cacheField>
    <cacheField name="date_thank_you_packet_mailed" numFmtId="0">
      <sharedItems containsNonDate="0" containsDate="1" containsString="0" containsBlank="1" minDate="2002-11-09T00:00:00" maxDate="2011-04-01T00:00:00"/>
    </cacheField>
    <cacheField name="date_expiration" numFmtId="0">
      <sharedItems containsNonDate="0" containsDate="1" containsString="0" containsBlank="1" minDate="2003-06-09T00:00:00" maxDate="2017-01-01T00:00:0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49">
  <r>
    <s v="3975de6a87fe3a3a0e0e89c602d4ba65"/>
    <n v="403288001813"/>
    <s v="Henryetta"/>
    <x v="0"/>
    <n v="74437"/>
    <s v="suburban"/>
    <s v="Wilson School District 7"/>
    <s v="Okmulgee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n v="19.899999999999999"/>
    <n v="8.9600000000000009"/>
    <n v="4.9800000000000004"/>
    <n v="17"/>
    <n v="250"/>
    <n v="304.88"/>
    <n v="20"/>
    <b v="1"/>
    <n v="0.35"/>
    <n v="1"/>
    <b v="1"/>
    <b v="0"/>
    <s v="expired"/>
    <d v="2008-04-29T00:00:00"/>
    <m/>
    <m/>
    <d v="2008-10-05T00:00:00"/>
  </r>
  <r>
    <s v="41e2328c6ad35d6ca7df6ec73651e095"/>
    <n v="370069000284"/>
    <s v="Maiden"/>
    <x v="1"/>
    <n v="28650"/>
    <s v="rural"/>
    <s v="Catawba Co School District"/>
    <s v="Catawba"/>
    <b v="0"/>
    <b v="0"/>
    <b v="0"/>
    <b v="0"/>
    <b v="0"/>
    <b v="0"/>
    <s v="Mrs."/>
    <b v="0"/>
    <b v="0"/>
    <s v="Literacy"/>
    <s v="Literacy &amp; Language"/>
    <m/>
    <m/>
    <s v="enrichment"/>
    <s v="Supplies"/>
    <s v="high"/>
    <s v="Grades PreK-2"/>
    <n v="48.5"/>
    <n v="31.52"/>
    <n v="6.06"/>
    <n v="35"/>
    <n v="525.24"/>
    <n v="617.92999999999995"/>
    <n v="23"/>
    <b v="1"/>
    <n v="1"/>
    <n v="1"/>
    <b v="1"/>
    <b v="0"/>
    <s v="expired"/>
    <d v="2010-10-26T00:00:00"/>
    <m/>
    <m/>
    <d v="2011-03-25T00:00:00"/>
  </r>
  <r>
    <s v="9dae30a66291b117382f90a4155a6adc"/>
    <m/>
    <s v="Bronx"/>
    <x v="2"/>
    <n v="10457"/>
    <s v="urban"/>
    <s v="Integrated Curriculum and Instruction Learning Support Organization"/>
    <s v="Bronx"/>
    <b v="0"/>
    <b v="0"/>
    <b v="0"/>
    <b v="0"/>
    <b v="0"/>
    <b v="0"/>
    <s v="Ms."/>
    <b v="1"/>
    <b v="0"/>
    <s v="History &amp; Geography"/>
    <s v="History &amp; Civics"/>
    <s v="Literacy"/>
    <s v="Literacy &amp; Language"/>
    <s v="essential"/>
    <s v="Technology"/>
    <s v="high"/>
    <s v="Grades 3-5"/>
    <n v="0"/>
    <n v="0"/>
    <n v="22.49"/>
    <n v="9"/>
    <n v="1530.48"/>
    <n v="1866.44"/>
    <n v="60"/>
    <b v="1"/>
    <n v="1"/>
    <n v="1"/>
    <b v="0"/>
    <b v="0"/>
    <s v="expired"/>
    <d v="2010-04-08T00:00:00"/>
    <m/>
    <m/>
    <d v="2010-09-06T00:00:00"/>
  </r>
  <r>
    <s v="5cafa11f0b81cec68116fdb2066d54c8"/>
    <n v="390444001329"/>
    <s v="Middletown"/>
    <x v="3"/>
    <n v="45042"/>
    <s v="urban"/>
    <s v="Middletown City Sch District"/>
    <s v="Butler"/>
    <b v="0"/>
    <b v="0"/>
    <b v="0"/>
    <b v="0"/>
    <b v="0"/>
    <b v="0"/>
    <s v="Mr."/>
    <b v="0"/>
    <b v="0"/>
    <s v="Literacy"/>
    <s v="Literacy &amp; Language"/>
    <s v="Literacy"/>
    <s v="Literacy &amp; Language"/>
    <s v="enrichment"/>
    <s v="Other"/>
    <s v="high"/>
    <s v="Grades 9-12"/>
    <n v="37.119999999999997"/>
    <n v="0"/>
    <n v="4.6399999999999997"/>
    <n v="9"/>
    <n v="360.12"/>
    <n v="439.17"/>
    <n v="60"/>
    <b v="1"/>
    <n v="1"/>
    <n v="1"/>
    <b v="0"/>
    <b v="0"/>
    <s v="expired"/>
    <d v="2010-02-20T00:00:00"/>
    <m/>
    <m/>
    <d v="2010-07-21T00:00:00"/>
  </r>
  <r>
    <s v="e2abd02a00f1234e73c47d92f4c72638"/>
    <n v="261803005484"/>
    <s v="Hazel Park"/>
    <x v="4"/>
    <n v="48030"/>
    <s v="suburban"/>
    <s v="Hazel Park Public School Dist"/>
    <s v="Oakland"/>
    <b v="0"/>
    <b v="0"/>
    <b v="0"/>
    <b v="0"/>
    <b v="0"/>
    <b v="0"/>
    <s v="Ms."/>
    <b v="0"/>
    <b v="0"/>
    <s v="Literacy"/>
    <s v="Literacy &amp; Language"/>
    <s v="Health &amp; Life Science"/>
    <s v="Math &amp; Science"/>
    <s v="essential"/>
    <s v="Technology"/>
    <s v="high"/>
    <s v="Grades 3-5"/>
    <n v="48.66"/>
    <n v="0"/>
    <n v="12.17"/>
    <n v="17"/>
    <n v="564"/>
    <n v="687.8"/>
    <n v="32"/>
    <b v="1"/>
    <n v="1"/>
    <n v="1"/>
    <b v="0"/>
    <b v="0"/>
    <s v="expired"/>
    <d v="2008-06-26T00:00:00"/>
    <m/>
    <m/>
    <d v="2008-11-30T00:00:00"/>
  </r>
  <r>
    <s v="8ed942ef0b1efd5a659f08e5efd7989b"/>
    <n v="403024029794"/>
    <s v="Tulsa"/>
    <x v="0"/>
    <n v="74145"/>
    <s v="urban"/>
    <s v="Tulsa Independent Sch Dist"/>
    <s v="Tulsa"/>
    <b v="0"/>
    <b v="0"/>
    <b v="0"/>
    <b v="0"/>
    <b v="0"/>
    <b v="0"/>
    <s v="Mrs."/>
    <b v="0"/>
    <b v="0"/>
    <s v="Music"/>
    <s v="Music &amp; The Arts"/>
    <s v="Mathematics"/>
    <s v="Math &amp; Science"/>
    <s v="enrichment"/>
    <s v="Supplies"/>
    <s v="high"/>
    <s v="Grades PreK-2"/>
    <n v="9.2899999999999991"/>
    <n v="12.45"/>
    <n v="2.29"/>
    <n v="35"/>
    <n v="211.83"/>
    <n v="249.21"/>
    <n v="40"/>
    <b v="1"/>
    <n v="2"/>
    <n v="1"/>
    <b v="1"/>
    <b v="0"/>
    <s v="live"/>
    <d v="2011-01-25T00:00:00"/>
    <m/>
    <m/>
    <d v="2011-06-24T00:00:00"/>
  </r>
  <r>
    <s v="584255d89f23f2609c7c1712e59fee9b"/>
    <n v="370069000284"/>
    <s v="Maiden"/>
    <x v="1"/>
    <n v="28650"/>
    <s v="rural"/>
    <s v="Catawba Co School District"/>
    <s v="Catawba"/>
    <b v="0"/>
    <b v="0"/>
    <b v="0"/>
    <b v="0"/>
    <b v="0"/>
    <b v="0"/>
    <s v="Mrs."/>
    <b v="0"/>
    <b v="0"/>
    <s v="Environmental Science"/>
    <s v="Math &amp; Science"/>
    <m/>
    <m/>
    <s v="enrichment"/>
    <s v="Supplies"/>
    <s v="high"/>
    <s v="Grades PreK-2"/>
    <n v="23.2"/>
    <n v="18.100000000000001"/>
    <n v="3.48"/>
    <n v="35"/>
    <n v="311.82"/>
    <n v="366.85"/>
    <n v="18"/>
    <b v="1"/>
    <n v="3"/>
    <n v="1"/>
    <b v="0"/>
    <b v="0"/>
    <s v="expired"/>
    <d v="2010-10-09T00:00:00"/>
    <m/>
    <m/>
    <d v="2011-03-07T00:00:00"/>
  </r>
  <r>
    <s v="fefb57b9a4f4a8dfcac05787ec11d4bc"/>
    <m/>
    <s v="Bronx"/>
    <x v="2"/>
    <n v="10456"/>
    <s v="urban"/>
    <s v="New York City Dept Of Ed"/>
    <s v="Bronx"/>
    <b v="0"/>
    <b v="0"/>
    <b v="0"/>
    <b v="0"/>
    <b v="0"/>
    <b v="0"/>
    <s v="Ms."/>
    <b v="0"/>
    <b v="0"/>
    <s v="Literacy"/>
    <s v="Literacy &amp; Language"/>
    <s v="Mathematics"/>
    <s v="Math &amp; Science"/>
    <s v="essential"/>
    <s v="Supplies"/>
    <s v="low"/>
    <s v="Grades PreK-2"/>
    <n v="11.79"/>
    <n v="0"/>
    <n v="1.61"/>
    <n v="35"/>
    <n v="155.58000000000001"/>
    <n v="178.83"/>
    <n v="25"/>
    <b v="1"/>
    <n v="3"/>
    <n v="1"/>
    <b v="0"/>
    <b v="1"/>
    <s v="expired"/>
    <d v="2010-06-20T00:00:00"/>
    <m/>
    <m/>
    <d v="2010-11-17T00:00:00"/>
  </r>
  <r>
    <s v="3b643f1fb00ad7138683bf10278a3ddc"/>
    <n v="530531000801"/>
    <s v="Bellingham"/>
    <x v="5"/>
    <n v="98226"/>
    <s v="rural"/>
    <s v="Mt Baker School District 507"/>
    <s v="Whatcom"/>
    <b v="0"/>
    <b v="0"/>
    <b v="0"/>
    <b v="0"/>
    <b v="0"/>
    <b v="0"/>
    <s v="Mrs."/>
    <b v="0"/>
    <b v="0"/>
    <s v="Special Needs"/>
    <s v="Special Needs"/>
    <s v="Literacy"/>
    <s v="Literacy &amp; Language"/>
    <s v="essential"/>
    <s v="Books"/>
    <s v="low"/>
    <s v="Grades 3-5"/>
    <n v="14.73"/>
    <n v="11.72"/>
    <n v="2.0099999999999998"/>
    <n v="35"/>
    <n v="197.36"/>
    <n v="232.19"/>
    <n v="16"/>
    <b v="1"/>
    <n v="3.86"/>
    <n v="1"/>
    <b v="0"/>
    <b v="0"/>
    <s v="live"/>
    <d v="2011-01-18T00:00:00"/>
    <m/>
    <m/>
    <d v="2011-06-16T00:00:00"/>
  </r>
  <r>
    <s v="e407539f07bbb08721ae6c3dc59ef2a7"/>
    <m/>
    <s v="Rosedale"/>
    <x v="2"/>
    <n v="11422"/>
    <s v="urban"/>
    <s v="Empowerment Support Organization"/>
    <s v="Queens"/>
    <b v="0"/>
    <b v="0"/>
    <b v="0"/>
    <b v="0"/>
    <b v="0"/>
    <b v="0"/>
    <s v="Mrs."/>
    <b v="0"/>
    <b v="0"/>
    <s v="Literature &amp; Writing"/>
    <s v="Literacy &amp; Language"/>
    <m/>
    <m/>
    <s v="essential"/>
    <s v="Technology"/>
    <s v="high"/>
    <s v="Grades PreK-2"/>
    <n v="12"/>
    <n v="0"/>
    <n v="4.21"/>
    <n v="35"/>
    <n v="332.17"/>
    <n v="390.79"/>
    <n v="150"/>
    <b v="1"/>
    <n v="5"/>
    <n v="1"/>
    <b v="1"/>
    <b v="0"/>
    <s v="live"/>
    <d v="2011-03-05T00:00:00"/>
    <m/>
    <m/>
    <d v="2011-08-04T00:00:00"/>
  </r>
  <r>
    <s v="8620b5f22295e8d7a74154edba3ab374"/>
    <m/>
    <s v="New Orleans"/>
    <x v="6"/>
    <n v="70113"/>
    <s v="urban"/>
    <s v="New Orleans Recovery School District"/>
    <s v="Orleans"/>
    <b v="1"/>
    <b v="0"/>
    <b v="0"/>
    <b v="0"/>
    <b v="1"/>
    <b v="0"/>
    <s v="Ms."/>
    <b v="1"/>
    <b v="0"/>
    <s v="Foreign Languages"/>
    <s v="Literacy &amp; Language"/>
    <m/>
    <m/>
    <s v="enrichment"/>
    <s v="Technology"/>
    <s v="high"/>
    <s v="Grades PreK-2"/>
    <n v="26.85"/>
    <n v="99.31"/>
    <n v="17.02"/>
    <n v="35"/>
    <n v="1313.17"/>
    <n v="1544.91"/>
    <n v="306"/>
    <b v="1"/>
    <n v="5"/>
    <n v="1"/>
    <b v="0"/>
    <b v="0"/>
    <s v="live"/>
    <d v="2011-02-13T00:00:00"/>
    <m/>
    <m/>
    <d v="2011-07-10T00:00:00"/>
  </r>
  <r>
    <s v="b5c2c2c8a6c13695eab897b66574e146"/>
    <n v="62994004665"/>
    <s v="Pasadena"/>
    <x v="7"/>
    <n v="91107"/>
    <s v="urban"/>
    <s v="Pasadena Unified School Dist"/>
    <s v="Los Angeles"/>
    <b v="0"/>
    <b v="1"/>
    <b v="0"/>
    <b v="0"/>
    <b v="0"/>
    <b v="0"/>
    <s v="Ms."/>
    <b v="0"/>
    <b v="0"/>
    <s v="Civics &amp; Government"/>
    <s v="History &amp; Civics"/>
    <s v="Literature &amp; Writing"/>
    <s v="Literacy &amp; Language"/>
    <s v="essential"/>
    <s v="Supplies"/>
    <s v="low"/>
    <s v="Grades PreK-2"/>
    <n v="3.47"/>
    <n v="36.56"/>
    <n v="5.99"/>
    <n v="35"/>
    <n v="480.62"/>
    <n v="565.44000000000005"/>
    <n v="45"/>
    <b v="1"/>
    <n v="5"/>
    <n v="1"/>
    <b v="0"/>
    <b v="0"/>
    <s v="live"/>
    <d v="2011-02-09T00:00:00"/>
    <m/>
    <m/>
    <d v="2011-07-06T00:00:00"/>
  </r>
  <r>
    <s v="e278b82fc91d9cbf41f40b283c033815"/>
    <m/>
    <s v="Mandeville"/>
    <x v="6"/>
    <n v="70448"/>
    <s v="suburban"/>
    <s v="St Tammany Parish Sch District"/>
    <s v="St Tammany"/>
    <b v="0"/>
    <b v="0"/>
    <b v="0"/>
    <b v="0"/>
    <b v="0"/>
    <b v="0"/>
    <s v="Mrs."/>
    <b v="0"/>
    <b v="0"/>
    <s v="Literacy"/>
    <s v="Literacy &amp; Language"/>
    <s v="Early Development"/>
    <s v="Applied Learning"/>
    <s v="enrichment"/>
    <s v="Technology"/>
    <s v="low"/>
    <s v="Grades PreK-2"/>
    <n v="12"/>
    <n v="52.5"/>
    <n v="9"/>
    <n v="35"/>
    <n v="708.48"/>
    <n v="833.51"/>
    <n v="17"/>
    <b v="1"/>
    <n v="5"/>
    <n v="1"/>
    <b v="0"/>
    <b v="0"/>
    <s v="live"/>
    <d v="2010-12-21T00:00:00"/>
    <m/>
    <m/>
    <d v="2011-05-16T00:00:00"/>
  </r>
  <r>
    <s v="5baa2a3312eeba3e0f211d507bca3c7d"/>
    <n v="400885002683"/>
    <s v="Coweta"/>
    <x v="0"/>
    <n v="74429"/>
    <s v="suburban"/>
    <s v="Coweta School District I-17"/>
    <s v="Wagoner"/>
    <b v="0"/>
    <b v="0"/>
    <b v="0"/>
    <b v="0"/>
    <b v="0"/>
    <b v="0"/>
    <s v="Dr."/>
    <b v="0"/>
    <b v="0"/>
    <s v="Special Needs"/>
    <s v="Special Needs"/>
    <s v="Mathematics"/>
    <s v="Math &amp; Science"/>
    <s v="enrichment"/>
    <s v="Supplies"/>
    <s v="high"/>
    <s v="Grades 9-12"/>
    <n v="5.41"/>
    <n v="8.35"/>
    <n v="1.54"/>
    <n v="35"/>
    <n v="152.78"/>
    <n v="179.74"/>
    <n v="130"/>
    <b v="1"/>
    <n v="5"/>
    <n v="1"/>
    <b v="0"/>
    <b v="0"/>
    <s v="live"/>
    <d v="2010-12-08T00:00:00"/>
    <m/>
    <m/>
    <d v="2011-05-03T00:00:00"/>
  </r>
  <r>
    <s v="3b5e7e10f10beebb9ebc4e8da3596878"/>
    <n v="370333001371"/>
    <s v="Wilmington"/>
    <x v="1"/>
    <n v="28403"/>
    <s v="urban"/>
    <s v="New Hanover Co School District"/>
    <s v="New Hanover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Technology"/>
    <s v="high"/>
    <s v="Grades 3-5"/>
    <n v="45.65"/>
    <n v="32.369999999999997"/>
    <n v="6.22"/>
    <n v="35"/>
    <n v="534.24"/>
    <n v="628.52"/>
    <n v="24"/>
    <b v="1"/>
    <n v="5"/>
    <n v="1"/>
    <b v="0"/>
    <b v="1"/>
    <s v="expired"/>
    <d v="2010-09-08T00:00:00"/>
    <m/>
    <m/>
    <d v="2011-02-05T00:00:00"/>
  </r>
  <r>
    <s v="ff8d669f9fa7b3a34629506f792dfd77"/>
    <n v="361383001129"/>
    <s v="Hartford"/>
    <x v="2"/>
    <n v="12838"/>
    <s v="rural"/>
    <s v="Hartford Central School Dist"/>
    <s v="Washington"/>
    <b v="0"/>
    <b v="0"/>
    <b v="0"/>
    <b v="0"/>
    <b v="0"/>
    <b v="0"/>
    <s v="Mr."/>
    <b v="0"/>
    <b v="0"/>
    <s v="Literacy"/>
    <s v="Literacy &amp; Language"/>
    <m/>
    <m/>
    <s v="essential"/>
    <s v="Supplies"/>
    <s v="low"/>
    <s v="Grades 6-8"/>
    <n v="13.35"/>
    <n v="0"/>
    <n v="2"/>
    <n v="35"/>
    <n v="183.85"/>
    <n v="211.32"/>
    <n v="90"/>
    <b v="1"/>
    <n v="5"/>
    <n v="1"/>
    <b v="0"/>
    <b v="0"/>
    <s v="expired"/>
    <d v="2010-06-18T00:00:00"/>
    <m/>
    <m/>
    <d v="2010-11-17T00:00:00"/>
  </r>
  <r>
    <s v="a391b0337c47f5d628e53e64a24b4d36"/>
    <n v="530567000839"/>
    <s v="Everson"/>
    <x v="5"/>
    <n v="98247"/>
    <s v="rural"/>
    <s v="Nooksack Valley Sch Dist 506"/>
    <s v="Whatcom"/>
    <b v="0"/>
    <b v="0"/>
    <b v="0"/>
    <b v="0"/>
    <b v="0"/>
    <b v="0"/>
    <s v="Mr."/>
    <b v="0"/>
    <b v="0"/>
    <s v="Literacy"/>
    <s v="Literacy &amp; Language"/>
    <s v="College &amp; Career Prep"/>
    <s v="Applied Learning"/>
    <s v="essential"/>
    <s v="Books"/>
    <s v="high"/>
    <s v="Grades 9-12"/>
    <n v="0"/>
    <n v="26.69"/>
    <n v="4.58"/>
    <n v="35"/>
    <n v="371.35"/>
    <n v="426.84"/>
    <n v="120"/>
    <b v="1"/>
    <n v="5"/>
    <n v="1"/>
    <b v="0"/>
    <b v="1"/>
    <s v="expired"/>
    <d v="2010-05-03T00:00:00"/>
    <m/>
    <m/>
    <d v="2010-10-01T00:00:00"/>
  </r>
  <r>
    <s v="e970a54f085021202302d4b703a13264"/>
    <n v="390436800216"/>
    <s v="Bucyrus"/>
    <x v="3"/>
    <n v="44820"/>
    <s v="rural"/>
    <s v="Bucyrus City School District"/>
    <s v="Crawford"/>
    <b v="0"/>
    <b v="0"/>
    <b v="0"/>
    <b v="0"/>
    <b v="0"/>
    <b v="0"/>
    <s v="Mrs."/>
    <b v="0"/>
    <b v="0"/>
    <s v="Literacy"/>
    <s v="Literacy &amp; Language"/>
    <s v="Literacy"/>
    <s v="Literacy &amp; Language"/>
    <s v="essential"/>
    <s v="Technology"/>
    <s v="high"/>
    <s v="Grades 9-12"/>
    <n v="109.88"/>
    <n v="0"/>
    <n v="16.48"/>
    <n v="9"/>
    <n v="1234.1600000000001"/>
    <n v="1505.07"/>
    <n v="12"/>
    <b v="1"/>
    <n v="5"/>
    <n v="1"/>
    <b v="1"/>
    <b v="0"/>
    <s v="expired"/>
    <d v="2009-12-20T00:00:00"/>
    <m/>
    <m/>
    <d v="2010-05-23T00:00:00"/>
  </r>
  <r>
    <s v="c68a6abb161b4fb79ec352568ba0616f"/>
    <n v="280345000661"/>
    <s v="Oxford"/>
    <x v="8"/>
    <n v="38655"/>
    <s v="rural"/>
    <s v="Oxford School District"/>
    <s v="Lafayette"/>
    <b v="0"/>
    <b v="0"/>
    <b v="0"/>
    <b v="0"/>
    <b v="0"/>
    <b v="0"/>
    <s v="Mrs."/>
    <b v="0"/>
    <b v="0"/>
    <s v="Special Needs"/>
    <s v="Special Needs"/>
    <s v="Special Needs"/>
    <s v="Special Needs"/>
    <s v="essential"/>
    <s v="Supplies"/>
    <s v="high"/>
    <s v="Grades PreK-2"/>
    <n v="30.24"/>
    <n v="21.17"/>
    <n v="4.54"/>
    <n v="9"/>
    <n v="367.33"/>
    <n v="447.96"/>
    <n v="15"/>
    <b v="1"/>
    <n v="5"/>
    <n v="1"/>
    <b v="0"/>
    <b v="0"/>
    <s v="expired"/>
    <d v="2009-11-26T00:00:00"/>
    <m/>
    <m/>
    <d v="2010-05-02T00:00:00"/>
  </r>
  <r>
    <s v="d0ffde0f76957b413b95ab70d3dc6471"/>
    <n v="411004000952"/>
    <s v="Portland"/>
    <x v="9"/>
    <n v="97211"/>
    <s v="urban"/>
    <s v="Portland School District 1j"/>
    <s v="Multnomah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Supplies"/>
    <s v="high"/>
    <s v="Grades PreK-2"/>
    <n v="37.9"/>
    <n v="0"/>
    <n v="5.69"/>
    <n v="9"/>
    <n v="431.58"/>
    <n v="526.32000000000005"/>
    <n v="40"/>
    <b v="1"/>
    <n v="5"/>
    <n v="1"/>
    <b v="1"/>
    <b v="0"/>
    <s v="expired"/>
    <d v="2009-09-28T00:00:00"/>
    <m/>
    <m/>
    <d v="2010-03-02T00:00:00"/>
  </r>
  <r>
    <s v="194969dfd22702ca5560042028721e1d"/>
    <n v="411004000935"/>
    <s v="Portland"/>
    <x v="9"/>
    <n v="97218"/>
    <s v="urban"/>
    <s v="Portland School District 1j"/>
    <s v="Multnomah"/>
    <b v="0"/>
    <b v="0"/>
    <b v="0"/>
    <b v="0"/>
    <b v="0"/>
    <b v="0"/>
    <s v="Ms."/>
    <b v="0"/>
    <b v="0"/>
    <s v="Literature &amp; Writing"/>
    <s v="Literacy &amp; Language"/>
    <s v="Social Sciences"/>
    <s v="History &amp; Civics"/>
    <s v="enrichment"/>
    <s v="Technology"/>
    <s v="high"/>
    <s v="Grades 3-5"/>
    <n v="33.57"/>
    <n v="0"/>
    <n v="5.04"/>
    <n v="9"/>
    <n v="383.28"/>
    <n v="467.41"/>
    <n v="25"/>
    <b v="1"/>
    <n v="5"/>
    <n v="1"/>
    <b v="1"/>
    <b v="0"/>
    <s v="expired"/>
    <d v="2009-09-28T00:00:00"/>
    <m/>
    <m/>
    <d v="2010-03-02T00:00:00"/>
  </r>
  <r>
    <s v="957f400dc5c9ff3e1fdede606917363b"/>
    <n v="411004000953"/>
    <s v="Portland"/>
    <x v="9"/>
    <n v="97206"/>
    <s v="urban"/>
    <s v="Portland School District 1j"/>
    <s v="Multnomah"/>
    <b v="0"/>
    <b v="0"/>
    <b v="0"/>
    <b v="0"/>
    <b v="0"/>
    <b v="0"/>
    <s v="Mrs."/>
    <b v="0"/>
    <b v="0"/>
    <s v="Literature &amp; Writing"/>
    <s v="Literacy &amp; Language"/>
    <m/>
    <m/>
    <s v="enrichment"/>
    <s v="Technology"/>
    <s v="high"/>
    <s v="Grades 3-5"/>
    <n v="25.72"/>
    <n v="0"/>
    <n v="3.86"/>
    <n v="9"/>
    <n v="295.77999999999997"/>
    <n v="360.71"/>
    <n v="27"/>
    <b v="1"/>
    <n v="5"/>
    <n v="1"/>
    <b v="1"/>
    <b v="0"/>
    <s v="expired"/>
    <d v="2009-09-24T00:00:00"/>
    <m/>
    <m/>
    <d v="2010-02-27T00:00:00"/>
  </r>
  <r>
    <s v="da043e1ded448640c8c038054698790d"/>
    <n v="261200004660"/>
    <s v="Detroit"/>
    <x v="4"/>
    <n v="48227"/>
    <s v="urban"/>
    <s v="Detroit Public School District"/>
    <s v="Wayne"/>
    <b v="0"/>
    <b v="0"/>
    <b v="0"/>
    <b v="0"/>
    <b v="0"/>
    <b v="0"/>
    <s v="Ms."/>
    <b v="0"/>
    <b v="0"/>
    <s v="Literature &amp; Writing"/>
    <s v="Literacy &amp; Language"/>
    <s v="Special Needs"/>
    <s v="Special Needs"/>
    <s v="essential"/>
    <s v="Technology"/>
    <s v="high"/>
    <s v="Grades 6-8"/>
    <n v="38.44"/>
    <n v="0"/>
    <n v="5.77"/>
    <n v="9"/>
    <n v="437.62"/>
    <n v="533.67999999999995"/>
    <n v="23"/>
    <b v="1"/>
    <n v="5"/>
    <n v="1"/>
    <b v="1"/>
    <b v="0"/>
    <s v="expired"/>
    <d v="2009-09-18T00:00:00"/>
    <m/>
    <m/>
    <d v="2010-02-22T00:00:00"/>
  </r>
  <r>
    <s v="175d5633ca521f9e758bc892f541ebac"/>
    <n v="400549000207"/>
    <s v="Broken Arrow"/>
    <x v="0"/>
    <n v="74012"/>
    <s v="suburban"/>
    <s v="Broken Arrow School District"/>
    <s v="Tulsa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low"/>
    <s v="Grades 3-5"/>
    <n v="25.68"/>
    <n v="11.56"/>
    <n v="3.85"/>
    <n v="9"/>
    <n v="306.94"/>
    <n v="374.32"/>
    <n v="30"/>
    <b v="1"/>
    <n v="5"/>
    <n v="1"/>
    <b v="1"/>
    <b v="0"/>
    <s v="expired"/>
    <d v="2009-07-28T00:00:00"/>
    <m/>
    <m/>
    <d v="2009-12-30T00:00:00"/>
  </r>
  <r>
    <s v="4d139607ef6d3727c5dc0ff1e5f80266"/>
    <n v="170993000607"/>
    <s v="Chicago"/>
    <x v="10"/>
    <n v="60628"/>
    <s v="urban"/>
    <s v="Chicago Psd-area 16"/>
    <s v="Cook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Books"/>
    <s v="high"/>
    <s v="Grades PreK-2"/>
    <n v="70.67"/>
    <n v="0"/>
    <n v="17.670000000000002"/>
    <n v="17"/>
    <n v="812.04"/>
    <n v="990.29"/>
    <n v="20"/>
    <b v="1"/>
    <n v="5"/>
    <n v="1"/>
    <b v="0"/>
    <b v="0"/>
    <s v="expired"/>
    <d v="2009-07-24T00:00:00"/>
    <m/>
    <m/>
    <d v="2009-12-27T00:00:00"/>
  </r>
  <r>
    <s v="3f12f74b84a7c9b9f7c56e6a975957fa"/>
    <n v="370108000453"/>
    <s v="Moyock"/>
    <x v="1"/>
    <n v="27958"/>
    <s v="rural"/>
    <s v="Currituck Co School District"/>
    <s v="Currituck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low"/>
    <s v="Grades 3-5"/>
    <n v="24.29"/>
    <n v="10.32"/>
    <n v="6.07"/>
    <n v="17"/>
    <n v="300.52999999999997"/>
    <n v="366.5"/>
    <n v="25"/>
    <b v="1"/>
    <n v="5"/>
    <n v="1"/>
    <b v="0"/>
    <b v="0"/>
    <s v="expired"/>
    <d v="2009-05-17T00:00:00"/>
    <m/>
    <m/>
    <d v="2009-10-12T00:00:00"/>
  </r>
  <r>
    <s v="81f9a96d9fed04e9a8a0ef35c274d1e9"/>
    <n v="340861005582"/>
    <s v="Linden"/>
    <x v="11"/>
    <n v="7036"/>
    <s v="suburban"/>
    <s v="Linden School District"/>
    <s v="Union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ssential"/>
    <s v="Supplies"/>
    <s v="low"/>
    <s v="Grades 3-5"/>
    <n v="19"/>
    <n v="0"/>
    <n v="2.85"/>
    <n v="9"/>
    <n v="220.84"/>
    <n v="269.32"/>
    <n v="20"/>
    <b v="1"/>
    <n v="5.61"/>
    <n v="1"/>
    <b v="0"/>
    <b v="0"/>
    <s v="expired"/>
    <d v="2009-08-09T00:00:00"/>
    <m/>
    <m/>
    <d v="2010-01-10T00:00:00"/>
  </r>
  <r>
    <s v="d03e87320bfb305cfc076a71a4fd1049"/>
    <n v="450201000395"/>
    <s v="Summerville"/>
    <x v="12"/>
    <n v="29483"/>
    <s v="suburban"/>
    <s v="Dorchester Co School Dist 2"/>
    <s v="Dorchester"/>
    <b v="0"/>
    <b v="0"/>
    <b v="0"/>
    <b v="0"/>
    <b v="0"/>
    <b v="0"/>
    <s v="Mrs."/>
    <b v="0"/>
    <b v="0"/>
    <s v="Mathematics"/>
    <s v="Math &amp; Science"/>
    <s v="Health &amp; Life Science"/>
    <s v="Math &amp; Science"/>
    <s v="essential"/>
    <s v="Technology"/>
    <s v="high"/>
    <s v="Grades 3-5"/>
    <n v="10.79"/>
    <n v="5.39"/>
    <n v="1.62"/>
    <n v="9"/>
    <n v="134.68"/>
    <n v="164.24"/>
    <n v="25"/>
    <b v="1"/>
    <n v="5.93"/>
    <n v="1"/>
    <b v="1"/>
    <b v="0"/>
    <s v="expired"/>
    <d v="2009-09-01T00:00:00"/>
    <m/>
    <m/>
    <d v="2010-02-07T00:00:00"/>
  </r>
  <r>
    <s v="cbd26e77891284a0a3415049311f1f0a"/>
    <n v="271497002198"/>
    <s v="Hutchinson"/>
    <x v="13"/>
    <n v="55350"/>
    <s v="rural"/>
    <s v="Hutchinson Ind School Dist 423"/>
    <s v="McLeod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ssential"/>
    <s v="Supplies"/>
    <s v="low"/>
    <s v="Grades PreK-2"/>
    <n v="13.42"/>
    <n v="0"/>
    <n v="1.83"/>
    <n v="35"/>
    <n v="172.24"/>
    <n v="202.64"/>
    <n v="44"/>
    <b v="1"/>
    <n v="6"/>
    <n v="2"/>
    <b v="0"/>
    <b v="0"/>
    <s v="live"/>
    <d v="2011-03-20T00:00:00"/>
    <m/>
    <m/>
    <d v="2011-08-17T00:00:00"/>
  </r>
  <r>
    <s v="407ab28be32c2d10279c0090ab579cd2"/>
    <n v="63441005613"/>
    <s v="San Francisco"/>
    <x v="7"/>
    <n v="94133"/>
    <s v="urban"/>
    <s v="San Francisco Unified Sch Dist"/>
    <s v="San Francisco"/>
    <b v="0"/>
    <b v="0"/>
    <b v="0"/>
    <b v="0"/>
    <b v="0"/>
    <b v="0"/>
    <s v="Ms."/>
    <b v="0"/>
    <b v="0"/>
    <s v="Special Needs"/>
    <s v="Special Needs"/>
    <s v="Special Needs"/>
    <s v="Special Needs"/>
    <s v="essential"/>
    <s v="Other"/>
    <s v="high"/>
    <s v="Grades 3-5"/>
    <n v="39.44"/>
    <n v="28.59"/>
    <n v="9.86"/>
    <n v="17"/>
    <n v="489.26"/>
    <n v="596.66"/>
    <n v="16"/>
    <b v="1"/>
    <n v="7"/>
    <n v="1"/>
    <b v="0"/>
    <b v="0"/>
    <s v="expired"/>
    <d v="2009-01-26T00:00:00"/>
    <m/>
    <m/>
    <d v="2009-06-26T00:00:00"/>
  </r>
  <r>
    <s v="b64da5762008dd37822aeea7da204320"/>
    <n v="370001201491"/>
    <s v="Ayden"/>
    <x v="1"/>
    <n v="28513"/>
    <s v="rural"/>
    <s v="Pitt Co School District"/>
    <s v="Pitt"/>
    <b v="0"/>
    <b v="0"/>
    <b v="0"/>
    <b v="0"/>
    <b v="0"/>
    <b v="0"/>
    <s v="Ms."/>
    <b v="0"/>
    <b v="0"/>
    <s v="Visual Arts"/>
    <s v="Music &amp; The Arts"/>
    <m/>
    <m/>
    <s v="essential"/>
    <s v="Supplies"/>
    <s v="high"/>
    <s v="Grades 9-12"/>
    <n v="33.83"/>
    <n v="14.38"/>
    <n v="5.07"/>
    <n v="9"/>
    <n v="400.61"/>
    <n v="488.55"/>
    <n v="86"/>
    <b v="1"/>
    <n v="8"/>
    <n v="1"/>
    <b v="0"/>
    <b v="0"/>
    <s v="expired"/>
    <d v="2009-10-03T00:00:00"/>
    <m/>
    <m/>
    <d v="2010-03-07T00:00:00"/>
  </r>
  <r>
    <s v="f1e5165bb504b9ace69ebb0de29833c3"/>
    <n v="403042001693"/>
    <s v="Tuttle"/>
    <x v="0"/>
    <n v="73089"/>
    <s v="rural"/>
    <s v="Tuttle School District 97"/>
    <s v="Grady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Technology"/>
    <s v="low"/>
    <s v="Grades PreK-2"/>
    <n v="12"/>
    <n v="24.45"/>
    <n v="4.5"/>
    <n v="35"/>
    <n v="375.94"/>
    <n v="442.28"/>
    <n v="30"/>
    <b v="1"/>
    <n v="9"/>
    <n v="3"/>
    <b v="0"/>
    <b v="0"/>
    <s v="live"/>
    <d v="2011-03-06T00:00:00"/>
    <m/>
    <m/>
    <d v="2011-08-06T00:00:00"/>
  </r>
  <r>
    <s v="8471f0bcf3c64b4b4bd060a8e4647cce"/>
    <n v="450339001311"/>
    <s v="Columbia"/>
    <x v="12"/>
    <n v="29206"/>
    <s v="suburban"/>
    <s v="Richland Co School District 2"/>
    <s v="Richland"/>
    <b v="0"/>
    <b v="1"/>
    <b v="0"/>
    <b v="0"/>
    <b v="0"/>
    <b v="0"/>
    <s v="Mrs."/>
    <b v="0"/>
    <b v="0"/>
    <s v="Literature &amp; Writing"/>
    <s v="Literacy &amp; Language"/>
    <s v="Literature &amp; Writing"/>
    <s v="Literacy &amp; Language"/>
    <s v="essential"/>
    <s v="Supplies"/>
    <s v="high"/>
    <s v="Grades 6-8"/>
    <n v="13.3"/>
    <n v="6.65"/>
    <n v="1.99"/>
    <n v="9"/>
    <n v="163.89"/>
    <n v="199.87"/>
    <n v="80"/>
    <b v="0"/>
    <n v="9.51"/>
    <n v="1"/>
    <b v="1"/>
    <b v="0"/>
    <s v="expired"/>
    <d v="2009-08-27T00:00:00"/>
    <m/>
    <m/>
    <d v="2009-11-27T00:00:00"/>
  </r>
  <r>
    <s v="b999b48c4501d0360470721708746ce1"/>
    <n v="470294001034"/>
    <s v="Memphis"/>
    <x v="14"/>
    <n v="38128"/>
    <s v="urban"/>
    <s v="Memphis City School District"/>
    <s v="Shelby"/>
    <b v="0"/>
    <b v="0"/>
    <b v="0"/>
    <b v="0"/>
    <b v="0"/>
    <b v="0"/>
    <s v="Mrs."/>
    <b v="0"/>
    <b v="0"/>
    <s v="Literacy"/>
    <s v="Literacy &amp; Language"/>
    <s v="Music"/>
    <s v="Music &amp; The Arts"/>
    <s v="essential"/>
    <s v="Technology"/>
    <s v="high"/>
    <s v="Grades PreK-2"/>
    <n v="14.5"/>
    <n v="0"/>
    <n v="2.1800000000000002"/>
    <n v="35"/>
    <n v="196.68"/>
    <n v="231.39"/>
    <n v="25"/>
    <b v="1"/>
    <n v="10"/>
    <n v="1"/>
    <b v="0"/>
    <b v="0"/>
    <s v="live"/>
    <d v="2011-03-30T00:00:00"/>
    <m/>
    <m/>
    <d v="2011-08-28T00:00:00"/>
  </r>
  <r>
    <s v="0aea4c99d10c0ad53031854c48917096"/>
    <n v="320006000090"/>
    <s v="Las Vegas"/>
    <x v="15"/>
    <n v="89107"/>
    <s v="urban"/>
    <s v="Clark Co School District"/>
    <s v="Clark"/>
    <b v="0"/>
    <b v="0"/>
    <b v="0"/>
    <b v="0"/>
    <b v="0"/>
    <b v="0"/>
    <s v="Mrs."/>
    <b v="0"/>
    <b v="0"/>
    <s v="Literacy"/>
    <s v="Literacy &amp; Language"/>
    <s v="ESL"/>
    <s v="Literacy &amp; Language"/>
    <s v="enrichment"/>
    <s v="Books"/>
    <s v="high"/>
    <s v="Grades 3-5"/>
    <n v="0"/>
    <n v="38.69"/>
    <n v="7.39"/>
    <n v="35"/>
    <n v="573.94000000000005"/>
    <n v="675.22"/>
    <n v="60"/>
    <b v="1"/>
    <n v="10"/>
    <n v="1"/>
    <b v="1"/>
    <b v="0"/>
    <s v="live"/>
    <d v="2011-03-21T00:00:00"/>
    <m/>
    <m/>
    <d v="2011-08-21T00:00:00"/>
  </r>
  <r>
    <s v="dd9821fe195334a464bf28a9ed22c2fd"/>
    <n v="370001102135"/>
    <s v="Fayetteville"/>
    <x v="1"/>
    <n v="28303"/>
    <s v="urban"/>
    <s v="Cumberland Co School District"/>
    <s v="Cumberland"/>
    <b v="0"/>
    <b v="0"/>
    <b v="0"/>
    <b v="0"/>
    <b v="0"/>
    <b v="0"/>
    <s v="Mrs."/>
    <b v="0"/>
    <b v="0"/>
    <s v="Mathematics"/>
    <s v="Math &amp; Science"/>
    <s v="Literacy"/>
    <s v="Literacy &amp; Language"/>
    <s v="essential"/>
    <s v="Technology"/>
    <s v="low"/>
    <s v="Grades 3-5"/>
    <n v="0"/>
    <n v="17.600000000000001"/>
    <n v="3.39"/>
    <n v="35"/>
    <n v="281.69"/>
    <n v="331.4"/>
    <n v="15"/>
    <b v="1"/>
    <n v="10"/>
    <n v="1"/>
    <b v="1"/>
    <b v="0"/>
    <s v="live"/>
    <d v="2011-02-27T00:00:00"/>
    <m/>
    <m/>
    <d v="2011-07-24T00:00:00"/>
  </r>
  <r>
    <s v="39247fb013ffd88c5ce6d46a05eb6aeb"/>
    <n v="362871003898"/>
    <s v="Tioga Center"/>
    <x v="2"/>
    <n v="13845"/>
    <s v="suburban"/>
    <s v="Tioga Central School District"/>
    <s v="Tioga"/>
    <b v="0"/>
    <b v="0"/>
    <b v="0"/>
    <b v="0"/>
    <b v="0"/>
    <b v="0"/>
    <s v="Mr."/>
    <b v="0"/>
    <b v="0"/>
    <s v="Other"/>
    <s v="Applied Learning"/>
    <s v="Visual Arts"/>
    <s v="Music &amp; The Arts"/>
    <s v="enrichment"/>
    <s v="Technology"/>
    <s v="high"/>
    <s v="Grades 6-8"/>
    <n v="12"/>
    <n v="0"/>
    <n v="11.53"/>
    <n v="35"/>
    <n v="827.5"/>
    <n v="973.53"/>
    <n v="100"/>
    <b v="1"/>
    <n v="10"/>
    <n v="1"/>
    <b v="0"/>
    <b v="0"/>
    <s v="live"/>
    <d v="2011-02-18T00:00:00"/>
    <m/>
    <m/>
    <d v="2011-07-17T00:00:00"/>
  </r>
  <r>
    <s v="6eab7506ed5660417c06667f183eeffb"/>
    <n v="62825010311"/>
    <s v="Oceanside"/>
    <x v="7"/>
    <n v="92057"/>
    <s v="suburban"/>
    <s v="Oceanside Unified School Dist"/>
    <s v="San Diego"/>
    <b v="0"/>
    <b v="0"/>
    <b v="0"/>
    <b v="0"/>
    <b v="0"/>
    <b v="0"/>
    <s v="Mrs."/>
    <b v="0"/>
    <b v="0"/>
    <s v="Special Needs"/>
    <s v="Special Needs"/>
    <m/>
    <m/>
    <s v="essential"/>
    <s v="Technology"/>
    <s v="low"/>
    <s v="Grades 3-5"/>
    <n v="12"/>
    <n v="33.380000000000003"/>
    <n v="5.47"/>
    <n v="35"/>
    <n v="450.64"/>
    <n v="530.16"/>
    <n v="33"/>
    <b v="1"/>
    <n v="10"/>
    <n v="1"/>
    <b v="0"/>
    <b v="0"/>
    <s v="live"/>
    <d v="2011-02-13T00:00:00"/>
    <m/>
    <m/>
    <d v="2011-07-10T00:00:00"/>
  </r>
  <r>
    <s v="a1229038bbe9f998ede42714f3d8103e"/>
    <n v="62805004298"/>
    <s v="Oakland"/>
    <x v="7"/>
    <n v="94619"/>
    <s v="urban"/>
    <s v="Oakland Unified School Dist"/>
    <s v="Alameda"/>
    <b v="0"/>
    <b v="0"/>
    <b v="0"/>
    <b v="0"/>
    <b v="0"/>
    <b v="0"/>
    <s v="Ms."/>
    <b v="0"/>
    <b v="0"/>
    <s v="Mathematics"/>
    <s v="Math &amp; Science"/>
    <s v="Literacy"/>
    <s v="Literacy &amp; Language"/>
    <s v="essential"/>
    <s v="Supplies"/>
    <s v="high"/>
    <s v="Grades 3-5"/>
    <n v="25.48"/>
    <n v="21.2"/>
    <n v="3.47"/>
    <n v="35"/>
    <n v="316.81"/>
    <n v="372.72"/>
    <n v="19"/>
    <b v="1"/>
    <n v="10"/>
    <n v="1"/>
    <b v="0"/>
    <b v="1"/>
    <s v="live"/>
    <d v="2011-01-01T00:00:00"/>
    <m/>
    <m/>
    <d v="2011-05-31T00:00:00"/>
  </r>
  <r>
    <s v="2cc832f7f63d3d9d51380d872f4f7cf3"/>
    <n v="482159002173"/>
    <s v="Granger"/>
    <x v="16"/>
    <n v="76530"/>
    <s v="rural"/>
    <s v="Granger Ind School District"/>
    <s v="Williamson"/>
    <b v="0"/>
    <b v="0"/>
    <b v="0"/>
    <b v="0"/>
    <b v="0"/>
    <b v="0"/>
    <s v="Mrs."/>
    <b v="0"/>
    <b v="0"/>
    <s v="Literature &amp; Writing"/>
    <s v="Literacy &amp; Language"/>
    <s v="History &amp; Geography"/>
    <s v="History &amp; Civics"/>
    <s v="enrichment"/>
    <s v="Technology"/>
    <s v="high"/>
    <s v="Grades 3-5"/>
    <n v="12"/>
    <n v="0"/>
    <n v="11.25"/>
    <n v="35"/>
    <n v="808.2"/>
    <n v="950.82"/>
    <n v="56"/>
    <b v="1"/>
    <n v="10"/>
    <n v="1"/>
    <b v="0"/>
    <b v="0"/>
    <s v="live"/>
    <d v="2010-12-29T00:00:00"/>
    <m/>
    <m/>
    <d v="2011-05-26T00:00:00"/>
  </r>
  <r>
    <s v="6d14eb49eb655f1978143db1c506fcc5"/>
    <m/>
    <s v="Charlotte"/>
    <x v="1"/>
    <n v="28269"/>
    <s v="urban"/>
    <s v="Charlotte-mecklenburg Sch Dist"/>
    <s v="Mecklenburg"/>
    <b v="0"/>
    <b v="0"/>
    <b v="0"/>
    <b v="0"/>
    <b v="0"/>
    <b v="0"/>
    <s v="Mrs."/>
    <b v="0"/>
    <b v="0"/>
    <s v="Music"/>
    <s v="Music &amp; The Arts"/>
    <s v="Literacy"/>
    <s v="Literacy &amp; Language"/>
    <s v="enrichment"/>
    <s v="Books"/>
    <s v="low"/>
    <s v="Grades PreK-2"/>
    <n v="0"/>
    <n v="8.73"/>
    <n v="1.68"/>
    <n v="35"/>
    <n v="157.35"/>
    <n v="185.12"/>
    <n v="22"/>
    <b v="1"/>
    <n v="10"/>
    <n v="1"/>
    <b v="1"/>
    <b v="1"/>
    <s v="live"/>
    <d v="2010-12-09T00:00:00"/>
    <m/>
    <m/>
    <d v="2011-05-05T00:00:00"/>
  </r>
  <r>
    <s v="3f7f049acd47ac1f0b9cfa46a440bca9"/>
    <n v="120168007410"/>
    <s v="North Port"/>
    <x v="17"/>
    <n v="34289"/>
    <s v="suburban"/>
    <s v="Sarasota Co School District"/>
    <s v="Sarasota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6-8"/>
    <n v="17.78"/>
    <n v="0"/>
    <n v="2.67"/>
    <n v="35"/>
    <n v="233.2"/>
    <n v="274.35000000000002"/>
    <n v="100"/>
    <b v="1"/>
    <n v="10"/>
    <n v="1"/>
    <b v="1"/>
    <b v="0"/>
    <s v="live"/>
    <d v="2010-12-04T00:00:00"/>
    <m/>
    <m/>
    <d v="2011-04-28T00:00:00"/>
  </r>
  <r>
    <s v="cf824a9cd945658ec3d5d344d23d955b"/>
    <n v="120150001519"/>
    <s v="Lake Worth"/>
    <x v="17"/>
    <n v="33460"/>
    <s v="suburban"/>
    <s v="Palm Beach Co School District"/>
    <s v="Palm Beach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Supplies"/>
    <s v="high"/>
    <s v="Grades PreK-2"/>
    <n v="0.57999999999999996"/>
    <n v="0"/>
    <n v="4.46"/>
    <n v="35"/>
    <n v="337.33"/>
    <n v="396.86"/>
    <n v="19"/>
    <b v="1"/>
    <n v="10"/>
    <n v="1"/>
    <b v="0"/>
    <b v="0"/>
    <s v="expired"/>
    <d v="2010-10-03T00:00:00"/>
    <m/>
    <m/>
    <d v="2011-02-28T00:00:00"/>
  </r>
  <r>
    <s v="5085d77ca2336ac024ba9fbb44e8a01f"/>
    <n v="60474011300"/>
    <s v="Berkeley"/>
    <x v="7"/>
    <n v="94703"/>
    <s v="urban"/>
    <s v="Berkeley Unified School Dist"/>
    <s v="Alameda"/>
    <b v="0"/>
    <b v="0"/>
    <b v="0"/>
    <b v="0"/>
    <b v="0"/>
    <b v="0"/>
    <s v="Mr."/>
    <b v="0"/>
    <b v="0"/>
    <s v="Applied Sciences"/>
    <s v="Math &amp; Science"/>
    <s v="Special Needs"/>
    <s v="Special Needs"/>
    <s v="enrichment"/>
    <s v="Other"/>
    <s v="high"/>
    <s v="Grades 9-12"/>
    <n v="119.98"/>
    <n v="91.48"/>
    <n v="15"/>
    <n v="35"/>
    <n v="1261.26"/>
    <n v="1483.84"/>
    <n v="60"/>
    <b v="1"/>
    <n v="10"/>
    <n v="1"/>
    <b v="0"/>
    <b v="0"/>
    <s v="expired"/>
    <d v="2010-09-15T00:00:00"/>
    <m/>
    <m/>
    <d v="2011-02-10T00:00:00"/>
  </r>
  <r>
    <s v="9ee8a257225b0003d826d7857472d149"/>
    <m/>
    <s v="Charlotte"/>
    <x v="1"/>
    <n v="28269"/>
    <s v="urban"/>
    <s v="Charlotte-mecklenburg Sch Dist"/>
    <s v="Mecklenburg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low"/>
    <s v="Grades 3-5"/>
    <n v="2.66"/>
    <n v="10.98"/>
    <n v="2.11"/>
    <n v="35"/>
    <n v="191.54"/>
    <n v="225.34"/>
    <n v="22"/>
    <b v="1"/>
    <n v="10"/>
    <n v="1"/>
    <b v="1"/>
    <b v="0"/>
    <s v="expired"/>
    <d v="2010-09-15T00:00:00"/>
    <m/>
    <m/>
    <d v="2011-02-09T00:00:00"/>
  </r>
  <r>
    <s v="b23d2e59294dc1ffa3b1d8dd6e65bec3"/>
    <m/>
    <s v="South Gate"/>
    <x v="7"/>
    <n v="90280"/>
    <s v="suburban"/>
    <s v="Los Angeles Unif Sch Dist"/>
    <s v="Los Angeles"/>
    <b v="0"/>
    <b v="1"/>
    <b v="1"/>
    <b v="0"/>
    <b v="0"/>
    <b v="0"/>
    <s v="Mrs."/>
    <b v="0"/>
    <b v="0"/>
    <s v="Health &amp; Wellness"/>
    <s v="Health &amp; Sports"/>
    <m/>
    <m/>
    <s v="enrichment"/>
    <s v="Supplies"/>
    <s v="high"/>
    <s v="Grades PreK-2"/>
    <n v="0"/>
    <n v="63.87"/>
    <n v="10.47"/>
    <n v="35"/>
    <n v="807.34"/>
    <n v="949.81"/>
    <n v="24"/>
    <b v="1"/>
    <n v="10"/>
    <n v="1"/>
    <b v="0"/>
    <b v="1"/>
    <s v="expired"/>
    <d v="2010-09-03T00:00:00"/>
    <m/>
    <m/>
    <d v="2011-01-30T00:00:00"/>
  </r>
  <r>
    <s v="358afab01cadb8b10c092ac70afb8856"/>
    <n v="551578002017"/>
    <s v="Waukesha"/>
    <x v="18"/>
    <n v="53188"/>
    <s v="urban"/>
    <s v="Waukesha School District"/>
    <s v="Waukesha"/>
    <b v="0"/>
    <b v="0"/>
    <b v="0"/>
    <b v="0"/>
    <b v="0"/>
    <b v="0"/>
    <s v="Ms."/>
    <b v="0"/>
    <b v="0"/>
    <s v="Visual Arts"/>
    <s v="Music &amp; The Arts"/>
    <s v="Early Development"/>
    <s v="Applied Learning"/>
    <s v="enrichment"/>
    <s v="Supplies"/>
    <s v="low"/>
    <s v="Grades PreK-2"/>
    <n v="0"/>
    <n v="0"/>
    <n v="6.02"/>
    <n v="9"/>
    <n v="416.46"/>
    <n v="507.88"/>
    <n v="72"/>
    <b v="1"/>
    <n v="10"/>
    <n v="1"/>
    <b v="0"/>
    <b v="0"/>
    <s v="expired"/>
    <d v="2010-05-12T00:00:00"/>
    <m/>
    <m/>
    <d v="2010-10-03T00:00:00"/>
  </r>
  <r>
    <s v="9b105d153da688e1dc88392b55c179ec"/>
    <n v="130042000201"/>
    <s v="Macon"/>
    <x v="19"/>
    <n v="31217"/>
    <s v="rural"/>
    <s v="Bibb Co School District"/>
    <s v="Bibb"/>
    <b v="0"/>
    <b v="0"/>
    <b v="0"/>
    <b v="0"/>
    <b v="0"/>
    <b v="0"/>
    <s v="Mrs."/>
    <b v="0"/>
    <b v="0"/>
    <s v="Other"/>
    <s v="Applied Learning"/>
    <m/>
    <m/>
    <s v="enrichment"/>
    <s v="Supplies"/>
    <s v="high"/>
    <s v="Grades PreK-2"/>
    <n v="3.22"/>
    <n v="12.87"/>
    <n v="4.83"/>
    <n v="9"/>
    <n v="351.62"/>
    <n v="428.8"/>
    <n v="20"/>
    <b v="1"/>
    <n v="10"/>
    <n v="1"/>
    <b v="1"/>
    <b v="0"/>
    <s v="expired"/>
    <d v="2010-04-01T00:00:00"/>
    <m/>
    <m/>
    <d v="2010-05-02T00:00:00"/>
  </r>
  <r>
    <s v="efa7c064f0c3bb816785d03afb258322"/>
    <n v="63513005729"/>
    <s v="San Ramon"/>
    <x v="7"/>
    <n v="94583"/>
    <s v="suburban"/>
    <s v="San Ramon Valley Unified SD"/>
    <s v="Contra Costa"/>
    <b v="0"/>
    <b v="0"/>
    <b v="0"/>
    <b v="0"/>
    <b v="0"/>
    <b v="0"/>
    <s v="Mrs."/>
    <b v="0"/>
    <b v="0"/>
    <s v="Applied Sciences"/>
    <s v="Math &amp; Science"/>
    <m/>
    <m/>
    <s v="enrichment"/>
    <s v="Technology"/>
    <s v="minimal"/>
    <s v="Grades 6-8"/>
    <n v="1.8"/>
    <n v="53.5"/>
    <n v="11.07"/>
    <n v="9"/>
    <n v="813.36"/>
    <n v="991.9"/>
    <n v="400"/>
    <b v="1"/>
    <n v="10"/>
    <n v="1"/>
    <b v="1"/>
    <b v="0"/>
    <s v="expired"/>
    <d v="2010-03-30T00:00:00"/>
    <m/>
    <m/>
    <d v="2010-08-26T00:00:00"/>
  </r>
  <r>
    <s v="564dbcb5b47d40d4443c2f2adf524c82"/>
    <m/>
    <s v="Cambria Hts"/>
    <x v="2"/>
    <n v="11411"/>
    <s v="urban"/>
    <s v="Integrated Curriculum and Instruction Learning Support Organization"/>
    <s v="Queens"/>
    <b v="0"/>
    <b v="1"/>
    <b v="0"/>
    <b v="0"/>
    <b v="0"/>
    <b v="0"/>
    <s v="Mrs."/>
    <b v="0"/>
    <b v="1"/>
    <s v="History &amp; Geography"/>
    <s v="History &amp; Civics"/>
    <s v="Special Needs"/>
    <s v="Special Needs"/>
    <s v="enrichment"/>
    <s v="Supplies"/>
    <s v="high"/>
    <s v="Grades 9-12"/>
    <n v="0"/>
    <n v="0"/>
    <n v="3.01"/>
    <n v="9"/>
    <n v="212.72"/>
    <n v="259.41000000000003"/>
    <n v="150"/>
    <b v="1"/>
    <n v="10"/>
    <n v="1"/>
    <b v="0"/>
    <b v="1"/>
    <s v="reallocated"/>
    <d v="2010-03-09T00:00:00"/>
    <m/>
    <m/>
    <d v="2010-08-07T00:00:00"/>
  </r>
  <r>
    <s v="532bf1ee6d840fc43adc5abbbb348734"/>
    <n v="130024000170"/>
    <s v="Homer"/>
    <x v="19"/>
    <n v="30547"/>
    <s v="rural"/>
    <s v="Banks Co School District"/>
    <s v="Banks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Technology"/>
    <s v="high"/>
    <s v="Grades PreK-2"/>
    <n v="3"/>
    <n v="12"/>
    <n v="4.5"/>
    <n v="9"/>
    <n v="328.49"/>
    <n v="400.6"/>
    <n v="60"/>
    <b v="1"/>
    <n v="10"/>
    <n v="1"/>
    <b v="1"/>
    <b v="0"/>
    <s v="expired"/>
    <d v="2010-01-29T00:00:00"/>
    <m/>
    <m/>
    <d v="2010-07-02T00:00:00"/>
  </r>
  <r>
    <s v="69ac95db8d480c1a8606a2f3f996dfc6"/>
    <n v="200789001256"/>
    <s v="Fort Riley"/>
    <x v="20"/>
    <n v="66442"/>
    <s v="rural"/>
    <s v="Geary Co Unif Sch Dist 475"/>
    <s v="Geary"/>
    <b v="0"/>
    <b v="0"/>
    <b v="0"/>
    <b v="0"/>
    <b v="0"/>
    <b v="0"/>
    <s v="Ms."/>
    <b v="0"/>
    <b v="0"/>
    <s v="Music"/>
    <s v="Music &amp; The Arts"/>
    <s v="History &amp; Geography"/>
    <s v="History &amp; Civics"/>
    <s v="enrichment"/>
    <s v="Other"/>
    <s v="high"/>
    <s v="Grades 3-5"/>
    <n v="366.94"/>
    <n v="194.48"/>
    <n v="55.04"/>
    <n v="9"/>
    <n v="4294.8500000000004"/>
    <n v="5237.62"/>
    <n v="300"/>
    <b v="1"/>
    <n v="10"/>
    <n v="1"/>
    <b v="0"/>
    <b v="0"/>
    <s v="expired"/>
    <d v="2009-11-24T00:00:00"/>
    <m/>
    <m/>
    <d v="2010-04-30T00:00:00"/>
  </r>
  <r>
    <s v="51c1279f333075cd182b54dbd9aee721"/>
    <n v="61389010355"/>
    <s v="Folsom"/>
    <x v="7"/>
    <n v="95630"/>
    <s v="urban"/>
    <s v="Folsom-cordova Unif Sch Dist"/>
    <s v="Sacramento"/>
    <b v="0"/>
    <b v="0"/>
    <b v="0"/>
    <b v="0"/>
    <b v="0"/>
    <b v="0"/>
    <s v="Mrs."/>
    <b v="0"/>
    <b v="0"/>
    <s v="Social Sciences"/>
    <s v="History &amp; Civics"/>
    <s v="Environmental Science"/>
    <s v="Math &amp; Science"/>
    <s v="enrichment"/>
    <s v="Technology"/>
    <s v="minimal"/>
    <s v="Grades 3-5"/>
    <n v="75.06"/>
    <n v="54.42"/>
    <n v="11.26"/>
    <n v="9"/>
    <n v="900.38"/>
    <n v="1098.02"/>
    <n v="31"/>
    <b v="1"/>
    <n v="10"/>
    <n v="1"/>
    <b v="1"/>
    <b v="0"/>
    <s v="expired"/>
    <d v="2009-11-01T00:00:00"/>
    <m/>
    <m/>
    <d v="2010-04-08T00:00:00"/>
  </r>
  <r>
    <s v="aa6fc4927ab7efcaf613f4115154864c"/>
    <n v="63531009633"/>
    <s v="Santa Ana"/>
    <x v="7"/>
    <n v="92705"/>
    <s v="urban"/>
    <s v="Santa Ana Unified Sch District"/>
    <s v="Orange"/>
    <b v="0"/>
    <b v="1"/>
    <b v="0"/>
    <b v="0"/>
    <b v="0"/>
    <b v="0"/>
    <s v="Mr."/>
    <b v="0"/>
    <b v="0"/>
    <s v="History &amp; Geography"/>
    <s v="History &amp; Civics"/>
    <s v="Literature &amp; Writing"/>
    <s v="Literacy &amp; Language"/>
    <s v="essential"/>
    <s v="Technology"/>
    <s v="high"/>
    <s v="Grades 9-12"/>
    <n v="130"/>
    <n v="94.25"/>
    <n v="19.5"/>
    <n v="9"/>
    <n v="1552.74"/>
    <n v="1893.59"/>
    <n v="220"/>
    <b v="1"/>
    <n v="10"/>
    <n v="1"/>
    <b v="1"/>
    <b v="0"/>
    <s v="expired"/>
    <d v="2009-09-30T00:00:00"/>
    <m/>
    <m/>
    <d v="2009-12-11T00:00:00"/>
  </r>
  <r>
    <s v="4fd05eed95619a9fd30534ec6a4306e8"/>
    <n v="210249000515"/>
    <s v="Elizabethtown"/>
    <x v="21"/>
    <n v="42701"/>
    <s v="urban"/>
    <s v="Hardin Co School District"/>
    <s v="Hardin"/>
    <b v="0"/>
    <b v="0"/>
    <b v="1"/>
    <b v="0"/>
    <b v="0"/>
    <b v="0"/>
    <s v="Ms."/>
    <b v="0"/>
    <b v="0"/>
    <s v="Literacy"/>
    <s v="Literacy &amp; Language"/>
    <s v="Early Development"/>
    <s v="Applied Learning"/>
    <s v="enrichment"/>
    <s v="Supplies"/>
    <s v="high"/>
    <s v="Grades PreK-2"/>
    <n v="18.899999999999999"/>
    <n v="11.34"/>
    <n v="2.83"/>
    <n v="9"/>
    <n v="231.02"/>
    <n v="281.73"/>
    <n v="40"/>
    <b v="1"/>
    <n v="10"/>
    <n v="1"/>
    <b v="0"/>
    <b v="0"/>
    <s v="expired"/>
    <d v="2009-09-08T00:00:00"/>
    <m/>
    <m/>
    <d v="2010-02-13T00:00:00"/>
  </r>
  <r>
    <s v="9c2fc2eaf3999c5e1e4009edf0021657"/>
    <m/>
    <s v="Moore"/>
    <x v="12"/>
    <n v="29369"/>
    <s v="rural"/>
    <s v="Spartanburg School District 6"/>
    <s v="Spartanburg"/>
    <b v="0"/>
    <b v="0"/>
    <b v="0"/>
    <b v="0"/>
    <b v="0"/>
    <b v="0"/>
    <s v="Mrs."/>
    <b v="0"/>
    <b v="0"/>
    <s v="Literature &amp; Writing"/>
    <s v="Literacy &amp; Language"/>
    <s v="Literature &amp; Writing"/>
    <s v="Literacy &amp; Language"/>
    <s v="essential"/>
    <s v="Supplies"/>
    <s v="high"/>
    <s v="Grades PreK-2"/>
    <n v="24.71"/>
    <n v="12.36"/>
    <n v="3.71"/>
    <n v="9"/>
    <n v="296.89999999999998"/>
    <n v="362.07"/>
    <n v="90"/>
    <b v="1"/>
    <n v="10"/>
    <n v="1"/>
    <b v="1"/>
    <b v="0"/>
    <s v="expired"/>
    <d v="2009-08-29T00:00:00"/>
    <m/>
    <m/>
    <d v="2010-02-04T00:00:00"/>
  </r>
  <r>
    <s v="4c5588dc1ae5d861dd2830ef9d936b93"/>
    <n v="482034002027"/>
    <s v="Garland"/>
    <x v="16"/>
    <n v="75043"/>
    <s v="suburban"/>
    <s v="Garland Ind School District"/>
    <s v="Dallas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high"/>
    <s v="Grades 3-5"/>
    <n v="101.04"/>
    <n v="0"/>
    <n v="25.26"/>
    <n v="17"/>
    <n v="1153.69"/>
    <n v="1406.94"/>
    <n v="18"/>
    <b v="1"/>
    <n v="10"/>
    <n v="1"/>
    <b v="0"/>
    <b v="0"/>
    <s v="expired"/>
    <d v="2009-05-22T00:00:00"/>
    <m/>
    <m/>
    <d v="2009-10-21T00:00:00"/>
  </r>
  <r>
    <s v="081ff347745748243d8715f9f4e0835e"/>
    <m/>
    <s v="Lexington"/>
    <x v="1"/>
    <n v="27292"/>
    <s v="rural"/>
    <s v="Lexington City School District"/>
    <s v="Davidson"/>
    <b v="0"/>
    <b v="0"/>
    <b v="0"/>
    <b v="0"/>
    <b v="0"/>
    <b v="0"/>
    <s v="Mrs."/>
    <b v="0"/>
    <b v="0"/>
    <s v="Special Needs"/>
    <s v="Special Needs"/>
    <s v="Early Development"/>
    <s v="Applied Learning"/>
    <s v="essential"/>
    <s v="Other"/>
    <s v="high"/>
    <s v="Grades PreK-2"/>
    <n v="14.98"/>
    <n v="6.36"/>
    <n v="3.74"/>
    <n v="17"/>
    <n v="191.83"/>
    <n v="233.94"/>
    <n v="8"/>
    <b v="1"/>
    <n v="10"/>
    <n v="1"/>
    <b v="0"/>
    <b v="0"/>
    <s v="expired"/>
    <d v="2009-05-17T00:00:00"/>
    <m/>
    <m/>
    <d v="2009-10-17T00:00:00"/>
  </r>
  <r>
    <s v="056d33d141719151fda2fad43b6a705b"/>
    <n v="120156001663"/>
    <s v="Pinellas Park"/>
    <x v="17"/>
    <n v="33782"/>
    <s v="suburban"/>
    <s v="Pinellas Co School District"/>
    <s v="Pinellas"/>
    <b v="0"/>
    <b v="0"/>
    <b v="0"/>
    <b v="0"/>
    <b v="0"/>
    <b v="0"/>
    <s v="Mr."/>
    <b v="0"/>
    <b v="0"/>
    <s v="Visual Arts"/>
    <s v="Music &amp; The Arts"/>
    <s v="Visual Arts"/>
    <s v="Music &amp; The Arts"/>
    <s v="enrichment"/>
    <s v="Technology"/>
    <s v="high"/>
    <s v="Grades 3-5"/>
    <n v="58.5"/>
    <n v="0"/>
    <n v="14.62"/>
    <n v="17"/>
    <n v="675.07"/>
    <n v="823.26"/>
    <n v="300"/>
    <b v="1"/>
    <n v="10"/>
    <n v="1"/>
    <b v="0"/>
    <b v="0"/>
    <s v="expired"/>
    <d v="2009-03-01T00:00:00"/>
    <m/>
    <m/>
    <d v="2009-07-29T00:00:00"/>
  </r>
  <r>
    <s v="375844f00832bf5870e72132b46399a3"/>
    <n v="360007805113"/>
    <s v="New York"/>
    <x v="2"/>
    <n v="10023"/>
    <s v="urban"/>
    <s v="Leadership Learning Support Organization"/>
    <s v="Manhattan"/>
    <b v="0"/>
    <b v="0"/>
    <b v="0"/>
    <b v="0"/>
    <b v="0"/>
    <b v="0"/>
    <s v="Ms."/>
    <b v="0"/>
    <b v="1"/>
    <s v="Literature &amp; Writing"/>
    <s v="Literacy &amp; Language"/>
    <s v="Literacy"/>
    <s v="Literacy &amp; Language"/>
    <s v="enrichment"/>
    <s v="Supplies"/>
    <s v="high"/>
    <s v="Grades 9-12"/>
    <n v="19.73"/>
    <n v="0"/>
    <n v="4.93"/>
    <n v="17"/>
    <n v="239"/>
    <n v="291.45999999999998"/>
    <n v="125"/>
    <b v="0"/>
    <n v="10"/>
    <n v="1"/>
    <b v="1"/>
    <b v="0"/>
    <s v="expired"/>
    <d v="2009-02-23T00:00:00"/>
    <m/>
    <m/>
    <d v="2009-05-02T00:00:00"/>
  </r>
  <r>
    <s v="fdb80be011703174cab823a8995766c0"/>
    <n v="60002009289"/>
    <s v="Pleasanton"/>
    <x v="7"/>
    <n v="94566"/>
    <s v="urban"/>
    <s v="Pleasanton Unified School Dist"/>
    <s v="Alameda"/>
    <b v="0"/>
    <b v="0"/>
    <b v="0"/>
    <b v="0"/>
    <b v="0"/>
    <b v="0"/>
    <s v="Mrs."/>
    <b v="0"/>
    <b v="0"/>
    <s v="Special Needs"/>
    <s v="Special Needs"/>
    <s v="Early Development"/>
    <s v="Applied Learning"/>
    <s v="essential"/>
    <s v="Supplies"/>
    <s v="minimal"/>
    <s v="Grades PreK-2"/>
    <n v="37.799999999999997"/>
    <n v="27.41"/>
    <n v="9.4499999999999993"/>
    <n v="17"/>
    <n v="469.66"/>
    <n v="572.76"/>
    <n v="35"/>
    <b v="1"/>
    <n v="10"/>
    <n v="1"/>
    <b v="0"/>
    <b v="0"/>
    <s v="expired"/>
    <d v="2009-02-23T00:00:00"/>
    <m/>
    <m/>
    <d v="2009-07-24T00:00:00"/>
  </r>
  <r>
    <s v="ed06334fa5008d804c1adfa79bde5692"/>
    <n v="401995000973"/>
    <s v="Midwest City"/>
    <x v="0"/>
    <n v="73110"/>
    <s v="suburban"/>
    <s v="Midwest City-del City Sch Dist"/>
    <s v="Oklahoma"/>
    <b v="0"/>
    <b v="0"/>
    <b v="0"/>
    <b v="0"/>
    <b v="0"/>
    <b v="0"/>
    <s v="Mrs."/>
    <b v="0"/>
    <b v="0"/>
    <s v="Early Development"/>
    <s v="Applied Learning"/>
    <s v="Special Needs"/>
    <s v="Special Needs"/>
    <s v="enrichment"/>
    <s v="Technology"/>
    <s v="high"/>
    <s v="Grades PreK-2"/>
    <n v="46.39"/>
    <n v="20.88"/>
    <n v="11.6"/>
    <n v="17"/>
    <n v="559.78"/>
    <n v="682.66"/>
    <n v="17"/>
    <b v="1"/>
    <n v="10"/>
    <n v="1"/>
    <b v="1"/>
    <b v="0"/>
    <s v="expired"/>
    <d v="2009-01-17T00:00:00"/>
    <m/>
    <m/>
    <d v="2009-06-20T00:00:00"/>
  </r>
  <r>
    <s v="b3b6c1709347344e95ee6420117c80a8"/>
    <n v="340558003790"/>
    <s v="Freehold"/>
    <x v="11"/>
    <n v="7728"/>
    <s v="suburban"/>
    <s v="Freehold Borough Elem Sch Dist"/>
    <s v="Monmouth"/>
    <b v="0"/>
    <b v="0"/>
    <b v="0"/>
    <b v="0"/>
    <b v="0"/>
    <b v="0"/>
    <s v="Mrs."/>
    <b v="0"/>
    <b v="0"/>
    <s v="Literacy"/>
    <s v="Literacy &amp; Language"/>
    <s v="Social Sciences"/>
    <s v="History &amp; Civics"/>
    <s v="enrichment"/>
    <s v="Supplies"/>
    <s v="high"/>
    <s v="Grades 6-8"/>
    <n v="23.79"/>
    <n v="0"/>
    <n v="5.95"/>
    <n v="17"/>
    <n v="285"/>
    <n v="347.56"/>
    <n v="41"/>
    <b v="1"/>
    <n v="10"/>
    <n v="1"/>
    <b v="1"/>
    <b v="0"/>
    <s v="expired"/>
    <d v="2008-10-20T00:00:00"/>
    <m/>
    <m/>
    <d v="2009-03-23T00:00:00"/>
  </r>
  <r>
    <s v="2c4ae13ee6f27dc44141750caeefa08a"/>
    <n v="390471702785"/>
    <s v="Middlefield"/>
    <x v="3"/>
    <n v="44062"/>
    <s v="suburban"/>
    <s v="Cardinal Local School District"/>
    <s v="Geauga"/>
    <b v="0"/>
    <b v="0"/>
    <b v="0"/>
    <b v="0"/>
    <b v="0"/>
    <b v="0"/>
    <s v="Mrs."/>
    <b v="0"/>
    <b v="0"/>
    <s v="Visual Arts"/>
    <s v="Music &amp; The Arts"/>
    <s v="Visual Arts"/>
    <s v="Music &amp; The Arts"/>
    <s v="enrichment"/>
    <s v="Supplies"/>
    <s v="low"/>
    <s v="Grades 6-8"/>
    <n v="43.8"/>
    <n v="0"/>
    <n v="10.95"/>
    <n v="17"/>
    <n v="510"/>
    <n v="621.95000000000005"/>
    <n v="50"/>
    <b v="1"/>
    <n v="10"/>
    <n v="1"/>
    <b v="0"/>
    <b v="0"/>
    <s v="expired"/>
    <d v="2008-10-11T00:00:00"/>
    <m/>
    <m/>
    <d v="2009-03-14T00:00:00"/>
  </r>
  <r>
    <s v="f9df2fe46f01c40b8e72011909923c00"/>
    <n v="80249001792"/>
    <s v="Lafayette"/>
    <x v="22"/>
    <n v="80026"/>
    <s v="suburban"/>
    <s v="Boulder Valley Sch Dist Re-2"/>
    <s v="Boulder"/>
    <b v="1"/>
    <b v="0"/>
    <b v="0"/>
    <b v="0"/>
    <b v="0"/>
    <b v="0"/>
    <s v="Ms."/>
    <b v="0"/>
    <b v="0"/>
    <s v="Visual Arts"/>
    <s v="Music &amp; The Arts"/>
    <m/>
    <m/>
    <s v="enrichment"/>
    <s v="Technology"/>
    <s v="minimal"/>
    <s v="Grades 3-5"/>
    <n v="59.84"/>
    <n v="17.350000000000001"/>
    <n v="14.96"/>
    <n v="17"/>
    <n v="708"/>
    <n v="863.41"/>
    <n v="450"/>
    <b v="0"/>
    <n v="10"/>
    <n v="1"/>
    <b v="0"/>
    <b v="0"/>
    <s v="expired"/>
    <d v="2008-10-06T00:00:00"/>
    <m/>
    <m/>
    <d v="2009-03-08T00:00:00"/>
  </r>
  <r>
    <s v="5d99ba6c4674a46c0643c834751d8501"/>
    <n v="40171000109"/>
    <s v="Casa Grande"/>
    <x v="23"/>
    <n v="85122"/>
    <s v="suburban"/>
    <s v="Casa Grande Elem Sch Dist 4"/>
    <s v="Pinal"/>
    <b v="0"/>
    <b v="0"/>
    <b v="0"/>
    <b v="0"/>
    <b v="0"/>
    <b v="0"/>
    <s v="Mrs."/>
    <b v="0"/>
    <b v="0"/>
    <s v="Character Education"/>
    <s v="Applied Learning"/>
    <m/>
    <m/>
    <s v="essential"/>
    <s v="Supplies"/>
    <s v="high"/>
    <s v="Grades 3-5"/>
    <n v="21.47"/>
    <n v="12.02"/>
    <n v="5.37"/>
    <n v="17"/>
    <n v="271"/>
    <n v="330.49"/>
    <n v="25"/>
    <b v="1"/>
    <n v="10"/>
    <n v="1"/>
    <b v="0"/>
    <b v="0"/>
    <s v="expired"/>
    <d v="2008-09-29T00:00:00"/>
    <m/>
    <m/>
    <d v="2008-12-26T00:00:00"/>
  </r>
  <r>
    <s v="dface5b974094dfd1858d958ebcfb1e6"/>
    <n v="130441001830"/>
    <s v="Stockbridge"/>
    <x v="19"/>
    <n v="30281"/>
    <s v="suburban"/>
    <s v="Rockdale Co Public Sch Dist"/>
    <s v="Henry"/>
    <b v="0"/>
    <b v="0"/>
    <b v="0"/>
    <b v="0"/>
    <b v="0"/>
    <b v="0"/>
    <s v="Mrs."/>
    <b v="0"/>
    <b v="0"/>
    <s v="Literacy"/>
    <s v="Literacy &amp; Language"/>
    <m/>
    <m/>
    <s v="essential"/>
    <s v="Technology"/>
    <s v="low"/>
    <s v="Grades PreK-2"/>
    <n v="59"/>
    <n v="23.6"/>
    <n v="14.75"/>
    <n v="17"/>
    <n v="704"/>
    <n v="858.54"/>
    <n v="19"/>
    <b v="1"/>
    <n v="10"/>
    <n v="1"/>
    <b v="1"/>
    <b v="0"/>
    <s v="expired"/>
    <d v="2008-09-22T00:00:00"/>
    <m/>
    <m/>
    <d v="2009-02-27T00:00:00"/>
  </r>
  <r>
    <s v="9dea96ee259412469a61fd7f90998f78"/>
    <n v="510192000860"/>
    <s v="Stanleytown"/>
    <x v="24"/>
    <n v="24168"/>
    <s v="rural"/>
    <s v="Henry Co School District"/>
    <s v="Henry"/>
    <b v="0"/>
    <b v="0"/>
    <b v="0"/>
    <b v="0"/>
    <b v="0"/>
    <b v="0"/>
    <s v="Mrs."/>
    <b v="0"/>
    <b v="0"/>
    <s v="Literacy"/>
    <s v="Literacy &amp; Language"/>
    <m/>
    <m/>
    <s v="essential"/>
    <s v="Technology"/>
    <s v="high"/>
    <s v="Grades PreK-2"/>
    <n v="53.98"/>
    <n v="0"/>
    <n v="13.5"/>
    <n v="17"/>
    <n v="624"/>
    <n v="760.98"/>
    <n v="18"/>
    <b v="1"/>
    <n v="10"/>
    <n v="1"/>
    <b v="0"/>
    <b v="0"/>
    <s v="expired"/>
    <d v="2008-09-08T00:00:00"/>
    <m/>
    <m/>
    <d v="2009-02-10T00:00:00"/>
  </r>
  <r>
    <s v="d52bcaaa296616bf1c0f38bbaf619493"/>
    <n v="180063000118"/>
    <s v="Bloomington"/>
    <x v="25"/>
    <n v="47401"/>
    <s v="urban"/>
    <s v="Monroe Co Cmty School District"/>
    <s v="Monroe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low"/>
    <s v="Grades 3-5"/>
    <n v="38"/>
    <n v="0"/>
    <n v="9.5"/>
    <n v="17"/>
    <n v="444"/>
    <n v="541.46"/>
    <n v="30"/>
    <b v="1"/>
    <n v="10"/>
    <n v="1"/>
    <b v="1"/>
    <b v="0"/>
    <s v="expired"/>
    <d v="2008-07-15T00:00:00"/>
    <m/>
    <m/>
    <d v="2008-12-16T00:00:00"/>
  </r>
  <r>
    <s v="3320bfa1cdd52c28a537ad6e8801930e"/>
    <n v="360246000014"/>
    <s v="Albany"/>
    <x v="2"/>
    <n v="12203"/>
    <s v="urban"/>
    <s v="Albany City School District"/>
    <s v="Albany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Books"/>
    <s v="high"/>
    <s v="Grades 9-12"/>
    <n v="38.08"/>
    <n v="0"/>
    <n v="9.52"/>
    <n v="17"/>
    <n v="445"/>
    <n v="542.67999999999995"/>
    <n v="60"/>
    <b v="1"/>
    <n v="10"/>
    <n v="1"/>
    <b v="0"/>
    <b v="0"/>
    <s v="expired"/>
    <d v="2007-11-09T00:00:00"/>
    <m/>
    <m/>
    <d v="2008-07-06T00:00:00"/>
  </r>
  <r>
    <s v="86328bd303d96fdb08d5b93455a2a64e"/>
    <n v="360246000032"/>
    <s v="Albany"/>
    <x v="2"/>
    <n v="12202"/>
    <s v="urban"/>
    <s v="Albany City School District"/>
    <s v="Albany"/>
    <b v="0"/>
    <b v="0"/>
    <b v="0"/>
    <b v="0"/>
    <b v="0"/>
    <b v="0"/>
    <s v="Ms."/>
    <b v="0"/>
    <b v="0"/>
    <s v="Mathematics"/>
    <s v="Math &amp; Science"/>
    <s v="Literacy"/>
    <s v="Literacy &amp; Language"/>
    <s v="essential"/>
    <s v="Supplies"/>
    <s v="high"/>
    <s v="Grades 6-8"/>
    <n v="55.05"/>
    <n v="0"/>
    <n v="13.76"/>
    <n v="17"/>
    <n v="636"/>
    <n v="775.61"/>
    <n v="50"/>
    <b v="0"/>
    <n v="10"/>
    <n v="1"/>
    <b v="0"/>
    <b v="0"/>
    <s v="expired"/>
    <d v="2007-09-27T00:00:00"/>
    <m/>
    <m/>
    <d v="2008-05-22T00:00:00"/>
  </r>
  <r>
    <s v="6984297efa11a3dc03c570a98f2707bf"/>
    <n v="180726001222"/>
    <s v="Fortville"/>
    <x v="25"/>
    <n v="46040"/>
    <s v="rural"/>
    <s v="Mt Vernon Cmty School District"/>
    <s v="Hancock"/>
    <b v="0"/>
    <b v="0"/>
    <b v="0"/>
    <b v="0"/>
    <b v="0"/>
    <b v="0"/>
    <s v="Mrs."/>
    <b v="0"/>
    <b v="0"/>
    <s v="Applied Sciences"/>
    <s v="Math &amp; Science"/>
    <m/>
    <m/>
    <s v="essential"/>
    <s v="Technology"/>
    <s v="low"/>
    <s v="Grades 6-8"/>
    <n v="44.55"/>
    <n v="0"/>
    <n v="11.14"/>
    <n v="17"/>
    <n v="518"/>
    <n v="631.71"/>
    <n v="150"/>
    <b v="0"/>
    <n v="10"/>
    <n v="1"/>
    <b v="0"/>
    <b v="0"/>
    <s v="expired"/>
    <d v="2007-06-12T00:00:00"/>
    <m/>
    <m/>
    <d v="2008-02-04T00:00:00"/>
  </r>
  <r>
    <s v="31cbf1469e18dbaf8e988990df3046a7"/>
    <n v="510081001483"/>
    <s v="Chesapeake"/>
    <x v="24"/>
    <n v="23322"/>
    <s v="suburban"/>
    <s v="Chesapeake School District"/>
    <s v="Chesapeake City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Other"/>
    <s v="minimal"/>
    <s v="Grades PreK-2"/>
    <n v="22.6"/>
    <n v="0"/>
    <n v="3.39"/>
    <n v="35"/>
    <n v="286.94"/>
    <n v="337.58"/>
    <n v="36"/>
    <b v="1"/>
    <n v="11"/>
    <n v="2"/>
    <b v="1"/>
    <b v="0"/>
    <s v="live"/>
    <d v="2011-02-07T00:00:00"/>
    <m/>
    <m/>
    <d v="2011-07-06T00:00:00"/>
  </r>
  <r>
    <s v="f1b0f22c3c3cd93408510bc9c8d86caf"/>
    <n v="230993001007"/>
    <s v="Portland"/>
    <x v="26"/>
    <n v="4103"/>
    <s v="urban"/>
    <s v="Portland Public School Dist"/>
    <s v="Cumberland"/>
    <b v="0"/>
    <b v="0"/>
    <b v="0"/>
    <b v="0"/>
    <b v="0"/>
    <b v="0"/>
    <s v="Mrs."/>
    <b v="0"/>
    <b v="0"/>
    <s v="Applied Sciences"/>
    <s v="Math &amp; Science"/>
    <s v="Literature &amp; Writing"/>
    <s v="Literacy &amp; Language"/>
    <s v="essential"/>
    <s v="Technology"/>
    <s v="high"/>
    <s v="Grades PreK-2"/>
    <n v="95.06"/>
    <n v="47.53"/>
    <n v="14.26"/>
    <n v="9"/>
    <n v="1116.46"/>
    <n v="1361.54"/>
    <n v="25"/>
    <b v="1"/>
    <n v="13"/>
    <n v="3"/>
    <b v="1"/>
    <b v="1"/>
    <s v="expired"/>
    <d v="2010-05-24T00:00:00"/>
    <m/>
    <m/>
    <d v="2010-10-23T00:00:00"/>
  </r>
  <r>
    <s v="bfa53c744b6f9dec6efbb7e4d3430786"/>
    <n v="510009000032"/>
    <s v="Charlottesvle"/>
    <x v="24"/>
    <n v="22911"/>
    <s v="suburban"/>
    <s v="Albemarle Co School District"/>
    <s v="Albemarle"/>
    <b v="0"/>
    <b v="0"/>
    <b v="0"/>
    <b v="0"/>
    <b v="0"/>
    <b v="0"/>
    <s v="Mr."/>
    <b v="0"/>
    <b v="0"/>
    <s v="Music"/>
    <s v="Music &amp; The Arts"/>
    <s v="Performing Arts"/>
    <s v="Music &amp; The Arts"/>
    <s v="enrichment"/>
    <s v="Supplies"/>
    <s v="low"/>
    <s v="Grades PreK-2"/>
    <n v="0"/>
    <n v="0"/>
    <n v="2.97"/>
    <n v="35"/>
    <n v="235.95"/>
    <n v="277.58999999999997"/>
    <n v="400"/>
    <b v="1"/>
    <n v="14"/>
    <n v="2"/>
    <b v="1"/>
    <b v="0"/>
    <s v="live"/>
    <d v="2010-12-28T00:00:00"/>
    <m/>
    <m/>
    <d v="2011-05-25T00:00:00"/>
  </r>
  <r>
    <s v="7bc2477448efe051768edb492c50a469"/>
    <n v="320006000292"/>
    <s v="Las Vegas"/>
    <x v="15"/>
    <n v="89110"/>
    <s v="urban"/>
    <s v="Clark Co School District"/>
    <s v="Clark"/>
    <b v="0"/>
    <b v="0"/>
    <b v="0"/>
    <b v="0"/>
    <b v="0"/>
    <b v="0"/>
    <s v="Mrs."/>
    <b v="0"/>
    <b v="0"/>
    <s v="Literature &amp; Writing"/>
    <s v="Literacy &amp; Language"/>
    <m/>
    <m/>
    <s v="essential"/>
    <s v="Supplies"/>
    <s v="high"/>
    <s v="Grades PreK-2"/>
    <n v="0"/>
    <n v="8.3000000000000007"/>
    <n v="1.59"/>
    <n v="35"/>
    <n v="150.56"/>
    <n v="177.13"/>
    <n v="28"/>
    <b v="1"/>
    <n v="15"/>
    <n v="1"/>
    <b v="1"/>
    <b v="0"/>
    <s v="live"/>
    <d v="2011-03-22T00:00:00"/>
    <m/>
    <m/>
    <d v="2011-08-22T00:00:00"/>
  </r>
  <r>
    <s v="193d3543f1de3025ea6f7c95a24cedd6"/>
    <m/>
    <s v="Hayward"/>
    <x v="7"/>
    <n v="94545"/>
    <s v="urban"/>
    <s v="Hayward Unified School Dist"/>
    <s v="Alameda"/>
    <b v="1"/>
    <b v="0"/>
    <b v="0"/>
    <b v="0"/>
    <b v="0"/>
    <b v="0"/>
    <s v="Ms."/>
    <b v="0"/>
    <b v="0"/>
    <s v="Special Needs"/>
    <s v="Special Needs"/>
    <m/>
    <m/>
    <s v="essential"/>
    <s v="Technology"/>
    <s v="high"/>
    <s v="Grades 9-12"/>
    <n v="12"/>
    <n v="36.6"/>
    <n v="6"/>
    <n v="35"/>
    <n v="489.58"/>
    <n v="575.98"/>
    <n v="40"/>
    <b v="1"/>
    <n v="15"/>
    <n v="1"/>
    <b v="0"/>
    <b v="0"/>
    <s v="live"/>
    <d v="2011-03-20T00:00:00"/>
    <m/>
    <m/>
    <d v="2011-08-20T00:00:00"/>
  </r>
  <r>
    <s v="be6ced047e5a5571d0aae205125db974"/>
    <n v="10102000446"/>
    <s v="Vinemont"/>
    <x v="27"/>
    <n v="35179"/>
    <s v="rural"/>
    <s v="Cullman Co School District"/>
    <s v="Cullman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Technology"/>
    <s v="high"/>
    <s v="Grades PreK-2"/>
    <n v="33.58"/>
    <n v="27.36"/>
    <n v="5.04"/>
    <n v="35"/>
    <n v="436.73"/>
    <n v="513.79999999999995"/>
    <n v="70"/>
    <b v="1"/>
    <n v="15"/>
    <n v="1"/>
    <b v="0"/>
    <b v="0"/>
    <s v="live"/>
    <d v="2011-03-02T00:00:00"/>
    <m/>
    <m/>
    <d v="2011-08-01T00:00:00"/>
  </r>
  <r>
    <s v="a5c549e56a7acfd8dda5bc300d25d8e0"/>
    <n v="180660001163"/>
    <s v="Goshen"/>
    <x v="25"/>
    <n v="46528"/>
    <s v="urban"/>
    <s v="Middlebury Cmty School Dist"/>
    <s v="Elkhart"/>
    <b v="0"/>
    <b v="0"/>
    <b v="0"/>
    <b v="0"/>
    <b v="0"/>
    <b v="0"/>
    <s v="Mrs."/>
    <b v="0"/>
    <b v="0"/>
    <s v="Literature &amp; Writing"/>
    <s v="Literacy &amp; Language"/>
    <s v="Visual Arts"/>
    <s v="Music &amp; The Arts"/>
    <s v="essential"/>
    <s v="Technology"/>
    <s v="low"/>
    <s v="Grades PreK-2"/>
    <n v="74.099999999999994"/>
    <n v="0"/>
    <n v="11.11"/>
    <n v="35"/>
    <n v="861.2"/>
    <n v="1013.18"/>
    <n v="22"/>
    <b v="1"/>
    <n v="15"/>
    <n v="1"/>
    <b v="0"/>
    <b v="0"/>
    <s v="live"/>
    <d v="2011-03-01T00:00:00"/>
    <m/>
    <m/>
    <d v="2011-07-28T00:00:00"/>
  </r>
  <r>
    <s v="e01a12805b52f8a5952085c6a9add783"/>
    <n v="530420000520"/>
    <s v="Lake Stevens"/>
    <x v="5"/>
    <n v="98258"/>
    <s v="suburban"/>
    <s v="Lake Stevens School District 4"/>
    <s v="Snohomish"/>
    <b v="0"/>
    <b v="0"/>
    <b v="0"/>
    <b v="0"/>
    <b v="0"/>
    <b v="0"/>
    <s v="Mrs."/>
    <b v="0"/>
    <b v="0"/>
    <s v="Literacy"/>
    <s v="Literacy &amp; Language"/>
    <m/>
    <m/>
    <s v="enrichment"/>
    <s v="Supplies"/>
    <s v="low"/>
    <s v="Grades PreK-2"/>
    <n v="0"/>
    <n v="16.63"/>
    <n v="2.85"/>
    <n v="35"/>
    <n v="244.56"/>
    <n v="287.72000000000003"/>
    <n v="23"/>
    <b v="1"/>
    <n v="15"/>
    <n v="1"/>
    <b v="1"/>
    <b v="0"/>
    <s v="live"/>
    <d v="2011-02-20T00:00:00"/>
    <m/>
    <m/>
    <d v="2011-07-20T00:00:00"/>
  </r>
  <r>
    <s v="60e6b29a1c0eab0057f1ec5c983d7af6"/>
    <n v="40497001233"/>
    <s v="Mesa"/>
    <x v="23"/>
    <n v="85206"/>
    <s v="urban"/>
    <s v="Mesa Unified School Dist 4"/>
    <s v="Maricopa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ssential"/>
    <s v="Technology"/>
    <s v="low"/>
    <s v="Grades 3-5"/>
    <n v="12"/>
    <n v="35.75"/>
    <n v="7.5"/>
    <n v="35"/>
    <n v="590.24"/>
    <n v="694.4"/>
    <n v="25"/>
    <b v="1"/>
    <n v="15"/>
    <n v="4"/>
    <b v="0"/>
    <b v="0"/>
    <s v="live"/>
    <d v="2011-02-20T00:00:00"/>
    <m/>
    <m/>
    <d v="2011-07-19T00:00:00"/>
  </r>
  <r>
    <s v="9c13765f88c05d642435703aa544f7f7"/>
    <n v="362736003734"/>
    <s v="Port Leyden"/>
    <x v="2"/>
    <n v="13433"/>
    <s v="rural"/>
    <s v="South Lewis Central Sch Dist"/>
    <s v="Lewis"/>
    <b v="0"/>
    <b v="0"/>
    <b v="0"/>
    <b v="0"/>
    <b v="0"/>
    <b v="0"/>
    <s v="Mrs."/>
    <b v="0"/>
    <b v="0"/>
    <s v="Early Development"/>
    <s v="Applied Learning"/>
    <m/>
    <m/>
    <s v="essential"/>
    <s v="Supplies"/>
    <s v="high"/>
    <s v="Grades PreK-2"/>
    <n v="66.84"/>
    <n v="0"/>
    <n v="10.029999999999999"/>
    <n v="35"/>
    <n v="780.3"/>
    <n v="918"/>
    <n v="18"/>
    <b v="1"/>
    <n v="15"/>
    <n v="1"/>
    <b v="0"/>
    <b v="0"/>
    <s v="live"/>
    <d v="2011-01-02T00:00:00"/>
    <m/>
    <m/>
    <d v="2011-06-02T00:00:00"/>
  </r>
  <r>
    <s v="8312a40f830542bf7f0cbb704f44f28e"/>
    <n v="130255001129"/>
    <s v="Lawrenceville"/>
    <x v="19"/>
    <n v="30046"/>
    <s v="suburban"/>
    <s v="Gwinnett Co Public School Dist"/>
    <s v="Gwinnett"/>
    <b v="0"/>
    <b v="0"/>
    <b v="0"/>
    <b v="0"/>
    <b v="0"/>
    <b v="0"/>
    <s v="Mr."/>
    <b v="0"/>
    <b v="0"/>
    <s v="History &amp; Geography"/>
    <s v="History &amp; Civics"/>
    <s v="Civics &amp; Government"/>
    <s v="History &amp; Civics"/>
    <s v="enrichment"/>
    <s v="Other"/>
    <s v="high"/>
    <s v="Grades 9-12"/>
    <n v="19.440000000000001"/>
    <n v="13.41"/>
    <n v="2.92"/>
    <n v="35"/>
    <n v="265.17"/>
    <n v="311.95999999999998"/>
    <n v="120"/>
    <b v="0"/>
    <n v="15"/>
    <n v="1"/>
    <b v="0"/>
    <b v="0"/>
    <s v="live"/>
    <d v="2010-12-27T00:00:00"/>
    <m/>
    <m/>
    <d v="2011-05-24T00:00:00"/>
  </r>
  <r>
    <s v="d90d39d324ada5a1eaf05f9811a66b09"/>
    <n v="62910004494"/>
    <s v="Oroville"/>
    <x v="7"/>
    <n v="95966"/>
    <s v="suburban"/>
    <s v="Oroville City Elem Sch Dist"/>
    <s v="Butte"/>
    <b v="0"/>
    <b v="0"/>
    <b v="0"/>
    <b v="0"/>
    <b v="0"/>
    <b v="0"/>
    <s v="Mrs."/>
    <b v="0"/>
    <b v="0"/>
    <s v="Mathematics"/>
    <s v="Math &amp; Science"/>
    <s v="Literacy"/>
    <s v="Literacy &amp; Language"/>
    <s v="essential"/>
    <s v="Technology"/>
    <s v="high"/>
    <s v="Grades 6-8"/>
    <n v="12"/>
    <n v="18.3"/>
    <n v="3"/>
    <n v="35"/>
    <n v="268.29000000000002"/>
    <n v="315.64"/>
    <n v="25"/>
    <b v="1"/>
    <n v="15"/>
    <n v="1"/>
    <b v="0"/>
    <b v="0"/>
    <s v="live"/>
    <d v="2010-12-24T00:00:00"/>
    <m/>
    <m/>
    <d v="2011-05-19T00:00:00"/>
  </r>
  <r>
    <s v="f82cff415aebd2c51f21f775ca703134"/>
    <n v="370345001425"/>
    <s v="Jacksonville"/>
    <x v="1"/>
    <n v="28540"/>
    <s v="urban"/>
    <s v="Onslow Co School District"/>
    <s v="Onslow"/>
    <b v="0"/>
    <b v="0"/>
    <b v="0"/>
    <b v="0"/>
    <b v="0"/>
    <b v="0"/>
    <s v="Ms."/>
    <b v="0"/>
    <b v="0"/>
    <s v="Mathematics"/>
    <s v="Math &amp; Science"/>
    <s v="Literature &amp; Writing"/>
    <s v="Literacy &amp; Language"/>
    <s v="essential"/>
    <s v="Supplies"/>
    <s v="high"/>
    <s v="Grades 3-5"/>
    <n v="1.68"/>
    <n v="10.79"/>
    <n v="2.0699999999999998"/>
    <n v="35"/>
    <n v="187.81"/>
    <n v="220.95"/>
    <n v="75"/>
    <b v="1"/>
    <n v="15"/>
    <n v="1"/>
    <b v="0"/>
    <b v="1"/>
    <s v="live"/>
    <d v="2010-12-12T00:00:00"/>
    <m/>
    <m/>
    <d v="2011-05-09T00:00:00"/>
  </r>
  <r>
    <s v="074ca8fdf187720dfff1a432f7e476e6"/>
    <n v="370472001878"/>
    <s v="Raleigh"/>
    <x v="1"/>
    <n v="27609"/>
    <s v="urban"/>
    <s v="Wake Co School District"/>
    <s v="Wake"/>
    <b v="0"/>
    <b v="1"/>
    <b v="0"/>
    <b v="0"/>
    <b v="0"/>
    <b v="0"/>
    <s v="Mrs."/>
    <b v="0"/>
    <b v="0"/>
    <s v="Literacy"/>
    <s v="Literacy &amp; Language"/>
    <s v="Literature &amp; Writing"/>
    <s v="Literacy &amp; Language"/>
    <s v="essential"/>
    <s v="Other"/>
    <s v="high"/>
    <s v="Grades PreK-2"/>
    <n v="0"/>
    <n v="8.2200000000000006"/>
    <n v="1.58"/>
    <n v="35"/>
    <n v="150.13999999999999"/>
    <n v="176.64"/>
    <n v="24"/>
    <b v="1"/>
    <n v="15"/>
    <n v="1"/>
    <b v="0"/>
    <b v="0"/>
    <s v="expired"/>
    <d v="2010-12-09T00:00:00"/>
    <m/>
    <m/>
    <d v="2011-05-06T00:00:00"/>
  </r>
  <r>
    <s v="70edb21e3aff3c5413c0870b37b9028e"/>
    <m/>
    <s v="Richmond"/>
    <x v="16"/>
    <n v="77407"/>
    <m/>
    <s v="Lamar Cons Ind School District"/>
    <s v="Fort Bend"/>
    <b v="0"/>
    <b v="0"/>
    <b v="0"/>
    <b v="0"/>
    <b v="0"/>
    <b v="0"/>
    <s v="Mrs."/>
    <b v="0"/>
    <b v="0"/>
    <s v="Mathematics"/>
    <s v="Math &amp; Science"/>
    <s v="Health &amp; Life Science"/>
    <s v="Math &amp; Science"/>
    <s v="essential"/>
    <s v="Other"/>
    <s v="unknown"/>
    <s v="Grades PreK-2"/>
    <n v="40.1"/>
    <n v="0"/>
    <n v="7.22"/>
    <n v="35"/>
    <n v="563.59"/>
    <n v="663.05"/>
    <n v="40"/>
    <b v="1"/>
    <n v="15"/>
    <n v="1"/>
    <b v="0"/>
    <b v="0"/>
    <s v="expired"/>
    <d v="2010-12-05T00:00:00"/>
    <m/>
    <m/>
    <d v="2011-01-16T00:00:00"/>
  </r>
  <r>
    <s v="31ec2d1826ca97c8f025c6e43c35d30a"/>
    <m/>
    <s v="Charlotte"/>
    <x v="1"/>
    <n v="28269"/>
    <s v="urban"/>
    <s v="Charlotte-mecklenburg Sch Dist"/>
    <s v="Mecklenburg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Technology"/>
    <s v="low"/>
    <s v="Grades PreK-2"/>
    <n v="12"/>
    <n v="15.6"/>
    <n v="3"/>
    <n v="35"/>
    <n v="265.58999999999997"/>
    <n v="312.45999999999998"/>
    <n v="24"/>
    <b v="1"/>
    <n v="15"/>
    <n v="1"/>
    <b v="1"/>
    <b v="0"/>
    <s v="live"/>
    <d v="2010-12-04T00:00:00"/>
    <m/>
    <m/>
    <d v="2011-04-28T00:00:00"/>
  </r>
  <r>
    <s v="d6cb270a087e62e79792b679d6b29704"/>
    <n v="320006000070"/>
    <s v="Las Vegas"/>
    <x v="15"/>
    <n v="89115"/>
    <s v="suburban"/>
    <s v="Clark Co School District"/>
    <s v="Clark"/>
    <b v="0"/>
    <b v="0"/>
    <b v="0"/>
    <b v="0"/>
    <b v="0"/>
    <b v="0"/>
    <s v="Mr."/>
    <b v="0"/>
    <b v="0"/>
    <s v="Health &amp; Life Science"/>
    <s v="Math &amp; Science"/>
    <s v="Special Needs"/>
    <s v="Special Needs"/>
    <s v="enrichment"/>
    <s v="Technology"/>
    <s v="low"/>
    <s v="Grades 3-5"/>
    <n v="20.8"/>
    <n v="16.329999999999998"/>
    <n v="3.12"/>
    <n v="35"/>
    <n v="283.3"/>
    <n v="333.29"/>
    <n v="21"/>
    <b v="1"/>
    <n v="15"/>
    <n v="1"/>
    <b v="1"/>
    <b v="0"/>
    <s v="live"/>
    <d v="2010-11-23T00:00:00"/>
    <m/>
    <m/>
    <d v="2011-04-19T00:00:00"/>
  </r>
  <r>
    <s v="3d56afaed20e31d72e2243176b8fff8e"/>
    <n v="171020001235"/>
    <s v="Cicero"/>
    <x v="10"/>
    <n v="60804"/>
    <s v="suburban"/>
    <s v="Cicero School District 99"/>
    <s v="Cook"/>
    <b v="0"/>
    <b v="0"/>
    <b v="0"/>
    <b v="0"/>
    <b v="0"/>
    <b v="0"/>
    <s v="Ms."/>
    <b v="0"/>
    <b v="0"/>
    <s v="Special Needs"/>
    <s v="Special Needs"/>
    <m/>
    <m/>
    <s v="enrichment"/>
    <s v="Technology"/>
    <s v="high"/>
    <s v="Grades 3-5"/>
    <n v="12"/>
    <n v="0"/>
    <n v="8.02"/>
    <n v="35"/>
    <n v="589.86"/>
    <n v="693.95"/>
    <n v="5"/>
    <b v="1"/>
    <n v="15"/>
    <n v="1"/>
    <b v="0"/>
    <b v="0"/>
    <s v="live"/>
    <d v="2010-11-17T00:00:00"/>
    <m/>
    <m/>
    <d v="2011-04-13T00:00:00"/>
  </r>
  <r>
    <s v="8e93c1356205148a6e13efc585095475"/>
    <n v="170993000706"/>
    <s v="Chicago"/>
    <x v="10"/>
    <n v="60609"/>
    <s v="urban"/>
    <s v="Chicago Psd-area 13"/>
    <s v="Cook"/>
    <b v="0"/>
    <b v="1"/>
    <b v="0"/>
    <b v="0"/>
    <b v="0"/>
    <b v="0"/>
    <s v="Mrs."/>
    <b v="0"/>
    <b v="0"/>
    <s v="Literacy"/>
    <s v="Literacy &amp; Language"/>
    <m/>
    <m/>
    <s v="essential"/>
    <s v="Books"/>
    <s v="high"/>
    <s v="Grades 3-5"/>
    <n v="26.5"/>
    <n v="0"/>
    <n v="11.91"/>
    <n v="35"/>
    <n v="867.31"/>
    <n v="1020.36"/>
    <n v="38"/>
    <b v="1"/>
    <n v="15"/>
    <n v="1"/>
    <b v="0"/>
    <b v="0"/>
    <s v="expired"/>
    <d v="2010-10-25T00:00:00"/>
    <m/>
    <m/>
    <d v="2011-03-24T00:00:00"/>
  </r>
  <r>
    <s v="a25e4acfc90892b6a26e8f9184f1c88c"/>
    <n v="170462004532"/>
    <s v="Auburn"/>
    <x v="10"/>
    <n v="62615"/>
    <s v="suburban"/>
    <s v="Auburn Cmty Unit Sch Dist 10"/>
    <s v="Sangamon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Technology"/>
    <s v="low"/>
    <s v="Grades PreK-2"/>
    <n v="25.61"/>
    <n v="0"/>
    <n v="3.84"/>
    <n v="35"/>
    <n v="320.48"/>
    <n v="377.04"/>
    <n v="22"/>
    <b v="1"/>
    <n v="15"/>
    <n v="2"/>
    <b v="0"/>
    <b v="0"/>
    <s v="expired"/>
    <d v="2010-10-21T00:00:00"/>
    <m/>
    <m/>
    <d v="2011-03-20T00:00:00"/>
  </r>
  <r>
    <s v="ba4daf47d8396d1ffdc6107147976084"/>
    <m/>
    <s v="Rockford"/>
    <x v="10"/>
    <n v="61101"/>
    <s v="urban"/>
    <s v="Illinois Dept of Education"/>
    <s v="Winnebago"/>
    <b v="1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n v="0"/>
    <n v="0"/>
    <n v="5.47"/>
    <n v="35"/>
    <n v="405.36"/>
    <n v="476.89"/>
    <n v="22"/>
    <b v="1"/>
    <n v="15"/>
    <n v="1"/>
    <b v="1"/>
    <b v="0"/>
    <s v="expired"/>
    <d v="2010-10-09T00:00:00"/>
    <m/>
    <m/>
    <d v="2011-03-07T00:00:00"/>
  </r>
  <r>
    <s v="241c007ab1099b1de5a83c4a6bd32a4f"/>
    <n v="481623010571"/>
    <s v="Dallas"/>
    <x v="16"/>
    <n v="75211"/>
    <s v="urban"/>
    <s v="Dallas Ind School District"/>
    <s v="Dallas"/>
    <b v="0"/>
    <b v="0"/>
    <b v="0"/>
    <b v="0"/>
    <b v="0"/>
    <b v="0"/>
    <s v="Mrs."/>
    <b v="0"/>
    <b v="0"/>
    <s v="Visual Arts"/>
    <s v="Music &amp; The Arts"/>
    <m/>
    <m/>
    <s v="enrichment"/>
    <s v="Technology"/>
    <s v="high"/>
    <s v="Grades 3-5"/>
    <n v="134.05000000000001"/>
    <n v="0"/>
    <n v="20.11"/>
    <n v="35"/>
    <n v="1529.64"/>
    <n v="1799.58"/>
    <n v="300"/>
    <b v="1"/>
    <n v="15"/>
    <n v="1"/>
    <b v="1"/>
    <b v="0"/>
    <s v="expired"/>
    <d v="2010-10-03T00:00:00"/>
    <m/>
    <m/>
    <d v="2011-02-28T00:00:00"/>
  </r>
  <r>
    <s v="f4635aad3681d5d27986ef3fc84875ef"/>
    <n v="370357001470"/>
    <s v="Hampstead"/>
    <x v="1"/>
    <n v="28443"/>
    <s v="rural"/>
    <s v="Pender Co School District"/>
    <s v="Pender"/>
    <b v="0"/>
    <b v="0"/>
    <b v="0"/>
    <b v="0"/>
    <b v="0"/>
    <b v="0"/>
    <s v="Ms."/>
    <b v="0"/>
    <b v="0"/>
    <s v="Applied Sciences"/>
    <s v="Math &amp; Science"/>
    <m/>
    <m/>
    <s v="essential"/>
    <s v="Supplies"/>
    <s v="low"/>
    <s v="Grades 6-8"/>
    <n v="0"/>
    <n v="23.87"/>
    <n v="4.59"/>
    <n v="35"/>
    <n v="369.46"/>
    <n v="434.66"/>
    <n v="300"/>
    <b v="1"/>
    <n v="15"/>
    <n v="1"/>
    <b v="0"/>
    <b v="0"/>
    <s v="expired"/>
    <d v="2010-09-21T00:00:00"/>
    <m/>
    <m/>
    <d v="2011-02-16T00:00:00"/>
  </r>
  <r>
    <s v="a4c87b7925de99d61e82fe3fdac34bd4"/>
    <n v="62994010533"/>
    <s v="Pasadena"/>
    <x v="7"/>
    <n v="91101"/>
    <s v="urban"/>
    <s v="Pasadena Unified School Dist"/>
    <s v="Los Angeles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Technology"/>
    <s v="high"/>
    <s v="Grades PreK-2"/>
    <n v="12"/>
    <n v="48.4"/>
    <n v="7.93"/>
    <n v="35"/>
    <n v="632.30999999999995"/>
    <n v="743.89"/>
    <n v="25"/>
    <b v="1"/>
    <n v="15"/>
    <n v="1"/>
    <b v="0"/>
    <b v="1"/>
    <s v="expired"/>
    <d v="2010-09-17T00:00:00"/>
    <m/>
    <m/>
    <d v="2011-02-13T00:00:00"/>
  </r>
  <r>
    <s v="b700a685e85ebdcfb17688abf5edec17"/>
    <n v="170993002042"/>
    <s v="Chicago"/>
    <x v="10"/>
    <n v="60651"/>
    <s v="urban"/>
    <s v="Chicago Psd-area 4"/>
    <s v="Cook"/>
    <b v="0"/>
    <b v="0"/>
    <b v="0"/>
    <b v="0"/>
    <b v="0"/>
    <b v="0"/>
    <s v="Dr."/>
    <b v="0"/>
    <b v="0"/>
    <s v="Literature &amp; Writing"/>
    <s v="Literacy &amp; Language"/>
    <s v="Literacy"/>
    <s v="Literacy &amp; Language"/>
    <s v="enrichment"/>
    <s v="Books"/>
    <s v="high"/>
    <s v="Grades 6-8"/>
    <n v="0"/>
    <n v="0"/>
    <n v="2.63"/>
    <n v="35"/>
    <n v="212.87"/>
    <n v="250.44"/>
    <n v="200"/>
    <b v="1"/>
    <n v="15"/>
    <n v="1"/>
    <b v="0"/>
    <b v="1"/>
    <s v="expired"/>
    <d v="2010-09-15T00:00:00"/>
    <m/>
    <m/>
    <d v="2011-02-10T00:00:00"/>
  </r>
  <r>
    <s v="63bec2b2424ef1d4675e5258da842c00"/>
    <m/>
    <s v="Houston"/>
    <x v="16"/>
    <n v="77021"/>
    <s v="urban"/>
    <s v="Texas Dept of Education"/>
    <s v="Harris"/>
    <b v="1"/>
    <b v="0"/>
    <b v="0"/>
    <b v="0"/>
    <b v="1"/>
    <b v="0"/>
    <s v="Mr."/>
    <b v="1"/>
    <b v="0"/>
    <s v="History &amp; Geography"/>
    <s v="History &amp; Civics"/>
    <m/>
    <m/>
    <s v="essential"/>
    <s v="Books"/>
    <s v="high"/>
    <s v="Grades 6-8"/>
    <n v="6.68"/>
    <n v="0"/>
    <n v="7.42"/>
    <n v="35"/>
    <n v="543.78"/>
    <n v="639.74"/>
    <n v="80"/>
    <b v="1"/>
    <n v="15"/>
    <n v="1"/>
    <b v="0"/>
    <b v="0"/>
    <s v="expired"/>
    <d v="2010-09-11T00:00:00"/>
    <m/>
    <m/>
    <d v="2011-02-06T00:00:00"/>
  </r>
  <r>
    <s v="c26fde04f6e3942d0387eb66e0d4270c"/>
    <n v="63441005605"/>
    <s v="San Francisco"/>
    <x v="7"/>
    <n v="94134"/>
    <s v="urban"/>
    <s v="San Francisco Unified Sch Dist"/>
    <s v="San Francisco"/>
    <b v="0"/>
    <b v="0"/>
    <b v="0"/>
    <b v="0"/>
    <b v="0"/>
    <b v="0"/>
    <s v="Ms."/>
    <b v="1"/>
    <b v="0"/>
    <s v="Literacy"/>
    <s v="Literacy &amp; Language"/>
    <s v="ESL"/>
    <s v="Literacy &amp; Language"/>
    <s v="enrichment"/>
    <s v="Other"/>
    <s v="high"/>
    <s v="Grades PreK-2"/>
    <n v="31.81"/>
    <n v="61.51"/>
    <n v="10.08"/>
    <n v="35"/>
    <n v="810.62"/>
    <n v="953.67"/>
    <n v="22"/>
    <b v="0"/>
    <n v="15"/>
    <n v="1"/>
    <b v="0"/>
    <b v="0"/>
    <s v="expired"/>
    <d v="2010-09-10T00:00:00"/>
    <m/>
    <m/>
    <d v="2011-02-05T00:00:00"/>
  </r>
  <r>
    <s v="cd7bd60b1d9e88fbc26056f1d02ecd84"/>
    <n v="120105007372"/>
    <s v="Clermont"/>
    <x v="17"/>
    <n v="34714"/>
    <m/>
    <s v="Lake Co School District"/>
    <s v="Lake"/>
    <b v="0"/>
    <b v="0"/>
    <b v="0"/>
    <b v="0"/>
    <b v="0"/>
    <b v="0"/>
    <s v="Mrs."/>
    <b v="0"/>
    <b v="0"/>
    <s v="Literature &amp; Writing"/>
    <s v="Literacy &amp; Language"/>
    <s v="ESL"/>
    <s v="Literacy &amp; Language"/>
    <s v="essential"/>
    <s v="Books"/>
    <s v="high"/>
    <s v="Grades 3-5"/>
    <n v="0"/>
    <n v="0"/>
    <n v="2.56"/>
    <n v="35"/>
    <n v="208.06"/>
    <n v="244.78"/>
    <n v="22"/>
    <b v="1"/>
    <n v="15"/>
    <n v="1"/>
    <b v="0"/>
    <b v="0"/>
    <s v="expired"/>
    <d v="2010-08-23T00:00:00"/>
    <m/>
    <m/>
    <d v="2011-01-21T00:00:00"/>
  </r>
  <r>
    <s v="6279e6fcab90ee47b31decd7a7d30b20"/>
    <n v="173451003559"/>
    <s v="Rockford"/>
    <x v="10"/>
    <n v="61114"/>
    <s v="urban"/>
    <s v="Rockford School District 205"/>
    <s v="Winnebago"/>
    <b v="0"/>
    <b v="0"/>
    <b v="0"/>
    <b v="0"/>
    <b v="0"/>
    <b v="0"/>
    <s v="Mrs."/>
    <b v="0"/>
    <b v="0"/>
    <s v="Literacy"/>
    <s v="Literacy &amp; Language"/>
    <m/>
    <m/>
    <s v="enrichment"/>
    <s v="Supplies"/>
    <s v="high"/>
    <s v="Grades PreK-2"/>
    <n v="0"/>
    <n v="0"/>
    <n v="6.88"/>
    <n v="35"/>
    <n v="500.67"/>
    <n v="575.48"/>
    <n v="40"/>
    <b v="1"/>
    <n v="15"/>
    <n v="1"/>
    <b v="1"/>
    <b v="0"/>
    <s v="expired"/>
    <d v="2010-08-02T00:00:00"/>
    <m/>
    <m/>
    <d v="2010-12-30T00:00:00"/>
  </r>
  <r>
    <s v="6b0f4a52d7dc861dff418059ce1a2763"/>
    <n v="401572001919"/>
    <s v="Jenks"/>
    <x v="0"/>
    <n v="74037"/>
    <s v="suburban"/>
    <s v="Jenks School District 5"/>
    <s v="Tulsa"/>
    <b v="0"/>
    <b v="0"/>
    <b v="0"/>
    <b v="0"/>
    <b v="0"/>
    <b v="0"/>
    <s v="Mrs."/>
    <b v="0"/>
    <b v="0"/>
    <s v="Literature &amp; Writing"/>
    <s v="Literacy &amp; Language"/>
    <s v="Special Needs"/>
    <s v="Special Needs"/>
    <s v="essential"/>
    <s v="Technology"/>
    <s v="low"/>
    <s v="Grades PreK-2"/>
    <n v="7.61"/>
    <n v="62.02"/>
    <n v="11.41"/>
    <n v="35"/>
    <n v="877.03"/>
    <n v="1008.08"/>
    <n v="25"/>
    <b v="1"/>
    <n v="15"/>
    <n v="1"/>
    <b v="0"/>
    <b v="1"/>
    <s v="expired"/>
    <d v="2010-07-30T00:00:00"/>
    <m/>
    <m/>
    <d v="2010-12-26T00:00:00"/>
  </r>
  <r>
    <s v="c0e25722f412e4b8c176f348e97c36cc"/>
    <m/>
    <s v="Durham"/>
    <x v="1"/>
    <n v="27703"/>
    <s v="urban"/>
    <s v="Durham Public School District"/>
    <s v="Durham"/>
    <b v="1"/>
    <b v="0"/>
    <b v="0"/>
    <b v="0"/>
    <b v="0"/>
    <b v="0"/>
    <s v="Ms."/>
    <b v="0"/>
    <b v="0"/>
    <s v="Early Development"/>
    <s v="Applied Learning"/>
    <m/>
    <m/>
    <s v="essential"/>
    <s v="Other"/>
    <s v="high"/>
    <s v="Grades PreK-2"/>
    <n v="43.82"/>
    <n v="31.07"/>
    <n v="5.97"/>
    <n v="35"/>
    <n v="514.19000000000005"/>
    <n v="591.02"/>
    <n v="20"/>
    <b v="1"/>
    <n v="15"/>
    <n v="1"/>
    <b v="0"/>
    <b v="1"/>
    <s v="expired"/>
    <d v="2010-05-19T00:00:00"/>
    <m/>
    <m/>
    <d v="2010-10-18T00:00:00"/>
  </r>
  <r>
    <s v="6507d932f16337c8f95e740b8c8fbdcf"/>
    <m/>
    <s v="Lake Jackson"/>
    <x v="16"/>
    <n v="77566"/>
    <s v="suburban"/>
    <s v="Brazosport Ind School Dist"/>
    <s v="Brazoria"/>
    <b v="0"/>
    <b v="0"/>
    <b v="0"/>
    <b v="0"/>
    <b v="0"/>
    <b v="0"/>
    <s v="Mr."/>
    <b v="0"/>
    <b v="0"/>
    <s v="College &amp; Career Prep"/>
    <s v="Applied Learning"/>
    <s v="Economics"/>
    <s v="History &amp; Civics"/>
    <s v="essential"/>
    <s v="Supplies"/>
    <s v="low"/>
    <s v="Grades 6-8"/>
    <n v="22.5"/>
    <n v="0"/>
    <n v="3.37"/>
    <n v="9"/>
    <n v="259.83"/>
    <n v="316.87"/>
    <n v="130"/>
    <b v="1"/>
    <n v="15"/>
    <n v="1"/>
    <b v="0"/>
    <b v="0"/>
    <s v="expired"/>
    <d v="2009-09-27T00:00:00"/>
    <m/>
    <m/>
    <d v="2010-02-28T00:00:00"/>
  </r>
  <r>
    <s v="30118b76ae8a013bcf02f63391bce6e4"/>
    <m/>
    <s v="Brooklyn"/>
    <x v="2"/>
    <n v="11233"/>
    <s v="urban"/>
    <s v="Community Learning Support Organization"/>
    <s v="Brooklyn"/>
    <b v="0"/>
    <b v="0"/>
    <b v="0"/>
    <b v="0"/>
    <b v="0"/>
    <b v="0"/>
    <s v="Ms."/>
    <b v="0"/>
    <b v="0"/>
    <s v="Special Needs"/>
    <s v="Special Needs"/>
    <s v="Literacy"/>
    <s v="Literacy &amp; Language"/>
    <s v="essential"/>
    <s v="Books"/>
    <s v="high"/>
    <s v="Grades PreK-2"/>
    <n v="30.89"/>
    <n v="0"/>
    <n v="7.72"/>
    <n v="17"/>
    <n v="364.46"/>
    <n v="444.46"/>
    <n v="6"/>
    <b v="1"/>
    <n v="15"/>
    <n v="1"/>
    <b v="0"/>
    <b v="0"/>
    <s v="expired"/>
    <d v="2009-05-29T00:00:00"/>
    <m/>
    <m/>
    <d v="2009-10-27T00:00:00"/>
  </r>
  <r>
    <s v="17178742b211249bd87e9a635b92c27e"/>
    <m/>
    <s v="Bronx"/>
    <x v="2"/>
    <n v="10460"/>
    <s v="urban"/>
    <s v="Center for Educational Innovation - Public Education Association (CEI-PEA)"/>
    <s v="Bronx"/>
    <b v="0"/>
    <b v="0"/>
    <b v="0"/>
    <b v="0"/>
    <b v="0"/>
    <b v="0"/>
    <s v="Ms."/>
    <b v="0"/>
    <b v="1"/>
    <s v="Literacy"/>
    <s v="Literacy &amp; Language"/>
    <s v="Literature &amp; Writing"/>
    <s v="Literacy &amp; Language"/>
    <s v="enrichment"/>
    <s v="Technology"/>
    <s v="high"/>
    <s v="Grades 3-5"/>
    <n v="39.75"/>
    <n v="0"/>
    <n v="9.94"/>
    <n v="17"/>
    <n v="464"/>
    <n v="565.85"/>
    <n v="25"/>
    <b v="1"/>
    <n v="15"/>
    <n v="1"/>
    <b v="1"/>
    <b v="0"/>
    <s v="expired"/>
    <d v="2008-09-26T00:00:00"/>
    <m/>
    <m/>
    <d v="2009-03-01T00:00:00"/>
  </r>
  <r>
    <s v="5c822c096ed6ba99723caf20e461d791"/>
    <m/>
    <s v="New York"/>
    <x v="2"/>
    <n v="10002"/>
    <s v="urban"/>
    <s v="Integrated Curriculum and Instruction Learning Support Organization"/>
    <s v="Manhattan"/>
    <b v="0"/>
    <b v="0"/>
    <b v="0"/>
    <b v="0"/>
    <b v="0"/>
    <b v="0"/>
    <s v="Ms."/>
    <b v="0"/>
    <b v="0"/>
    <s v="Applied Sciences"/>
    <s v="Math &amp; Science"/>
    <s v="Civics &amp; Government"/>
    <s v="History &amp; Civics"/>
    <s v="enrichment"/>
    <s v="Trips"/>
    <s v="high"/>
    <s v="Grades 3-5"/>
    <n v="0"/>
    <n v="0"/>
    <n v="69.75"/>
    <n v="17"/>
    <n v="2877"/>
    <n v="3508.54"/>
    <n v="45"/>
    <b v="0"/>
    <n v="15"/>
    <n v="1"/>
    <b v="0"/>
    <b v="0"/>
    <s v="expired"/>
    <d v="2008-02-04T00:00:00"/>
    <m/>
    <m/>
    <d v="2008-05-16T00:00:00"/>
  </r>
  <r>
    <s v="582641c45b098ee45fe5b5b832dbb0b7"/>
    <m/>
    <s v="Evangeline"/>
    <x v="6"/>
    <n v="70537"/>
    <s v="rural"/>
    <s v="Acadia Parish School District"/>
    <s v="Acadia"/>
    <b v="0"/>
    <b v="0"/>
    <b v="0"/>
    <b v="0"/>
    <b v="0"/>
    <b v="0"/>
    <s v="Mrs."/>
    <b v="0"/>
    <b v="0"/>
    <s v="Early Development"/>
    <s v="Applied Learning"/>
    <m/>
    <m/>
    <s v="enrichment"/>
    <s v="Supplies"/>
    <s v="high"/>
    <s v="Grades PreK-2"/>
    <n v="8.94"/>
    <n v="3.57"/>
    <n v="1.34"/>
    <n v="9"/>
    <n v="112.21"/>
    <n v="136.84"/>
    <n v="20"/>
    <b v="1"/>
    <n v="16.84"/>
    <n v="1"/>
    <b v="0"/>
    <b v="0"/>
    <s v="expired"/>
    <d v="2009-07-19T00:00:00"/>
    <m/>
    <m/>
    <d v="2009-12-23T00:00:00"/>
  </r>
  <r>
    <s v="d310275178e8ec81883d283c83aeaf9c"/>
    <m/>
    <s v="Layton"/>
    <x v="28"/>
    <n v="84041"/>
    <s v="suburban"/>
    <s v="Davis School District"/>
    <s v="Davis"/>
    <b v="0"/>
    <b v="0"/>
    <b v="0"/>
    <b v="0"/>
    <b v="0"/>
    <b v="0"/>
    <s v="Mr."/>
    <b v="0"/>
    <b v="0"/>
    <s v="Literacy"/>
    <s v="Literacy &amp; Language"/>
    <s v="Environmental Science"/>
    <s v="Math &amp; Science"/>
    <s v="enrichment"/>
    <s v="Books"/>
    <s v="low"/>
    <s v="Grades 3-5"/>
    <n v="10.039999999999999"/>
    <n v="0"/>
    <n v="1.51"/>
    <n v="35"/>
    <n v="146.94999999999999"/>
    <n v="172.88"/>
    <n v="28"/>
    <b v="0"/>
    <n v="17"/>
    <n v="6"/>
    <b v="1"/>
    <b v="0"/>
    <s v="expired"/>
    <d v="2010-10-30T00:00:00"/>
    <m/>
    <m/>
    <d v="2011-03-28T00:00:00"/>
  </r>
  <r>
    <s v="824b86647c349c254d52e69ceac1d6d8"/>
    <n v="370114000483"/>
    <s v="Lexington"/>
    <x v="1"/>
    <n v="27295"/>
    <s v="rural"/>
    <s v="Davidson Co School Dist"/>
    <s v="Davidson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ssential"/>
    <s v="Other"/>
    <s v="low"/>
    <s v="Grades 3-5"/>
    <n v="35.08"/>
    <n v="22.8"/>
    <n v="4.3899999999999997"/>
    <n v="35"/>
    <n v="389.63"/>
    <n v="458.39"/>
    <n v="22"/>
    <b v="1"/>
    <n v="18"/>
    <n v="2"/>
    <b v="0"/>
    <b v="0"/>
    <s v="expired"/>
    <d v="2010-10-01T00:00:00"/>
    <m/>
    <m/>
    <d v="2011-02-28T00:00:00"/>
  </r>
  <r>
    <s v="657baa2de8983895fa96b25f0b34d46a"/>
    <n v="450228000474"/>
    <s v="Georgetown"/>
    <x v="12"/>
    <n v="29440"/>
    <s v="rural"/>
    <s v="Georgetown Co School District"/>
    <s v="Georgetown"/>
    <b v="0"/>
    <b v="0"/>
    <b v="0"/>
    <b v="0"/>
    <b v="0"/>
    <b v="0"/>
    <s v="Ms."/>
    <b v="0"/>
    <b v="0"/>
    <s v="Early Development"/>
    <s v="Applied Learning"/>
    <s v="Literacy"/>
    <s v="Literacy &amp; Language"/>
    <s v="enrichment"/>
    <s v="Technology"/>
    <s v="high"/>
    <s v="Grades PreK-2"/>
    <n v="30.66"/>
    <n v="15.33"/>
    <n v="7.66"/>
    <n v="17"/>
    <n v="377"/>
    <n v="459.76"/>
    <n v="20"/>
    <b v="1"/>
    <n v="18"/>
    <n v="1"/>
    <b v="0"/>
    <b v="0"/>
    <s v="expired"/>
    <d v="2007-11-09T00:00:00"/>
    <m/>
    <m/>
    <d v="2008-07-06T00:00:00"/>
  </r>
  <r>
    <s v="ab84499ccd7da82409566044c3a054b8"/>
    <n v="40168000100"/>
    <s v="Phoenix"/>
    <x v="23"/>
    <n v="85031"/>
    <s v="urban"/>
    <s v="Cartwright School District 83"/>
    <s v="Maricopa"/>
    <b v="0"/>
    <b v="0"/>
    <b v="0"/>
    <b v="0"/>
    <b v="0"/>
    <b v="0"/>
    <s v="Ms."/>
    <b v="0"/>
    <b v="0"/>
    <s v="Literacy"/>
    <s v="Literacy &amp; Language"/>
    <m/>
    <m/>
    <s v="enrichment"/>
    <s v="Books"/>
    <s v="high"/>
    <s v="Grades 3-5"/>
    <n v="0"/>
    <n v="13.11"/>
    <n v="2.75"/>
    <n v="35"/>
    <n v="234.18"/>
    <n v="275.51"/>
    <n v="100"/>
    <b v="1"/>
    <n v="18.309999999999999"/>
    <n v="2"/>
    <b v="0"/>
    <b v="1"/>
    <s v="live"/>
    <d v="2010-12-13T00:00:00"/>
    <m/>
    <m/>
    <d v="2011-05-10T00:00:00"/>
  </r>
  <r>
    <s v="acaaf375c67099244631e861b992e0ae"/>
    <m/>
    <s v="Milwaukee"/>
    <x v="18"/>
    <n v="53233"/>
    <s v="urban"/>
    <s v="Milwaukee Public Schools"/>
    <s v="Milwaukee"/>
    <b v="1"/>
    <b v="0"/>
    <b v="0"/>
    <b v="0"/>
    <b v="0"/>
    <b v="0"/>
    <s v="Mr."/>
    <b v="0"/>
    <b v="0"/>
    <s v="History &amp; Geography"/>
    <s v="History &amp; Civics"/>
    <m/>
    <m/>
    <s v="enrichment"/>
    <s v="Books"/>
    <s v="high"/>
    <s v="Grades 9-12"/>
    <n v="0"/>
    <n v="0"/>
    <n v="2.87"/>
    <n v="35"/>
    <n v="229.5"/>
    <n v="270"/>
    <n v="25"/>
    <b v="1"/>
    <n v="20"/>
    <n v="1"/>
    <b v="0"/>
    <b v="0"/>
    <s v="live"/>
    <d v="2011-01-17T00:00:00"/>
    <m/>
    <m/>
    <d v="2011-06-14T00:00:00"/>
  </r>
  <r>
    <s v="b7c0f4f8b791d45b4dd055b71d159d19"/>
    <m/>
    <s v="N Hollywood"/>
    <x v="7"/>
    <n v="91605"/>
    <m/>
    <m/>
    <s v="Los Angeles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PreK-2"/>
    <n v="0"/>
    <n v="28.54"/>
    <n v="4.68"/>
    <n v="35"/>
    <n v="380.17"/>
    <n v="447.26"/>
    <n v="24"/>
    <b v="1"/>
    <n v="20"/>
    <n v="1"/>
    <b v="1"/>
    <b v="1"/>
    <s v="live"/>
    <d v="2010-12-31T00:00:00"/>
    <m/>
    <m/>
    <d v="2011-05-30T00:00:00"/>
  </r>
  <r>
    <s v="481d5d2cfff1cf783fc7b5af024ee912"/>
    <n v="62805004304"/>
    <s v="Oakland"/>
    <x v="7"/>
    <n v="94610"/>
    <s v="urban"/>
    <s v="Oakland Unified School Dist"/>
    <s v="Alameda"/>
    <b v="0"/>
    <b v="1"/>
    <b v="0"/>
    <b v="1"/>
    <b v="0"/>
    <b v="0"/>
    <s v="Ms."/>
    <b v="0"/>
    <b v="0"/>
    <s v="Health &amp; Wellness"/>
    <s v="Health &amp; Sports"/>
    <s v="Gym &amp; Fitness"/>
    <s v="Health &amp; Sports"/>
    <s v="enrichment"/>
    <s v="Technology"/>
    <s v="high"/>
    <s v="Grades 9-12"/>
    <n v="199.47"/>
    <n v="182.52"/>
    <n v="29.92"/>
    <n v="35"/>
    <n v="2441.61"/>
    <n v="2872.48"/>
    <n v="60"/>
    <b v="1"/>
    <n v="20"/>
    <n v="2"/>
    <b v="0"/>
    <b v="0"/>
    <s v="expired"/>
    <d v="2010-09-16T00:00:00"/>
    <m/>
    <m/>
    <d v="2011-02-10T00:00:00"/>
  </r>
  <r>
    <s v="221349ffe4c704049d40fe3dc76bca93"/>
    <n v="360007904518"/>
    <s v="New York"/>
    <x v="2"/>
    <n v="10029"/>
    <s v="urban"/>
    <s v="Empowerment Support Organization"/>
    <s v="Manhattan"/>
    <b v="0"/>
    <b v="1"/>
    <b v="0"/>
    <b v="0"/>
    <b v="0"/>
    <b v="0"/>
    <s v="Ms."/>
    <b v="0"/>
    <b v="0"/>
    <s v="History &amp; Geography"/>
    <s v="History &amp; Civics"/>
    <s v="Visual Arts"/>
    <s v="Music &amp; The Arts"/>
    <s v="essential"/>
    <s v="Technology"/>
    <s v="high"/>
    <s v="Grades 9-12"/>
    <n v="3.15"/>
    <n v="0"/>
    <n v="4.72"/>
    <n v="35"/>
    <n v="357.86"/>
    <n v="411.33"/>
    <n v="140"/>
    <b v="1"/>
    <n v="20"/>
    <n v="2"/>
    <b v="0"/>
    <b v="1"/>
    <s v="expired"/>
    <d v="2010-05-29T00:00:00"/>
    <m/>
    <m/>
    <d v="2010-10-27T00:00:00"/>
  </r>
  <r>
    <s v="b17c84105aec182cb58d0fef2d616679"/>
    <m/>
    <s v="Covington"/>
    <x v="6"/>
    <n v="70433"/>
    <s v="suburban"/>
    <s v="St Tammany Parish Sch District"/>
    <s v="St Tammany"/>
    <b v="0"/>
    <b v="0"/>
    <b v="0"/>
    <b v="0"/>
    <b v="0"/>
    <b v="0"/>
    <s v="Mrs."/>
    <b v="0"/>
    <b v="0"/>
    <s v="Applied Sciences"/>
    <s v="Math &amp; Science"/>
    <m/>
    <m/>
    <s v="essential"/>
    <s v="Supplies"/>
    <s v="high"/>
    <s v="Grades 3-5"/>
    <n v="0"/>
    <n v="15.59"/>
    <n v="5.84"/>
    <n v="9"/>
    <n v="420.08"/>
    <n v="512.29"/>
    <n v="30"/>
    <b v="1"/>
    <n v="20"/>
    <n v="1"/>
    <b v="0"/>
    <b v="0"/>
    <s v="expired"/>
    <d v="2010-03-12T00:00:00"/>
    <m/>
    <m/>
    <d v="2010-08-10T00:00:00"/>
  </r>
  <r>
    <s v="c831e30cbcdb2c39e8cee041817218e7"/>
    <n v="490120000972"/>
    <s v="Ogden"/>
    <x v="28"/>
    <n v="84404"/>
    <s v="urban"/>
    <s v="Weber School District"/>
    <s v="Weber"/>
    <b v="0"/>
    <b v="0"/>
    <b v="0"/>
    <b v="0"/>
    <b v="0"/>
    <b v="0"/>
    <s v="Mr."/>
    <b v="0"/>
    <b v="0"/>
    <s v="Civics &amp; Government"/>
    <s v="History &amp; Civics"/>
    <s v="History &amp; Geography"/>
    <s v="History &amp; Civics"/>
    <s v="enrichment"/>
    <s v="Technology"/>
    <s v="high"/>
    <s v="Grades 9-12"/>
    <n v="7.2"/>
    <n v="0"/>
    <n v="10.8"/>
    <n v="9"/>
    <n v="746.96"/>
    <n v="910.93"/>
    <n v="20"/>
    <b v="1"/>
    <n v="20"/>
    <n v="1"/>
    <b v="1"/>
    <b v="0"/>
    <s v="expired"/>
    <d v="2010-02-16T00:00:00"/>
    <m/>
    <m/>
    <d v="2010-07-20T00:00:00"/>
  </r>
  <r>
    <s v="c79d7f123865e3e39d4ac88b2ea15291"/>
    <n v="360009102069"/>
    <s v="Brooklyn"/>
    <x v="2"/>
    <n v="11238"/>
    <s v="urban"/>
    <s v="Community Learning Support Organization"/>
    <s v="Brooklyn"/>
    <b v="0"/>
    <b v="0"/>
    <b v="0"/>
    <b v="0"/>
    <b v="0"/>
    <b v="0"/>
    <s v="Ms."/>
    <b v="0"/>
    <b v="0"/>
    <s v="Extracurricular"/>
    <s v="Applied Learning"/>
    <s v="Environmental Science"/>
    <s v="Math &amp; Science"/>
    <s v="enrichment"/>
    <s v="Supplies"/>
    <s v="high"/>
    <s v="Grades PreK-2"/>
    <n v="33.57"/>
    <n v="0"/>
    <n v="5.04"/>
    <n v="9"/>
    <n v="383.33"/>
    <n v="467.48"/>
    <n v="18"/>
    <b v="1"/>
    <n v="20"/>
    <n v="1"/>
    <b v="1"/>
    <b v="1"/>
    <s v="expired"/>
    <d v="2010-01-12T00:00:00"/>
    <m/>
    <m/>
    <d v="2010-06-18T00:00:00"/>
  </r>
  <r>
    <s v="6e235358f424496ec6934e1c88b9f63c"/>
    <n v="181236001966"/>
    <s v="Indianapolis"/>
    <x v="25"/>
    <n v="46229"/>
    <s v="urban"/>
    <s v="Msd of Warren Twp"/>
    <s v="Mario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n v="54.9"/>
    <n v="0"/>
    <n v="8.24"/>
    <n v="9"/>
    <n v="621.14"/>
    <n v="757.49"/>
    <n v="25"/>
    <b v="1"/>
    <n v="20"/>
    <n v="1"/>
    <b v="1"/>
    <b v="0"/>
    <s v="expired"/>
    <d v="2009-10-28T00:00:00"/>
    <m/>
    <m/>
    <d v="2010-04-03T00:00:00"/>
  </r>
  <r>
    <s v="fe0fc7c4164a424ae746b59791065fbd"/>
    <n v="170471000164"/>
    <s v="Aurora"/>
    <x v="10"/>
    <n v="60506"/>
    <s v="suburban"/>
    <s v="Aurora West School Dist 129"/>
    <s v="Kane"/>
    <b v="0"/>
    <b v="0"/>
    <b v="0"/>
    <b v="0"/>
    <b v="0"/>
    <b v="0"/>
    <s v="Ms."/>
    <b v="0"/>
    <b v="0"/>
    <s v="Literature &amp; Writing"/>
    <s v="Literacy &amp; Language"/>
    <s v="ESL"/>
    <s v="Literacy &amp; Language"/>
    <s v="essential"/>
    <s v="Books"/>
    <s v="low"/>
    <s v="Grades 3-5"/>
    <n v="17"/>
    <n v="0"/>
    <n v="2.5499999999999998"/>
    <n v="9"/>
    <n v="198.5"/>
    <n v="242.07"/>
    <n v="15"/>
    <b v="1"/>
    <n v="20"/>
    <n v="1"/>
    <b v="0"/>
    <b v="0"/>
    <s v="expired"/>
    <d v="2009-08-19T00:00:00"/>
    <m/>
    <m/>
    <d v="2010-01-25T00:00:00"/>
  </r>
  <r>
    <s v="86b23cd0f70db54cd9d97c86388b646a"/>
    <n v="10000501616"/>
    <s v="Albertville"/>
    <x v="27"/>
    <n v="35951"/>
    <s v="rural"/>
    <s v="Albertville City School Dist"/>
    <s v="Marshall"/>
    <b v="0"/>
    <b v="0"/>
    <b v="0"/>
    <b v="0"/>
    <b v="0"/>
    <b v="0"/>
    <s v="Ms."/>
    <b v="0"/>
    <b v="0"/>
    <s v="Health &amp; Life Science"/>
    <s v="Math &amp; Science"/>
    <s v="Environmental Science"/>
    <s v="Math &amp; Science"/>
    <s v="essential"/>
    <s v="Other"/>
    <s v="high"/>
    <s v="Grades PreK-2"/>
    <n v="17.899999999999999"/>
    <n v="7.16"/>
    <n v="4.4800000000000004"/>
    <n v="17"/>
    <n v="225.54"/>
    <n v="275.05"/>
    <n v="420"/>
    <b v="1"/>
    <n v="20"/>
    <n v="1"/>
    <b v="1"/>
    <b v="0"/>
    <s v="expired"/>
    <d v="2009-04-26T00:00:00"/>
    <m/>
    <m/>
    <d v="2009-09-28T00:00:00"/>
  </r>
  <r>
    <s v="60e0d4210a78fe94b3a06ee7f333be6c"/>
    <n v="370345001435"/>
    <s v="Swansboro"/>
    <x v="1"/>
    <n v="28584"/>
    <s v="suburban"/>
    <s v="Onslow Co School District"/>
    <s v="Onslow"/>
    <b v="0"/>
    <b v="0"/>
    <b v="0"/>
    <b v="0"/>
    <b v="0"/>
    <b v="0"/>
    <s v="Mrs."/>
    <b v="0"/>
    <b v="0"/>
    <s v="Literacy"/>
    <s v="Literacy &amp; Language"/>
    <s v="Applied Sciences"/>
    <s v="Math &amp; Science"/>
    <s v="essential"/>
    <s v="Technology"/>
    <s v="low"/>
    <s v="Grades 9-12"/>
    <n v="30.94"/>
    <n v="13.15"/>
    <n v="7.74"/>
    <n v="17"/>
    <n v="378"/>
    <n v="460.98"/>
    <n v="800"/>
    <b v="1"/>
    <n v="20"/>
    <n v="1"/>
    <b v="1"/>
    <b v="0"/>
    <s v="expired"/>
    <d v="2008-11-05T00:00:00"/>
    <m/>
    <m/>
    <d v="2009-04-11T00:00:00"/>
  </r>
  <r>
    <s v="d2cf7a81d16724c3c7837afc980e017b"/>
    <n v="120111001171"/>
    <s v="Tallahassee"/>
    <x v="17"/>
    <n v="32303"/>
    <s v="urban"/>
    <s v="Leon Co School District"/>
    <s v="Leon"/>
    <b v="0"/>
    <b v="0"/>
    <b v="0"/>
    <b v="0"/>
    <b v="0"/>
    <b v="0"/>
    <s v="Mr."/>
    <b v="0"/>
    <b v="0"/>
    <s v="Mathematics"/>
    <s v="Math &amp; Science"/>
    <m/>
    <m/>
    <s v="enrichment"/>
    <s v="Technology"/>
    <s v="high"/>
    <s v="Grades 6-8"/>
    <n v="79.819999999999993"/>
    <n v="0"/>
    <n v="19.95"/>
    <n v="17"/>
    <n v="915"/>
    <n v="1115.8499999999999"/>
    <n v="120"/>
    <b v="1"/>
    <n v="20"/>
    <n v="1"/>
    <b v="1"/>
    <b v="0"/>
    <s v="expired"/>
    <d v="2008-09-29T00:00:00"/>
    <m/>
    <m/>
    <d v="2009-03-04T00:00:00"/>
  </r>
  <r>
    <s v="886dd3ca95067028015e32e8172ae276"/>
    <n v="180309000407"/>
    <s v="Bloomfield"/>
    <x v="25"/>
    <n v="47424"/>
    <s v="suburban"/>
    <s v="Eastern Greene Schools"/>
    <s v="Greene"/>
    <b v="0"/>
    <b v="0"/>
    <b v="0"/>
    <b v="0"/>
    <b v="0"/>
    <b v="0"/>
    <s v="Mrs."/>
    <b v="0"/>
    <b v="0"/>
    <s v="Literacy"/>
    <s v="Literacy &amp; Language"/>
    <s v="Performing Arts"/>
    <s v="Music &amp; The Arts"/>
    <s v="enrichment"/>
    <s v="Books"/>
    <s v="high"/>
    <s v="Grades PreK-2"/>
    <n v="39.299999999999997"/>
    <n v="0"/>
    <n v="9.83"/>
    <n v="17"/>
    <n v="459"/>
    <n v="559.76"/>
    <n v="40"/>
    <b v="1"/>
    <n v="20"/>
    <n v="2"/>
    <b v="0"/>
    <b v="0"/>
    <s v="expired"/>
    <d v="2008-09-03T00:00:00"/>
    <m/>
    <m/>
    <d v="2009-02-04T00:00:00"/>
  </r>
  <r>
    <s v="67fe76db1e168ad920a2c83fac7f78d5"/>
    <n v="421950003214"/>
    <s v="Pocono Pines"/>
    <x v="29"/>
    <n v="18350"/>
    <s v="rural"/>
    <s v="Pocono Mountain School Dist"/>
    <s v="Monroe"/>
    <b v="0"/>
    <b v="0"/>
    <b v="0"/>
    <b v="0"/>
    <b v="0"/>
    <b v="0"/>
    <s v="Mrs."/>
    <b v="0"/>
    <b v="0"/>
    <s v="Music"/>
    <s v="Music &amp; The Arts"/>
    <s v="Literacy"/>
    <s v="Literacy &amp; Language"/>
    <s v="enrichment"/>
    <s v="Technology"/>
    <s v="high"/>
    <s v="Grades PreK-2"/>
    <n v="21.9"/>
    <n v="13.14"/>
    <n v="5.47"/>
    <n v="17"/>
    <n v="276"/>
    <n v="336.59"/>
    <n v="20"/>
    <b v="1"/>
    <n v="20"/>
    <n v="1"/>
    <b v="0"/>
    <b v="0"/>
    <s v="expired"/>
    <d v="2008-08-25T00:00:00"/>
    <m/>
    <m/>
    <d v="2009-01-24T00:00:00"/>
  </r>
  <r>
    <s v="d808edf752d7b57ffb8555bc40eb653c"/>
    <n v="422349006168"/>
    <s v="Pleasantville"/>
    <x v="29"/>
    <n v="16341"/>
    <s v="rural"/>
    <s v="Titusville Area School Dist"/>
    <s v="Venango"/>
    <b v="0"/>
    <b v="0"/>
    <b v="0"/>
    <b v="0"/>
    <b v="0"/>
    <b v="0"/>
    <s v="Ms."/>
    <b v="0"/>
    <b v="0"/>
    <s v="Special Needs"/>
    <s v="Special Needs"/>
    <m/>
    <m/>
    <s v="enrichment"/>
    <s v="Other"/>
    <s v="high"/>
    <s v="Grades PreK-2"/>
    <n v="38.6"/>
    <n v="23.16"/>
    <n v="9.65"/>
    <n v="17"/>
    <n v="474"/>
    <n v="578.04999999999995"/>
    <n v="3"/>
    <b v="1"/>
    <n v="20"/>
    <n v="1"/>
    <b v="0"/>
    <b v="0"/>
    <s v="expired"/>
    <d v="2008-03-29T00:00:00"/>
    <m/>
    <m/>
    <d v="2008-09-03T00:00:00"/>
  </r>
  <r>
    <s v="b186bb7f8cd121042cc48bf4610b9f8d"/>
    <n v="360010302082"/>
    <s v="Staten Island"/>
    <x v="2"/>
    <n v="10305"/>
    <s v="urban"/>
    <s v="Integrated Curriculum and Instruction Learning Support Organization"/>
    <s v="Staten Island"/>
    <b v="0"/>
    <b v="0"/>
    <b v="0"/>
    <b v="0"/>
    <b v="0"/>
    <b v="0"/>
    <s v="Mrs."/>
    <b v="0"/>
    <b v="0"/>
    <s v="ESL"/>
    <s v="Literacy &amp; Language"/>
    <s v="ESL"/>
    <s v="Literacy &amp; Language"/>
    <s v="essential"/>
    <s v="Supplies"/>
    <s v="high"/>
    <s v="Grades 3-5"/>
    <n v="32.76"/>
    <n v="0"/>
    <n v="8.19"/>
    <n v="17"/>
    <n v="386"/>
    <n v="470.73"/>
    <n v="78"/>
    <b v="1"/>
    <n v="20"/>
    <n v="1"/>
    <b v="0"/>
    <b v="0"/>
    <s v="expired"/>
    <d v="2008-03-11T00:00:00"/>
    <m/>
    <m/>
    <d v="2008-08-12T00:00:00"/>
  </r>
  <r>
    <s v="26fabdf77582e4d6b40384d8cfb5eadd"/>
    <n v="63441005674"/>
    <s v="San Francisco"/>
    <x v="7"/>
    <n v="94118"/>
    <s v="urban"/>
    <s v="San Francisco Unified Sch Dist"/>
    <s v="San Francisco"/>
    <b v="0"/>
    <b v="0"/>
    <b v="0"/>
    <b v="0"/>
    <b v="0"/>
    <b v="0"/>
    <s v="Ms."/>
    <b v="0"/>
    <b v="0"/>
    <s v="Music"/>
    <s v="Music &amp; The Arts"/>
    <s v="Performing Arts"/>
    <s v="Music &amp; The Arts"/>
    <s v="essential"/>
    <s v="Technology"/>
    <s v="high"/>
    <s v="Grades 3-5"/>
    <n v="40"/>
    <n v="29"/>
    <n v="10"/>
    <n v="17"/>
    <n v="496"/>
    <n v="604.88"/>
    <n v="27"/>
    <b v="1"/>
    <n v="20"/>
    <n v="1"/>
    <b v="0"/>
    <b v="0"/>
    <s v="expired"/>
    <d v="2008-03-11T00:00:00"/>
    <m/>
    <m/>
    <d v="2008-08-11T00:00:00"/>
  </r>
  <r>
    <s v="ace08af19a59147489903a7c926da455"/>
    <n v="90252000476"/>
    <s v="Milford"/>
    <x v="30"/>
    <n v="6460"/>
    <s v="suburban"/>
    <s v="Milford Public Schools"/>
    <s v="New Haven"/>
    <b v="0"/>
    <b v="0"/>
    <b v="0"/>
    <b v="0"/>
    <b v="0"/>
    <b v="0"/>
    <s v="Ms."/>
    <b v="0"/>
    <b v="0"/>
    <s v="Special Needs"/>
    <s v="Special Needs"/>
    <s v="Gym &amp; Fitness"/>
    <s v="Health &amp; Sports"/>
    <s v="essential"/>
    <s v="Other"/>
    <s v="low"/>
    <s v="Grades 3-5"/>
    <n v="18.260000000000002"/>
    <n v="0"/>
    <n v="4.5599999999999996"/>
    <n v="17"/>
    <n v="222"/>
    <n v="270.73"/>
    <n v="3"/>
    <b v="1"/>
    <n v="20"/>
    <n v="1"/>
    <b v="0"/>
    <b v="0"/>
    <s v="expired"/>
    <d v="2008-02-29T00:00:00"/>
    <m/>
    <m/>
    <d v="2008-06-24T00:00:00"/>
  </r>
  <r>
    <s v="0b189b1638847974e6cf80e76f3c75bf"/>
    <n v="341629003206"/>
    <s v="Trenton"/>
    <x v="11"/>
    <n v="8629"/>
    <s v="urban"/>
    <s v="Trenton School District"/>
    <s v="Mercer"/>
    <b v="0"/>
    <b v="0"/>
    <b v="0"/>
    <b v="0"/>
    <b v="0"/>
    <b v="0"/>
    <s v="Ms."/>
    <b v="0"/>
    <b v="0"/>
    <s v="Health &amp; Wellness"/>
    <s v="Health &amp; Sports"/>
    <s v="Health &amp; Life Science"/>
    <s v="Math &amp; Science"/>
    <s v="essential"/>
    <s v="Other"/>
    <s v="high"/>
    <s v="Grades 6-8"/>
    <n v="52.98"/>
    <n v="0"/>
    <n v="13.24"/>
    <n v="17"/>
    <n v="613"/>
    <n v="747.56"/>
    <n v="100"/>
    <b v="1"/>
    <n v="20"/>
    <n v="1"/>
    <b v="0"/>
    <b v="0"/>
    <s v="expired"/>
    <d v="2008-02-26T00:00:00"/>
    <m/>
    <m/>
    <d v="2008-08-02T00:00:00"/>
  </r>
  <r>
    <s v="a82dbb2dac209d34c6b9ca3933f24b28"/>
    <n v="370150000617"/>
    <s v="Winston Salem"/>
    <x v="1"/>
    <n v="27101"/>
    <s v="urban"/>
    <s v="Winston-salem Forsyth Co SD"/>
    <s v="Forsyth"/>
    <b v="0"/>
    <b v="0"/>
    <b v="0"/>
    <b v="0"/>
    <b v="0"/>
    <b v="0"/>
    <s v="Mr."/>
    <b v="0"/>
    <b v="0"/>
    <s v="Gym &amp; Fitness"/>
    <s v="Health &amp; Sports"/>
    <s v="Sports"/>
    <s v="Health &amp; Sports"/>
    <s v="essential"/>
    <s v="Supplies"/>
    <s v="high"/>
    <s v="Grades 3-5"/>
    <n v="37.46"/>
    <n v="15.92"/>
    <n v="9.36"/>
    <n v="17"/>
    <n v="454"/>
    <n v="553.66"/>
    <n v="320"/>
    <b v="1"/>
    <n v="20"/>
    <n v="1"/>
    <b v="0"/>
    <b v="0"/>
    <s v="expired"/>
    <d v="2007-12-23T00:00:00"/>
    <m/>
    <m/>
    <d v="2008-08-18T00:00:00"/>
  </r>
  <r>
    <s v="f07c219ca7ea8cc03bae7103ecec1571"/>
    <n v="510111000398"/>
    <s v="Danville"/>
    <x v="24"/>
    <n v="24540"/>
    <s v="urban"/>
    <s v="Danville Public School Dist"/>
    <s v="Danville City"/>
    <b v="0"/>
    <b v="0"/>
    <b v="0"/>
    <b v="0"/>
    <b v="0"/>
    <b v="0"/>
    <s v="Mrs."/>
    <b v="0"/>
    <b v="0"/>
    <s v="Literacy"/>
    <s v="Literacy &amp; Language"/>
    <s v="Visual Arts"/>
    <s v="Music &amp; The Arts"/>
    <s v="enrichment"/>
    <s v="Supplies"/>
    <s v="high"/>
    <s v="Grades PreK-2"/>
    <n v="32.299999999999997"/>
    <n v="0"/>
    <n v="8.07"/>
    <n v="17"/>
    <n v="380"/>
    <n v="463.41"/>
    <n v="15"/>
    <b v="1"/>
    <n v="20"/>
    <n v="1"/>
    <b v="0"/>
    <b v="0"/>
    <s v="expired"/>
    <d v="2007-12-09T00:00:00"/>
    <m/>
    <m/>
    <d v="2008-08-03T00:00:00"/>
  </r>
  <r>
    <s v="b16734dabb63d77cb0d6c92a87ce11b7"/>
    <n v="370001201502"/>
    <s v="Bethel"/>
    <x v="1"/>
    <n v="27812"/>
    <s v="rural"/>
    <s v="Pitt Co School District"/>
    <s v="Pitt"/>
    <b v="0"/>
    <b v="0"/>
    <b v="0"/>
    <b v="0"/>
    <b v="0"/>
    <b v="0"/>
    <s v="Mrs."/>
    <b v="0"/>
    <b v="0"/>
    <s v="Health &amp; Life Science"/>
    <s v="Math &amp; Science"/>
    <m/>
    <m/>
    <s v="essential"/>
    <s v="Technology"/>
    <s v="high"/>
    <s v="Grades 9-12"/>
    <n v="76.260000000000005"/>
    <n v="32.409999999999997"/>
    <n v="19.07"/>
    <n v="17"/>
    <n v="907"/>
    <n v="1106.0999999999999"/>
    <n v="396"/>
    <b v="1"/>
    <n v="20"/>
    <n v="1"/>
    <b v="0"/>
    <b v="0"/>
    <s v="expired"/>
    <d v="2007-03-11T00:00:00"/>
    <m/>
    <m/>
    <d v="2007-11-06T00:00:00"/>
  </r>
  <r>
    <s v="173c328f473956cfb6b654d6b98730c1"/>
    <m/>
    <s v="Los Angeles"/>
    <x v="7"/>
    <n v="90002"/>
    <s v="urban"/>
    <s v="Los Angeles Unif Sch Dist"/>
    <s v="Los Angeles"/>
    <b v="0"/>
    <b v="0"/>
    <b v="1"/>
    <b v="0"/>
    <b v="0"/>
    <b v="0"/>
    <s v="Mrs."/>
    <b v="0"/>
    <b v="0"/>
    <s v="Character Education"/>
    <s v="Applied Learning"/>
    <s v="Social Sciences"/>
    <s v="History &amp; Civics"/>
    <s v="enrichment"/>
    <s v="Trips"/>
    <s v="high"/>
    <s v="Grades PreK-2"/>
    <n v="0"/>
    <n v="0"/>
    <n v="22.7"/>
    <n v="17"/>
    <n v="948"/>
    <n v="1156.0999999999999"/>
    <n v="142"/>
    <b v="0"/>
    <n v="20"/>
    <n v="1"/>
    <b v="0"/>
    <b v="0"/>
    <s v="completed"/>
    <d v="2007-02-02T00:00:00"/>
    <d v="2007-02-08T00:00:00"/>
    <d v="2007-05-18T00:00:00"/>
    <d v="2007-04-28T00:00:00"/>
  </r>
  <r>
    <s v="f0f289b25c86ccd5c953f9851d6e07ad"/>
    <n v="180726001222"/>
    <s v="Fortville"/>
    <x v="25"/>
    <n v="46040"/>
    <s v="rural"/>
    <s v="Mt Vernon Cmty School District"/>
    <s v="Hancock"/>
    <b v="0"/>
    <b v="0"/>
    <b v="0"/>
    <b v="0"/>
    <b v="0"/>
    <b v="0"/>
    <s v="Mrs."/>
    <b v="0"/>
    <b v="0"/>
    <s v="Character Education"/>
    <s v="Applied Learning"/>
    <s v="Other"/>
    <s v="Applied Learning"/>
    <s v="enrichment"/>
    <s v="Technology"/>
    <s v="low"/>
    <s v="Grades 6-8"/>
    <n v="31.98"/>
    <n v="0"/>
    <n v="7.99"/>
    <n v="17"/>
    <n v="377"/>
    <n v="459.76"/>
    <n v="40"/>
    <b v="1"/>
    <n v="21"/>
    <n v="1"/>
    <b v="0"/>
    <b v="0"/>
    <s v="expired"/>
    <d v="2007-04-04T00:00:00"/>
    <m/>
    <m/>
    <d v="2007-11-30T00:00:00"/>
  </r>
  <r>
    <s v="11966198ad62e820721b1cb6565a5a47"/>
    <n v="550306000338"/>
    <s v="Cudahy"/>
    <x v="18"/>
    <n v="53110"/>
    <s v="suburban"/>
    <s v="Cudahy School District"/>
    <s v="Milwaukee"/>
    <b v="0"/>
    <b v="0"/>
    <b v="0"/>
    <b v="0"/>
    <b v="0"/>
    <b v="0"/>
    <s v="Mrs."/>
    <b v="0"/>
    <b v="0"/>
    <s v="Environmental Science"/>
    <s v="Math &amp; Science"/>
    <s v="History &amp; Geography"/>
    <s v="History &amp; Civics"/>
    <s v="enrichment"/>
    <s v="Technology"/>
    <s v="low"/>
    <s v="Grades 3-5"/>
    <n v="19.93"/>
    <n v="0"/>
    <n v="4.9800000000000004"/>
    <n v="17"/>
    <n v="241.19"/>
    <n v="294.13"/>
    <n v="20"/>
    <b v="1"/>
    <n v="22"/>
    <n v="2"/>
    <b v="0"/>
    <b v="0"/>
    <s v="expired"/>
    <d v="2009-05-15T00:00:00"/>
    <m/>
    <m/>
    <d v="2009-10-15T00:00:00"/>
  </r>
  <r>
    <s v="259b50e92ee0d19f74f91446444678c1"/>
    <n v="62271003323"/>
    <s v="San Fernando"/>
    <x v="7"/>
    <n v="91340"/>
    <s v="suburban"/>
    <s v="Los Angeles Unif Sch Dist"/>
    <s v="Los Angeles"/>
    <b v="0"/>
    <b v="0"/>
    <b v="1"/>
    <b v="0"/>
    <b v="0"/>
    <b v="0"/>
    <s v="Mr."/>
    <b v="0"/>
    <b v="0"/>
    <s v="Environmental Science"/>
    <s v="Math &amp; Science"/>
    <m/>
    <m/>
    <s v="enrichment"/>
    <s v="Books"/>
    <s v="high"/>
    <s v="Grades 3-5"/>
    <n v="0"/>
    <n v="18.489999999999998"/>
    <n v="3.03"/>
    <n v="35"/>
    <n v="258.56"/>
    <n v="304.19"/>
    <n v="28"/>
    <b v="1"/>
    <n v="23"/>
    <n v="1"/>
    <b v="1"/>
    <b v="0"/>
    <s v="live"/>
    <d v="2011-02-14T00:00:00"/>
    <m/>
    <m/>
    <d v="2011-07-13T00:00:00"/>
  </r>
  <r>
    <s v="73cf204f5ffd68ab477988877a6c161c"/>
    <n v="173708003833"/>
    <s v="Springfield"/>
    <x v="10"/>
    <n v="62704"/>
    <s v="urban"/>
    <s v="Springfield Pub Sch Dist 186"/>
    <s v="Sangamon"/>
    <b v="0"/>
    <b v="0"/>
    <b v="0"/>
    <b v="0"/>
    <b v="0"/>
    <b v="0"/>
    <s v="Mrs."/>
    <b v="0"/>
    <b v="0"/>
    <s v="Special Needs"/>
    <s v="Special Needs"/>
    <s v="Literacy"/>
    <s v="Literacy &amp; Language"/>
    <s v="enrichment"/>
    <s v="Books"/>
    <s v="high"/>
    <s v="Grades PreK-2"/>
    <n v="20.9"/>
    <n v="0"/>
    <n v="3.88"/>
    <n v="35"/>
    <n v="318.48"/>
    <n v="374.68"/>
    <n v="80"/>
    <b v="1"/>
    <n v="25"/>
    <n v="1"/>
    <b v="1"/>
    <b v="1"/>
    <s v="live"/>
    <d v="2011-03-28T00:00:00"/>
    <m/>
    <m/>
    <d v="2011-08-25T00:00:00"/>
  </r>
  <r>
    <s v="e3854a7820a24541985b4636de37126f"/>
    <n v="110003000058"/>
    <s v="Washington"/>
    <x v="31"/>
    <n v="20010"/>
    <s v="urban"/>
    <s v="Dc Public Schools"/>
    <s v="District Of Columbia"/>
    <b v="0"/>
    <b v="0"/>
    <b v="0"/>
    <b v="1"/>
    <b v="0"/>
    <b v="0"/>
    <s v="Mr."/>
    <b v="1"/>
    <b v="0"/>
    <s v="Mathematics"/>
    <s v="Math &amp; Science"/>
    <m/>
    <m/>
    <s v="essential"/>
    <s v="Technology"/>
    <s v="high"/>
    <s v="Grades 9-12"/>
    <n v="35.549999999999997"/>
    <n v="213.29"/>
    <n v="53.32"/>
    <n v="35"/>
    <n v="3891.98"/>
    <n v="4578.8"/>
    <n v="200"/>
    <b v="1"/>
    <n v="25"/>
    <n v="1"/>
    <b v="0"/>
    <b v="0"/>
    <s v="live"/>
    <d v="2011-03-26T00:00:00"/>
    <m/>
    <m/>
    <d v="2011-08-23T00:00:00"/>
  </r>
  <r>
    <s v="bf2f8bfdfac1f1005555e442475fa499"/>
    <m/>
    <s v="Bronx"/>
    <x v="2"/>
    <n v="10454"/>
    <s v="urban"/>
    <s v="New York City Dept Of Ed"/>
    <s v="Bronx"/>
    <b v="1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Other"/>
    <s v="low"/>
    <s v="Grades PreK-2"/>
    <n v="0"/>
    <n v="0"/>
    <n v="5.81"/>
    <n v="35"/>
    <n v="428.34"/>
    <n v="503.93"/>
    <n v="24"/>
    <b v="1"/>
    <n v="25"/>
    <n v="1"/>
    <b v="0"/>
    <b v="0"/>
    <s v="live"/>
    <d v="2011-03-20T00:00:00"/>
    <m/>
    <m/>
    <d v="2011-08-19T00:00:00"/>
  </r>
  <r>
    <s v="ef09f160eb670663266cdc0174ab4237"/>
    <n v="390437804151"/>
    <s v="Cleveland"/>
    <x v="3"/>
    <n v="44113"/>
    <s v="urban"/>
    <s v="Cleveland Metro School Dist"/>
    <s v="Cuyahoga"/>
    <b v="0"/>
    <b v="1"/>
    <b v="0"/>
    <b v="0"/>
    <b v="0"/>
    <b v="0"/>
    <s v="Mr."/>
    <b v="0"/>
    <b v="0"/>
    <s v="Visual Arts"/>
    <s v="Music &amp; The Arts"/>
    <s v="Literacy"/>
    <s v="Literacy &amp; Language"/>
    <s v="essential"/>
    <s v="Technology"/>
    <s v="high"/>
    <s v="Grades 9-12"/>
    <n v="31.32"/>
    <n v="0"/>
    <n v="5.84"/>
    <n v="35"/>
    <n v="461.33"/>
    <n v="542.74"/>
    <n v="90"/>
    <b v="1"/>
    <n v="25"/>
    <n v="1"/>
    <b v="0"/>
    <b v="0"/>
    <s v="live"/>
    <d v="2011-03-19T00:00:00"/>
    <m/>
    <m/>
    <d v="2011-08-17T00:00:00"/>
  </r>
  <r>
    <s v="4452712e3b0707a0f1654c89fe2ef47c"/>
    <n v="421917006019"/>
    <s v="Pittsburgh"/>
    <x v="29"/>
    <n v="15216"/>
    <s v="suburban"/>
    <s v="Pittsburgh Public Sch District"/>
    <s v="Allegheny"/>
    <b v="0"/>
    <b v="1"/>
    <b v="0"/>
    <b v="0"/>
    <b v="0"/>
    <b v="0"/>
    <s v="Mrs."/>
    <b v="0"/>
    <b v="0"/>
    <s v="Literacy"/>
    <s v="Literacy &amp; Language"/>
    <m/>
    <m/>
    <s v="essential"/>
    <s v="Technology"/>
    <s v="high"/>
    <s v="Grades PreK-2"/>
    <n v="64.66"/>
    <n v="0"/>
    <n v="8.82"/>
    <n v="35"/>
    <n v="696.28"/>
    <n v="819.15"/>
    <n v="21"/>
    <b v="1"/>
    <n v="25"/>
    <n v="1"/>
    <b v="0"/>
    <b v="0"/>
    <s v="live"/>
    <d v="2011-03-13T00:00:00"/>
    <m/>
    <m/>
    <d v="2011-08-11T00:00:00"/>
  </r>
  <r>
    <s v="cd486527e1cd0254d244aea9b1423324"/>
    <n v="401092000523"/>
    <s v="Enid"/>
    <x v="0"/>
    <n v="73703"/>
    <s v="rural"/>
    <s v="Enid School District I-57"/>
    <s v="Garfield"/>
    <b v="0"/>
    <b v="0"/>
    <b v="0"/>
    <b v="0"/>
    <b v="0"/>
    <b v="0"/>
    <s v="Mrs."/>
    <b v="0"/>
    <b v="0"/>
    <s v="Social Sciences"/>
    <s v="History &amp; Civics"/>
    <s v="Performing Arts"/>
    <s v="Music &amp; The Arts"/>
    <s v="essential"/>
    <s v="Books"/>
    <s v="high"/>
    <s v="Grades 3-5"/>
    <n v="0"/>
    <n v="8.26"/>
    <n v="1.52"/>
    <n v="35"/>
    <n v="146.18"/>
    <n v="171.98"/>
    <n v="50"/>
    <b v="1"/>
    <n v="25"/>
    <n v="1"/>
    <b v="1"/>
    <b v="0"/>
    <s v="live"/>
    <d v="2011-03-09T00:00:00"/>
    <m/>
    <m/>
    <d v="2011-08-08T00:00:00"/>
  </r>
  <r>
    <s v="21c60742eec6146f60b097bb33abeb5c"/>
    <n v="370282001151"/>
    <s v="Hot Springs"/>
    <x v="1"/>
    <n v="28743"/>
    <s v="rural"/>
    <s v="Madison Co School District"/>
    <s v="Madiso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n v="0"/>
    <n v="28.23"/>
    <n v="5.43"/>
    <n v="35"/>
    <n v="430.63"/>
    <n v="506.62"/>
    <n v="140"/>
    <b v="1"/>
    <n v="25"/>
    <n v="1"/>
    <b v="1"/>
    <b v="0"/>
    <s v="live"/>
    <d v="2011-03-09T00:00:00"/>
    <m/>
    <m/>
    <d v="2011-08-08T00:00:00"/>
  </r>
  <r>
    <s v="2b5122fde3731134e041f95507514a09"/>
    <n v="240033090473"/>
    <s v="Frederick"/>
    <x v="32"/>
    <n v="21703"/>
    <s v="suburban"/>
    <s v="Frederick Co Public Sch Dist"/>
    <s v="Frederick"/>
    <b v="0"/>
    <b v="0"/>
    <b v="0"/>
    <b v="0"/>
    <b v="0"/>
    <b v="0"/>
    <s v="Mrs."/>
    <b v="0"/>
    <b v="0"/>
    <s v="Special Needs"/>
    <s v="Special Needs"/>
    <m/>
    <m/>
    <s v="essential"/>
    <s v="Supplies"/>
    <s v="high"/>
    <s v="Grades 3-5"/>
    <n v="3.24"/>
    <n v="9.68"/>
    <n v="2.42"/>
    <n v="35"/>
    <n v="211.67"/>
    <n v="249.02"/>
    <n v="22"/>
    <b v="1"/>
    <n v="25"/>
    <n v="1"/>
    <b v="0"/>
    <b v="0"/>
    <s v="live"/>
    <d v="2011-03-06T00:00:00"/>
    <m/>
    <m/>
    <d v="2011-08-06T00:00:00"/>
  </r>
  <r>
    <s v="73f8197956ab8db01cc864184d955dfc"/>
    <m/>
    <s v="Washington"/>
    <x v="31"/>
    <n v="20017"/>
    <s v="urban"/>
    <s v="[State run]"/>
    <s v="District Of Columbia"/>
    <b v="1"/>
    <b v="0"/>
    <b v="0"/>
    <b v="0"/>
    <b v="0"/>
    <b v="0"/>
    <s v="Mrs."/>
    <b v="1"/>
    <b v="0"/>
    <s v="Literature &amp; Writing"/>
    <s v="Literacy &amp; Language"/>
    <s v="Literacy"/>
    <s v="Literacy &amp; Language"/>
    <s v="enrichment"/>
    <s v="Technology"/>
    <s v="high"/>
    <s v="Grades 3-5"/>
    <n v="12"/>
    <n v="0"/>
    <n v="5.89"/>
    <n v="35"/>
    <n v="445.88"/>
    <n v="524.55999999999995"/>
    <n v="67"/>
    <b v="1"/>
    <n v="25"/>
    <n v="1"/>
    <b v="0"/>
    <b v="0"/>
    <s v="expired"/>
    <d v="2011-02-27T00:00:00"/>
    <m/>
    <m/>
    <d v="2011-07-27T00:00:00"/>
  </r>
  <r>
    <s v="7f7fca83ead83a4bb01123429d3114ef"/>
    <n v="481653001412"/>
    <s v="Pasadena"/>
    <x v="16"/>
    <n v="77503"/>
    <s v="suburban"/>
    <s v="Deer Park Ind School District"/>
    <s v="Harris"/>
    <b v="0"/>
    <b v="0"/>
    <b v="0"/>
    <b v="0"/>
    <b v="0"/>
    <b v="0"/>
    <s v="Mrs."/>
    <b v="0"/>
    <b v="0"/>
    <s v="Music"/>
    <s v="Music &amp; The Arts"/>
    <s v="Performing Arts"/>
    <s v="Music &amp; The Arts"/>
    <s v="enrichment"/>
    <s v="Supplies"/>
    <s v="high"/>
    <s v="Grades 3-5"/>
    <n v="0"/>
    <n v="0"/>
    <n v="9"/>
    <n v="35"/>
    <n v="644"/>
    <n v="757.65"/>
    <n v="600"/>
    <b v="1"/>
    <n v="25"/>
    <n v="1"/>
    <b v="0"/>
    <b v="0"/>
    <s v="live"/>
    <d v="2011-02-26T00:00:00"/>
    <m/>
    <m/>
    <d v="2011-07-25T00:00:00"/>
  </r>
  <r>
    <s v="85f5d0d5a323dcb12c882d5ae2b9cce4"/>
    <n v="370327000763"/>
    <s v="Rocky Mount"/>
    <x v="1"/>
    <n v="27804"/>
    <s v="urban"/>
    <s v="Nash-rocky Mt School District"/>
    <s v="Nash"/>
    <b v="0"/>
    <b v="0"/>
    <b v="0"/>
    <b v="0"/>
    <b v="0"/>
    <b v="0"/>
    <s v="Ms."/>
    <b v="0"/>
    <b v="0"/>
    <s v="Applied Sciences"/>
    <s v="Math &amp; Science"/>
    <s v="Environmental Science"/>
    <s v="Math &amp; Science"/>
    <s v="enrichment"/>
    <s v="Technology"/>
    <s v="minimal"/>
    <s v="Grades 9-12"/>
    <n v="0"/>
    <n v="30.35"/>
    <n v="5.84"/>
    <n v="35"/>
    <n v="460.28"/>
    <n v="541.51"/>
    <n v="120"/>
    <b v="1"/>
    <n v="25"/>
    <n v="1"/>
    <b v="0"/>
    <b v="0"/>
    <s v="live"/>
    <d v="2011-02-22T00:00:00"/>
    <m/>
    <m/>
    <d v="2011-07-22T00:00:00"/>
  </r>
  <r>
    <s v="95d9fea7cad7410957e2d5d8ed1f6b6d"/>
    <n v="40243000177"/>
    <s v="Phoenix"/>
    <x v="23"/>
    <n v="85016"/>
    <s v="urban"/>
    <s v="Creighton School District 14"/>
    <s v="Maricopa"/>
    <b v="0"/>
    <b v="0"/>
    <b v="1"/>
    <b v="0"/>
    <b v="0"/>
    <b v="0"/>
    <s v="Ms."/>
    <b v="0"/>
    <b v="0"/>
    <s v="Environmental Science"/>
    <s v="Math &amp; Science"/>
    <s v="Health &amp; Life Science"/>
    <s v="Math &amp; Science"/>
    <s v="enrichment"/>
    <s v="Supplies"/>
    <s v="high"/>
    <s v="Grades PreK-2"/>
    <n v="14.7"/>
    <n v="13.51"/>
    <n v="2.84"/>
    <n v="35"/>
    <n v="255.07"/>
    <n v="300.08"/>
    <n v="30"/>
    <b v="1"/>
    <n v="25"/>
    <n v="1"/>
    <b v="1"/>
    <b v="0"/>
    <s v="live"/>
    <d v="2011-02-22T00:00:00"/>
    <m/>
    <m/>
    <d v="2011-07-21T00:00:00"/>
  </r>
  <r>
    <s v="0f362fea127f0525d35a61b132c34cb0"/>
    <m/>
    <s v="El Monte"/>
    <x v="7"/>
    <n v="91733"/>
    <s v="suburban"/>
    <s v="El Monte City School District"/>
    <s v="Los Angeles"/>
    <b v="0"/>
    <b v="0"/>
    <b v="0"/>
    <b v="0"/>
    <b v="0"/>
    <b v="0"/>
    <s v="Dr."/>
    <b v="0"/>
    <b v="0"/>
    <s v="Health &amp; Life Science"/>
    <s v="Math &amp; Science"/>
    <s v="Literature &amp; Writing"/>
    <s v="Literacy &amp; Language"/>
    <s v="enrichment"/>
    <s v="Technology"/>
    <s v="high"/>
    <s v="Grades PreK-2"/>
    <n v="32.69"/>
    <n v="29.91"/>
    <n v="4.9000000000000004"/>
    <n v="35"/>
    <n v="429.36"/>
    <n v="505.13"/>
    <n v="30"/>
    <b v="1"/>
    <n v="25"/>
    <n v="1"/>
    <b v="1"/>
    <b v="0"/>
    <s v="live"/>
    <d v="2011-02-16T00:00:00"/>
    <m/>
    <m/>
    <d v="2011-07-16T00:00:00"/>
  </r>
  <r>
    <s v="fd8e4b2c99ac59592796fc1363ac224c"/>
    <m/>
    <s v="Staten Island"/>
    <x v="2"/>
    <n v="10304"/>
    <s v="urban"/>
    <s v="Integrated Curriculum and Instruction Learning Support Organization"/>
    <s v="Staten Island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29.97"/>
    <n v="0"/>
    <n v="4.5"/>
    <n v="35"/>
    <n v="369.17"/>
    <n v="434.32"/>
    <n v="25"/>
    <b v="1"/>
    <n v="25"/>
    <n v="1"/>
    <b v="0"/>
    <b v="0"/>
    <s v="live"/>
    <d v="2011-02-11T00:00:00"/>
    <m/>
    <m/>
    <d v="2011-07-07T00:00:00"/>
  </r>
  <r>
    <s v="ae0a6915829a3c0893b4ba891f08ca0a"/>
    <n v="180963001576"/>
    <s v="Rochester"/>
    <x v="25"/>
    <n v="46975"/>
    <s v="rural"/>
    <s v="Rochester Cmty School District"/>
    <s v="Fulton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ssential"/>
    <s v="Books"/>
    <s v="high"/>
    <s v="Grades 9-12"/>
    <n v="0"/>
    <n v="0"/>
    <n v="5.92"/>
    <n v="35"/>
    <n v="435.76"/>
    <n v="512.66"/>
    <n v="150"/>
    <b v="1"/>
    <n v="25"/>
    <n v="1"/>
    <b v="1"/>
    <b v="0"/>
    <s v="live"/>
    <d v="2011-02-06T00:00:00"/>
    <m/>
    <m/>
    <d v="2011-07-04T00:00:00"/>
  </r>
  <r>
    <s v="e073ef63158292cf384feafd8cff8ece"/>
    <n v="80549000945"/>
    <s v="Manitou Spgs"/>
    <x v="22"/>
    <n v="80829"/>
    <s v="suburban"/>
    <s v="Manitou Springs Sch Dist 14"/>
    <s v="El Paso"/>
    <b v="0"/>
    <b v="0"/>
    <b v="0"/>
    <b v="0"/>
    <b v="0"/>
    <b v="0"/>
    <s v="Mrs."/>
    <b v="0"/>
    <b v="0"/>
    <s v="Applied Sciences"/>
    <s v="Math &amp; Science"/>
    <m/>
    <m/>
    <s v="essential"/>
    <s v="Supplies"/>
    <s v="low"/>
    <s v="Grades 6-8"/>
    <n v="12.03"/>
    <n v="6.42"/>
    <n v="1.5"/>
    <n v="35"/>
    <n v="155.22999999999999"/>
    <n v="182.62"/>
    <n v="126"/>
    <b v="1"/>
    <n v="25"/>
    <n v="2"/>
    <b v="1"/>
    <b v="0"/>
    <s v="live"/>
    <d v="2011-02-06T00:00:00"/>
    <m/>
    <m/>
    <d v="2011-07-04T00:00:00"/>
  </r>
  <r>
    <s v="51ab7b159c0c04b5250fab3ea4706b71"/>
    <n v="421899003752"/>
    <s v="Philadelphia"/>
    <x v="29"/>
    <n v="19124"/>
    <s v="urban"/>
    <s v="Philadelphia City School Dist"/>
    <s v="Philadelphia"/>
    <b v="1"/>
    <b v="0"/>
    <b v="0"/>
    <b v="0"/>
    <b v="0"/>
    <b v="0"/>
    <s v="Ms."/>
    <b v="0"/>
    <b v="0"/>
    <s v="Mathematics"/>
    <s v="Math &amp; Science"/>
    <s v="Literature &amp; Writing"/>
    <s v="Literacy &amp; Language"/>
    <s v="enrichment"/>
    <s v="Technology"/>
    <s v="high"/>
    <s v="Grades PreK-2"/>
    <n v="12"/>
    <n v="0"/>
    <n v="10.06"/>
    <n v="35"/>
    <n v="728.05"/>
    <n v="856.53"/>
    <n v="26"/>
    <b v="1"/>
    <n v="25"/>
    <n v="1"/>
    <b v="0"/>
    <b v="0"/>
    <s v="live"/>
    <d v="2011-01-26T00:00:00"/>
    <m/>
    <m/>
    <d v="2011-06-25T00:00:00"/>
  </r>
  <r>
    <s v="7a49085b95e9351d73393e2f76814ac9"/>
    <n v="170462005966"/>
    <s v="Auburn"/>
    <x v="10"/>
    <n v="62615"/>
    <s v="suburban"/>
    <s v="Auburn Cmty Unit Sch Dist 10"/>
    <s v="Sangamon"/>
    <b v="0"/>
    <b v="0"/>
    <b v="0"/>
    <b v="0"/>
    <b v="0"/>
    <b v="0"/>
    <s v="Mrs."/>
    <b v="0"/>
    <b v="0"/>
    <s v="Literacy"/>
    <s v="Literacy &amp; Language"/>
    <m/>
    <m/>
    <s v="essential"/>
    <s v="Technology"/>
    <s v="low"/>
    <s v="Grades 6-8"/>
    <n v="11.55"/>
    <n v="0"/>
    <n v="1.73"/>
    <n v="35"/>
    <n v="163.81"/>
    <n v="192.72"/>
    <n v="110"/>
    <b v="1"/>
    <n v="25"/>
    <n v="1"/>
    <b v="0"/>
    <b v="0"/>
    <s v="live"/>
    <d v="2011-01-25T00:00:00"/>
    <m/>
    <m/>
    <d v="2011-06-23T00:00:00"/>
  </r>
  <r>
    <s v="318578682a5c8cc9449e2fc96b3b4bb0"/>
    <n v="370261001090"/>
    <s v="Kinston"/>
    <x v="1"/>
    <n v="28504"/>
    <s v="rural"/>
    <s v="Lenoir Co School District"/>
    <s v="Lenoir"/>
    <b v="0"/>
    <b v="0"/>
    <b v="0"/>
    <b v="0"/>
    <b v="0"/>
    <b v="0"/>
    <s v="Mrs."/>
    <b v="0"/>
    <b v="0"/>
    <s v="Special Needs"/>
    <s v="Special Needs"/>
    <s v="Social Sciences"/>
    <s v="History &amp; Civics"/>
    <s v="enrichment"/>
    <s v="Technology"/>
    <s v="high"/>
    <s v="Grades 3-5"/>
    <n v="0"/>
    <n v="23.24"/>
    <n v="4.47"/>
    <n v="35"/>
    <n v="360.71"/>
    <n v="424.36"/>
    <n v="40"/>
    <b v="1"/>
    <n v="25"/>
    <n v="1"/>
    <b v="0"/>
    <b v="0"/>
    <s v="live"/>
    <d v="2011-01-23T00:00:00"/>
    <m/>
    <m/>
    <d v="2011-06-20T00:00:00"/>
  </r>
  <r>
    <s v="36fa7cea849bc26daaeec08ef7285f61"/>
    <n v="550249000276"/>
    <s v="Chetek"/>
    <x v="18"/>
    <n v="54728"/>
    <s v="rural"/>
    <s v="Chetek-Weyerhaeuser Area Sd"/>
    <s v="Barron"/>
    <b v="0"/>
    <b v="0"/>
    <b v="0"/>
    <b v="0"/>
    <b v="0"/>
    <b v="0"/>
    <s v="Mrs."/>
    <b v="0"/>
    <b v="0"/>
    <s v="Special Needs"/>
    <s v="Special Needs"/>
    <s v="Early Development"/>
    <s v="Applied Learning"/>
    <s v="enrichment"/>
    <s v="Supplies"/>
    <s v="high"/>
    <s v="Grades PreK-2"/>
    <n v="66.5"/>
    <n v="0"/>
    <n v="9.9700000000000006"/>
    <n v="35"/>
    <n v="776.46"/>
    <n v="913.48"/>
    <n v="5"/>
    <b v="1"/>
    <n v="25"/>
    <n v="1"/>
    <b v="0"/>
    <b v="0"/>
    <s v="live"/>
    <d v="2011-01-17T00:00:00"/>
    <m/>
    <m/>
    <d v="2011-06-14T00:00:00"/>
  </r>
  <r>
    <s v="96abe11233f361018d7b4199f594bb71"/>
    <n v="120087001039"/>
    <s v="Tampa"/>
    <x v="17"/>
    <n v="33612"/>
    <s v="urban"/>
    <s v="Hillsborough Co Pub Sch Dist"/>
    <s v="Hillsborough"/>
    <b v="0"/>
    <b v="0"/>
    <b v="0"/>
    <b v="0"/>
    <b v="0"/>
    <b v="0"/>
    <s v="Mrs."/>
    <b v="0"/>
    <b v="0"/>
    <s v="Literacy"/>
    <s v="Literacy &amp; Language"/>
    <s v="Applied Sciences"/>
    <s v="Math &amp; Science"/>
    <s v="essential"/>
    <s v="Technology"/>
    <s v="high"/>
    <s v="Grades 3-5"/>
    <n v="12"/>
    <n v="0"/>
    <n v="7.83"/>
    <n v="35"/>
    <n v="576.82000000000005"/>
    <n v="678.61"/>
    <n v="300"/>
    <b v="1"/>
    <n v="25"/>
    <n v="2"/>
    <b v="1"/>
    <b v="1"/>
    <s v="live"/>
    <d v="2011-01-16T00:00:00"/>
    <m/>
    <m/>
    <d v="2011-06-13T00:00:00"/>
  </r>
  <r>
    <s v="65de9c6518a39892a8fb7c734aa6176d"/>
    <n v="263021006627"/>
    <s v="Roseville"/>
    <x v="4"/>
    <n v="48066"/>
    <s v="suburban"/>
    <s v="Roseville Cmty Sch District"/>
    <s v="Macomb"/>
    <b v="0"/>
    <b v="0"/>
    <b v="0"/>
    <b v="0"/>
    <b v="0"/>
    <b v="0"/>
    <s v="Mrs."/>
    <b v="1"/>
    <b v="0"/>
    <s v="Literature &amp; Writing"/>
    <s v="Literacy &amp; Language"/>
    <m/>
    <m/>
    <s v="enrichment"/>
    <s v="Technology"/>
    <s v="high"/>
    <s v="Grades 6-8"/>
    <n v="27.65"/>
    <n v="0"/>
    <n v="4.1500000000000004"/>
    <n v="35"/>
    <n v="343.3"/>
    <n v="403.88"/>
    <n v="160"/>
    <b v="1"/>
    <n v="25"/>
    <n v="1"/>
    <b v="0"/>
    <b v="1"/>
    <s v="live"/>
    <d v="2011-01-15T00:00:00"/>
    <m/>
    <m/>
    <d v="2011-06-11T00:00:00"/>
  </r>
  <r>
    <s v="06d0a867acd52e53edffe8dd9f803967"/>
    <n v="482007005476"/>
    <s v="Fruitvale"/>
    <x v="16"/>
    <n v="75127"/>
    <s v="rural"/>
    <s v="Fruitvale Ind School District"/>
    <s v="Van Zandt"/>
    <b v="0"/>
    <b v="0"/>
    <b v="0"/>
    <b v="0"/>
    <b v="0"/>
    <b v="0"/>
    <s v="Mrs."/>
    <b v="0"/>
    <b v="0"/>
    <s v="Applied Sciences"/>
    <s v="Math &amp; Science"/>
    <m/>
    <m/>
    <s v="essential"/>
    <s v="Supplies"/>
    <s v="high"/>
    <s v="Grades 9-12"/>
    <n v="9.77"/>
    <n v="0"/>
    <n v="2.74"/>
    <n v="35"/>
    <n v="230.29"/>
    <n v="270.93"/>
    <n v="90"/>
    <b v="1"/>
    <n v="25"/>
    <n v="1"/>
    <b v="0"/>
    <b v="0"/>
    <s v="live"/>
    <d v="2011-01-10T00:00:00"/>
    <m/>
    <m/>
    <d v="2011-06-08T00:00:00"/>
  </r>
  <r>
    <s v="b3128eec99225106443d828aaab77d4a"/>
    <m/>
    <s v="La Mesa"/>
    <x v="7"/>
    <n v="91942"/>
    <s v="suburban"/>
    <s v="La Mesa Spring Valley Sch Dist"/>
    <s v="San Diego"/>
    <b v="0"/>
    <b v="0"/>
    <b v="1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9-12"/>
    <n v="0"/>
    <n v="21.5"/>
    <n v="3.52"/>
    <n v="35"/>
    <n v="295"/>
    <n v="347.06"/>
    <n v="50"/>
    <b v="1"/>
    <n v="25"/>
    <n v="1"/>
    <b v="1"/>
    <b v="1"/>
    <s v="live"/>
    <d v="2011-01-09T00:00:00"/>
    <m/>
    <m/>
    <d v="2011-06-07T00:00:00"/>
  </r>
  <r>
    <s v="63e23e553f762f2e7b35cf45dbad9358"/>
    <n v="10024000546"/>
    <s v="Prattville"/>
    <x v="27"/>
    <n v="36066"/>
    <s v="suburban"/>
    <s v="Autauga Co School District"/>
    <s v="Autauga"/>
    <b v="0"/>
    <b v="0"/>
    <b v="0"/>
    <b v="0"/>
    <b v="0"/>
    <b v="0"/>
    <s v="Ms."/>
    <b v="0"/>
    <b v="0"/>
    <s v="Literature &amp; Writing"/>
    <s v="Literacy &amp; Language"/>
    <s v="Mathematics"/>
    <s v="Math &amp; Science"/>
    <s v="enrichment"/>
    <s v="Technology"/>
    <s v="low"/>
    <s v="Grades 3-5"/>
    <n v="12"/>
    <n v="46.94"/>
    <n v="8.64"/>
    <n v="35"/>
    <n v="678.57"/>
    <n v="798.32"/>
    <n v="18"/>
    <b v="1"/>
    <n v="25"/>
    <n v="1"/>
    <b v="0"/>
    <b v="0"/>
    <s v="live"/>
    <d v="2011-01-07T00:00:00"/>
    <m/>
    <m/>
    <d v="2011-06-06T00:00:00"/>
  </r>
  <r>
    <s v="01a07211c3cda3aed0ca0983de0a8eba"/>
    <n v="470159000618"/>
    <s v="Chattanooga"/>
    <x v="14"/>
    <n v="37421"/>
    <s v="urban"/>
    <s v="Hamilton Co School District"/>
    <s v="Hamilton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Other"/>
    <s v="high"/>
    <s v="Grades 3-5"/>
    <n v="0"/>
    <n v="0"/>
    <n v="4.5599999999999996"/>
    <n v="35"/>
    <n v="343.51"/>
    <n v="404.13"/>
    <n v="25"/>
    <b v="1"/>
    <n v="25"/>
    <n v="1"/>
    <b v="0"/>
    <b v="0"/>
    <s v="live"/>
    <d v="2011-01-01T00:00:00"/>
    <m/>
    <m/>
    <d v="2011-06-01T00:00:00"/>
  </r>
  <r>
    <s v="0f7a0d2d83afea8880d022f979190b89"/>
    <n v="240009000285"/>
    <s v="Baltimore"/>
    <x v="32"/>
    <n v="21217"/>
    <s v="urban"/>
    <s v="Baltimore City Public Sch Dist"/>
    <s v="Baltimore City"/>
    <b v="0"/>
    <b v="0"/>
    <b v="0"/>
    <b v="0"/>
    <b v="0"/>
    <b v="0"/>
    <s v="Ms."/>
    <b v="0"/>
    <b v="0"/>
    <s v="Literacy"/>
    <s v="Literacy &amp; Language"/>
    <s v="History &amp; Geography"/>
    <s v="History &amp; Civics"/>
    <s v="essential"/>
    <s v="Books"/>
    <s v="high"/>
    <s v="Grades PreK-2"/>
    <n v="0"/>
    <n v="44.24"/>
    <n v="11.06"/>
    <n v="35"/>
    <n v="827.7"/>
    <n v="973.76"/>
    <n v="300"/>
    <b v="1"/>
    <n v="25"/>
    <n v="1"/>
    <b v="0"/>
    <b v="0"/>
    <s v="live"/>
    <d v="2010-12-26T00:00:00"/>
    <m/>
    <m/>
    <d v="2011-05-23T00:00:00"/>
  </r>
  <r>
    <s v="85d0ae5331fd50072a15e46e8add8262"/>
    <n v="530396000635"/>
    <s v="Kent"/>
    <x v="5"/>
    <n v="98031"/>
    <s v="urban"/>
    <s v="Kent School Dist 415"/>
    <s v="King"/>
    <b v="0"/>
    <b v="0"/>
    <b v="0"/>
    <b v="0"/>
    <b v="0"/>
    <b v="0"/>
    <s v="Ms."/>
    <b v="0"/>
    <b v="0"/>
    <s v="Literacy"/>
    <s v="Literacy &amp; Language"/>
    <m/>
    <m/>
    <s v="enrichment"/>
    <s v="Supplies"/>
    <s v="high"/>
    <s v="Grades PreK-2"/>
    <n v="34.28"/>
    <n v="30"/>
    <n v="5.14"/>
    <n v="35"/>
    <n v="447.26"/>
    <n v="526.19000000000005"/>
    <n v="25"/>
    <b v="1"/>
    <n v="25"/>
    <n v="1"/>
    <b v="1"/>
    <b v="0"/>
    <s v="live"/>
    <d v="2010-12-09T00:00:00"/>
    <m/>
    <m/>
    <d v="2011-05-05T00:00:00"/>
  </r>
  <r>
    <s v="569b425c68f3421f413354d7957797eb"/>
    <n v="90279000585"/>
    <s v="New Haven"/>
    <x v="30"/>
    <n v="6511"/>
    <s v="urban"/>
    <s v="New Haven City School District"/>
    <s v="New Haven"/>
    <b v="0"/>
    <b v="0"/>
    <b v="0"/>
    <b v="0"/>
    <b v="0"/>
    <b v="0"/>
    <s v="Mr."/>
    <b v="0"/>
    <b v="0"/>
    <s v="Music"/>
    <s v="Music &amp; The Arts"/>
    <m/>
    <m/>
    <s v="essential"/>
    <s v="Other"/>
    <s v="high"/>
    <s v="Grades 9-12"/>
    <n v="0"/>
    <n v="0"/>
    <n v="242.1"/>
    <n v="35"/>
    <n v="16417.09"/>
    <n v="19314.22"/>
    <n v="20"/>
    <b v="1"/>
    <n v="25"/>
    <n v="2"/>
    <b v="0"/>
    <b v="0"/>
    <s v="live"/>
    <d v="2010-12-09T00:00:00"/>
    <m/>
    <m/>
    <d v="2011-05-05T00:00:00"/>
  </r>
  <r>
    <s v="8a093b997bb54dfb7c3b3e48a5f682c3"/>
    <n v="370333002212"/>
    <s v="Wilmington"/>
    <x v="1"/>
    <n v="28409"/>
    <s v="suburban"/>
    <s v="New Hanover Co School District"/>
    <s v="New Hanover"/>
    <b v="0"/>
    <b v="0"/>
    <b v="0"/>
    <b v="0"/>
    <b v="0"/>
    <b v="0"/>
    <s v="Ms."/>
    <b v="0"/>
    <b v="0"/>
    <s v="Music"/>
    <s v="Music &amp; The Arts"/>
    <s v="Performing Arts"/>
    <s v="Music &amp; The Arts"/>
    <s v="essential"/>
    <s v="Supplies"/>
    <s v="low"/>
    <s v="Grades 6-8"/>
    <n v="0"/>
    <n v="42.17"/>
    <n v="8.11"/>
    <n v="35"/>
    <n v="625.98"/>
    <n v="736.45"/>
    <n v="25"/>
    <b v="1"/>
    <n v="25"/>
    <n v="1"/>
    <b v="0"/>
    <b v="0"/>
    <s v="live"/>
    <d v="2010-11-25T00:00:00"/>
    <m/>
    <m/>
    <d v="2011-04-20T00:00:00"/>
  </r>
  <r>
    <s v="fb439067ab93a0d038fb5d0865fb922b"/>
    <n v="370132001767"/>
    <s v="Tarboro"/>
    <x v="1"/>
    <n v="27886"/>
    <s v="rural"/>
    <s v="Edgecombe Public School Dist"/>
    <s v="Edgecombe"/>
    <b v="0"/>
    <b v="0"/>
    <b v="0"/>
    <b v="0"/>
    <b v="0"/>
    <b v="0"/>
    <s v="Ms."/>
    <b v="0"/>
    <b v="0"/>
    <s v="Other"/>
    <s v="Applied Learning"/>
    <s v="Literacy"/>
    <s v="Literacy &amp; Language"/>
    <s v="enrichment"/>
    <s v="Supplies"/>
    <s v="high"/>
    <s v="Grades PreK-2"/>
    <n v="0"/>
    <n v="21.76"/>
    <n v="4.18"/>
    <n v="35"/>
    <n v="339.94"/>
    <n v="399.93"/>
    <n v="19"/>
    <b v="1"/>
    <n v="25"/>
    <n v="1"/>
    <b v="0"/>
    <b v="1"/>
    <s v="expired"/>
    <d v="2010-11-09T00:00:00"/>
    <m/>
    <m/>
    <d v="2011-04-06T00:00:00"/>
  </r>
  <r>
    <s v="5f92b02e95babfc9b8a6992bd45eaaf2"/>
    <m/>
    <s v="Oakland"/>
    <x v="7"/>
    <n v="94601"/>
    <s v="urban"/>
    <s v="Oakland Unified School Dist"/>
    <s v="Alameda"/>
    <b v="0"/>
    <b v="0"/>
    <b v="0"/>
    <b v="0"/>
    <b v="0"/>
    <b v="0"/>
    <s v="Ms."/>
    <b v="0"/>
    <b v="0"/>
    <s v="Literature &amp; Writing"/>
    <s v="Literacy &amp; Language"/>
    <s v="History &amp; Geography"/>
    <s v="History &amp; Civics"/>
    <s v="essential"/>
    <s v="Technology"/>
    <s v="high"/>
    <s v="Grades 9-12"/>
    <n v="5"/>
    <n v="45.75"/>
    <n v="7.5"/>
    <n v="35"/>
    <n v="593.24"/>
    <n v="697.93"/>
    <n v="75"/>
    <b v="1"/>
    <n v="25"/>
    <n v="1"/>
    <b v="0"/>
    <b v="0"/>
    <s v="expired"/>
    <d v="2010-10-23T00:00:00"/>
    <m/>
    <m/>
    <d v="2011-03-21T00:00:00"/>
  </r>
  <r>
    <s v="1043fe586ca2a2d5e50bf0c14eeb98bb"/>
    <n v="320006000550"/>
    <s v="Las Vegas"/>
    <x v="15"/>
    <n v="89123"/>
    <s v="urban"/>
    <s v="Clark Co School District"/>
    <s v="Clark"/>
    <b v="0"/>
    <b v="0"/>
    <b v="1"/>
    <b v="0"/>
    <b v="0"/>
    <b v="0"/>
    <s v="Ms."/>
    <b v="0"/>
    <b v="0"/>
    <s v="Music"/>
    <s v="Music &amp; The Arts"/>
    <s v="Performing Arts"/>
    <s v="Music &amp; The Arts"/>
    <s v="enrichment"/>
    <s v="Other"/>
    <s v="low"/>
    <s v="Grades 3-5"/>
    <n v="0"/>
    <n v="125.58"/>
    <n v="24"/>
    <n v="35"/>
    <n v="1784.28"/>
    <n v="2099.15"/>
    <n v="500"/>
    <b v="1"/>
    <n v="25"/>
    <n v="1"/>
    <b v="0"/>
    <b v="0"/>
    <s v="expired"/>
    <d v="2010-10-21T00:00:00"/>
    <m/>
    <m/>
    <d v="2011-03-20T00:00:00"/>
  </r>
  <r>
    <s v="aa3e86a32c139bf24726170f03eaa167"/>
    <n v="63348003149"/>
    <s v="Bakersfield"/>
    <x v="7"/>
    <n v="93312"/>
    <s v="urban"/>
    <s v="Rosedale Union School District"/>
    <s v="Kern"/>
    <b v="0"/>
    <b v="0"/>
    <b v="0"/>
    <b v="0"/>
    <b v="0"/>
    <b v="0"/>
    <s v="Mrs."/>
    <b v="0"/>
    <b v="0"/>
    <s v="Literature &amp; Writing"/>
    <s v="Literacy &amp; Language"/>
    <s v="Visual Arts"/>
    <s v="Music &amp; The Arts"/>
    <s v="enrichment"/>
    <s v="Technology"/>
    <s v="low"/>
    <s v="Grades 3-5"/>
    <n v="7.48"/>
    <n v="68.44"/>
    <n v="11.22"/>
    <n v="35"/>
    <n v="870.11"/>
    <n v="1023.66"/>
    <n v="75"/>
    <b v="1"/>
    <n v="25"/>
    <n v="2"/>
    <b v="0"/>
    <b v="0"/>
    <s v="expired"/>
    <d v="2010-10-20T00:00:00"/>
    <m/>
    <m/>
    <d v="2011-03-19T00:00:00"/>
  </r>
  <r>
    <s v="808af038a7d5324954c4404657ef5672"/>
    <m/>
    <s v="West Palm Bch"/>
    <x v="17"/>
    <n v="33411"/>
    <s v="suburban"/>
    <s v="Palm Beach Co School District"/>
    <s v="Palm Beach"/>
    <b v="0"/>
    <b v="0"/>
    <b v="0"/>
    <b v="0"/>
    <b v="0"/>
    <b v="0"/>
    <s v="Mrs."/>
    <b v="0"/>
    <b v="0"/>
    <s v="Literacy"/>
    <s v="Literacy &amp; Language"/>
    <s v="Character Education"/>
    <s v="Applied Learning"/>
    <s v="essential"/>
    <s v="Books"/>
    <s v="unknown"/>
    <s v="Grades 3-5"/>
    <n v="0"/>
    <n v="0"/>
    <n v="11.91"/>
    <n v="35"/>
    <n v="840.93"/>
    <n v="989.33"/>
    <n v="18"/>
    <b v="1"/>
    <n v="25"/>
    <n v="1"/>
    <b v="0"/>
    <b v="0"/>
    <s v="expired"/>
    <d v="2010-09-26T00:00:00"/>
    <m/>
    <m/>
    <d v="2011-02-22T00:00:00"/>
  </r>
  <r>
    <s v="1b3cc6fc7f720aa129bb672ea9eaabb7"/>
    <n v="470402001685"/>
    <s v="White House"/>
    <x v="14"/>
    <n v="37188"/>
    <s v="suburban"/>
    <s v="Sumner Co School District"/>
    <s v="Robertson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Technology"/>
    <s v="low"/>
    <s v="Grades 3-5"/>
    <n v="12"/>
    <n v="0"/>
    <n v="6"/>
    <n v="35"/>
    <n v="452.99"/>
    <n v="532.92999999999995"/>
    <n v="95"/>
    <b v="1"/>
    <n v="25"/>
    <n v="1"/>
    <b v="0"/>
    <b v="0"/>
    <s v="expired"/>
    <d v="2010-09-04T00:00:00"/>
    <m/>
    <m/>
    <d v="2011-02-01T00:00:00"/>
  </r>
  <r>
    <s v="afd9bbe9fae2d767ff2ca484971ba0d9"/>
    <n v="470069000267"/>
    <s v="Cleveland"/>
    <x v="14"/>
    <n v="37312"/>
    <s v="urban"/>
    <s v="Cleveland City School District"/>
    <s v="Bradley"/>
    <b v="0"/>
    <b v="0"/>
    <b v="0"/>
    <b v="0"/>
    <b v="0"/>
    <b v="0"/>
    <s v="Mrs."/>
    <b v="0"/>
    <b v="0"/>
    <s v="Mathematics"/>
    <s v="Math &amp; Science"/>
    <m/>
    <m/>
    <s v="essential"/>
    <s v="Technology"/>
    <s v="low"/>
    <s v="Grades 3-5"/>
    <n v="2.59"/>
    <n v="0"/>
    <n v="3.89"/>
    <n v="35"/>
    <n v="300.62"/>
    <n v="353.67"/>
    <n v="23"/>
    <b v="1"/>
    <n v="25"/>
    <n v="1"/>
    <b v="0"/>
    <b v="1"/>
    <s v="expired"/>
    <d v="2010-08-19T00:00:00"/>
    <m/>
    <m/>
    <d v="2011-01-15T00:00:00"/>
  </r>
  <r>
    <s v="905640edc6c855bea8535d0fb3a5c1c5"/>
    <n v="130372001373"/>
    <s v="Forsyth"/>
    <x v="19"/>
    <n v="31029"/>
    <s v="suburban"/>
    <s v="Monroe Co School District"/>
    <s v="Monroe"/>
    <b v="0"/>
    <b v="0"/>
    <b v="0"/>
    <b v="0"/>
    <b v="0"/>
    <b v="0"/>
    <s v="Mrs."/>
    <b v="0"/>
    <b v="0"/>
    <s v="History &amp; Geography"/>
    <s v="History &amp; Civics"/>
    <s v="Social Sciences"/>
    <s v="History &amp; Civics"/>
    <s v="enrichment"/>
    <s v="Technology"/>
    <s v="high"/>
    <s v="Grades 9-12"/>
    <n v="0"/>
    <n v="86.36"/>
    <n v="32.380000000000003"/>
    <n v="35"/>
    <n v="2312.7399999999998"/>
    <n v="2720.87"/>
    <n v="100"/>
    <b v="1"/>
    <n v="25"/>
    <n v="1"/>
    <b v="0"/>
    <b v="0"/>
    <s v="expired"/>
    <d v="2010-08-16T00:00:00"/>
    <m/>
    <m/>
    <d v="2011-01-14T00:00:00"/>
  </r>
  <r>
    <s v="804874d49e9c73525c828816e7aec2fa"/>
    <n v="482517010759"/>
    <s v="Katy"/>
    <x v="16"/>
    <n v="77449"/>
    <s v="suburban"/>
    <s v="Katy Ind School District"/>
    <s v="Harris"/>
    <b v="0"/>
    <b v="0"/>
    <b v="0"/>
    <b v="0"/>
    <b v="0"/>
    <b v="0"/>
    <s v="Mrs."/>
    <b v="0"/>
    <b v="0"/>
    <s v="Special Needs"/>
    <s v="Special Needs"/>
    <m/>
    <m/>
    <s v="essential"/>
    <s v="Supplies"/>
    <s v="high"/>
    <s v="Grades 9-12"/>
    <n v="24.7"/>
    <n v="0"/>
    <n v="11.79"/>
    <n v="35"/>
    <n v="857.45"/>
    <n v="1008.76"/>
    <n v="6"/>
    <b v="1"/>
    <n v="25"/>
    <n v="2"/>
    <b v="1"/>
    <b v="0"/>
    <s v="expired"/>
    <d v="2010-08-12T00:00:00"/>
    <m/>
    <m/>
    <d v="2011-01-10T00:00:00"/>
  </r>
  <r>
    <s v="676d6d441a7b8b1a44fa797657bc9591"/>
    <n v="240009000204"/>
    <s v="Baltimore"/>
    <x v="32"/>
    <n v="21213"/>
    <s v="urban"/>
    <s v="Baltimore City Public Sch Dist"/>
    <s v="Baltimore City"/>
    <b v="0"/>
    <b v="0"/>
    <b v="0"/>
    <b v="1"/>
    <b v="0"/>
    <b v="0"/>
    <s v="Ms."/>
    <b v="0"/>
    <b v="0"/>
    <s v="Literacy"/>
    <s v="Literacy &amp; Language"/>
    <m/>
    <m/>
    <s v="enrichment"/>
    <s v="Supplies"/>
    <s v="high"/>
    <s v="Grades 3-5"/>
    <n v="0"/>
    <n v="17.98"/>
    <n v="4.5"/>
    <n v="35"/>
    <n v="357.18"/>
    <n v="410.55"/>
    <n v="82"/>
    <b v="1"/>
    <n v="25"/>
    <n v="1"/>
    <b v="0"/>
    <b v="0"/>
    <s v="expired"/>
    <d v="2010-07-25T00:00:00"/>
    <m/>
    <m/>
    <d v="2010-12-21T00:00:00"/>
  </r>
  <r>
    <s v="b0a00b452af9bd2c7bb61125252d758f"/>
    <n v="240009000331"/>
    <s v="Baltimore"/>
    <x v="32"/>
    <n v="21230"/>
    <s v="urban"/>
    <s v="Baltimore City Public Sch Dist"/>
    <s v="Baltimore City"/>
    <b v="0"/>
    <b v="0"/>
    <b v="0"/>
    <b v="1"/>
    <b v="0"/>
    <b v="0"/>
    <s v="Ms."/>
    <b v="1"/>
    <b v="0"/>
    <s v="Early Development"/>
    <s v="Applied Learning"/>
    <s v="Literacy"/>
    <s v="Literacy &amp; Language"/>
    <s v="essential"/>
    <s v="Supplies"/>
    <s v="high"/>
    <s v="Grades PreK-2"/>
    <n v="0"/>
    <n v="26.94"/>
    <n v="6.74"/>
    <n v="35"/>
    <n v="517.67999999999995"/>
    <n v="595.03"/>
    <n v="25"/>
    <b v="1"/>
    <n v="25"/>
    <n v="1"/>
    <b v="0"/>
    <b v="0"/>
    <s v="expired"/>
    <d v="2010-07-10T00:00:00"/>
    <m/>
    <m/>
    <d v="2010-12-07T00:00:00"/>
  </r>
  <r>
    <s v="659524245b908572e156821e0053a543"/>
    <n v="250972000320"/>
    <s v="Plymouth"/>
    <x v="33"/>
    <n v="2360"/>
    <s v="suburban"/>
    <s v="Plymouth Public Schools"/>
    <s v="Plymouth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low"/>
    <s v="Grades 9-12"/>
    <n v="1.88"/>
    <n v="0"/>
    <n v="4.93"/>
    <n v="35"/>
    <n v="370.33"/>
    <n v="425.67"/>
    <n v="80"/>
    <b v="1"/>
    <n v="25"/>
    <n v="2"/>
    <b v="0"/>
    <b v="0"/>
    <s v="expired"/>
    <d v="2010-07-03T00:00:00"/>
    <m/>
    <m/>
    <d v="2010-11-29T00:00:00"/>
  </r>
  <r>
    <s v="bc5417e544107b1bea47e986fb6512b2"/>
    <n v="550876001010"/>
    <s v="Markesan"/>
    <x v="18"/>
    <n v="53946"/>
    <s v="rural"/>
    <s v="Markesan School District"/>
    <s v="Green Lake"/>
    <b v="0"/>
    <b v="0"/>
    <b v="0"/>
    <b v="0"/>
    <b v="0"/>
    <b v="0"/>
    <s v="Mrs."/>
    <b v="0"/>
    <b v="0"/>
    <s v="Literacy"/>
    <s v="Literacy &amp; Language"/>
    <s v="ESL"/>
    <s v="Literacy &amp; Language"/>
    <s v="enrichment"/>
    <s v="Technology"/>
    <s v="low"/>
    <s v="Grades PreK-2"/>
    <n v="0"/>
    <n v="0"/>
    <n v="5.36"/>
    <n v="35"/>
    <n v="397.91"/>
    <n v="457.37"/>
    <n v="20"/>
    <b v="1"/>
    <n v="25"/>
    <n v="1"/>
    <b v="0"/>
    <b v="0"/>
    <s v="expired"/>
    <d v="2010-06-08T00:00:00"/>
    <m/>
    <m/>
    <d v="2010-11-07T00:00:00"/>
  </r>
  <r>
    <s v="0e1fb0cd872be12ddb7a1c4e0a3a3362"/>
    <n v="292895001856"/>
    <s v="Saint Charles"/>
    <x v="34"/>
    <n v="63304"/>
    <s v="suburban"/>
    <s v="Francis Howell School Dist R3"/>
    <s v="St Charles"/>
    <b v="0"/>
    <b v="0"/>
    <b v="1"/>
    <b v="0"/>
    <b v="0"/>
    <b v="0"/>
    <s v="Dr."/>
    <b v="0"/>
    <b v="0"/>
    <s v="Other"/>
    <s v="Applied Learning"/>
    <m/>
    <m/>
    <s v="enrichment"/>
    <s v="Technology"/>
    <s v="low"/>
    <s v="Grades 3-5"/>
    <n v="13.01"/>
    <n v="16.100000000000001"/>
    <n v="5.71"/>
    <n v="9"/>
    <n v="424.52"/>
    <n v="517.71"/>
    <n v="68"/>
    <b v="1"/>
    <n v="25"/>
    <n v="1"/>
    <b v="0"/>
    <b v="0"/>
    <s v="expired"/>
    <d v="2010-06-05T00:00:00"/>
    <m/>
    <m/>
    <d v="2010-11-03T00:00:00"/>
  </r>
  <r>
    <s v="303765feb0a9afd4380cc32c569bb60a"/>
    <n v="482667006011"/>
    <s v="Lancaster"/>
    <x v="16"/>
    <n v="75146"/>
    <s v="suburban"/>
    <s v="Lancaster Ind School District"/>
    <s v="Dallas"/>
    <b v="0"/>
    <b v="0"/>
    <b v="0"/>
    <b v="0"/>
    <b v="0"/>
    <b v="0"/>
    <s v="Mrs."/>
    <b v="0"/>
    <b v="0"/>
    <s v="Environmental Science"/>
    <s v="Math &amp; Science"/>
    <m/>
    <m/>
    <s v="essential"/>
    <s v="Supplies"/>
    <s v="high"/>
    <s v="Grades 3-5"/>
    <n v="0"/>
    <n v="0"/>
    <n v="1.74"/>
    <n v="35"/>
    <n v="152.49"/>
    <n v="175.28"/>
    <n v="48"/>
    <b v="1"/>
    <n v="25"/>
    <n v="1"/>
    <b v="0"/>
    <b v="1"/>
    <s v="reallocated"/>
    <d v="2010-04-19T00:00:00"/>
    <m/>
    <m/>
    <d v="2010-09-18T00:00:00"/>
  </r>
  <r>
    <s v="dfb7d8749e472c18eefc8dec3cc73387"/>
    <n v="482007005476"/>
    <s v="Fruitvale"/>
    <x v="16"/>
    <n v="75127"/>
    <s v="rural"/>
    <s v="Fruitvale Ind School District"/>
    <s v="Van Zandt"/>
    <b v="0"/>
    <b v="0"/>
    <b v="0"/>
    <b v="0"/>
    <b v="0"/>
    <b v="0"/>
    <s v="Mrs."/>
    <b v="0"/>
    <b v="0"/>
    <s v="Applied Sciences"/>
    <s v="Math &amp; Science"/>
    <s v="Health &amp; Life Science"/>
    <s v="Math &amp; Science"/>
    <s v="enrichment"/>
    <s v="Supplies"/>
    <s v="high"/>
    <s v="Grades 9-12"/>
    <n v="9.0399999999999991"/>
    <n v="0"/>
    <n v="5.99"/>
    <n v="35"/>
    <n v="449.22"/>
    <n v="516.34"/>
    <n v="100"/>
    <b v="1"/>
    <n v="25"/>
    <n v="1"/>
    <b v="0"/>
    <b v="1"/>
    <s v="expired"/>
    <d v="2010-04-09T00:00:00"/>
    <m/>
    <m/>
    <d v="2010-09-07T00:00:00"/>
  </r>
  <r>
    <s v="47bfebfc5d0638c93bd4590efc4bb66a"/>
    <m/>
    <s v="Staten Island"/>
    <x v="2"/>
    <n v="10301"/>
    <s v="urban"/>
    <s v="District 75"/>
    <s v="Staten Island"/>
    <b v="0"/>
    <b v="0"/>
    <b v="1"/>
    <b v="0"/>
    <b v="0"/>
    <b v="0"/>
    <s v="Mrs."/>
    <b v="0"/>
    <b v="0"/>
    <s v="Gym &amp; Fitness"/>
    <s v="Health &amp; Sports"/>
    <s v="Special Needs"/>
    <s v="Special Needs"/>
    <s v="enrichment"/>
    <s v="Other"/>
    <s v="high"/>
    <s v="Grades PreK-2"/>
    <n v="43.79"/>
    <n v="0"/>
    <n v="6.57"/>
    <n v="9"/>
    <n v="497.27"/>
    <n v="606.42999999999995"/>
    <n v="75"/>
    <b v="1"/>
    <n v="25"/>
    <n v="1"/>
    <b v="0"/>
    <b v="1"/>
    <s v="expired"/>
    <d v="2010-03-27T00:00:00"/>
    <m/>
    <m/>
    <d v="2010-08-24T00:00:00"/>
  </r>
  <r>
    <s v="6975236003f5b713105201661f679a81"/>
    <n v="292049001095"/>
    <s v="Maryville"/>
    <x v="34"/>
    <n v="64468"/>
    <s v="rural"/>
    <s v="Maryville School District R2"/>
    <s v="Nodaway"/>
    <b v="0"/>
    <b v="0"/>
    <b v="0"/>
    <b v="0"/>
    <b v="0"/>
    <b v="0"/>
    <s v="Ms."/>
    <b v="0"/>
    <b v="0"/>
    <s v="Social Sciences"/>
    <s v="History &amp; Civics"/>
    <m/>
    <m/>
    <s v="enrichment"/>
    <s v="Books"/>
    <s v="low"/>
    <s v="Grades 9-12"/>
    <n v="0"/>
    <n v="14.57"/>
    <n v="5.17"/>
    <n v="9"/>
    <n v="373.14"/>
    <n v="455.05"/>
    <n v="30"/>
    <b v="1"/>
    <n v="25"/>
    <n v="2"/>
    <b v="0"/>
    <b v="0"/>
    <s v="expired"/>
    <d v="2010-03-10T00:00:00"/>
    <m/>
    <m/>
    <d v="2010-08-09T00:00:00"/>
  </r>
  <r>
    <s v="ec408400be807bf599d5733f631f7280"/>
    <n v="191311000170"/>
    <s v="Fontanelle"/>
    <x v="35"/>
    <n v="50846"/>
    <s v="rural"/>
    <s v="Nodaway Valley Cmty Sch Dist"/>
    <s v="Adair"/>
    <b v="0"/>
    <b v="0"/>
    <b v="0"/>
    <b v="0"/>
    <b v="0"/>
    <b v="0"/>
    <s v="Mrs."/>
    <b v="0"/>
    <b v="0"/>
    <s v="Mathematics"/>
    <s v="Math &amp; Science"/>
    <m/>
    <m/>
    <s v="essential"/>
    <s v="Supplies"/>
    <s v="low"/>
    <s v="Grades 6-8"/>
    <n v="23.8"/>
    <n v="11.9"/>
    <n v="3.57"/>
    <n v="9"/>
    <n v="286.23"/>
    <n v="349.06"/>
    <n v="60"/>
    <b v="1"/>
    <n v="25"/>
    <n v="1"/>
    <b v="1"/>
    <b v="1"/>
    <s v="expired"/>
    <d v="2010-02-27T00:00:00"/>
    <m/>
    <m/>
    <d v="2010-05-17T00:00:00"/>
  </r>
  <r>
    <s v="9d83093b9817fc3063adeabd75ae3893"/>
    <n v="80453000670"/>
    <s v="Colorado Spgs"/>
    <x v="22"/>
    <n v="80910"/>
    <s v="urban"/>
    <s v="Harrison School District 2"/>
    <s v="El Paso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Other"/>
    <s v="high"/>
    <s v="Grades PreK-2"/>
    <n v="40.46"/>
    <n v="11.73"/>
    <n v="6.07"/>
    <n v="9"/>
    <n v="471.85"/>
    <n v="575.42999999999995"/>
    <n v="20"/>
    <b v="1"/>
    <n v="25"/>
    <n v="1"/>
    <b v="0"/>
    <b v="0"/>
    <s v="expired"/>
    <d v="2010-02-21T00:00:00"/>
    <m/>
    <m/>
    <d v="2010-04-02T00:00:00"/>
  </r>
  <r>
    <s v="a65432c32810377b662c8e5efa8c5eb9"/>
    <m/>
    <s v="Charlotte"/>
    <x v="1"/>
    <n v="28210"/>
    <s v="urban"/>
    <s v="Charlotte-mecklenburg Sch Dist"/>
    <s v="Mecklenburg"/>
    <b v="0"/>
    <b v="1"/>
    <b v="0"/>
    <b v="0"/>
    <b v="0"/>
    <b v="0"/>
    <s v="Mrs."/>
    <b v="0"/>
    <b v="0"/>
    <s v="Special Needs"/>
    <s v="Special Needs"/>
    <s v="Early Development"/>
    <s v="Applied Learning"/>
    <s v="enrichment"/>
    <s v="Supplies"/>
    <s v="low"/>
    <s v="Grades 3-5"/>
    <n v="18.559999999999999"/>
    <n v="6.57"/>
    <n v="2.3199999999999998"/>
    <n v="9"/>
    <n v="191.13"/>
    <n v="233.09"/>
    <n v="15"/>
    <b v="1"/>
    <n v="25"/>
    <n v="1"/>
    <b v="0"/>
    <b v="0"/>
    <s v="expired"/>
    <d v="2010-02-17T00:00:00"/>
    <m/>
    <m/>
    <d v="2010-07-22T00:00:00"/>
  </r>
  <r>
    <s v="fc99520fdfe964cf953511460bf84da4"/>
    <n v="90045001162"/>
    <s v="Bridgeport"/>
    <x v="30"/>
    <n v="6605"/>
    <s v="urban"/>
    <s v="Bridgeport City Sch District"/>
    <s v="Fairfield"/>
    <b v="0"/>
    <b v="0"/>
    <b v="0"/>
    <b v="0"/>
    <b v="0"/>
    <b v="0"/>
    <s v="Mrs."/>
    <b v="0"/>
    <b v="0"/>
    <s v="Environmental Science"/>
    <s v="Math &amp; Science"/>
    <m/>
    <m/>
    <s v="enrichment"/>
    <s v="Trips"/>
    <s v="high"/>
    <s v="Grades PreK-2"/>
    <n v="0"/>
    <n v="0"/>
    <n v="8.5399999999999991"/>
    <n v="9"/>
    <n v="587.1"/>
    <n v="715.98"/>
    <n v="25"/>
    <b v="0"/>
    <n v="25"/>
    <n v="1"/>
    <b v="0"/>
    <b v="0"/>
    <s v="expired"/>
    <d v="2010-02-09T00:00:00"/>
    <m/>
    <m/>
    <d v="2010-03-16T00:00:00"/>
  </r>
  <r>
    <s v="00c6d46b13dfa38ecad4b44e6993afee"/>
    <m/>
    <s v="Mandeville"/>
    <x v="6"/>
    <n v="70448"/>
    <s v="suburban"/>
    <s v="St Tammany Parish Sch District"/>
    <s v="St Tammany"/>
    <b v="0"/>
    <b v="0"/>
    <b v="0"/>
    <b v="0"/>
    <b v="0"/>
    <b v="0"/>
    <s v="Ms."/>
    <b v="0"/>
    <b v="0"/>
    <s v="Literature &amp; Writing"/>
    <s v="Literacy &amp; Language"/>
    <s v="Literature &amp; Writing"/>
    <s v="Literacy &amp; Language"/>
    <s v="essential"/>
    <s v="Books"/>
    <s v="low"/>
    <s v="Grades 3-5"/>
    <n v="0"/>
    <n v="5.28"/>
    <n v="1.98"/>
    <n v="9"/>
    <n v="148.35"/>
    <n v="180.91"/>
    <n v="22"/>
    <b v="1"/>
    <n v="25"/>
    <n v="1"/>
    <b v="0"/>
    <b v="0"/>
    <s v="expired"/>
    <d v="2010-01-27T00:00:00"/>
    <m/>
    <m/>
    <d v="2010-07-01T00:00:00"/>
  </r>
  <r>
    <s v="06fbc1710d4e25d6d80af483f655c91a"/>
    <m/>
    <s v="Phoenix"/>
    <x v="23"/>
    <n v="85037"/>
    <s v="urban"/>
    <s v="Tolleson Elem School Dist 17"/>
    <s v="Maricopa"/>
    <b v="0"/>
    <b v="0"/>
    <b v="0"/>
    <b v="0"/>
    <b v="0"/>
    <b v="0"/>
    <s v="Mrs."/>
    <b v="0"/>
    <b v="0"/>
    <s v="ESL"/>
    <s v="Literacy &amp; Language"/>
    <s v="Literacy"/>
    <s v="Literacy &amp; Language"/>
    <s v="essential"/>
    <s v="Other"/>
    <s v="high"/>
    <s v="Grades PreK-2"/>
    <n v="12.98"/>
    <n v="7.27"/>
    <n v="1.95"/>
    <n v="9"/>
    <n v="161.04"/>
    <n v="196.39"/>
    <n v="20"/>
    <b v="1"/>
    <n v="25"/>
    <n v="1"/>
    <b v="0"/>
    <b v="0"/>
    <s v="expired"/>
    <d v="2010-01-12T00:00:00"/>
    <m/>
    <m/>
    <d v="2010-06-17T00:00:00"/>
  </r>
  <r>
    <s v="68f6a3d38a0ad0e1b371cf06661823f6"/>
    <m/>
    <s v="Chicago"/>
    <x v="10"/>
    <n v="60637"/>
    <s v="urban"/>
    <s v="Chicago Psd-area 15"/>
    <s v="Cook"/>
    <b v="0"/>
    <b v="1"/>
    <b v="0"/>
    <b v="0"/>
    <b v="0"/>
    <b v="0"/>
    <s v="Ms."/>
    <b v="0"/>
    <b v="0"/>
    <s v="Literacy"/>
    <s v="Literacy &amp; Language"/>
    <s v="Other"/>
    <s v="Applied Learning"/>
    <s v="essential"/>
    <s v="Technology"/>
    <s v="high"/>
    <s v="Grades PreK-2"/>
    <n v="39.26"/>
    <n v="0"/>
    <n v="5.89"/>
    <n v="9"/>
    <n v="446.74"/>
    <n v="544.79999999999995"/>
    <n v="30"/>
    <b v="1"/>
    <n v="25"/>
    <n v="1"/>
    <b v="1"/>
    <b v="0"/>
    <s v="expired"/>
    <d v="2010-01-11T00:00:00"/>
    <m/>
    <m/>
    <d v="2010-06-17T00:00:00"/>
  </r>
  <r>
    <s v="45df3865b72155d82df753db6fd30d84"/>
    <m/>
    <s v="Minneapolis"/>
    <x v="13"/>
    <n v="55417"/>
    <s v="urban"/>
    <s v="Minneapolis Public Sch Dist"/>
    <s v="Hennepin"/>
    <b v="1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Technology"/>
    <s v="high"/>
    <s v="Grades PreK-2"/>
    <n v="59.7"/>
    <n v="38.799999999999997"/>
    <n v="8.9499999999999993"/>
    <n v="9"/>
    <n v="713.4"/>
    <n v="870"/>
    <n v="30"/>
    <b v="1"/>
    <n v="25"/>
    <n v="1"/>
    <b v="1"/>
    <b v="0"/>
    <s v="expired"/>
    <d v="2010-01-08T00:00:00"/>
    <m/>
    <m/>
    <d v="2010-06-13T00:00:00"/>
  </r>
  <r>
    <s v="23cd2de61bced09742f3a1234e2369ad"/>
    <n v="292892001846"/>
    <s v="Saint Charles"/>
    <x v="34"/>
    <n v="63301"/>
    <s v="urban"/>
    <s v="St Charles City Sch Dist R6"/>
    <s v="St Charles"/>
    <b v="0"/>
    <b v="0"/>
    <b v="0"/>
    <b v="0"/>
    <b v="0"/>
    <b v="0"/>
    <s v="Mrs."/>
    <b v="0"/>
    <b v="0"/>
    <s v="Literature &amp; Writing"/>
    <s v="Literacy &amp; Language"/>
    <s v="Special Needs"/>
    <s v="Special Needs"/>
    <s v="enrichment"/>
    <s v="Technology"/>
    <s v="low"/>
    <s v="Grades 3-5"/>
    <n v="58.53"/>
    <n v="24.76"/>
    <n v="8.7799999999999994"/>
    <n v="9"/>
    <n v="686.4"/>
    <n v="837.07"/>
    <n v="25"/>
    <b v="1"/>
    <n v="25"/>
    <n v="1"/>
    <b v="1"/>
    <b v="0"/>
    <s v="expired"/>
    <d v="2009-10-15T00:00:00"/>
    <m/>
    <m/>
    <d v="2010-03-21T00:00:00"/>
  </r>
  <r>
    <s v="6f4b7fc594128d156705b250d02f293c"/>
    <n v="230993000278"/>
    <s v="Portland"/>
    <x v="26"/>
    <n v="4103"/>
    <s v="urban"/>
    <s v="Portland Public School Dist"/>
    <s v="Cumberland"/>
    <b v="0"/>
    <b v="0"/>
    <b v="0"/>
    <b v="0"/>
    <b v="0"/>
    <b v="0"/>
    <s v="Ms."/>
    <b v="0"/>
    <b v="0"/>
    <s v="Foreign Languages"/>
    <s v="Literacy &amp; Language"/>
    <s v="Foreign Languages"/>
    <s v="Literacy &amp; Language"/>
    <s v="essential"/>
    <s v="Books"/>
    <s v="high"/>
    <s v="Grades 6-8"/>
    <n v="25.17"/>
    <n v="12.58"/>
    <n v="3.78"/>
    <n v="9"/>
    <n v="302.2"/>
    <n v="368.54"/>
    <n v="80"/>
    <b v="1"/>
    <n v="25"/>
    <n v="1"/>
    <b v="1"/>
    <b v="0"/>
    <s v="expired"/>
    <d v="2009-10-13T00:00:00"/>
    <m/>
    <m/>
    <d v="2010-03-19T00:00:00"/>
  </r>
  <r>
    <s v="3eba02b91fad4b400076b60dd27b6ff7"/>
    <n v="320006000054"/>
    <s v="Las Vegas"/>
    <x v="15"/>
    <n v="89121"/>
    <s v="urban"/>
    <s v="Clark Co School District"/>
    <s v="Clark"/>
    <b v="0"/>
    <b v="0"/>
    <b v="0"/>
    <b v="0"/>
    <b v="0"/>
    <b v="0"/>
    <s v="Mrs."/>
    <b v="0"/>
    <b v="0"/>
    <s v="Literature &amp; Writing"/>
    <s v="Literacy &amp; Language"/>
    <s v="Health &amp; Life Science"/>
    <s v="Math &amp; Science"/>
    <s v="enrichment"/>
    <s v="Technology"/>
    <s v="high"/>
    <s v="Grades 6-8"/>
    <n v="58.32"/>
    <n v="37.909999999999997"/>
    <n v="8.75"/>
    <n v="9"/>
    <n v="697.17"/>
    <n v="850.21"/>
    <n v="15"/>
    <b v="1"/>
    <n v="25"/>
    <n v="1"/>
    <b v="1"/>
    <b v="0"/>
    <s v="expired"/>
    <d v="2009-10-07T00:00:00"/>
    <m/>
    <m/>
    <d v="2010-03-12T00:00:00"/>
  </r>
  <r>
    <s v="117b0fa918f79febe37df3e5d651997c"/>
    <n v="180540000978"/>
    <s v="Lafayette"/>
    <x v="25"/>
    <n v="47904"/>
    <s v="urban"/>
    <s v="Lafayette School District"/>
    <s v="Tippecanoe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Books"/>
    <s v="high"/>
    <s v="Grades PreK-2"/>
    <n v="75.27"/>
    <n v="0"/>
    <n v="11.29"/>
    <n v="9"/>
    <n v="848.26"/>
    <n v="1034.46"/>
    <n v="42"/>
    <b v="1"/>
    <n v="25"/>
    <n v="1"/>
    <b v="1"/>
    <b v="0"/>
    <s v="expired"/>
    <d v="2009-10-07T00:00:00"/>
    <m/>
    <m/>
    <d v="2010-03-07T00:00:00"/>
  </r>
  <r>
    <s v="fd5ab03b2c2760ac0bcbc308b4a3f15c"/>
    <m/>
    <s v="San Francisco"/>
    <x v="7"/>
    <n v="94124"/>
    <s v="urban"/>
    <s v="San Francisco Unified Sch Dist"/>
    <s v="San Francisco"/>
    <b v="0"/>
    <b v="0"/>
    <b v="0"/>
    <b v="0"/>
    <b v="0"/>
    <b v="0"/>
    <s v="Ms."/>
    <b v="0"/>
    <b v="0"/>
    <s v="Literature &amp; Writing"/>
    <s v="Literacy &amp; Language"/>
    <m/>
    <m/>
    <s v="essential"/>
    <s v="Technology"/>
    <s v="high"/>
    <s v="Grades PreK-2"/>
    <n v="40.11"/>
    <n v="29.08"/>
    <n v="6.02"/>
    <n v="9"/>
    <n v="485.32"/>
    <n v="591.85"/>
    <n v="20"/>
    <b v="1"/>
    <n v="25"/>
    <n v="1"/>
    <b v="0"/>
    <b v="0"/>
    <s v="expired"/>
    <d v="2009-10-05T00:00:00"/>
    <m/>
    <m/>
    <d v="2010-03-05T00:00:00"/>
  </r>
  <r>
    <s v="77a8a6adbee81bef72211a4523b9dee0"/>
    <n v="482364002450"/>
    <s v="Houston"/>
    <x v="16"/>
    <n v="77096"/>
    <s v="urban"/>
    <s v="Houston Ind School District"/>
    <s v="Harris"/>
    <b v="0"/>
    <b v="1"/>
    <b v="0"/>
    <b v="0"/>
    <b v="0"/>
    <b v="0"/>
    <s v="Mrs."/>
    <b v="0"/>
    <b v="0"/>
    <s v="Literature &amp; Writing"/>
    <s v="Literacy &amp; Language"/>
    <s v="Foreign Languages"/>
    <s v="Literacy &amp; Language"/>
    <s v="enrichment"/>
    <s v="Technology"/>
    <s v="high"/>
    <s v="Grades PreK-2"/>
    <n v="36.89"/>
    <n v="0"/>
    <n v="5.53"/>
    <n v="9"/>
    <n v="420.34"/>
    <n v="512.61"/>
    <n v="22"/>
    <b v="1"/>
    <n v="25"/>
    <n v="1"/>
    <b v="1"/>
    <b v="0"/>
    <s v="expired"/>
    <d v="2009-09-19T00:00:00"/>
    <m/>
    <m/>
    <d v="2010-02-16T00:00:00"/>
  </r>
  <r>
    <s v="ec18471f4535c4b10ea00f640b1a4b48"/>
    <n v="350006000093"/>
    <s v="Albuquerque"/>
    <x v="36"/>
    <n v="87105"/>
    <s v="suburban"/>
    <s v="Albuquerque Pub School Dist"/>
    <s v="Bernalillo"/>
    <b v="0"/>
    <b v="0"/>
    <b v="1"/>
    <b v="0"/>
    <b v="0"/>
    <b v="0"/>
    <s v="Ms."/>
    <b v="0"/>
    <b v="0"/>
    <s v="Health &amp; Wellness"/>
    <s v="Health &amp; Sports"/>
    <s v="Character Education"/>
    <s v="Applied Learning"/>
    <s v="enrichment"/>
    <s v="Supplies"/>
    <s v="high"/>
    <s v="Grades PreK-2"/>
    <n v="38.880000000000003"/>
    <n v="0"/>
    <n v="5.83"/>
    <n v="9"/>
    <n v="442.51"/>
    <n v="539.65"/>
    <n v="723"/>
    <b v="1"/>
    <n v="25"/>
    <n v="1"/>
    <b v="0"/>
    <b v="0"/>
    <s v="expired"/>
    <d v="2009-09-11T00:00:00"/>
    <m/>
    <m/>
    <d v="2010-02-16T00:00:00"/>
  </r>
  <r>
    <s v="cac76087a8ee9fd87a5fbbf616d65ea9"/>
    <n v="402277001208"/>
    <s v="Oklahoma City"/>
    <x v="0"/>
    <n v="73103"/>
    <s v="urban"/>
    <s v="Oklahoma City School Dist"/>
    <s v="Oklahoma"/>
    <b v="0"/>
    <b v="0"/>
    <b v="0"/>
    <b v="0"/>
    <b v="0"/>
    <b v="0"/>
    <s v="Mr."/>
    <b v="0"/>
    <b v="0"/>
    <s v="Music"/>
    <s v="Music &amp; The Arts"/>
    <s v="Applied Sciences"/>
    <s v="Math &amp; Science"/>
    <s v="enrichment"/>
    <s v="Supplies"/>
    <s v="low"/>
    <s v="Grades 3-5"/>
    <n v="26.9"/>
    <n v="12.11"/>
    <n v="4.04"/>
    <n v="9"/>
    <n v="321.06"/>
    <n v="391.54"/>
    <n v="200"/>
    <b v="1"/>
    <n v="25"/>
    <n v="1"/>
    <b v="0"/>
    <b v="0"/>
    <s v="expired"/>
    <d v="2009-09-08T00:00:00"/>
    <m/>
    <m/>
    <d v="2010-02-14T00:00:00"/>
  </r>
  <r>
    <s v="d1f3f0d552d0db6a37f7c4427a970c21"/>
    <n v="110003000034"/>
    <s v="Washington"/>
    <x v="31"/>
    <n v="20002"/>
    <s v="urban"/>
    <s v="Dc Public Schools"/>
    <s v="District Of Columbia"/>
    <b v="0"/>
    <b v="0"/>
    <b v="0"/>
    <b v="0"/>
    <b v="0"/>
    <b v="0"/>
    <s v="Ms."/>
    <b v="0"/>
    <b v="0"/>
    <s v="Parent Involvement"/>
    <s v="Applied Learning"/>
    <s v="Other"/>
    <s v="Applied Learning"/>
    <s v="essential"/>
    <s v="Supplies"/>
    <s v="high"/>
    <s v="Grades 3-5"/>
    <n v="39.17"/>
    <n v="22.52"/>
    <n v="5.88"/>
    <n v="9"/>
    <n v="468.25"/>
    <n v="571.04"/>
    <n v="25"/>
    <b v="1"/>
    <n v="25"/>
    <n v="1"/>
    <b v="0"/>
    <b v="0"/>
    <s v="expired"/>
    <d v="2009-09-01T00:00:00"/>
    <m/>
    <m/>
    <d v="2010-02-07T00:00:00"/>
  </r>
  <r>
    <s v="521b65fa9bada0e8f751e6ea379ddada"/>
    <n v="110003000003"/>
    <s v="Washington"/>
    <x v="31"/>
    <n v="20001"/>
    <s v="urban"/>
    <s v="Dc Public Schools"/>
    <s v="District Of Columbia"/>
    <b v="0"/>
    <b v="0"/>
    <b v="0"/>
    <b v="1"/>
    <b v="0"/>
    <b v="0"/>
    <s v="Ms."/>
    <b v="0"/>
    <b v="0"/>
    <s v="Nutrition"/>
    <s v="Health &amp; Sports"/>
    <s v="Health &amp; Wellness"/>
    <s v="Health &amp; Sports"/>
    <s v="essential"/>
    <s v="Other"/>
    <s v="high"/>
    <s v="Grades PreK-2"/>
    <n v="74.489999999999995"/>
    <n v="42.83"/>
    <n v="11.17"/>
    <n v="9"/>
    <n v="882.39"/>
    <n v="1076.0899999999999"/>
    <n v="19"/>
    <b v="0"/>
    <n v="25"/>
    <n v="1"/>
    <b v="0"/>
    <b v="0"/>
    <s v="expired"/>
    <d v="2009-08-31T00:00:00"/>
    <m/>
    <m/>
    <d v="2010-02-06T00:00:00"/>
  </r>
  <r>
    <s v="2ccc96c815f04c923a80db76b2b2e546"/>
    <n v="470300001883"/>
    <s v="Madisonville"/>
    <x v="14"/>
    <n v="37354"/>
    <s v="rural"/>
    <s v="Monroe Co School District"/>
    <s v="Monroe"/>
    <b v="0"/>
    <b v="0"/>
    <b v="0"/>
    <b v="0"/>
    <b v="0"/>
    <b v="0"/>
    <s v="Mrs."/>
    <b v="0"/>
    <b v="0"/>
    <s v="Literacy"/>
    <s v="Literacy &amp; Language"/>
    <m/>
    <m/>
    <s v="enrichment"/>
    <s v="Books"/>
    <s v="high"/>
    <s v="Grades 3-5"/>
    <n v="38.549999999999997"/>
    <n v="0"/>
    <n v="5.78"/>
    <n v="9"/>
    <n v="438.85"/>
    <n v="535.17999999999995"/>
    <n v="75"/>
    <b v="1"/>
    <n v="25"/>
    <n v="1"/>
    <b v="1"/>
    <b v="0"/>
    <s v="expired"/>
    <d v="2009-08-16T00:00:00"/>
    <m/>
    <m/>
    <d v="2010-01-18T00:00:00"/>
  </r>
  <r>
    <s v="c69714c802704410eb5702ced66edb48"/>
    <n v="483498003933"/>
    <s v="Longview"/>
    <x v="16"/>
    <n v="75608"/>
    <s v="urban"/>
    <s v="Pine Tree Ind School District"/>
    <s v="Gregg"/>
    <b v="0"/>
    <b v="0"/>
    <b v="0"/>
    <b v="0"/>
    <b v="0"/>
    <b v="0"/>
    <s v="Mrs."/>
    <b v="0"/>
    <b v="0"/>
    <s v="Other"/>
    <s v="Applied Learning"/>
    <m/>
    <m/>
    <s v="essential"/>
    <s v="Supplies"/>
    <s v="high"/>
    <s v="Grades 3-5"/>
    <n v="33.19"/>
    <n v="0"/>
    <n v="4.9800000000000004"/>
    <n v="9"/>
    <n v="379.09"/>
    <n v="462.3"/>
    <n v="22"/>
    <b v="1"/>
    <n v="25"/>
    <n v="1"/>
    <b v="0"/>
    <b v="0"/>
    <s v="expired"/>
    <d v="2009-08-15T00:00:00"/>
    <m/>
    <m/>
    <d v="2010-01-19T00:00:00"/>
  </r>
  <r>
    <s v="48cacc96607f3c27e21844a2be827888"/>
    <n v="110003000191"/>
    <s v="Washington"/>
    <x v="31"/>
    <n v="20002"/>
    <s v="urban"/>
    <s v="Dc Public Schools"/>
    <s v="District Of Columbia"/>
    <b v="0"/>
    <b v="0"/>
    <b v="0"/>
    <b v="0"/>
    <b v="0"/>
    <b v="0"/>
    <s v="Ms."/>
    <b v="0"/>
    <b v="0"/>
    <s v="Health &amp; Life Science"/>
    <s v="Math &amp; Science"/>
    <s v="Applied Sciences"/>
    <s v="Math &amp; Science"/>
    <s v="essential"/>
    <s v="Technology"/>
    <s v="high"/>
    <s v="Grades 3-5"/>
    <n v="49.5"/>
    <n v="28.46"/>
    <n v="7.42"/>
    <n v="9"/>
    <n v="589.37"/>
    <n v="718.74"/>
    <n v="45"/>
    <b v="1"/>
    <n v="25"/>
    <n v="1"/>
    <b v="0"/>
    <b v="0"/>
    <s v="expired"/>
    <d v="2009-08-13T00:00:00"/>
    <m/>
    <m/>
    <d v="2010-01-15T00:00:00"/>
  </r>
  <r>
    <s v="c2fa8bb6f1dc9a043e2458ec1ee67d8f"/>
    <n v="80453001484"/>
    <s v="Colorado Spgs"/>
    <x v="22"/>
    <n v="80906"/>
    <s v="urban"/>
    <s v="Harrison School District 2"/>
    <s v="El Paso"/>
    <b v="0"/>
    <b v="0"/>
    <b v="0"/>
    <b v="0"/>
    <b v="0"/>
    <b v="0"/>
    <s v="Ms."/>
    <b v="1"/>
    <b v="0"/>
    <s v="Literacy"/>
    <s v="Literacy &amp; Language"/>
    <m/>
    <m/>
    <s v="essential"/>
    <s v="Books"/>
    <s v="high"/>
    <s v="Grades PreK-2"/>
    <n v="52.77"/>
    <n v="15.3"/>
    <n v="7.91"/>
    <n v="9"/>
    <n v="612.62"/>
    <n v="747.1"/>
    <n v="25"/>
    <b v="1"/>
    <n v="25"/>
    <n v="1"/>
    <b v="0"/>
    <b v="0"/>
    <s v="expired"/>
    <d v="2009-08-03T00:00:00"/>
    <m/>
    <m/>
    <d v="2010-01-05T00:00:00"/>
  </r>
  <r>
    <s v="48dff755b1d4a3cdd0490c4bf75249d6"/>
    <n v="292937002033"/>
    <s v="Ste Genevieve"/>
    <x v="34"/>
    <n v="63670"/>
    <s v="rural"/>
    <s v="Ste Genevieve School Dist R2"/>
    <s v="Ste Genevieve"/>
    <b v="0"/>
    <b v="0"/>
    <b v="0"/>
    <b v="0"/>
    <b v="0"/>
    <b v="0"/>
    <s v="Mr."/>
    <b v="0"/>
    <b v="0"/>
    <s v="Special Needs"/>
    <s v="Special Needs"/>
    <m/>
    <m/>
    <s v="essential"/>
    <s v="Technology"/>
    <s v="high"/>
    <s v="Grades 9-12"/>
    <n v="77.62"/>
    <n v="32.83"/>
    <n v="11.64"/>
    <n v="9"/>
    <n v="907.25"/>
    <n v="1106.4000000000001"/>
    <n v="40"/>
    <b v="1"/>
    <n v="25"/>
    <n v="1"/>
    <b v="1"/>
    <b v="0"/>
    <s v="expired"/>
    <d v="2009-07-28T00:00:00"/>
    <m/>
    <m/>
    <d v="2009-12-30T00:00:00"/>
  </r>
  <r>
    <s v="ed91fb3ba27c7a441f462d7d12352846"/>
    <n v="490021000155"/>
    <s v="West Point"/>
    <x v="28"/>
    <n v="84015"/>
    <s v="suburban"/>
    <s v="Davis School District"/>
    <s v="Davis"/>
    <b v="0"/>
    <b v="0"/>
    <b v="0"/>
    <b v="0"/>
    <b v="0"/>
    <b v="0"/>
    <s v="Mrs."/>
    <b v="0"/>
    <b v="0"/>
    <s v="Mathematics"/>
    <s v="Math &amp; Science"/>
    <s v="Character Education"/>
    <s v="Applied Learning"/>
    <s v="essential"/>
    <s v="Supplies"/>
    <s v="low"/>
    <s v="Grades PreK-2"/>
    <n v="20.350000000000001"/>
    <n v="0"/>
    <n v="3.05"/>
    <n v="9"/>
    <n v="235.92"/>
    <n v="287.70999999999998"/>
    <n v="125"/>
    <b v="1"/>
    <n v="25"/>
    <n v="1"/>
    <b v="0"/>
    <b v="0"/>
    <s v="expired"/>
    <d v="2009-07-27T00:00:00"/>
    <m/>
    <m/>
    <d v="2009-12-29T00:00:00"/>
  </r>
  <r>
    <s v="f2cfd2c137518cfb185fc2d1ee29cc4f"/>
    <n v="171845004658"/>
    <s v="Harvey"/>
    <x v="10"/>
    <n v="60426"/>
    <s v="suburban"/>
    <s v="Harvey Public SD 152"/>
    <s v="Cook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Books"/>
    <s v="high"/>
    <s v="Grades 3-5"/>
    <n v="52.9"/>
    <n v="0"/>
    <n v="13.22"/>
    <n v="17"/>
    <n v="612.07000000000005"/>
    <n v="746.43"/>
    <n v="20"/>
    <b v="1"/>
    <n v="25"/>
    <n v="1"/>
    <b v="0"/>
    <b v="0"/>
    <s v="expired"/>
    <d v="2009-05-23T00:00:00"/>
    <m/>
    <m/>
    <d v="2009-10-09T00:00:00"/>
  </r>
  <r>
    <s v="0073fb7a4c7b2495964aa266a9827e4d"/>
    <n v="220033000276"/>
    <s v="Lake Charles"/>
    <x v="6"/>
    <n v="70605"/>
    <s v="urban"/>
    <s v="Calcasieu Parish School Dist"/>
    <s v="Calcasieu"/>
    <b v="0"/>
    <b v="0"/>
    <b v="0"/>
    <b v="0"/>
    <b v="0"/>
    <b v="0"/>
    <s v="Mrs."/>
    <b v="0"/>
    <b v="0"/>
    <s v="Literature &amp; Writing"/>
    <s v="Literacy &amp; Language"/>
    <m/>
    <m/>
    <s v="essential"/>
    <s v="Technology"/>
    <s v="high"/>
    <s v="Grades 6-8"/>
    <n v="113.9"/>
    <n v="45.56"/>
    <n v="28.47"/>
    <n v="17"/>
    <n v="1343.91"/>
    <n v="1638.91"/>
    <n v="75"/>
    <b v="1"/>
    <n v="25"/>
    <n v="1"/>
    <b v="0"/>
    <b v="0"/>
    <s v="expired"/>
    <d v="2009-05-19T00:00:00"/>
    <m/>
    <m/>
    <d v="2009-10-19T00:00:00"/>
  </r>
  <r>
    <s v="a58c5c27f655e08f4354d69529696627"/>
    <n v="490021000131"/>
    <s v="Layton"/>
    <x v="28"/>
    <n v="84041"/>
    <s v="suburban"/>
    <s v="Davis School District"/>
    <s v="Davis"/>
    <b v="0"/>
    <b v="0"/>
    <b v="1"/>
    <b v="0"/>
    <b v="0"/>
    <b v="0"/>
    <s v="Ms."/>
    <b v="0"/>
    <b v="0"/>
    <s v="Mathematics"/>
    <s v="Math &amp; Science"/>
    <s v="Early Development"/>
    <s v="Applied Learning"/>
    <s v="enrichment"/>
    <s v="Supplies"/>
    <s v="high"/>
    <s v="Grades PreK-2"/>
    <n v="47.85"/>
    <n v="0"/>
    <n v="11.96"/>
    <n v="17"/>
    <n v="555.30999999999995"/>
    <n v="677.21"/>
    <n v="45"/>
    <b v="1"/>
    <n v="25"/>
    <n v="1"/>
    <b v="0"/>
    <b v="0"/>
    <s v="expired"/>
    <d v="2009-05-10T00:00:00"/>
    <m/>
    <m/>
    <d v="2009-10-11T00:00:00"/>
  </r>
  <r>
    <s v="3aedd17e89f6be035af4791078c4e8c9"/>
    <n v="63432011391"/>
    <s v="San Diego"/>
    <x v="7"/>
    <n v="92102"/>
    <s v="urban"/>
    <s v="San Diego Unified School Dist"/>
    <s v="San Diego"/>
    <b v="1"/>
    <b v="0"/>
    <b v="0"/>
    <b v="0"/>
    <b v="0"/>
    <b v="0"/>
    <s v="Mr."/>
    <b v="0"/>
    <b v="0"/>
    <s v="ESL"/>
    <s v="Literacy &amp; Language"/>
    <s v="Parent Involvement"/>
    <s v="Applied Learning"/>
    <s v="essential"/>
    <s v="Books"/>
    <s v="high"/>
    <s v="Grades 9-12"/>
    <n v="36.6"/>
    <n v="26.54"/>
    <n v="9.15"/>
    <n v="17"/>
    <n v="455.29"/>
    <n v="555.23"/>
    <n v="10"/>
    <b v="1"/>
    <n v="25"/>
    <n v="1"/>
    <b v="1"/>
    <b v="0"/>
    <s v="expired"/>
    <d v="2009-05-08T00:00:00"/>
    <m/>
    <m/>
    <d v="2009-10-07T00:00:00"/>
  </r>
  <r>
    <s v="0c04934d60a1efc84e21b7ec773958db"/>
    <n v="370348002313"/>
    <s v="Chapel Hill"/>
    <x v="1"/>
    <n v="27514"/>
    <s v="suburban"/>
    <s v="Orange Co School District"/>
    <s v="Orange"/>
    <b v="0"/>
    <b v="0"/>
    <b v="0"/>
    <b v="0"/>
    <b v="0"/>
    <b v="0"/>
    <s v="Mrs."/>
    <b v="0"/>
    <b v="0"/>
    <s v="Literacy"/>
    <s v="Literacy &amp; Language"/>
    <m/>
    <m/>
    <s v="essential"/>
    <s v="Other"/>
    <s v="high"/>
    <s v="Grades 3-5"/>
    <n v="24.15"/>
    <n v="10.27"/>
    <n v="6.04"/>
    <n v="17"/>
    <n v="298.99"/>
    <n v="364.62"/>
    <n v="25"/>
    <b v="1"/>
    <n v="25"/>
    <n v="1"/>
    <b v="0"/>
    <b v="0"/>
    <s v="expired"/>
    <d v="2009-05-02T00:00:00"/>
    <m/>
    <m/>
    <d v="2009-10-04T00:00:00"/>
  </r>
  <r>
    <s v="1893656717a683ce9a858d8c2c3e3422"/>
    <n v="481623007569"/>
    <s v="Dallas"/>
    <x v="16"/>
    <n v="75214"/>
    <s v="urban"/>
    <s v="Dallas Ind School District"/>
    <s v="Dallas"/>
    <b v="0"/>
    <b v="0"/>
    <b v="0"/>
    <b v="0"/>
    <b v="0"/>
    <b v="0"/>
    <s v="Mrs."/>
    <b v="0"/>
    <b v="0"/>
    <s v="Literacy"/>
    <s v="Literacy &amp; Language"/>
    <s v="Extracurricular"/>
    <s v="Applied Learning"/>
    <s v="enrichment"/>
    <s v="Other"/>
    <s v="high"/>
    <s v="Grades 3-5"/>
    <n v="32.49"/>
    <n v="0"/>
    <n v="8.1199999999999992"/>
    <n v="17"/>
    <n v="382.51"/>
    <n v="466.48"/>
    <n v="330"/>
    <b v="1"/>
    <n v="25"/>
    <n v="1"/>
    <b v="0"/>
    <b v="0"/>
    <s v="expired"/>
    <d v="2009-03-15T00:00:00"/>
    <m/>
    <m/>
    <d v="2009-08-16T00:00:00"/>
  </r>
  <r>
    <s v="3b388f0e922a5070c6a9d3fc539fc452"/>
    <n v="160210000958"/>
    <s v="Meridian"/>
    <x v="37"/>
    <n v="83646"/>
    <s v="rural"/>
    <s v="Meridian Joint School Dist 2"/>
    <s v="Ada"/>
    <b v="0"/>
    <b v="0"/>
    <b v="0"/>
    <b v="0"/>
    <b v="0"/>
    <b v="0"/>
    <s v="Ms."/>
    <b v="0"/>
    <b v="0"/>
    <s v="Nutrition"/>
    <s v="Health &amp; Sports"/>
    <m/>
    <m/>
    <s v="essential"/>
    <s v="Supplies"/>
    <s v="low"/>
    <s v="Grades 6-8"/>
    <n v="31.38"/>
    <n v="18.829999999999998"/>
    <n v="7.84"/>
    <n v="17"/>
    <n v="388.8"/>
    <n v="474.15"/>
    <n v="140"/>
    <b v="1"/>
    <n v="25"/>
    <n v="1"/>
    <b v="0"/>
    <b v="0"/>
    <s v="expired"/>
    <d v="2009-03-11T00:00:00"/>
    <m/>
    <m/>
    <d v="2009-08-10T00:00:00"/>
  </r>
  <r>
    <s v="d5f408b07f3d414f9e583f33ffa0d244"/>
    <n v="262883006479"/>
    <s v="Port Huron"/>
    <x v="4"/>
    <n v="48060"/>
    <s v="suburban"/>
    <s v="Port Huron Area School Dist"/>
    <s v="St Clair"/>
    <b v="0"/>
    <b v="0"/>
    <b v="0"/>
    <b v="0"/>
    <b v="0"/>
    <b v="0"/>
    <s v="Mrs."/>
    <b v="0"/>
    <b v="0"/>
    <s v="Gym &amp; Fitness"/>
    <s v="Health &amp; Sports"/>
    <s v="Health &amp; Wellness"/>
    <s v="Health &amp; Sports"/>
    <s v="essential"/>
    <s v="Supplies"/>
    <s v="high"/>
    <s v="Grades 6-8"/>
    <n v="43.1"/>
    <n v="0"/>
    <n v="10.78"/>
    <n v="17"/>
    <n v="501.88"/>
    <n v="612.04999999999995"/>
    <n v="75"/>
    <b v="1"/>
    <n v="25"/>
    <n v="1"/>
    <b v="0"/>
    <b v="0"/>
    <s v="expired"/>
    <d v="2009-03-10T00:00:00"/>
    <m/>
    <m/>
    <d v="2009-08-10T00:00:00"/>
  </r>
  <r>
    <s v="cd2cfd457d8c8de60703349b40cb6ff9"/>
    <n v="181281002031"/>
    <s v="Indianapolis"/>
    <x v="25"/>
    <n v="46214"/>
    <s v="urban"/>
    <s v="Msd Of Wayne Twp"/>
    <s v="Marion"/>
    <b v="0"/>
    <b v="0"/>
    <b v="0"/>
    <b v="0"/>
    <b v="0"/>
    <b v="0"/>
    <s v="Mrs."/>
    <b v="0"/>
    <b v="0"/>
    <s v="Special Needs"/>
    <s v="Special Needs"/>
    <m/>
    <m/>
    <s v="essential"/>
    <s v="Other"/>
    <s v="high"/>
    <s v="Grades PreK-2"/>
    <n v="52.85"/>
    <n v="0"/>
    <n v="13.21"/>
    <n v="17"/>
    <n v="611.51"/>
    <n v="745.74"/>
    <n v="11"/>
    <b v="1"/>
    <n v="25"/>
    <n v="1"/>
    <b v="0"/>
    <b v="0"/>
    <s v="expired"/>
    <d v="2009-03-10T00:00:00"/>
    <m/>
    <m/>
    <d v="2009-07-05T00:00:00"/>
  </r>
  <r>
    <s v="3204dad0f0217469f583c90be4a10854"/>
    <n v="150003000240"/>
    <s v="Waianae"/>
    <x v="38"/>
    <n v="96792"/>
    <s v="suburban"/>
    <s v="Leeward Oahu School District"/>
    <s v="Honolulu"/>
    <b v="0"/>
    <b v="0"/>
    <b v="1"/>
    <b v="0"/>
    <b v="0"/>
    <b v="0"/>
    <s v="Mr."/>
    <b v="1"/>
    <b v="0"/>
    <s v="Literacy"/>
    <s v="Literacy &amp; Language"/>
    <s v="Foreign Languages"/>
    <s v="Literacy &amp; Language"/>
    <s v="essential"/>
    <s v="Technology"/>
    <s v="high"/>
    <s v="Grades 6-8"/>
    <n v="69.819999999999993"/>
    <n v="29.12"/>
    <n v="17.46"/>
    <n v="17"/>
    <n v="831.64"/>
    <n v="1014.2"/>
    <n v="50"/>
    <b v="1"/>
    <n v="25"/>
    <n v="1"/>
    <b v="0"/>
    <b v="0"/>
    <s v="expired"/>
    <d v="2009-03-07T00:00:00"/>
    <m/>
    <m/>
    <d v="2009-08-04T00:00:00"/>
  </r>
  <r>
    <s v="440cf241247f5ebae6049f2457506217"/>
    <n v="470345001444"/>
    <s v="Benton"/>
    <x v="14"/>
    <n v="37307"/>
    <s v="rural"/>
    <s v="Polk Co School District"/>
    <s v="Polk"/>
    <b v="0"/>
    <b v="0"/>
    <b v="0"/>
    <b v="0"/>
    <b v="0"/>
    <b v="0"/>
    <s v="Ms."/>
    <b v="0"/>
    <b v="0"/>
    <s v="College &amp; Career Prep"/>
    <s v="Applied Learning"/>
    <m/>
    <m/>
    <s v="essential"/>
    <s v="Supplies"/>
    <s v="high"/>
    <s v="Grades 6-8"/>
    <n v="39.24"/>
    <n v="0"/>
    <n v="9.81"/>
    <n v="17"/>
    <n v="458"/>
    <n v="558.54"/>
    <n v="150"/>
    <b v="1"/>
    <n v="25"/>
    <n v="1"/>
    <b v="0"/>
    <b v="0"/>
    <s v="expired"/>
    <d v="2009-03-05T00:00:00"/>
    <m/>
    <m/>
    <d v="2009-05-07T00:00:00"/>
  </r>
  <r>
    <s v="0731b96f55da8f4d24c2e3038b3a9441"/>
    <n v="261452005126"/>
    <s v="Flint"/>
    <x v="4"/>
    <n v="48507"/>
    <s v="urban"/>
    <s v="Flint Cmty School District"/>
    <s v="Genesee"/>
    <b v="0"/>
    <b v="0"/>
    <b v="0"/>
    <b v="0"/>
    <b v="0"/>
    <b v="0"/>
    <s v="Ms."/>
    <b v="0"/>
    <b v="0"/>
    <s v="Foreign Languages"/>
    <s v="Literacy &amp; Language"/>
    <m/>
    <m/>
    <s v="essential"/>
    <s v="Supplies"/>
    <s v="high"/>
    <s v="Grades 9-12"/>
    <n v="74.989999999999995"/>
    <n v="0"/>
    <n v="18.75"/>
    <n v="17"/>
    <n v="860.59"/>
    <n v="1049.5"/>
    <n v="300"/>
    <b v="1"/>
    <n v="25"/>
    <n v="1"/>
    <b v="0"/>
    <b v="0"/>
    <s v="expired"/>
    <d v="2009-03-01T00:00:00"/>
    <m/>
    <m/>
    <d v="2009-07-29T00:00:00"/>
  </r>
  <r>
    <s v="a2445190cf6eb1373b41a6b08f78d772"/>
    <n v="550960002601"/>
    <s v="Milwaukee"/>
    <x v="18"/>
    <n v="53204"/>
    <s v="urban"/>
    <s v="Milwaukee Public Schools"/>
    <s v="Milwaukee"/>
    <b v="0"/>
    <b v="0"/>
    <b v="0"/>
    <b v="0"/>
    <b v="0"/>
    <b v="0"/>
    <s v="Mrs."/>
    <b v="0"/>
    <b v="0"/>
    <s v="Mathematics"/>
    <s v="Math &amp; Science"/>
    <s v="College &amp; Career Prep"/>
    <s v="Applied Learning"/>
    <s v="essential"/>
    <s v="Supplies"/>
    <s v="high"/>
    <s v="Grades 6-8"/>
    <n v="25.99"/>
    <n v="0"/>
    <n v="6.5"/>
    <n v="17"/>
    <n v="309.39999999999998"/>
    <n v="377.32"/>
    <n v="10"/>
    <b v="1"/>
    <n v="25"/>
    <n v="1"/>
    <b v="0"/>
    <b v="0"/>
    <s v="expired"/>
    <d v="2009-02-28T00:00:00"/>
    <m/>
    <m/>
    <d v="2009-07-28T00:00:00"/>
  </r>
  <r>
    <s v="cc408aebfc2fb2f3f05c1b32af8c0ef7"/>
    <n v="482892009480"/>
    <s v="Arlington"/>
    <x v="16"/>
    <n v="76002"/>
    <s v="urban"/>
    <s v="Mansfield Ind School District"/>
    <s v="Tarrant"/>
    <b v="0"/>
    <b v="0"/>
    <b v="0"/>
    <b v="0"/>
    <b v="0"/>
    <b v="0"/>
    <s v="Mrs."/>
    <b v="0"/>
    <b v="0"/>
    <s v="Literacy"/>
    <s v="Literacy &amp; Language"/>
    <s v="Health &amp; Life Science"/>
    <s v="Math &amp; Science"/>
    <s v="essential"/>
    <s v="Books"/>
    <s v="high"/>
    <s v="Grades PreK-2"/>
    <n v="44.14"/>
    <n v="0"/>
    <n v="11.03"/>
    <n v="17"/>
    <n v="513.53"/>
    <n v="626.26"/>
    <n v="85"/>
    <b v="1"/>
    <n v="25"/>
    <n v="1"/>
    <b v="0"/>
    <b v="0"/>
    <s v="expired"/>
    <d v="2009-02-27T00:00:00"/>
    <m/>
    <m/>
    <d v="2009-07-10T00:00:00"/>
  </r>
  <r>
    <s v="fa388eea08b1b2fb8486e3601071a0f9"/>
    <n v="62271002889"/>
    <s v="Canoga Park"/>
    <x v="7"/>
    <n v="91303"/>
    <s v="urban"/>
    <s v="Los Angeles Unif Sch Dist"/>
    <s v="Los Angeles"/>
    <b v="0"/>
    <b v="0"/>
    <b v="1"/>
    <b v="0"/>
    <b v="0"/>
    <b v="0"/>
    <s v="Mr."/>
    <b v="0"/>
    <b v="0"/>
    <s v="Literacy"/>
    <s v="Literacy &amp; Language"/>
    <s v="Mathematics"/>
    <s v="Math &amp; Science"/>
    <s v="enrichment"/>
    <s v="Technology"/>
    <s v="high"/>
    <s v="Grades PreK-2"/>
    <n v="68"/>
    <n v="49.3"/>
    <n v="17"/>
    <n v="17"/>
    <n v="831.29"/>
    <n v="1013.77"/>
    <n v="20"/>
    <b v="1"/>
    <n v="25"/>
    <n v="1"/>
    <b v="0"/>
    <b v="0"/>
    <s v="expired"/>
    <d v="2009-02-24T00:00:00"/>
    <m/>
    <m/>
    <d v="2009-07-25T00:00:00"/>
  </r>
  <r>
    <s v="c3676f12864ef1dcb13e33086f1540f3"/>
    <n v="370462001299"/>
    <s v="Monroe"/>
    <x v="1"/>
    <n v="28110"/>
    <s v="suburban"/>
    <s v="Union Co Public Schools"/>
    <s v="Union"/>
    <b v="0"/>
    <b v="0"/>
    <b v="1"/>
    <b v="0"/>
    <b v="0"/>
    <b v="0"/>
    <s v="Mrs."/>
    <b v="0"/>
    <b v="0"/>
    <s v="Mathematics"/>
    <s v="Math &amp; Science"/>
    <s v="Special Needs"/>
    <s v="Special Needs"/>
    <s v="enrichment"/>
    <s v="Supplies"/>
    <s v="high"/>
    <s v="Grades PreK-2"/>
    <n v="35.979999999999997"/>
    <n v="15.29"/>
    <n v="8.99"/>
    <n v="17"/>
    <n v="437.01"/>
    <n v="532.94000000000005"/>
    <n v="20"/>
    <b v="1"/>
    <n v="25"/>
    <n v="1"/>
    <b v="1"/>
    <b v="0"/>
    <s v="reallocated"/>
    <d v="2009-01-26T00:00:00"/>
    <m/>
    <m/>
    <d v="2009-06-27T00:00:00"/>
  </r>
  <r>
    <s v="52abaa340679d13df68d0ff71449d139"/>
    <n v="60231000111"/>
    <s v="San Jose"/>
    <x v="7"/>
    <n v="95116"/>
    <s v="urban"/>
    <s v="Alum Rock Elem School District"/>
    <s v="Santa Clara"/>
    <b v="0"/>
    <b v="0"/>
    <b v="0"/>
    <b v="0"/>
    <b v="0"/>
    <b v="0"/>
    <s v="Ms."/>
    <b v="1"/>
    <b v="0"/>
    <s v="Literacy"/>
    <s v="Literacy &amp; Language"/>
    <s v="Mathematics"/>
    <s v="Math &amp; Science"/>
    <s v="enrichment"/>
    <s v="Technology"/>
    <s v="high"/>
    <s v="Grades 3-5"/>
    <n v="48.66"/>
    <n v="35.28"/>
    <n v="12.17"/>
    <n v="17"/>
    <n v="600"/>
    <n v="731.71"/>
    <n v="25"/>
    <b v="1"/>
    <n v="25"/>
    <n v="1"/>
    <b v="0"/>
    <b v="0"/>
    <s v="expired"/>
    <d v="2009-01-04T00:00:00"/>
    <m/>
    <m/>
    <d v="2009-06-10T00:00:00"/>
  </r>
  <r>
    <s v="16034612619ec83c4b23c7eded41066f"/>
    <m/>
    <s v="Newark"/>
    <x v="11"/>
    <n v="7103"/>
    <s v="urban"/>
    <s v="Newark Public School District"/>
    <s v="Essex"/>
    <b v="1"/>
    <b v="0"/>
    <b v="0"/>
    <b v="0"/>
    <b v="0"/>
    <b v="0"/>
    <s v="Ms."/>
    <b v="1"/>
    <b v="0"/>
    <s v="Other"/>
    <s v="Applied Learning"/>
    <s v="Other"/>
    <s v="Applied Learning"/>
    <s v="essential"/>
    <s v="Supplies"/>
    <s v="high"/>
    <s v="Grades 3-5"/>
    <n v="85.87"/>
    <n v="0"/>
    <n v="21.47"/>
    <n v="17"/>
    <n v="983"/>
    <n v="1198.78"/>
    <n v="20"/>
    <b v="1"/>
    <n v="25"/>
    <n v="1"/>
    <b v="0"/>
    <b v="0"/>
    <s v="expired"/>
    <d v="2009-01-02T00:00:00"/>
    <m/>
    <m/>
    <d v="2009-06-06T00:00:00"/>
  </r>
  <r>
    <s v="1f7abc7a43609bcbf26b7f48b2c42554"/>
    <n v="421899005122"/>
    <s v="Philadelphia"/>
    <x v="29"/>
    <n v="19128"/>
    <s v="urban"/>
    <s v="Philadelphia City School Dist"/>
    <s v="Philadelphia"/>
    <b v="0"/>
    <b v="1"/>
    <b v="0"/>
    <b v="0"/>
    <b v="0"/>
    <b v="0"/>
    <s v="Ms."/>
    <b v="0"/>
    <b v="0"/>
    <s v="Visual Arts"/>
    <s v="Music &amp; The Arts"/>
    <s v="Literature &amp; Writing"/>
    <s v="Literacy &amp; Language"/>
    <s v="enrichment"/>
    <s v="Technology"/>
    <s v="low"/>
    <s v="Grades 6-8"/>
    <n v="16.5"/>
    <n v="9.9"/>
    <n v="4.12"/>
    <n v="17"/>
    <n v="213"/>
    <n v="259.76"/>
    <n v="25"/>
    <b v="1"/>
    <n v="25"/>
    <n v="1"/>
    <b v="0"/>
    <b v="0"/>
    <s v="expired"/>
    <d v="2008-12-19T00:00:00"/>
    <m/>
    <m/>
    <d v="2009-05-23T00:00:00"/>
  </r>
  <r>
    <s v="d5bb410fa3fce3fd4e66da913dffbb34"/>
    <n v="170993001056"/>
    <s v="Chicago"/>
    <x v="10"/>
    <n v="60619"/>
    <s v="urban"/>
    <s v="Chicago Psd-area 17"/>
    <s v="Cook"/>
    <b v="0"/>
    <b v="1"/>
    <b v="1"/>
    <b v="1"/>
    <b v="0"/>
    <b v="0"/>
    <s v="Mrs."/>
    <b v="0"/>
    <b v="0"/>
    <s v="Health &amp; Life Science"/>
    <s v="Math &amp; Science"/>
    <s v="Literacy"/>
    <s v="Literacy &amp; Language"/>
    <s v="enrichment"/>
    <s v="Technology"/>
    <s v="high"/>
    <s v="Grades 6-8"/>
    <n v="39.840000000000003"/>
    <n v="0"/>
    <n v="9.9600000000000009"/>
    <n v="17"/>
    <n v="465"/>
    <n v="567.07000000000005"/>
    <n v="80"/>
    <b v="1"/>
    <n v="25"/>
    <n v="1"/>
    <b v="1"/>
    <b v="0"/>
    <s v="expired"/>
    <d v="2008-12-19T00:00:00"/>
    <m/>
    <m/>
    <d v="2009-05-23T00:00:00"/>
  </r>
  <r>
    <s v="b5b596dad03a7b86156e7ff68ab9d511"/>
    <n v="482391021310"/>
    <s v="Kingwood"/>
    <x v="16"/>
    <n v="77345"/>
    <s v="urban"/>
    <s v="Humble Ind School District"/>
    <s v="Harris"/>
    <b v="0"/>
    <b v="0"/>
    <b v="0"/>
    <b v="0"/>
    <b v="0"/>
    <b v="0"/>
    <s v="Mrs."/>
    <b v="0"/>
    <b v="0"/>
    <s v="Character Education"/>
    <s v="Applied Learning"/>
    <m/>
    <m/>
    <s v="essential"/>
    <s v="Books"/>
    <s v="minimal"/>
    <s v="Grades 6-8"/>
    <n v="40.4"/>
    <n v="0"/>
    <n v="10.1"/>
    <n v="17"/>
    <n v="472"/>
    <n v="575.61"/>
    <n v="50"/>
    <b v="1"/>
    <n v="25"/>
    <n v="1"/>
    <b v="0"/>
    <b v="0"/>
    <s v="expired"/>
    <d v="2008-12-06T00:00:00"/>
    <m/>
    <m/>
    <d v="2009-05-03T00:00:00"/>
  </r>
  <r>
    <s v="fddb1475d1d42cb10dfc498ed5480c18"/>
    <n v="362358003291"/>
    <s v="Prt Washingtn"/>
    <x v="2"/>
    <n v="11050"/>
    <s v="suburban"/>
    <s v="Port Washington Union Free SD"/>
    <s v="Nassau"/>
    <b v="0"/>
    <b v="0"/>
    <b v="0"/>
    <b v="0"/>
    <b v="0"/>
    <b v="0"/>
    <s v="Mrs."/>
    <b v="0"/>
    <b v="0"/>
    <s v="Literacy"/>
    <s v="Literacy &amp; Language"/>
    <s v="Literacy"/>
    <s v="Literacy &amp; Language"/>
    <s v="enrichment"/>
    <s v="Other"/>
    <s v="low"/>
    <s v="Grades PreK-2"/>
    <n v="32.5"/>
    <n v="0"/>
    <n v="8.1199999999999992"/>
    <n v="17"/>
    <n v="383"/>
    <n v="467.07"/>
    <n v="34"/>
    <b v="1"/>
    <n v="25"/>
    <n v="1"/>
    <b v="0"/>
    <b v="0"/>
    <s v="expired"/>
    <d v="2008-09-05T00:00:00"/>
    <m/>
    <m/>
    <d v="2009-02-03T00:00:00"/>
  </r>
  <r>
    <s v="7b5eb3d85da08d256c1472a79d60d361"/>
    <n v="450369001061"/>
    <s v="Sumter"/>
    <x v="12"/>
    <n v="29150"/>
    <s v="urban"/>
    <s v="Sumter School District 17"/>
    <s v="Sumter"/>
    <b v="0"/>
    <b v="0"/>
    <b v="0"/>
    <b v="0"/>
    <b v="0"/>
    <b v="0"/>
    <s v="Mrs."/>
    <b v="0"/>
    <b v="0"/>
    <s v="Mathematics"/>
    <s v="Math &amp; Science"/>
    <s v="Character Education"/>
    <s v="Applied Learning"/>
    <s v="enrichment"/>
    <s v="Supplies"/>
    <s v="high"/>
    <s v="Grades 3-5"/>
    <n v="34.21"/>
    <n v="17.100000000000001"/>
    <n v="8.5500000000000007"/>
    <n v="17"/>
    <n v="419"/>
    <n v="510.98"/>
    <n v="500"/>
    <b v="0"/>
    <n v="25"/>
    <n v="1"/>
    <b v="1"/>
    <b v="0"/>
    <s v="expired"/>
    <d v="2008-08-12T00:00:00"/>
    <m/>
    <m/>
    <d v="2009-01-14T00:00:00"/>
  </r>
  <r>
    <s v="a7e8e8355879de77ab1054bd031ea712"/>
    <m/>
    <s v="Cambridge"/>
    <x v="33"/>
    <n v="2140"/>
    <s v="urban"/>
    <s v="Cambridge Public Sch District"/>
    <s v="Middlesex"/>
    <b v="1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n v="54.7"/>
    <n v="0"/>
    <n v="13.68"/>
    <n v="17"/>
    <n v="632"/>
    <n v="770.73"/>
    <n v="22"/>
    <b v="1"/>
    <n v="25"/>
    <n v="1"/>
    <b v="0"/>
    <b v="0"/>
    <s v="expired"/>
    <d v="2008-08-10T00:00:00"/>
    <m/>
    <m/>
    <d v="2009-01-13T00:00:00"/>
  </r>
  <r>
    <s v="a30aadc9b76dda1216b0cb4b2799bc2f"/>
    <n v="482364002571"/>
    <s v="Houston"/>
    <x v="16"/>
    <n v="77022"/>
    <s v="urban"/>
    <s v="Houston Ind School District"/>
    <s v="Harris"/>
    <b v="0"/>
    <b v="1"/>
    <b v="0"/>
    <b v="0"/>
    <b v="0"/>
    <b v="0"/>
    <s v="Ms."/>
    <b v="0"/>
    <b v="0"/>
    <s v="Visual Arts"/>
    <s v="Music &amp; The Arts"/>
    <s v="Social Sciences"/>
    <s v="History &amp; Civics"/>
    <s v="enrichment"/>
    <s v="Technology"/>
    <s v="high"/>
    <s v="Grades 3-5"/>
    <n v="40"/>
    <n v="0"/>
    <n v="10"/>
    <n v="17"/>
    <n v="467"/>
    <n v="569.51"/>
    <n v="25"/>
    <b v="1"/>
    <n v="25"/>
    <n v="1"/>
    <b v="1"/>
    <b v="0"/>
    <s v="expired"/>
    <d v="2008-08-04T00:00:00"/>
    <m/>
    <m/>
    <d v="2009-01-07T00:00:00"/>
  </r>
  <r>
    <s v="a7b383d3a879441eb87ff23b1b57ace8"/>
    <n v="370331000382"/>
    <s v="Havelock"/>
    <x v="1"/>
    <n v="28532"/>
    <s v="rural"/>
    <s v="Craven Co School District"/>
    <s v="Craven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nrichment"/>
    <s v="Technology"/>
    <s v="high"/>
    <s v="Grades PreK-2"/>
    <n v="172.03"/>
    <n v="73.11"/>
    <n v="43.01"/>
    <n v="17"/>
    <n v="2025"/>
    <n v="2469.5100000000002"/>
    <n v="70"/>
    <b v="1"/>
    <n v="25"/>
    <n v="1"/>
    <b v="0"/>
    <b v="0"/>
    <s v="expired"/>
    <d v="2008-07-22T00:00:00"/>
    <m/>
    <m/>
    <d v="2008-12-25T00:00:00"/>
  </r>
  <r>
    <s v="f69aff9ec6ad007f154c8a4327fdffc6"/>
    <n v="263294001321"/>
    <s v="Standish"/>
    <x v="4"/>
    <n v="48658"/>
    <s v="rural"/>
    <s v="Standish-sterling Cmty SD"/>
    <s v="Arenac"/>
    <b v="0"/>
    <b v="0"/>
    <b v="0"/>
    <b v="0"/>
    <b v="0"/>
    <b v="0"/>
    <s v="Mrs."/>
    <b v="0"/>
    <b v="0"/>
    <s v="Music"/>
    <s v="Music &amp; The Arts"/>
    <m/>
    <m/>
    <s v="essential"/>
    <s v="Supplies"/>
    <s v="high"/>
    <s v="Grades 6-8"/>
    <n v="31.17"/>
    <n v="0"/>
    <n v="7.79"/>
    <n v="17"/>
    <n v="368"/>
    <n v="448.78"/>
    <n v="70"/>
    <b v="1"/>
    <n v="25"/>
    <n v="1"/>
    <b v="0"/>
    <b v="0"/>
    <s v="expired"/>
    <d v="2008-07-09T00:00:00"/>
    <m/>
    <m/>
    <d v="2008-12-12T00:00:00"/>
  </r>
  <r>
    <s v="cfdc99e305885f263fd596e8f41ac697"/>
    <n v="60002709498"/>
    <s v="Lake Elsinore"/>
    <x v="7"/>
    <n v="92530"/>
    <s v="suburban"/>
    <s v="Lake Elsinore Unified Sch Dist"/>
    <s v="Riverside"/>
    <b v="0"/>
    <b v="0"/>
    <b v="0"/>
    <b v="0"/>
    <b v="0"/>
    <b v="0"/>
    <s v="Mrs."/>
    <b v="0"/>
    <b v="0"/>
    <s v="Literacy"/>
    <s v="Literacy &amp; Language"/>
    <s v="ESL"/>
    <s v="Literacy &amp; Language"/>
    <s v="enrichment"/>
    <s v="Technology"/>
    <s v="high"/>
    <s v="Grades PreK-2"/>
    <n v="24.85"/>
    <n v="18.02"/>
    <n v="6.21"/>
    <n v="17"/>
    <n v="315"/>
    <n v="384.15"/>
    <n v="40"/>
    <b v="1"/>
    <n v="25"/>
    <n v="1"/>
    <b v="0"/>
    <b v="0"/>
    <s v="expired"/>
    <d v="2008-06-24T00:00:00"/>
    <m/>
    <m/>
    <d v="2008-11-24T00:00:00"/>
  </r>
  <r>
    <s v="5164f0e5c84eb3e68e99b59fe8361c33"/>
    <n v="360963000735"/>
    <s v="Rensselaer"/>
    <x v="2"/>
    <n v="12144"/>
    <s v="suburban"/>
    <s v="East Greenbush Central SD"/>
    <s v="Rensselaer"/>
    <b v="0"/>
    <b v="0"/>
    <b v="0"/>
    <b v="0"/>
    <b v="0"/>
    <b v="0"/>
    <s v="Mrs."/>
    <b v="0"/>
    <b v="0"/>
    <s v="Health &amp; Life Science"/>
    <s v="Math &amp; Science"/>
    <s v="Nutrition"/>
    <s v="Health &amp; Sports"/>
    <s v="essential"/>
    <s v="Supplies"/>
    <s v="low"/>
    <s v="Grades PreK-2"/>
    <n v="67.900000000000006"/>
    <n v="0"/>
    <n v="16.98"/>
    <n v="17"/>
    <n v="781"/>
    <n v="952.44"/>
    <n v="40"/>
    <b v="1"/>
    <n v="25"/>
    <n v="1"/>
    <b v="0"/>
    <b v="0"/>
    <s v="expired"/>
    <d v="2008-06-18T00:00:00"/>
    <m/>
    <m/>
    <d v="2008-10-02T00:00:00"/>
  </r>
  <r>
    <s v="496961e8723b5461b9e11fb57eaa762d"/>
    <n v="60002009287"/>
    <s v="Pleasanton"/>
    <x v="7"/>
    <n v="94566"/>
    <s v="urban"/>
    <s v="Pleasanton Unified School Dist"/>
    <s v="Alameda"/>
    <b v="0"/>
    <b v="0"/>
    <b v="0"/>
    <b v="0"/>
    <b v="0"/>
    <b v="0"/>
    <s v="Mr."/>
    <b v="0"/>
    <b v="0"/>
    <s v="Character Education"/>
    <s v="Applied Learning"/>
    <s v="Social Sciences"/>
    <s v="History &amp; Civics"/>
    <s v="essential"/>
    <s v="Other"/>
    <s v="low"/>
    <s v="Grades PreK-2"/>
    <n v="47"/>
    <n v="34.07"/>
    <n v="11.75"/>
    <n v="17"/>
    <n v="580"/>
    <n v="707.32"/>
    <n v="60"/>
    <b v="1"/>
    <n v="25"/>
    <n v="1"/>
    <b v="0"/>
    <b v="0"/>
    <s v="expired"/>
    <d v="2008-06-18T00:00:00"/>
    <m/>
    <m/>
    <d v="2008-11-13T00:00:00"/>
  </r>
  <r>
    <s v="b0909dbb2eabb277765c4ef9fd5e9b66"/>
    <n v="530057000130"/>
    <s v="Blaine"/>
    <x v="5"/>
    <n v="98230"/>
    <s v="suburban"/>
    <s v="Blaine School District 503"/>
    <s v="Whatcom"/>
    <b v="0"/>
    <b v="0"/>
    <b v="0"/>
    <b v="0"/>
    <b v="0"/>
    <b v="0"/>
    <s v="Ms."/>
    <b v="0"/>
    <b v="0"/>
    <s v="Mathematics"/>
    <s v="Math &amp; Science"/>
    <s v="Literature &amp; Writing"/>
    <s v="Literacy &amp; Language"/>
    <s v="essential"/>
    <s v="Technology"/>
    <s v="high"/>
    <s v="Grades 3-5"/>
    <n v="75"/>
    <n v="48.75"/>
    <n v="18.75"/>
    <n v="17"/>
    <n v="909"/>
    <n v="1108.54"/>
    <n v="25"/>
    <b v="1"/>
    <n v="25"/>
    <n v="1"/>
    <b v="0"/>
    <b v="0"/>
    <s v="expired"/>
    <d v="2008-05-23T00:00:00"/>
    <m/>
    <m/>
    <d v="2008-10-24T00:00:00"/>
  </r>
  <r>
    <s v="e547ba3d27bbc8dc71305878823f4fa6"/>
    <n v="62271003439"/>
    <s v="Los Angeles"/>
    <x v="7"/>
    <n v="90004"/>
    <s v="urban"/>
    <s v="Los Angeles Unif Sch Dist"/>
    <s v="Los Angeles"/>
    <b v="0"/>
    <b v="0"/>
    <b v="1"/>
    <b v="0"/>
    <b v="0"/>
    <b v="0"/>
    <s v="Mr."/>
    <b v="0"/>
    <b v="0"/>
    <s v="Performing Arts"/>
    <s v="Music &amp; The Arts"/>
    <s v="Health &amp; Wellness"/>
    <s v="Health &amp; Sports"/>
    <s v="enrichment"/>
    <s v="Technology"/>
    <s v="high"/>
    <s v="Grades 6-8"/>
    <n v="75"/>
    <n v="54.37"/>
    <n v="18.75"/>
    <n v="17"/>
    <n v="915"/>
    <n v="1115.8499999999999"/>
    <n v="100"/>
    <b v="1"/>
    <n v="25"/>
    <n v="1"/>
    <b v="0"/>
    <b v="0"/>
    <s v="expired"/>
    <d v="2008-04-28T00:00:00"/>
    <m/>
    <m/>
    <d v="2008-10-02T00:00:00"/>
  </r>
  <r>
    <s v="a855feab2994ca3ce01748c5ea27e56b"/>
    <n v="60177000056"/>
    <s v="Alameda"/>
    <x v="7"/>
    <n v="94501"/>
    <s v="suburban"/>
    <s v="Alameda Unified School Dist"/>
    <s v="Alameda"/>
    <b v="0"/>
    <b v="0"/>
    <b v="0"/>
    <b v="0"/>
    <b v="0"/>
    <b v="0"/>
    <s v="Ms."/>
    <b v="0"/>
    <b v="0"/>
    <s v="Other"/>
    <s v="Applied Learning"/>
    <m/>
    <m/>
    <s v="essential"/>
    <s v="Supplies"/>
    <s v="high"/>
    <s v="Grades PreK-2"/>
    <n v="28.94"/>
    <n v="20.98"/>
    <n v="7.24"/>
    <n v="17"/>
    <n v="364"/>
    <n v="443.9"/>
    <n v="20"/>
    <b v="1"/>
    <n v="25"/>
    <n v="1"/>
    <b v="0"/>
    <b v="0"/>
    <s v="expired"/>
    <d v="2008-04-28T00:00:00"/>
    <m/>
    <m/>
    <d v="2008-10-01T00:00:00"/>
  </r>
  <r>
    <s v="422fb6bf39a6257c6901d0fd34e7e09e"/>
    <n v="172500002710"/>
    <s v="Metropolis"/>
    <x v="10"/>
    <n v="62960"/>
    <s v="rural"/>
    <s v="Massac Unit School District 1"/>
    <s v="Massac"/>
    <b v="0"/>
    <b v="0"/>
    <b v="0"/>
    <b v="0"/>
    <b v="0"/>
    <b v="0"/>
    <s v="Mrs."/>
    <b v="0"/>
    <b v="0"/>
    <s v="Music"/>
    <s v="Music &amp; The Arts"/>
    <s v="Performing Arts"/>
    <s v="Music &amp; The Arts"/>
    <s v="enrichment"/>
    <s v="Technology"/>
    <s v="high"/>
    <s v="Grades 3-5"/>
    <n v="76.36"/>
    <n v="0"/>
    <n v="19.09"/>
    <n v="17"/>
    <n v="876"/>
    <n v="1068.29"/>
    <n v="508"/>
    <b v="1"/>
    <n v="25"/>
    <n v="1"/>
    <b v="0"/>
    <b v="0"/>
    <s v="expired"/>
    <d v="2008-04-21T00:00:00"/>
    <m/>
    <m/>
    <d v="2008-09-22T00:00:00"/>
  </r>
  <r>
    <s v="f3b99df049d8dea25c6c23a362910b75"/>
    <n v="173987004008"/>
    <s v="East Moline"/>
    <x v="10"/>
    <n v="61244"/>
    <s v="suburban"/>
    <s v="United Twp High Sch Dist 30"/>
    <s v="Rock Island"/>
    <b v="0"/>
    <b v="0"/>
    <b v="1"/>
    <b v="0"/>
    <b v="0"/>
    <b v="0"/>
    <s v="Mr."/>
    <b v="0"/>
    <b v="0"/>
    <s v="Mathematics"/>
    <s v="Math &amp; Science"/>
    <m/>
    <m/>
    <s v="essential"/>
    <s v="Technology"/>
    <s v="high"/>
    <s v="Grades 9-12"/>
    <n v="37.18"/>
    <n v="0"/>
    <n v="9.2899999999999991"/>
    <n v="17"/>
    <n v="435"/>
    <n v="530.49"/>
    <n v="100"/>
    <b v="0"/>
    <n v="25"/>
    <n v="1"/>
    <b v="0"/>
    <b v="0"/>
    <s v="expired"/>
    <d v="2008-04-20T00:00:00"/>
    <m/>
    <m/>
    <d v="2008-09-22T00:00:00"/>
  </r>
  <r>
    <s v="62b3f4039dc680d04b9ae8e8f335b917"/>
    <n v="510324001363"/>
    <s v="Richmond"/>
    <x v="24"/>
    <n v="23225"/>
    <s v="urban"/>
    <s v="Richmond City School District"/>
    <s v="Richmond City"/>
    <b v="0"/>
    <b v="0"/>
    <b v="0"/>
    <b v="0"/>
    <b v="0"/>
    <b v="0"/>
    <s v="Mrs."/>
    <b v="0"/>
    <b v="0"/>
    <s v="Health &amp; Life Science"/>
    <s v="Math &amp; Science"/>
    <s v="Mathematics"/>
    <s v="Math &amp; Science"/>
    <s v="essential"/>
    <s v="Supplies"/>
    <s v="high"/>
    <s v="Grades PreK-2"/>
    <n v="49.9"/>
    <n v="0"/>
    <n v="12.47"/>
    <n v="17"/>
    <n v="578"/>
    <n v="704.88"/>
    <n v="19"/>
    <b v="1"/>
    <n v="25"/>
    <n v="1"/>
    <b v="0"/>
    <b v="0"/>
    <s v="expired"/>
    <d v="2008-04-20T00:00:00"/>
    <m/>
    <m/>
    <d v="2008-09-24T00:00:00"/>
  </r>
  <r>
    <s v="7610890fdfdd624bb6381f2b55f5d703"/>
    <n v="370331000382"/>
    <s v="Havelock"/>
    <x v="1"/>
    <n v="28532"/>
    <s v="rural"/>
    <s v="Craven Co School District"/>
    <s v="Craven"/>
    <b v="0"/>
    <b v="0"/>
    <b v="0"/>
    <b v="0"/>
    <b v="0"/>
    <b v="0"/>
    <s v="Ms."/>
    <b v="0"/>
    <b v="0"/>
    <s v="Music"/>
    <s v="Music &amp; The Arts"/>
    <s v="Performing Arts"/>
    <s v="Music &amp; The Arts"/>
    <s v="enrichment"/>
    <s v="Other"/>
    <s v="high"/>
    <s v="Grades 3-5"/>
    <n v="34.5"/>
    <n v="14.66"/>
    <n v="8.6300000000000008"/>
    <n v="17"/>
    <n v="420"/>
    <n v="512.20000000000005"/>
    <n v="346"/>
    <b v="1"/>
    <n v="25"/>
    <n v="1"/>
    <b v="0"/>
    <b v="0"/>
    <s v="expired"/>
    <d v="2008-04-19T00:00:00"/>
    <m/>
    <m/>
    <d v="2008-09-23T00:00:00"/>
  </r>
  <r>
    <s v="8d2f09b7ad1f766c7de89f1747936b2a"/>
    <n v="171245001498"/>
    <s v="Dolton"/>
    <x v="10"/>
    <n v="60419"/>
    <s v="suburban"/>
    <s v="Dolton Sch Dist 148"/>
    <s v="Cook"/>
    <b v="0"/>
    <b v="0"/>
    <b v="0"/>
    <b v="0"/>
    <b v="0"/>
    <b v="0"/>
    <s v="Mr."/>
    <b v="0"/>
    <b v="0"/>
    <s v="Music"/>
    <s v="Music &amp; The Arts"/>
    <s v="Performing Arts"/>
    <s v="Music &amp; The Arts"/>
    <s v="essential"/>
    <s v="Supplies"/>
    <s v="high"/>
    <s v="Grades 6-8"/>
    <n v="25"/>
    <n v="0"/>
    <n v="6.25"/>
    <n v="17"/>
    <n v="298"/>
    <n v="363.41"/>
    <n v="295"/>
    <b v="1"/>
    <n v="25"/>
    <n v="1"/>
    <b v="0"/>
    <b v="0"/>
    <s v="expired"/>
    <d v="2008-04-13T00:00:00"/>
    <m/>
    <m/>
    <d v="2008-09-17T00:00:00"/>
  </r>
  <r>
    <s v="c387315d3978af72982f5f7bca23129f"/>
    <n v="170993001011"/>
    <s v="Chicago"/>
    <x v="10"/>
    <n v="60651"/>
    <s v="urban"/>
    <s v="Chicago Psd-area 4"/>
    <s v="Cook"/>
    <b v="0"/>
    <b v="0"/>
    <b v="1"/>
    <b v="1"/>
    <b v="0"/>
    <b v="0"/>
    <s v="Mr."/>
    <b v="0"/>
    <b v="0"/>
    <s v="Sports"/>
    <s v="Health &amp; Sports"/>
    <s v="Sports"/>
    <s v="Health &amp; Sports"/>
    <s v="essential"/>
    <s v="Supplies"/>
    <s v="high"/>
    <s v="Grades 6-8"/>
    <n v="33.42"/>
    <n v="0"/>
    <n v="8.35"/>
    <n v="17"/>
    <n v="393"/>
    <n v="479.27"/>
    <n v="30"/>
    <b v="1"/>
    <n v="25"/>
    <n v="1"/>
    <b v="0"/>
    <b v="0"/>
    <s v="reallocated"/>
    <d v="2008-03-30T00:00:00"/>
    <m/>
    <m/>
    <d v="2008-09-03T00:00:00"/>
  </r>
  <r>
    <s v="fc0e75581d94fea9899b03bdace9a835"/>
    <n v="181245002002"/>
    <s v="Washington"/>
    <x v="25"/>
    <n v="47501"/>
    <s v="rural"/>
    <s v="Washington Cmty School Dist"/>
    <s v="Daviess"/>
    <b v="0"/>
    <b v="0"/>
    <b v="0"/>
    <b v="0"/>
    <b v="0"/>
    <b v="0"/>
    <s v="Mrs."/>
    <b v="0"/>
    <b v="0"/>
    <s v="Mathematics"/>
    <s v="Math &amp; Science"/>
    <s v="Special Needs"/>
    <s v="Special Needs"/>
    <s v="essential"/>
    <s v="Supplies"/>
    <s v="high"/>
    <s v="Grades 3-5"/>
    <n v="31.98"/>
    <n v="0"/>
    <n v="8"/>
    <n v="17"/>
    <n v="377"/>
    <n v="459.76"/>
    <n v="30"/>
    <b v="1"/>
    <n v="25"/>
    <n v="1"/>
    <b v="0"/>
    <b v="0"/>
    <s v="expired"/>
    <d v="2008-03-19T00:00:00"/>
    <m/>
    <m/>
    <d v="2008-08-26T00:00:00"/>
  </r>
  <r>
    <s v="0ecca0a8970fca5bc13d5a8c4f6cac25"/>
    <n v="10297001161"/>
    <s v="Selma"/>
    <x v="27"/>
    <n v="36701"/>
    <s v="rural"/>
    <s v="Selma City School District"/>
    <s v="Dallas"/>
    <b v="0"/>
    <b v="0"/>
    <b v="0"/>
    <b v="0"/>
    <b v="0"/>
    <b v="0"/>
    <s v="Ms."/>
    <b v="0"/>
    <b v="0"/>
    <s v="Other"/>
    <s v="Applied Learning"/>
    <m/>
    <m/>
    <s v="essential"/>
    <s v="Supplies"/>
    <s v="high"/>
    <s v="Grades 6-8"/>
    <n v="11.87"/>
    <n v="4.75"/>
    <n v="2.97"/>
    <n v="17"/>
    <n v="155"/>
    <n v="189.02"/>
    <n v="150"/>
    <b v="1"/>
    <n v="25"/>
    <n v="1"/>
    <b v="0"/>
    <b v="0"/>
    <s v="expired"/>
    <d v="2008-03-19T00:00:00"/>
    <m/>
    <m/>
    <d v="2008-07-29T00:00:00"/>
  </r>
  <r>
    <s v="033f99a751ee19221a6768cf766172b9"/>
    <n v="62583003872"/>
    <s v="Morgan Hill"/>
    <x v="7"/>
    <n v="95037"/>
    <s v="suburban"/>
    <s v="Morgan Hill Unified Sch Dist"/>
    <s v="Santa Clara"/>
    <b v="0"/>
    <b v="0"/>
    <b v="0"/>
    <b v="0"/>
    <b v="0"/>
    <b v="0"/>
    <s v="Ms."/>
    <b v="0"/>
    <b v="0"/>
    <s v="Health &amp; Life Science"/>
    <s v="Math &amp; Science"/>
    <s v="Environmental Science"/>
    <s v="Math &amp; Science"/>
    <s v="enrichment"/>
    <s v="Supplies"/>
    <s v="high"/>
    <s v="Grades 3-5"/>
    <n v="38.35"/>
    <n v="27.8"/>
    <n v="9.59"/>
    <n v="17"/>
    <n v="476"/>
    <n v="580.49"/>
    <n v="58"/>
    <b v="1"/>
    <n v="25"/>
    <n v="1"/>
    <b v="0"/>
    <b v="0"/>
    <s v="expired"/>
    <d v="2008-03-17T00:00:00"/>
    <m/>
    <m/>
    <d v="2008-08-17T00:00:00"/>
  </r>
  <r>
    <s v="ff2480cc423a229b91ba1e1b329eb914"/>
    <n v="450282001441"/>
    <s v="Irmo"/>
    <x v="12"/>
    <n v="29063"/>
    <s v="suburban"/>
    <s v="Lexington-richland Co SD 5"/>
    <s v="Lexington"/>
    <b v="0"/>
    <b v="0"/>
    <b v="0"/>
    <b v="0"/>
    <b v="0"/>
    <b v="0"/>
    <s v="Mrs."/>
    <b v="0"/>
    <b v="0"/>
    <s v="Special Needs"/>
    <s v="Special Needs"/>
    <m/>
    <m/>
    <s v="essential"/>
    <s v="Other"/>
    <s v="high"/>
    <s v="Grades PreK-2"/>
    <n v="92.29"/>
    <n v="46.14"/>
    <n v="23.07"/>
    <n v="17"/>
    <n v="1101"/>
    <n v="1342.68"/>
    <n v="7"/>
    <b v="1"/>
    <n v="25"/>
    <n v="1"/>
    <b v="0"/>
    <b v="0"/>
    <s v="expired"/>
    <d v="2008-02-27T00:00:00"/>
    <m/>
    <m/>
    <d v="2008-07-22T00:00:00"/>
  </r>
  <r>
    <s v="67164e9f67b5d0df24e112b3511b3f33"/>
    <n v="61668008503"/>
    <s v="Hawthorne"/>
    <x v="7"/>
    <n v="90250"/>
    <s v="suburban"/>
    <s v="Hawthorne School District"/>
    <s v="Los Angeles"/>
    <b v="0"/>
    <b v="0"/>
    <b v="1"/>
    <b v="0"/>
    <b v="0"/>
    <b v="0"/>
    <s v="Mrs."/>
    <b v="0"/>
    <b v="0"/>
    <s v="Mathematics"/>
    <s v="Math &amp; Science"/>
    <m/>
    <m/>
    <s v="essential"/>
    <s v="Supplies"/>
    <s v="high"/>
    <s v="Grades PreK-2"/>
    <n v="10.52"/>
    <n v="7.63"/>
    <n v="2.63"/>
    <n v="17"/>
    <n v="143"/>
    <n v="174.39"/>
    <n v="30"/>
    <b v="0"/>
    <n v="25"/>
    <n v="1"/>
    <b v="0"/>
    <b v="0"/>
    <s v="expired"/>
    <d v="2008-02-14T00:00:00"/>
    <m/>
    <m/>
    <d v="2008-07-20T00:00:00"/>
  </r>
  <r>
    <s v="ecee849cf09f45c1ad902a4e61b3f774"/>
    <n v="370048000174"/>
    <s v="Connellys Spg"/>
    <x v="1"/>
    <n v="28612"/>
    <s v="suburban"/>
    <s v="Burke Co School District"/>
    <s v="Burke"/>
    <b v="0"/>
    <b v="0"/>
    <b v="0"/>
    <b v="0"/>
    <b v="0"/>
    <b v="0"/>
    <s v="Ms."/>
    <b v="0"/>
    <b v="0"/>
    <s v="Environmental Science"/>
    <s v="Math &amp; Science"/>
    <s v="Community Service"/>
    <s v="Applied Learning"/>
    <s v="enrichment"/>
    <s v="Technology"/>
    <s v="high"/>
    <s v="Grades 9-12"/>
    <n v="78.06"/>
    <n v="33.17"/>
    <n v="19.510000000000002"/>
    <n v="17"/>
    <n v="928"/>
    <n v="1131.71"/>
    <n v="90"/>
    <b v="1"/>
    <n v="25"/>
    <n v="1"/>
    <b v="0"/>
    <b v="0"/>
    <s v="expired"/>
    <d v="2008-01-28T00:00:00"/>
    <m/>
    <m/>
    <d v="2008-09-23T00:00:00"/>
  </r>
  <r>
    <s v="07c7ff93990c7f80835b25dfb44056bb"/>
    <n v="261200004803"/>
    <s v="Detroit"/>
    <x v="4"/>
    <n v="48210"/>
    <s v="urban"/>
    <s v="Detroit Public School District"/>
    <s v="Wayne"/>
    <b v="0"/>
    <b v="0"/>
    <b v="0"/>
    <b v="0"/>
    <b v="0"/>
    <b v="0"/>
    <s v="Mrs."/>
    <b v="0"/>
    <b v="0"/>
    <s v="Early Development"/>
    <s v="Applied Learning"/>
    <s v="Literacy"/>
    <s v="Literacy &amp; Language"/>
    <s v="essential"/>
    <s v="Technology"/>
    <s v="high"/>
    <s v="Grades PreK-2"/>
    <n v="80"/>
    <n v="0"/>
    <n v="20"/>
    <n v="17"/>
    <n v="917"/>
    <n v="1118.29"/>
    <n v="23"/>
    <b v="1"/>
    <n v="25"/>
    <n v="1"/>
    <b v="0"/>
    <b v="0"/>
    <s v="expired"/>
    <d v="2008-01-25T00:00:00"/>
    <m/>
    <m/>
    <d v="2008-09-20T00:00:00"/>
  </r>
  <r>
    <s v="2ee4090c570ee485549d724c01a0ec9d"/>
    <n v="484329004914"/>
    <s v="Palestine"/>
    <x v="16"/>
    <n v="75803"/>
    <m/>
    <s v="Westwood Ind School District"/>
    <s v="Anderson"/>
    <b v="0"/>
    <b v="0"/>
    <b v="0"/>
    <b v="0"/>
    <b v="0"/>
    <b v="0"/>
    <s v="Mrs."/>
    <b v="0"/>
    <b v="0"/>
    <s v="Mathematics"/>
    <s v="Math &amp; Science"/>
    <s v="Mathematics"/>
    <s v="Math &amp; Science"/>
    <s v="essential"/>
    <s v="Technology"/>
    <s v="high"/>
    <s v="Grades 6-8"/>
    <n v="34.9"/>
    <n v="0"/>
    <n v="8.73"/>
    <n v="17"/>
    <n v="410"/>
    <n v="500"/>
    <n v="1800"/>
    <b v="1"/>
    <n v="25"/>
    <n v="1"/>
    <b v="0"/>
    <b v="0"/>
    <s v="expired"/>
    <d v="2008-01-14T00:00:00"/>
    <m/>
    <m/>
    <d v="2008-09-08T00:00:00"/>
  </r>
  <r>
    <s v="a4d2eac6aa3a89c8c98ee0fe2645885a"/>
    <n v="62271002927"/>
    <s v="Van Nuys"/>
    <x v="7"/>
    <n v="91406"/>
    <s v="urban"/>
    <s v="Los Angeles Unif Sch Dist"/>
    <s v="Los Angeles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3-5"/>
    <n v="139.5"/>
    <n v="101.14"/>
    <n v="34.880000000000003"/>
    <n v="17"/>
    <n v="1688"/>
    <n v="2058.54"/>
    <n v="24"/>
    <b v="1"/>
    <n v="25"/>
    <n v="1"/>
    <b v="0"/>
    <b v="0"/>
    <s v="expired"/>
    <d v="2007-11-13T00:00:00"/>
    <m/>
    <m/>
    <d v="2008-07-10T00:00:00"/>
  </r>
  <r>
    <s v="2bcce5f1f65d11518ac5185c0a7e64c0"/>
    <m/>
    <s v="Bronx"/>
    <x v="2"/>
    <n v="10472"/>
    <s v="urban"/>
    <s v="Leadership Learning Support Organization"/>
    <s v="Bronx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Technology"/>
    <s v="high"/>
    <s v="Grades 6-8"/>
    <n v="249.9"/>
    <n v="0"/>
    <n v="62.48"/>
    <n v="17"/>
    <n v="2828"/>
    <n v="3448.78"/>
    <n v="450"/>
    <b v="1"/>
    <n v="25"/>
    <n v="1"/>
    <b v="0"/>
    <b v="0"/>
    <s v="expired"/>
    <d v="2007-09-22T00:00:00"/>
    <m/>
    <m/>
    <d v="2008-04-22T00:00:00"/>
  </r>
  <r>
    <s v="10cf2de2c89e5ae7cf640f1a1b79f763"/>
    <n v="370053000215"/>
    <s v="Mt Pleasant"/>
    <x v="1"/>
    <n v="28124"/>
    <s v="rural"/>
    <s v="Cabarrus Co School District"/>
    <s v="Cabarrus"/>
    <b v="0"/>
    <b v="0"/>
    <b v="0"/>
    <b v="0"/>
    <b v="0"/>
    <b v="0"/>
    <s v="Mr."/>
    <b v="0"/>
    <b v="0"/>
    <s v="Applied Sciences"/>
    <s v="Math &amp; Science"/>
    <s v="Environmental Science"/>
    <s v="Math &amp; Science"/>
    <s v="essential"/>
    <s v="Technology"/>
    <s v="high"/>
    <s v="Grades 9-12"/>
    <n v="32.380000000000003"/>
    <n v="13.76"/>
    <n v="8.09"/>
    <n v="17"/>
    <n v="395"/>
    <n v="481.71"/>
    <n v="300"/>
    <b v="1"/>
    <n v="25"/>
    <n v="1"/>
    <b v="0"/>
    <b v="0"/>
    <s v="expired"/>
    <d v="2007-09-03T00:00:00"/>
    <m/>
    <m/>
    <d v="2008-04-30T00:00:00"/>
  </r>
  <r>
    <s v="ffa01340f65b7c814c78a8a5fd5b32bf"/>
    <m/>
    <s v="Chicago"/>
    <x v="10"/>
    <n v="60637"/>
    <s v="urban"/>
    <s v="Chicago Psd-area 15"/>
    <s v="Cook"/>
    <b v="0"/>
    <b v="1"/>
    <b v="0"/>
    <b v="0"/>
    <b v="0"/>
    <b v="0"/>
    <s v="Dr."/>
    <b v="0"/>
    <b v="0"/>
    <s v="Literacy"/>
    <s v="Literacy &amp; Language"/>
    <s v="Literature &amp; Writing"/>
    <s v="Literacy &amp; Language"/>
    <s v="essential"/>
    <s v="Supplies"/>
    <s v="high"/>
    <s v="Grades 3-5"/>
    <n v="17.09"/>
    <n v="0"/>
    <n v="4.2699999999999996"/>
    <n v="17"/>
    <n v="209"/>
    <n v="254.88"/>
    <n v="30"/>
    <b v="0"/>
    <n v="25"/>
    <n v="1"/>
    <b v="0"/>
    <b v="0"/>
    <s v="reallocated"/>
    <d v="2007-08-29T00:00:00"/>
    <m/>
    <m/>
    <d v="2008-04-19T00:00:00"/>
  </r>
  <r>
    <s v="1af25051e916d37fbf20d045b5078548"/>
    <n v="450303001282"/>
    <s v="Pomaria"/>
    <x v="12"/>
    <n v="29126"/>
    <s v="rural"/>
    <s v="Newberry Co School District"/>
    <s v="Newberry"/>
    <b v="0"/>
    <b v="0"/>
    <b v="0"/>
    <b v="0"/>
    <b v="0"/>
    <b v="0"/>
    <s v="Mrs."/>
    <b v="0"/>
    <b v="0"/>
    <s v="Literacy"/>
    <s v="Literacy &amp; Language"/>
    <s v="Early Development"/>
    <s v="Applied Learning"/>
    <s v="enrichment"/>
    <s v="Books"/>
    <s v="high"/>
    <s v="Grades PreK-2"/>
    <n v="34.299999999999997"/>
    <n v="17.149999999999999"/>
    <n v="8.58"/>
    <n v="17"/>
    <n v="420"/>
    <n v="512.20000000000005"/>
    <n v="80"/>
    <b v="1"/>
    <n v="25"/>
    <n v="1"/>
    <b v="0"/>
    <b v="0"/>
    <s v="expired"/>
    <d v="2007-07-23T00:00:00"/>
    <m/>
    <m/>
    <d v="2008-03-18T00:00:00"/>
  </r>
  <r>
    <s v="ec3af164ede4cc16f6c5a897c6ff516d"/>
    <n v="170993001094"/>
    <s v="Chicago"/>
    <x v="10"/>
    <n v="60615"/>
    <s v="urban"/>
    <s v="Chicago Psd-area 15"/>
    <s v="Cook"/>
    <b v="0"/>
    <b v="1"/>
    <b v="0"/>
    <b v="0"/>
    <b v="0"/>
    <b v="0"/>
    <s v="Ms."/>
    <b v="0"/>
    <b v="0"/>
    <s v="Literacy"/>
    <s v="Literacy &amp; Language"/>
    <s v="Performing Arts"/>
    <s v="Music &amp; The Arts"/>
    <s v="essential"/>
    <s v="Technology"/>
    <s v="high"/>
    <s v="Grades PreK-2"/>
    <n v="18.75"/>
    <n v="0"/>
    <n v="4.6900000000000004"/>
    <n v="17"/>
    <n v="228"/>
    <n v="278.05"/>
    <n v="30"/>
    <b v="1"/>
    <n v="25"/>
    <n v="1"/>
    <b v="0"/>
    <b v="0"/>
    <s v="reallocated"/>
    <d v="2007-07-09T00:00:00"/>
    <m/>
    <m/>
    <d v="2008-03-05T00:00:00"/>
  </r>
  <r>
    <s v="20d5cabf7f3e87d3835ba6d3ac696982"/>
    <n v="370114000469"/>
    <s v="Thomasville"/>
    <x v="1"/>
    <n v="27360"/>
    <s v="rural"/>
    <s v="Davidson Co School Dist"/>
    <s v="Davidson"/>
    <b v="0"/>
    <b v="0"/>
    <b v="0"/>
    <b v="0"/>
    <b v="0"/>
    <b v="0"/>
    <s v="Ms."/>
    <b v="0"/>
    <b v="0"/>
    <s v="ESL"/>
    <s v="Literacy &amp; Language"/>
    <s v="Literacy"/>
    <s v="Literacy &amp; Language"/>
    <s v="enrichment"/>
    <s v="Technology"/>
    <s v="low"/>
    <s v="Grades PreK-2"/>
    <n v="24.65"/>
    <n v="10.48"/>
    <n v="6.16"/>
    <n v="17"/>
    <n v="305"/>
    <n v="371.95"/>
    <n v="16"/>
    <b v="1"/>
    <n v="25"/>
    <n v="1"/>
    <b v="0"/>
    <b v="0"/>
    <s v="expired"/>
    <d v="2007-07-02T00:00:00"/>
    <m/>
    <m/>
    <d v="2008-02-19T00:00:00"/>
  </r>
  <r>
    <s v="a4a718d352b22700904f1e8d6965f8a7"/>
    <n v="450231000562"/>
    <s v="Greenville"/>
    <x v="12"/>
    <n v="29611"/>
    <s v="suburban"/>
    <s v="Greenville Co School District"/>
    <s v="Greenville"/>
    <b v="0"/>
    <b v="1"/>
    <b v="0"/>
    <b v="0"/>
    <b v="0"/>
    <b v="0"/>
    <s v="Mrs."/>
    <b v="0"/>
    <b v="0"/>
    <s v="Literature &amp; Writing"/>
    <s v="Literacy &amp; Language"/>
    <s v="Literacy"/>
    <s v="Literacy &amp; Language"/>
    <s v="essential"/>
    <s v="Books"/>
    <s v="high"/>
    <s v="Grades 9-12"/>
    <n v="66.75"/>
    <n v="33.380000000000003"/>
    <n v="16.690000000000001"/>
    <n v="17"/>
    <n v="801"/>
    <n v="976.83"/>
    <n v="120"/>
    <b v="1"/>
    <n v="25"/>
    <n v="1"/>
    <b v="0"/>
    <b v="0"/>
    <s v="expired"/>
    <d v="2007-06-08T00:00:00"/>
    <m/>
    <m/>
    <d v="2007-12-05T00:00:00"/>
  </r>
  <r>
    <s v="6761dcd3a6a3eb9a97b6b346766dd8ca"/>
    <m/>
    <s v="Lynwood"/>
    <x v="7"/>
    <n v="90262"/>
    <s v="suburban"/>
    <s v="Lynwood Unified School Dist"/>
    <s v="Los Angeles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s v="essential"/>
    <s v="Technology"/>
    <s v="high"/>
    <s v="Grades 3-5"/>
    <n v="80"/>
    <n v="58"/>
    <n v="20"/>
    <n v="17"/>
    <n v="975"/>
    <n v="1189.02"/>
    <n v="25"/>
    <b v="1"/>
    <n v="25"/>
    <n v="1"/>
    <b v="0"/>
    <b v="0"/>
    <s v="expired"/>
    <d v="2007-04-23T00:00:00"/>
    <m/>
    <m/>
    <d v="2007-12-19T00:00:00"/>
  </r>
  <r>
    <s v="6bf4c3fa09c61762e9d54bb3a8153b31"/>
    <n v="62271003017"/>
    <s v="Los Angeles"/>
    <x v="7"/>
    <n v="90018"/>
    <s v="urban"/>
    <s v="Los Angeles Unif Sch Dist"/>
    <s v="Los Angeles"/>
    <b v="0"/>
    <b v="0"/>
    <b v="1"/>
    <b v="0"/>
    <b v="0"/>
    <b v="0"/>
    <s v="Mrs."/>
    <b v="0"/>
    <b v="0"/>
    <s v="Special Needs"/>
    <s v="Special Needs"/>
    <m/>
    <m/>
    <s v="essential"/>
    <s v="Technology"/>
    <s v="high"/>
    <s v="Grades 9-12"/>
    <n v="15"/>
    <n v="10.87"/>
    <n v="3.75"/>
    <n v="17"/>
    <n v="196.6"/>
    <n v="239.76"/>
    <n v="36"/>
    <b v="1"/>
    <n v="25"/>
    <n v="1"/>
    <b v="0"/>
    <b v="0"/>
    <s v="reallocated"/>
    <d v="2007-04-10T00:00:00"/>
    <m/>
    <m/>
    <d v="2007-11-30T00:00:00"/>
  </r>
  <r>
    <s v="04611a35a4c89f7ea3855a3bc1cabf11"/>
    <n v="482034007257"/>
    <s v="Rowlett"/>
    <x v="16"/>
    <n v="75089"/>
    <s v="suburban"/>
    <s v="Garland Ind School District"/>
    <s v="Dallas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low"/>
    <s v="Grades PreK-2"/>
    <n v="134.12"/>
    <n v="0"/>
    <n v="33.53"/>
    <n v="17"/>
    <n v="1526"/>
    <n v="1860.98"/>
    <n v="22"/>
    <b v="1"/>
    <n v="25"/>
    <n v="1"/>
    <b v="0"/>
    <b v="0"/>
    <s v="expired"/>
    <d v="2007-04-09T00:00:00"/>
    <m/>
    <m/>
    <d v="2007-12-03T00:00:00"/>
  </r>
  <r>
    <s v="7bcffc6591ea9a88aab0f003a0fa3338"/>
    <m/>
    <s v="Los Angeles"/>
    <x v="7"/>
    <n v="90023"/>
    <s v="urban"/>
    <s v="Los Angeles Unif Sch Dist"/>
    <s v="Los Angeles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197.4"/>
    <n v="143.12"/>
    <n v="49.35"/>
    <n v="17"/>
    <n v="2381"/>
    <n v="2903.66"/>
    <n v="15"/>
    <b v="1"/>
    <n v="25"/>
    <n v="1"/>
    <b v="0"/>
    <b v="0"/>
    <s v="expired"/>
    <d v="2007-04-09T00:00:00"/>
    <m/>
    <m/>
    <d v="2007-12-05T00:00:00"/>
  </r>
  <r>
    <s v="62e0c3a90b380b208afa67489c8844be"/>
    <n v="370342001412"/>
    <s v="Conway"/>
    <x v="1"/>
    <n v="27820"/>
    <s v="rural"/>
    <s v="Northampton Co School District"/>
    <s v="Northampton"/>
    <b v="0"/>
    <b v="0"/>
    <b v="0"/>
    <b v="0"/>
    <b v="0"/>
    <b v="0"/>
    <s v="Mr."/>
    <b v="0"/>
    <b v="0"/>
    <s v="Literature &amp; Writing"/>
    <s v="Literacy &amp; Language"/>
    <s v="Community Service"/>
    <s v="Applied Learning"/>
    <s v="enrichment"/>
    <s v="Technology"/>
    <s v="high"/>
    <s v="Grades 9-12"/>
    <n v="123.33"/>
    <n v="52.42"/>
    <n v="30.83"/>
    <n v="17"/>
    <n v="1457"/>
    <n v="1776.83"/>
    <n v="50"/>
    <b v="1"/>
    <n v="25"/>
    <n v="1"/>
    <b v="0"/>
    <b v="0"/>
    <s v="expired"/>
    <d v="2007-03-30T00:00:00"/>
    <m/>
    <m/>
    <d v="2007-11-25T00:00:00"/>
  </r>
  <r>
    <s v="41037f6d8dca5bed17489e2af7b667e7"/>
    <m/>
    <s v="Brooklyn"/>
    <x v="2"/>
    <n v="11201"/>
    <s v="urban"/>
    <s v="Community Learning Support Organization"/>
    <s v="Brooklyn"/>
    <b v="0"/>
    <b v="0"/>
    <b v="0"/>
    <b v="0"/>
    <b v="0"/>
    <b v="0"/>
    <s v="Mr."/>
    <b v="0"/>
    <b v="0"/>
    <s v="Literacy"/>
    <s v="Literacy &amp; Language"/>
    <m/>
    <m/>
    <s v="essential"/>
    <s v="Technology"/>
    <s v="high"/>
    <s v="Grades 6-8"/>
    <n v="90"/>
    <n v="0"/>
    <n v="22.5"/>
    <n v="17"/>
    <n v="1029"/>
    <n v="1254.8800000000001"/>
    <n v="80"/>
    <b v="1"/>
    <n v="25"/>
    <n v="1"/>
    <b v="0"/>
    <b v="0"/>
    <s v="reallocated"/>
    <d v="2007-03-28T00:00:00"/>
    <m/>
    <m/>
    <d v="2007-11-15T00:00:00"/>
  </r>
  <r>
    <s v="a6a05f2c68a6f328ccc7736b8e2b984e"/>
    <n v="450258000678"/>
    <s v="Indian Land"/>
    <x v="12"/>
    <n v="29707"/>
    <m/>
    <s v="Lancaster Co School District"/>
    <s v="Lancaster"/>
    <b v="0"/>
    <b v="0"/>
    <b v="0"/>
    <b v="0"/>
    <b v="0"/>
    <b v="0"/>
    <s v="Mr."/>
    <b v="0"/>
    <b v="0"/>
    <s v="History &amp; Geography"/>
    <s v="History &amp; Civics"/>
    <s v="Social Sciences"/>
    <s v="History &amp; Civics"/>
    <s v="enrichment"/>
    <s v="Technology"/>
    <s v="low"/>
    <s v="Grades 6-8"/>
    <n v="249.9"/>
    <n v="124.95"/>
    <n v="62.48"/>
    <n v="17"/>
    <n v="2953"/>
    <n v="3601.22"/>
    <n v="132"/>
    <b v="1"/>
    <n v="25"/>
    <n v="1"/>
    <b v="0"/>
    <b v="0"/>
    <s v="expired"/>
    <d v="2007-02-26T00:00:00"/>
    <m/>
    <m/>
    <d v="2007-10-24T00:00:00"/>
  </r>
  <r>
    <s v="1bdfccec2aba9955da343649003b9161"/>
    <n v="481623001233"/>
    <s v="Seagoville"/>
    <x v="16"/>
    <n v="75159"/>
    <s v="suburban"/>
    <s v="Dallas Ind School District"/>
    <s v="Dallas"/>
    <b v="0"/>
    <b v="0"/>
    <b v="0"/>
    <b v="0"/>
    <b v="0"/>
    <b v="0"/>
    <s v="Mrs."/>
    <b v="0"/>
    <b v="0"/>
    <s v="Environmental Science"/>
    <s v="Math &amp; Science"/>
    <m/>
    <m/>
    <s v="essential"/>
    <s v="Supplies"/>
    <s v="high"/>
    <s v="Grades 3-5"/>
    <n v="198.42"/>
    <n v="0"/>
    <n v="49.61"/>
    <n v="17"/>
    <n v="2249"/>
    <n v="2742.68"/>
    <n v="650"/>
    <b v="1"/>
    <n v="25"/>
    <n v="1"/>
    <b v="0"/>
    <b v="0"/>
    <s v="expired"/>
    <d v="2006-12-04T00:00:00"/>
    <m/>
    <m/>
    <d v="2007-05-10T00:00:00"/>
  </r>
  <r>
    <s v="c36e479bb8f4bdf4c469e3a42eca3b2c"/>
    <n v="60480000464"/>
    <s v="San Jose"/>
    <x v="7"/>
    <n v="95132"/>
    <s v="urban"/>
    <s v="Berryessa Union School Dist"/>
    <s v="Santa Clara"/>
    <b v="0"/>
    <b v="0"/>
    <b v="0"/>
    <b v="0"/>
    <b v="0"/>
    <b v="0"/>
    <s v="Mrs."/>
    <b v="0"/>
    <b v="0"/>
    <s v="Literacy"/>
    <s v="Literacy &amp; Language"/>
    <s v="Other"/>
    <s v="Applied Learning"/>
    <s v="enrichment"/>
    <s v="Technology"/>
    <s v="low"/>
    <s v="Grades 6-8"/>
    <m/>
    <m/>
    <m/>
    <m/>
    <n v="5268"/>
    <n v="6424.39"/>
    <n v="170"/>
    <b v="1"/>
    <n v="25"/>
    <n v="1"/>
    <b v="0"/>
    <b v="0"/>
    <s v="expired"/>
    <d v="2006-11-12T00:00:00"/>
    <m/>
    <m/>
    <d v="2007-07-12T00:00:00"/>
  </r>
  <r>
    <s v="8073b0ebd4a8a1cc7cc977c451a6ffb7"/>
    <n v="62271002992"/>
    <s v="Lomita"/>
    <x v="7"/>
    <n v="90717"/>
    <s v="suburban"/>
    <s v="Los Angeles Unif Sch Dist"/>
    <s v="Los Angeles"/>
    <b v="0"/>
    <b v="0"/>
    <b v="1"/>
    <b v="0"/>
    <b v="0"/>
    <b v="0"/>
    <s v="Mr."/>
    <b v="0"/>
    <b v="0"/>
    <s v="Other"/>
    <s v="Applied Learning"/>
    <m/>
    <m/>
    <s v="enrichment"/>
    <s v="Technology"/>
    <s v="high"/>
    <s v="Grades 3-5"/>
    <m/>
    <m/>
    <m/>
    <m/>
    <n v="692"/>
    <n v="843.9"/>
    <n v="30"/>
    <b v="1"/>
    <n v="25"/>
    <n v="1"/>
    <b v="0"/>
    <b v="0"/>
    <s v="expired"/>
    <d v="2006-09-13T00:00:00"/>
    <m/>
    <m/>
    <d v="2007-05-13T00:00:00"/>
  </r>
  <r>
    <s v="7711b6958aa2279ddfa15a6cf1f71fbf"/>
    <m/>
    <s v="Chicago"/>
    <x v="10"/>
    <n v="60609"/>
    <s v="urban"/>
    <s v="Chicago Psd-area 13"/>
    <s v="Cook"/>
    <b v="0"/>
    <b v="0"/>
    <b v="1"/>
    <b v="0"/>
    <b v="0"/>
    <b v="0"/>
    <s v="Mrs."/>
    <b v="0"/>
    <b v="0"/>
    <s v="Early Development"/>
    <s v="Applied Learning"/>
    <s v="Other"/>
    <s v="Applied Learning"/>
    <s v="enrichment"/>
    <s v="Supplies"/>
    <s v="high"/>
    <s v="Grades PreK-2"/>
    <n v="28.95"/>
    <n v="0"/>
    <n v="7.24"/>
    <n v="17"/>
    <n v="343"/>
    <n v="418.29"/>
    <n v="40"/>
    <b v="1"/>
    <n v="25"/>
    <n v="1"/>
    <b v="0"/>
    <b v="0"/>
    <s v="expired"/>
    <d v="2006-09-04T00:00:00"/>
    <m/>
    <m/>
    <d v="2007-05-04T00:00:00"/>
  </r>
  <r>
    <s v="504dcf2450bfc8feb9b66d1008853313"/>
    <n v="360010302113"/>
    <s v="Staten Island"/>
    <x v="2"/>
    <n v="10303"/>
    <s v="urban"/>
    <s v="Integrated Curriculum and Instruction Learning Support Organization"/>
    <s v="Staten Island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high"/>
    <s v="Grades PreK-2"/>
    <n v="27.52"/>
    <n v="0"/>
    <n v="6.88"/>
    <n v="17"/>
    <n v="327"/>
    <n v="398.78"/>
    <n v="26"/>
    <b v="1"/>
    <n v="25"/>
    <n v="1"/>
    <b v="0"/>
    <b v="0"/>
    <s v="expired"/>
    <d v="2006-08-25T00:00:00"/>
    <m/>
    <m/>
    <d v="2007-04-25T00:00:00"/>
  </r>
  <r>
    <s v="3feb75e5c3b065d133fff361d2f70ea9"/>
    <n v="171608001916"/>
    <s v="Galesburg"/>
    <x v="10"/>
    <n v="61401"/>
    <s v="rural"/>
    <s v="Galesburg Cmty Unit SD 205"/>
    <s v="Knox"/>
    <b v="0"/>
    <b v="0"/>
    <b v="0"/>
    <b v="0"/>
    <b v="0"/>
    <b v="0"/>
    <s v="Mrs."/>
    <b v="0"/>
    <b v="0"/>
    <s v="Literacy"/>
    <s v="Literacy &amp; Language"/>
    <s v="Health &amp; Life Science"/>
    <s v="Math &amp; Science"/>
    <s v="essential"/>
    <s v="Books"/>
    <s v="high"/>
    <s v="Grades PreK-2"/>
    <n v="0"/>
    <n v="0"/>
    <n v="5.0999999999999996"/>
    <n v="35"/>
    <n v="380.1"/>
    <n v="447.18"/>
    <n v="19"/>
    <b v="1"/>
    <n v="26"/>
    <n v="3"/>
    <b v="1"/>
    <b v="0"/>
    <s v="live"/>
    <d v="2011-03-13T00:00:00"/>
    <m/>
    <m/>
    <d v="2011-08-12T00:00:00"/>
  </r>
  <r>
    <s v="8bfa582f1681919827a9cf88b0e52b67"/>
    <n v="120039000530"/>
    <s v="Miami"/>
    <x v="17"/>
    <n v="33175"/>
    <s v="suburban"/>
    <s v="Miami-dade Co Public Sch Dist"/>
    <s v="Miami-Dade"/>
    <b v="0"/>
    <b v="0"/>
    <b v="0"/>
    <b v="0"/>
    <b v="0"/>
    <b v="0"/>
    <s v="Ms."/>
    <b v="0"/>
    <b v="0"/>
    <s v="Early Development"/>
    <s v="Applied Learning"/>
    <s v="Special Needs"/>
    <s v="Special Needs"/>
    <s v="enrichment"/>
    <s v="Technology"/>
    <s v="high"/>
    <s v="Grades PreK-2"/>
    <n v="533.67999999999995"/>
    <n v="0"/>
    <n v="72.78"/>
    <n v="35"/>
    <n v="5493.13"/>
    <n v="6462.51"/>
    <n v="11"/>
    <b v="1"/>
    <n v="26"/>
    <n v="2"/>
    <b v="0"/>
    <b v="0"/>
    <s v="expired"/>
    <d v="2010-10-07T00:00:00"/>
    <m/>
    <m/>
    <d v="2011-03-05T00:00:00"/>
  </r>
  <r>
    <s v="82d73c3db51ee2ae8f2de104594d2efe"/>
    <n v="421194005207"/>
    <s v="Hollidaysburg"/>
    <x v="29"/>
    <n v="16648"/>
    <s v="suburban"/>
    <s v="Hollidaysburg Area Sch Dist"/>
    <s v="Blair"/>
    <b v="0"/>
    <b v="0"/>
    <b v="0"/>
    <b v="0"/>
    <b v="0"/>
    <b v="0"/>
    <s v="Mr."/>
    <b v="0"/>
    <b v="0"/>
    <s v="History &amp; Geography"/>
    <s v="History &amp; Civics"/>
    <s v="History &amp; Geography"/>
    <s v="History &amp; Civics"/>
    <s v="enrichment"/>
    <s v="Technology"/>
    <s v="low"/>
    <s v="Grades 9-12"/>
    <n v="39.5"/>
    <n v="23.7"/>
    <n v="9.8699999999999992"/>
    <n v="17"/>
    <n v="485.03"/>
    <n v="591.5"/>
    <n v="120"/>
    <b v="1"/>
    <n v="27"/>
    <n v="2"/>
    <b v="0"/>
    <b v="0"/>
    <s v="expired"/>
    <d v="2009-02-10T00:00:00"/>
    <m/>
    <m/>
    <d v="2009-06-18T00:00:00"/>
  </r>
  <r>
    <s v="7b8f9e060dea8b6f1b47abf62931db6c"/>
    <n v="62805008676"/>
    <s v="Oakland"/>
    <x v="7"/>
    <n v="94601"/>
    <s v="urban"/>
    <s v="Oakland Unified School Dist"/>
    <s v="Alameda"/>
    <b v="0"/>
    <b v="0"/>
    <b v="0"/>
    <b v="0"/>
    <b v="0"/>
    <b v="0"/>
    <s v="Mr."/>
    <b v="0"/>
    <b v="0"/>
    <s v="Visual Arts"/>
    <s v="Music &amp; The Arts"/>
    <s v="Applied Sciences"/>
    <s v="Math &amp; Science"/>
    <s v="essential"/>
    <s v="Technology"/>
    <s v="high"/>
    <s v="Grades 9-12"/>
    <n v="12"/>
    <n v="29.28"/>
    <n v="4.8"/>
    <n v="35"/>
    <n v="401.04"/>
    <n v="471.81"/>
    <n v="8"/>
    <b v="1"/>
    <n v="28"/>
    <n v="1"/>
    <b v="0"/>
    <b v="0"/>
    <s v="live"/>
    <d v="2011-03-15T00:00:00"/>
    <m/>
    <m/>
    <d v="2011-04-26T00:00:00"/>
  </r>
  <r>
    <s v="04f7a0178392ec00257d6631fab51aec"/>
    <n v="62271010846"/>
    <s v="Los Angeles"/>
    <x v="7"/>
    <n v="90011"/>
    <s v="urban"/>
    <s v="Los Angeles Unif Sch Dist"/>
    <s v="Los Angeles"/>
    <b v="1"/>
    <b v="0"/>
    <b v="0"/>
    <b v="0"/>
    <b v="0"/>
    <b v="0"/>
    <s v="Mr."/>
    <b v="0"/>
    <b v="0"/>
    <s v="Literacy"/>
    <s v="Literacy &amp; Language"/>
    <s v="Literature &amp; Writing"/>
    <s v="Literacy &amp; Language"/>
    <s v="essential"/>
    <s v="Technology"/>
    <s v="high"/>
    <s v="Grades 3-5"/>
    <n v="31.29"/>
    <n v="28.63"/>
    <n v="4.6900000000000004"/>
    <n v="35"/>
    <n v="412.49"/>
    <n v="485.28"/>
    <n v="26"/>
    <b v="1"/>
    <n v="30"/>
    <n v="2"/>
    <b v="0"/>
    <b v="0"/>
    <s v="live"/>
    <d v="2011-03-29T00:00:00"/>
    <m/>
    <m/>
    <d v="2011-08-26T00:00:00"/>
  </r>
  <r>
    <s v="820f5b766ab71bd0b7f61a6e35a18ee0"/>
    <m/>
    <s v="New Orleans"/>
    <x v="6"/>
    <n v="70112"/>
    <s v="urban"/>
    <s v="New Orleans Recovery School District"/>
    <s v="Orleans"/>
    <b v="1"/>
    <b v="0"/>
    <b v="0"/>
    <b v="1"/>
    <b v="0"/>
    <b v="0"/>
    <s v="Ms."/>
    <b v="0"/>
    <b v="0"/>
    <s v="Visual Arts"/>
    <s v="Music &amp; The Arts"/>
    <s v="Early Development"/>
    <s v="Applied Learning"/>
    <s v="essential"/>
    <s v="Supplies"/>
    <s v="high"/>
    <s v="Grades PreK-2"/>
    <n v="21.76"/>
    <n v="29.73"/>
    <n v="5.0999999999999996"/>
    <n v="35"/>
    <n v="431.33"/>
    <n v="507.45"/>
    <n v="20"/>
    <b v="1"/>
    <n v="30"/>
    <n v="2"/>
    <b v="1"/>
    <b v="0"/>
    <s v="live"/>
    <d v="2011-03-22T00:00:00"/>
    <m/>
    <m/>
    <d v="2011-08-18T00:00:00"/>
  </r>
  <r>
    <s v="68b7640fab5f207276f28ac0cb0c72b8"/>
    <m/>
    <s v="Windermere"/>
    <x v="17"/>
    <n v="34786"/>
    <m/>
    <s v="Orange Co Public School Dist"/>
    <s v="Orange"/>
    <b v="0"/>
    <b v="0"/>
    <b v="0"/>
    <b v="0"/>
    <b v="0"/>
    <b v="0"/>
    <s v="Mrs."/>
    <b v="0"/>
    <b v="0"/>
    <s v="Mathematics"/>
    <s v="Math &amp; Science"/>
    <m/>
    <m/>
    <s v="enrichment"/>
    <s v="Other"/>
    <s v="high"/>
    <s v="Grades PreK-2"/>
    <n v="0"/>
    <n v="0"/>
    <n v="2.68"/>
    <n v="35"/>
    <n v="216.68"/>
    <n v="254.92"/>
    <n v="20"/>
    <b v="1"/>
    <n v="30"/>
    <n v="2"/>
    <b v="0"/>
    <b v="0"/>
    <s v="live"/>
    <d v="2011-01-23T00:00:00"/>
    <m/>
    <m/>
    <d v="2011-06-20T00:00:00"/>
  </r>
  <r>
    <s v="02e0ecb39bd9974c1e3b88184b02268b"/>
    <n v="181209001922"/>
    <s v="W Terre Haute"/>
    <x v="25"/>
    <n v="47885"/>
    <s v="suburban"/>
    <s v="Vigo Co School District"/>
    <s v="Vigo"/>
    <b v="0"/>
    <b v="0"/>
    <b v="0"/>
    <b v="0"/>
    <b v="0"/>
    <b v="0"/>
    <s v="Ms."/>
    <b v="0"/>
    <b v="0"/>
    <s v="Special Needs"/>
    <s v="Special Needs"/>
    <s v="Literacy"/>
    <s v="Literacy &amp; Language"/>
    <s v="essential"/>
    <s v="Other"/>
    <s v="high"/>
    <s v="Grades PreK-2"/>
    <n v="28.5"/>
    <n v="0"/>
    <n v="4.2699999999999996"/>
    <n v="35"/>
    <n v="352.76"/>
    <n v="415.01"/>
    <n v="30"/>
    <b v="1"/>
    <n v="30"/>
    <n v="1"/>
    <b v="0"/>
    <b v="0"/>
    <s v="live"/>
    <d v="2011-01-08T00:00:00"/>
    <m/>
    <m/>
    <d v="2011-06-06T00:00:00"/>
  </r>
  <r>
    <s v="bf56eecc0be9d038795393cb0585dc52"/>
    <m/>
    <s v="Long Is City"/>
    <x v="2"/>
    <n v="11103"/>
    <s v="urban"/>
    <s v="Integrated Curriculum and Instruction Learning Support Organization"/>
    <s v="Queens"/>
    <b v="0"/>
    <b v="1"/>
    <b v="0"/>
    <b v="0"/>
    <b v="0"/>
    <b v="0"/>
    <s v="Ms."/>
    <b v="0"/>
    <b v="1"/>
    <s v="Mathematics"/>
    <s v="Math &amp; Science"/>
    <s v="Visual Arts"/>
    <s v="Music &amp; The Arts"/>
    <s v="enrichment"/>
    <s v="Technology"/>
    <s v="high"/>
    <s v="Grades 9-12"/>
    <n v="116.38"/>
    <n v="0"/>
    <n v="17.46"/>
    <n v="35"/>
    <n v="1332.66"/>
    <n v="1567.84"/>
    <n v="150"/>
    <b v="1"/>
    <n v="30"/>
    <n v="1"/>
    <b v="1"/>
    <b v="0"/>
    <s v="live"/>
    <d v="2010-12-14T00:00:00"/>
    <m/>
    <m/>
    <d v="2011-05-12T00:00:00"/>
  </r>
  <r>
    <s v="93c9734d90de02a0e6f7abdffb365efe"/>
    <n v="120108001141"/>
    <s v="Fort Myers"/>
    <x v="17"/>
    <n v="33901"/>
    <s v="urban"/>
    <s v="Lee Co School District"/>
    <s v="Lee"/>
    <b v="0"/>
    <b v="0"/>
    <b v="0"/>
    <b v="0"/>
    <b v="0"/>
    <b v="0"/>
    <s v="Mrs."/>
    <b v="0"/>
    <b v="0"/>
    <s v="Health &amp; Life Science"/>
    <s v="Math &amp; Science"/>
    <s v="History &amp; Geography"/>
    <s v="History &amp; Civics"/>
    <s v="essential"/>
    <s v="Supplies"/>
    <s v="high"/>
    <s v="Grades 3-5"/>
    <n v="30.95"/>
    <n v="0"/>
    <n v="4.6399999999999997"/>
    <n v="35"/>
    <n v="380.13"/>
    <n v="447.21"/>
    <n v="60"/>
    <b v="1"/>
    <n v="30"/>
    <n v="1"/>
    <b v="0"/>
    <b v="0"/>
    <s v="live"/>
    <d v="2010-12-12T00:00:00"/>
    <m/>
    <m/>
    <d v="2011-05-10T00:00:00"/>
  </r>
  <r>
    <s v="31060a4d450a7f6d27f72b039a5552dd"/>
    <n v="391002802294"/>
    <s v="Rittman"/>
    <x v="3"/>
    <n v="44270"/>
    <s v="rural"/>
    <s v="Rittman Exempted Village SD"/>
    <s v="Wayne"/>
    <b v="0"/>
    <b v="0"/>
    <b v="0"/>
    <b v="0"/>
    <b v="0"/>
    <b v="0"/>
    <s v="Mr."/>
    <b v="0"/>
    <b v="0"/>
    <s v="Parent Involvement"/>
    <s v="Applied Learning"/>
    <s v="Performing Arts"/>
    <s v="Music &amp; The Arts"/>
    <s v="enrichment"/>
    <s v="Technology"/>
    <s v="high"/>
    <s v="Grades PreK-2"/>
    <n v="12"/>
    <n v="0"/>
    <n v="3"/>
    <n v="35"/>
    <n v="249.99"/>
    <n v="294.11"/>
    <n v="100"/>
    <b v="1"/>
    <n v="30"/>
    <n v="3"/>
    <b v="0"/>
    <b v="0"/>
    <s v="live"/>
    <d v="2010-12-07T00:00:00"/>
    <m/>
    <m/>
    <d v="2011-05-03T00:00:00"/>
  </r>
  <r>
    <s v="d269744f25f170c384c7331e7ec7ecb6"/>
    <n v="62271003419"/>
    <s v="Granada Hills"/>
    <x v="7"/>
    <n v="91344"/>
    <s v="urban"/>
    <s v="Los Angeles Unif Sch Dist"/>
    <s v="Los Angeles"/>
    <b v="0"/>
    <b v="0"/>
    <b v="0"/>
    <b v="0"/>
    <b v="0"/>
    <b v="0"/>
    <s v="Ms."/>
    <b v="0"/>
    <b v="0"/>
    <s v="Literacy"/>
    <s v="Literacy &amp; Language"/>
    <m/>
    <m/>
    <s v="enrichment"/>
    <s v="Books"/>
    <s v="low"/>
    <s v="Grades PreK-2"/>
    <n v="0"/>
    <n v="72.7"/>
    <n v="11.92"/>
    <n v="35"/>
    <n v="914.12"/>
    <n v="1075.44"/>
    <n v="24"/>
    <b v="1"/>
    <n v="30"/>
    <n v="1"/>
    <b v="0"/>
    <b v="0"/>
    <s v="expired"/>
    <d v="2010-10-26T00:00:00"/>
    <m/>
    <m/>
    <d v="2011-03-25T00:00:00"/>
  </r>
  <r>
    <s v="72792fcaf6429c782f0079f3be874dbe"/>
    <m/>
    <s v="Woodside"/>
    <x v="2"/>
    <n v="11377"/>
    <s v="urban"/>
    <s v="Integrated Curriculum and Instruction Learning Support Organization"/>
    <s v="Queens"/>
    <b v="0"/>
    <b v="0"/>
    <b v="0"/>
    <b v="0"/>
    <b v="0"/>
    <b v="0"/>
    <s v="Ms."/>
    <b v="0"/>
    <b v="0"/>
    <s v="Other"/>
    <s v="Applied Learning"/>
    <m/>
    <m/>
    <s v="enrichment"/>
    <s v="Technology"/>
    <s v="high"/>
    <s v="Grades 3-5"/>
    <n v="17.940000000000001"/>
    <n v="0"/>
    <n v="2.69"/>
    <n v="35"/>
    <n v="235.03"/>
    <n v="276.51"/>
    <n v="999"/>
    <b v="1"/>
    <n v="30"/>
    <n v="1"/>
    <b v="0"/>
    <b v="1"/>
    <s v="expired"/>
    <d v="2010-10-13T00:00:00"/>
    <m/>
    <m/>
    <d v="2011-03-12T00:00:00"/>
  </r>
  <r>
    <s v="eb6bb73ea22aef16e9d96a3fe435b197"/>
    <n v="201305001211"/>
    <s v="Winfield"/>
    <x v="20"/>
    <n v="67156"/>
    <s v="rural"/>
    <s v="Winfield Unified Sch Dist 465"/>
    <s v="Cowley"/>
    <b v="0"/>
    <b v="0"/>
    <b v="0"/>
    <b v="0"/>
    <b v="0"/>
    <b v="0"/>
    <s v="Mrs."/>
    <b v="0"/>
    <b v="0"/>
    <s v="Mathematics"/>
    <s v="Math &amp; Science"/>
    <s v="Early Development"/>
    <s v="Applied Learning"/>
    <s v="essential"/>
    <s v="Supplies"/>
    <s v="high"/>
    <s v="Grades PreK-2"/>
    <n v="33.01"/>
    <n v="19.399999999999999"/>
    <n v="4.13"/>
    <n v="35"/>
    <n v="366.66"/>
    <n v="431.36"/>
    <n v="22"/>
    <b v="1"/>
    <n v="30"/>
    <n v="1"/>
    <b v="1"/>
    <b v="0"/>
    <s v="expired"/>
    <d v="2010-09-18T00:00:00"/>
    <m/>
    <m/>
    <d v="2011-01-20T00:00:00"/>
  </r>
  <r>
    <s v="c893798dd3387d9a2bd554a083803a86"/>
    <m/>
    <s v="Bridgeport"/>
    <x v="30"/>
    <n v="6604"/>
    <s v="urban"/>
    <s v="Bridgeport City Sch District"/>
    <s v="Fairfield"/>
    <b v="0"/>
    <b v="0"/>
    <b v="0"/>
    <b v="0"/>
    <b v="0"/>
    <b v="0"/>
    <s v="Mrs."/>
    <b v="0"/>
    <b v="0"/>
    <s v="Health &amp; Wellness"/>
    <s v="Health &amp; Sports"/>
    <m/>
    <m/>
    <s v="essential"/>
    <s v="Supplies"/>
    <s v="high"/>
    <s v="Grades 3-5"/>
    <n v="17.02"/>
    <n v="0"/>
    <n v="2.5499999999999998"/>
    <n v="35"/>
    <n v="224.82"/>
    <n v="264.49"/>
    <n v="30"/>
    <b v="1"/>
    <n v="30"/>
    <n v="2"/>
    <b v="0"/>
    <b v="1"/>
    <s v="expired"/>
    <d v="2010-08-24T00:00:00"/>
    <m/>
    <m/>
    <d v="2011-01-22T00:00:00"/>
  </r>
  <r>
    <s v="3b5189d274a161bd9f10b4930b24aee4"/>
    <n v="291201000454"/>
    <s v="Ferguson"/>
    <x v="34"/>
    <n v="63135"/>
    <s v="suburban"/>
    <s v="Ferguson-florissant SD R2"/>
    <s v="St Louis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Technology"/>
    <s v="high"/>
    <s v="Grades PreK-2"/>
    <n v="0"/>
    <n v="0"/>
    <n v="5.67"/>
    <n v="35"/>
    <n v="418.62"/>
    <n v="481.17"/>
    <n v="20"/>
    <b v="1"/>
    <n v="30"/>
    <n v="2"/>
    <b v="0"/>
    <b v="1"/>
    <s v="expired"/>
    <d v="2010-07-07T00:00:00"/>
    <m/>
    <m/>
    <d v="2010-12-03T00:00:00"/>
  </r>
  <r>
    <s v="faa96f6f5ad04297ea35814e79e14096"/>
    <n v="170993005916"/>
    <s v="Chicago"/>
    <x v="10"/>
    <n v="60621"/>
    <s v="urban"/>
    <s v="Cook County School Dist 154"/>
    <s v="Cook"/>
    <b v="1"/>
    <b v="0"/>
    <b v="0"/>
    <b v="0"/>
    <b v="0"/>
    <b v="0"/>
    <s v="Ms."/>
    <b v="1"/>
    <b v="0"/>
    <s v="Applied Sciences"/>
    <s v="Math &amp; Science"/>
    <s v="Literature &amp; Writing"/>
    <s v="Literacy &amp; Language"/>
    <s v="essential"/>
    <s v="Supplies"/>
    <s v="high"/>
    <s v="Grades 9-12"/>
    <n v="3.3"/>
    <n v="0"/>
    <n v="4.9400000000000004"/>
    <n v="35"/>
    <n v="372.84"/>
    <n v="428.55"/>
    <n v="160"/>
    <b v="0"/>
    <n v="30"/>
    <n v="2"/>
    <b v="0"/>
    <b v="0"/>
    <s v="reallocated"/>
    <d v="2010-04-27T00:00:00"/>
    <m/>
    <m/>
    <d v="2010-09-25T00:00:00"/>
  </r>
  <r>
    <s v="767306f4200f29783af2e1aad698198c"/>
    <n v="170993000884"/>
    <s v="Chicago"/>
    <x v="10"/>
    <n v="60617"/>
    <s v="urban"/>
    <s v="Chicago Psd-Area 54"/>
    <s v="Cook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nrichment"/>
    <s v="Technology"/>
    <s v="high"/>
    <s v="Grades 3-5"/>
    <n v="161.28"/>
    <n v="0"/>
    <n v="24.19"/>
    <n v="9"/>
    <n v="1807.26"/>
    <n v="2203.98"/>
    <n v="26"/>
    <b v="1"/>
    <n v="30"/>
    <n v="2"/>
    <b v="1"/>
    <b v="0"/>
    <s v="expired"/>
    <d v="2009-10-07T00:00:00"/>
    <m/>
    <m/>
    <d v="2010-03-06T00:00:00"/>
  </r>
  <r>
    <s v="3007b5d75d3b2a06581caa7b16c49d33"/>
    <n v="402172001076"/>
    <s v="Norman"/>
    <x v="0"/>
    <n v="73071"/>
    <s v="suburban"/>
    <s v="Norman Ind Sch Dist 29"/>
    <s v="Cleveland"/>
    <b v="0"/>
    <b v="0"/>
    <b v="0"/>
    <b v="0"/>
    <b v="0"/>
    <b v="0"/>
    <s v="Ms."/>
    <b v="0"/>
    <b v="0"/>
    <s v="ESL"/>
    <s v="Literacy &amp; Language"/>
    <s v="Literacy"/>
    <s v="Literacy &amp; Language"/>
    <s v="essential"/>
    <s v="Other"/>
    <s v="high"/>
    <s v="Grades 3-5"/>
    <n v="19.899999999999999"/>
    <n v="8.9600000000000009"/>
    <n v="2.99"/>
    <n v="9"/>
    <n v="239.85"/>
    <n v="292.5"/>
    <n v="100"/>
    <b v="1"/>
    <n v="30"/>
    <n v="1"/>
    <b v="1"/>
    <b v="0"/>
    <s v="expired"/>
    <d v="2009-09-09T00:00:00"/>
    <m/>
    <m/>
    <d v="2010-02-14T00:00:00"/>
  </r>
  <r>
    <s v="399b96be5b72c2dfd5f2ded2b68c752d"/>
    <n v="63963006596"/>
    <s v="Fairfield"/>
    <x v="7"/>
    <n v="94533"/>
    <s v="urban"/>
    <s v="Travis Unified School Dist"/>
    <s v="Solano"/>
    <b v="0"/>
    <b v="0"/>
    <b v="0"/>
    <b v="0"/>
    <b v="0"/>
    <b v="0"/>
    <s v="Mrs."/>
    <b v="0"/>
    <b v="0"/>
    <s v="History &amp; Geography"/>
    <s v="History &amp; Civics"/>
    <s v="Visual Arts"/>
    <s v="Music &amp; The Arts"/>
    <s v="enrichment"/>
    <s v="Supplies"/>
    <s v="low"/>
    <s v="Grades 6-8"/>
    <n v="20.149999999999999"/>
    <n v="14.61"/>
    <n v="5.04"/>
    <n v="17"/>
    <n v="258"/>
    <n v="314.63"/>
    <n v="90"/>
    <b v="0"/>
    <n v="30"/>
    <n v="1"/>
    <b v="0"/>
    <b v="0"/>
    <s v="expired"/>
    <d v="2008-11-16T00:00:00"/>
    <m/>
    <m/>
    <d v="2009-03-28T00:00:00"/>
  </r>
  <r>
    <s v="4f9ab94998cb6ad58516fe8440ccaac5"/>
    <n v="160159000272"/>
    <s v="Jerome"/>
    <x v="37"/>
    <n v="83338"/>
    <s v="rural"/>
    <s v="Jerome Joint School Dist 261"/>
    <s v="Jerome"/>
    <b v="0"/>
    <b v="0"/>
    <b v="0"/>
    <b v="0"/>
    <b v="0"/>
    <b v="0"/>
    <s v="Ms."/>
    <b v="0"/>
    <b v="0"/>
    <s v="Sports"/>
    <s v="Health &amp; Sports"/>
    <s v="Early Development"/>
    <s v="Applied Learning"/>
    <s v="enrichment"/>
    <s v="Other"/>
    <s v="high"/>
    <s v="Grades PreK-2"/>
    <n v="52.06"/>
    <n v="31.23"/>
    <n v="13.01"/>
    <n v="17"/>
    <n v="634"/>
    <n v="773.17"/>
    <n v="700"/>
    <b v="1"/>
    <n v="30"/>
    <n v="1"/>
    <b v="0"/>
    <b v="0"/>
    <s v="expired"/>
    <d v="2008-04-12T00:00:00"/>
    <m/>
    <m/>
    <d v="2008-09-15T00:00:00"/>
  </r>
  <r>
    <s v="17b1eb41b1adcd6824c9248baff1ebc6"/>
    <m/>
    <s v="Bronx"/>
    <x v="2"/>
    <n v="10469"/>
    <s v="urban"/>
    <s v="Center for Educational Innovation - Public Education Association (CEI-PEA)"/>
    <s v="Bronx"/>
    <b v="0"/>
    <b v="0"/>
    <b v="0"/>
    <b v="0"/>
    <b v="0"/>
    <b v="0"/>
    <s v="Ms."/>
    <b v="0"/>
    <b v="0"/>
    <s v="Environmental Science"/>
    <s v="Math &amp; Science"/>
    <s v="Applied Sciences"/>
    <s v="Math &amp; Science"/>
    <s v="enrichment"/>
    <s v="Technology"/>
    <s v="high"/>
    <s v="Grades 3-5"/>
    <n v="122"/>
    <n v="0"/>
    <n v="30.5"/>
    <n v="17"/>
    <n v="1390"/>
    <n v="1695.12"/>
    <n v="28"/>
    <b v="1"/>
    <n v="30"/>
    <n v="1"/>
    <b v="0"/>
    <b v="0"/>
    <s v="expired"/>
    <d v="2007-02-17T00:00:00"/>
    <m/>
    <m/>
    <d v="2007-10-04T00:00:00"/>
  </r>
  <r>
    <s v="f1e79874dde58be1e4774f10a5d03868"/>
    <m/>
    <s v="Bronx"/>
    <x v="2"/>
    <n v="10456"/>
    <s v="urban"/>
    <s v="Academy for Educational Development (AED)"/>
    <s v="Bronx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Supplies"/>
    <s v="high"/>
    <s v="Grades 6-8"/>
    <n v="37.9"/>
    <n v="0"/>
    <n v="9.48"/>
    <n v="17"/>
    <n v="443"/>
    <n v="540.24"/>
    <n v="50"/>
    <b v="1"/>
    <n v="30"/>
    <n v="1"/>
    <b v="0"/>
    <b v="0"/>
    <s v="expired"/>
    <d v="2006-10-16T00:00:00"/>
    <m/>
    <m/>
    <d v="2007-06-16T00:00:00"/>
  </r>
  <r>
    <s v="58e49e75fdef16169a4f496b63e059f9"/>
    <m/>
    <s v="Brooklyn"/>
    <x v="2"/>
    <n v="11209"/>
    <s v="urban"/>
    <s v="Empowerment Support Organization"/>
    <s v="Brooklyn"/>
    <b v="0"/>
    <b v="1"/>
    <b v="0"/>
    <b v="0"/>
    <b v="0"/>
    <b v="0"/>
    <s v="Mrs."/>
    <b v="0"/>
    <b v="0"/>
    <s v="Other"/>
    <s v="Applied Learning"/>
    <m/>
    <m/>
    <s v="enrichment"/>
    <s v="Supplies"/>
    <s v="high"/>
    <s v="Grades PreK-2"/>
    <m/>
    <m/>
    <m/>
    <m/>
    <n v="443.83"/>
    <n v="541.26"/>
    <n v="25"/>
    <b v="1"/>
    <n v="30"/>
    <n v="1"/>
    <b v="0"/>
    <b v="0"/>
    <s v="expired"/>
    <d v="2006-03-31T00:00:00"/>
    <m/>
    <m/>
    <d v="2006-11-30T00:00:00"/>
  </r>
  <r>
    <s v="08a9c262216f89769c5487856eb5fd91"/>
    <n v="170993001060"/>
    <s v="Chicago"/>
    <x v="10"/>
    <n v="60637"/>
    <s v="urban"/>
    <s v="Chicago Psd-area 13"/>
    <s v="Cook"/>
    <b v="0"/>
    <b v="0"/>
    <b v="0"/>
    <b v="0"/>
    <b v="0"/>
    <b v="0"/>
    <s v="Ms."/>
    <b v="0"/>
    <b v="0"/>
    <s v="Social Sciences"/>
    <s v="History &amp; Civics"/>
    <s v="Health &amp; Life Science"/>
    <s v="Math &amp; Science"/>
    <s v="essential"/>
    <s v="Books"/>
    <s v="high"/>
    <s v="Grades 3-5"/>
    <m/>
    <m/>
    <m/>
    <m/>
    <n v="523.78"/>
    <n v="638.76"/>
    <n v="33"/>
    <b v="1"/>
    <n v="30"/>
    <n v="1"/>
    <b v="0"/>
    <b v="0"/>
    <s v="expired"/>
    <d v="2006-03-21T00:00:00"/>
    <m/>
    <m/>
    <d v="2006-11-21T00:00:00"/>
  </r>
  <r>
    <s v="222bf1c18d3a03fef6257ae1ffa27c8b"/>
    <n v="450231000740"/>
    <s v="Simpsonville"/>
    <x v="12"/>
    <n v="29681"/>
    <s v="suburban"/>
    <s v="Greenville Co School District"/>
    <s v="Greenville"/>
    <b v="0"/>
    <b v="0"/>
    <b v="0"/>
    <b v="0"/>
    <b v="0"/>
    <b v="0"/>
    <s v="Ms."/>
    <b v="0"/>
    <b v="0"/>
    <s v="History &amp; Geography"/>
    <s v="History &amp; Civics"/>
    <s v="Social Sciences"/>
    <s v="History &amp; Civics"/>
    <s v="essential"/>
    <s v="Books"/>
    <s v="low"/>
    <s v="Grades 3-5"/>
    <m/>
    <m/>
    <m/>
    <m/>
    <n v="805.65"/>
    <n v="982.5"/>
    <n v="210"/>
    <b v="1"/>
    <n v="30"/>
    <n v="1"/>
    <b v="0"/>
    <b v="0"/>
    <s v="expired"/>
    <d v="2005-12-11T00:00:00"/>
    <m/>
    <m/>
    <d v="2006-06-07T00:00:00"/>
  </r>
  <r>
    <s v="66ff5b0a085048a6da60ca6424666142"/>
    <n v="63441005629"/>
    <s v="San Francisco"/>
    <x v="7"/>
    <n v="94114"/>
    <s v="urban"/>
    <s v="San Francisco Unified Sch Dist"/>
    <s v="San Francisco"/>
    <b v="0"/>
    <b v="0"/>
    <b v="0"/>
    <b v="0"/>
    <b v="0"/>
    <b v="0"/>
    <s v="Ms."/>
    <b v="0"/>
    <b v="0"/>
    <s v="Visual Arts"/>
    <s v="Music &amp; The Arts"/>
    <m/>
    <m/>
    <s v="enrichment"/>
    <s v="Supplies"/>
    <s v="high"/>
    <s v="Grades 6-8"/>
    <m/>
    <m/>
    <m/>
    <m/>
    <n v="643.70000000000005"/>
    <n v="785"/>
    <n v="175"/>
    <b v="1"/>
    <n v="30"/>
    <n v="1"/>
    <b v="0"/>
    <b v="0"/>
    <s v="completed"/>
    <d v="2005-09-08T00:00:00"/>
    <d v="2006-10-24T00:00:00"/>
    <m/>
    <d v="2006-05-08T00:00:00"/>
  </r>
  <r>
    <s v="9787e20e7678ea789741a25194a066c6"/>
    <n v="370378001524"/>
    <s v="Sophia"/>
    <x v="1"/>
    <n v="27350"/>
    <s v="rural"/>
    <s v="Randolph Co School District"/>
    <s v="Randolph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Supplies"/>
    <s v="high"/>
    <s v="Grades PreK-2"/>
    <m/>
    <m/>
    <m/>
    <m/>
    <n v="620.13"/>
    <n v="756.26"/>
    <n v="125"/>
    <b v="1"/>
    <n v="30"/>
    <n v="1"/>
    <b v="0"/>
    <b v="0"/>
    <s v="reallocated"/>
    <d v="2005-03-10T00:00:00"/>
    <m/>
    <m/>
    <d v="2005-11-10T00:00:00"/>
  </r>
  <r>
    <s v="c2c96fe6c0a400c4e9a859a114d3b30d"/>
    <n v="191266001402"/>
    <s v="Reinbeck"/>
    <x v="35"/>
    <n v="50669"/>
    <s v="rural"/>
    <s v="Gladbrook-reinbeck Cmty SD"/>
    <s v="Grundy"/>
    <b v="0"/>
    <b v="0"/>
    <b v="0"/>
    <b v="0"/>
    <b v="0"/>
    <b v="0"/>
    <s v="Mrs."/>
    <b v="0"/>
    <b v="0"/>
    <s v="Foreign Languages"/>
    <s v="Literacy &amp; Language"/>
    <m/>
    <m/>
    <s v="enrichment"/>
    <s v="Technology"/>
    <s v="low"/>
    <s v="Grades 9-12"/>
    <n v="12"/>
    <n v="13.7"/>
    <n v="3"/>
    <n v="35"/>
    <n v="263.69"/>
    <n v="310.22000000000003"/>
    <n v="135"/>
    <b v="1"/>
    <n v="31"/>
    <n v="2"/>
    <b v="0"/>
    <b v="0"/>
    <s v="expired"/>
    <d v="2010-10-26T00:00:00"/>
    <m/>
    <m/>
    <d v="2011-03-25T00:00:00"/>
  </r>
  <r>
    <s v="55fe0efb428ba96fd017221e9313d0a6"/>
    <n v="10192000692"/>
    <s v="Graysville"/>
    <x v="27"/>
    <n v="35073"/>
    <s v="suburban"/>
    <s v="Jefferson Co School District"/>
    <s v="Jefferson"/>
    <b v="0"/>
    <b v="0"/>
    <b v="0"/>
    <b v="0"/>
    <b v="0"/>
    <b v="0"/>
    <s v="Mrs."/>
    <b v="0"/>
    <b v="0"/>
    <s v="Early Development"/>
    <s v="Applied Learning"/>
    <m/>
    <m/>
    <s v="essential"/>
    <s v="Books"/>
    <s v="high"/>
    <s v="Grades PreK-2"/>
    <n v="48.65"/>
    <n v="19.46"/>
    <n v="12.16"/>
    <n v="17"/>
    <n v="584"/>
    <n v="712.2"/>
    <n v="21"/>
    <b v="1"/>
    <n v="31"/>
    <n v="3"/>
    <b v="0"/>
    <b v="0"/>
    <s v="expired"/>
    <d v="2008-10-19T00:00:00"/>
    <m/>
    <m/>
    <d v="2009-03-22T00:00:00"/>
  </r>
  <r>
    <s v="2af5f9d7cb6431658216c386d3d08fcc"/>
    <n v="370012000037"/>
    <s v="Sparta"/>
    <x v="1"/>
    <n v="28675"/>
    <s v="rural"/>
    <s v="Alleghany Co School District"/>
    <s v="Alleghany"/>
    <b v="0"/>
    <b v="0"/>
    <b v="0"/>
    <b v="0"/>
    <b v="0"/>
    <b v="0"/>
    <s v="Mrs."/>
    <b v="0"/>
    <b v="0"/>
    <s v="History &amp; Geography"/>
    <s v="History &amp; Civics"/>
    <s v="Social Sciences"/>
    <s v="History &amp; Civics"/>
    <s v="essential"/>
    <s v="Technology"/>
    <s v="high"/>
    <s v="Grades 9-12"/>
    <n v="12"/>
    <n v="66.3"/>
    <n v="12.75"/>
    <n v="35"/>
    <n v="976.04"/>
    <n v="1148.28"/>
    <n v="90"/>
    <b v="1"/>
    <n v="33"/>
    <n v="3"/>
    <b v="1"/>
    <b v="0"/>
    <s v="live"/>
    <d v="2011-03-14T00:00:00"/>
    <m/>
    <m/>
    <d v="2011-08-14T00:00:00"/>
  </r>
  <r>
    <s v="7ada05a38b82b687e862f616e17d5c9e"/>
    <n v="62211002627"/>
    <s v="Livermore"/>
    <x v="7"/>
    <n v="94550"/>
    <s v="suburban"/>
    <s v="Livermore Valley Joint Unif SD"/>
    <s v="Alameda"/>
    <b v="0"/>
    <b v="0"/>
    <b v="0"/>
    <b v="0"/>
    <b v="0"/>
    <b v="0"/>
    <s v="Ms."/>
    <b v="0"/>
    <b v="0"/>
    <s v="Performing Arts"/>
    <s v="Music &amp; The Arts"/>
    <s v="Music"/>
    <s v="Music &amp; The Arts"/>
    <s v="enrichment"/>
    <s v="Technology"/>
    <s v="high"/>
    <s v="Grades PreK-2"/>
    <n v="17.149999999999999"/>
    <n v="12.43"/>
    <n v="2.57"/>
    <n v="9"/>
    <n v="212.62"/>
    <n v="259.29000000000002"/>
    <n v="22"/>
    <b v="0"/>
    <n v="33.86"/>
    <n v="1"/>
    <b v="0"/>
    <b v="0"/>
    <s v="expired"/>
    <d v="2009-08-12T00:00:00"/>
    <m/>
    <m/>
    <d v="2010-01-12T00:00:00"/>
  </r>
  <r>
    <s v="0e372bd19b14dfd9c8d5aa7599f232d8"/>
    <m/>
    <s v="Los Angeles"/>
    <x v="7"/>
    <n v="90031"/>
    <s v="urban"/>
    <s v="Los Angeles Unif Sch Dist"/>
    <s v="Los Angeles"/>
    <b v="1"/>
    <b v="0"/>
    <b v="0"/>
    <b v="0"/>
    <b v="0"/>
    <b v="1"/>
    <s v="Mr."/>
    <b v="0"/>
    <b v="0"/>
    <s v="Literacy"/>
    <s v="Literacy &amp; Language"/>
    <s v="Literature &amp; Writing"/>
    <s v="Literacy &amp; Language"/>
    <s v="enrichment"/>
    <s v="Books"/>
    <s v="unknown"/>
    <s v="Grades 6-8"/>
    <n v="0"/>
    <n v="30.13"/>
    <n v="4.9400000000000004"/>
    <n v="35"/>
    <n v="399.4"/>
    <n v="469.88"/>
    <n v="120"/>
    <b v="1"/>
    <n v="35"/>
    <n v="1"/>
    <b v="1"/>
    <b v="1"/>
    <s v="live"/>
    <d v="2011-03-27T00:00:00"/>
    <m/>
    <m/>
    <d v="2011-08-25T00:00:00"/>
  </r>
  <r>
    <s v="6748dfa861349c27ed348cfb4cd3c0bc"/>
    <n v="470294001097"/>
    <s v="Memphis"/>
    <x v="14"/>
    <n v="38118"/>
    <s v="urban"/>
    <s v="Memphis City School District"/>
    <s v="Shelby"/>
    <b v="0"/>
    <b v="0"/>
    <b v="0"/>
    <b v="0"/>
    <b v="0"/>
    <b v="0"/>
    <s v="Ms."/>
    <b v="0"/>
    <b v="0"/>
    <s v="Environmental Science"/>
    <s v="Math &amp; Science"/>
    <s v="History &amp; Geography"/>
    <s v="History &amp; Civics"/>
    <s v="essential"/>
    <s v="Technology"/>
    <s v="high"/>
    <s v="Grades PreK-2"/>
    <n v="8"/>
    <n v="0"/>
    <n v="12"/>
    <n v="35"/>
    <n v="854.99"/>
    <n v="1005.87"/>
    <n v="17"/>
    <b v="1"/>
    <n v="35"/>
    <n v="2"/>
    <b v="1"/>
    <b v="0"/>
    <s v="live"/>
    <d v="2011-03-26T00:00:00"/>
    <m/>
    <m/>
    <d v="2011-08-23T00:00:00"/>
  </r>
  <r>
    <s v="f40d05492cac35f23af219dc1b551155"/>
    <m/>
    <s v="Dayton"/>
    <x v="3"/>
    <n v="45414"/>
    <m/>
    <s v="Dayton Public School District"/>
    <s v="Montgomery"/>
    <b v="0"/>
    <b v="0"/>
    <b v="0"/>
    <b v="0"/>
    <b v="0"/>
    <b v="0"/>
    <s v="Mrs."/>
    <b v="0"/>
    <b v="0"/>
    <s v="Applied Sciences"/>
    <s v="Math &amp; Science"/>
    <s v="Mathematics"/>
    <s v="Math &amp; Science"/>
    <s v="essential"/>
    <s v="Supplies"/>
    <s v="unknown"/>
    <s v="Grades 6-8"/>
    <n v="61.13"/>
    <n v="0"/>
    <n v="7.64"/>
    <n v="35"/>
    <n v="613.16999999999996"/>
    <n v="721.38"/>
    <n v="45"/>
    <b v="1"/>
    <n v="35"/>
    <n v="2"/>
    <b v="0"/>
    <b v="0"/>
    <s v="live"/>
    <d v="2011-03-16T00:00:00"/>
    <m/>
    <m/>
    <d v="2011-08-15T00:00:00"/>
  </r>
  <r>
    <s v="e8ec05206fdcc263dec075fafc174322"/>
    <m/>
    <s v="Los Angeles"/>
    <x v="7"/>
    <n v="90001"/>
    <s v="suburban"/>
    <s v="Los Angeles Unif Sch Dist"/>
    <s v="Los Angeles"/>
    <b v="1"/>
    <b v="0"/>
    <b v="0"/>
    <b v="0"/>
    <b v="0"/>
    <b v="1"/>
    <s v="Ms."/>
    <b v="0"/>
    <b v="0"/>
    <s v="Mathematics"/>
    <s v="Math &amp; Science"/>
    <m/>
    <m/>
    <s v="enrichment"/>
    <s v="Technology"/>
    <s v="high"/>
    <s v="Grades 9-12"/>
    <n v="23.79"/>
    <n v="36.04"/>
    <n v="5.91"/>
    <n v="35"/>
    <n v="494.62"/>
    <n v="581.91"/>
    <n v="165"/>
    <b v="1"/>
    <n v="35"/>
    <n v="1"/>
    <b v="0"/>
    <b v="0"/>
    <s v="live"/>
    <d v="2011-02-14T00:00:00"/>
    <m/>
    <m/>
    <d v="2011-07-13T00:00:00"/>
  </r>
  <r>
    <s v="e5b8f11b561478c39ac2f18f21f92ce6"/>
    <n v="240009000234"/>
    <s v="Baltimore"/>
    <x v="32"/>
    <n v="21224"/>
    <s v="urban"/>
    <s v="Baltimore City Public Sch Dist"/>
    <s v="Baltimore City"/>
    <b v="1"/>
    <b v="0"/>
    <b v="0"/>
    <b v="0"/>
    <b v="0"/>
    <b v="0"/>
    <s v="Ms."/>
    <b v="0"/>
    <b v="0"/>
    <s v="Mathematics"/>
    <s v="Math &amp; Science"/>
    <s v="Environmental Science"/>
    <s v="Math &amp; Science"/>
    <s v="essential"/>
    <s v="Technology"/>
    <s v="high"/>
    <s v="Grades 6-8"/>
    <n v="12"/>
    <n v="29.52"/>
    <n v="7.38"/>
    <n v="35"/>
    <n v="575.89"/>
    <n v="677.52"/>
    <n v="55"/>
    <b v="1"/>
    <n v="35"/>
    <n v="2"/>
    <b v="0"/>
    <b v="0"/>
    <s v="live"/>
    <d v="2011-01-25T00:00:00"/>
    <m/>
    <m/>
    <d v="2011-06-23T00:00:00"/>
  </r>
  <r>
    <s v="45095193e7c9189c0c1087a86c16832d"/>
    <m/>
    <s v="San Jose"/>
    <x v="7"/>
    <n v="95116"/>
    <s v="urban"/>
    <s v="[County run]"/>
    <s v="Santa Clara"/>
    <b v="1"/>
    <b v="0"/>
    <b v="0"/>
    <b v="0"/>
    <b v="0"/>
    <b v="0"/>
    <s v="Ms."/>
    <b v="0"/>
    <b v="0"/>
    <s v="Visual Arts"/>
    <s v="Music &amp; The Arts"/>
    <s v="Literacy"/>
    <s v="Literacy &amp; Language"/>
    <s v="essential"/>
    <s v="Supplies"/>
    <s v="unknown"/>
    <s v="Grades 6-8"/>
    <n v="34.119999999999997"/>
    <n v="31.22"/>
    <n v="5.12"/>
    <n v="35"/>
    <n v="446.66"/>
    <n v="525.48"/>
    <n v="150"/>
    <b v="1"/>
    <n v="35"/>
    <n v="2"/>
    <b v="0"/>
    <b v="0"/>
    <s v="expired"/>
    <d v="2010-10-01T00:00:00"/>
    <m/>
    <m/>
    <d v="2011-02-28T00:00:00"/>
  </r>
  <r>
    <s v="a1ea9701a7b87d471b963e449a46e97f"/>
    <n v="370378001528"/>
    <s v="Randleman"/>
    <x v="1"/>
    <n v="27317"/>
    <s v="rural"/>
    <s v="Randolph Co School District"/>
    <s v="Randolph"/>
    <b v="0"/>
    <b v="0"/>
    <b v="0"/>
    <b v="0"/>
    <b v="0"/>
    <b v="0"/>
    <s v="Mrs."/>
    <b v="0"/>
    <b v="0"/>
    <s v="Literacy"/>
    <s v="Literacy &amp; Language"/>
    <s v="Special Needs"/>
    <s v="Special Needs"/>
    <s v="essential"/>
    <s v="Other"/>
    <s v="high"/>
    <s v="Grades 6-8"/>
    <n v="3.01"/>
    <n v="12.81"/>
    <n v="4.5199999999999996"/>
    <n v="9"/>
    <n v="330.83"/>
    <n v="403.45"/>
    <n v="90"/>
    <b v="1"/>
    <n v="35"/>
    <n v="2"/>
    <b v="0"/>
    <b v="0"/>
    <s v="expired"/>
    <d v="2010-06-19T00:00:00"/>
    <m/>
    <m/>
    <d v="2010-11-14T00:00:00"/>
  </r>
  <r>
    <s v="b094972eb1e88551feaf7a4b35b2ffa0"/>
    <n v="220102000771"/>
    <s v="Denham Spgs"/>
    <x v="6"/>
    <n v="70726"/>
    <s v="suburban"/>
    <s v="Livingston Parish School Dist"/>
    <s v="Livingsto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n v="25.48"/>
    <n v="34.770000000000003"/>
    <n v="5.96"/>
    <n v="35"/>
    <n v="498.62"/>
    <n v="573.13"/>
    <n v="19"/>
    <b v="1"/>
    <n v="35"/>
    <n v="2"/>
    <b v="0"/>
    <b v="1"/>
    <s v="expired"/>
    <d v="2010-05-13T00:00:00"/>
    <m/>
    <m/>
    <d v="2010-10-13T00:00:00"/>
  </r>
  <r>
    <s v="038f9d01f4e40e74dfde897fad6a97fa"/>
    <m/>
    <s v="New York"/>
    <x v="2"/>
    <n v="10023"/>
    <s v="urban"/>
    <s v="Empowerment Support Organization"/>
    <s v="Manhatta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Supplies"/>
    <s v="low"/>
    <s v="Grades 9-12"/>
    <n v="3.42"/>
    <n v="0"/>
    <n v="12.03"/>
    <n v="9"/>
    <n v="826.24"/>
    <n v="1007.61"/>
    <n v="120"/>
    <b v="1"/>
    <n v="35"/>
    <n v="2"/>
    <b v="1"/>
    <b v="1"/>
    <s v="expired"/>
    <d v="2010-03-02T00:00:00"/>
    <m/>
    <m/>
    <d v="2010-07-20T00:00:00"/>
  </r>
  <r>
    <s v="9d32424328f537f32f8218e068a0c960"/>
    <n v="370472001903"/>
    <s v="Raleigh"/>
    <x v="1"/>
    <n v="27601"/>
    <s v="urban"/>
    <s v="Wake Co School District"/>
    <s v="Wake"/>
    <b v="0"/>
    <b v="1"/>
    <b v="0"/>
    <b v="0"/>
    <b v="0"/>
    <b v="0"/>
    <s v="Ms."/>
    <b v="0"/>
    <b v="0"/>
    <s v="Literacy"/>
    <s v="Literacy &amp; Language"/>
    <m/>
    <m/>
    <s v="essential"/>
    <s v="Supplies"/>
    <s v="low"/>
    <s v="Grades PreK-2"/>
    <n v="26.99"/>
    <n v="11.47"/>
    <n v="4.05"/>
    <n v="9"/>
    <n v="321.35000000000002"/>
    <n v="391.89"/>
    <n v="24"/>
    <b v="1"/>
    <n v="35"/>
    <n v="1"/>
    <b v="0"/>
    <b v="0"/>
    <s v="expired"/>
    <d v="2009-08-23T00:00:00"/>
    <m/>
    <m/>
    <d v="2010-01-29T00:00:00"/>
  </r>
  <r>
    <s v="7838815e81529753069a9e2b6f40695a"/>
    <m/>
    <s v="Los Angeles"/>
    <x v="7"/>
    <n v="90043"/>
    <s v="urban"/>
    <s v="Los Angeles Unif Sch Dist"/>
    <s v="Los Angeles"/>
    <b v="0"/>
    <b v="0"/>
    <b v="1"/>
    <b v="0"/>
    <b v="0"/>
    <b v="0"/>
    <s v="Ms."/>
    <b v="0"/>
    <b v="0"/>
    <s v="College &amp; Career Prep"/>
    <s v="Applied Learning"/>
    <m/>
    <m/>
    <s v="enrichment"/>
    <s v="Technology"/>
    <s v="high"/>
    <s v="Grades 3-5"/>
    <n v="139.13999999999999"/>
    <n v="100.88"/>
    <n v="20.87"/>
    <n v="9"/>
    <n v="1661.32"/>
    <n v="2026"/>
    <n v="25"/>
    <b v="1"/>
    <n v="35"/>
    <n v="1"/>
    <b v="0"/>
    <b v="0"/>
    <s v="expired"/>
    <d v="2009-08-20T00:00:00"/>
    <m/>
    <m/>
    <d v="2010-01-25T00:00:00"/>
  </r>
  <r>
    <s v="2f62452db0162173da0a27ac6fb8eec1"/>
    <n v="402868029738"/>
    <s v="Stillwater"/>
    <x v="0"/>
    <n v="74075"/>
    <s v="rural"/>
    <s v="Stillwater Ind School District"/>
    <s v="Payne"/>
    <b v="0"/>
    <b v="0"/>
    <b v="0"/>
    <b v="0"/>
    <b v="0"/>
    <b v="0"/>
    <s v="Ms."/>
    <b v="0"/>
    <b v="0"/>
    <s v="Music"/>
    <s v="Music &amp; The Arts"/>
    <s v="History &amp; Geography"/>
    <s v="History &amp; Civics"/>
    <s v="enrichment"/>
    <s v="Supplies"/>
    <s v="high"/>
    <s v="Grades 3-5"/>
    <n v="37.68"/>
    <n v="16.96"/>
    <n v="5.65"/>
    <n v="9"/>
    <n v="446.13"/>
    <n v="544.05999999999995"/>
    <n v="268"/>
    <b v="1"/>
    <n v="35"/>
    <n v="2"/>
    <b v="0"/>
    <b v="0"/>
    <s v="expired"/>
    <d v="2009-08-12T00:00:00"/>
    <m/>
    <m/>
    <d v="2010-01-10T00:00:00"/>
  </r>
  <r>
    <s v="6d547233a6ac1d2f1bbd0891b2dec088"/>
    <n v="90126000201"/>
    <s v="East Hartford"/>
    <x v="30"/>
    <n v="6118"/>
    <s v="suburban"/>
    <s v="East Hartford Public Schools"/>
    <s v="Hartford"/>
    <b v="0"/>
    <b v="0"/>
    <b v="0"/>
    <b v="0"/>
    <b v="0"/>
    <b v="0"/>
    <s v="Ms."/>
    <b v="0"/>
    <b v="0"/>
    <s v="Music"/>
    <s v="Music &amp; The Arts"/>
    <s v="Special Needs"/>
    <s v="Special Needs"/>
    <s v="essential"/>
    <s v="Supplies"/>
    <s v="high"/>
    <s v="Grades PreK-2"/>
    <n v="34.5"/>
    <n v="0"/>
    <n v="8.6199999999999992"/>
    <n v="17"/>
    <n v="405.11"/>
    <n v="494.04"/>
    <n v="400"/>
    <b v="1"/>
    <n v="35"/>
    <n v="2"/>
    <b v="1"/>
    <b v="0"/>
    <s v="expired"/>
    <d v="2009-06-24T00:00:00"/>
    <m/>
    <m/>
    <d v="2009-11-26T00:00:00"/>
  </r>
  <r>
    <s v="e798fe754fbe93597ead2aa819958761"/>
    <n v="150003000277"/>
    <s v="Kailua Kona"/>
    <x v="38"/>
    <n v="96740"/>
    <s v="rural"/>
    <s v="Hawaii School District"/>
    <s v="Hawaii"/>
    <b v="1"/>
    <b v="0"/>
    <b v="1"/>
    <b v="0"/>
    <b v="0"/>
    <b v="0"/>
    <s v="Ms."/>
    <b v="0"/>
    <b v="0"/>
    <s v="Environmental Science"/>
    <s v="Math &amp; Science"/>
    <m/>
    <m/>
    <s v="enrichment"/>
    <s v="Supplies"/>
    <s v="high"/>
    <s v="Grades 6-8"/>
    <n v="42.75"/>
    <n v="17.829999999999998"/>
    <n v="10.69"/>
    <n v="17"/>
    <n v="515.77"/>
    <n v="628.99"/>
    <n v="21"/>
    <b v="1"/>
    <n v="35"/>
    <n v="2"/>
    <b v="0"/>
    <b v="0"/>
    <s v="expired"/>
    <d v="2009-05-03T00:00:00"/>
    <m/>
    <m/>
    <d v="2009-10-05T00:00:00"/>
  </r>
  <r>
    <s v="abf5d0b12803eb6ef4a6541a3d8ba8b4"/>
    <n v="450150000549"/>
    <s v="Gaffney"/>
    <x v="12"/>
    <n v="29340"/>
    <s v="rural"/>
    <s v="Cherokee Co School District 1"/>
    <s v="Cherokee"/>
    <b v="0"/>
    <b v="0"/>
    <b v="0"/>
    <b v="0"/>
    <b v="0"/>
    <b v="0"/>
    <s v="Ms."/>
    <b v="0"/>
    <b v="0"/>
    <s v="Sports"/>
    <s v="Health &amp; Sports"/>
    <s v="Sports"/>
    <s v="Health &amp; Sports"/>
    <s v="essential"/>
    <s v="Supplies"/>
    <s v="high"/>
    <s v="Grades 6-8"/>
    <n v="32.200000000000003"/>
    <n v="16.100000000000001"/>
    <n v="8.0500000000000007"/>
    <n v="17"/>
    <n v="395.31"/>
    <n v="482.09"/>
    <n v="15"/>
    <b v="1"/>
    <n v="35"/>
    <n v="3"/>
    <b v="0"/>
    <b v="0"/>
    <s v="expired"/>
    <d v="2009-03-04T00:00:00"/>
    <m/>
    <m/>
    <d v="2009-08-01T00:00:00"/>
  </r>
  <r>
    <s v="9db633664bc6e99e71fcab7bf965cd19"/>
    <n v="90045000086"/>
    <s v="Bridgeport"/>
    <x v="30"/>
    <n v="6608"/>
    <s v="urban"/>
    <s v="Bridgeport City Sch District"/>
    <s v="Fairfield"/>
    <b v="0"/>
    <b v="0"/>
    <b v="0"/>
    <b v="0"/>
    <b v="0"/>
    <b v="0"/>
    <s v="Ms."/>
    <b v="0"/>
    <b v="0"/>
    <s v="Special Needs"/>
    <s v="Special Needs"/>
    <s v="Literature &amp; Writing"/>
    <s v="Literacy &amp; Language"/>
    <s v="essential"/>
    <s v="Books"/>
    <s v="high"/>
    <s v="Grades 6-8"/>
    <n v="70.540000000000006"/>
    <n v="0"/>
    <n v="17.63"/>
    <n v="17"/>
    <n v="810.53"/>
    <n v="988.45"/>
    <n v="15"/>
    <b v="1"/>
    <n v="35"/>
    <n v="2"/>
    <b v="0"/>
    <b v="0"/>
    <s v="expired"/>
    <d v="2008-12-18T00:00:00"/>
    <m/>
    <m/>
    <d v="2009-05-19T00:00:00"/>
  </r>
  <r>
    <s v="22dfa9855b09debe03aa2b3f5743b9d9"/>
    <n v="120126003202"/>
    <s v="Ocala"/>
    <x v="17"/>
    <n v="34472"/>
    <s v="suburban"/>
    <s v="Marion Co School District"/>
    <s v="Marion"/>
    <b v="0"/>
    <b v="0"/>
    <b v="0"/>
    <b v="0"/>
    <b v="0"/>
    <b v="0"/>
    <s v="Mrs."/>
    <b v="0"/>
    <b v="0"/>
    <s v="Other"/>
    <s v="Applied Learning"/>
    <m/>
    <m/>
    <s v="essential"/>
    <s v="Supplies"/>
    <s v="high"/>
    <s v="Grades 3-5"/>
    <n v="24.13"/>
    <n v="0"/>
    <n v="6.03"/>
    <n v="17"/>
    <n v="288"/>
    <n v="351.22"/>
    <n v="25"/>
    <b v="0"/>
    <n v="35"/>
    <n v="2"/>
    <b v="0"/>
    <b v="0"/>
    <s v="expired"/>
    <d v="2008-07-28T00:00:00"/>
    <m/>
    <m/>
    <d v="2008-12-30T00:00:00"/>
  </r>
  <r>
    <s v="4a6f5d3616068922254aa5cffe596211"/>
    <n v="170993000884"/>
    <s v="Chicago"/>
    <x v="10"/>
    <n v="60617"/>
    <s v="urban"/>
    <s v="Chicago Psd-Area 54"/>
    <s v="Cook"/>
    <b v="0"/>
    <b v="0"/>
    <b v="0"/>
    <b v="0"/>
    <b v="0"/>
    <b v="0"/>
    <s v="Ms."/>
    <b v="0"/>
    <b v="0"/>
    <s v="Literature &amp; Writing"/>
    <s v="Literacy &amp; Language"/>
    <m/>
    <m/>
    <s v="enrichment"/>
    <s v="Technology"/>
    <s v="high"/>
    <s v="Grades 6-8"/>
    <n v="7.16"/>
    <n v="0"/>
    <n v="10.74"/>
    <n v="35"/>
    <n v="768.89"/>
    <n v="883.78"/>
    <n v="110"/>
    <b v="1"/>
    <n v="36"/>
    <n v="1"/>
    <b v="0"/>
    <b v="0"/>
    <s v="expired"/>
    <d v="2010-03-18T00:00:00"/>
    <m/>
    <m/>
    <d v="2010-08-17T00:00:00"/>
  </r>
  <r>
    <s v="fcb8075a48caed890732a48bcd515245"/>
    <n v="360009702582"/>
    <s v="Brooklyn"/>
    <x v="2"/>
    <n v="11237"/>
    <s v="urban"/>
    <s v="Integrated Curriculum and Instruction Learning Support Organization"/>
    <s v="Brooklyn"/>
    <b v="0"/>
    <b v="1"/>
    <b v="0"/>
    <b v="0"/>
    <b v="0"/>
    <b v="0"/>
    <s v="Mr."/>
    <b v="0"/>
    <b v="0"/>
    <s v="Gym &amp; Fitness"/>
    <s v="Health &amp; Sports"/>
    <s v="Sports"/>
    <s v="Health &amp; Sports"/>
    <s v="essential"/>
    <s v="Supplies"/>
    <s v="high"/>
    <s v="Grades 6-8"/>
    <n v="60.91"/>
    <n v="0"/>
    <n v="15.23"/>
    <n v="17"/>
    <n v="702.27"/>
    <n v="856.43"/>
    <n v="450"/>
    <b v="1"/>
    <n v="37"/>
    <n v="3"/>
    <b v="0"/>
    <b v="0"/>
    <s v="expired"/>
    <d v="2009-02-03T00:00:00"/>
    <m/>
    <m/>
    <d v="2009-07-04T00:00:00"/>
  </r>
  <r>
    <s v="89d27d8862153bc45fb0121d70e2bc38"/>
    <m/>
    <s v="Fonda"/>
    <x v="2"/>
    <n v="12068"/>
    <s v="rural"/>
    <s v="Fonda Fultonville Central SD"/>
    <s v="Montgomery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Technology"/>
    <s v="low"/>
    <s v="Grades 9-12"/>
    <n v="12"/>
    <n v="0"/>
    <n v="6"/>
    <n v="35"/>
    <n v="452.98"/>
    <n v="532.91999999999996"/>
    <n v="112"/>
    <b v="1"/>
    <n v="39"/>
    <n v="1"/>
    <b v="0"/>
    <b v="0"/>
    <s v="live"/>
    <d v="2011-02-13T00:00:00"/>
    <m/>
    <m/>
    <d v="2011-07-09T00:00:00"/>
  </r>
  <r>
    <s v="be2e44ed8f4fc0f9ec0e9c07eadb5da8"/>
    <n v="251005001633"/>
    <s v="Revere"/>
    <x v="33"/>
    <n v="2151"/>
    <s v="suburban"/>
    <s v="Revere Public Schools"/>
    <s v="Suffolk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3-5"/>
    <n v="23.99"/>
    <n v="0"/>
    <n v="6"/>
    <n v="17"/>
    <n v="286.91000000000003"/>
    <n v="349.89"/>
    <n v="475"/>
    <b v="1"/>
    <n v="39"/>
    <n v="1"/>
    <b v="0"/>
    <b v="0"/>
    <s v="expired"/>
    <d v="2009-05-02T00:00:00"/>
    <m/>
    <m/>
    <d v="2009-10-04T00:00:00"/>
  </r>
  <r>
    <s v="fa766d4f6a8894b524f3401833a09def"/>
    <n v="360011505705"/>
    <s v="Brooklyn"/>
    <x v="2"/>
    <n v="11206"/>
    <s v="urban"/>
    <s v="Charter School District"/>
    <s v="Brooklyn"/>
    <b v="1"/>
    <b v="0"/>
    <b v="0"/>
    <b v="0"/>
    <b v="0"/>
    <b v="0"/>
    <s v="Mr."/>
    <b v="0"/>
    <b v="0"/>
    <s v="Health &amp; Life Science"/>
    <s v="Math &amp; Science"/>
    <m/>
    <m/>
    <s v="essential"/>
    <s v="Supplies"/>
    <s v="high"/>
    <s v="Grades 9-12"/>
    <n v="39.94"/>
    <n v="0"/>
    <n v="9.98"/>
    <n v="17"/>
    <n v="466.31"/>
    <n v="568.66999999999996"/>
    <n v="92"/>
    <b v="1"/>
    <n v="39.6"/>
    <n v="1"/>
    <b v="1"/>
    <b v="0"/>
    <s v="expired"/>
    <d v="2009-05-25T00:00:00"/>
    <m/>
    <m/>
    <d v="2009-10-18T00:00:00"/>
  </r>
  <r>
    <s v="9a4bba3b1d18b213f3ccc6c30521f17f"/>
    <n v="120087001035"/>
    <s v="Tampa"/>
    <x v="17"/>
    <n v="33610"/>
    <s v="urban"/>
    <s v="Hillsborough Co Pub Sch Dist"/>
    <s v="Hillsborough"/>
    <b v="0"/>
    <b v="1"/>
    <b v="0"/>
    <b v="0"/>
    <b v="0"/>
    <b v="0"/>
    <s v="Ms."/>
    <b v="0"/>
    <b v="0"/>
    <s v="History &amp; Geography"/>
    <s v="History &amp; Civics"/>
    <m/>
    <m/>
    <s v="enrichment"/>
    <s v="Supplies"/>
    <s v="high"/>
    <s v="Grades 6-8"/>
    <n v="0"/>
    <n v="0"/>
    <n v="5.67"/>
    <n v="35"/>
    <n v="418.53"/>
    <n v="492.39"/>
    <n v="130"/>
    <b v="1"/>
    <n v="40"/>
    <n v="3"/>
    <b v="0"/>
    <b v="0"/>
    <s v="live"/>
    <d v="2011-03-31T00:00:00"/>
    <m/>
    <m/>
    <d v="2011-08-28T00:00:00"/>
  </r>
  <r>
    <s v="6a8e47b5169ad04eeaf4fa2d3b61be5b"/>
    <n v="40342000270"/>
    <s v="Glendale"/>
    <x v="23"/>
    <n v="85301"/>
    <s v="suburban"/>
    <s v="Glendale Elem Sch Dist 40"/>
    <s v="Maricopa"/>
    <b v="0"/>
    <b v="0"/>
    <b v="1"/>
    <b v="0"/>
    <b v="0"/>
    <b v="0"/>
    <s v="Mr."/>
    <b v="0"/>
    <b v="0"/>
    <s v="Environmental Science"/>
    <s v="Math &amp; Science"/>
    <s v="Health &amp; Life Science"/>
    <s v="Math &amp; Science"/>
    <s v="enrichment"/>
    <s v="Technology"/>
    <s v="high"/>
    <s v="Grades 6-8"/>
    <n v="12"/>
    <n v="16.440000000000001"/>
    <n v="3.45"/>
    <n v="35"/>
    <n v="296.88"/>
    <n v="349.27"/>
    <n v="120"/>
    <b v="1"/>
    <n v="40"/>
    <n v="2"/>
    <b v="0"/>
    <b v="0"/>
    <s v="live"/>
    <d v="2011-03-16T00:00:00"/>
    <m/>
    <m/>
    <d v="2011-08-15T00:00:00"/>
  </r>
  <r>
    <s v="721f93febafc77405ef36e536a950de9"/>
    <m/>
    <s v="San Francisco"/>
    <x v="7"/>
    <n v="94112"/>
    <s v="urban"/>
    <s v="San Francisco Unified Sch Dist"/>
    <s v="San Francisco"/>
    <b v="1"/>
    <b v="0"/>
    <b v="0"/>
    <b v="0"/>
    <b v="0"/>
    <b v="0"/>
    <s v="Mr."/>
    <b v="0"/>
    <b v="0"/>
    <s v="Visual Arts"/>
    <s v="Music &amp; The Arts"/>
    <m/>
    <m/>
    <s v="essential"/>
    <s v="Supplies"/>
    <s v="high"/>
    <s v="Grades 9-12"/>
    <n v="0"/>
    <n v="38.270000000000003"/>
    <n v="6.27"/>
    <n v="35"/>
    <n v="497.84"/>
    <n v="585.69000000000005"/>
    <n v="120"/>
    <b v="1"/>
    <n v="40"/>
    <n v="2"/>
    <b v="0"/>
    <b v="0"/>
    <s v="live"/>
    <d v="2011-02-06T00:00:00"/>
    <m/>
    <m/>
    <d v="2011-07-02T00:00:00"/>
  </r>
  <r>
    <s v="927f4c9a9076d165372514f81e3cc7a9"/>
    <m/>
    <s v="Tampa"/>
    <x v="17"/>
    <n v="33619"/>
    <m/>
    <s v="Hillsborough Co Pub Sch Dist"/>
    <s v="Hillsborough"/>
    <b v="0"/>
    <b v="0"/>
    <b v="0"/>
    <b v="0"/>
    <b v="0"/>
    <b v="0"/>
    <s v="Mrs."/>
    <b v="0"/>
    <b v="0"/>
    <s v="Literature &amp; Writing"/>
    <s v="Literacy &amp; Language"/>
    <s v="Special Needs"/>
    <s v="Special Needs"/>
    <s v="essential"/>
    <s v="Other"/>
    <s v="unknown"/>
    <s v="Grades 9-12"/>
    <n v="12"/>
    <n v="0"/>
    <n v="10.36"/>
    <n v="35"/>
    <n v="748.36"/>
    <n v="880.42"/>
    <n v="95"/>
    <b v="1"/>
    <n v="40"/>
    <n v="3"/>
    <b v="1"/>
    <b v="0"/>
    <s v="live"/>
    <d v="2011-02-02T00:00:00"/>
    <m/>
    <m/>
    <d v="2011-06-30T00:00:00"/>
  </r>
  <r>
    <s v="f854906ad03618396fe746ef7103b41a"/>
    <m/>
    <s v="Dayton"/>
    <x v="3"/>
    <n v="45410"/>
    <s v="urban"/>
    <s v="Dayton Public School District"/>
    <s v="Montgomery"/>
    <b v="0"/>
    <b v="0"/>
    <b v="0"/>
    <b v="0"/>
    <b v="0"/>
    <b v="0"/>
    <s v="Mrs."/>
    <b v="0"/>
    <b v="0"/>
    <s v="Mathematics"/>
    <s v="Math &amp; Science"/>
    <s v="Applied Sciences"/>
    <s v="Math &amp; Science"/>
    <s v="essential"/>
    <s v="Supplies"/>
    <s v="high"/>
    <s v="Grades 3-5"/>
    <n v="13.83"/>
    <n v="0"/>
    <n v="4.41"/>
    <n v="35"/>
    <n v="347.15"/>
    <n v="408.41"/>
    <n v="58"/>
    <b v="1"/>
    <n v="40"/>
    <n v="2"/>
    <b v="0"/>
    <b v="0"/>
    <s v="live"/>
    <d v="2011-01-13T00:00:00"/>
    <m/>
    <m/>
    <d v="2011-06-10T00:00:00"/>
  </r>
  <r>
    <s v="c83eec2315981ca8367fe13624521be0"/>
    <n v="63333005171"/>
    <s v="Fortuna"/>
    <x v="7"/>
    <n v="95540"/>
    <s v="rural"/>
    <s v="Rohnerville Elem School Dist"/>
    <s v="Humboldt"/>
    <b v="0"/>
    <b v="0"/>
    <b v="0"/>
    <b v="0"/>
    <b v="0"/>
    <b v="0"/>
    <s v="Mrs."/>
    <b v="0"/>
    <b v="0"/>
    <s v="Literature &amp; Writing"/>
    <s v="Literacy &amp; Language"/>
    <s v="Performing Arts"/>
    <s v="Music &amp; The Arts"/>
    <s v="enrichment"/>
    <s v="Other"/>
    <s v="high"/>
    <s v="Grades 3-5"/>
    <n v="24.22"/>
    <n v="18.47"/>
    <n v="3.03"/>
    <n v="35"/>
    <n v="282.54000000000002"/>
    <n v="332.4"/>
    <n v="25"/>
    <b v="1"/>
    <n v="40"/>
    <n v="2"/>
    <b v="0"/>
    <b v="0"/>
    <s v="live"/>
    <d v="2010-12-07T00:00:00"/>
    <m/>
    <m/>
    <d v="2011-05-03T00:00:00"/>
  </r>
  <r>
    <s v="46d8b029df611413468a0b7ef4d78d9f"/>
    <n v="370192000777"/>
    <s v="Greensboro"/>
    <x v="1"/>
    <n v="27408"/>
    <s v="urban"/>
    <s v="Guilford Co School District"/>
    <s v="Guilford"/>
    <b v="0"/>
    <b v="0"/>
    <b v="0"/>
    <b v="0"/>
    <b v="0"/>
    <b v="0"/>
    <s v="Ms."/>
    <b v="0"/>
    <b v="0"/>
    <s v="Special Needs"/>
    <s v="Special Needs"/>
    <s v="Literacy"/>
    <s v="Literacy &amp; Language"/>
    <s v="essential"/>
    <s v="Technology"/>
    <s v="high"/>
    <s v="Grades 3-5"/>
    <n v="4.76"/>
    <n v="37.11"/>
    <n v="7.14"/>
    <n v="35"/>
    <n v="559.79"/>
    <n v="658.58"/>
    <n v="20"/>
    <b v="1"/>
    <n v="40"/>
    <n v="2"/>
    <b v="0"/>
    <b v="0"/>
    <s v="expired"/>
    <d v="2010-10-26T00:00:00"/>
    <m/>
    <m/>
    <d v="2011-03-25T00:00:00"/>
  </r>
  <r>
    <s v="97fe30a341a96511366ad2b142c0040c"/>
    <m/>
    <s v="Woodville"/>
    <x v="8"/>
    <n v="39669"/>
    <s v="rural"/>
    <s v="Wilkinson Co School District"/>
    <s v="Wilkinson"/>
    <b v="0"/>
    <b v="0"/>
    <b v="0"/>
    <b v="0"/>
    <b v="0"/>
    <b v="0"/>
    <s v="Dr."/>
    <b v="0"/>
    <b v="0"/>
    <s v="Literacy"/>
    <s v="Literacy &amp; Language"/>
    <s v="Special Needs"/>
    <s v="Special Needs"/>
    <s v="essential"/>
    <s v="Supplies"/>
    <s v="high"/>
    <s v="Grades 3-5"/>
    <n v="25.75"/>
    <n v="18.03"/>
    <n v="3.86"/>
    <n v="9"/>
    <n v="314.13"/>
    <n v="383.09"/>
    <n v="60"/>
    <b v="1"/>
    <n v="40"/>
    <n v="3"/>
    <b v="1"/>
    <b v="0"/>
    <s v="expired"/>
    <d v="2010-01-13T00:00:00"/>
    <m/>
    <m/>
    <d v="2010-06-19T00:00:00"/>
  </r>
  <r>
    <s v="6220197708b75f7fa7083f4ac3118198"/>
    <n v="220195002011"/>
    <s v="Oak Grove"/>
    <x v="6"/>
    <n v="71263"/>
    <s v="rural"/>
    <s v="West Carroll Parish Sch Dist"/>
    <s v="West Carroll"/>
    <b v="0"/>
    <b v="0"/>
    <b v="0"/>
    <b v="0"/>
    <b v="0"/>
    <b v="0"/>
    <s v="Mrs."/>
    <b v="0"/>
    <b v="0"/>
    <s v="Environmental Science"/>
    <s v="Math &amp; Science"/>
    <s v="Performing Arts"/>
    <s v="Music &amp; The Arts"/>
    <s v="enrichment"/>
    <s v="Technology"/>
    <s v="high"/>
    <s v="Grades PreK-2"/>
    <n v="58.32"/>
    <n v="23.33"/>
    <n v="8.75"/>
    <n v="9"/>
    <n v="682.59"/>
    <n v="832.43"/>
    <n v="19"/>
    <b v="1"/>
    <n v="40"/>
    <n v="2"/>
    <b v="1"/>
    <b v="0"/>
    <s v="expired"/>
    <d v="2009-09-19T00:00:00"/>
    <m/>
    <m/>
    <d v="2010-02-23T00:00:00"/>
  </r>
  <r>
    <s v="6e138df441eee9dc10053818ba25cc05"/>
    <n v="250891001441"/>
    <s v="Northborough"/>
    <x v="33"/>
    <n v="1532"/>
    <s v="suburban"/>
    <s v="Supervisory Union 3"/>
    <s v="Worcester"/>
    <b v="0"/>
    <b v="0"/>
    <b v="0"/>
    <b v="0"/>
    <b v="0"/>
    <b v="0"/>
    <s v="Ms."/>
    <b v="0"/>
    <b v="0"/>
    <s v="Special Needs"/>
    <s v="Special Needs"/>
    <m/>
    <m/>
    <s v="essential"/>
    <s v="Supplies"/>
    <s v="minimal"/>
    <s v="Grades 9-12"/>
    <n v="40"/>
    <n v="0"/>
    <n v="6"/>
    <n v="9"/>
    <n v="454.95"/>
    <n v="554.82000000000005"/>
    <n v="6"/>
    <b v="1"/>
    <n v="40"/>
    <n v="4"/>
    <b v="0"/>
    <b v="0"/>
    <s v="expired"/>
    <d v="2009-08-04T00:00:00"/>
    <m/>
    <m/>
    <d v="2010-01-01T00:00:00"/>
  </r>
  <r>
    <s v="11fc49a76c4b5ebc35d3eb05ce8ca585"/>
    <n v="411004000947"/>
    <s v="Portland"/>
    <x v="9"/>
    <n v="97225"/>
    <s v="suburban"/>
    <s v="Portland School District 1j"/>
    <s v="Washington"/>
    <b v="0"/>
    <b v="0"/>
    <b v="0"/>
    <b v="0"/>
    <b v="0"/>
    <b v="0"/>
    <s v="Mr."/>
    <b v="0"/>
    <b v="0"/>
    <s v="Music"/>
    <s v="Music &amp; The Arts"/>
    <s v="Performing Arts"/>
    <s v="Music &amp; The Arts"/>
    <s v="essential"/>
    <s v="Technology"/>
    <s v="minimal"/>
    <s v="Grades 6-8"/>
    <n v="60"/>
    <n v="0"/>
    <n v="15"/>
    <n v="17"/>
    <n v="692"/>
    <n v="843.9"/>
    <n v="135"/>
    <b v="1"/>
    <n v="40"/>
    <n v="2"/>
    <b v="0"/>
    <b v="0"/>
    <s v="expired"/>
    <d v="2008-09-28T00:00:00"/>
    <m/>
    <m/>
    <d v="2009-03-03T00:00:00"/>
  </r>
  <r>
    <s v="fd9b1790c19411540d2eef399f2e8690"/>
    <n v="340126002728"/>
    <s v="Bayonne"/>
    <x v="11"/>
    <n v="7002"/>
    <s v="suburban"/>
    <s v="Bayonne School District"/>
    <s v="Hudson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Technology"/>
    <s v="high"/>
    <s v="Grades PreK-2"/>
    <n v="243.84"/>
    <n v="0"/>
    <n v="60.96"/>
    <n v="17"/>
    <n v="2760"/>
    <n v="3365.85"/>
    <n v="14"/>
    <b v="1"/>
    <n v="40"/>
    <n v="2"/>
    <b v="0"/>
    <b v="0"/>
    <s v="expired"/>
    <d v="2008-01-24T00:00:00"/>
    <m/>
    <m/>
    <d v="2008-06-30T00:00:00"/>
  </r>
  <r>
    <s v="0da1fd5acaeeb736a48186b0c875b5f1"/>
    <n v="170993000786"/>
    <s v="Chicago"/>
    <x v="10"/>
    <n v="60636"/>
    <s v="urban"/>
    <s v="Chicago Psd-area 14"/>
    <s v="Cook"/>
    <b v="0"/>
    <b v="1"/>
    <b v="0"/>
    <b v="0"/>
    <b v="0"/>
    <b v="0"/>
    <s v="Ms."/>
    <b v="0"/>
    <b v="0"/>
    <s v="Mathematics"/>
    <s v="Math &amp; Science"/>
    <s v="Extracurricular"/>
    <s v="Applied Learning"/>
    <s v="enrichment"/>
    <s v="Supplies"/>
    <s v="high"/>
    <s v="Grades 3-5"/>
    <n v="17.54"/>
    <n v="0"/>
    <n v="4.38"/>
    <n v="17"/>
    <n v="214"/>
    <n v="260.98"/>
    <n v="27"/>
    <b v="1"/>
    <n v="43.99"/>
    <n v="3"/>
    <b v="0"/>
    <b v="0"/>
    <s v="expired"/>
    <d v="2008-03-11T00:00:00"/>
    <m/>
    <m/>
    <d v="2008-08-13T00:00:00"/>
  </r>
  <r>
    <s v="3af38580f3cad2ae68e8ddb378d82938"/>
    <n v="170561000234"/>
    <s v="Belleville"/>
    <x v="10"/>
    <n v="62220"/>
    <s v="suburban"/>
    <s v="Belleville Public Sch Dist 118"/>
    <s v="St Clair"/>
    <b v="0"/>
    <b v="0"/>
    <b v="0"/>
    <b v="0"/>
    <b v="0"/>
    <b v="0"/>
    <s v="Mrs."/>
    <b v="0"/>
    <b v="0"/>
    <s v="Special Needs"/>
    <s v="Special Needs"/>
    <s v="Character Education"/>
    <s v="Applied Learning"/>
    <s v="enrichment"/>
    <s v="Supplies"/>
    <s v="high"/>
    <s v="Grades PreK-2"/>
    <n v="36.11"/>
    <n v="0"/>
    <n v="4.51"/>
    <n v="35"/>
    <n v="376.5"/>
    <n v="442.94"/>
    <n v="9"/>
    <b v="1"/>
    <n v="44"/>
    <n v="2"/>
    <b v="0"/>
    <b v="0"/>
    <s v="live"/>
    <d v="2011-03-15T00:00:00"/>
    <m/>
    <m/>
    <d v="2011-08-14T00:00:00"/>
  </r>
  <r>
    <s v="e8583cd7cdc46cfc89b9b331a719280f"/>
    <n v="120087000958"/>
    <s v="Tampa"/>
    <x v="17"/>
    <n v="33615"/>
    <s v="suburban"/>
    <s v="Hillsborough Co Pub Sch Dist"/>
    <s v="Hillsborough"/>
    <b v="0"/>
    <b v="0"/>
    <b v="0"/>
    <b v="0"/>
    <b v="0"/>
    <b v="0"/>
    <s v="Mrs."/>
    <b v="0"/>
    <b v="0"/>
    <s v="Literacy"/>
    <s v="Literacy &amp; Language"/>
    <m/>
    <m/>
    <s v="enrichment"/>
    <s v="Technology"/>
    <s v="high"/>
    <s v="Grades PreK-2"/>
    <n v="12"/>
    <n v="0"/>
    <n v="10.8"/>
    <n v="35"/>
    <n v="777.76"/>
    <n v="915.01"/>
    <n v="16"/>
    <b v="1"/>
    <n v="45"/>
    <n v="3"/>
    <b v="0"/>
    <b v="0"/>
    <s v="live"/>
    <d v="2011-03-27T00:00:00"/>
    <m/>
    <m/>
    <d v="2011-08-24T00:00:00"/>
  </r>
  <r>
    <s v="448d29f6c505a8737bb108c898322589"/>
    <n v="120087001005"/>
    <s v="Riverview"/>
    <x v="17"/>
    <n v="33578"/>
    <s v="suburban"/>
    <s v="Hillsborough Co Pub Sch Dist"/>
    <s v="Hillsborough"/>
    <b v="0"/>
    <b v="0"/>
    <b v="0"/>
    <b v="0"/>
    <b v="0"/>
    <b v="0"/>
    <s v="Ms."/>
    <b v="0"/>
    <b v="0"/>
    <s v="Literacy"/>
    <s v="Literacy &amp; Language"/>
    <m/>
    <m/>
    <s v="enrichment"/>
    <s v="Supplies"/>
    <s v="high"/>
    <s v="Grades PreK-2"/>
    <n v="0"/>
    <n v="0"/>
    <n v="5.36"/>
    <n v="35"/>
    <n v="397.36"/>
    <n v="467.48"/>
    <n v="17"/>
    <b v="1"/>
    <n v="45"/>
    <n v="2"/>
    <b v="0"/>
    <b v="1"/>
    <s v="live"/>
    <d v="2011-03-24T00:00:00"/>
    <m/>
    <m/>
    <d v="2011-08-22T00:00:00"/>
  </r>
  <r>
    <s v="4768fadbd5456a8b0eb3704c46b98d6b"/>
    <n v="100008000027"/>
    <s v="Middletown"/>
    <x v="39"/>
    <n v="19709"/>
    <s v="rural"/>
    <s v="Appoquinimink School District"/>
    <s v="New Castle"/>
    <b v="0"/>
    <b v="0"/>
    <b v="0"/>
    <b v="0"/>
    <b v="0"/>
    <b v="0"/>
    <s v="Ms."/>
    <b v="0"/>
    <b v="0"/>
    <s v="Literacy"/>
    <s v="Literacy &amp; Language"/>
    <m/>
    <m/>
    <s v="enrichment"/>
    <s v="Other"/>
    <s v="low"/>
    <s v="Grades PreK-2"/>
    <n v="0"/>
    <n v="0"/>
    <n v="1.65"/>
    <n v="35"/>
    <n v="146.5"/>
    <n v="172.35"/>
    <n v="20"/>
    <b v="1"/>
    <n v="45"/>
    <n v="3"/>
    <b v="1"/>
    <b v="0"/>
    <s v="live"/>
    <d v="2011-03-10T00:00:00"/>
    <m/>
    <m/>
    <d v="2011-08-09T00:00:00"/>
  </r>
  <r>
    <s v="ca21e282081f26f68744393fc11513c5"/>
    <n v="200775000696"/>
    <s v="Mound City"/>
    <x v="20"/>
    <n v="66056"/>
    <s v="rural"/>
    <s v="Jayhawk Unified Sch Dist 346"/>
    <s v="Linn"/>
    <b v="0"/>
    <b v="0"/>
    <b v="0"/>
    <b v="0"/>
    <b v="0"/>
    <b v="0"/>
    <s v="Ms."/>
    <b v="0"/>
    <b v="0"/>
    <s v="Literacy"/>
    <s v="Literacy &amp; Language"/>
    <s v="Visual Arts"/>
    <s v="Music &amp; The Arts"/>
    <s v="enrichment"/>
    <s v="Supplies"/>
    <s v="high"/>
    <s v="Grades 6-8"/>
    <n v="19.54"/>
    <n v="13.78"/>
    <n v="2.93"/>
    <n v="35"/>
    <n v="266.64999999999998"/>
    <n v="313.70999999999998"/>
    <n v="40"/>
    <b v="1"/>
    <n v="45"/>
    <n v="1"/>
    <b v="0"/>
    <b v="0"/>
    <s v="expired"/>
    <d v="2011-02-24T00:00:00"/>
    <m/>
    <m/>
    <d v="2011-03-23T00:00:00"/>
  </r>
  <r>
    <s v="d3845bf2fac93fdedfdd2b41ed7e7662"/>
    <m/>
    <s v="Los Angeles"/>
    <x v="7"/>
    <n v="90032"/>
    <s v="urban"/>
    <s v="Los Angeles Unif Sch Dist"/>
    <s v="Los Angeles"/>
    <b v="1"/>
    <b v="0"/>
    <b v="0"/>
    <b v="0"/>
    <b v="0"/>
    <b v="0"/>
    <s v="Ms."/>
    <b v="0"/>
    <b v="0"/>
    <s v="Literacy"/>
    <s v="Literacy &amp; Language"/>
    <m/>
    <m/>
    <s v="essential"/>
    <s v="Technology"/>
    <s v="unknown"/>
    <s v="Grades PreK-2"/>
    <n v="0"/>
    <n v="63.68"/>
    <n v="10.44"/>
    <n v="35"/>
    <n v="805.12"/>
    <n v="947.2"/>
    <n v="68"/>
    <b v="1"/>
    <n v="45"/>
    <n v="2"/>
    <b v="0"/>
    <b v="0"/>
    <s v="live"/>
    <d v="2011-01-10T00:00:00"/>
    <m/>
    <m/>
    <d v="2011-06-08T00:00:00"/>
  </r>
  <r>
    <s v="4ba6d40490f078771876fb0aefa83e74"/>
    <n v="170993000964"/>
    <s v="Chicago"/>
    <x v="10"/>
    <n v="60622"/>
    <s v="urban"/>
    <s v="Chicago Psd-area 6"/>
    <s v="Cook"/>
    <b v="0"/>
    <b v="0"/>
    <b v="0"/>
    <b v="1"/>
    <b v="0"/>
    <b v="0"/>
    <s v="Ms."/>
    <b v="0"/>
    <b v="0"/>
    <s v="Special Needs"/>
    <s v="Special Needs"/>
    <m/>
    <m/>
    <s v="enrichment"/>
    <s v="Other"/>
    <s v="high"/>
    <s v="Grades 3-5"/>
    <n v="26.11"/>
    <n v="0"/>
    <n v="3.92"/>
    <n v="35"/>
    <n v="326.16000000000003"/>
    <n v="383.72"/>
    <n v="13"/>
    <b v="1"/>
    <n v="45"/>
    <n v="2"/>
    <b v="1"/>
    <b v="0"/>
    <s v="live"/>
    <d v="2010-12-09T00:00:00"/>
    <m/>
    <m/>
    <d v="2011-05-05T00:00:00"/>
  </r>
  <r>
    <s v="e341aa2ddb8b4d5383a4e42b30759d0b"/>
    <n v="180045000094"/>
    <s v="Beech Grove"/>
    <x v="25"/>
    <n v="46107"/>
    <s v="suburban"/>
    <s v="Beech Grove City School Dist"/>
    <s v="Marion"/>
    <b v="0"/>
    <b v="0"/>
    <b v="0"/>
    <b v="0"/>
    <b v="0"/>
    <b v="0"/>
    <s v="Mrs."/>
    <b v="0"/>
    <b v="0"/>
    <s v="Mathematics"/>
    <s v="Math &amp; Science"/>
    <m/>
    <m/>
    <s v="enrichment"/>
    <s v="Supplies"/>
    <s v="high"/>
    <s v="Grades 3-5"/>
    <n v="0"/>
    <n v="0"/>
    <n v="5.94"/>
    <n v="35"/>
    <n v="436.71"/>
    <n v="513.78"/>
    <n v="27"/>
    <b v="1"/>
    <n v="45"/>
    <n v="2"/>
    <b v="1"/>
    <b v="0"/>
    <s v="expired"/>
    <d v="2010-09-27T00:00:00"/>
    <m/>
    <m/>
    <d v="2011-02-24T00:00:00"/>
  </r>
  <r>
    <s v="7698955c7ef03d93cc5b122d86290fbb"/>
    <n v="293165002870"/>
    <s v="O Fallon"/>
    <x v="34"/>
    <n v="63368"/>
    <s v="suburban"/>
    <s v="Wentzville School District R4"/>
    <s v="St Charles"/>
    <b v="0"/>
    <b v="0"/>
    <b v="0"/>
    <b v="0"/>
    <b v="0"/>
    <b v="0"/>
    <s v="Mrs."/>
    <b v="0"/>
    <b v="0"/>
    <s v="Literature &amp; Writing"/>
    <s v="Literacy &amp; Language"/>
    <s v="ESL"/>
    <s v="Literacy &amp; Language"/>
    <s v="essential"/>
    <s v="Books"/>
    <s v="low"/>
    <s v="Grades 3-5"/>
    <n v="0"/>
    <n v="0"/>
    <n v="5.55"/>
    <n v="35"/>
    <n v="410.63"/>
    <n v="483.09"/>
    <n v="22"/>
    <b v="1"/>
    <n v="45"/>
    <n v="1"/>
    <b v="0"/>
    <b v="0"/>
    <s v="expired"/>
    <d v="2010-09-21T00:00:00"/>
    <m/>
    <m/>
    <d v="2011-02-15T00:00:00"/>
  </r>
  <r>
    <s v="8fb9c2119eee284dc2bac6b09e51c2d9"/>
    <n v="551629002130"/>
    <s v="West Bend"/>
    <x v="18"/>
    <n v="53090"/>
    <s v="suburban"/>
    <s v="West Bend School District"/>
    <s v="Washington"/>
    <b v="0"/>
    <b v="0"/>
    <b v="0"/>
    <b v="0"/>
    <b v="0"/>
    <b v="0"/>
    <s v="Mrs."/>
    <b v="0"/>
    <b v="0"/>
    <s v="Environmental Science"/>
    <s v="Math &amp; Science"/>
    <s v="Social Sciences"/>
    <s v="History &amp; Civics"/>
    <s v="enrichment"/>
    <s v="Supplies"/>
    <s v="low"/>
    <s v="Grades PreK-2"/>
    <n v="9.98"/>
    <n v="0"/>
    <n v="1.65"/>
    <n v="35"/>
    <n v="156.58000000000001"/>
    <n v="184.21"/>
    <n v="25"/>
    <b v="1"/>
    <n v="45"/>
    <n v="3"/>
    <b v="0"/>
    <b v="0"/>
    <s v="expired"/>
    <d v="2010-09-19T00:00:00"/>
    <m/>
    <m/>
    <d v="2011-02-14T00:00:00"/>
  </r>
  <r>
    <s v="f43d4efde40b40055e87df6195989dbc"/>
    <n v="62569007784"/>
    <s v="Moorpark"/>
    <x v="7"/>
    <n v="93021"/>
    <s v="suburban"/>
    <s v="Moorpark Unified School Dist"/>
    <s v="Ventura"/>
    <b v="0"/>
    <b v="0"/>
    <b v="0"/>
    <b v="0"/>
    <b v="0"/>
    <b v="0"/>
    <s v="Mrs."/>
    <b v="0"/>
    <b v="0"/>
    <s v="ESL"/>
    <s v="Literacy &amp; Language"/>
    <s v="Literature &amp; Writing"/>
    <s v="Literacy &amp; Language"/>
    <s v="essential"/>
    <s v="Books"/>
    <s v="low"/>
    <s v="Grades 9-12"/>
    <n v="0"/>
    <n v="36.159999999999997"/>
    <n v="5.93"/>
    <n v="35"/>
    <n v="472.27"/>
    <n v="555.61"/>
    <n v="24"/>
    <b v="1"/>
    <n v="45"/>
    <n v="2"/>
    <b v="0"/>
    <b v="0"/>
    <s v="expired"/>
    <d v="2010-09-18T00:00:00"/>
    <m/>
    <m/>
    <d v="2011-02-13T00:00:00"/>
  </r>
  <r>
    <s v="d6210a46bb53bd564dff41b7c628d0b4"/>
    <n v="63560006065"/>
    <s v="Santa Cruz"/>
    <x v="7"/>
    <n v="95060"/>
    <s v="urban"/>
    <s v="Santa Cruz City Sch District"/>
    <s v="Santa Cruz"/>
    <b v="0"/>
    <b v="0"/>
    <b v="0"/>
    <b v="0"/>
    <b v="0"/>
    <b v="0"/>
    <s v="Ms."/>
    <b v="0"/>
    <b v="0"/>
    <s v="Literature &amp; Writing"/>
    <s v="Literacy &amp; Language"/>
    <s v="Social Sciences"/>
    <s v="History &amp; Civics"/>
    <s v="enrichment"/>
    <s v="Technology"/>
    <s v="low"/>
    <s v="Grades 6-8"/>
    <n v="8"/>
    <n v="73.2"/>
    <n v="12"/>
    <n v="35"/>
    <n v="928.19"/>
    <n v="1091.99"/>
    <n v="110"/>
    <b v="1"/>
    <n v="45"/>
    <n v="5"/>
    <b v="0"/>
    <b v="0"/>
    <s v="expired"/>
    <d v="2010-09-10T00:00:00"/>
    <m/>
    <m/>
    <d v="2011-02-04T00:00:00"/>
  </r>
  <r>
    <s v="c02066571611205e007e81b53c094f48"/>
    <n v="62772004193"/>
    <s v="Novato"/>
    <x v="7"/>
    <n v="94947"/>
    <s v="suburban"/>
    <s v="Novato Unif School District"/>
    <s v="Marin"/>
    <b v="0"/>
    <b v="0"/>
    <b v="0"/>
    <b v="0"/>
    <b v="0"/>
    <b v="0"/>
    <s v="Ms."/>
    <b v="0"/>
    <b v="0"/>
    <s v="Literacy"/>
    <s v="Literacy &amp; Language"/>
    <m/>
    <m/>
    <s v="enrichment"/>
    <s v="Books"/>
    <s v="minimal"/>
    <s v="Grades PreK-2"/>
    <n v="0"/>
    <n v="14.05"/>
    <n v="2.2999999999999998"/>
    <n v="35"/>
    <n v="204.95"/>
    <n v="241.12"/>
    <n v="20"/>
    <b v="1"/>
    <n v="45"/>
    <n v="1"/>
    <b v="0"/>
    <b v="0"/>
    <s v="expired"/>
    <d v="2010-09-04T00:00:00"/>
    <m/>
    <m/>
    <d v="2011-01-31T00:00:00"/>
  </r>
  <r>
    <s v="f4c37b21eda5316910e028b6c81f169f"/>
    <n v="150003000024"/>
    <s v="Haleiwa"/>
    <x v="38"/>
    <n v="96712"/>
    <s v="suburban"/>
    <s v="Windward Oahu School District"/>
    <s v="Honolulu"/>
    <b v="0"/>
    <b v="0"/>
    <b v="1"/>
    <b v="0"/>
    <b v="0"/>
    <b v="0"/>
    <s v="Mrs."/>
    <b v="0"/>
    <b v="0"/>
    <s v="Literature &amp; Writing"/>
    <s v="Literacy &amp; Language"/>
    <m/>
    <m/>
    <s v="essential"/>
    <s v="Supplies"/>
    <s v="low"/>
    <s v="Grades PreK-2"/>
    <n v="0"/>
    <n v="42.48"/>
    <n v="14.48"/>
    <n v="35"/>
    <n v="1057.3599999999999"/>
    <n v="1215.3599999999999"/>
    <n v="20"/>
    <b v="1"/>
    <n v="45"/>
    <n v="2"/>
    <b v="0"/>
    <b v="0"/>
    <s v="expired"/>
    <d v="2010-07-09T00:00:00"/>
    <m/>
    <m/>
    <d v="2010-12-06T00:00:00"/>
  </r>
  <r>
    <s v="a0c3081d2b8852e87b4bdd96068c69ba"/>
    <n v="510330001438"/>
    <s v="Roanoke"/>
    <x v="24"/>
    <n v="24017"/>
    <s v="urban"/>
    <s v="Roanoke City School District"/>
    <s v="Roanoke City"/>
    <b v="0"/>
    <b v="1"/>
    <b v="0"/>
    <b v="0"/>
    <b v="0"/>
    <b v="0"/>
    <s v="Mrs."/>
    <b v="0"/>
    <b v="0"/>
    <s v="ESL"/>
    <s v="Literacy &amp; Language"/>
    <s v="Literacy"/>
    <s v="Literacy &amp; Language"/>
    <s v="enrichment"/>
    <s v="Books"/>
    <s v="high"/>
    <s v="Grades 9-12"/>
    <n v="38.32"/>
    <n v="0"/>
    <n v="6.92"/>
    <n v="9"/>
    <n v="515.29"/>
    <n v="628.4"/>
    <n v="120"/>
    <b v="1"/>
    <n v="45"/>
    <n v="3"/>
    <b v="1"/>
    <b v="0"/>
    <s v="expired"/>
    <d v="2010-04-05T00:00:00"/>
    <m/>
    <m/>
    <d v="2010-09-01T00:00:00"/>
  </r>
  <r>
    <s v="cdaa63c14cdb4e88441b77c0ed62a744"/>
    <n v="62664004033"/>
    <s v="Napa"/>
    <x v="7"/>
    <n v="94558"/>
    <s v="urban"/>
    <s v="Napa Valley Unified Sch Dist"/>
    <s v="Napa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Supplies"/>
    <s v="high"/>
    <s v="Grades PreK-2"/>
    <n v="0"/>
    <n v="32.549999999999997"/>
    <n v="6.74"/>
    <n v="9"/>
    <n v="497.29"/>
    <n v="606.45000000000005"/>
    <n v="30"/>
    <b v="1"/>
    <n v="45"/>
    <n v="3"/>
    <b v="0"/>
    <b v="1"/>
    <s v="expired"/>
    <d v="2010-01-31T00:00:00"/>
    <m/>
    <m/>
    <d v="2010-07-03T00:00:00"/>
  </r>
  <r>
    <s v="50b1951c065aacf1c862e39636037d0d"/>
    <n v="180477001446"/>
    <s v="Indianapolis"/>
    <x v="25"/>
    <n v="46222"/>
    <s v="urban"/>
    <s v="Indianapolis Public Sch Dist"/>
    <s v="Marion"/>
    <b v="0"/>
    <b v="0"/>
    <b v="0"/>
    <b v="0"/>
    <b v="0"/>
    <b v="0"/>
    <s v="Mr."/>
    <b v="0"/>
    <b v="0"/>
    <s v="Mathematics"/>
    <s v="Math &amp; Science"/>
    <s v="Environmental Science"/>
    <s v="Math &amp; Science"/>
    <s v="enrichment"/>
    <s v="Technology"/>
    <s v="high"/>
    <s v="Grades 6-8"/>
    <n v="267.08"/>
    <n v="0"/>
    <n v="40.06"/>
    <n v="9"/>
    <n v="2986.94"/>
    <n v="3642.61"/>
    <n v="200"/>
    <b v="1"/>
    <n v="45"/>
    <n v="1"/>
    <b v="1"/>
    <b v="0"/>
    <s v="expired"/>
    <d v="2009-10-29T00:00:00"/>
    <m/>
    <m/>
    <d v="2010-03-28T00:00:00"/>
  </r>
  <r>
    <s v="e1c34957faa4fd73936316ba30182250"/>
    <m/>
    <s v="Southfield"/>
    <x v="4"/>
    <n v="48033"/>
    <s v="suburban"/>
    <s v="Southfield Public School Dist"/>
    <s v="Oakland"/>
    <b v="1"/>
    <b v="0"/>
    <b v="0"/>
    <b v="0"/>
    <b v="0"/>
    <b v="0"/>
    <s v="Ms."/>
    <b v="0"/>
    <b v="0"/>
    <s v="Environmental Science"/>
    <s v="Math &amp; Science"/>
    <s v="Extracurricular"/>
    <s v="Applied Learning"/>
    <s v="enrichment"/>
    <s v="Technology"/>
    <s v="low"/>
    <s v="Grades 6-8"/>
    <n v="55"/>
    <n v="0"/>
    <n v="8.25"/>
    <n v="9"/>
    <n v="622.24"/>
    <n v="758.83"/>
    <n v="100"/>
    <b v="1"/>
    <n v="45"/>
    <n v="1"/>
    <b v="0"/>
    <b v="0"/>
    <s v="expired"/>
    <d v="2009-08-26T00:00:00"/>
    <m/>
    <m/>
    <d v="2010-02-01T00:00:00"/>
  </r>
  <r>
    <s v="9b9138096dadaab91c7203dd45175348"/>
    <n v="280129000178"/>
    <s v="Collins"/>
    <x v="8"/>
    <n v="39428"/>
    <s v="rural"/>
    <s v="Covington Co School District"/>
    <s v="Covington"/>
    <b v="0"/>
    <b v="0"/>
    <b v="0"/>
    <b v="0"/>
    <b v="0"/>
    <b v="0"/>
    <s v="Ms."/>
    <b v="0"/>
    <b v="0"/>
    <s v="Special Needs"/>
    <s v="Special Needs"/>
    <s v="Mathematics"/>
    <s v="Math &amp; Science"/>
    <s v="essential"/>
    <s v="Technology"/>
    <s v="high"/>
    <s v="Grades 6-8"/>
    <n v="43.2"/>
    <n v="30.24"/>
    <n v="10.8"/>
    <n v="17"/>
    <n v="533.21"/>
    <n v="650.26"/>
    <n v="40"/>
    <b v="1"/>
    <n v="45"/>
    <n v="1"/>
    <b v="0"/>
    <b v="0"/>
    <s v="expired"/>
    <d v="2009-06-19T00:00:00"/>
    <m/>
    <m/>
    <d v="2009-11-22T00:00:00"/>
  </r>
  <r>
    <s v="817b569641f8488d1ff4b237ea78ad8c"/>
    <n v="490021000131"/>
    <s v="Layton"/>
    <x v="28"/>
    <n v="84041"/>
    <s v="suburban"/>
    <s v="Davis School District"/>
    <s v="Davis"/>
    <b v="0"/>
    <b v="0"/>
    <b v="1"/>
    <b v="0"/>
    <b v="0"/>
    <b v="0"/>
    <s v="Mrs."/>
    <b v="0"/>
    <b v="0"/>
    <s v="Mathematics"/>
    <s v="Math &amp; Science"/>
    <s v="Literacy"/>
    <s v="Literacy &amp; Language"/>
    <s v="enrichment"/>
    <s v="Other"/>
    <s v="high"/>
    <s v="Grades PreK-2"/>
    <n v="38.19"/>
    <n v="0"/>
    <n v="9.5500000000000007"/>
    <n v="17"/>
    <n v="446.68"/>
    <n v="544.73"/>
    <n v="24"/>
    <b v="1"/>
    <n v="45"/>
    <n v="1"/>
    <b v="0"/>
    <b v="0"/>
    <s v="expired"/>
    <d v="2009-05-30T00:00:00"/>
    <m/>
    <m/>
    <d v="2009-10-17T00:00:00"/>
  </r>
  <r>
    <s v="dbc417dec20a0bab4243f622ec476b4a"/>
    <n v="421899003828"/>
    <s v="Philadelphia"/>
    <x v="29"/>
    <n v="19134"/>
    <s v="urban"/>
    <s v="Philadelphia City School Dist"/>
    <s v="Philadelphia"/>
    <b v="0"/>
    <b v="0"/>
    <b v="1"/>
    <b v="0"/>
    <b v="0"/>
    <b v="0"/>
    <s v="Ms."/>
    <b v="0"/>
    <b v="0"/>
    <s v="Community Service"/>
    <s v="Applied Learning"/>
    <s v="Visual Arts"/>
    <s v="Music &amp; The Arts"/>
    <s v="essential"/>
    <s v="Technology"/>
    <s v="high"/>
    <s v="Grades 6-8"/>
    <n v="43"/>
    <n v="25.8"/>
    <n v="10.75"/>
    <n v="17"/>
    <n v="526.53"/>
    <n v="642.11"/>
    <n v="25"/>
    <b v="1"/>
    <n v="45"/>
    <n v="1"/>
    <b v="1"/>
    <b v="0"/>
    <s v="expired"/>
    <d v="2009-05-16T00:00:00"/>
    <m/>
    <m/>
    <d v="2009-10-09T00:00:00"/>
  </r>
  <r>
    <s v="98ac9b3cf864a1a7867f081e49a67e14"/>
    <n v="390435100088"/>
    <s v="Ashtabula"/>
    <x v="3"/>
    <n v="44004"/>
    <s v="rural"/>
    <s v="Ashtabula Area City Sch Dist"/>
    <s v="Ashtabula"/>
    <b v="0"/>
    <b v="0"/>
    <b v="0"/>
    <b v="0"/>
    <b v="0"/>
    <b v="0"/>
    <s v="Ms."/>
    <b v="0"/>
    <b v="0"/>
    <s v="Literature &amp; Writing"/>
    <s v="Literacy &amp; Language"/>
    <s v="History &amp; Geography"/>
    <s v="History &amp; Civics"/>
    <s v="enrichment"/>
    <s v="Books"/>
    <s v="high"/>
    <s v="Grades 6-8"/>
    <n v="48"/>
    <n v="0"/>
    <n v="12"/>
    <n v="17"/>
    <n v="557"/>
    <n v="679.27"/>
    <n v="25"/>
    <b v="1"/>
    <n v="45"/>
    <n v="2"/>
    <b v="0"/>
    <b v="0"/>
    <s v="expired"/>
    <d v="2008-12-28T00:00:00"/>
    <m/>
    <m/>
    <d v="2009-06-02T00:00:00"/>
  </r>
  <r>
    <s v="a7eb5ab0c1ff6df10c6ed96389ac8e8c"/>
    <n v="262415006099"/>
    <s v="Monroe"/>
    <x v="4"/>
    <n v="48161"/>
    <s v="suburban"/>
    <s v="Monroe Public School District"/>
    <s v="Monroe"/>
    <b v="0"/>
    <b v="0"/>
    <b v="0"/>
    <b v="0"/>
    <b v="0"/>
    <b v="0"/>
    <s v="Mr."/>
    <b v="0"/>
    <b v="0"/>
    <s v="Environmental Science"/>
    <s v="Math &amp; Science"/>
    <s v="Health &amp; Life Science"/>
    <s v="Math &amp; Science"/>
    <s v="essential"/>
    <s v="Technology"/>
    <s v="high"/>
    <s v="Grades 9-12"/>
    <n v="25.9"/>
    <n v="0"/>
    <n v="6.48"/>
    <n v="17"/>
    <n v="308"/>
    <n v="375.61"/>
    <n v="50"/>
    <b v="1"/>
    <n v="45"/>
    <n v="2"/>
    <b v="0"/>
    <b v="0"/>
    <s v="expired"/>
    <d v="2008-02-12T00:00:00"/>
    <m/>
    <m/>
    <d v="2008-07-14T00:00:00"/>
  </r>
  <r>
    <s v="603aea342a5613c53dc22331be90aa52"/>
    <m/>
    <s v="Brooklyn"/>
    <x v="2"/>
    <n v="11232"/>
    <s v="urban"/>
    <s v="Community Learning Support Organization"/>
    <s v="Brooklyn"/>
    <b v="0"/>
    <b v="0"/>
    <b v="0"/>
    <b v="0"/>
    <b v="0"/>
    <b v="0"/>
    <s v="Ms."/>
    <b v="0"/>
    <b v="0"/>
    <s v="Music"/>
    <s v="Music &amp; The Arts"/>
    <s v="Visual Arts"/>
    <s v="Music &amp; The Arts"/>
    <m/>
    <s v="Supplies"/>
    <s v="high"/>
    <s v="Grades 3-5"/>
    <m/>
    <m/>
    <m/>
    <m/>
    <n v="38.44"/>
    <n v="46.88"/>
    <n v="0"/>
    <b v="0"/>
    <n v="45"/>
    <n v="1"/>
    <b v="0"/>
    <b v="0"/>
    <s v="completed"/>
    <d v="2004-01-08T00:00:00"/>
    <d v="2004-03-10T00:00:00"/>
    <d v="2004-04-13T00:00:00"/>
    <d v="2008-10-31T00:00:00"/>
  </r>
  <r>
    <s v="471bba954b854cd3367aa29444fd78fd"/>
    <n v="80615001613"/>
    <s v="Pueblo West"/>
    <x v="22"/>
    <n v="81007"/>
    <s v="suburban"/>
    <s v="Pueblo School District 70"/>
    <s v="Pueblo"/>
    <b v="0"/>
    <b v="0"/>
    <b v="0"/>
    <b v="0"/>
    <b v="0"/>
    <b v="0"/>
    <s v="Ms."/>
    <b v="0"/>
    <b v="0"/>
    <s v="History &amp; Geography"/>
    <s v="History &amp; Civics"/>
    <s v="Civics &amp; Government"/>
    <s v="History &amp; Civics"/>
    <s v="enrichment"/>
    <s v="Books"/>
    <s v="low"/>
    <s v="Grades 9-12"/>
    <n v="0"/>
    <n v="25.19"/>
    <n v="5.9"/>
    <n v="35"/>
    <n v="459.62"/>
    <n v="540.73"/>
    <n v="120"/>
    <b v="1"/>
    <n v="46"/>
    <n v="5"/>
    <b v="0"/>
    <b v="1"/>
    <s v="expired"/>
    <d v="2010-09-05T00:00:00"/>
    <m/>
    <m/>
    <d v="2011-02-02T00:00:00"/>
  </r>
  <r>
    <s v="a0041ace4b00e7d8480a7ef64dc13fdb"/>
    <n v="411082000797"/>
    <s v="Salem"/>
    <x v="9"/>
    <n v="97317"/>
    <m/>
    <s v="Salem Keizer Sch Dist 24j"/>
    <s v="Marion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Books"/>
    <s v="high"/>
    <s v="Grades 3-5"/>
    <n v="0"/>
    <n v="0"/>
    <n v="3.83"/>
    <n v="35"/>
    <n v="294.49"/>
    <n v="346.46"/>
    <n v="24"/>
    <b v="1"/>
    <n v="49"/>
    <n v="10"/>
    <b v="0"/>
    <b v="0"/>
    <s v="expired"/>
    <d v="2011-01-05T00:00:00"/>
    <m/>
    <m/>
    <d v="2011-06-04T00:00:00"/>
  </r>
  <r>
    <s v="1fad9c7d6809e01e34a8bea73e4cc660"/>
    <m/>
    <s v="Charlotte"/>
    <x v="1"/>
    <n v="28208"/>
    <s v="urban"/>
    <s v="Charlotte-mecklenburg Sch Dist"/>
    <s v="Mecklenburg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Supplies"/>
    <s v="high"/>
    <s v="Grades PreK-2"/>
    <n v="0"/>
    <n v="31.16"/>
    <n v="5.99"/>
    <n v="35"/>
    <n v="471.6"/>
    <n v="554.82000000000005"/>
    <n v="21"/>
    <b v="1"/>
    <n v="50"/>
    <n v="1"/>
    <b v="1"/>
    <b v="0"/>
    <s v="live"/>
    <d v="2011-03-29T00:00:00"/>
    <m/>
    <m/>
    <d v="2011-08-26T00:00:00"/>
  </r>
  <r>
    <s v="b86912b8fe3b8bb527d8ec6f7a3b73f5"/>
    <n v="271242000614"/>
    <s v="Fridley"/>
    <x v="13"/>
    <n v="55432"/>
    <s v="suburban"/>
    <s v="Fridley Ind School District 14"/>
    <s v="Anoka"/>
    <b v="0"/>
    <b v="0"/>
    <b v="0"/>
    <b v="0"/>
    <b v="0"/>
    <b v="0"/>
    <s v="Mr."/>
    <b v="0"/>
    <b v="0"/>
    <s v="Literacy"/>
    <s v="Literacy &amp; Language"/>
    <s v="ESL"/>
    <s v="Literacy &amp; Language"/>
    <s v="enrichment"/>
    <s v="Technology"/>
    <s v="high"/>
    <s v="Grades PreK-2"/>
    <n v="12"/>
    <n v="0"/>
    <n v="4.87"/>
    <n v="35"/>
    <n v="376.85"/>
    <n v="443.35"/>
    <n v="30"/>
    <b v="1"/>
    <n v="50"/>
    <n v="1"/>
    <b v="0"/>
    <b v="1"/>
    <s v="live"/>
    <d v="2011-03-21T00:00:00"/>
    <m/>
    <m/>
    <d v="2011-08-21T00:00:00"/>
  </r>
  <r>
    <s v="0ac1f6e6617f1aaacb426b333d9d03b2"/>
    <n v="61440001678"/>
    <s v="Fremont"/>
    <x v="7"/>
    <n v="94539"/>
    <s v="urban"/>
    <s v="Fremont Unif School District"/>
    <s v="Alameda"/>
    <b v="0"/>
    <b v="0"/>
    <b v="0"/>
    <b v="0"/>
    <b v="0"/>
    <b v="0"/>
    <s v="Mrs."/>
    <b v="0"/>
    <b v="0"/>
    <s v="Mathematics"/>
    <s v="Math &amp; Science"/>
    <m/>
    <m/>
    <s v="essential"/>
    <s v="Supplies"/>
    <s v="minimal"/>
    <s v="Grades 9-12"/>
    <n v="10.9"/>
    <n v="9.9700000000000006"/>
    <n v="1.64"/>
    <n v="35"/>
    <n v="166.51"/>
    <n v="195.89"/>
    <n v="175"/>
    <b v="1"/>
    <n v="50"/>
    <n v="1"/>
    <b v="0"/>
    <b v="0"/>
    <s v="live"/>
    <d v="2011-03-18T00:00:00"/>
    <m/>
    <m/>
    <d v="2011-08-16T00:00:00"/>
  </r>
  <r>
    <s v="2af5727f16c17b517ca6505ed64d4172"/>
    <n v="390454704575"/>
    <s v="Marysville"/>
    <x v="3"/>
    <n v="43040"/>
    <s v="suburban"/>
    <s v="Marysville Exempted Village SD"/>
    <s v="Union"/>
    <b v="0"/>
    <b v="0"/>
    <b v="0"/>
    <b v="0"/>
    <b v="0"/>
    <b v="0"/>
    <s v="Mrs."/>
    <b v="0"/>
    <b v="0"/>
    <s v="Literacy"/>
    <s v="Literacy &amp; Language"/>
    <m/>
    <m/>
    <s v="enrichment"/>
    <s v="Technology"/>
    <s v="low"/>
    <s v="Grades PreK-2"/>
    <n v="0"/>
    <n v="0"/>
    <n v="5.83"/>
    <n v="35"/>
    <n v="429.28"/>
    <n v="505.04"/>
    <n v="23"/>
    <b v="1"/>
    <n v="50"/>
    <n v="1"/>
    <b v="0"/>
    <b v="0"/>
    <s v="live"/>
    <d v="2011-03-17T00:00:00"/>
    <m/>
    <m/>
    <d v="2011-08-15T00:00:00"/>
  </r>
  <r>
    <s v="ad2297148fefa88cfa15c278db6b3532"/>
    <n v="422508006148"/>
    <s v="Erie"/>
    <x v="29"/>
    <n v="16509"/>
    <s v="rural"/>
    <s v="Wattsburg Area School Dist"/>
    <s v="Erie"/>
    <b v="0"/>
    <b v="0"/>
    <b v="0"/>
    <b v="0"/>
    <b v="0"/>
    <b v="0"/>
    <s v="Mr."/>
    <b v="0"/>
    <b v="0"/>
    <s v="Applied Sciences"/>
    <s v="Math &amp; Science"/>
    <m/>
    <m/>
    <s v="enrichment"/>
    <s v="Supplies"/>
    <s v="low"/>
    <s v="Grades 9-12"/>
    <n v="28.97"/>
    <n v="0"/>
    <n v="4.3499999999999996"/>
    <n v="35"/>
    <n v="358.06"/>
    <n v="421.25"/>
    <n v="57"/>
    <b v="1"/>
    <n v="50"/>
    <n v="1"/>
    <b v="0"/>
    <b v="0"/>
    <s v="live"/>
    <d v="2011-03-15T00:00:00"/>
    <m/>
    <m/>
    <d v="2011-08-15T00:00:00"/>
  </r>
  <r>
    <s v="75be75ed4caf8419d8897e759b17d6eb"/>
    <m/>
    <s v="Buffalo"/>
    <x v="2"/>
    <n v="14204"/>
    <s v="urban"/>
    <s v="Buffalo City School District"/>
    <s v="Erie"/>
    <b v="1"/>
    <b v="0"/>
    <b v="0"/>
    <b v="0"/>
    <b v="0"/>
    <b v="0"/>
    <s v="Ms."/>
    <b v="0"/>
    <b v="0"/>
    <s v="Environmental Science"/>
    <s v="Math &amp; Science"/>
    <s v="Applied Sciences"/>
    <s v="Math &amp; Science"/>
    <s v="essential"/>
    <s v="Supplies"/>
    <s v="high"/>
    <s v="Grades 9-12"/>
    <n v="25.81"/>
    <n v="0"/>
    <n v="3.53"/>
    <n v="35"/>
    <n v="299.77999999999997"/>
    <n v="352.68"/>
    <n v="75"/>
    <b v="1"/>
    <n v="50"/>
    <n v="1"/>
    <b v="0"/>
    <b v="0"/>
    <s v="live"/>
    <d v="2011-03-12T00:00:00"/>
    <m/>
    <m/>
    <d v="2011-08-10T00:00:00"/>
  </r>
  <r>
    <s v="801ed45dd13806a8f2fc73a94f2a1ba9"/>
    <m/>
    <s v="Portland"/>
    <x v="26"/>
    <n v="4103"/>
    <s v="urban"/>
    <s v="Portland Public School Dist"/>
    <s v="Cumberland"/>
    <b v="0"/>
    <b v="0"/>
    <b v="0"/>
    <b v="0"/>
    <b v="0"/>
    <b v="0"/>
    <s v="Ms."/>
    <b v="0"/>
    <b v="0"/>
    <s v="Applied Sciences"/>
    <s v="Math &amp; Science"/>
    <m/>
    <m/>
    <s v="essential"/>
    <s v="Supplies"/>
    <s v="high"/>
    <s v="Grades 9-12"/>
    <n v="32.86"/>
    <n v="13.69"/>
    <n v="4.1100000000000003"/>
    <n v="35"/>
    <n v="359.49"/>
    <n v="422.93"/>
    <n v="95"/>
    <b v="1"/>
    <n v="50"/>
    <n v="1"/>
    <b v="0"/>
    <b v="0"/>
    <s v="expired"/>
    <d v="2011-02-27T00:00:00"/>
    <m/>
    <m/>
    <d v="2011-03-31T00:00:00"/>
  </r>
  <r>
    <s v="50f8b274c9b436c8d0f1ebae47fe7e9b"/>
    <n v="410600000989"/>
    <s v="Gresham"/>
    <x v="9"/>
    <n v="97080"/>
    <s v="suburban"/>
    <s v="Gresham-barlow Joint SD 10"/>
    <s v="Multnomah"/>
    <b v="0"/>
    <b v="0"/>
    <b v="0"/>
    <b v="0"/>
    <b v="0"/>
    <b v="0"/>
    <s v="Mrs."/>
    <b v="0"/>
    <b v="0"/>
    <s v="Literacy"/>
    <s v="Literacy &amp; Language"/>
    <s v="Special Needs"/>
    <s v="Special Needs"/>
    <s v="essential"/>
    <s v="Other"/>
    <s v="high"/>
    <s v="Grades PreK-2"/>
    <n v="41.28"/>
    <n v="0"/>
    <n v="5.16"/>
    <n v="35"/>
    <n v="425.4"/>
    <n v="500.47"/>
    <n v="26"/>
    <b v="1"/>
    <n v="50"/>
    <n v="2"/>
    <b v="0"/>
    <b v="0"/>
    <s v="live"/>
    <d v="2011-02-24T00:00:00"/>
    <m/>
    <m/>
    <d v="2011-07-23T00:00:00"/>
  </r>
  <r>
    <s v="9a2f84d994b64d711681a0326a5fbb43"/>
    <n v="110003000100"/>
    <s v="Washington"/>
    <x v="31"/>
    <n v="20001"/>
    <s v="urban"/>
    <s v="Dc Public Schools"/>
    <s v="District Of Columbia"/>
    <b v="0"/>
    <b v="0"/>
    <b v="0"/>
    <b v="0"/>
    <b v="0"/>
    <b v="0"/>
    <s v="Ms."/>
    <b v="0"/>
    <b v="0"/>
    <s v="Literacy"/>
    <s v="Literacy &amp; Language"/>
    <s v="Mathematics"/>
    <s v="Math &amp; Science"/>
    <s v="enrichment"/>
    <s v="Supplies"/>
    <s v="high"/>
    <s v="Grades PreK-2"/>
    <n v="0"/>
    <n v="0"/>
    <n v="10.95"/>
    <n v="35"/>
    <n v="776.14"/>
    <n v="913.11"/>
    <n v="19"/>
    <b v="1"/>
    <n v="50"/>
    <n v="1"/>
    <b v="0"/>
    <b v="0"/>
    <s v="live"/>
    <d v="2011-02-14T00:00:00"/>
    <m/>
    <m/>
    <d v="2011-07-13T00:00:00"/>
  </r>
  <r>
    <s v="1323a71652c5df2dc3b0aeebf4280f97"/>
    <n v="551425002346"/>
    <s v="Spring Green"/>
    <x v="18"/>
    <n v="53588"/>
    <s v="rural"/>
    <s v="River Valley School District"/>
    <s v="Sauk"/>
    <b v="0"/>
    <b v="0"/>
    <b v="0"/>
    <b v="0"/>
    <b v="0"/>
    <b v="0"/>
    <s v="Ms."/>
    <b v="0"/>
    <b v="0"/>
    <s v="Health &amp; Wellness"/>
    <s v="Health &amp; Sports"/>
    <s v="Nutrition"/>
    <s v="Health &amp; Sports"/>
    <s v="enrichment"/>
    <s v="Supplies"/>
    <s v="low"/>
    <s v="Grades 3-5"/>
    <n v="36.090000000000003"/>
    <n v="0"/>
    <n v="5.41"/>
    <n v="35"/>
    <n v="437.37"/>
    <n v="514.54999999999995"/>
    <n v="500"/>
    <b v="1"/>
    <n v="50"/>
    <n v="1"/>
    <b v="0"/>
    <b v="0"/>
    <s v="live"/>
    <d v="2011-02-11T00:00:00"/>
    <m/>
    <m/>
    <d v="2011-07-08T00:00:00"/>
  </r>
  <r>
    <s v="656bda8d9f2a0b030fe1de233e2f45ac"/>
    <n v="530771001240"/>
    <s v="Seattle"/>
    <x v="5"/>
    <n v="98126"/>
    <s v="urban"/>
    <s v="Seattle School District 1"/>
    <s v="King"/>
    <b v="0"/>
    <b v="0"/>
    <b v="0"/>
    <b v="0"/>
    <b v="0"/>
    <b v="0"/>
    <s v="Dr."/>
    <b v="0"/>
    <b v="0"/>
    <s v="Health &amp; Wellness"/>
    <s v="Health &amp; Sports"/>
    <s v="Gym &amp; Fitness"/>
    <s v="Health &amp; Sports"/>
    <s v="enrichment"/>
    <s v="Other"/>
    <s v="high"/>
    <s v="Grades 3-5"/>
    <n v="79.739999999999995"/>
    <n v="69.77"/>
    <n v="11.96"/>
    <n v="35"/>
    <n v="993.87"/>
    <n v="1169.26"/>
    <n v="78"/>
    <b v="1"/>
    <n v="50"/>
    <n v="2"/>
    <b v="0"/>
    <b v="0"/>
    <s v="live"/>
    <d v="2011-02-06T00:00:00"/>
    <m/>
    <m/>
    <d v="2011-07-03T00:00:00"/>
  </r>
  <r>
    <s v="21463b7909e5e030c3ab4e4f53aaad91"/>
    <n v="62772004193"/>
    <s v="Novato"/>
    <x v="7"/>
    <n v="94947"/>
    <s v="suburban"/>
    <s v="Novato Unif School District"/>
    <s v="Marin"/>
    <b v="0"/>
    <b v="0"/>
    <b v="0"/>
    <b v="0"/>
    <b v="0"/>
    <b v="0"/>
    <s v="Mrs."/>
    <b v="0"/>
    <b v="0"/>
    <s v="Character Education"/>
    <s v="Applied Learning"/>
    <s v="Mathematics"/>
    <s v="Math &amp; Science"/>
    <s v="essential"/>
    <s v="Supplies"/>
    <s v="minimal"/>
    <s v="Grades 3-5"/>
    <n v="0"/>
    <n v="22.83"/>
    <n v="3.74"/>
    <n v="35"/>
    <n v="311.07"/>
    <n v="365.96"/>
    <n v="85"/>
    <b v="1"/>
    <n v="50"/>
    <n v="2"/>
    <b v="0"/>
    <b v="0"/>
    <s v="live"/>
    <d v="2011-02-03T00:00:00"/>
    <m/>
    <m/>
    <d v="2011-06-30T00:00:00"/>
  </r>
  <r>
    <s v="03f528e99109b136e48461ad0410edc1"/>
    <n v="401995000956"/>
    <s v="Del City"/>
    <x v="0"/>
    <n v="73115"/>
    <s v="suburban"/>
    <s v="Midwest City-del City Sch Dist"/>
    <s v="Oklahoma"/>
    <b v="0"/>
    <b v="0"/>
    <b v="0"/>
    <b v="0"/>
    <b v="0"/>
    <b v="0"/>
    <s v="Mrs."/>
    <b v="0"/>
    <b v="0"/>
    <s v="Early Development"/>
    <s v="Applied Learning"/>
    <s v="Mathematics"/>
    <s v="Math &amp; Science"/>
    <s v="essential"/>
    <s v="Supplies"/>
    <s v="high"/>
    <s v="Grades PreK-2"/>
    <n v="38.18"/>
    <n v="31.12"/>
    <n v="5.73"/>
    <n v="35"/>
    <n v="491.81"/>
    <n v="578.6"/>
    <n v="24"/>
    <b v="1"/>
    <n v="50"/>
    <n v="2"/>
    <b v="0"/>
    <b v="0"/>
    <s v="live"/>
    <d v="2011-01-16T00:00:00"/>
    <m/>
    <m/>
    <d v="2011-06-12T00:00:00"/>
  </r>
  <r>
    <s v="7b73de7bea40499759688d266d215efe"/>
    <n v="361413001156"/>
    <s v="Hempstead"/>
    <x v="2"/>
    <n v="11550"/>
    <s v="suburban"/>
    <s v="Hempstead Union Free Sd"/>
    <s v="Nassau"/>
    <b v="0"/>
    <b v="0"/>
    <b v="0"/>
    <b v="0"/>
    <b v="0"/>
    <b v="0"/>
    <s v="Ms."/>
    <b v="0"/>
    <b v="0"/>
    <s v="Mathematics"/>
    <s v="Math &amp; Science"/>
    <s v="Special Needs"/>
    <s v="Special Needs"/>
    <s v="essential"/>
    <s v="Supplies"/>
    <s v="high"/>
    <s v="Grades 3-5"/>
    <n v="0"/>
    <n v="0"/>
    <n v="5.24"/>
    <n v="35"/>
    <n v="389.24"/>
    <n v="457.93"/>
    <n v="25"/>
    <b v="1"/>
    <n v="50"/>
    <n v="2"/>
    <b v="0"/>
    <b v="1"/>
    <s v="live"/>
    <d v="2011-01-10T00:00:00"/>
    <m/>
    <m/>
    <d v="2011-06-08T00:00:00"/>
  </r>
  <r>
    <s v="f98b09c9e6f208f2766ef1a8678c97ed"/>
    <n v="170993000983"/>
    <s v="Chicago"/>
    <x v="10"/>
    <n v="60618"/>
    <s v="urban"/>
    <s v="Chicago Psd-area 1"/>
    <s v="Cook"/>
    <b v="0"/>
    <b v="0"/>
    <b v="0"/>
    <b v="0"/>
    <b v="0"/>
    <b v="0"/>
    <s v="Mrs."/>
    <b v="0"/>
    <b v="0"/>
    <s v="Special Needs"/>
    <s v="Special Needs"/>
    <s v="ESL"/>
    <s v="Literacy &amp; Language"/>
    <s v="essential"/>
    <s v="Technology"/>
    <s v="high"/>
    <s v="Grades PreK-2"/>
    <n v="44.59"/>
    <n v="0"/>
    <n v="6.69"/>
    <n v="35"/>
    <n v="532.17999999999995"/>
    <n v="626.09"/>
    <n v="30"/>
    <b v="1"/>
    <n v="50"/>
    <n v="1"/>
    <b v="0"/>
    <b v="0"/>
    <s v="live"/>
    <d v="2010-12-31T00:00:00"/>
    <m/>
    <m/>
    <d v="2011-05-30T00:00:00"/>
  </r>
  <r>
    <s v="1051cb3a004c8ba569b6adbb623776be"/>
    <m/>
    <s v="Chicago"/>
    <x v="10"/>
    <n v="60632"/>
    <s v="urban"/>
    <s v="Chicago Psd-Area 54"/>
    <s v="Cook"/>
    <b v="0"/>
    <b v="0"/>
    <b v="0"/>
    <b v="0"/>
    <b v="0"/>
    <b v="0"/>
    <s v="Ms."/>
    <b v="0"/>
    <b v="0"/>
    <s v="Mathematics"/>
    <s v="Math &amp; Science"/>
    <s v="Early Development"/>
    <s v="Applied Learning"/>
    <s v="essential"/>
    <s v="Supplies"/>
    <s v="high"/>
    <s v="Grades PreK-2"/>
    <n v="0"/>
    <n v="0"/>
    <n v="1.78"/>
    <n v="35"/>
    <n v="155.58000000000001"/>
    <n v="183.04"/>
    <n v="50"/>
    <b v="1"/>
    <n v="50"/>
    <n v="1"/>
    <b v="0"/>
    <b v="0"/>
    <s v="live"/>
    <d v="2010-12-31T00:00:00"/>
    <m/>
    <m/>
    <d v="2011-05-29T00:00:00"/>
  </r>
  <r>
    <s v="35720535363acff9e80bf4f7460a9117"/>
    <n v="60985011861"/>
    <s v="Corona"/>
    <x v="7"/>
    <n v="92883"/>
    <s v="suburban"/>
    <s v="Corona-norco Unif Sch Dist"/>
    <s v="Riverside"/>
    <b v="0"/>
    <b v="0"/>
    <b v="0"/>
    <b v="0"/>
    <b v="0"/>
    <b v="0"/>
    <s v="Mrs."/>
    <b v="0"/>
    <b v="0"/>
    <s v="Literacy"/>
    <s v="Literacy &amp; Language"/>
    <m/>
    <m/>
    <s v="essential"/>
    <s v="Books"/>
    <s v="low"/>
    <s v="Grades PreK-2"/>
    <n v="22.56"/>
    <n v="34.89"/>
    <n v="5.72"/>
    <n v="35"/>
    <n v="479.48"/>
    <n v="564.09"/>
    <n v="22"/>
    <b v="1"/>
    <n v="50"/>
    <n v="2"/>
    <b v="0"/>
    <b v="0"/>
    <s v="live"/>
    <d v="2010-12-05T00:00:00"/>
    <m/>
    <m/>
    <d v="2011-05-01T00:00:00"/>
  </r>
  <r>
    <s v="96bb40e82d235abdf2fe50898913e49d"/>
    <m/>
    <s v="Chicago"/>
    <x v="10"/>
    <n v="60624"/>
    <s v="urban"/>
    <s v="Chicago Psd-area 7"/>
    <s v="Cook"/>
    <b v="0"/>
    <b v="0"/>
    <b v="1"/>
    <b v="0"/>
    <b v="0"/>
    <b v="0"/>
    <s v="Ms."/>
    <b v="0"/>
    <b v="0"/>
    <s v="Mathematics"/>
    <s v="Math &amp; Science"/>
    <m/>
    <m/>
    <s v="essential"/>
    <s v="Supplies"/>
    <s v="high"/>
    <s v="Grades PreK-2"/>
    <n v="0"/>
    <n v="0"/>
    <n v="4.83"/>
    <n v="35"/>
    <n v="361.95"/>
    <n v="425.82"/>
    <n v="65"/>
    <b v="1"/>
    <n v="50"/>
    <n v="3"/>
    <b v="0"/>
    <b v="1"/>
    <s v="live"/>
    <d v="2010-11-21T00:00:00"/>
    <m/>
    <m/>
    <d v="2011-04-16T00:00:00"/>
  </r>
  <r>
    <s v="ad00e420d1b75768e8338f565a9dfca1"/>
    <n v="363180004234"/>
    <s v="Wyandanch"/>
    <x v="2"/>
    <n v="11798"/>
    <s v="suburban"/>
    <s v="Wyandanch Union Free Sch Dist"/>
    <s v="Suffolk"/>
    <b v="0"/>
    <b v="0"/>
    <b v="0"/>
    <b v="0"/>
    <b v="0"/>
    <b v="0"/>
    <s v="Ms."/>
    <b v="1"/>
    <b v="0"/>
    <s v="Environmental Science"/>
    <s v="Math &amp; Science"/>
    <s v="Visual Arts"/>
    <s v="Music &amp; The Arts"/>
    <s v="enrichment"/>
    <s v="Supplies"/>
    <s v="high"/>
    <s v="Grades 3-5"/>
    <n v="27.28"/>
    <n v="0"/>
    <n v="7.26"/>
    <n v="35"/>
    <n v="553.52"/>
    <n v="651.20000000000005"/>
    <n v="28"/>
    <b v="1"/>
    <n v="50"/>
    <n v="3"/>
    <b v="1"/>
    <b v="0"/>
    <s v="expired"/>
    <d v="2010-11-02T00:00:00"/>
    <m/>
    <m/>
    <d v="2011-03-31T00:00:00"/>
  </r>
  <r>
    <s v="a79c5fa127c7eddf6668a7fcd51f09d9"/>
    <n v="530066000146"/>
    <s v="Bremerton"/>
    <x v="5"/>
    <n v="98310"/>
    <s v="urban"/>
    <s v="Bremerton School Dist 100-c"/>
    <s v="Kitsap"/>
    <b v="0"/>
    <b v="0"/>
    <b v="0"/>
    <b v="0"/>
    <b v="0"/>
    <b v="0"/>
    <s v="Mrs."/>
    <b v="0"/>
    <b v="0"/>
    <s v="Visual Arts"/>
    <s v="Music &amp; The Arts"/>
    <s v="Mathematics"/>
    <s v="Math &amp; Science"/>
    <s v="enrichment"/>
    <s v="Books"/>
    <s v="high"/>
    <s v="Grades 3-5"/>
    <n v="0"/>
    <n v="11.76"/>
    <n v="2.02"/>
    <n v="35"/>
    <n v="183.18"/>
    <n v="215.51"/>
    <n v="25"/>
    <b v="1"/>
    <n v="50"/>
    <n v="1"/>
    <b v="0"/>
    <b v="0"/>
    <s v="expired"/>
    <d v="2010-10-26T00:00:00"/>
    <m/>
    <m/>
    <d v="2010-11-25T00:00:00"/>
  </r>
  <r>
    <s v="786edaaca5a506c4834619a4a45d9418"/>
    <m/>
    <s v="Monroe"/>
    <x v="6"/>
    <n v="71203"/>
    <s v="urban"/>
    <s v="Monroe City School District"/>
    <s v="Ouachita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n v="0"/>
    <n v="17.48"/>
    <n v="3"/>
    <n v="35"/>
    <n v="255.28"/>
    <n v="300.33"/>
    <n v="20"/>
    <b v="1"/>
    <n v="50"/>
    <n v="4"/>
    <b v="0"/>
    <b v="1"/>
    <s v="expired"/>
    <d v="2010-09-01T00:00:00"/>
    <m/>
    <m/>
    <d v="2011-01-29T00:00:00"/>
  </r>
  <r>
    <s v="6a892a03005ce686fc6a8b514f55ff56"/>
    <m/>
    <s v="Antioch"/>
    <x v="14"/>
    <n v="37013"/>
    <s v="urban"/>
    <s v="Metro Nashville Pub Sd"/>
    <s v="Davidson"/>
    <b v="0"/>
    <b v="0"/>
    <b v="0"/>
    <b v="0"/>
    <b v="0"/>
    <b v="0"/>
    <s v="Mrs."/>
    <b v="1"/>
    <b v="0"/>
    <s v="Literature &amp; Writing"/>
    <s v="Literacy &amp; Language"/>
    <m/>
    <m/>
    <s v="essential"/>
    <s v="Supplies"/>
    <s v="high"/>
    <s v="Grades 6-8"/>
    <n v="1.88"/>
    <n v="0"/>
    <n v="2.82"/>
    <n v="35"/>
    <n v="227.7"/>
    <n v="261.72000000000003"/>
    <n v="100"/>
    <b v="1"/>
    <n v="50"/>
    <n v="2"/>
    <b v="0"/>
    <b v="0"/>
    <s v="expired"/>
    <d v="2010-07-12T00:00:00"/>
    <m/>
    <m/>
    <d v="2010-12-08T00:00:00"/>
  </r>
  <r>
    <s v="9301c94ed01d0de055375d1ca88d8ba6"/>
    <m/>
    <s v="Mandeville"/>
    <x v="6"/>
    <n v="70471"/>
    <s v="suburban"/>
    <s v="St Tammany Parish Sch District"/>
    <s v="St Tammany"/>
    <b v="0"/>
    <b v="0"/>
    <b v="0"/>
    <b v="0"/>
    <b v="0"/>
    <b v="0"/>
    <s v="Ms."/>
    <b v="0"/>
    <b v="0"/>
    <s v="Mathematics"/>
    <s v="Math &amp; Science"/>
    <s v="Applied Sciences"/>
    <s v="Math &amp; Science"/>
    <s v="enrichment"/>
    <s v="Technology"/>
    <s v="low"/>
    <s v="Grades 6-8"/>
    <n v="12"/>
    <n v="40.25"/>
    <n v="6.9"/>
    <n v="35"/>
    <n v="554.13"/>
    <n v="636.92999999999995"/>
    <n v="55"/>
    <b v="1"/>
    <n v="50"/>
    <n v="1"/>
    <b v="0"/>
    <b v="0"/>
    <s v="expired"/>
    <d v="2010-07-02T00:00:00"/>
    <m/>
    <m/>
    <d v="2010-11-28T00:00:00"/>
  </r>
  <r>
    <s v="662456148f9de77435dc93fd665117d3"/>
    <n v="251005001630"/>
    <s v="Revere"/>
    <x v="33"/>
    <n v="2151"/>
    <s v="suburban"/>
    <s v="Revere Public Schools"/>
    <s v="Suffolk"/>
    <b v="0"/>
    <b v="0"/>
    <b v="0"/>
    <b v="0"/>
    <b v="0"/>
    <b v="0"/>
    <s v="Ms."/>
    <b v="0"/>
    <b v="0"/>
    <s v="Foreign Languages"/>
    <s v="Literacy &amp; Language"/>
    <m/>
    <m/>
    <s v="enrichment"/>
    <s v="Other"/>
    <s v="high"/>
    <s v="Grades 9-12"/>
    <n v="98.11"/>
    <n v="0"/>
    <n v="14.72"/>
    <n v="35"/>
    <n v="1128.8800000000001"/>
    <n v="1297.56"/>
    <n v="130"/>
    <b v="1"/>
    <n v="50"/>
    <n v="1"/>
    <b v="0"/>
    <b v="0"/>
    <s v="expired"/>
    <d v="2010-06-09T00:00:00"/>
    <m/>
    <m/>
    <d v="2010-11-07T00:00:00"/>
  </r>
  <r>
    <s v="3456e37e349d64b3f5af31d451bd59d6"/>
    <n v="263021006627"/>
    <s v="Roseville"/>
    <x v="4"/>
    <n v="48066"/>
    <s v="suburban"/>
    <s v="Roseville Cmty Sch District"/>
    <s v="Macomb"/>
    <b v="0"/>
    <b v="0"/>
    <b v="0"/>
    <b v="0"/>
    <b v="0"/>
    <b v="0"/>
    <s v="Mrs."/>
    <b v="0"/>
    <b v="0"/>
    <s v="Performing Arts"/>
    <s v="Music &amp; The Arts"/>
    <s v="Music"/>
    <s v="Music &amp; The Arts"/>
    <s v="enrichment"/>
    <s v="Other"/>
    <s v="high"/>
    <s v="Grades 6-8"/>
    <n v="0"/>
    <n v="0"/>
    <n v="7.09"/>
    <n v="9"/>
    <n v="489.07"/>
    <n v="596.42999999999995"/>
    <n v="100"/>
    <b v="1"/>
    <n v="50"/>
    <n v="2"/>
    <b v="0"/>
    <b v="0"/>
    <s v="reallocated"/>
    <d v="2010-05-05T00:00:00"/>
    <m/>
    <m/>
    <d v="2010-10-04T00:00:00"/>
  </r>
  <r>
    <s v="e431a2262cbce7a6a1c772e507a46b6b"/>
    <n v="60165000035"/>
    <s v="Walnut Creek"/>
    <x v="7"/>
    <n v="94596"/>
    <s v="urban"/>
    <s v="Acalanes Union High Sch Dist"/>
    <s v="Contra Costa"/>
    <b v="0"/>
    <b v="0"/>
    <b v="0"/>
    <b v="0"/>
    <b v="0"/>
    <b v="0"/>
    <s v="Mr."/>
    <b v="0"/>
    <b v="0"/>
    <s v="Mathematics"/>
    <s v="Math &amp; Science"/>
    <m/>
    <m/>
    <s v="enrichment"/>
    <s v="Technology"/>
    <s v="minimal"/>
    <s v="Grades 9-12"/>
    <n v="0"/>
    <n v="108.68"/>
    <n v="22.49"/>
    <n v="9"/>
    <n v="1639.16"/>
    <n v="1998.98"/>
    <n v="150"/>
    <b v="1"/>
    <n v="50"/>
    <n v="1"/>
    <b v="0"/>
    <b v="0"/>
    <s v="expired"/>
    <d v="2010-04-27T00:00:00"/>
    <m/>
    <m/>
    <d v="2010-06-16T00:00:00"/>
  </r>
  <r>
    <s v="5e9a1cf0413637593793e23cb560c585"/>
    <n v="550960001213"/>
    <s v="Milwaukee"/>
    <x v="18"/>
    <n v="53215"/>
    <s v="urban"/>
    <s v="Milwaukee Public Schools"/>
    <s v="Milwaukee"/>
    <b v="0"/>
    <b v="0"/>
    <b v="0"/>
    <b v="0"/>
    <b v="0"/>
    <b v="0"/>
    <s v="Ms."/>
    <b v="0"/>
    <b v="0"/>
    <s v="Literacy"/>
    <s v="Literacy &amp; Language"/>
    <s v="Mathematics"/>
    <s v="Math &amp; Science"/>
    <s v="enrichment"/>
    <s v="Technology"/>
    <s v="high"/>
    <s v="Grades PreK-2"/>
    <n v="7.8"/>
    <n v="0"/>
    <n v="11.7"/>
    <n v="35"/>
    <n v="834.49"/>
    <n v="959.18"/>
    <n v="17"/>
    <b v="1"/>
    <n v="50"/>
    <n v="1"/>
    <b v="0"/>
    <b v="0"/>
    <s v="expired"/>
    <d v="2010-04-27T00:00:00"/>
    <m/>
    <m/>
    <d v="2010-09-25T00:00:00"/>
  </r>
  <r>
    <s v="970fc7e80f6787047ba6a8bde02f76a7"/>
    <n v="231110000404"/>
    <s v="Eagle Lake"/>
    <x v="26"/>
    <n v="4739"/>
    <s v="rural"/>
    <s v="Aos 95"/>
    <s v="Aroostook"/>
    <b v="0"/>
    <b v="0"/>
    <b v="0"/>
    <b v="0"/>
    <b v="0"/>
    <b v="0"/>
    <s v="Ms."/>
    <b v="0"/>
    <b v="0"/>
    <s v="Mathematics"/>
    <s v="Math &amp; Science"/>
    <m/>
    <m/>
    <s v="enrichment"/>
    <s v="Other"/>
    <s v="high"/>
    <s v="Grades 3-5"/>
    <n v="0"/>
    <n v="19.940000000000001"/>
    <n v="5.98"/>
    <n v="9"/>
    <n v="433.72"/>
    <n v="528.92999999999995"/>
    <n v="25"/>
    <b v="1"/>
    <n v="50"/>
    <n v="1"/>
    <b v="0"/>
    <b v="1"/>
    <s v="expired"/>
    <d v="2010-04-21T00:00:00"/>
    <m/>
    <m/>
    <d v="2010-09-18T00:00:00"/>
  </r>
  <r>
    <s v="ca6d0df79cdc2c50ea3e7cc7228a2cb5"/>
    <n v="90045000051"/>
    <s v="Bridgeport"/>
    <x v="30"/>
    <n v="6610"/>
    <s v="urban"/>
    <s v="Bridgeport City Sch District"/>
    <s v="Fairfield"/>
    <b v="0"/>
    <b v="0"/>
    <b v="0"/>
    <b v="0"/>
    <b v="0"/>
    <b v="0"/>
    <s v="Mrs."/>
    <b v="0"/>
    <b v="0"/>
    <s v="Literacy"/>
    <s v="Literacy &amp; Language"/>
    <s v="Special Needs"/>
    <s v="Special Needs"/>
    <s v="essential"/>
    <s v="Books"/>
    <s v="high"/>
    <s v="Grades 3-5"/>
    <n v="0"/>
    <n v="0"/>
    <n v="5.68"/>
    <n v="35"/>
    <n v="419.68"/>
    <n v="482.39"/>
    <n v="50"/>
    <b v="1"/>
    <n v="50"/>
    <n v="1"/>
    <b v="0"/>
    <b v="0"/>
    <s v="expired"/>
    <d v="2010-04-04T00:00:00"/>
    <m/>
    <m/>
    <d v="2010-08-31T00:00:00"/>
  </r>
  <r>
    <s v="e9963d36a253d2b37dfb5fcf9ff667bb"/>
    <n v="63513005729"/>
    <s v="San Ramon"/>
    <x v="7"/>
    <n v="94583"/>
    <s v="suburban"/>
    <s v="San Ramon Valley Unified SD"/>
    <s v="Contra Costa"/>
    <b v="0"/>
    <b v="0"/>
    <b v="0"/>
    <b v="0"/>
    <b v="0"/>
    <b v="0"/>
    <s v="Ms."/>
    <b v="0"/>
    <b v="0"/>
    <s v="Environmental Science"/>
    <s v="Math &amp; Science"/>
    <m/>
    <m/>
    <s v="enrichment"/>
    <s v="Technology"/>
    <s v="minimal"/>
    <s v="Grades 6-8"/>
    <n v="13.8"/>
    <n v="57.85"/>
    <n v="11.97"/>
    <n v="9"/>
    <n v="890.59"/>
    <n v="1086.0899999999999"/>
    <n v="900"/>
    <b v="1"/>
    <n v="50"/>
    <n v="1"/>
    <b v="1"/>
    <b v="0"/>
    <s v="expired"/>
    <d v="2010-03-30T00:00:00"/>
    <m/>
    <m/>
    <d v="2010-08-26T00:00:00"/>
  </r>
  <r>
    <s v="fb4332f9f237776a067a3c488085e55a"/>
    <n v="390438000741"/>
    <s v="Columbus"/>
    <x v="3"/>
    <n v="43220"/>
    <s v="urban"/>
    <s v="Columbus City Sch District"/>
    <s v="Franklin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0"/>
    <n v="0"/>
    <n v="6.21"/>
    <n v="9"/>
    <n v="429.21"/>
    <n v="523.42999999999995"/>
    <n v="26"/>
    <b v="1"/>
    <n v="50"/>
    <n v="2"/>
    <b v="0"/>
    <b v="0"/>
    <s v="expired"/>
    <d v="2010-02-12T00:00:00"/>
    <m/>
    <m/>
    <d v="2010-07-17T00:00:00"/>
  </r>
  <r>
    <s v="de38459b09f1a2f7fd4a951d0ae12c73"/>
    <n v="360009002279"/>
    <s v="Bronx"/>
    <x v="2"/>
    <n v="10460"/>
    <s v="urban"/>
    <s v="Empowerment Support Organization"/>
    <s v="Bronx"/>
    <b v="0"/>
    <b v="0"/>
    <b v="0"/>
    <b v="0"/>
    <b v="0"/>
    <b v="0"/>
    <s v="Mrs."/>
    <b v="0"/>
    <b v="1"/>
    <s v="Literacy"/>
    <s v="Literacy &amp; Language"/>
    <s v="Early Development"/>
    <s v="Applied Learning"/>
    <s v="essential"/>
    <s v="Technology"/>
    <s v="high"/>
    <s v="Grades PreK-2"/>
    <n v="0"/>
    <n v="0"/>
    <n v="8.58"/>
    <n v="9"/>
    <n v="589.28"/>
    <n v="718.63"/>
    <n v="20"/>
    <b v="1"/>
    <n v="50"/>
    <n v="2"/>
    <b v="1"/>
    <b v="1"/>
    <s v="expired"/>
    <d v="2010-02-06T00:00:00"/>
    <m/>
    <m/>
    <d v="2010-07-09T00:00:00"/>
  </r>
  <r>
    <s v="4db7c55acc3390f33266b6a2ae27570f"/>
    <n v="481983011299"/>
    <s v="Wolfforth"/>
    <x v="16"/>
    <n v="79382"/>
    <s v="urban"/>
    <s v="Frenship Ind School District"/>
    <s v="Lubbock"/>
    <b v="0"/>
    <b v="0"/>
    <b v="0"/>
    <b v="0"/>
    <b v="0"/>
    <b v="0"/>
    <s v="Mrs."/>
    <b v="0"/>
    <b v="0"/>
    <s v="Health &amp; Life Science"/>
    <s v="Math &amp; Science"/>
    <s v="Applied Sciences"/>
    <s v="Math &amp; Science"/>
    <s v="enrichment"/>
    <s v="Supplies"/>
    <s v="high"/>
    <s v="Grades PreK-2"/>
    <n v="35.01"/>
    <n v="0"/>
    <n v="5.25"/>
    <n v="9"/>
    <n v="399.36"/>
    <n v="487.02"/>
    <n v="22"/>
    <b v="1"/>
    <n v="50"/>
    <n v="1"/>
    <b v="0"/>
    <b v="0"/>
    <s v="expired"/>
    <d v="2010-01-14T00:00:00"/>
    <m/>
    <m/>
    <d v="2010-06-20T00:00:00"/>
  </r>
  <r>
    <s v="2a64ce5840946a4abc7e5def207f3f90"/>
    <n v="240048000496"/>
    <s v="Kensington"/>
    <x v="32"/>
    <n v="20895"/>
    <s v="suburban"/>
    <s v="Montgomery Co Public Schools"/>
    <s v="Montgomery"/>
    <b v="0"/>
    <b v="0"/>
    <b v="0"/>
    <b v="0"/>
    <b v="0"/>
    <b v="0"/>
    <s v="Ms."/>
    <b v="0"/>
    <b v="0"/>
    <s v="Special Needs"/>
    <s v="Special Needs"/>
    <s v="Health &amp; Life Science"/>
    <s v="Math &amp; Science"/>
    <s v="essential"/>
    <s v="Technology"/>
    <s v="high"/>
    <s v="Grades 6-8"/>
    <n v="18.18"/>
    <n v="9.09"/>
    <n v="2.73"/>
    <n v="9"/>
    <n v="220.77"/>
    <n v="269.23"/>
    <n v="4"/>
    <b v="1"/>
    <n v="50"/>
    <n v="1"/>
    <b v="0"/>
    <b v="0"/>
    <s v="expired"/>
    <d v="2010-01-05T00:00:00"/>
    <m/>
    <m/>
    <d v="2010-06-11T00:00:00"/>
  </r>
  <r>
    <s v="4e026272fe9e72cf552053bae4946fdb"/>
    <n v="470315001253"/>
    <s v="Murfreesboro"/>
    <x v="14"/>
    <n v="37130"/>
    <s v="urban"/>
    <s v="Murfreesboro City School Dist"/>
    <s v="Rutherford"/>
    <b v="0"/>
    <b v="0"/>
    <b v="0"/>
    <b v="0"/>
    <b v="0"/>
    <b v="0"/>
    <s v="Mrs."/>
    <b v="0"/>
    <b v="0"/>
    <s v="Applied Sciences"/>
    <s v="Math &amp; Science"/>
    <s v="Applied Sciences"/>
    <s v="Math &amp; Science"/>
    <s v="enrichment"/>
    <s v="Supplies"/>
    <s v="high"/>
    <s v="Grades 3-5"/>
    <n v="70.430000000000007"/>
    <n v="0"/>
    <n v="10.56"/>
    <n v="9"/>
    <n v="794.23"/>
    <n v="968.57"/>
    <n v="21"/>
    <b v="1"/>
    <n v="50"/>
    <n v="1"/>
    <b v="1"/>
    <b v="0"/>
    <s v="expired"/>
    <d v="2009-12-31T00:00:00"/>
    <m/>
    <m/>
    <d v="2010-06-06T00:00:00"/>
  </r>
  <r>
    <s v="272447f498bcc0d886e50c7c648bb41a"/>
    <n v="271807000045"/>
    <s v="Le Sueur"/>
    <x v="13"/>
    <n v="56058"/>
    <s v="rural"/>
    <s v="Le Sueur-Henderson Isd 2397"/>
    <s v="Le Sueur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nrichment"/>
    <s v="Supplies"/>
    <s v="low"/>
    <s v="Grades PreK-2"/>
    <n v="42.5"/>
    <n v="27.62"/>
    <n v="6.37"/>
    <n v="9"/>
    <n v="510.44"/>
    <n v="622.49"/>
    <n v="21"/>
    <b v="1"/>
    <n v="50"/>
    <n v="1"/>
    <b v="0"/>
    <b v="0"/>
    <s v="expired"/>
    <d v="2009-11-17T00:00:00"/>
    <m/>
    <m/>
    <d v="2010-04-23T00:00:00"/>
  </r>
  <r>
    <s v="e842521a5939f42023189ad8b9c5b46e"/>
    <n v="130042002472"/>
    <s v="Macon"/>
    <x v="19"/>
    <n v="31220"/>
    <s v="rural"/>
    <s v="Bibb Co School District"/>
    <s v="Bibb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nrichment"/>
    <s v="Books"/>
    <s v="high"/>
    <s v="Grades PreK-2"/>
    <n v="23.91"/>
    <n v="9.56"/>
    <n v="3.59"/>
    <n v="9"/>
    <n v="285.13"/>
    <n v="347.72"/>
    <n v="25"/>
    <b v="1"/>
    <n v="50"/>
    <n v="1"/>
    <b v="1"/>
    <b v="0"/>
    <s v="expired"/>
    <d v="2009-09-29T00:00:00"/>
    <m/>
    <m/>
    <d v="2010-03-02T00:00:00"/>
  </r>
  <r>
    <s v="61047cc2f334471e352064a8d03a1fb7"/>
    <n v="62316010903"/>
    <s v="Lynwood"/>
    <x v="7"/>
    <n v="90262"/>
    <s v="suburban"/>
    <s v="Lynwood Unified School Dist"/>
    <s v="Los Angeles"/>
    <b v="0"/>
    <b v="0"/>
    <b v="0"/>
    <b v="0"/>
    <b v="0"/>
    <b v="0"/>
    <s v="Ms."/>
    <b v="0"/>
    <b v="0"/>
    <s v="Literature &amp; Writing"/>
    <s v="Literacy &amp; Language"/>
    <m/>
    <m/>
    <s v="enrichment"/>
    <s v="Books"/>
    <s v="high"/>
    <s v="Grades 9-12"/>
    <n v="39.67"/>
    <n v="28.76"/>
    <n v="5.95"/>
    <n v="9"/>
    <n v="480.12"/>
    <n v="585.51"/>
    <n v="200"/>
    <b v="1"/>
    <n v="50"/>
    <n v="2"/>
    <b v="1"/>
    <b v="0"/>
    <s v="expired"/>
    <d v="2009-09-23T00:00:00"/>
    <m/>
    <m/>
    <d v="2010-02-27T00:00:00"/>
  </r>
  <r>
    <s v="bdbf42aef5826a5df45e0de988a483dc"/>
    <n v="401590000748"/>
    <s v="Wewoka"/>
    <x v="0"/>
    <n v="74884"/>
    <s v="rural"/>
    <s v="Justice School District Co54"/>
    <s v="Seminole"/>
    <b v="0"/>
    <b v="0"/>
    <b v="0"/>
    <b v="0"/>
    <b v="0"/>
    <b v="0"/>
    <s v="Mrs."/>
    <b v="0"/>
    <b v="0"/>
    <s v="Literature &amp; Writing"/>
    <s v="Literacy &amp; Language"/>
    <s v="Sports"/>
    <s v="Health &amp; Sports"/>
    <s v="enrichment"/>
    <s v="Supplies"/>
    <s v="high"/>
    <s v="Grades 6-8"/>
    <n v="35.94"/>
    <n v="16.170000000000002"/>
    <n v="5.39"/>
    <n v="9"/>
    <n v="425.91"/>
    <n v="519.4"/>
    <n v="12"/>
    <b v="1"/>
    <n v="50"/>
    <n v="1"/>
    <b v="1"/>
    <b v="0"/>
    <s v="expired"/>
    <d v="2009-09-21T00:00:00"/>
    <m/>
    <m/>
    <d v="2010-02-23T00:00:00"/>
  </r>
  <r>
    <s v="0d2ce0c8d598a4f6c47b7c0829398203"/>
    <n v="170993000607"/>
    <s v="Chicago"/>
    <x v="10"/>
    <n v="60628"/>
    <s v="urban"/>
    <s v="Chicago Psd-area 16"/>
    <s v="Cook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Books"/>
    <s v="high"/>
    <s v="Grades 3-5"/>
    <n v="39.14"/>
    <n v="0"/>
    <n v="5.87"/>
    <n v="9"/>
    <n v="445.42"/>
    <n v="543.20000000000005"/>
    <n v="40"/>
    <b v="1"/>
    <n v="50"/>
    <n v="2"/>
    <b v="1"/>
    <b v="0"/>
    <s v="expired"/>
    <d v="2009-09-12T00:00:00"/>
    <m/>
    <m/>
    <d v="2010-02-17T00:00:00"/>
  </r>
  <r>
    <s v="a295993d1e88d163c02234b196977cdf"/>
    <n v="291317000558"/>
    <s v="Hillsboro"/>
    <x v="34"/>
    <n v="63050"/>
    <s v="rural"/>
    <s v="Grandview School District R2"/>
    <s v="Jefferson"/>
    <b v="0"/>
    <b v="0"/>
    <b v="0"/>
    <b v="0"/>
    <b v="0"/>
    <b v="0"/>
    <s v="Mrs."/>
    <b v="0"/>
    <b v="0"/>
    <s v="Literature &amp; Writing"/>
    <s v="Literacy &amp; Language"/>
    <s v="Character Education"/>
    <s v="Applied Learning"/>
    <s v="enrichment"/>
    <s v="Books"/>
    <s v="low"/>
    <s v="Grades 3-5"/>
    <n v="17.510000000000002"/>
    <n v="7.41"/>
    <n v="2.63"/>
    <n v="9"/>
    <n v="211.63"/>
    <n v="258.08999999999997"/>
    <n v="22"/>
    <b v="1"/>
    <n v="50"/>
    <n v="1"/>
    <b v="0"/>
    <b v="0"/>
    <s v="expired"/>
    <d v="2009-08-14T00:00:00"/>
    <m/>
    <m/>
    <d v="2010-01-17T00:00:00"/>
  </r>
  <r>
    <s v="0b62a3f1970f306777e142fd9b95923a"/>
    <n v="450144000945"/>
    <s v="Charleston"/>
    <x v="12"/>
    <n v="29406"/>
    <s v="urban"/>
    <s v="Charleston Co School District"/>
    <s v="Charleston"/>
    <b v="1"/>
    <b v="0"/>
    <b v="0"/>
    <b v="0"/>
    <b v="0"/>
    <b v="0"/>
    <s v="Ms."/>
    <b v="0"/>
    <b v="0"/>
    <s v="Literacy"/>
    <s v="Literacy &amp; Language"/>
    <s v="Mathematics"/>
    <s v="Math &amp; Science"/>
    <s v="essential"/>
    <s v="Books"/>
    <s v="unknown"/>
    <s v="Grades PreK-2"/>
    <n v="38.56"/>
    <n v="19.28"/>
    <n v="5.78"/>
    <n v="9"/>
    <n v="458.18"/>
    <n v="558.76"/>
    <n v="22"/>
    <b v="1"/>
    <n v="50"/>
    <n v="2"/>
    <b v="1"/>
    <b v="0"/>
    <s v="expired"/>
    <d v="2009-08-06T00:00:00"/>
    <m/>
    <m/>
    <d v="2010-01-07T00:00:00"/>
  </r>
  <r>
    <s v="3453a60accf1a8015e792f8b18abd520"/>
    <n v="540015000084"/>
    <s v="Follansbee"/>
    <x v="40"/>
    <n v="26037"/>
    <s v="suburban"/>
    <s v="Brooke Co School District"/>
    <s v="Brooke"/>
    <b v="0"/>
    <b v="0"/>
    <b v="0"/>
    <b v="0"/>
    <b v="0"/>
    <b v="0"/>
    <s v="Mrs."/>
    <b v="0"/>
    <b v="0"/>
    <s v="Special Needs"/>
    <s v="Special Needs"/>
    <s v="Early Development"/>
    <s v="Applied Learning"/>
    <s v="essential"/>
    <s v="Supplies"/>
    <s v="high"/>
    <s v="Grades PreK-2"/>
    <n v="52.97"/>
    <n v="0"/>
    <n v="13.24"/>
    <n v="17"/>
    <n v="612.95000000000005"/>
    <n v="747.5"/>
    <n v="6"/>
    <b v="1"/>
    <n v="50"/>
    <n v="2"/>
    <b v="0"/>
    <b v="0"/>
    <s v="expired"/>
    <d v="2009-05-31T00:00:00"/>
    <m/>
    <m/>
    <d v="2009-10-30T00:00:00"/>
  </r>
  <r>
    <s v="9e9f63196183d2132146f8a0ee782585"/>
    <n v="481164000638"/>
    <s v="Brownsboro"/>
    <x v="16"/>
    <n v="75756"/>
    <s v="rural"/>
    <s v="Brownsboro Ind School District"/>
    <s v="Henderso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PreK-2"/>
    <n v="37.869999999999997"/>
    <n v="0"/>
    <n v="9.4700000000000006"/>
    <n v="17"/>
    <n v="443.04"/>
    <n v="540.29"/>
    <n v="19"/>
    <b v="1"/>
    <n v="50"/>
    <n v="2"/>
    <b v="0"/>
    <b v="0"/>
    <s v="expired"/>
    <d v="2009-04-08T00:00:00"/>
    <m/>
    <m/>
    <d v="2009-09-14T00:00:00"/>
  </r>
  <r>
    <s v="20fa2debb9467e5ada14abf0b1302bea"/>
    <m/>
    <s v="Chicago"/>
    <x v="10"/>
    <n v="60643"/>
    <s v="urban"/>
    <s v="Chicago Psd-area 21"/>
    <s v="Cook"/>
    <b v="1"/>
    <b v="0"/>
    <b v="0"/>
    <b v="0"/>
    <b v="0"/>
    <b v="0"/>
    <s v="Mrs."/>
    <b v="0"/>
    <b v="0"/>
    <s v="Character Education"/>
    <s v="Applied Learning"/>
    <m/>
    <m/>
    <s v="essential"/>
    <s v="Supplies"/>
    <s v="unknown"/>
    <s v="Grades PreK-2"/>
    <n v="24.88"/>
    <n v="0"/>
    <n v="6.22"/>
    <n v="17"/>
    <n v="296.85000000000002"/>
    <n v="362.01"/>
    <n v="25"/>
    <b v="1"/>
    <n v="50"/>
    <n v="1"/>
    <b v="0"/>
    <b v="0"/>
    <s v="expired"/>
    <d v="2009-04-02T00:00:00"/>
    <m/>
    <m/>
    <d v="2009-09-06T00:00:00"/>
  </r>
  <r>
    <s v="e8f5cb570f362096b25cc0bf868d13ef"/>
    <n v="450306000194"/>
    <s v="Westminster"/>
    <x v="12"/>
    <n v="29693"/>
    <s v="rural"/>
    <s v="Oconee Co School District"/>
    <s v="Oconee"/>
    <b v="0"/>
    <b v="0"/>
    <b v="0"/>
    <b v="0"/>
    <b v="0"/>
    <b v="0"/>
    <s v="Mrs."/>
    <b v="0"/>
    <b v="0"/>
    <s v="Literacy"/>
    <s v="Literacy &amp; Language"/>
    <m/>
    <m/>
    <s v="enrichment"/>
    <s v="Technology"/>
    <s v="high"/>
    <s v="Grades PreK-2"/>
    <n v="59.05"/>
    <n v="29.53"/>
    <n v="14.76"/>
    <n v="17"/>
    <n v="710.84"/>
    <n v="866.88"/>
    <n v="19"/>
    <b v="1"/>
    <n v="50"/>
    <n v="1"/>
    <b v="0"/>
    <b v="0"/>
    <s v="expired"/>
    <d v="2009-03-24T00:00:00"/>
    <m/>
    <m/>
    <d v="2009-08-25T00:00:00"/>
  </r>
  <r>
    <s v="d6dcc116cea62f792809f9ba054b39ca"/>
    <n v="63441005600"/>
    <s v="San Francisco"/>
    <x v="7"/>
    <n v="94107"/>
    <s v="urban"/>
    <s v="San Francisco Unified Sch Dist"/>
    <s v="San Francisco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nrichment"/>
    <s v="Technology"/>
    <s v="high"/>
    <s v="Grades 3-5"/>
    <n v="72"/>
    <n v="52.2"/>
    <n v="18"/>
    <n v="17"/>
    <n v="879.17"/>
    <n v="1072.1600000000001"/>
    <n v="30"/>
    <b v="1"/>
    <n v="50"/>
    <n v="1"/>
    <b v="0"/>
    <b v="0"/>
    <s v="expired"/>
    <d v="2009-03-23T00:00:00"/>
    <m/>
    <m/>
    <d v="2009-08-24T00:00:00"/>
  </r>
  <r>
    <s v="9ca4195026e131b4da4a1be3cd6a19a3"/>
    <n v="320006000679"/>
    <s v="N Las Vegas"/>
    <x v="15"/>
    <n v="89084"/>
    <s v="suburban"/>
    <s v="Clark Co School District"/>
    <s v="Clark"/>
    <b v="0"/>
    <b v="0"/>
    <b v="1"/>
    <b v="0"/>
    <b v="0"/>
    <b v="0"/>
    <s v="Mrs."/>
    <b v="0"/>
    <b v="0"/>
    <s v="Literacy"/>
    <s v="Literacy &amp; Language"/>
    <s v="ESL"/>
    <s v="Literacy &amp; Language"/>
    <s v="enrichment"/>
    <s v="Technology"/>
    <s v="low"/>
    <s v="Grades PreK-2"/>
    <n v="37.08"/>
    <n v="24.1"/>
    <n v="9.27"/>
    <n v="17"/>
    <n v="458.25"/>
    <n v="558.84"/>
    <n v="16"/>
    <b v="1"/>
    <n v="50"/>
    <n v="2"/>
    <b v="0"/>
    <b v="0"/>
    <s v="expired"/>
    <d v="2009-03-16T00:00:00"/>
    <m/>
    <m/>
    <d v="2009-08-18T00:00:00"/>
  </r>
  <r>
    <s v="8ec72a4d3b9b2d80fb7abc72edc6f00b"/>
    <n v="62271003475"/>
    <s v="Los Angeles"/>
    <x v="7"/>
    <n v="90045"/>
    <s v="urban"/>
    <s v="Los Angeles Unif Sch Dist"/>
    <s v="Los Angeles"/>
    <b v="0"/>
    <b v="1"/>
    <b v="0"/>
    <b v="0"/>
    <b v="0"/>
    <b v="0"/>
    <s v="Ms."/>
    <b v="0"/>
    <b v="0"/>
    <s v="Literacy"/>
    <s v="Literacy &amp; Language"/>
    <s v="Sports"/>
    <s v="Health &amp; Sports"/>
    <s v="enrichment"/>
    <s v="Supplies"/>
    <s v="high"/>
    <s v="Grades 6-8"/>
    <n v="19.66"/>
    <n v="14.25"/>
    <n v="4.91"/>
    <n v="17"/>
    <n v="252.41"/>
    <n v="307.82"/>
    <n v="100"/>
    <b v="1"/>
    <n v="50"/>
    <n v="1"/>
    <b v="0"/>
    <b v="0"/>
    <s v="expired"/>
    <d v="2009-03-15T00:00:00"/>
    <m/>
    <m/>
    <d v="2009-08-16T00:00:00"/>
  </r>
  <r>
    <s v="4bc84e4f7be576af5523ceff01aa5afb"/>
    <n v="240009000155"/>
    <s v="Baltimore"/>
    <x v="32"/>
    <n v="21229"/>
    <s v="urban"/>
    <s v="Baltimore City Public Sch Dist"/>
    <s v="Baltimore City"/>
    <b v="0"/>
    <b v="0"/>
    <b v="0"/>
    <b v="0"/>
    <b v="0"/>
    <b v="0"/>
    <s v="Mrs."/>
    <b v="0"/>
    <b v="0"/>
    <s v="Literacy"/>
    <s v="Literacy &amp; Language"/>
    <s v="Early Development"/>
    <s v="Applied Learning"/>
    <s v="essential"/>
    <s v="Supplies"/>
    <s v="high"/>
    <s v="Grades PreK-2"/>
    <n v="33.82"/>
    <n v="16.91"/>
    <n v="8.4499999999999993"/>
    <n v="17"/>
    <n v="414"/>
    <n v="504.88"/>
    <n v="25"/>
    <b v="1"/>
    <n v="50"/>
    <n v="1"/>
    <b v="0"/>
    <b v="0"/>
    <s v="expired"/>
    <d v="2009-02-22T00:00:00"/>
    <m/>
    <m/>
    <d v="2009-05-06T00:00:00"/>
  </r>
  <r>
    <s v="43d4ea4ce691426982869b768b485d3a"/>
    <m/>
    <s v="Bronx"/>
    <x v="2"/>
    <n v="10454"/>
    <s v="urban"/>
    <s v="Empowerment Support Organization"/>
    <s v="Bronx"/>
    <b v="0"/>
    <b v="0"/>
    <b v="0"/>
    <b v="0"/>
    <b v="0"/>
    <b v="0"/>
    <s v="Mr."/>
    <b v="0"/>
    <b v="1"/>
    <s v="Literacy"/>
    <s v="Literacy &amp; Language"/>
    <s v="History &amp; Geography"/>
    <s v="History &amp; Civics"/>
    <s v="essential"/>
    <s v="Books"/>
    <s v="high"/>
    <s v="Grades 3-5"/>
    <n v="46.05"/>
    <n v="0"/>
    <n v="11.51"/>
    <n v="17"/>
    <n v="535.05999999999995"/>
    <n v="652.51"/>
    <n v="25"/>
    <b v="1"/>
    <n v="50"/>
    <n v="2"/>
    <b v="1"/>
    <b v="0"/>
    <s v="expired"/>
    <d v="2009-02-15T00:00:00"/>
    <m/>
    <m/>
    <d v="2009-07-07T00:00:00"/>
  </r>
  <r>
    <s v="d4b781a4bd3ab973b759c92b66b96a57"/>
    <n v="390451001996"/>
    <s v="Eastlake"/>
    <x v="3"/>
    <n v="44095"/>
    <s v="suburban"/>
    <s v="Willoughby Eastlake City SD"/>
    <s v="Lake"/>
    <b v="0"/>
    <b v="1"/>
    <b v="0"/>
    <b v="0"/>
    <b v="0"/>
    <b v="0"/>
    <s v="Ms."/>
    <b v="0"/>
    <b v="0"/>
    <s v="Mathematics"/>
    <s v="Math &amp; Science"/>
    <m/>
    <m/>
    <s v="enrichment"/>
    <s v="Technology"/>
    <s v="low"/>
    <s v="Grades 6-8"/>
    <n v="74.5"/>
    <n v="0"/>
    <n v="18.63"/>
    <n v="17"/>
    <n v="855.13"/>
    <n v="1042.8399999999999"/>
    <n v="150"/>
    <b v="1"/>
    <n v="50"/>
    <n v="2"/>
    <b v="0"/>
    <b v="0"/>
    <s v="expired"/>
    <d v="2009-02-02T00:00:00"/>
    <m/>
    <m/>
    <d v="2009-07-02T00:00:00"/>
  </r>
  <r>
    <s v="b84fb2b80af1f6168b8b874e03ad71fd"/>
    <n v="510180000758"/>
    <s v="Hampton"/>
    <x v="24"/>
    <n v="23669"/>
    <s v="urban"/>
    <s v="Hampton City School District"/>
    <s v="Hampton City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Other"/>
    <s v="low"/>
    <s v="Grades PreK-2"/>
    <n v="25.39"/>
    <n v="0"/>
    <n v="6.35"/>
    <n v="17"/>
    <n v="302.64"/>
    <n v="369.07"/>
    <n v="36"/>
    <b v="1"/>
    <n v="50"/>
    <n v="2"/>
    <b v="1"/>
    <b v="0"/>
    <s v="expired"/>
    <d v="2009-01-10T00:00:00"/>
    <m/>
    <m/>
    <d v="2009-06-15T00:00:00"/>
  </r>
  <r>
    <s v="bfc5992d395e75d6159d8c51f72971b2"/>
    <n v="450078001324"/>
    <s v="Williamston"/>
    <x v="12"/>
    <n v="29697"/>
    <s v="suburban"/>
    <s v="Anderson School District 1"/>
    <s v="Anderson"/>
    <b v="0"/>
    <b v="0"/>
    <b v="0"/>
    <b v="0"/>
    <b v="0"/>
    <b v="0"/>
    <s v="Mrs."/>
    <b v="0"/>
    <b v="0"/>
    <s v="Mathematics"/>
    <s v="Math &amp; Science"/>
    <s v="Literacy"/>
    <s v="Literacy &amp; Language"/>
    <s v="enrichment"/>
    <s v="Supplies"/>
    <s v="high"/>
    <s v="Grades PreK-2"/>
    <n v="56.05"/>
    <n v="28.02"/>
    <n v="14.01"/>
    <n v="17"/>
    <n v="676"/>
    <n v="824.39"/>
    <n v="22"/>
    <b v="1"/>
    <n v="50"/>
    <n v="1"/>
    <b v="0"/>
    <b v="0"/>
    <s v="expired"/>
    <d v="2008-11-23T00:00:00"/>
    <m/>
    <m/>
    <d v="2009-04-25T00:00:00"/>
  </r>
  <r>
    <s v="694402bfd1e411149f6e1c6c993d9df3"/>
    <n v="10054001430"/>
    <s v="Anniston"/>
    <x v="27"/>
    <n v="36207"/>
    <s v="urban"/>
    <s v="Calhoun Co School District"/>
    <s v="Calhoun"/>
    <b v="0"/>
    <b v="0"/>
    <b v="0"/>
    <b v="0"/>
    <b v="0"/>
    <b v="0"/>
    <s v="Mrs."/>
    <b v="0"/>
    <b v="0"/>
    <s v="Literacy"/>
    <s v="Literacy &amp; Language"/>
    <m/>
    <m/>
    <s v="enrichment"/>
    <s v="Other"/>
    <s v="low"/>
    <s v="Grades 6-8"/>
    <n v="37.11"/>
    <n v="14.84"/>
    <n v="9.2799999999999994"/>
    <n v="17"/>
    <n v="449"/>
    <n v="547.55999999999995"/>
    <n v="130"/>
    <b v="1"/>
    <n v="50"/>
    <n v="1"/>
    <b v="0"/>
    <b v="0"/>
    <s v="expired"/>
    <d v="2008-11-18T00:00:00"/>
    <m/>
    <m/>
    <d v="2009-04-21T00:00:00"/>
  </r>
  <r>
    <s v="6b5852747bd86ef4b2ee475134ac91a8"/>
    <n v="481168006518"/>
    <s v="Brownsville"/>
    <x v="16"/>
    <n v="78521"/>
    <s v="urban"/>
    <s v="Brownsville Ind School Dist"/>
    <s v="Cameron"/>
    <b v="0"/>
    <b v="0"/>
    <b v="0"/>
    <b v="0"/>
    <b v="0"/>
    <b v="0"/>
    <s v="Mrs."/>
    <b v="0"/>
    <b v="0"/>
    <s v="Character Education"/>
    <s v="Applied Learning"/>
    <s v="Mathematics"/>
    <s v="Math &amp; Science"/>
    <s v="enrichment"/>
    <s v="Technology"/>
    <s v="high"/>
    <s v="Grades PreK-2"/>
    <n v="40"/>
    <n v="0"/>
    <n v="10"/>
    <n v="17"/>
    <n v="467"/>
    <n v="569.51"/>
    <n v="17"/>
    <b v="1"/>
    <n v="50"/>
    <n v="1"/>
    <b v="0"/>
    <b v="0"/>
    <s v="expired"/>
    <d v="2008-08-26T00:00:00"/>
    <m/>
    <m/>
    <d v="2009-01-28T00:00:00"/>
  </r>
  <r>
    <s v="506ac444f908080c1566c3851593062b"/>
    <n v="262310005998"/>
    <s v="Erie"/>
    <x v="4"/>
    <n v="48133"/>
    <s v="rural"/>
    <s v="Mason Consolated School Dist"/>
    <s v="Monroe"/>
    <b v="0"/>
    <b v="0"/>
    <b v="0"/>
    <b v="0"/>
    <b v="0"/>
    <b v="0"/>
    <s v="Mrs."/>
    <b v="0"/>
    <b v="0"/>
    <s v="Early Development"/>
    <s v="Applied Learning"/>
    <m/>
    <m/>
    <s v="enrichment"/>
    <s v="Supplies"/>
    <s v="low"/>
    <s v="Grades PreK-2"/>
    <n v="29"/>
    <n v="0"/>
    <n v="7.25"/>
    <n v="17"/>
    <n v="343"/>
    <n v="418.29"/>
    <n v="21"/>
    <b v="1"/>
    <n v="50"/>
    <n v="2"/>
    <b v="0"/>
    <b v="0"/>
    <s v="expired"/>
    <d v="2008-08-25T00:00:00"/>
    <m/>
    <m/>
    <d v="2009-01-24T00:00:00"/>
  </r>
  <r>
    <s v="d988755db6583244aaaca38e962f8783"/>
    <n v="62271002966"/>
    <s v="Los Angeles"/>
    <x v="7"/>
    <n v="90001"/>
    <s v="suburban"/>
    <s v="Los Angeles Unif Sch Dist"/>
    <s v="Los Angeles"/>
    <b v="0"/>
    <b v="1"/>
    <b v="1"/>
    <b v="0"/>
    <b v="0"/>
    <b v="0"/>
    <s v="Mrs."/>
    <b v="1"/>
    <b v="0"/>
    <s v="Environmental Science"/>
    <s v="Math &amp; Science"/>
    <m/>
    <m/>
    <s v="essential"/>
    <s v="Books"/>
    <s v="high"/>
    <s v="Grades 6-8"/>
    <n v="33.5"/>
    <n v="24.28"/>
    <n v="8.3699999999999992"/>
    <n v="17"/>
    <n v="418"/>
    <n v="509.76"/>
    <n v="50"/>
    <b v="1"/>
    <n v="50"/>
    <n v="1"/>
    <b v="0"/>
    <b v="0"/>
    <s v="expired"/>
    <d v="2008-05-29T00:00:00"/>
    <m/>
    <m/>
    <d v="2008-11-02T00:00:00"/>
  </r>
  <r>
    <s v="e51df41d01e13aba9a710309efc8f9ac"/>
    <n v="540060000359"/>
    <s v="Belle"/>
    <x v="40"/>
    <n v="25015"/>
    <s v="suburban"/>
    <s v="Kanawha Co School District"/>
    <s v="Kanawha"/>
    <b v="0"/>
    <b v="0"/>
    <b v="0"/>
    <b v="0"/>
    <b v="0"/>
    <b v="0"/>
    <s v="Mrs."/>
    <b v="0"/>
    <b v="0"/>
    <s v="Literacy"/>
    <s v="Literacy &amp; Language"/>
    <m/>
    <m/>
    <s v="enrichment"/>
    <s v="Other"/>
    <s v="high"/>
    <s v="Grades PreK-2"/>
    <n v="59.9"/>
    <n v="0"/>
    <n v="14.98"/>
    <n v="17"/>
    <n v="691"/>
    <n v="842.68"/>
    <n v="100"/>
    <b v="1"/>
    <n v="50"/>
    <n v="2"/>
    <b v="0"/>
    <b v="0"/>
    <s v="expired"/>
    <d v="2008-05-09T00:00:00"/>
    <m/>
    <m/>
    <d v="2008-10-13T00:00:00"/>
  </r>
  <r>
    <s v="40c9bd869b5a2093d08b941c041b7e5b"/>
    <n v="261452005134"/>
    <s v="Flint"/>
    <x v="4"/>
    <n v="48506"/>
    <s v="suburban"/>
    <s v="Flint Cmty School District"/>
    <s v="Genesee"/>
    <b v="0"/>
    <b v="0"/>
    <b v="1"/>
    <b v="0"/>
    <b v="0"/>
    <b v="0"/>
    <s v="Mrs."/>
    <b v="0"/>
    <b v="0"/>
    <s v="Other"/>
    <s v="Applied Learning"/>
    <s v="Health &amp; Wellness"/>
    <s v="Health &amp; Sports"/>
    <s v="essential"/>
    <s v="Other"/>
    <s v="high"/>
    <s v="Grades 3-5"/>
    <n v="159.47999999999999"/>
    <n v="0"/>
    <n v="39.869999999999997"/>
    <n v="17"/>
    <n v="1811"/>
    <n v="2208.54"/>
    <n v="30"/>
    <b v="1"/>
    <n v="50"/>
    <n v="2"/>
    <b v="0"/>
    <b v="0"/>
    <s v="expired"/>
    <d v="2008-04-29T00:00:00"/>
    <m/>
    <m/>
    <d v="2008-10-04T00:00:00"/>
  </r>
  <r>
    <s v="55c4c44ca0d33d8518cfac389a9114d9"/>
    <n v="271137003361"/>
    <s v="Zimmerman"/>
    <x v="13"/>
    <n v="55398"/>
    <s v="suburban"/>
    <s v="Elk River Ind School Dist 728"/>
    <s v="Sherburne"/>
    <b v="0"/>
    <b v="0"/>
    <b v="0"/>
    <b v="0"/>
    <b v="0"/>
    <b v="0"/>
    <s v="Mrs."/>
    <b v="0"/>
    <b v="0"/>
    <s v="History &amp; Geography"/>
    <s v="History &amp; Civics"/>
    <m/>
    <m/>
    <s v="enrichment"/>
    <s v="Books"/>
    <s v="low"/>
    <s v="Grades 6-8"/>
    <n v="23.17"/>
    <n v="15.06"/>
    <n v="5.79"/>
    <n v="17"/>
    <n v="293"/>
    <n v="357.32"/>
    <n v="180"/>
    <b v="1"/>
    <n v="50"/>
    <n v="1"/>
    <b v="0"/>
    <b v="0"/>
    <s v="expired"/>
    <d v="2008-04-20T00:00:00"/>
    <m/>
    <m/>
    <d v="2008-09-25T00:00:00"/>
  </r>
  <r>
    <s v="62ebcd45e8e4c41a83a95283afc0252c"/>
    <n v="361932003198"/>
    <s v="Middletown"/>
    <x v="2"/>
    <n v="10940"/>
    <s v="urban"/>
    <s v="Middletown City Sch District"/>
    <s v="Orange"/>
    <b v="0"/>
    <b v="0"/>
    <b v="0"/>
    <b v="0"/>
    <b v="0"/>
    <b v="0"/>
    <s v="Mrs."/>
    <b v="0"/>
    <b v="0"/>
    <s v="Foreign Languages"/>
    <s v="Literacy &amp; Language"/>
    <m/>
    <m/>
    <s v="enrichment"/>
    <s v="Books"/>
    <s v="high"/>
    <s v="Grades 6-8"/>
    <n v="28.05"/>
    <n v="0"/>
    <n v="7.01"/>
    <n v="17"/>
    <n v="333"/>
    <n v="406.1"/>
    <n v="125"/>
    <b v="1"/>
    <n v="50"/>
    <n v="1"/>
    <b v="0"/>
    <b v="0"/>
    <s v="expired"/>
    <d v="2008-04-02T00:00:00"/>
    <m/>
    <m/>
    <d v="2008-09-08T00:00:00"/>
  </r>
  <r>
    <s v="29b42f5fda2ab4d3e27e01b9f7856236"/>
    <n v="341122003464"/>
    <s v="New Brunswick"/>
    <x v="11"/>
    <n v="8901"/>
    <s v="suburban"/>
    <s v="New Brunswick School District"/>
    <s v="Middlesex"/>
    <b v="0"/>
    <b v="0"/>
    <b v="0"/>
    <b v="0"/>
    <b v="0"/>
    <b v="0"/>
    <s v="Ms."/>
    <b v="0"/>
    <b v="0"/>
    <s v="Social Sciences"/>
    <s v="History &amp; Civics"/>
    <s v="History &amp; Geography"/>
    <s v="History &amp; Civics"/>
    <s v="essential"/>
    <s v="Books"/>
    <s v="high"/>
    <s v="Grades PreK-2"/>
    <n v="53.72"/>
    <n v="0"/>
    <n v="13.43"/>
    <n v="17"/>
    <n v="621"/>
    <n v="757.32"/>
    <n v="23"/>
    <b v="1"/>
    <n v="50"/>
    <n v="1"/>
    <b v="0"/>
    <b v="0"/>
    <s v="expired"/>
    <d v="2008-03-24T00:00:00"/>
    <m/>
    <m/>
    <d v="2008-06-17T00:00:00"/>
  </r>
  <r>
    <s v="cd55725ffba24b6e32c199f2c67e8296"/>
    <n v="130039000787"/>
    <s v="Nashville"/>
    <x v="19"/>
    <n v="31639"/>
    <s v="rural"/>
    <s v="Berrien Co School District"/>
    <s v="Berrien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Books"/>
    <s v="high"/>
    <s v="Grades 3-5"/>
    <n v="38.31"/>
    <n v="15.32"/>
    <n v="9.58"/>
    <n v="17"/>
    <n v="463"/>
    <n v="564.63"/>
    <n v="10"/>
    <b v="1"/>
    <n v="50"/>
    <n v="1"/>
    <b v="0"/>
    <b v="0"/>
    <s v="expired"/>
    <d v="2008-03-17T00:00:00"/>
    <m/>
    <m/>
    <d v="2008-08-15T00:00:00"/>
  </r>
  <r>
    <s v="056c2a2ec5f6b6d2ecdd4ae29d4188a1"/>
    <m/>
    <s v="Bronx"/>
    <x v="2"/>
    <n v="10451"/>
    <s v="urban"/>
    <s v="Empowerment Support Organization"/>
    <s v="Bronx"/>
    <b v="0"/>
    <b v="0"/>
    <b v="0"/>
    <b v="0"/>
    <b v="0"/>
    <b v="0"/>
    <s v="Mr."/>
    <b v="0"/>
    <b v="0"/>
    <s v="Applied Sciences"/>
    <s v="Math &amp; Science"/>
    <s v="Other"/>
    <s v="Applied Learning"/>
    <s v="enrichment"/>
    <s v="Supplies"/>
    <s v="high"/>
    <s v="Grades 6-8"/>
    <n v="40.92"/>
    <n v="0"/>
    <n v="10.23"/>
    <n v="17"/>
    <n v="477"/>
    <n v="581.71"/>
    <n v="120"/>
    <b v="1"/>
    <n v="50"/>
    <n v="1"/>
    <b v="0"/>
    <b v="0"/>
    <s v="expired"/>
    <d v="2008-03-04T00:00:00"/>
    <m/>
    <m/>
    <d v="2008-08-08T00:00:00"/>
  </r>
  <r>
    <s v="2ba70bec5778c397f17a3d7209c0b3b1"/>
    <n v="61437008840"/>
    <s v="San Jose"/>
    <x v="7"/>
    <n v="95121"/>
    <s v="urban"/>
    <s v="Franklin-mckinley Sch District"/>
    <s v="Santa Clara"/>
    <b v="0"/>
    <b v="0"/>
    <b v="1"/>
    <b v="0"/>
    <b v="0"/>
    <b v="0"/>
    <s v="Mrs."/>
    <b v="0"/>
    <b v="0"/>
    <s v="Literacy"/>
    <s v="Literacy &amp; Language"/>
    <s v="Applied Sciences"/>
    <s v="Math &amp; Science"/>
    <s v="enrichment"/>
    <s v="Supplies"/>
    <s v="high"/>
    <s v="Grades 6-8"/>
    <n v="35.06"/>
    <n v="25.42"/>
    <n v="8.77"/>
    <n v="17"/>
    <n v="437"/>
    <n v="532.92999999999995"/>
    <n v="10"/>
    <b v="0"/>
    <n v="50"/>
    <n v="1"/>
    <b v="0"/>
    <b v="0"/>
    <s v="expired"/>
    <d v="2008-03-03T00:00:00"/>
    <m/>
    <m/>
    <d v="2008-08-02T00:00:00"/>
  </r>
  <r>
    <s v="03998194e62aa36a00b87aad3e6a61d1"/>
    <n v="480928006360"/>
    <s v="Baird"/>
    <x v="16"/>
    <n v="79504"/>
    <s v="rural"/>
    <s v="Baird Ind School District"/>
    <s v="Callahan"/>
    <b v="0"/>
    <b v="0"/>
    <b v="0"/>
    <b v="0"/>
    <b v="0"/>
    <b v="0"/>
    <s v="Mrs."/>
    <b v="0"/>
    <b v="0"/>
    <s v="Health &amp; Life Science"/>
    <s v="Math &amp; Science"/>
    <m/>
    <m/>
    <s v="essential"/>
    <s v="Other"/>
    <s v="high"/>
    <s v="Grades 3-5"/>
    <n v="46.07"/>
    <n v="0"/>
    <n v="11.52"/>
    <n v="17"/>
    <n v="535"/>
    <n v="652.44000000000005"/>
    <n v="40"/>
    <b v="1"/>
    <n v="50"/>
    <n v="1"/>
    <b v="0"/>
    <b v="0"/>
    <s v="expired"/>
    <d v="2008-02-13T00:00:00"/>
    <m/>
    <m/>
    <d v="2008-07-15T00:00:00"/>
  </r>
  <r>
    <s v="81b667df3269afb90a77232ec94d287e"/>
    <n v="370078001056"/>
    <s v="Murphy"/>
    <x v="1"/>
    <n v="28906"/>
    <s v="rural"/>
    <s v="Cherokee Co School District"/>
    <s v="Cherokee"/>
    <b v="0"/>
    <b v="1"/>
    <b v="0"/>
    <b v="0"/>
    <b v="0"/>
    <b v="0"/>
    <s v="Mrs."/>
    <b v="0"/>
    <b v="0"/>
    <s v="Health &amp; Life Science"/>
    <s v="Math &amp; Science"/>
    <s v="Environmental Science"/>
    <s v="Math &amp; Science"/>
    <s v="enrichment"/>
    <s v="Technology"/>
    <s v="high"/>
    <s v="Grades 6-8"/>
    <n v="30"/>
    <n v="12.75"/>
    <n v="7.5"/>
    <n v="17"/>
    <n v="367"/>
    <n v="447.56"/>
    <n v="130"/>
    <b v="1"/>
    <n v="50"/>
    <n v="1"/>
    <b v="0"/>
    <b v="0"/>
    <s v="expired"/>
    <d v="2008-02-05T00:00:00"/>
    <m/>
    <m/>
    <d v="2008-07-08T00:00:00"/>
  </r>
  <r>
    <s v="5002f333196975a46f58986174cfb58a"/>
    <n v="370390001565"/>
    <s v="Roanoke Rapid"/>
    <x v="1"/>
    <n v="27870"/>
    <s v="rural"/>
    <s v="Roanoke Rapids Graded Sch Dist"/>
    <s v="Halifax"/>
    <b v="0"/>
    <b v="0"/>
    <b v="0"/>
    <b v="0"/>
    <b v="0"/>
    <b v="0"/>
    <s v="Ms."/>
    <b v="0"/>
    <b v="0"/>
    <s v="Mathematics"/>
    <s v="Math &amp; Science"/>
    <s v="Early Development"/>
    <s v="Applied Learning"/>
    <s v="enrichment"/>
    <s v="Other"/>
    <s v="high"/>
    <s v="Grades PreK-2"/>
    <n v="16.98"/>
    <n v="7.21"/>
    <n v="4.24"/>
    <n v="17"/>
    <n v="215"/>
    <n v="262.2"/>
    <n v="5"/>
    <b v="1"/>
    <n v="50"/>
    <n v="1"/>
    <b v="0"/>
    <b v="0"/>
    <s v="expired"/>
    <d v="2008-02-04T00:00:00"/>
    <m/>
    <m/>
    <d v="2008-07-07T00:00:00"/>
  </r>
  <r>
    <s v="47c51f65fa250fbc5696b3c216db43e9"/>
    <n v="480894000342"/>
    <s v="Austin"/>
    <x v="16"/>
    <n v="78721"/>
    <s v="urban"/>
    <s v="Austin Ind School District"/>
    <s v="Travis"/>
    <b v="0"/>
    <b v="0"/>
    <b v="1"/>
    <b v="0"/>
    <b v="0"/>
    <b v="0"/>
    <s v="Ms."/>
    <b v="0"/>
    <b v="0"/>
    <s v="Mathematics"/>
    <s v="Math &amp; Science"/>
    <m/>
    <m/>
    <s v="essential"/>
    <s v="Supplies"/>
    <s v="high"/>
    <s v="Grades PreK-2"/>
    <n v="34.299999999999997"/>
    <n v="0"/>
    <n v="8.57"/>
    <n v="17"/>
    <n v="403"/>
    <n v="491.46"/>
    <n v="22"/>
    <b v="1"/>
    <n v="50"/>
    <n v="1"/>
    <b v="0"/>
    <b v="0"/>
    <s v="expired"/>
    <d v="2008-01-29T00:00:00"/>
    <m/>
    <m/>
    <d v="2008-06-30T00:00:00"/>
  </r>
  <r>
    <s v="1853523c910e0eb1e92f2ac816a8d902"/>
    <n v="540150001023"/>
    <s v="Huntington"/>
    <x v="40"/>
    <n v="25704"/>
    <s v="urban"/>
    <s v="Wayne Co School District"/>
    <s v="Wayne"/>
    <b v="0"/>
    <b v="0"/>
    <b v="0"/>
    <b v="0"/>
    <b v="0"/>
    <b v="0"/>
    <s v="Mr."/>
    <b v="0"/>
    <b v="0"/>
    <s v="Health &amp; Wellness"/>
    <s v="Health &amp; Sports"/>
    <s v="Health &amp; Wellness"/>
    <s v="Health &amp; Sports"/>
    <s v="enrichment"/>
    <s v="Technology"/>
    <s v="high"/>
    <s v="Grades 9-12"/>
    <n v="71.22"/>
    <n v="0"/>
    <n v="17.8"/>
    <n v="17"/>
    <n v="818"/>
    <n v="997.56"/>
    <n v="175"/>
    <b v="1"/>
    <n v="50"/>
    <n v="1"/>
    <b v="0"/>
    <b v="0"/>
    <s v="reallocated"/>
    <d v="2008-01-16T00:00:00"/>
    <m/>
    <m/>
    <d v="2008-09-11T00:00:00"/>
  </r>
  <r>
    <s v="4226cee1f4cc8a5711bbb5956b8c8a09"/>
    <n v="40831003112"/>
    <s v="Tempe"/>
    <x v="23"/>
    <n v="85282"/>
    <s v="urban"/>
    <s v="Tempe Elem School District 3"/>
    <s v="Maricopa"/>
    <b v="0"/>
    <b v="0"/>
    <b v="0"/>
    <b v="0"/>
    <b v="0"/>
    <b v="0"/>
    <s v="Mrs."/>
    <b v="0"/>
    <b v="0"/>
    <s v="Literacy"/>
    <s v="Literacy &amp; Language"/>
    <m/>
    <m/>
    <s v="enrichment"/>
    <s v="Technology"/>
    <s v="low"/>
    <s v="Grades PreK-2"/>
    <n v="28"/>
    <n v="15.68"/>
    <n v="7"/>
    <n v="17"/>
    <n v="348"/>
    <n v="424.39"/>
    <n v="22"/>
    <b v="1"/>
    <n v="50"/>
    <n v="1"/>
    <b v="0"/>
    <b v="0"/>
    <s v="expired"/>
    <d v="2007-11-26T00:00:00"/>
    <m/>
    <m/>
    <d v="2008-07-23T00:00:00"/>
  </r>
  <r>
    <s v="a0edfb6758f760cea03022c24a1b75b3"/>
    <n v="10000501616"/>
    <s v="Albertville"/>
    <x v="27"/>
    <n v="35951"/>
    <s v="rural"/>
    <s v="Albertville City School Dist"/>
    <s v="Marshall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Other"/>
    <s v="high"/>
    <s v="Grades PreK-2"/>
    <n v="40.86"/>
    <n v="16.34"/>
    <n v="10.220000000000001"/>
    <n v="17"/>
    <n v="493"/>
    <n v="601.22"/>
    <n v="18"/>
    <b v="1"/>
    <n v="50"/>
    <n v="1"/>
    <b v="0"/>
    <b v="0"/>
    <s v="expired"/>
    <d v="2007-11-15T00:00:00"/>
    <m/>
    <m/>
    <d v="2008-07-12T00:00:00"/>
  </r>
  <r>
    <s v="9bb737a68dbc4c0b304f5b4ea57a2212"/>
    <n v="490120000643"/>
    <s v="Ogden"/>
    <x v="28"/>
    <n v="84404"/>
    <s v="urban"/>
    <s v="Weber School District"/>
    <s v="Weber"/>
    <b v="0"/>
    <b v="0"/>
    <b v="0"/>
    <b v="0"/>
    <b v="0"/>
    <b v="0"/>
    <s v="Mr."/>
    <b v="0"/>
    <b v="0"/>
    <s v="History &amp; Geography"/>
    <s v="History &amp; Civics"/>
    <s v="Civics &amp; Government"/>
    <s v="History &amp; Civics"/>
    <s v="essential"/>
    <s v="Technology"/>
    <s v="low"/>
    <s v="Grades 6-8"/>
    <n v="78.06"/>
    <n v="0"/>
    <n v="19.510000000000002"/>
    <n v="17"/>
    <n v="895"/>
    <n v="1091.46"/>
    <n v="205"/>
    <b v="1"/>
    <n v="50"/>
    <n v="1"/>
    <b v="0"/>
    <b v="0"/>
    <s v="expired"/>
    <d v="2007-11-13T00:00:00"/>
    <m/>
    <m/>
    <d v="2008-07-10T00:00:00"/>
  </r>
  <r>
    <s v="49043f609e80c190615fd93385eb9fe7"/>
    <n v="450387001138"/>
    <s v="Rock Hill"/>
    <x v="12"/>
    <n v="29730"/>
    <s v="suburban"/>
    <s v="Rock Hill School Dist 3"/>
    <s v="York"/>
    <b v="0"/>
    <b v="0"/>
    <b v="0"/>
    <b v="0"/>
    <b v="0"/>
    <b v="0"/>
    <s v="Mrs."/>
    <b v="0"/>
    <b v="0"/>
    <s v="Literacy"/>
    <s v="Literacy &amp; Language"/>
    <m/>
    <m/>
    <s v="enrichment"/>
    <s v="Supplies"/>
    <s v="high"/>
    <s v="Grades PreK-2"/>
    <n v="24.02"/>
    <n v="12.01"/>
    <n v="6.01"/>
    <n v="17"/>
    <n v="299"/>
    <n v="364.63"/>
    <n v="22"/>
    <b v="0"/>
    <n v="50"/>
    <n v="1"/>
    <b v="0"/>
    <b v="0"/>
    <s v="expired"/>
    <d v="2007-11-07T00:00:00"/>
    <m/>
    <m/>
    <d v="2008-07-04T00:00:00"/>
  </r>
  <r>
    <s v="ce08eb75f0cb23bd9a831b8a483e6986"/>
    <n v="180477000821"/>
    <s v="Indianapolis"/>
    <x v="25"/>
    <n v="46203"/>
    <s v="urban"/>
    <s v="Indianapolis Public Sch Dist"/>
    <s v="Marion"/>
    <b v="0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3-5"/>
    <n v="37.380000000000003"/>
    <n v="0"/>
    <n v="9.34"/>
    <n v="17"/>
    <n v="437"/>
    <n v="532.92999999999995"/>
    <n v="25"/>
    <b v="1"/>
    <n v="50"/>
    <n v="1"/>
    <b v="0"/>
    <b v="0"/>
    <s v="expired"/>
    <d v="2007-10-26T00:00:00"/>
    <m/>
    <m/>
    <d v="2008-04-22T00:00:00"/>
  </r>
  <r>
    <s v="0e11e8c91c58342a5d6ef6dde1616113"/>
    <n v="170993004962"/>
    <s v="Chicago"/>
    <x v="10"/>
    <n v="60625"/>
    <s v="urban"/>
    <s v="Chicago Psd-area 1"/>
    <s v="Cook"/>
    <b v="0"/>
    <b v="0"/>
    <b v="0"/>
    <b v="0"/>
    <b v="0"/>
    <b v="0"/>
    <s v="Mrs."/>
    <b v="0"/>
    <b v="0"/>
    <s v="Literature &amp; Writing"/>
    <s v="Literacy &amp; Language"/>
    <s v="History &amp; Geography"/>
    <s v="History &amp; Civics"/>
    <s v="enrichment"/>
    <s v="Books"/>
    <s v="high"/>
    <s v="Grades 6-8"/>
    <n v="58.2"/>
    <n v="0"/>
    <n v="14.55"/>
    <n v="17"/>
    <n v="672"/>
    <n v="819.51"/>
    <n v="60"/>
    <b v="1"/>
    <n v="50"/>
    <n v="1"/>
    <b v="0"/>
    <b v="0"/>
    <s v="expired"/>
    <d v="2007-10-25T00:00:00"/>
    <m/>
    <m/>
    <d v="2008-06-18T00:00:00"/>
  </r>
  <r>
    <s v="c44abae87edb7827bf55408efb261bcb"/>
    <n v="170993002631"/>
    <s v="Chicago"/>
    <x v="10"/>
    <n v="60629"/>
    <s v="urban"/>
    <s v="Chicago Psd-area 11"/>
    <s v="Cook"/>
    <b v="0"/>
    <b v="0"/>
    <b v="0"/>
    <b v="0"/>
    <b v="0"/>
    <b v="0"/>
    <s v="Ms."/>
    <b v="0"/>
    <b v="0"/>
    <s v="Social Sciences"/>
    <s v="History &amp; Civics"/>
    <s v="History &amp; Geography"/>
    <s v="History &amp; Civics"/>
    <s v="enrichment"/>
    <s v="Technology"/>
    <s v="high"/>
    <s v="Grades 6-8"/>
    <n v="60"/>
    <n v="0"/>
    <n v="15"/>
    <n v="17"/>
    <n v="692"/>
    <n v="843.9"/>
    <n v="75"/>
    <b v="1"/>
    <n v="50"/>
    <n v="1"/>
    <b v="0"/>
    <b v="0"/>
    <s v="expired"/>
    <d v="2007-10-22T00:00:00"/>
    <m/>
    <m/>
    <d v="2008-06-18T00:00:00"/>
  </r>
  <r>
    <s v="6fdcf5dd6b0a48c840c58e1a4c5269c0"/>
    <n v="490021000648"/>
    <s v="Kaysville"/>
    <x v="28"/>
    <n v="84037"/>
    <s v="suburban"/>
    <s v="Davis School District"/>
    <s v="Davis"/>
    <b v="0"/>
    <b v="0"/>
    <b v="1"/>
    <b v="0"/>
    <b v="0"/>
    <b v="0"/>
    <s v="Mrs."/>
    <b v="0"/>
    <b v="0"/>
    <s v="Mathematics"/>
    <s v="Math &amp; Science"/>
    <m/>
    <m/>
    <s v="enrichment"/>
    <s v="Technology"/>
    <s v="low"/>
    <s v="Grades 3-5"/>
    <n v="39.200000000000003"/>
    <n v="0"/>
    <n v="9.8000000000000007"/>
    <n v="17"/>
    <n v="458"/>
    <n v="558.54"/>
    <n v="100"/>
    <b v="1"/>
    <n v="50"/>
    <n v="1"/>
    <b v="0"/>
    <b v="0"/>
    <s v="expired"/>
    <d v="2007-10-01T00:00:00"/>
    <m/>
    <m/>
    <d v="2008-05-25T00:00:00"/>
  </r>
  <r>
    <s v="4d3dfcb7f5819df57f6b497305722e61"/>
    <m/>
    <s v="Bronx"/>
    <x v="2"/>
    <n v="10467"/>
    <s v="urban"/>
    <s v="Empowerment Support Organization"/>
    <s v="Bronx"/>
    <b v="0"/>
    <b v="0"/>
    <b v="0"/>
    <b v="0"/>
    <b v="0"/>
    <b v="0"/>
    <s v="Ms."/>
    <b v="0"/>
    <b v="0"/>
    <s v="Literacy"/>
    <s v="Literacy &amp; Language"/>
    <m/>
    <m/>
    <s v="enrichment"/>
    <s v="Supplies"/>
    <s v="high"/>
    <s v="Grades PreK-2"/>
    <n v="74.48"/>
    <n v="0"/>
    <n v="18.62"/>
    <n v="17"/>
    <n v="855"/>
    <n v="1042.68"/>
    <n v="25"/>
    <b v="1"/>
    <n v="50"/>
    <n v="2"/>
    <b v="0"/>
    <b v="0"/>
    <s v="expired"/>
    <d v="2007-09-12T00:00:00"/>
    <m/>
    <m/>
    <d v="2008-04-24T00:00:00"/>
  </r>
  <r>
    <s v="240fff65b2c282882799ad3d5a563ee8"/>
    <n v="180477000897"/>
    <s v="Indianapolis"/>
    <x v="25"/>
    <n v="46202"/>
    <s v="urban"/>
    <s v="Indianapolis Public Sch Dist"/>
    <s v="Marion"/>
    <b v="0"/>
    <b v="0"/>
    <b v="0"/>
    <b v="0"/>
    <b v="0"/>
    <b v="0"/>
    <s v="Mrs."/>
    <b v="0"/>
    <b v="0"/>
    <s v="History &amp; Geography"/>
    <s v="History &amp; Civics"/>
    <s v="Other"/>
    <s v="Applied Learning"/>
    <s v="essential"/>
    <s v="Other"/>
    <s v="high"/>
    <s v="Grades 3-5"/>
    <n v="75"/>
    <n v="0"/>
    <n v="18.75"/>
    <n v="17"/>
    <n v="861"/>
    <n v="1050"/>
    <n v="30"/>
    <b v="1"/>
    <n v="50"/>
    <n v="1"/>
    <b v="0"/>
    <b v="0"/>
    <s v="expired"/>
    <d v="2007-07-20T00:00:00"/>
    <m/>
    <m/>
    <d v="2008-02-25T00:00:00"/>
  </r>
  <r>
    <s v="c428083f6de63bcf97f14abf5d566b7b"/>
    <n v="62805011559"/>
    <s v="Oakland"/>
    <x v="7"/>
    <n v="94621"/>
    <s v="urban"/>
    <s v="Oakland Unified School Dist"/>
    <s v="Alameda"/>
    <b v="0"/>
    <b v="0"/>
    <b v="0"/>
    <b v="1"/>
    <b v="0"/>
    <b v="0"/>
    <s v="Ms."/>
    <b v="0"/>
    <b v="0"/>
    <s v="Early Development"/>
    <s v="Applied Learning"/>
    <s v="Early Development"/>
    <s v="Applied Learning"/>
    <s v="essential"/>
    <s v="Other"/>
    <s v="high"/>
    <s v="Grades PreK-2"/>
    <n v="42.35"/>
    <n v="30.7"/>
    <n v="10.59"/>
    <n v="17"/>
    <n v="524.14"/>
    <n v="639.20000000000005"/>
    <n v="20"/>
    <b v="1"/>
    <n v="50"/>
    <n v="1"/>
    <b v="0"/>
    <b v="0"/>
    <s v="expired"/>
    <d v="2007-04-04T00:00:00"/>
    <m/>
    <m/>
    <d v="2007-11-30T00:00:00"/>
  </r>
  <r>
    <s v="855cd12cdb964470bdb95773372d8fcf"/>
    <n v="370117002065"/>
    <s v="Mocksville"/>
    <x v="1"/>
    <n v="27028"/>
    <s v="rural"/>
    <s v="Davie Co School District"/>
    <s v="Davie"/>
    <b v="0"/>
    <b v="0"/>
    <b v="0"/>
    <b v="0"/>
    <b v="0"/>
    <b v="0"/>
    <s v="Mrs."/>
    <b v="0"/>
    <b v="0"/>
    <s v="Health &amp; Life Science"/>
    <s v="Math &amp; Science"/>
    <m/>
    <m/>
    <s v="enrichment"/>
    <s v="Other"/>
    <s v="low"/>
    <s v="Grades 6-8"/>
    <n v="479.9"/>
    <n v="203.96"/>
    <n v="119.98"/>
    <n v="17"/>
    <n v="5620"/>
    <n v="6853.66"/>
    <n v="50"/>
    <b v="1"/>
    <n v="50"/>
    <n v="2"/>
    <b v="0"/>
    <b v="0"/>
    <s v="expired"/>
    <d v="2007-01-09T00:00:00"/>
    <m/>
    <m/>
    <d v="2008-01-02T00:00:00"/>
  </r>
  <r>
    <s v="f77b05a034e8586dde7e59c49e54470a"/>
    <m/>
    <s v="Bronx"/>
    <x v="2"/>
    <n v="10456"/>
    <m/>
    <s v="District 75"/>
    <s v="Bronx"/>
    <b v="0"/>
    <b v="0"/>
    <b v="0"/>
    <b v="0"/>
    <b v="0"/>
    <b v="0"/>
    <s v="Mr."/>
    <b v="0"/>
    <b v="1"/>
    <s v="Special Needs"/>
    <s v="Special Needs"/>
    <m/>
    <m/>
    <s v="enrichment"/>
    <s v="Technology"/>
    <s v="high"/>
    <s v="Grades 6-8"/>
    <n v="37.65"/>
    <n v="0"/>
    <n v="9.41"/>
    <n v="17"/>
    <n v="441"/>
    <n v="537.79999999999995"/>
    <n v="130"/>
    <b v="1"/>
    <n v="50"/>
    <n v="1"/>
    <b v="0"/>
    <b v="0"/>
    <s v="expired"/>
    <d v="2006-11-17T00:00:00"/>
    <m/>
    <m/>
    <d v="2007-07-17T00:00:00"/>
  </r>
  <r>
    <s v="e0fe725c4eab2208debbc99e3dd00b7e"/>
    <n v="220147001158"/>
    <s v="Greensburg"/>
    <x v="6"/>
    <n v="70441"/>
    <s v="rural"/>
    <s v="St Helena Parish School Dist"/>
    <s v="St Helena"/>
    <b v="0"/>
    <b v="0"/>
    <b v="0"/>
    <b v="0"/>
    <b v="0"/>
    <b v="0"/>
    <s v="Ms."/>
    <b v="0"/>
    <b v="0"/>
    <s v="Other"/>
    <s v="Applied Learning"/>
    <m/>
    <m/>
    <s v="enrichment"/>
    <s v="Technology"/>
    <s v="high"/>
    <s v="Grades 3-5"/>
    <m/>
    <m/>
    <m/>
    <m/>
    <n v="1028"/>
    <n v="1253.6600000000001"/>
    <n v="75"/>
    <b v="1"/>
    <n v="50"/>
    <n v="1"/>
    <b v="0"/>
    <b v="0"/>
    <s v="expired"/>
    <d v="2006-09-12T00:00:00"/>
    <m/>
    <m/>
    <d v="2007-05-12T00:00:00"/>
  </r>
  <r>
    <s v="ef7c4f7a88d5850dbcc0e8dff7537f13"/>
    <n v="170993001160"/>
    <s v="Chicago"/>
    <x v="10"/>
    <n v="60620"/>
    <s v="urban"/>
    <s v="Chicago Psd-area 16"/>
    <s v="Cook"/>
    <b v="0"/>
    <b v="0"/>
    <b v="0"/>
    <b v="0"/>
    <b v="0"/>
    <b v="0"/>
    <s v="Ms."/>
    <b v="1"/>
    <b v="0"/>
    <s v="Literacy"/>
    <s v="Literacy &amp; Language"/>
    <s v="Early Development"/>
    <s v="Applied Learning"/>
    <s v="enrichment"/>
    <s v="Books"/>
    <s v="high"/>
    <s v="Grades PreK-2"/>
    <n v="42"/>
    <n v="0"/>
    <n v="10.5"/>
    <n v="17"/>
    <n v="490"/>
    <n v="597.55999999999995"/>
    <n v="25"/>
    <b v="1"/>
    <n v="50"/>
    <n v="1"/>
    <b v="0"/>
    <b v="0"/>
    <s v="expired"/>
    <d v="2006-06-26T00:00:00"/>
    <m/>
    <m/>
    <d v="2007-02-26T00:00:00"/>
  </r>
  <r>
    <s v="2b8071357224c902beca7d5fe300d0ca"/>
    <m/>
    <s v="Elmhurst"/>
    <x v="2"/>
    <n v="11373"/>
    <s v="urban"/>
    <s v="Integrated Curriculum and Instruction Learning Support Organization"/>
    <s v="Queens"/>
    <b v="0"/>
    <b v="0"/>
    <b v="0"/>
    <b v="0"/>
    <b v="0"/>
    <b v="0"/>
    <s v="Ms."/>
    <b v="0"/>
    <b v="0"/>
    <s v="Social Sciences"/>
    <s v="History &amp; Civics"/>
    <m/>
    <m/>
    <s v="essential"/>
    <s v="Technology"/>
    <s v="high"/>
    <s v="Grades 6-8"/>
    <m/>
    <m/>
    <m/>
    <m/>
    <n v="821.03"/>
    <n v="1001.26"/>
    <n v="30"/>
    <b v="1"/>
    <n v="50"/>
    <n v="1"/>
    <b v="0"/>
    <b v="0"/>
    <s v="reallocated"/>
    <d v="2005-08-23T00:00:00"/>
    <m/>
    <m/>
    <d v="2006-04-23T00:00:00"/>
  </r>
  <r>
    <s v="e8fcafee1980d261df681339c32a05cd"/>
    <n v="450336001300"/>
    <s v="Columbia"/>
    <x v="12"/>
    <n v="29205"/>
    <s v="urban"/>
    <s v="Richland Co School District 1"/>
    <s v="Richland"/>
    <b v="0"/>
    <b v="0"/>
    <b v="0"/>
    <b v="0"/>
    <b v="0"/>
    <b v="0"/>
    <s v="Mr."/>
    <b v="0"/>
    <b v="0"/>
    <s v="Environmental Science"/>
    <s v="Math &amp; Science"/>
    <s v="Visual Arts"/>
    <s v="Music &amp; The Arts"/>
    <s v="essential"/>
    <s v="Supplies"/>
    <s v="high"/>
    <s v="Grades 6-8"/>
    <n v="20.66"/>
    <n v="36.950000000000003"/>
    <n v="7.86"/>
    <n v="35"/>
    <n v="624.62"/>
    <n v="734.85"/>
    <n v="150"/>
    <b v="1"/>
    <n v="51"/>
    <n v="2"/>
    <b v="0"/>
    <b v="0"/>
    <s v="live"/>
    <d v="2011-03-22T00:00:00"/>
    <m/>
    <m/>
    <d v="2011-08-21T00:00:00"/>
  </r>
  <r>
    <s v="7bb555d234f5fbd989d4ab8ed479efc7"/>
    <n v="370472002491"/>
    <s v="Cary"/>
    <x v="1"/>
    <n v="27513"/>
    <s v="urban"/>
    <s v="Wake Co School District"/>
    <s v="Wake"/>
    <b v="0"/>
    <b v="0"/>
    <b v="0"/>
    <b v="0"/>
    <b v="0"/>
    <b v="0"/>
    <s v="Mrs."/>
    <b v="0"/>
    <b v="0"/>
    <s v="Literacy"/>
    <s v="Literacy &amp; Language"/>
    <m/>
    <m/>
    <m/>
    <s v="Books"/>
    <s v="high"/>
    <s v="Grades PreK-2"/>
    <m/>
    <m/>
    <m/>
    <m/>
    <n v="44.08"/>
    <n v="53.76"/>
    <n v="140"/>
    <b v="1"/>
    <n v="51"/>
    <n v="1"/>
    <b v="0"/>
    <b v="0"/>
    <s v="completed"/>
    <d v="2004-07-27T00:00:00"/>
    <d v="2004-08-26T00:00:00"/>
    <d v="2004-12-01T00:00:00"/>
    <d v="2005-03-27T00:00:00"/>
  </r>
  <r>
    <s v="c1cf179f1fe380aee909f4c39a68eecc"/>
    <n v="530606002528"/>
    <s v="Ilwaco"/>
    <x v="5"/>
    <n v="98624"/>
    <s v="rural"/>
    <s v="Ocean Beach Sch Dist 101"/>
    <s v="Pacific"/>
    <b v="0"/>
    <b v="0"/>
    <b v="0"/>
    <b v="0"/>
    <b v="0"/>
    <b v="0"/>
    <s v="Mrs."/>
    <b v="0"/>
    <b v="0"/>
    <s v="Applied Sciences"/>
    <s v="Math &amp; Science"/>
    <s v="Applied Sciences"/>
    <s v="Math &amp; Science"/>
    <s v="essential"/>
    <s v="Technology"/>
    <s v="high"/>
    <s v="Grades 6-8"/>
    <n v="58.32"/>
    <n v="37.909999999999997"/>
    <n v="8.75"/>
    <n v="9"/>
    <n v="697.17"/>
    <n v="850.21"/>
    <n v="200"/>
    <b v="1"/>
    <n v="52"/>
    <n v="2"/>
    <b v="0"/>
    <b v="0"/>
    <s v="expired"/>
    <d v="2009-09-20T00:00:00"/>
    <m/>
    <m/>
    <d v="2010-02-25T00:00:00"/>
  </r>
  <r>
    <s v="70d7b3025733db04a83fdd8df0dc9d34"/>
    <m/>
    <s v="Bronx"/>
    <x v="2"/>
    <n v="10456"/>
    <s v="urban"/>
    <s v="Integrated Curriculum and Instruction Learning Support Organization"/>
    <s v="Bronx"/>
    <b v="0"/>
    <b v="0"/>
    <b v="0"/>
    <b v="1"/>
    <b v="0"/>
    <b v="0"/>
    <s v="Mrs."/>
    <b v="0"/>
    <b v="0"/>
    <s v="Visual Arts"/>
    <s v="Music &amp; The Arts"/>
    <m/>
    <m/>
    <m/>
    <s v="Supplies"/>
    <s v="high"/>
    <s v="Grades PreK-2"/>
    <m/>
    <m/>
    <m/>
    <m/>
    <n v="45.99"/>
    <n v="56.09"/>
    <n v="0"/>
    <b v="0"/>
    <n v="53"/>
    <n v="1"/>
    <b v="0"/>
    <b v="0"/>
    <s v="completed"/>
    <d v="2003-06-19T00:00:00"/>
    <d v="2003-09-22T00:00:00"/>
    <d v="2004-01-09T00:00:00"/>
    <d v="2004-02-19T00:00:00"/>
  </r>
  <r>
    <s v="05b117ff96ffd9a0dc38ec607a608ca5"/>
    <n v="360010202352"/>
    <s v="Corona"/>
    <x v="2"/>
    <n v="11368"/>
    <s v="urban"/>
    <s v="Integrated Curriculum and Instruction Learning Support Organization"/>
    <s v="Queens"/>
    <b v="0"/>
    <b v="1"/>
    <b v="0"/>
    <b v="0"/>
    <b v="0"/>
    <b v="0"/>
    <s v="Ms."/>
    <b v="0"/>
    <b v="1"/>
    <s v="Other"/>
    <s v="Applied Learning"/>
    <s v="Other"/>
    <s v="Applied Learning"/>
    <s v="essential"/>
    <s v="Supplies"/>
    <s v="high"/>
    <s v="Grades 3-5"/>
    <n v="39.9"/>
    <n v="0"/>
    <n v="9.98"/>
    <n v="17"/>
    <n v="466"/>
    <n v="568.29"/>
    <n v="25"/>
    <b v="1"/>
    <n v="53.53"/>
    <n v="3"/>
    <b v="0"/>
    <b v="0"/>
    <s v="expired"/>
    <d v="2007-04-02T00:00:00"/>
    <m/>
    <m/>
    <d v="2007-11-28T00:00:00"/>
  </r>
  <r>
    <s v="2acd2a1890b756e90fcf80cb387455e7"/>
    <n v="370297001277"/>
    <s v="Charlotte"/>
    <x v="1"/>
    <n v="28269"/>
    <s v="urban"/>
    <s v="Charlotte-mecklenburg Sch Dist"/>
    <s v="Mecklenburg"/>
    <b v="0"/>
    <b v="1"/>
    <b v="0"/>
    <b v="0"/>
    <b v="0"/>
    <b v="0"/>
    <s v="Ms."/>
    <b v="0"/>
    <b v="0"/>
    <s v="Literature &amp; Writing"/>
    <s v="Literacy &amp; Language"/>
    <m/>
    <m/>
    <s v="enrichment"/>
    <s v="Other"/>
    <s v="high"/>
    <s v="Grades 3-5"/>
    <n v="36"/>
    <n v="15.3"/>
    <n v="9"/>
    <n v="17"/>
    <n v="437"/>
    <n v="532.92999999999995"/>
    <n v="25"/>
    <b v="1"/>
    <n v="54"/>
    <n v="2"/>
    <b v="0"/>
    <b v="0"/>
    <s v="expired"/>
    <d v="2007-08-30T00:00:00"/>
    <m/>
    <m/>
    <d v="2008-04-18T00:00:00"/>
  </r>
  <r>
    <s v="e9fb508c47a3bd72ec513782586f9349"/>
    <n v="120087000918"/>
    <s v="Brandon"/>
    <x v="17"/>
    <n v="33510"/>
    <s v="suburban"/>
    <s v="Hillsborough Co Pub Sch Dist"/>
    <s v="Hillsborough"/>
    <b v="0"/>
    <b v="0"/>
    <b v="0"/>
    <b v="0"/>
    <b v="0"/>
    <b v="0"/>
    <s v="Ms."/>
    <b v="0"/>
    <b v="0"/>
    <s v="Music"/>
    <s v="Music &amp; The Arts"/>
    <m/>
    <m/>
    <s v="enrichment"/>
    <s v="Technology"/>
    <s v="low"/>
    <s v="Grades 9-12"/>
    <n v="12"/>
    <n v="0"/>
    <n v="9.3000000000000007"/>
    <n v="35"/>
    <n v="676.23"/>
    <n v="795.56"/>
    <n v="78"/>
    <b v="1"/>
    <n v="55"/>
    <n v="4"/>
    <b v="0"/>
    <b v="0"/>
    <s v="live"/>
    <d v="2011-03-31T00:00:00"/>
    <m/>
    <m/>
    <d v="2011-08-23T00:00:00"/>
  </r>
  <r>
    <s v="fd0127d4f77dd99c0c308fdcc7ec4da5"/>
    <n v="120087007001"/>
    <s v="Dover"/>
    <x v="17"/>
    <n v="33527"/>
    <s v="suburban"/>
    <s v="Hillsborough Co Pub Sch Dist"/>
    <s v="Hillsborough"/>
    <b v="0"/>
    <b v="0"/>
    <b v="0"/>
    <b v="0"/>
    <b v="0"/>
    <b v="0"/>
    <s v="Ms."/>
    <b v="0"/>
    <b v="0"/>
    <s v="Mathematics"/>
    <s v="Math &amp; Science"/>
    <s v="Literacy"/>
    <s v="Literacy &amp; Language"/>
    <s v="enrichment"/>
    <s v="Books"/>
    <s v="unknown"/>
    <s v="Grades 9-12"/>
    <n v="6.08"/>
    <n v="0"/>
    <n v="2.23"/>
    <n v="35"/>
    <n v="192.12"/>
    <n v="226.02"/>
    <n v="125"/>
    <b v="1"/>
    <n v="55"/>
    <n v="4"/>
    <b v="0"/>
    <b v="0"/>
    <s v="live"/>
    <d v="2011-03-29T00:00:00"/>
    <m/>
    <m/>
    <d v="2011-08-26T00:00:00"/>
  </r>
  <r>
    <s v="0e00b0285f902becd65a11739543e08a"/>
    <n v="320006000039"/>
    <s v="Las Vegas"/>
    <x v="15"/>
    <n v="89101"/>
    <s v="urban"/>
    <s v="Clark Co School District"/>
    <s v="Clark"/>
    <b v="0"/>
    <b v="0"/>
    <b v="1"/>
    <b v="0"/>
    <b v="0"/>
    <b v="0"/>
    <s v="Ms."/>
    <b v="0"/>
    <b v="0"/>
    <s v="ESL"/>
    <s v="Literacy &amp; Language"/>
    <s v="Early Development"/>
    <s v="Applied Learning"/>
    <s v="essential"/>
    <s v="Supplies"/>
    <s v="high"/>
    <s v="Grades PreK-2"/>
    <n v="0"/>
    <n v="41.48"/>
    <n v="7.93"/>
    <n v="35"/>
    <n v="612.79999999999995"/>
    <n v="720.94"/>
    <n v="18"/>
    <b v="1"/>
    <n v="55"/>
    <n v="2"/>
    <b v="1"/>
    <b v="0"/>
    <s v="live"/>
    <d v="2010-12-05T00:00:00"/>
    <m/>
    <m/>
    <d v="2011-04-30T00:00:00"/>
  </r>
  <r>
    <s v="f6904079ba50cc3f1cf97602d711fad1"/>
    <m/>
    <s v="Northville"/>
    <x v="2"/>
    <n v="12134"/>
    <s v="rural"/>
    <s v="Northville Central School Dist"/>
    <s v="Fulton"/>
    <b v="0"/>
    <b v="0"/>
    <b v="0"/>
    <b v="0"/>
    <b v="0"/>
    <b v="0"/>
    <s v="Mrs."/>
    <b v="0"/>
    <b v="0"/>
    <s v="History &amp; Geography"/>
    <s v="History &amp; Civics"/>
    <s v="Health &amp; Life Science"/>
    <s v="Math &amp; Science"/>
    <s v="enrichment"/>
    <s v="Technology"/>
    <s v="low"/>
    <s v="Grades 3-5"/>
    <n v="12"/>
    <n v="0"/>
    <n v="3.45"/>
    <n v="35"/>
    <n v="280.44"/>
    <n v="329.93"/>
    <n v="34"/>
    <b v="1"/>
    <n v="55"/>
    <n v="3"/>
    <b v="0"/>
    <b v="0"/>
    <s v="live"/>
    <d v="2010-12-04T00:00:00"/>
    <m/>
    <m/>
    <d v="2011-04-29T00:00:00"/>
  </r>
  <r>
    <s v="90e7c8731c602dd2444f63109111f86f"/>
    <n v="481764001521"/>
    <s v="Dallas"/>
    <x v="16"/>
    <n v="75249"/>
    <s v="urban"/>
    <s v="Duncanville Ind School Dist"/>
    <s v="Dallas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nrichment"/>
    <s v="Technology"/>
    <s v="high"/>
    <s v="Grades PreK-2"/>
    <n v="38"/>
    <n v="0"/>
    <n v="5.7"/>
    <n v="35"/>
    <n v="458.69"/>
    <n v="539.64"/>
    <n v="125"/>
    <b v="1"/>
    <n v="55"/>
    <n v="3"/>
    <b v="1"/>
    <b v="0"/>
    <s v="expired"/>
    <d v="2010-10-12T00:00:00"/>
    <m/>
    <m/>
    <d v="2011-03-12T00:00:00"/>
  </r>
  <r>
    <s v="d74c288ac79bd163770057003b4100f2"/>
    <n v="510393001760"/>
    <s v="Waynesboro"/>
    <x v="24"/>
    <n v="22980"/>
    <s v="rural"/>
    <s v="Waynesboro Public Schools"/>
    <s v="Waynesboro City"/>
    <b v="0"/>
    <b v="0"/>
    <b v="0"/>
    <b v="0"/>
    <b v="0"/>
    <b v="0"/>
    <s v="Mrs."/>
    <b v="0"/>
    <b v="0"/>
    <s v="Literature &amp; Writing"/>
    <s v="Literacy &amp; Language"/>
    <s v="Visual Arts"/>
    <s v="Music &amp; The Arts"/>
    <s v="enrichment"/>
    <s v="Technology"/>
    <s v="high"/>
    <s v="Grades 3-5"/>
    <n v="12"/>
    <n v="0"/>
    <n v="5.64"/>
    <n v="35"/>
    <n v="428.61"/>
    <n v="504.25"/>
    <n v="42"/>
    <b v="1"/>
    <n v="55"/>
    <n v="2"/>
    <b v="0"/>
    <b v="1"/>
    <s v="expired"/>
    <d v="2010-09-15T00:00:00"/>
    <m/>
    <m/>
    <d v="2011-02-09T00:00:00"/>
  </r>
  <r>
    <s v="38935b14fb85adcb948a2979676c548a"/>
    <m/>
    <s v="Bronx"/>
    <x v="2"/>
    <n v="10454"/>
    <s v="urban"/>
    <s v="Empowerment Support Organization"/>
    <s v="Bronx"/>
    <b v="0"/>
    <b v="0"/>
    <b v="0"/>
    <b v="0"/>
    <b v="0"/>
    <b v="0"/>
    <s v="Ms."/>
    <b v="0"/>
    <b v="0"/>
    <s v="Visual Arts"/>
    <s v="Music &amp; The Arts"/>
    <s v="Literacy"/>
    <s v="Literacy &amp; Language"/>
    <s v="enrichment"/>
    <s v="Supplies"/>
    <s v="high"/>
    <s v="Grades PreK-2"/>
    <n v="0"/>
    <n v="0"/>
    <n v="14.08"/>
    <n v="9"/>
    <n v="962.05"/>
    <n v="1173.23"/>
    <m/>
    <b v="1"/>
    <n v="55"/>
    <n v="2"/>
    <b v="1"/>
    <b v="1"/>
    <s v="expired"/>
    <d v="2010-03-05T00:00:00"/>
    <m/>
    <m/>
    <d v="2010-08-03T00:00:00"/>
  </r>
  <r>
    <s v="107c3d922a50e4e9a1bf4a2c2b04463c"/>
    <n v="280174001153"/>
    <s v="Kiln"/>
    <x v="8"/>
    <n v="39556"/>
    <s v="rural"/>
    <s v="Hancock Co School District"/>
    <s v="Hancock"/>
    <b v="0"/>
    <b v="0"/>
    <b v="0"/>
    <b v="0"/>
    <b v="0"/>
    <b v="0"/>
    <s v="Ms."/>
    <b v="0"/>
    <b v="0"/>
    <s v="Mathematics"/>
    <s v="Math &amp; Science"/>
    <s v="Special Needs"/>
    <s v="Special Needs"/>
    <s v="essential"/>
    <s v="Technology"/>
    <s v="high"/>
    <s v="Grades 9-12"/>
    <n v="49.5"/>
    <n v="34.65"/>
    <n v="12.37"/>
    <n v="17"/>
    <n v="608.51"/>
    <n v="742.09"/>
    <n v="80"/>
    <b v="1"/>
    <n v="55"/>
    <n v="2"/>
    <b v="0"/>
    <b v="0"/>
    <s v="expired"/>
    <d v="2009-05-15T00:00:00"/>
    <m/>
    <m/>
    <d v="2009-09-30T00:00:00"/>
  </r>
  <r>
    <s v="b0d8d0b4a054e81468065162a4f9833e"/>
    <n v="531014002393"/>
    <s v="Yelm"/>
    <x v="5"/>
    <n v="98597"/>
    <s v="suburban"/>
    <s v="Yelm Cmty School District 2"/>
    <s v="Thurston"/>
    <b v="0"/>
    <b v="0"/>
    <b v="0"/>
    <b v="0"/>
    <b v="0"/>
    <b v="0"/>
    <s v="Mrs."/>
    <b v="0"/>
    <b v="0"/>
    <s v="Environmental Science"/>
    <s v="Math &amp; Science"/>
    <s v="Environmental Science"/>
    <s v="Math &amp; Science"/>
    <s v="enrichment"/>
    <s v="Supplies"/>
    <s v="high"/>
    <s v="Grades 3-5"/>
    <n v="31.69"/>
    <n v="20.6"/>
    <n v="7.92"/>
    <n v="17"/>
    <n v="394.11"/>
    <n v="480.62"/>
    <n v="56"/>
    <b v="1"/>
    <n v="55"/>
    <n v="3"/>
    <b v="0"/>
    <b v="0"/>
    <s v="expired"/>
    <d v="2009-01-14T00:00:00"/>
    <m/>
    <m/>
    <d v="2009-06-18T00:00:00"/>
  </r>
  <r>
    <s v="4cab6d40ee09c34301466a1705444e39"/>
    <n v="510330001425"/>
    <s v="Roanoke"/>
    <x v="24"/>
    <n v="24012"/>
    <s v="urban"/>
    <s v="Roanoke City School District"/>
    <s v="Roanoke City"/>
    <b v="0"/>
    <b v="1"/>
    <b v="0"/>
    <b v="0"/>
    <b v="0"/>
    <b v="0"/>
    <s v="Mrs."/>
    <b v="0"/>
    <b v="0"/>
    <s v="Mathematics"/>
    <s v="Math &amp; Science"/>
    <m/>
    <m/>
    <s v="essential"/>
    <s v="Supplies"/>
    <s v="high"/>
    <s v="Grades 3-5"/>
    <n v="37.049999999999997"/>
    <n v="0"/>
    <n v="9.26"/>
    <n v="17"/>
    <n v="434"/>
    <n v="529.27"/>
    <n v="30"/>
    <b v="1"/>
    <n v="55"/>
    <n v="2"/>
    <b v="0"/>
    <b v="0"/>
    <s v="expired"/>
    <d v="2007-12-22T00:00:00"/>
    <m/>
    <m/>
    <d v="2008-08-17T00:00:00"/>
  </r>
  <r>
    <s v="e2e5116df1c41455e3a4a5be09670d1a"/>
    <n v="550960001148"/>
    <s v="Milwaukee"/>
    <x v="18"/>
    <n v="53215"/>
    <s v="urban"/>
    <s v="Milwaukee Public Schools"/>
    <s v="Milwaukee"/>
    <b v="0"/>
    <b v="0"/>
    <b v="0"/>
    <b v="0"/>
    <b v="0"/>
    <b v="0"/>
    <s v="Ms."/>
    <b v="0"/>
    <b v="0"/>
    <s v="Literacy"/>
    <s v="Literacy &amp; Language"/>
    <s v="Mathematics"/>
    <s v="Math &amp; Science"/>
    <s v="enrichment"/>
    <s v="Technology"/>
    <s v="high"/>
    <s v="Grades PreK-2"/>
    <n v="0"/>
    <n v="0"/>
    <n v="14.91"/>
    <n v="35"/>
    <n v="1043.9100000000001"/>
    <n v="1228.1300000000001"/>
    <n v="31"/>
    <b v="1"/>
    <n v="56"/>
    <n v="14"/>
    <b v="0"/>
    <b v="0"/>
    <s v="live"/>
    <d v="2011-01-06T00:00:00"/>
    <m/>
    <m/>
    <d v="2011-06-03T00:00:00"/>
  </r>
  <r>
    <s v="11a54d82c16ea8c91b4d8bd446d1a8a4"/>
    <m/>
    <s v="Bronx"/>
    <x v="2"/>
    <n v="10467"/>
    <s v="urban"/>
    <s v="Empowerment Support Organization"/>
    <s v="Bronx"/>
    <b v="0"/>
    <b v="0"/>
    <b v="0"/>
    <b v="0"/>
    <b v="0"/>
    <b v="0"/>
    <s v="Ms."/>
    <b v="0"/>
    <b v="1"/>
    <s v="Visual Arts"/>
    <s v="Music &amp; The Arts"/>
    <m/>
    <m/>
    <m/>
    <s v="Supplies"/>
    <s v="high"/>
    <s v="Grades PreK-2"/>
    <m/>
    <m/>
    <m/>
    <m/>
    <n v="47.97"/>
    <n v="58.5"/>
    <n v="12"/>
    <b v="1"/>
    <n v="56"/>
    <n v="1"/>
    <b v="0"/>
    <b v="0"/>
    <s v="completed"/>
    <d v="2004-04-29T00:00:00"/>
    <d v="2004-05-05T00:00:00"/>
    <d v="2004-06-17T00:00:00"/>
    <d v="2004-06-29T00:00:00"/>
  </r>
  <r>
    <s v="e046a32f1f063b685df462f1e986c3b5"/>
    <n v="550351000375"/>
    <s v="Dousman"/>
    <x v="18"/>
    <n v="53118"/>
    <s v="suburban"/>
    <s v="Kettle Moraine School District"/>
    <s v="Waukesha"/>
    <b v="0"/>
    <b v="0"/>
    <b v="0"/>
    <b v="0"/>
    <b v="0"/>
    <b v="0"/>
    <s v="Ms."/>
    <b v="0"/>
    <b v="0"/>
    <s v="Literacy"/>
    <s v="Literacy &amp; Language"/>
    <s v="Parent Involvement"/>
    <s v="Applied Learning"/>
    <s v="essential"/>
    <s v="Supplies"/>
    <s v="low"/>
    <s v="Grades 3-5"/>
    <n v="21.66"/>
    <n v="0"/>
    <n v="3.25"/>
    <n v="9"/>
    <n v="250.46"/>
    <n v="305.44"/>
    <n v="30"/>
    <b v="1"/>
    <n v="57.53"/>
    <n v="2"/>
    <b v="0"/>
    <b v="0"/>
    <s v="expired"/>
    <d v="2009-08-27T00:00:00"/>
    <m/>
    <m/>
    <d v="2009-11-27T00:00:00"/>
  </r>
  <r>
    <s v="ac7a97910001f2239581bf490ae7110e"/>
    <n v="470045000141"/>
    <s v="Woodbury"/>
    <x v="14"/>
    <n v="37190"/>
    <s v="rural"/>
    <s v="Cannon Co School District"/>
    <s v="Cannon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Visitors"/>
    <s v="high"/>
    <s v="Grades 3-5"/>
    <n v="0"/>
    <n v="0"/>
    <n v="3"/>
    <n v="35"/>
    <n v="238"/>
    <n v="280"/>
    <n v="125"/>
    <b v="0"/>
    <n v="57.62"/>
    <n v="2"/>
    <b v="1"/>
    <b v="0"/>
    <s v="live"/>
    <d v="2011-02-28T00:00:00"/>
    <m/>
    <m/>
    <d v="2011-05-05T00:00:00"/>
  </r>
  <r>
    <s v="d1e41cb488881c4e37c9e0878831cdc6"/>
    <m/>
    <s v="New York"/>
    <x v="2"/>
    <n v="10039"/>
    <m/>
    <s v="New York City Dept Of Ed"/>
    <s v="Manhattan"/>
    <b v="0"/>
    <b v="0"/>
    <b v="0"/>
    <b v="0"/>
    <b v="0"/>
    <b v="0"/>
    <s v="Mr."/>
    <b v="1"/>
    <b v="0"/>
    <s v="Literacy"/>
    <s v="Literacy &amp; Language"/>
    <s v="Special Needs"/>
    <s v="Special Needs"/>
    <s v="enrichment"/>
    <s v="Other"/>
    <s v="unknown"/>
    <s v="Grades 6-8"/>
    <n v="49.75"/>
    <n v="0"/>
    <n v="12.44"/>
    <n v="17"/>
    <n v="577"/>
    <n v="703.66"/>
    <n v="50"/>
    <b v="0"/>
    <n v="58.82"/>
    <n v="1"/>
    <b v="0"/>
    <b v="0"/>
    <s v="expired"/>
    <d v="2008-04-03T00:00:00"/>
    <m/>
    <m/>
    <d v="2008-08-25T00:00:00"/>
  </r>
  <r>
    <s v="225ac7ac288b55d68914729edf72d620"/>
    <n v="120087004088"/>
    <s v="Seffner"/>
    <x v="17"/>
    <n v="33584"/>
    <s v="suburban"/>
    <s v="Hillsborough Co Pub Sch Dist"/>
    <s v="Hillsborough"/>
    <b v="0"/>
    <b v="0"/>
    <b v="0"/>
    <b v="0"/>
    <b v="0"/>
    <b v="0"/>
    <s v="Mrs."/>
    <b v="0"/>
    <b v="0"/>
    <s v="Character Education"/>
    <s v="Applied Learning"/>
    <m/>
    <m/>
    <s v="essential"/>
    <s v="Supplies"/>
    <s v="high"/>
    <s v="Grades 6-8"/>
    <n v="24.1"/>
    <n v="0"/>
    <n v="5.96"/>
    <n v="35"/>
    <n v="462.56"/>
    <n v="544.19000000000005"/>
    <n v="990"/>
    <b v="1"/>
    <n v="60"/>
    <n v="4"/>
    <b v="1"/>
    <b v="0"/>
    <s v="live"/>
    <d v="2011-01-30T00:00:00"/>
    <m/>
    <m/>
    <d v="2011-06-28T00:00:00"/>
  </r>
  <r>
    <s v="b35cd421d93f694321bc81f07309bd3c"/>
    <m/>
    <s v="Waynesburg"/>
    <x v="29"/>
    <n v="15370"/>
    <m/>
    <m/>
    <s v="Greene"/>
    <b v="0"/>
    <b v="0"/>
    <b v="0"/>
    <b v="0"/>
    <b v="0"/>
    <b v="0"/>
    <s v="Mrs."/>
    <b v="0"/>
    <b v="0"/>
    <s v="Literacy"/>
    <s v="Literacy &amp; Language"/>
    <m/>
    <m/>
    <s v="essential"/>
    <s v="Books"/>
    <s v="low"/>
    <s v="Grades 3-5"/>
    <n v="18.82"/>
    <n v="0"/>
    <n v="9.06"/>
    <n v="35"/>
    <n v="667.2"/>
    <n v="784.94"/>
    <n v="75"/>
    <b v="1"/>
    <n v="60"/>
    <n v="3"/>
    <b v="0"/>
    <b v="0"/>
    <s v="live"/>
    <d v="2010-12-07T00:00:00"/>
    <m/>
    <m/>
    <d v="2011-05-03T00:00:00"/>
  </r>
  <r>
    <s v="8c56a13209c6abc0d86191680298a2fa"/>
    <n v="120018002081"/>
    <s v="Weston"/>
    <x v="17"/>
    <n v="33326"/>
    <s v="suburban"/>
    <s v="Broward Co School District"/>
    <s v="Broward"/>
    <b v="0"/>
    <b v="0"/>
    <b v="0"/>
    <b v="0"/>
    <b v="0"/>
    <b v="0"/>
    <s v="Dr."/>
    <b v="0"/>
    <b v="0"/>
    <s v="Applied Sciences"/>
    <s v="Math &amp; Science"/>
    <m/>
    <m/>
    <s v="enrichment"/>
    <s v="Books"/>
    <s v="low"/>
    <s v="Grades 3-5"/>
    <n v="0"/>
    <n v="0"/>
    <n v="11.45"/>
    <n v="35"/>
    <n v="809.95"/>
    <n v="952.88"/>
    <n v="66"/>
    <b v="1"/>
    <n v="60"/>
    <n v="4"/>
    <b v="0"/>
    <b v="0"/>
    <s v="expired"/>
    <d v="2010-09-28T00:00:00"/>
    <m/>
    <m/>
    <d v="2011-02-25T00:00:00"/>
  </r>
  <r>
    <s v="786c46827a87b3417672496676114510"/>
    <n v="370192000782"/>
    <s v="Greensboro"/>
    <x v="1"/>
    <n v="27408"/>
    <s v="urban"/>
    <s v="Guilford Co School District"/>
    <s v="Guilford"/>
    <b v="0"/>
    <b v="0"/>
    <b v="0"/>
    <b v="0"/>
    <b v="0"/>
    <b v="0"/>
    <s v="Mrs."/>
    <b v="0"/>
    <b v="0"/>
    <s v="College &amp; Career Prep"/>
    <s v="Applied Learning"/>
    <s v="Other"/>
    <s v="Applied Learning"/>
    <s v="enrichment"/>
    <s v="Books"/>
    <s v="high"/>
    <s v="Grades 6-8"/>
    <n v="10.130000000000001"/>
    <n v="27.87"/>
    <n v="5.36"/>
    <n v="35"/>
    <n v="435.7"/>
    <n v="512.59"/>
    <n v="300"/>
    <b v="1"/>
    <n v="60"/>
    <n v="1"/>
    <b v="0"/>
    <b v="0"/>
    <s v="expired"/>
    <d v="2010-09-26T00:00:00"/>
    <m/>
    <m/>
    <d v="2011-02-22T00:00:00"/>
  </r>
  <r>
    <s v="352fdb46d31bc82e98a7a1da578fb467"/>
    <n v="201200001715"/>
    <s v="Olathe"/>
    <x v="20"/>
    <n v="66062"/>
    <s v="suburban"/>
    <s v="Blue Valley Unif Sch Dist 229"/>
    <s v="Johnson"/>
    <b v="0"/>
    <b v="0"/>
    <b v="0"/>
    <b v="0"/>
    <b v="0"/>
    <b v="0"/>
    <s v="Mrs."/>
    <b v="0"/>
    <b v="0"/>
    <s v="Literacy"/>
    <s v="Literacy &amp; Language"/>
    <m/>
    <m/>
    <s v="enrichment"/>
    <s v="Books"/>
    <s v="minimal"/>
    <s v="Grades PreK-2"/>
    <n v="0"/>
    <n v="24.6"/>
    <n v="5.24"/>
    <n v="35"/>
    <n v="413.84"/>
    <n v="486.87"/>
    <n v="21"/>
    <b v="1"/>
    <n v="60"/>
    <n v="4"/>
    <b v="0"/>
    <b v="0"/>
    <s v="expired"/>
    <d v="2010-09-24T00:00:00"/>
    <m/>
    <m/>
    <d v="2011-02-19T00:00:00"/>
  </r>
  <r>
    <s v="8ee17193ac57cc6a76d9428a395cea1d"/>
    <m/>
    <s v="Pilot Point"/>
    <x v="16"/>
    <n v="76258"/>
    <s v="suburban"/>
    <s v="Pilot Point Ind School Dist"/>
    <s v="Denton"/>
    <b v="0"/>
    <b v="0"/>
    <b v="0"/>
    <b v="0"/>
    <b v="0"/>
    <b v="0"/>
    <s v="Ms."/>
    <b v="0"/>
    <b v="0"/>
    <s v="Music"/>
    <s v="Music &amp; The Arts"/>
    <s v="Performing Arts"/>
    <s v="Music &amp; The Arts"/>
    <s v="essential"/>
    <s v="Supplies"/>
    <s v="high"/>
    <s v="Grades 6-8"/>
    <n v="0"/>
    <n v="0"/>
    <n v="9.4499999999999993"/>
    <n v="35"/>
    <n v="674.44"/>
    <n v="793.46"/>
    <n v="1"/>
    <b v="1"/>
    <n v="60"/>
    <n v="4"/>
    <b v="1"/>
    <b v="0"/>
    <s v="expired"/>
    <d v="2010-09-20T00:00:00"/>
    <m/>
    <m/>
    <d v="2011-02-15T00:00:00"/>
  </r>
  <r>
    <s v="71ded9f4f06f2e6a6b4b533ef28458fa"/>
    <n v="170993005109"/>
    <s v="Chicago"/>
    <x v="10"/>
    <n v="60636"/>
    <s v="urban"/>
    <s v="Chicago Psd-area 14"/>
    <s v="Cook"/>
    <b v="0"/>
    <b v="0"/>
    <b v="0"/>
    <b v="0"/>
    <b v="0"/>
    <b v="0"/>
    <s v="Ms."/>
    <b v="0"/>
    <b v="0"/>
    <s v="Environmental Science"/>
    <s v="Math &amp; Science"/>
    <m/>
    <m/>
    <s v="enrichment"/>
    <s v="Other"/>
    <s v="high"/>
    <s v="Grades 3-5"/>
    <n v="0"/>
    <n v="0"/>
    <n v="31.5"/>
    <n v="9"/>
    <n v="2140.4499999999998"/>
    <n v="2610.3000000000002"/>
    <n v="15"/>
    <b v="1"/>
    <n v="60"/>
    <n v="2"/>
    <b v="0"/>
    <b v="0"/>
    <s v="expired"/>
    <d v="2010-04-19T00:00:00"/>
    <m/>
    <m/>
    <d v="2010-09-16T00:00:00"/>
  </r>
  <r>
    <s v="7087eb8b0adb2df354b04d865a409c61"/>
    <n v="411004000874"/>
    <s v="Portland"/>
    <x v="9"/>
    <n v="97212"/>
    <s v="urban"/>
    <s v="Portland School District 1j"/>
    <s v="Multnomah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ssential"/>
    <s v="Books"/>
    <s v="low"/>
    <s v="Grades 6-8"/>
    <n v="0"/>
    <n v="0"/>
    <n v="2.8"/>
    <n v="9"/>
    <n v="198.52"/>
    <n v="242.1"/>
    <n v="72"/>
    <b v="1"/>
    <n v="60"/>
    <n v="4"/>
    <b v="1"/>
    <b v="1"/>
    <s v="expired"/>
    <d v="2010-04-07T00:00:00"/>
    <m/>
    <m/>
    <d v="2010-09-05T00:00:00"/>
  </r>
  <r>
    <s v="138b1c80be02b3c4130442db6829c960"/>
    <n v="510207000878"/>
    <s v="King Queen Ch"/>
    <x v="24"/>
    <n v="23085"/>
    <s v="rural"/>
    <s v="King &amp; Queen School District"/>
    <s v="King and Queen"/>
    <b v="0"/>
    <b v="0"/>
    <b v="0"/>
    <b v="0"/>
    <b v="0"/>
    <b v="0"/>
    <s v="Mrs."/>
    <b v="0"/>
    <b v="0"/>
    <s v="Gym &amp; Fitness"/>
    <s v="Health &amp; Sports"/>
    <s v="Gym &amp; Fitness"/>
    <s v="Health &amp; Sports"/>
    <s v="essential"/>
    <s v="Supplies"/>
    <s v="high"/>
    <s v="Grades 9-12"/>
    <n v="75.5"/>
    <n v="0"/>
    <n v="11.32"/>
    <n v="9"/>
    <n v="850.81"/>
    <n v="1037.57"/>
    <n v="200"/>
    <b v="1"/>
    <n v="60"/>
    <n v="3"/>
    <b v="0"/>
    <b v="0"/>
    <s v="expired"/>
    <d v="2010-01-19T00:00:00"/>
    <m/>
    <m/>
    <d v="2010-06-24T00:00:00"/>
  </r>
  <r>
    <s v="80dfc0b2b346518024b4f6d5e80fb32e"/>
    <m/>
    <s v="Janesville"/>
    <x v="18"/>
    <n v="53545"/>
    <m/>
    <s v="Janesville School District"/>
    <s v="Rock"/>
    <b v="0"/>
    <b v="0"/>
    <b v="0"/>
    <b v="0"/>
    <b v="0"/>
    <b v="0"/>
    <s v="Mrs."/>
    <b v="0"/>
    <b v="0"/>
    <s v="Applied Sciences"/>
    <s v="Math &amp; Science"/>
    <s v="History &amp; Geography"/>
    <s v="History &amp; Civics"/>
    <s v="essential"/>
    <s v="Books"/>
    <s v="high"/>
    <s v="Grades 9-12"/>
    <n v="25.11"/>
    <n v="0"/>
    <n v="3.77"/>
    <n v="9"/>
    <n v="289.02"/>
    <n v="352.46"/>
    <n v="75"/>
    <b v="1"/>
    <n v="60"/>
    <n v="3"/>
    <b v="0"/>
    <b v="0"/>
    <s v="expired"/>
    <d v="2010-01-08T00:00:00"/>
    <m/>
    <m/>
    <d v="2010-06-14T00:00:00"/>
  </r>
  <r>
    <s v="ade168dc3ddd4a9d5ad027659d99b30c"/>
    <n v="482502002796"/>
    <s v="Junction"/>
    <x v="16"/>
    <n v="76849"/>
    <s v="rural"/>
    <s v="Junction Ind School District"/>
    <s v="Kimble"/>
    <b v="0"/>
    <b v="0"/>
    <b v="0"/>
    <b v="0"/>
    <b v="0"/>
    <b v="0"/>
    <s v="Ms."/>
    <b v="0"/>
    <b v="0"/>
    <s v="Literature &amp; Writing"/>
    <s v="Literacy &amp; Language"/>
    <m/>
    <m/>
    <s v="essential"/>
    <s v="Technology"/>
    <s v="high"/>
    <s v="Grades 9-12"/>
    <n v="40.5"/>
    <n v="0"/>
    <n v="6.07"/>
    <n v="9"/>
    <n v="460.56"/>
    <n v="561.66"/>
    <n v="100"/>
    <b v="1"/>
    <n v="60"/>
    <n v="3"/>
    <b v="1"/>
    <b v="0"/>
    <s v="expired"/>
    <d v="2009-11-24T00:00:00"/>
    <m/>
    <m/>
    <d v="2010-04-30T00:00:00"/>
  </r>
  <r>
    <s v="8b2018e7f79223cceae2e97405b3c437"/>
    <n v="450072000031"/>
    <s v="Aiken"/>
    <x v="12"/>
    <n v="29801"/>
    <s v="rural"/>
    <s v="Aiken Co School District"/>
    <s v="Aike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Books"/>
    <s v="high"/>
    <s v="Grades PreK-2"/>
    <n v="36.75"/>
    <n v="18.37"/>
    <n v="5.51"/>
    <n v="9"/>
    <n v="437.07"/>
    <n v="533.01"/>
    <n v="18"/>
    <b v="1"/>
    <n v="60"/>
    <n v="1"/>
    <b v="0"/>
    <b v="0"/>
    <s v="expired"/>
    <d v="2009-08-09T00:00:00"/>
    <m/>
    <m/>
    <d v="2010-01-10T00:00:00"/>
  </r>
  <r>
    <s v="ae66a8a57a2b0139f7287a6648690e50"/>
    <n v="200795001420"/>
    <s v="Kansas City"/>
    <x v="20"/>
    <n v="66102"/>
    <s v="urban"/>
    <s v="Kansas City Public SD 500"/>
    <s v="Wyandotte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9-12"/>
    <n v="22.48"/>
    <n v="11.91"/>
    <n v="5.62"/>
    <n v="17"/>
    <n v="281.76"/>
    <n v="343.61"/>
    <n v="25"/>
    <b v="1"/>
    <n v="60"/>
    <n v="3"/>
    <b v="0"/>
    <b v="0"/>
    <s v="expired"/>
    <d v="2009-05-21T00:00:00"/>
    <m/>
    <m/>
    <d v="2009-10-21T00:00:00"/>
  </r>
  <r>
    <s v="79025c3bdac785eb5dcaf0cf1e9978a1"/>
    <m/>
    <s v="Brooklyn"/>
    <x v="2"/>
    <n v="11233"/>
    <s v="urban"/>
    <s v="Integrated Curriculum and Instruction Learning Support Organization"/>
    <s v="Brooklyn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Supplies"/>
    <s v="high"/>
    <s v="Grades 3-5"/>
    <n v="35.94"/>
    <n v="0"/>
    <n v="8.99"/>
    <n v="17"/>
    <n v="421"/>
    <n v="513.41"/>
    <n v="20"/>
    <b v="1"/>
    <n v="60"/>
    <n v="3"/>
    <b v="0"/>
    <b v="0"/>
    <s v="expired"/>
    <d v="2008-09-24T00:00:00"/>
    <m/>
    <m/>
    <d v="2009-01-02T00:00:00"/>
  </r>
  <r>
    <s v="389ac37ab9d01d23ab9fef8ee03c1083"/>
    <n v="280348000670"/>
    <s v="Gautier"/>
    <x v="8"/>
    <n v="39553"/>
    <s v="suburban"/>
    <s v="Pascagoula School District"/>
    <s v="Jackson"/>
    <b v="0"/>
    <b v="0"/>
    <b v="0"/>
    <b v="0"/>
    <b v="0"/>
    <b v="0"/>
    <s v="Mrs."/>
    <b v="0"/>
    <b v="0"/>
    <s v="Mathematics"/>
    <s v="Math &amp; Science"/>
    <s v="Applied Sciences"/>
    <s v="Math &amp; Science"/>
    <s v="enrichment"/>
    <s v="Supplies"/>
    <s v="high"/>
    <s v="Grades PreK-2"/>
    <n v="65.989999999999995"/>
    <n v="46.19"/>
    <n v="16.5"/>
    <n v="17"/>
    <n v="806"/>
    <n v="982.93"/>
    <n v="15"/>
    <b v="1"/>
    <n v="60"/>
    <n v="2"/>
    <b v="0"/>
    <b v="0"/>
    <s v="expired"/>
    <d v="2007-02-20T00:00:00"/>
    <m/>
    <m/>
    <d v="2007-10-18T00:00:00"/>
  </r>
  <r>
    <s v="446bbaf4f8e1db1fce9d830149fbf1ea"/>
    <m/>
    <s v="Brooklyn"/>
    <x v="2"/>
    <n v="11237"/>
    <s v="urban"/>
    <s v="Community Learning Support Organization"/>
    <s v="Brookly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m/>
    <s v="Supplies"/>
    <s v="high"/>
    <s v="Grades PreK-2"/>
    <m/>
    <m/>
    <m/>
    <m/>
    <n v="51.97"/>
    <n v="63.38"/>
    <n v="0"/>
    <b v="0"/>
    <n v="60"/>
    <n v="1"/>
    <b v="0"/>
    <b v="0"/>
    <s v="completed"/>
    <d v="2003-08-04T00:00:00"/>
    <d v="2003-08-12T00:00:00"/>
    <d v="2004-08-25T00:00:00"/>
    <d v="2004-04-04T00:00:00"/>
  </r>
  <r>
    <s v="d0d0da12d21382bbb7032eaccbc12adc"/>
    <n v="130123002524"/>
    <s v="Riverdale"/>
    <x v="19"/>
    <n v="30274"/>
    <s v="suburban"/>
    <s v="Clayton Co Public Schools"/>
    <s v="Clayton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n v="0"/>
    <n v="27.33"/>
    <n v="5.94"/>
    <n v="35"/>
    <n v="464.37"/>
    <n v="546.32000000000005"/>
    <n v="22"/>
    <b v="1"/>
    <n v="63"/>
    <n v="4"/>
    <b v="0"/>
    <b v="0"/>
    <s v="live"/>
    <d v="2010-12-06T00:00:00"/>
    <m/>
    <m/>
    <d v="2011-05-01T00:00:00"/>
  </r>
  <r>
    <s v="485ea77e4123671e9a1e2c1009c1919c"/>
    <n v="63441007354"/>
    <s v="San Francisco"/>
    <x v="7"/>
    <n v="94112"/>
    <s v="urban"/>
    <s v="San Francisco Unified Sch Dist"/>
    <s v="San Francisco"/>
    <b v="1"/>
    <b v="0"/>
    <b v="0"/>
    <b v="0"/>
    <b v="0"/>
    <b v="0"/>
    <s v="Ms."/>
    <b v="0"/>
    <b v="0"/>
    <s v="Visual Arts"/>
    <s v="Music &amp; The Arts"/>
    <s v="History &amp; Geography"/>
    <s v="History &amp; Civics"/>
    <s v="enrichment"/>
    <s v="Supplies"/>
    <s v="high"/>
    <s v="Grades 9-12"/>
    <m/>
    <m/>
    <m/>
    <m/>
    <n v="529"/>
    <n v="645.12"/>
    <n v="80"/>
    <b v="1"/>
    <n v="64"/>
    <n v="1"/>
    <b v="0"/>
    <b v="0"/>
    <s v="reallocated"/>
    <d v="2006-11-15T00:00:00"/>
    <m/>
    <m/>
    <d v="2007-02-01T00:00:00"/>
  </r>
  <r>
    <s v="c8761fe033a80bc88b5e79bdfb39b120"/>
    <n v="250900001451"/>
    <s v="East Norton"/>
    <x v="33"/>
    <n v="2766"/>
    <s v="suburban"/>
    <s v="Norton School District"/>
    <s v="Bristol"/>
    <b v="0"/>
    <b v="0"/>
    <b v="0"/>
    <b v="0"/>
    <b v="0"/>
    <b v="0"/>
    <s v="Ms."/>
    <b v="0"/>
    <b v="0"/>
    <s v="Literature &amp; Writing"/>
    <s v="Literacy &amp; Language"/>
    <m/>
    <m/>
    <s v="essential"/>
    <s v="Supplies"/>
    <s v="low"/>
    <s v="Grades 9-12"/>
    <n v="0"/>
    <n v="0"/>
    <n v="4.49"/>
    <n v="35"/>
    <n v="339.11"/>
    <n v="398.95"/>
    <n v="400"/>
    <b v="1"/>
    <n v="65"/>
    <n v="1"/>
    <b v="1"/>
    <b v="0"/>
    <s v="live"/>
    <d v="2011-03-10T00:00:00"/>
    <m/>
    <m/>
    <d v="2011-08-09T00:00:00"/>
  </r>
  <r>
    <s v="d514cf293feb184c45a33d5db06151b1"/>
    <m/>
    <s v="Bronx"/>
    <x v="2"/>
    <n v="10467"/>
    <s v="urban"/>
    <s v="Integrated Curriculum and Instruction Learning Support Organization"/>
    <s v="Bronx"/>
    <b v="0"/>
    <b v="0"/>
    <b v="0"/>
    <b v="0"/>
    <b v="0"/>
    <b v="0"/>
    <s v="Mr."/>
    <b v="0"/>
    <b v="1"/>
    <s v="Literacy"/>
    <s v="Literacy &amp; Language"/>
    <s v="History &amp; Geography"/>
    <s v="History &amp; Civics"/>
    <s v="essential"/>
    <s v="Books"/>
    <s v="high"/>
    <s v="Grades 3-5"/>
    <n v="0"/>
    <n v="0"/>
    <n v="9.8699999999999992"/>
    <n v="35"/>
    <n v="702.83"/>
    <n v="826.86"/>
    <n v="28"/>
    <b v="1"/>
    <n v="65"/>
    <n v="2"/>
    <b v="0"/>
    <b v="0"/>
    <s v="live"/>
    <d v="2011-02-20T00:00:00"/>
    <m/>
    <m/>
    <d v="2011-07-20T00:00:00"/>
  </r>
  <r>
    <s v="9b14c120b47e31a1955142efeaf750b3"/>
    <n v="262724006336"/>
    <s v="Oxford"/>
    <x v="4"/>
    <n v="48371"/>
    <s v="suburban"/>
    <s v="Oxford Cmty School Dist"/>
    <s v="Oakland"/>
    <b v="0"/>
    <b v="0"/>
    <b v="0"/>
    <b v="0"/>
    <b v="0"/>
    <b v="0"/>
    <s v="Mrs."/>
    <b v="0"/>
    <b v="0"/>
    <s v="Character Education"/>
    <s v="Applied Learning"/>
    <s v="Literacy"/>
    <s v="Literacy &amp; Language"/>
    <s v="enrichment"/>
    <s v="Books"/>
    <s v="low"/>
    <s v="Grades PreK-2"/>
    <n v="0"/>
    <n v="0"/>
    <n v="2.5499999999999998"/>
    <n v="35"/>
    <n v="207.58"/>
    <n v="244.21"/>
    <n v="24"/>
    <b v="1"/>
    <n v="65"/>
    <n v="3"/>
    <b v="0"/>
    <b v="0"/>
    <s v="live"/>
    <d v="2011-02-12T00:00:00"/>
    <m/>
    <m/>
    <d v="2011-07-08T00:00:00"/>
  </r>
  <r>
    <s v="eca0ed70d2fe84f42b235a96d47847ba"/>
    <n v="410192001223"/>
    <s v="Beaverton"/>
    <x v="9"/>
    <n v="97006"/>
    <s v="suburban"/>
    <s v="Beaverton School District"/>
    <s v="Washingto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Technology"/>
    <s v="low"/>
    <s v="Grades 3-5"/>
    <n v="12"/>
    <n v="0"/>
    <n v="9"/>
    <n v="35"/>
    <n v="655.97"/>
    <n v="771.73"/>
    <n v="9"/>
    <b v="1"/>
    <n v="65"/>
    <n v="4"/>
    <b v="0"/>
    <b v="0"/>
    <s v="live"/>
    <d v="2010-12-07T00:00:00"/>
    <m/>
    <m/>
    <d v="2011-05-02T00:00:00"/>
  </r>
  <r>
    <s v="5bfd94cad9e9cc081a666c5fc0c21e6a"/>
    <n v="530771001236"/>
    <s v="Seattle"/>
    <x v="5"/>
    <n v="98118"/>
    <s v="urban"/>
    <s v="Seattle School District 1"/>
    <s v="King"/>
    <b v="0"/>
    <b v="0"/>
    <b v="0"/>
    <b v="0"/>
    <b v="0"/>
    <b v="0"/>
    <s v="Mr."/>
    <b v="0"/>
    <b v="0"/>
    <s v="Literature &amp; Writing"/>
    <s v="Literacy &amp; Language"/>
    <s v="History &amp; Geography"/>
    <s v="History &amp; Civics"/>
    <s v="essential"/>
    <s v="Technology"/>
    <s v="high"/>
    <s v="Grades 9-12"/>
    <n v="5.84"/>
    <n v="51.14"/>
    <n v="8.77"/>
    <n v="35"/>
    <n v="685.25"/>
    <n v="787.64"/>
    <n v="50"/>
    <b v="1"/>
    <n v="65"/>
    <n v="5"/>
    <b v="0"/>
    <b v="0"/>
    <s v="expired"/>
    <d v="2010-05-04T00:00:00"/>
    <m/>
    <m/>
    <d v="2010-10-03T00:00:00"/>
  </r>
  <r>
    <s v="2980ee91d23dc6903919dbe6484405b8"/>
    <n v="290582000126"/>
    <s v="Braymer"/>
    <x v="34"/>
    <n v="64624"/>
    <s v="rural"/>
    <s v="Braymer School District C4"/>
    <s v="Caldwell"/>
    <b v="0"/>
    <b v="0"/>
    <b v="0"/>
    <b v="0"/>
    <b v="0"/>
    <b v="0"/>
    <s v="Mrs."/>
    <b v="0"/>
    <b v="0"/>
    <s v="Mathematics"/>
    <s v="Math &amp; Science"/>
    <m/>
    <m/>
    <s v="enrichment"/>
    <s v="Books"/>
    <s v="high"/>
    <s v="Grades 6-8"/>
    <n v="17.36"/>
    <n v="7.34"/>
    <n v="2.6"/>
    <n v="9"/>
    <n v="209.9"/>
    <n v="255.98"/>
    <n v="80"/>
    <b v="1"/>
    <n v="65"/>
    <n v="2"/>
    <b v="0"/>
    <b v="0"/>
    <s v="expired"/>
    <d v="2010-03-15T00:00:00"/>
    <m/>
    <m/>
    <d v="2010-08-13T00:00:00"/>
  </r>
  <r>
    <s v="845c6d575eef55bbf421bb52c1f95ae3"/>
    <n v="192163001292"/>
    <s v="Oelwein"/>
    <x v="35"/>
    <n v="50662"/>
    <s v="rural"/>
    <s v="Oelwein Cmty School District"/>
    <s v="Fayette"/>
    <b v="0"/>
    <b v="0"/>
    <b v="0"/>
    <b v="0"/>
    <b v="0"/>
    <b v="0"/>
    <s v="Mr."/>
    <b v="0"/>
    <b v="0"/>
    <s v="Mathematics"/>
    <s v="Math &amp; Science"/>
    <s v="Literature &amp; Writing"/>
    <s v="Literacy &amp; Language"/>
    <s v="enrichment"/>
    <s v="Technology"/>
    <s v="high"/>
    <s v="Grades 3-5"/>
    <n v="0"/>
    <n v="33.57"/>
    <n v="10.07"/>
    <n v="9"/>
    <n v="724.08"/>
    <n v="883.02"/>
    <n v="44"/>
    <b v="1"/>
    <n v="65"/>
    <n v="4"/>
    <b v="0"/>
    <b v="0"/>
    <s v="expired"/>
    <d v="2010-02-23T00:00:00"/>
    <m/>
    <m/>
    <d v="2010-07-21T00:00:00"/>
  </r>
  <r>
    <s v="3d46a468cdc4ea7a8218c07014d97741"/>
    <n v="292928002009"/>
    <s v="Saint Louis"/>
    <x v="34"/>
    <n v="63113"/>
    <s v="urban"/>
    <s v="St Louis City Public Sch Dist"/>
    <s v="St Louis City"/>
    <b v="0"/>
    <b v="1"/>
    <b v="0"/>
    <b v="0"/>
    <b v="0"/>
    <b v="0"/>
    <s v="Mrs."/>
    <b v="0"/>
    <b v="0"/>
    <s v="College &amp; Career Prep"/>
    <s v="Applied Learning"/>
    <s v="Economics"/>
    <s v="History &amp; Civics"/>
    <s v="essential"/>
    <s v="Books"/>
    <s v="high"/>
    <s v="Grades 9-12"/>
    <n v="39.86"/>
    <n v="16.86"/>
    <n v="9.9600000000000009"/>
    <n v="17"/>
    <n v="482"/>
    <n v="587.79999999999995"/>
    <n v="65"/>
    <b v="1"/>
    <n v="65"/>
    <n v="2"/>
    <b v="0"/>
    <b v="0"/>
    <s v="expired"/>
    <d v="2008-08-01T00:00:00"/>
    <m/>
    <m/>
    <d v="2008-10-16T00:00:00"/>
  </r>
  <r>
    <s v="700008d0774415a6724094f6297e6fb6"/>
    <n v="510165000689"/>
    <s v="Crozier"/>
    <x v="24"/>
    <n v="23039"/>
    <s v="rural"/>
    <s v="Goochland Co School District"/>
    <s v="Goochland"/>
    <b v="0"/>
    <b v="0"/>
    <b v="0"/>
    <b v="0"/>
    <b v="0"/>
    <b v="0"/>
    <s v="Mrs."/>
    <b v="0"/>
    <b v="0"/>
    <s v="Literacy"/>
    <s v="Literacy &amp; Language"/>
    <m/>
    <m/>
    <s v="essential"/>
    <s v="Supplies"/>
    <s v="low"/>
    <s v="Grades PreK-2"/>
    <n v="13.87"/>
    <n v="0"/>
    <n v="2.08"/>
    <n v="9"/>
    <n v="163.62"/>
    <n v="199.54"/>
    <n v="20"/>
    <b v="1"/>
    <n v="65.81"/>
    <n v="2"/>
    <b v="0"/>
    <b v="0"/>
    <s v="expired"/>
    <d v="2009-11-09T00:00:00"/>
    <m/>
    <m/>
    <d v="2010-04-15T00:00:00"/>
  </r>
  <r>
    <s v="081bc0168251478afd7525fe3e8c2ebe"/>
    <n v="120177002265"/>
    <s v="Fort Pierce"/>
    <x v="17"/>
    <n v="34951"/>
    <s v="suburban"/>
    <s v="St Lucie Co School District"/>
    <s v="St Lucie"/>
    <b v="0"/>
    <b v="0"/>
    <b v="0"/>
    <b v="0"/>
    <b v="0"/>
    <b v="0"/>
    <s v="Mrs."/>
    <b v="0"/>
    <b v="0"/>
    <s v="Visual Arts"/>
    <s v="Music &amp; The Arts"/>
    <m/>
    <m/>
    <s v="enrichment"/>
    <s v="Supplies"/>
    <s v="high"/>
    <s v="Grades PreK-2"/>
    <n v="0"/>
    <n v="0"/>
    <n v="2.2000000000000002"/>
    <n v="35"/>
    <n v="183.57"/>
    <n v="215.96"/>
    <n v="16"/>
    <b v="1"/>
    <n v="66"/>
    <n v="1"/>
    <b v="0"/>
    <b v="0"/>
    <s v="live"/>
    <d v="2010-12-09T00:00:00"/>
    <m/>
    <m/>
    <d v="2011-05-05T00:00:00"/>
  </r>
  <r>
    <s v="7e666f9fde4c2b9de51f9a2cd3b72710"/>
    <n v="481623010566"/>
    <s v="Mesquite"/>
    <x v="16"/>
    <n v="75150"/>
    <s v="suburban"/>
    <s v="Dallas Ind School District"/>
    <s v="Dallas"/>
    <b v="0"/>
    <b v="0"/>
    <b v="0"/>
    <b v="0"/>
    <b v="0"/>
    <b v="0"/>
    <s v="Mrs."/>
    <b v="0"/>
    <b v="0"/>
    <s v="Social Sciences"/>
    <s v="History &amp; Civics"/>
    <m/>
    <m/>
    <s v="enrichment"/>
    <s v="Other"/>
    <s v="high"/>
    <s v="Grades PreK-2"/>
    <n v="11.02"/>
    <n v="0"/>
    <n v="1.65"/>
    <n v="35"/>
    <n v="157.83000000000001"/>
    <n v="185.68"/>
    <n v="17"/>
    <b v="1"/>
    <n v="67.069999999999993"/>
    <n v="2"/>
    <b v="1"/>
    <b v="0"/>
    <s v="live"/>
    <d v="2010-12-28T00:00:00"/>
    <m/>
    <m/>
    <d v="2011-05-25T00:00:00"/>
  </r>
  <r>
    <s v="f1415261910524230b64fd36e509772f"/>
    <m/>
    <s v="Baltimore"/>
    <x v="32"/>
    <n v="21216"/>
    <s v="urban"/>
    <s v="Baltimore City Public Sch Dist"/>
    <s v="Baltimore City"/>
    <b v="0"/>
    <b v="0"/>
    <b v="0"/>
    <b v="0"/>
    <b v="0"/>
    <b v="0"/>
    <s v="Ms."/>
    <b v="1"/>
    <b v="0"/>
    <s v="Health &amp; Life Science"/>
    <s v="Math &amp; Science"/>
    <m/>
    <m/>
    <s v="essential"/>
    <s v="Technology"/>
    <s v="unknown"/>
    <s v="Grades 6-8"/>
    <n v="12"/>
    <n v="24.54"/>
    <n v="6.13"/>
    <n v="35"/>
    <n v="486.66"/>
    <n v="572.54"/>
    <n v="65"/>
    <b v="1"/>
    <n v="70"/>
    <n v="2"/>
    <b v="0"/>
    <b v="0"/>
    <s v="live"/>
    <d v="2011-03-01T00:00:00"/>
    <m/>
    <m/>
    <d v="2011-07-28T00:00:00"/>
  </r>
  <r>
    <s v="1abfbac5f124b489b8e1489f317f2e27"/>
    <m/>
    <s v="South Gate"/>
    <x v="7"/>
    <n v="90280"/>
    <s v="suburban"/>
    <s v="Los Angeles Unif Sch Dist"/>
    <s v="Los Angeles"/>
    <b v="1"/>
    <b v="0"/>
    <b v="0"/>
    <b v="0"/>
    <b v="0"/>
    <b v="1"/>
    <s v="Mrs."/>
    <b v="0"/>
    <b v="0"/>
    <s v="Literacy"/>
    <s v="Literacy &amp; Language"/>
    <s v="Social Sciences"/>
    <s v="History &amp; Civics"/>
    <s v="essential"/>
    <s v="Books"/>
    <s v="unknown"/>
    <s v="Grades 3-5"/>
    <n v="0"/>
    <n v="35.5"/>
    <n v="5.82"/>
    <n v="35"/>
    <n v="464.28"/>
    <n v="546.21"/>
    <n v="30"/>
    <b v="1"/>
    <n v="70"/>
    <n v="1"/>
    <b v="0"/>
    <b v="0"/>
    <s v="live"/>
    <d v="2011-02-11T00:00:00"/>
    <m/>
    <m/>
    <d v="2011-07-07T00:00:00"/>
  </r>
  <r>
    <s v="5ec77e9c9e9f70f505a182e3bcba8701"/>
    <n v="411004000874"/>
    <s v="Portland"/>
    <x v="9"/>
    <n v="97212"/>
    <s v="urban"/>
    <s v="Portland School District 1j"/>
    <s v="Multnomah"/>
    <b v="0"/>
    <b v="0"/>
    <b v="0"/>
    <b v="0"/>
    <b v="0"/>
    <b v="0"/>
    <s v="Mr."/>
    <b v="0"/>
    <b v="0"/>
    <s v="Literature &amp; Writing"/>
    <s v="Literacy &amp; Language"/>
    <s v="Health &amp; Life Science"/>
    <s v="Math &amp; Science"/>
    <s v="essential"/>
    <s v="Technology"/>
    <s v="low"/>
    <s v="Grades 6-8"/>
    <n v="65.34"/>
    <n v="0"/>
    <n v="9.8000000000000007"/>
    <n v="35"/>
    <n v="763.53"/>
    <n v="898.27"/>
    <n v="500"/>
    <b v="1"/>
    <n v="70"/>
    <n v="3"/>
    <b v="0"/>
    <b v="0"/>
    <s v="live"/>
    <d v="2011-01-11T00:00:00"/>
    <m/>
    <m/>
    <d v="2011-06-09T00:00:00"/>
  </r>
  <r>
    <s v="99c55d69093f4d0007c794ee2f6d3fc6"/>
    <n v="400807000338"/>
    <s v="Clinton"/>
    <x v="0"/>
    <n v="73601"/>
    <s v="rural"/>
    <s v="Clinton School District 99"/>
    <s v="Custer"/>
    <b v="0"/>
    <b v="0"/>
    <b v="0"/>
    <b v="0"/>
    <b v="0"/>
    <b v="0"/>
    <s v="Mrs."/>
    <b v="0"/>
    <b v="0"/>
    <s v="Mathematics"/>
    <s v="Math &amp; Science"/>
    <m/>
    <m/>
    <s v="essential"/>
    <s v="Supplies"/>
    <s v="high"/>
    <s v="Grades 6-8"/>
    <n v="2.08"/>
    <n v="16.989999999999998"/>
    <n v="3.13"/>
    <n v="35"/>
    <n v="265.61"/>
    <n v="312.48"/>
    <n v="150"/>
    <b v="1"/>
    <n v="70"/>
    <n v="2"/>
    <b v="0"/>
    <b v="1"/>
    <s v="expired"/>
    <d v="2010-08-31T00:00:00"/>
    <m/>
    <m/>
    <d v="2011-01-28T00:00:00"/>
  </r>
  <r>
    <s v="bfc4254c5116d2965d6cdd092e0e66b4"/>
    <n v="120039000530"/>
    <s v="Miami"/>
    <x v="17"/>
    <n v="33175"/>
    <s v="suburban"/>
    <s v="Miami-dade Co Public Sch Dist"/>
    <s v="Miami-Dade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Technology"/>
    <s v="high"/>
    <s v="Grades 3-5"/>
    <n v="60"/>
    <n v="0"/>
    <n v="9"/>
    <n v="9"/>
    <n v="677.99"/>
    <n v="826.82"/>
    <n v="50"/>
    <b v="1"/>
    <n v="70"/>
    <n v="2"/>
    <b v="1"/>
    <b v="0"/>
    <s v="expired"/>
    <d v="2009-09-23T00:00:00"/>
    <m/>
    <m/>
    <d v="2010-02-27T00:00:00"/>
  </r>
  <r>
    <s v="966d33a4528c4d68645590fb3feba54f"/>
    <n v="482566007785"/>
    <s v="Killeen"/>
    <x v="16"/>
    <n v="76542"/>
    <s v="urban"/>
    <s v="Killeen Ind School District"/>
    <s v="Bell"/>
    <b v="0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PreK-2"/>
    <n v="40.229999999999997"/>
    <n v="0"/>
    <n v="10.06"/>
    <n v="17"/>
    <n v="469.59"/>
    <n v="572.66999999999996"/>
    <n v="44"/>
    <b v="1"/>
    <n v="70"/>
    <n v="2"/>
    <b v="0"/>
    <b v="0"/>
    <s v="expired"/>
    <d v="2009-06-01T00:00:00"/>
    <m/>
    <m/>
    <d v="2009-10-18T00:00:00"/>
  </r>
  <r>
    <s v="2c56da5a988614d10e06a70eb912b67a"/>
    <n v="422349001668"/>
    <s v="Titusville"/>
    <x v="29"/>
    <n v="16354"/>
    <s v="rural"/>
    <s v="Titusville Area School Dist"/>
    <s v="Venango"/>
    <b v="0"/>
    <b v="0"/>
    <b v="0"/>
    <b v="0"/>
    <b v="0"/>
    <b v="0"/>
    <s v="Mr."/>
    <b v="0"/>
    <b v="0"/>
    <s v="Applied Sciences"/>
    <s v="Math &amp; Science"/>
    <s v="Applied Sciences"/>
    <s v="Math &amp; Science"/>
    <s v="essential"/>
    <s v="Technology"/>
    <s v="high"/>
    <s v="Grades 9-12"/>
    <n v="110.25"/>
    <n v="66.150000000000006"/>
    <n v="27.56"/>
    <n v="17"/>
    <n v="1323.45"/>
    <n v="1613.96"/>
    <n v="65"/>
    <b v="1"/>
    <n v="70"/>
    <n v="2"/>
    <b v="1"/>
    <b v="0"/>
    <s v="expired"/>
    <d v="2009-05-27T00:00:00"/>
    <m/>
    <m/>
    <d v="2009-10-29T00:00:00"/>
  </r>
  <r>
    <s v="062e39992078cc64b42fe881d6879500"/>
    <n v="130102000394"/>
    <s v="Savannah"/>
    <x v="19"/>
    <n v="31419"/>
    <s v="urban"/>
    <s v="Savannah-chatham Co Sch Dist"/>
    <s v="Chatham"/>
    <b v="0"/>
    <b v="0"/>
    <b v="0"/>
    <b v="0"/>
    <b v="0"/>
    <b v="0"/>
    <s v="Ms."/>
    <b v="0"/>
    <b v="0"/>
    <s v="Health &amp; Life Science"/>
    <s v="Math &amp; Science"/>
    <s v="Mathematics"/>
    <s v="Math &amp; Science"/>
    <s v="enrichment"/>
    <s v="Technology"/>
    <s v="high"/>
    <s v="Grades PreK-2"/>
    <n v="30"/>
    <n v="12"/>
    <n v="7.5"/>
    <n v="17"/>
    <n v="366"/>
    <n v="446.34"/>
    <n v="19"/>
    <b v="1"/>
    <n v="70"/>
    <n v="2"/>
    <b v="0"/>
    <b v="0"/>
    <s v="expired"/>
    <d v="2008-10-10T00:00:00"/>
    <m/>
    <m/>
    <d v="2009-03-11T00:00:00"/>
  </r>
  <r>
    <s v="1548ab14f1afd0367def97bfa76ea052"/>
    <n v="120048000681"/>
    <s v="Jacksonville"/>
    <x v="17"/>
    <n v="32211"/>
    <s v="urban"/>
    <s v="Duval Co Public School Dist"/>
    <s v="Duval"/>
    <b v="0"/>
    <b v="0"/>
    <b v="0"/>
    <b v="0"/>
    <b v="0"/>
    <b v="0"/>
    <s v="Mrs."/>
    <b v="0"/>
    <b v="0"/>
    <s v="Visual Arts"/>
    <s v="Music &amp; The Arts"/>
    <s v="Character Education"/>
    <s v="Applied Learning"/>
    <s v="enrichment"/>
    <s v="Supplies"/>
    <s v="low"/>
    <s v="Grades 9-12"/>
    <n v="53.24"/>
    <n v="0"/>
    <n v="7.99"/>
    <n v="35"/>
    <n v="628.67999999999995"/>
    <n v="739.62"/>
    <n v="300"/>
    <b v="0"/>
    <n v="71"/>
    <n v="2"/>
    <b v="0"/>
    <b v="0"/>
    <s v="expired"/>
    <d v="2010-09-11T00:00:00"/>
    <m/>
    <m/>
    <d v="2010-12-01T00:00:00"/>
  </r>
  <r>
    <s v="998439858e965d92af910611e5edf3b5"/>
    <n v="280063000060"/>
    <s v="Biloxi"/>
    <x v="8"/>
    <n v="39530"/>
    <s v="urban"/>
    <s v="Biloxi School District"/>
    <s v="Harrison"/>
    <b v="0"/>
    <b v="0"/>
    <b v="0"/>
    <b v="0"/>
    <b v="0"/>
    <b v="0"/>
    <s v="Mrs."/>
    <b v="0"/>
    <b v="0"/>
    <s v="Other"/>
    <s v="Applied Learning"/>
    <s v="Other"/>
    <s v="Applied Learning"/>
    <s v="enrichment"/>
    <s v="Other"/>
    <s v="high"/>
    <s v="Grades 3-5"/>
    <m/>
    <m/>
    <m/>
    <m/>
    <n v="62.53"/>
    <n v="76.260000000000005"/>
    <n v="10"/>
    <b v="1"/>
    <n v="72.47"/>
    <n v="2"/>
    <b v="0"/>
    <b v="0"/>
    <s v="completed"/>
    <d v="2006-11-30T00:00:00"/>
    <d v="2006-12-13T00:00:00"/>
    <d v="2007-05-03T00:00:00"/>
    <d v="2007-07-30T00:00:00"/>
  </r>
  <r>
    <s v="fcf5f781afd1156c700b4c888a1366cc"/>
    <n v="61887002287"/>
    <s v="Daly City"/>
    <x v="7"/>
    <n v="94014"/>
    <s v="suburban"/>
    <s v="Jefferson Elem School District"/>
    <s v="San Mateo"/>
    <b v="0"/>
    <b v="0"/>
    <b v="0"/>
    <b v="0"/>
    <b v="0"/>
    <b v="0"/>
    <s v="Mr."/>
    <b v="0"/>
    <b v="0"/>
    <s v="Other"/>
    <s v="Applied Learning"/>
    <m/>
    <m/>
    <s v="enrichment"/>
    <s v="Supplies"/>
    <s v="high"/>
    <s v="Grades 3-5"/>
    <m/>
    <m/>
    <m/>
    <m/>
    <n v="63.55"/>
    <n v="77.5"/>
    <n v="32"/>
    <b v="1"/>
    <n v="73.08"/>
    <n v="1"/>
    <b v="0"/>
    <b v="0"/>
    <s v="completed"/>
    <d v="2006-07-13T00:00:00"/>
    <d v="2006-10-03T00:00:00"/>
    <d v="2006-11-30T00:00:00"/>
    <d v="2007-03-13T00:00:00"/>
  </r>
  <r>
    <s v="33d2fcd5e93ecfe9408c78932cc69566"/>
    <n v="470294001087"/>
    <s v="Memphis"/>
    <x v="14"/>
    <n v="38107"/>
    <s v="urban"/>
    <s v="Memphis City School District"/>
    <s v="Shelby"/>
    <b v="0"/>
    <b v="0"/>
    <b v="0"/>
    <b v="0"/>
    <b v="0"/>
    <b v="0"/>
    <s v="Mr."/>
    <b v="0"/>
    <b v="0"/>
    <s v="Mathematics"/>
    <s v="Math &amp; Science"/>
    <s v="Character Education"/>
    <s v="Applied Learning"/>
    <s v="enrichment"/>
    <s v="Technology"/>
    <s v="high"/>
    <s v="Grades 6-8"/>
    <n v="79.98"/>
    <n v="0"/>
    <n v="12"/>
    <n v="35"/>
    <n v="926.82"/>
    <n v="1090.3800000000001"/>
    <n v="75"/>
    <b v="1"/>
    <n v="75"/>
    <n v="3"/>
    <b v="0"/>
    <b v="0"/>
    <s v="live"/>
    <d v="2011-03-31T00:00:00"/>
    <m/>
    <m/>
    <d v="2011-08-28T00:00:00"/>
  </r>
  <r>
    <s v="d48b9353390c43f58312e1321b698ea4"/>
    <n v="272520002300"/>
    <s v="Maple Grove"/>
    <x v="13"/>
    <n v="55311"/>
    <s v="suburban"/>
    <s v="Osseo Ind School District 279"/>
    <s v="Hennepin"/>
    <b v="0"/>
    <b v="0"/>
    <b v="0"/>
    <b v="0"/>
    <b v="0"/>
    <b v="0"/>
    <s v="Mrs."/>
    <b v="0"/>
    <b v="0"/>
    <s v="Character Education"/>
    <s v="Applied Learning"/>
    <s v="Visual Arts"/>
    <s v="Music &amp; The Arts"/>
    <s v="enrichment"/>
    <s v="Supplies"/>
    <s v="minimal"/>
    <s v="Grades 3-5"/>
    <n v="14.22"/>
    <n v="0"/>
    <n v="3.03"/>
    <n v="35"/>
    <n v="254.3"/>
    <n v="299.18"/>
    <n v="27"/>
    <b v="1"/>
    <n v="75"/>
    <n v="2"/>
    <b v="0"/>
    <b v="0"/>
    <s v="live"/>
    <d v="2011-01-22T00:00:00"/>
    <m/>
    <m/>
    <d v="2011-06-18T00:00:00"/>
  </r>
  <r>
    <s v="5dd909b8127d1a464191c62f30d3b855"/>
    <m/>
    <s v="Brooklyn"/>
    <x v="2"/>
    <n v="11214"/>
    <s v="urban"/>
    <s v="Empowerment Support Organization"/>
    <s v="Brooklyn"/>
    <b v="0"/>
    <b v="0"/>
    <b v="0"/>
    <b v="1"/>
    <b v="0"/>
    <b v="0"/>
    <s v="Ms."/>
    <b v="0"/>
    <b v="1"/>
    <s v="Performing Arts"/>
    <s v="Music &amp; The Arts"/>
    <s v="Literacy"/>
    <s v="Literacy &amp; Language"/>
    <s v="essential"/>
    <s v="Technology"/>
    <s v="high"/>
    <s v="Grades 9-12"/>
    <n v="12"/>
    <n v="0"/>
    <n v="6"/>
    <n v="35"/>
    <n v="452.98"/>
    <n v="532.91999999999996"/>
    <n v="90"/>
    <b v="1"/>
    <n v="75"/>
    <n v="4"/>
    <b v="0"/>
    <b v="0"/>
    <s v="live"/>
    <d v="2011-01-21T00:00:00"/>
    <m/>
    <m/>
    <d v="2011-06-17T00:00:00"/>
  </r>
  <r>
    <s v="bcda3771e5efc5c1c232a629bf463682"/>
    <n v="170993001129"/>
    <s v="Chicago"/>
    <x v="10"/>
    <n v="60640"/>
    <s v="urban"/>
    <s v="Chicago Psd-area 2"/>
    <s v="Cook"/>
    <b v="0"/>
    <b v="0"/>
    <b v="0"/>
    <b v="0"/>
    <b v="0"/>
    <b v="0"/>
    <s v="Ms."/>
    <b v="0"/>
    <b v="0"/>
    <s v="Special Needs"/>
    <s v="Special Needs"/>
    <m/>
    <m/>
    <s v="enrichment"/>
    <s v="Books"/>
    <s v="high"/>
    <s v="Grades PreK-2"/>
    <n v="0"/>
    <n v="0"/>
    <n v="7.16"/>
    <n v="35"/>
    <n v="519.66"/>
    <n v="611.36"/>
    <n v="9"/>
    <b v="1"/>
    <n v="75"/>
    <n v="2"/>
    <b v="0"/>
    <b v="0"/>
    <s v="live"/>
    <d v="2011-01-05T00:00:00"/>
    <m/>
    <m/>
    <d v="2011-06-04T00:00:00"/>
  </r>
  <r>
    <s v="7f775f47b675ac73a672e3f9d9fec2e5"/>
    <n v="470231000833"/>
    <s v="Halls"/>
    <x v="14"/>
    <n v="38040"/>
    <s v="rural"/>
    <s v="Lauderdale Co School District"/>
    <s v="Lauderdale"/>
    <b v="0"/>
    <b v="0"/>
    <b v="0"/>
    <b v="0"/>
    <b v="0"/>
    <b v="0"/>
    <s v="Mrs."/>
    <b v="0"/>
    <b v="0"/>
    <s v="Literacy"/>
    <s v="Literacy &amp; Language"/>
    <m/>
    <m/>
    <s v="essential"/>
    <s v="Other"/>
    <s v="high"/>
    <s v="Grades PreK-2"/>
    <n v="0"/>
    <n v="0"/>
    <n v="4.05"/>
    <n v="35"/>
    <n v="308.75"/>
    <n v="363.24"/>
    <n v="18"/>
    <b v="1"/>
    <n v="75"/>
    <n v="4"/>
    <b v="0"/>
    <b v="1"/>
    <s v="live"/>
    <d v="2011-01-03T00:00:00"/>
    <m/>
    <m/>
    <d v="2011-06-02T00:00:00"/>
  </r>
  <r>
    <s v="645640be7dcfd21e790844567f0b5a3c"/>
    <n v="403024029790"/>
    <s v="Tulsa"/>
    <x v="0"/>
    <n v="74115"/>
    <s v="urban"/>
    <s v="Tulsa Independent Sch Dist"/>
    <s v="Tulsa"/>
    <b v="0"/>
    <b v="0"/>
    <b v="0"/>
    <b v="0"/>
    <b v="0"/>
    <b v="0"/>
    <s v="Ms."/>
    <b v="0"/>
    <b v="0"/>
    <s v="Early Development"/>
    <s v="Applied Learning"/>
    <s v="Other"/>
    <s v="Applied Learning"/>
    <s v="enrichment"/>
    <s v="Other"/>
    <s v="high"/>
    <s v="Grades PreK-2"/>
    <n v="0"/>
    <n v="32.44"/>
    <n v="5.97"/>
    <n v="35"/>
    <n v="471.41"/>
    <n v="554.6"/>
    <n v="40"/>
    <b v="1"/>
    <n v="75"/>
    <n v="2"/>
    <b v="1"/>
    <b v="0"/>
    <s v="live"/>
    <d v="2010-11-14T00:00:00"/>
    <m/>
    <m/>
    <d v="2011-04-10T00:00:00"/>
  </r>
  <r>
    <s v="22b9815051182cf682695549fb94a2e5"/>
    <n v="482841003170"/>
    <s v="Lovelady"/>
    <x v="16"/>
    <n v="75851"/>
    <s v="rural"/>
    <s v="Lovelady Ind School District"/>
    <s v="Houston"/>
    <b v="0"/>
    <b v="0"/>
    <b v="0"/>
    <b v="0"/>
    <b v="0"/>
    <b v="0"/>
    <s v="Mrs."/>
    <b v="0"/>
    <b v="0"/>
    <s v="College &amp; Career Prep"/>
    <s v="Applied Learning"/>
    <s v="Literacy"/>
    <s v="Literacy &amp; Language"/>
    <s v="enrichment"/>
    <s v="Technology"/>
    <s v="low"/>
    <s v="Grades 9-12"/>
    <n v="2.33"/>
    <n v="0"/>
    <n v="3.5"/>
    <n v="35"/>
    <n v="273.93"/>
    <n v="322.27"/>
    <n v="60"/>
    <b v="1"/>
    <n v="75"/>
    <n v="1"/>
    <b v="0"/>
    <b v="1"/>
    <s v="expired"/>
    <d v="2010-08-27T00:00:00"/>
    <m/>
    <m/>
    <d v="2011-01-24T00:00:00"/>
  </r>
  <r>
    <s v="f8902562165dc36140746a853ad7803d"/>
    <n v="64215002349"/>
    <s v="Midway City"/>
    <x v="7"/>
    <n v="92655"/>
    <s v="suburban"/>
    <s v="Westminster School District"/>
    <s v="Orange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Supplies"/>
    <s v="high"/>
    <s v="Grades 3-5"/>
    <n v="2.69"/>
    <n v="24.62"/>
    <n v="4.04"/>
    <n v="35"/>
    <n v="335.43"/>
    <n v="385.55"/>
    <n v="35"/>
    <b v="1"/>
    <n v="75"/>
    <n v="2"/>
    <b v="1"/>
    <b v="0"/>
    <s v="expired"/>
    <d v="2010-03-09T00:00:00"/>
    <m/>
    <m/>
    <d v="2010-08-07T00:00:00"/>
  </r>
  <r>
    <s v="d390da85fabfbc48efac709b1e5de25c"/>
    <n v="62046002470"/>
    <s v="Pacifica"/>
    <x v="7"/>
    <n v="94044"/>
    <s v="suburban"/>
    <s v="Pacifica School District"/>
    <s v="San Mateo"/>
    <b v="0"/>
    <b v="1"/>
    <b v="0"/>
    <b v="0"/>
    <b v="0"/>
    <b v="0"/>
    <s v="Mrs."/>
    <b v="0"/>
    <b v="0"/>
    <s v="Literacy"/>
    <s v="Literacy &amp; Language"/>
    <s v="ESL"/>
    <s v="Literacy &amp; Language"/>
    <s v="essential"/>
    <s v="Books"/>
    <s v="low"/>
    <s v="Grades PreK-2"/>
    <n v="0"/>
    <n v="23.06"/>
    <n v="4.7699999999999996"/>
    <n v="9"/>
    <n v="354.83"/>
    <n v="432.72"/>
    <n v="20"/>
    <b v="1"/>
    <n v="75"/>
    <n v="2"/>
    <b v="0"/>
    <b v="0"/>
    <s v="expired"/>
    <d v="2010-03-07T00:00:00"/>
    <m/>
    <m/>
    <d v="2010-08-05T00:00:00"/>
  </r>
  <r>
    <s v="3fa1a67c72be1fc68c6d4ec7a79fa3b6"/>
    <m/>
    <s v="Paterson"/>
    <x v="11"/>
    <n v="7505"/>
    <s v="suburban"/>
    <s v="Paterson Public School Dist"/>
    <s v="Passaic"/>
    <b v="0"/>
    <b v="1"/>
    <b v="0"/>
    <b v="0"/>
    <b v="0"/>
    <b v="0"/>
    <s v="Ms."/>
    <b v="0"/>
    <b v="0"/>
    <s v="Literature &amp; Writing"/>
    <s v="Literacy &amp; Language"/>
    <s v="Literacy"/>
    <s v="Literacy &amp; Language"/>
    <s v="enrichment"/>
    <s v="Technology"/>
    <s v="high"/>
    <s v="Grades 9-12"/>
    <n v="169.9"/>
    <n v="0"/>
    <n v="25.49"/>
    <n v="9"/>
    <n v="1903.39"/>
    <n v="2321.21"/>
    <n v="100"/>
    <b v="1"/>
    <n v="75"/>
    <n v="3"/>
    <b v="1"/>
    <b v="0"/>
    <s v="expired"/>
    <d v="2009-12-07T00:00:00"/>
    <m/>
    <m/>
    <d v="2010-05-11T00:00:00"/>
  </r>
  <r>
    <s v="c2f71c24a35ee5b5f0d58077043c819f"/>
    <n v="171818002089"/>
    <s v="Hardin"/>
    <x v="10"/>
    <n v="62047"/>
    <s v="rural"/>
    <s v="Calhoun Cmty Unit Sch Dist 40"/>
    <s v="Calhoun"/>
    <b v="0"/>
    <b v="0"/>
    <b v="0"/>
    <b v="0"/>
    <b v="0"/>
    <b v="0"/>
    <s v="Ms."/>
    <b v="0"/>
    <b v="0"/>
    <s v="Visual Arts"/>
    <s v="Music &amp; The Arts"/>
    <m/>
    <m/>
    <s v="essential"/>
    <s v="Technology"/>
    <s v="high"/>
    <s v="Grades 9-12"/>
    <n v="60"/>
    <n v="0"/>
    <n v="9"/>
    <n v="9"/>
    <n v="677.99"/>
    <n v="826.82"/>
    <n v="40"/>
    <b v="1"/>
    <n v="75"/>
    <n v="3"/>
    <b v="0"/>
    <b v="0"/>
    <s v="expired"/>
    <d v="2009-10-30T00:00:00"/>
    <m/>
    <m/>
    <d v="2010-01-03T00:00:00"/>
  </r>
  <r>
    <s v="d36f93e9421eaabc5b7b8a247ad8c87f"/>
    <n v="293210002653"/>
    <s v="Imperial"/>
    <x v="34"/>
    <n v="63052"/>
    <s v="rural"/>
    <s v="Windsor School District C1"/>
    <s v="Jefferson"/>
    <b v="0"/>
    <b v="0"/>
    <b v="0"/>
    <b v="0"/>
    <b v="0"/>
    <b v="0"/>
    <s v="Mrs."/>
    <b v="0"/>
    <b v="0"/>
    <s v="Mathematics"/>
    <s v="Math &amp; Science"/>
    <s v="Applied Sciences"/>
    <s v="Math &amp; Science"/>
    <s v="essential"/>
    <s v="Technology"/>
    <s v="low"/>
    <s v="Grades 6-8"/>
    <n v="26.39"/>
    <n v="11.16"/>
    <n v="6.6"/>
    <n v="17"/>
    <n v="325.08"/>
    <n v="396.44"/>
    <n v="44"/>
    <b v="1"/>
    <n v="75"/>
    <n v="2"/>
    <b v="0"/>
    <b v="0"/>
    <s v="expired"/>
    <d v="2009-06-07T00:00:00"/>
    <m/>
    <m/>
    <d v="2009-11-14T00:00:00"/>
  </r>
  <r>
    <s v="35bee956f1af69ff78a76290a8bb26c2"/>
    <m/>
    <s v="Chicago"/>
    <x v="10"/>
    <n v="60636"/>
    <s v="urban"/>
    <s v="Chicago Psd-area 14"/>
    <s v="Cook"/>
    <b v="0"/>
    <b v="1"/>
    <b v="0"/>
    <b v="0"/>
    <b v="0"/>
    <b v="0"/>
    <s v="Mrs."/>
    <b v="0"/>
    <b v="0"/>
    <s v="Literacy"/>
    <s v="Literacy &amp; Language"/>
    <m/>
    <m/>
    <s v="essential"/>
    <s v="Books"/>
    <s v="high"/>
    <s v="Grades PreK-2"/>
    <n v="29.54"/>
    <n v="0"/>
    <n v="7.39"/>
    <n v="17"/>
    <n v="349.33"/>
    <n v="426.01"/>
    <n v="30"/>
    <b v="1"/>
    <n v="75"/>
    <n v="2"/>
    <b v="0"/>
    <b v="0"/>
    <s v="expired"/>
    <d v="2009-04-05T00:00:00"/>
    <m/>
    <m/>
    <d v="2009-09-10T00:00:00"/>
  </r>
  <r>
    <s v="555f630bd526408a828763895c8e9681"/>
    <n v="80480000750"/>
    <s v="Littleton"/>
    <x v="22"/>
    <n v="80123"/>
    <s v="suburban"/>
    <s v="Jefferson Co School Dist R-1"/>
    <s v="Jefferson"/>
    <b v="0"/>
    <b v="0"/>
    <b v="0"/>
    <b v="0"/>
    <b v="0"/>
    <b v="0"/>
    <s v="Mrs."/>
    <b v="0"/>
    <b v="0"/>
    <s v="Literacy"/>
    <s v="Literacy &amp; Language"/>
    <s v="Special Needs"/>
    <s v="Special Needs"/>
    <s v="essential"/>
    <s v="Technology"/>
    <s v="low"/>
    <s v="Grades PreK-2"/>
    <n v="29.9"/>
    <n v="8.67"/>
    <n v="7.47"/>
    <n v="17"/>
    <n v="362.03"/>
    <n v="441.5"/>
    <n v="12"/>
    <b v="1"/>
    <n v="75"/>
    <n v="3"/>
    <b v="0"/>
    <b v="0"/>
    <s v="expired"/>
    <d v="2009-03-20T00:00:00"/>
    <m/>
    <m/>
    <d v="2009-08-20T00:00:00"/>
  </r>
  <r>
    <s v="bd6baaa70c41371661efffdde718b53f"/>
    <n v="390441001044"/>
    <s v="Hamilton"/>
    <x v="3"/>
    <n v="45013"/>
    <s v="suburban"/>
    <s v="Hamilton City School District"/>
    <s v="Butler"/>
    <b v="0"/>
    <b v="0"/>
    <b v="0"/>
    <b v="0"/>
    <b v="0"/>
    <b v="0"/>
    <s v="Mrs."/>
    <b v="0"/>
    <b v="0"/>
    <s v="Music"/>
    <s v="Music &amp; The Arts"/>
    <s v="Performing Arts"/>
    <s v="Music &amp; The Arts"/>
    <s v="enrichment"/>
    <s v="Supplies"/>
    <s v="high"/>
    <s v="Grades PreK-2"/>
    <n v="34.99"/>
    <n v="0"/>
    <n v="8.75"/>
    <n v="17"/>
    <n v="410.64"/>
    <n v="500.78"/>
    <n v="160"/>
    <b v="1"/>
    <n v="75"/>
    <n v="2"/>
    <b v="0"/>
    <b v="0"/>
    <s v="expired"/>
    <d v="2009-02-12T00:00:00"/>
    <m/>
    <m/>
    <d v="2009-07-11T00:00:00"/>
  </r>
  <r>
    <s v="bb0623aafd3ebc63960610f68aa74178"/>
    <n v="170993005803"/>
    <s v="Chicago"/>
    <x v="10"/>
    <n v="60629"/>
    <s v="urban"/>
    <s v="Chicago Psd-Area 28"/>
    <s v="Cook"/>
    <b v="0"/>
    <b v="0"/>
    <b v="0"/>
    <b v="0"/>
    <b v="0"/>
    <b v="0"/>
    <s v="Ms."/>
    <b v="0"/>
    <b v="0"/>
    <s v="Literacy"/>
    <s v="Literacy &amp; Language"/>
    <s v="Literacy"/>
    <s v="Literacy &amp; Language"/>
    <s v="enrichment"/>
    <s v="Technology"/>
    <s v="high"/>
    <s v="Grades 6-8"/>
    <n v="49.5"/>
    <n v="0"/>
    <n v="12.37"/>
    <n v="17"/>
    <n v="574"/>
    <n v="700"/>
    <n v="60"/>
    <b v="1"/>
    <n v="75"/>
    <n v="2"/>
    <b v="0"/>
    <b v="0"/>
    <s v="expired"/>
    <d v="2008-12-03T00:00:00"/>
    <m/>
    <m/>
    <d v="2009-05-01T00:00:00"/>
  </r>
  <r>
    <s v="0c42de3ec227d715b00346993230f19a"/>
    <n v="90045000051"/>
    <s v="Bridgeport"/>
    <x v="30"/>
    <n v="6610"/>
    <s v="urban"/>
    <s v="Bridgeport City Sch District"/>
    <s v="Fairfield"/>
    <b v="0"/>
    <b v="0"/>
    <b v="0"/>
    <b v="0"/>
    <b v="0"/>
    <b v="0"/>
    <s v="Mrs."/>
    <b v="0"/>
    <b v="0"/>
    <s v="Mathematics"/>
    <s v="Math &amp; Science"/>
    <s v="Mathematics"/>
    <s v="Math &amp; Science"/>
    <s v="enrichment"/>
    <s v="Supplies"/>
    <s v="high"/>
    <s v="Grades 6-8"/>
    <n v="34.65"/>
    <n v="0"/>
    <n v="8.66"/>
    <n v="17"/>
    <n v="407"/>
    <n v="496.34"/>
    <n v="25"/>
    <b v="1"/>
    <n v="75"/>
    <n v="2"/>
    <b v="1"/>
    <b v="0"/>
    <s v="expired"/>
    <d v="2008-08-26T00:00:00"/>
    <m/>
    <m/>
    <d v="2009-01-27T00:00:00"/>
  </r>
  <r>
    <s v="da60746717a676f20f954f20113f8412"/>
    <n v="250327001518"/>
    <s v="Cambridge"/>
    <x v="33"/>
    <n v="2139"/>
    <s v="urban"/>
    <s v="Cambridge Public Sch District"/>
    <s v="Middlesex"/>
    <b v="0"/>
    <b v="0"/>
    <b v="0"/>
    <b v="0"/>
    <b v="0"/>
    <b v="0"/>
    <s v="Mrs."/>
    <b v="0"/>
    <b v="0"/>
    <s v="Character Education"/>
    <s v="Applied Learning"/>
    <m/>
    <m/>
    <s v="essential"/>
    <s v="Supplies"/>
    <s v="high"/>
    <s v="Grades PreK-2"/>
    <n v="39.74"/>
    <n v="0"/>
    <n v="9.94"/>
    <n v="17"/>
    <n v="464"/>
    <n v="565.85"/>
    <n v="20"/>
    <b v="1"/>
    <n v="75"/>
    <n v="3"/>
    <b v="0"/>
    <b v="0"/>
    <s v="expired"/>
    <d v="2008-07-01T00:00:00"/>
    <m/>
    <m/>
    <d v="2008-12-02T00:00:00"/>
  </r>
  <r>
    <s v="367544aa41454b6d6b370667df1e4f1d"/>
    <n v="62271010859"/>
    <s v="Van Nuys"/>
    <x v="7"/>
    <n v="91402"/>
    <s v="urban"/>
    <s v="Los Angeles Unif Sch Dist"/>
    <s v="Los Angeles"/>
    <b v="0"/>
    <b v="0"/>
    <b v="0"/>
    <b v="0"/>
    <b v="0"/>
    <b v="0"/>
    <s v="Ms."/>
    <b v="0"/>
    <b v="0"/>
    <s v="Literacy"/>
    <s v="Literacy &amp; Language"/>
    <s v="Special Needs"/>
    <s v="Special Needs"/>
    <s v="essential"/>
    <s v="Other"/>
    <s v="high"/>
    <s v="Grades 6-8"/>
    <n v="46.75"/>
    <n v="33.9"/>
    <n v="11.69"/>
    <n v="17"/>
    <n v="577"/>
    <n v="703.66"/>
    <n v="150"/>
    <b v="1"/>
    <n v="75"/>
    <n v="2"/>
    <b v="0"/>
    <b v="0"/>
    <s v="expired"/>
    <d v="2008-04-20T00:00:00"/>
    <m/>
    <m/>
    <d v="2008-09-26T00:00:00"/>
  </r>
  <r>
    <s v="9bd388ea5741e2afbe727081929fe484"/>
    <n v="63942002214"/>
    <s v="Torrance"/>
    <x v="7"/>
    <n v="90505"/>
    <s v="urban"/>
    <s v="Torrance Unified Sch Dist"/>
    <s v="Los Angeles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Books"/>
    <s v="low"/>
    <s v="Grades 6-8"/>
    <n v="22.33"/>
    <n v="16.190000000000001"/>
    <n v="5.58"/>
    <n v="17"/>
    <n v="284"/>
    <n v="346.34"/>
    <n v="150"/>
    <b v="1"/>
    <n v="75"/>
    <n v="2"/>
    <b v="0"/>
    <b v="0"/>
    <s v="expired"/>
    <d v="2008-03-24T00:00:00"/>
    <m/>
    <m/>
    <d v="2008-08-29T00:00:00"/>
  </r>
  <r>
    <s v="162f7d572277e4623b77f89e385b5d3b"/>
    <n v="480936005863"/>
    <s v="Pipe Creek"/>
    <x v="16"/>
    <n v="78063"/>
    <s v="rural"/>
    <s v="Bandera Ind School District"/>
    <s v="Bandera"/>
    <b v="0"/>
    <b v="0"/>
    <b v="0"/>
    <b v="0"/>
    <b v="0"/>
    <b v="0"/>
    <s v="Mrs."/>
    <b v="0"/>
    <b v="0"/>
    <s v="Environmental Science"/>
    <s v="Math &amp; Science"/>
    <m/>
    <m/>
    <s v="enrichment"/>
    <s v="Supplies"/>
    <s v="high"/>
    <s v="Grades 3-5"/>
    <n v="39.799999999999997"/>
    <n v="0"/>
    <n v="9.9499999999999993"/>
    <n v="17"/>
    <n v="465"/>
    <n v="567.07000000000005"/>
    <n v="7"/>
    <b v="1"/>
    <n v="75"/>
    <n v="2"/>
    <b v="0"/>
    <b v="0"/>
    <s v="expired"/>
    <d v="2008-01-26T00:00:00"/>
    <m/>
    <m/>
    <d v="2008-09-21T00:00:00"/>
  </r>
  <r>
    <s v="39c04f8b153f62ec5928d6eb221a0f4a"/>
    <n v="510339002164"/>
    <s v="Bridgewater"/>
    <x v="24"/>
    <n v="22812"/>
    <s v="rural"/>
    <s v="Rockingham Co Public Sch Dist"/>
    <s v="Rockingham"/>
    <b v="0"/>
    <b v="0"/>
    <b v="0"/>
    <b v="0"/>
    <b v="0"/>
    <b v="0"/>
    <s v="Mrs."/>
    <b v="0"/>
    <b v="0"/>
    <s v="Health &amp; Wellness"/>
    <s v="Health &amp; Sports"/>
    <s v="Special Needs"/>
    <s v="Special Needs"/>
    <s v="essential"/>
    <s v="Supplies"/>
    <s v="low"/>
    <s v="Grades 9-12"/>
    <n v="40"/>
    <n v="0"/>
    <n v="10"/>
    <n v="17"/>
    <n v="467"/>
    <n v="569.51"/>
    <n v="145"/>
    <b v="1"/>
    <n v="75"/>
    <n v="2"/>
    <b v="0"/>
    <b v="0"/>
    <s v="expired"/>
    <d v="2007-12-19T00:00:00"/>
    <m/>
    <m/>
    <d v="2008-07-23T00:00:00"/>
  </r>
  <r>
    <s v="15cec8b26c455c07e2f8cdd7adc35f8c"/>
    <n v="180327000424"/>
    <s v="Bristol"/>
    <x v="25"/>
    <n v="46507"/>
    <s v="suburban"/>
    <s v="Elkhart Cmty School District"/>
    <s v="Elkhart"/>
    <b v="0"/>
    <b v="0"/>
    <b v="0"/>
    <b v="0"/>
    <b v="0"/>
    <b v="0"/>
    <s v="Mrs."/>
    <b v="0"/>
    <b v="0"/>
    <s v="Other"/>
    <s v="Applied Learning"/>
    <s v="Literature &amp; Writing"/>
    <s v="Literacy &amp; Language"/>
    <s v="enrichment"/>
    <s v="Technology"/>
    <s v="high"/>
    <s v="Grades 6-8"/>
    <n v="14.77"/>
    <n v="0"/>
    <n v="3.69"/>
    <n v="17"/>
    <n v="183"/>
    <n v="223.17"/>
    <n v="20"/>
    <b v="1"/>
    <n v="75"/>
    <n v="2"/>
    <b v="0"/>
    <b v="0"/>
    <s v="expired"/>
    <d v="2007-11-04T00:00:00"/>
    <m/>
    <m/>
    <d v="2008-06-24T00:00:00"/>
  </r>
  <r>
    <s v="20542d84e12358eabd59feb89b6bd217"/>
    <m/>
    <s v="Corona"/>
    <x v="2"/>
    <n v="11368"/>
    <s v="urban"/>
    <s v="Integrated Curriculum and Instruction Learning Support Organization"/>
    <s v="Queens"/>
    <b v="0"/>
    <b v="0"/>
    <b v="0"/>
    <b v="0"/>
    <b v="0"/>
    <b v="0"/>
    <s v="Mrs."/>
    <b v="0"/>
    <b v="1"/>
    <s v="Other"/>
    <s v="Applied Learning"/>
    <s v="Literacy"/>
    <s v="Literacy &amp; Language"/>
    <s v="essential"/>
    <s v="Technology"/>
    <s v="high"/>
    <s v="Grades PreK-2"/>
    <n v="71.989999999999995"/>
    <n v="0"/>
    <n v="18"/>
    <n v="17"/>
    <n v="827"/>
    <n v="1008.54"/>
    <n v="60"/>
    <b v="1"/>
    <n v="75"/>
    <n v="3"/>
    <b v="0"/>
    <b v="0"/>
    <s v="expired"/>
    <d v="2007-08-06T00:00:00"/>
    <m/>
    <m/>
    <d v="2008-03-30T00:00:00"/>
  </r>
  <r>
    <s v="71bc71ca504a59754461da39d7ea9e56"/>
    <n v="63441008189"/>
    <s v="San Francisco"/>
    <x v="7"/>
    <n v="94134"/>
    <s v="urban"/>
    <s v="San Francisco Unified Sch Dist"/>
    <s v="San Francisco"/>
    <b v="0"/>
    <b v="0"/>
    <b v="0"/>
    <b v="0"/>
    <b v="0"/>
    <b v="0"/>
    <s v="Ms."/>
    <b v="0"/>
    <b v="0"/>
    <s v="Character Education"/>
    <s v="Applied Learning"/>
    <s v="Parent Involvement"/>
    <s v="Applied Learning"/>
    <s v="enrichment"/>
    <s v="Technology"/>
    <s v="high"/>
    <s v="Grades 9-12"/>
    <n v="89.99"/>
    <n v="65.239999999999995"/>
    <n v="22.5"/>
    <n v="17"/>
    <n v="1095"/>
    <n v="1335.37"/>
    <n v="20"/>
    <b v="1"/>
    <n v="75"/>
    <n v="2"/>
    <b v="0"/>
    <b v="0"/>
    <s v="expired"/>
    <d v="2007-07-29T00:00:00"/>
    <m/>
    <m/>
    <d v="2008-03-25T00:00:00"/>
  </r>
  <r>
    <s v="f5eebb090159538c3704ce9ab14ad8a9"/>
    <n v="180477000875"/>
    <s v="Indianapolis"/>
    <x v="25"/>
    <n v="46201"/>
    <s v="urban"/>
    <s v="Indianapolis Public Sch Dist"/>
    <s v="Mario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Supplies"/>
    <s v="high"/>
    <s v="Grades 3-5"/>
    <n v="50"/>
    <n v="0"/>
    <n v="12.5"/>
    <n v="17"/>
    <n v="579"/>
    <n v="706.1"/>
    <n v="40"/>
    <b v="0"/>
    <n v="75"/>
    <n v="2"/>
    <b v="0"/>
    <b v="0"/>
    <s v="expired"/>
    <d v="2007-07-19T00:00:00"/>
    <m/>
    <m/>
    <d v="2008-03-14T00:00:00"/>
  </r>
  <r>
    <s v="3e03202be210794cb00c61bafd1a76ce"/>
    <n v="170993000635"/>
    <s v="Chicago"/>
    <x v="10"/>
    <n v="60619"/>
    <s v="urban"/>
    <s v="Chicago Psd-area 17"/>
    <s v="Cook"/>
    <b v="0"/>
    <b v="1"/>
    <b v="0"/>
    <b v="0"/>
    <b v="0"/>
    <b v="0"/>
    <s v="Ms."/>
    <b v="0"/>
    <b v="0"/>
    <s v="Health &amp; Life Science"/>
    <s v="Math &amp; Science"/>
    <s v="Character Education"/>
    <s v="Applied Learning"/>
    <s v="enrichment"/>
    <s v="Other"/>
    <s v="high"/>
    <s v="Grades 6-8"/>
    <m/>
    <m/>
    <m/>
    <m/>
    <n v="1993"/>
    <n v="2430.4899999999998"/>
    <n v="150"/>
    <b v="1"/>
    <n v="75"/>
    <n v="2"/>
    <b v="0"/>
    <b v="0"/>
    <s v="expired"/>
    <d v="2006-11-30T00:00:00"/>
    <m/>
    <m/>
    <d v="2007-06-01T00:00:00"/>
  </r>
  <r>
    <s v="99b5a17b3b9acfe4b9f7bcc1bdea3fef"/>
    <n v="170993001185"/>
    <s v="Chicago"/>
    <x v="10"/>
    <n v="60614"/>
    <s v="urban"/>
    <s v="Chicago Psd-Area 54"/>
    <s v="Cook"/>
    <b v="0"/>
    <b v="1"/>
    <b v="0"/>
    <b v="0"/>
    <b v="0"/>
    <b v="0"/>
    <s v="Mr."/>
    <b v="0"/>
    <b v="0"/>
    <s v="Health &amp; Life Science"/>
    <s v="Math &amp; Science"/>
    <m/>
    <m/>
    <s v="enrichment"/>
    <s v="Technology"/>
    <s v="high"/>
    <s v="Grades 9-12"/>
    <m/>
    <m/>
    <m/>
    <m/>
    <n v="1982.35"/>
    <n v="2417.5"/>
    <n v="500"/>
    <b v="1"/>
    <n v="75"/>
    <n v="2"/>
    <b v="0"/>
    <b v="0"/>
    <s v="expired"/>
    <d v="2005-10-03T00:00:00"/>
    <m/>
    <m/>
    <d v="2006-06-12T00:00:00"/>
  </r>
  <r>
    <s v="82ace24bf56add00532efd04a6528a25"/>
    <n v="261075004540"/>
    <s v="Constantine"/>
    <x v="4"/>
    <n v="49042"/>
    <s v="rural"/>
    <s v="Constantine Public School Dist"/>
    <s v="St Joseph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Technology"/>
    <s v="high"/>
    <s v="Grades 9-12"/>
    <n v="38.78"/>
    <n v="0"/>
    <n v="5.82"/>
    <n v="35"/>
    <n v="467.44"/>
    <n v="537.29"/>
    <n v="150"/>
    <b v="1"/>
    <n v="75.150000000000006"/>
    <n v="1"/>
    <b v="0"/>
    <b v="0"/>
    <s v="expired"/>
    <d v="2010-08-04T00:00:00"/>
    <m/>
    <m/>
    <d v="2010-12-29T00:00:00"/>
  </r>
  <r>
    <s v="eefc78a6bdb501d94b3e977ffc618509"/>
    <n v="110003000008"/>
    <s v="Washington"/>
    <x v="31"/>
    <n v="20011"/>
    <s v="urban"/>
    <s v="Dc Public Schools"/>
    <s v="District Of Columbia"/>
    <b v="0"/>
    <b v="0"/>
    <b v="0"/>
    <b v="0"/>
    <b v="0"/>
    <b v="0"/>
    <s v="Ms."/>
    <b v="0"/>
    <b v="0"/>
    <s v="Environmental Science"/>
    <s v="Math &amp; Science"/>
    <s v="Health &amp; Life Science"/>
    <s v="Math &amp; Science"/>
    <s v="essential"/>
    <s v="Technology"/>
    <s v="high"/>
    <s v="Grades 9-12"/>
    <n v="12"/>
    <n v="0"/>
    <n v="10.95"/>
    <n v="35"/>
    <n v="787.93"/>
    <n v="926.98"/>
    <n v="90"/>
    <b v="1"/>
    <n v="77"/>
    <n v="3"/>
    <b v="0"/>
    <b v="0"/>
    <s v="expired"/>
    <d v="2010-09-23T00:00:00"/>
    <m/>
    <m/>
    <d v="2011-02-19T00:00:00"/>
  </r>
  <r>
    <s v="65a075ea04c330a6c8d682c64c4b571e"/>
    <m/>
    <s v="Mustang"/>
    <x v="0"/>
    <n v="73064"/>
    <s v="suburban"/>
    <s v="Mustang School District I-69"/>
    <s v="Canadian"/>
    <b v="0"/>
    <b v="0"/>
    <b v="0"/>
    <b v="0"/>
    <b v="0"/>
    <b v="0"/>
    <s v="Ms."/>
    <b v="0"/>
    <b v="0"/>
    <s v="Social Sciences"/>
    <s v="History &amp; Civics"/>
    <s v="History &amp; Geography"/>
    <s v="History &amp; Civics"/>
    <s v="enrichment"/>
    <s v="Books"/>
    <s v="low"/>
    <s v="Grades 3-5"/>
    <n v="10.23"/>
    <n v="4.5999999999999996"/>
    <n v="2.56"/>
    <n v="17"/>
    <n v="136.69999999999999"/>
    <n v="166.71"/>
    <n v="100"/>
    <b v="1"/>
    <n v="77"/>
    <n v="2"/>
    <b v="0"/>
    <b v="0"/>
    <s v="expired"/>
    <d v="2009-03-29T00:00:00"/>
    <m/>
    <m/>
    <d v="2009-08-26T00:00:00"/>
  </r>
  <r>
    <s v="087de720347dbd3d429f9f6ae714dc42"/>
    <n v="120018002803"/>
    <s v="Deerfield Bch"/>
    <x v="17"/>
    <n v="33442"/>
    <s v="suburban"/>
    <s v="Broward Co School District"/>
    <s v="Broward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Other"/>
    <s v="high"/>
    <s v="Grades PreK-2"/>
    <n v="0"/>
    <n v="0"/>
    <n v="3.44"/>
    <n v="35"/>
    <n v="267.44"/>
    <n v="314.64"/>
    <n v="18"/>
    <b v="1"/>
    <n v="78"/>
    <n v="4"/>
    <b v="0"/>
    <b v="0"/>
    <s v="live"/>
    <d v="2011-01-25T00:00:00"/>
    <m/>
    <m/>
    <d v="2011-06-12T00:00:00"/>
  </r>
  <r>
    <s v="d7d1faaf3d424efd932a1201c14ec8ca"/>
    <n v="62046002471"/>
    <s v="Pacifica"/>
    <x v="7"/>
    <n v="94044"/>
    <s v="suburban"/>
    <s v="Pacifica School District"/>
    <s v="San Mateo"/>
    <b v="0"/>
    <b v="0"/>
    <b v="0"/>
    <b v="0"/>
    <b v="0"/>
    <b v="0"/>
    <s v="Mrs."/>
    <b v="0"/>
    <b v="0"/>
    <s v="ESL"/>
    <s v="Literacy &amp; Language"/>
    <s v="Early Development"/>
    <s v="Applied Learning"/>
    <s v="enrichment"/>
    <s v="Supplies"/>
    <s v="high"/>
    <s v="Grades PreK-2"/>
    <m/>
    <m/>
    <m/>
    <m/>
    <n v="65.599999999999994"/>
    <n v="80"/>
    <n v="20"/>
    <b v="1"/>
    <n v="78.72"/>
    <n v="1"/>
    <b v="0"/>
    <b v="0"/>
    <s v="completed"/>
    <d v="2005-08-05T00:00:00"/>
    <d v="2005-08-17T00:00:00"/>
    <d v="2005-10-07T00:00:00"/>
    <d v="2005-11-01T00:00:00"/>
  </r>
  <r>
    <s v="32dade3bfdb0aeff363b1c05cbdb128b"/>
    <m/>
    <s v="Dallas"/>
    <x v="16"/>
    <n v="75217"/>
    <s v="urban"/>
    <s v="Dallas Ind School District"/>
    <s v="Dallas"/>
    <b v="1"/>
    <b v="0"/>
    <b v="0"/>
    <b v="0"/>
    <b v="0"/>
    <b v="0"/>
    <s v="Ms."/>
    <b v="0"/>
    <b v="0"/>
    <s v="History &amp; Geography"/>
    <s v="History &amp; Civics"/>
    <s v="Civics &amp; Government"/>
    <s v="History &amp; Civics"/>
    <s v="enrichment"/>
    <s v="Other"/>
    <s v="high"/>
    <s v="Grades PreK-2"/>
    <n v="0"/>
    <n v="0"/>
    <n v="1.79"/>
    <n v="35"/>
    <n v="156.19"/>
    <n v="183.75"/>
    <n v="23"/>
    <b v="1"/>
    <n v="80"/>
    <n v="4"/>
    <b v="0"/>
    <b v="1"/>
    <s v="live"/>
    <d v="2011-03-20T00:00:00"/>
    <m/>
    <m/>
    <d v="2011-05-14T00:00:00"/>
  </r>
  <r>
    <s v="0c079d8bb2fbf805b4539b50a932d9ab"/>
    <m/>
    <s v="Tampa"/>
    <x v="17"/>
    <n v="33647"/>
    <s v="urban"/>
    <s v="Hillsborough Co Pub Sch Dist"/>
    <s v="Hillsborough"/>
    <b v="0"/>
    <b v="0"/>
    <b v="0"/>
    <b v="0"/>
    <b v="0"/>
    <b v="0"/>
    <s v="Mrs."/>
    <b v="0"/>
    <b v="0"/>
    <s v="Character Education"/>
    <s v="Applied Learning"/>
    <s v="Community Service"/>
    <s v="Applied Learning"/>
    <s v="enrichment"/>
    <s v="Supplies"/>
    <s v="high"/>
    <s v="Grades 6-8"/>
    <n v="28.95"/>
    <n v="0"/>
    <n v="4.34"/>
    <n v="35"/>
    <n v="357.82"/>
    <n v="420.96"/>
    <n v="40"/>
    <b v="1"/>
    <n v="80"/>
    <n v="6"/>
    <b v="1"/>
    <b v="0"/>
    <s v="live"/>
    <d v="2011-01-23T00:00:00"/>
    <m/>
    <m/>
    <d v="2011-06-21T00:00:00"/>
  </r>
  <r>
    <s v="dbd48938160481483e4b1382df4ba4c1"/>
    <n v="272520002300"/>
    <s v="Maple Grove"/>
    <x v="13"/>
    <n v="55311"/>
    <s v="suburban"/>
    <s v="Osseo Ind School District 279"/>
    <s v="Hennepin"/>
    <b v="0"/>
    <b v="0"/>
    <b v="0"/>
    <b v="0"/>
    <b v="0"/>
    <b v="0"/>
    <s v="Mrs."/>
    <b v="0"/>
    <b v="0"/>
    <s v="Health &amp; Wellness"/>
    <s v="Health &amp; Sports"/>
    <s v="Gym &amp; Fitness"/>
    <s v="Health &amp; Sports"/>
    <s v="enrichment"/>
    <s v="Supplies"/>
    <s v="minimal"/>
    <s v="Grades 3-5"/>
    <n v="23.55"/>
    <n v="0"/>
    <n v="3.53"/>
    <n v="35"/>
    <n v="297.58"/>
    <n v="350.09"/>
    <n v="52"/>
    <b v="1"/>
    <n v="80"/>
    <n v="2"/>
    <b v="0"/>
    <b v="0"/>
    <s v="live"/>
    <d v="2011-01-22T00:00:00"/>
    <m/>
    <m/>
    <d v="2011-06-18T00:00:00"/>
  </r>
  <r>
    <s v="d3a5fe0706cf174485bd0256a3bd583e"/>
    <n v="62292003504"/>
    <s v="Los Olivos"/>
    <x v="7"/>
    <n v="93441"/>
    <s v="suburban"/>
    <s v="Los Olivos School District"/>
    <s v="Santa Barbara"/>
    <b v="0"/>
    <b v="0"/>
    <b v="0"/>
    <b v="0"/>
    <b v="0"/>
    <b v="0"/>
    <s v="Mrs."/>
    <b v="0"/>
    <b v="0"/>
    <s v="Literature &amp; Writing"/>
    <s v="Literacy &amp; Language"/>
    <s v="Visual Arts"/>
    <s v="Music &amp; The Arts"/>
    <s v="enrichment"/>
    <s v="Technology"/>
    <s v="low"/>
    <s v="Grades PreK-2"/>
    <n v="12"/>
    <n v="61.12"/>
    <n v="10.02"/>
    <n v="35"/>
    <n v="786.13"/>
    <n v="924.86"/>
    <n v="24"/>
    <b v="1"/>
    <n v="80"/>
    <n v="2"/>
    <b v="0"/>
    <b v="0"/>
    <s v="expired"/>
    <d v="2010-10-16T00:00:00"/>
    <m/>
    <m/>
    <d v="2011-03-14T00:00:00"/>
  </r>
  <r>
    <s v="b5b0d4f6697f8532c77ceb931e7a7d91"/>
    <n v="482985003356"/>
    <s v="Mc Kinney"/>
    <x v="16"/>
    <n v="75069"/>
    <s v="urban"/>
    <s v="Mckinney Ind School Dist"/>
    <s v="Collin"/>
    <b v="0"/>
    <b v="0"/>
    <b v="0"/>
    <b v="0"/>
    <b v="0"/>
    <b v="0"/>
    <s v="Mrs."/>
    <b v="0"/>
    <b v="0"/>
    <s v="Literacy"/>
    <s v="Literacy &amp; Language"/>
    <m/>
    <m/>
    <s v="enrichment"/>
    <s v="Other"/>
    <s v="high"/>
    <s v="Grades 3-5"/>
    <n v="0"/>
    <n v="0"/>
    <n v="5.61"/>
    <n v="35"/>
    <n v="414.46"/>
    <n v="487.6"/>
    <n v="50"/>
    <b v="1"/>
    <n v="80"/>
    <n v="4"/>
    <b v="0"/>
    <b v="0"/>
    <s v="expired"/>
    <d v="2010-09-30T00:00:00"/>
    <m/>
    <m/>
    <d v="2011-02-27T00:00:00"/>
  </r>
  <r>
    <s v="04d18afc5730bfec5b7580bc6dfc1985"/>
    <n v="403024029772"/>
    <s v="Tulsa"/>
    <x v="0"/>
    <n v="74128"/>
    <s v="urban"/>
    <s v="Tulsa Independent Sch Dist"/>
    <s v="Tulsa"/>
    <b v="0"/>
    <b v="0"/>
    <b v="0"/>
    <b v="0"/>
    <b v="0"/>
    <b v="0"/>
    <s v="Mr."/>
    <b v="1"/>
    <b v="0"/>
    <s v="Early Development"/>
    <s v="Applied Learning"/>
    <s v="Character Education"/>
    <s v="Applied Learning"/>
    <s v="essential"/>
    <s v="Supplies"/>
    <s v="high"/>
    <s v="Grades PreK-2"/>
    <n v="9"/>
    <n v="63.32"/>
    <n v="11.65"/>
    <n v="35"/>
    <n v="895.85"/>
    <n v="1053.94"/>
    <n v="40"/>
    <b v="1"/>
    <n v="80"/>
    <n v="3"/>
    <b v="1"/>
    <b v="0"/>
    <s v="expired"/>
    <d v="2010-08-18T00:00:00"/>
    <m/>
    <m/>
    <d v="2011-01-15T00:00:00"/>
  </r>
  <r>
    <s v="359d464a486a0ae54ebdc94af50a955b"/>
    <n v="450387001150"/>
    <s v="Rock Hill"/>
    <x v="12"/>
    <n v="29730"/>
    <s v="suburban"/>
    <s v="Rock Hill School Dist 3"/>
    <s v="York"/>
    <b v="0"/>
    <b v="0"/>
    <b v="0"/>
    <b v="0"/>
    <b v="0"/>
    <b v="0"/>
    <s v="Mrs."/>
    <b v="0"/>
    <b v="0"/>
    <s v="Literature &amp; Writing"/>
    <s v="Literacy &amp; Language"/>
    <m/>
    <m/>
    <s v="essential"/>
    <s v="Supplies"/>
    <s v="high"/>
    <s v="Grades 9-12"/>
    <n v="2.1"/>
    <n v="10.5"/>
    <n v="3.15"/>
    <n v="9"/>
    <n v="234.83"/>
    <n v="286.38"/>
    <n v="90"/>
    <b v="1"/>
    <n v="80"/>
    <n v="5"/>
    <b v="0"/>
    <b v="0"/>
    <s v="expired"/>
    <d v="2010-04-16T00:00:00"/>
    <m/>
    <m/>
    <d v="2010-09-13T00:00:00"/>
  </r>
  <r>
    <s v="34bcf1a2f73af17ae88799d3f1004b67"/>
    <n v="360528000253"/>
    <s v="Brentwood"/>
    <x v="2"/>
    <n v="11717"/>
    <s v="suburban"/>
    <s v="Brentwood Union Free Sch Dist"/>
    <s v="Suffolk"/>
    <b v="0"/>
    <b v="0"/>
    <b v="0"/>
    <b v="0"/>
    <b v="0"/>
    <b v="0"/>
    <s v="Mrs."/>
    <b v="0"/>
    <b v="0"/>
    <s v="Mathematics"/>
    <s v="Math &amp; Science"/>
    <s v="Literacy"/>
    <s v="Literacy &amp; Language"/>
    <s v="essential"/>
    <s v="Supplies"/>
    <s v="high"/>
    <s v="Grades PreK-2"/>
    <n v="0"/>
    <n v="0"/>
    <n v="6.2"/>
    <n v="9"/>
    <n v="428.6"/>
    <n v="522.67999999999995"/>
    <n v="26"/>
    <b v="1"/>
    <n v="80"/>
    <n v="3"/>
    <b v="0"/>
    <b v="1"/>
    <s v="expired"/>
    <d v="2010-03-19T00:00:00"/>
    <m/>
    <m/>
    <d v="2010-08-18T00:00:00"/>
  </r>
  <r>
    <s v="7e355e416cab62750f112f3bc9f5e022"/>
    <m/>
    <s v="Charlotte"/>
    <x v="1"/>
    <n v="28206"/>
    <s v="urban"/>
    <s v="Charlotte-mecklenburg Sch Dist"/>
    <s v="Mecklenburg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Technology"/>
    <s v="high"/>
    <s v="Grades PreK-2"/>
    <n v="12"/>
    <n v="17.86"/>
    <n v="3.43"/>
    <n v="35"/>
    <n v="297.27999999999997"/>
    <n v="341.7"/>
    <n v="19"/>
    <b v="1"/>
    <n v="80"/>
    <n v="3"/>
    <b v="0"/>
    <b v="0"/>
    <s v="expired"/>
    <d v="2010-03-15T00:00:00"/>
    <m/>
    <m/>
    <d v="2010-08-13T00:00:00"/>
  </r>
  <r>
    <s v="f6c9a923c41855000b3be175df2813ea"/>
    <n v="80576000986"/>
    <s v="Monte Vista"/>
    <x v="22"/>
    <n v="81144"/>
    <s v="rural"/>
    <s v="Monte Vista School Dist C-8"/>
    <s v="Rio Grande"/>
    <b v="0"/>
    <b v="0"/>
    <b v="0"/>
    <b v="0"/>
    <b v="0"/>
    <b v="0"/>
    <s v="Mr."/>
    <b v="0"/>
    <b v="0"/>
    <s v="Literacy"/>
    <s v="Literacy &amp; Language"/>
    <s v="Performing Arts"/>
    <s v="Music &amp; The Arts"/>
    <s v="enrichment"/>
    <s v="Technology"/>
    <s v="high"/>
    <s v="Grades 6-8"/>
    <n v="27"/>
    <n v="7.83"/>
    <n v="4.05"/>
    <n v="9"/>
    <n v="317.87"/>
    <n v="387.65"/>
    <n v="70"/>
    <b v="1"/>
    <n v="80"/>
    <n v="3"/>
    <b v="1"/>
    <b v="0"/>
    <s v="expired"/>
    <d v="2009-09-02T00:00:00"/>
    <m/>
    <m/>
    <d v="2010-02-08T00:00:00"/>
  </r>
  <r>
    <s v="c2ee78e68eabb7d8bc3d4d1ba3a0e562"/>
    <n v="171674001978"/>
    <s v="Girard"/>
    <x v="10"/>
    <n v="62640"/>
    <s v="rural"/>
    <s v="North Mac Cmty School Dist 34"/>
    <s v="Macoupin"/>
    <b v="0"/>
    <b v="0"/>
    <b v="0"/>
    <b v="0"/>
    <b v="0"/>
    <b v="0"/>
    <s v="Mrs."/>
    <b v="0"/>
    <b v="0"/>
    <s v="Performing Arts"/>
    <s v="Music &amp; The Arts"/>
    <s v="Music"/>
    <s v="Music &amp; The Arts"/>
    <s v="essential"/>
    <s v="Technology"/>
    <s v="low"/>
    <s v="Grades 9-12"/>
    <n v="25.87"/>
    <n v="0"/>
    <n v="6.47"/>
    <n v="17"/>
    <n v="308"/>
    <n v="375.61"/>
    <n v="30"/>
    <b v="1"/>
    <n v="80"/>
    <n v="3"/>
    <b v="0"/>
    <b v="0"/>
    <s v="expired"/>
    <d v="2007-03-28T00:00:00"/>
    <m/>
    <m/>
    <d v="2007-11-23T00:00:00"/>
  </r>
  <r>
    <s v="b67a5a6db086bb7ad6b1dfa90dfda3c8"/>
    <n v="510313002783"/>
    <s v="Woodbridge"/>
    <x v="24"/>
    <n v="22193"/>
    <s v="suburban"/>
    <s v="Prince William Co Public SD"/>
    <s v="Prince William"/>
    <b v="0"/>
    <b v="0"/>
    <b v="0"/>
    <b v="0"/>
    <b v="0"/>
    <b v="0"/>
    <s v="Ms."/>
    <b v="0"/>
    <b v="0"/>
    <s v="Environmental Science"/>
    <s v="Math &amp; Science"/>
    <s v="Applied Sciences"/>
    <s v="Math &amp; Science"/>
    <s v="essential"/>
    <s v="Supplies"/>
    <s v="high"/>
    <s v="Grades 3-5"/>
    <n v="1.19"/>
    <n v="0"/>
    <n v="5.97"/>
    <n v="35"/>
    <n v="439.97"/>
    <n v="517.61"/>
    <n v="30"/>
    <b v="1"/>
    <n v="82"/>
    <n v="3"/>
    <b v="0"/>
    <b v="0"/>
    <s v="expired"/>
    <d v="2010-10-01T00:00:00"/>
    <m/>
    <m/>
    <d v="2011-02-28T00:00:00"/>
  </r>
  <r>
    <s v="d81306acc215eb3aa0d63f8ef05a03f4"/>
    <m/>
    <s v="Brooklyn"/>
    <x v="2"/>
    <n v="11232"/>
    <s v="urban"/>
    <s v="Empowerment Support Organization"/>
    <s v="Brooklyn"/>
    <b v="0"/>
    <b v="0"/>
    <b v="0"/>
    <b v="0"/>
    <b v="0"/>
    <b v="0"/>
    <s v="Mr."/>
    <b v="0"/>
    <b v="0"/>
    <s v="Early Development"/>
    <s v="Applied Learning"/>
    <m/>
    <m/>
    <m/>
    <s v="Supplies"/>
    <s v="high"/>
    <s v="Grades 3-5"/>
    <m/>
    <m/>
    <m/>
    <m/>
    <n v="72.72"/>
    <n v="88.68"/>
    <n v="0"/>
    <b v="0"/>
    <n v="84"/>
    <n v="1"/>
    <b v="0"/>
    <b v="0"/>
    <s v="completed"/>
    <d v="2003-09-19T00:00:00"/>
    <d v="2003-09-23T00:00:00"/>
    <d v="2004-02-24T00:00:00"/>
    <d v="2003-09-27T00:00:00"/>
  </r>
  <r>
    <s v="e9dfa724d34806e9c418c2bc4d5ce60a"/>
    <m/>
    <s v="Murrieta"/>
    <x v="7"/>
    <n v="92563"/>
    <s v="suburban"/>
    <s v="Murrieta Valley Unif Sch Dist"/>
    <s v="Riverside"/>
    <b v="0"/>
    <b v="0"/>
    <b v="0"/>
    <b v="0"/>
    <b v="0"/>
    <b v="0"/>
    <s v="Mr."/>
    <b v="0"/>
    <b v="0"/>
    <s v="Literature &amp; Writing"/>
    <s v="Literacy &amp; Language"/>
    <s v="Character Education"/>
    <s v="Applied Learning"/>
    <s v="enrichment"/>
    <s v="Books"/>
    <s v="low"/>
    <s v="Grades 6-8"/>
    <n v="37.770000000000003"/>
    <n v="27.38"/>
    <n v="5.66"/>
    <n v="9"/>
    <n v="457.46"/>
    <n v="557.88"/>
    <n v="100"/>
    <b v="1"/>
    <n v="84.57"/>
    <n v="3"/>
    <b v="0"/>
    <b v="0"/>
    <s v="expired"/>
    <d v="2009-11-07T00:00:00"/>
    <m/>
    <m/>
    <d v="2010-04-12T00:00:00"/>
  </r>
  <r>
    <s v="8be762a28fe4447cb1cd3a1c852e8f6d"/>
    <n v="60962000991"/>
    <s v="Compton"/>
    <x v="7"/>
    <n v="90220"/>
    <s v="urban"/>
    <s v="Compton Unified School Dist"/>
    <s v="Los Angeles"/>
    <b v="0"/>
    <b v="0"/>
    <b v="0"/>
    <b v="0"/>
    <b v="0"/>
    <b v="0"/>
    <s v="Ms."/>
    <b v="0"/>
    <b v="0"/>
    <s v="Gym &amp; Fitness"/>
    <s v="Health &amp; Sports"/>
    <s v="Health &amp; Wellness"/>
    <s v="Health &amp; Sports"/>
    <s v="enrichment"/>
    <s v="Supplies"/>
    <s v="high"/>
    <s v="Grades PreK-2"/>
    <m/>
    <m/>
    <m/>
    <m/>
    <n v="73.8"/>
    <n v="90"/>
    <n v="20"/>
    <b v="1"/>
    <n v="84.87"/>
    <n v="1"/>
    <b v="0"/>
    <b v="0"/>
    <s v="completed"/>
    <d v="2006-02-12T00:00:00"/>
    <d v="2006-02-16T00:00:00"/>
    <d v="2006-04-17T00:00:00"/>
    <d v="2006-10-12T00:00:00"/>
  </r>
  <r>
    <s v="e8adba13206fd0ccc95762d69e7f5298"/>
    <n v="120087004168"/>
    <s v="Tampa"/>
    <x v="17"/>
    <n v="33647"/>
    <s v="urban"/>
    <s v="Hillsborough Co Pub Sch Dist"/>
    <s v="Hillsborough"/>
    <b v="0"/>
    <b v="0"/>
    <b v="0"/>
    <b v="0"/>
    <b v="0"/>
    <b v="0"/>
    <s v="Mrs."/>
    <b v="0"/>
    <b v="0"/>
    <s v="Mathematics"/>
    <s v="Math &amp; Science"/>
    <s v="Applied Sciences"/>
    <s v="Math &amp; Science"/>
    <s v="enrichment"/>
    <s v="Technology"/>
    <s v="low"/>
    <s v="Grades 3-5"/>
    <n v="0"/>
    <n v="0"/>
    <n v="4.42"/>
    <n v="35"/>
    <n v="334.12"/>
    <n v="393.08"/>
    <n v="24"/>
    <b v="1"/>
    <n v="85"/>
    <n v="6"/>
    <b v="0"/>
    <b v="0"/>
    <s v="live"/>
    <d v="2011-03-29T00:00:00"/>
    <m/>
    <m/>
    <d v="2011-08-26T00:00:00"/>
  </r>
  <r>
    <s v="ace6b7093a791cad6485bdcdc190763c"/>
    <n v="63459005725"/>
    <s v="San Jose"/>
    <x v="7"/>
    <n v="95120"/>
    <s v="urban"/>
    <s v="San Jose Unified School Dist"/>
    <s v="Santa Clara"/>
    <b v="0"/>
    <b v="1"/>
    <b v="0"/>
    <b v="0"/>
    <b v="0"/>
    <b v="0"/>
    <s v="Mrs."/>
    <b v="0"/>
    <b v="0"/>
    <s v="Visual Arts"/>
    <s v="Music &amp; The Arts"/>
    <m/>
    <m/>
    <s v="enrichment"/>
    <s v="Technology"/>
    <s v="minimal"/>
    <s v="Grades 9-12"/>
    <n v="63.7"/>
    <n v="58.28"/>
    <n v="9.5500000000000007"/>
    <n v="35"/>
    <n v="803.48"/>
    <n v="945.27"/>
    <n v="180"/>
    <b v="1"/>
    <n v="85"/>
    <n v="3"/>
    <b v="0"/>
    <b v="1"/>
    <s v="live"/>
    <d v="2011-01-08T00:00:00"/>
    <m/>
    <m/>
    <d v="2011-06-07T00:00:00"/>
  </r>
  <r>
    <s v="b7d67f357460ca8820b2a765fac21fe8"/>
    <m/>
    <s v="New Orleans"/>
    <x v="6"/>
    <n v="70119"/>
    <s v="urban"/>
    <s v="New Orleans Recovery School District"/>
    <s v="Orleans"/>
    <b v="1"/>
    <b v="0"/>
    <b v="0"/>
    <b v="0"/>
    <b v="0"/>
    <b v="0"/>
    <s v="Ms."/>
    <b v="1"/>
    <b v="0"/>
    <s v="Applied Sciences"/>
    <s v="Math &amp; Science"/>
    <m/>
    <m/>
    <s v="essential"/>
    <s v="Supplies"/>
    <s v="high"/>
    <s v="Grades 6-8"/>
    <n v="31.64"/>
    <n v="27.68"/>
    <n v="4.75"/>
    <n v="35"/>
    <n v="415.47"/>
    <n v="488.79"/>
    <n v="104"/>
    <b v="1"/>
    <n v="85"/>
    <n v="3"/>
    <b v="1"/>
    <b v="1"/>
    <s v="expired"/>
    <d v="2010-09-22T00:00:00"/>
    <m/>
    <m/>
    <d v="2011-02-17T00:00:00"/>
  </r>
  <r>
    <s v="021ed356f0672b176ad2e2a60751cf08"/>
    <m/>
    <s v="Indianapolis"/>
    <x v="25"/>
    <n v="46220"/>
    <s v="urban"/>
    <s v="Indianapolis Public Sch Dist"/>
    <s v="Marion"/>
    <b v="0"/>
    <b v="0"/>
    <b v="0"/>
    <b v="0"/>
    <b v="0"/>
    <b v="0"/>
    <s v="Mrs."/>
    <b v="0"/>
    <b v="0"/>
    <s v="Applied Sciences"/>
    <s v="Math &amp; Science"/>
    <s v="Health &amp; Life Science"/>
    <s v="Math &amp; Science"/>
    <s v="essential"/>
    <s v="Technology"/>
    <s v="high"/>
    <s v="Grades 6-8"/>
    <n v="3.78"/>
    <n v="0"/>
    <n v="5.67"/>
    <n v="35"/>
    <n v="422.17"/>
    <n v="485.25"/>
    <n v="100"/>
    <b v="1"/>
    <n v="85"/>
    <n v="4"/>
    <b v="1"/>
    <b v="0"/>
    <s v="expired"/>
    <d v="2010-07-16T00:00:00"/>
    <m/>
    <m/>
    <d v="2010-12-13T00:00:00"/>
  </r>
  <r>
    <s v="a481dcdfffe92a3ed89e36145513f007"/>
    <n v="360007805113"/>
    <s v="New York"/>
    <x v="2"/>
    <n v="10023"/>
    <s v="urban"/>
    <s v="Leadership Learning Support Organization"/>
    <s v="Manhattan"/>
    <b v="0"/>
    <b v="0"/>
    <b v="0"/>
    <b v="0"/>
    <b v="0"/>
    <b v="0"/>
    <s v="Ms."/>
    <b v="0"/>
    <b v="1"/>
    <s v="Literature &amp; Writing"/>
    <s v="Literacy &amp; Language"/>
    <s v="Literacy"/>
    <s v="Literacy &amp; Language"/>
    <s v="enrichment"/>
    <s v="Books"/>
    <s v="high"/>
    <s v="Grades 9-12"/>
    <n v="75.73"/>
    <n v="0"/>
    <n v="18.93"/>
    <n v="17"/>
    <n v="869"/>
    <n v="1059.76"/>
    <n v="75"/>
    <b v="1"/>
    <n v="85"/>
    <n v="4"/>
    <b v="1"/>
    <b v="0"/>
    <s v="expired"/>
    <d v="2008-06-18T00:00:00"/>
    <m/>
    <m/>
    <d v="2008-11-17T00:00:00"/>
  </r>
  <r>
    <s v="49ef02efe08d9273c83bc37689d85f26"/>
    <m/>
    <s v="Chicago"/>
    <x v="10"/>
    <n v="60659"/>
    <s v="urban"/>
    <s v="Chicago Psd-Area 52/53"/>
    <s v="Cook"/>
    <b v="1"/>
    <b v="0"/>
    <b v="0"/>
    <b v="0"/>
    <b v="0"/>
    <b v="0"/>
    <s v="Mrs."/>
    <b v="0"/>
    <b v="0"/>
    <s v="Visual Arts"/>
    <s v="Music &amp; The Arts"/>
    <s v="Extracurricular"/>
    <s v="Applied Learning"/>
    <s v="essential"/>
    <s v="Technology"/>
    <s v="high"/>
    <s v="Grades 9-12"/>
    <n v="54"/>
    <n v="0"/>
    <n v="13.5"/>
    <n v="17"/>
    <n v="624"/>
    <n v="760.98"/>
    <n v="12"/>
    <b v="1"/>
    <n v="85"/>
    <n v="2"/>
    <b v="0"/>
    <b v="0"/>
    <s v="expired"/>
    <d v="2008-01-09T00:00:00"/>
    <m/>
    <m/>
    <d v="2008-09-05T00:00:00"/>
  </r>
  <r>
    <s v="3127e3c36c9000d9c85d858023de1fa2"/>
    <n v="480894008940"/>
    <s v="Austin"/>
    <x v="16"/>
    <n v="78748"/>
    <s v="urban"/>
    <s v="Austin Ind School District"/>
    <s v="Travis"/>
    <b v="0"/>
    <b v="0"/>
    <b v="0"/>
    <b v="0"/>
    <b v="0"/>
    <b v="0"/>
    <s v="Mrs."/>
    <b v="0"/>
    <b v="0"/>
    <s v="Literacy"/>
    <s v="Literacy &amp; Language"/>
    <s v="Visual Arts"/>
    <s v="Music &amp; The Arts"/>
    <s v="enrichment"/>
    <s v="Technology"/>
    <s v="low"/>
    <s v="Grades PreK-2"/>
    <n v="27.52"/>
    <n v="0"/>
    <n v="6.88"/>
    <n v="17"/>
    <n v="327"/>
    <n v="398.78"/>
    <n v="22"/>
    <b v="1"/>
    <n v="85"/>
    <n v="3"/>
    <b v="0"/>
    <b v="0"/>
    <s v="expired"/>
    <d v="2007-05-27T00:00:00"/>
    <m/>
    <m/>
    <d v="2008-01-22T00:00:00"/>
  </r>
  <r>
    <s v="3000e5316248573ec099cb26a22bf1e9"/>
    <n v="120087000958"/>
    <s v="Tampa"/>
    <x v="17"/>
    <n v="33615"/>
    <s v="suburban"/>
    <s v="Hillsborough Co Pub Sch Dist"/>
    <s v="Hillsborough"/>
    <b v="0"/>
    <b v="0"/>
    <b v="0"/>
    <b v="0"/>
    <b v="0"/>
    <b v="0"/>
    <s v="Mrs."/>
    <b v="0"/>
    <b v="0"/>
    <s v="Environmental Science"/>
    <s v="Math &amp; Science"/>
    <m/>
    <m/>
    <s v="essential"/>
    <s v="Supplies"/>
    <s v="high"/>
    <s v="Grades 3-5"/>
    <n v="0"/>
    <n v="0"/>
    <n v="2.5299999999999998"/>
    <n v="35"/>
    <n v="206.29"/>
    <n v="242.69"/>
    <n v="18"/>
    <b v="1"/>
    <n v="90"/>
    <n v="4"/>
    <b v="0"/>
    <b v="0"/>
    <s v="live"/>
    <d v="2011-03-26T00:00:00"/>
    <m/>
    <m/>
    <d v="2011-08-23T00:00:00"/>
  </r>
  <r>
    <s v="d6f738af8e95c26ed18b610b3fc077a8"/>
    <n v="62271011660"/>
    <s v="Los Angeles"/>
    <x v="7"/>
    <n v="90065"/>
    <s v="urban"/>
    <s v="Los Angeles Unif Sch Dist"/>
    <s v="Los Angeles"/>
    <b v="1"/>
    <b v="0"/>
    <b v="0"/>
    <b v="0"/>
    <b v="0"/>
    <b v="0"/>
    <s v="Mrs."/>
    <b v="0"/>
    <b v="0"/>
    <s v="Literature &amp; Writing"/>
    <s v="Literacy &amp; Language"/>
    <s v="History &amp; Geography"/>
    <s v="History &amp; Civics"/>
    <s v="essential"/>
    <s v="Technology"/>
    <s v="low"/>
    <s v="Grades 3-5"/>
    <n v="12"/>
    <n v="72.2"/>
    <n v="11.84"/>
    <n v="35"/>
    <n v="920.13"/>
    <n v="1082.51"/>
    <n v="50"/>
    <b v="1"/>
    <n v="90"/>
    <n v="2"/>
    <b v="0"/>
    <b v="0"/>
    <s v="live"/>
    <d v="2011-03-11T00:00:00"/>
    <m/>
    <m/>
    <d v="2011-06-16T00:00:00"/>
  </r>
  <r>
    <s v="e6b8abc7b0110ecd3647ca7d3edac96d"/>
    <n v="130102002301"/>
    <s v="Pooler"/>
    <x v="19"/>
    <n v="31322"/>
    <s v="suburban"/>
    <s v="Savannah-chatham Co Sch Dist"/>
    <s v="Chatham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0"/>
    <n v="18.53"/>
    <n v="4.03"/>
    <n v="35"/>
    <n v="326.17"/>
    <n v="383.73"/>
    <n v="88"/>
    <b v="1"/>
    <n v="90"/>
    <n v="2"/>
    <b v="1"/>
    <b v="0"/>
    <s v="live"/>
    <d v="2011-03-09T00:00:00"/>
    <m/>
    <m/>
    <d v="2011-08-08T00:00:00"/>
  </r>
  <r>
    <s v="b5e0eb8630c415ff37eb122bae46aa63"/>
    <n v="370001100429"/>
    <s v="Fayetteville"/>
    <x v="1"/>
    <n v="28303"/>
    <s v="urban"/>
    <s v="Cumberland Co School District"/>
    <s v="Cumberland"/>
    <b v="0"/>
    <b v="0"/>
    <b v="0"/>
    <b v="0"/>
    <b v="0"/>
    <b v="0"/>
    <s v="Ms."/>
    <b v="0"/>
    <b v="0"/>
    <s v="Other"/>
    <s v="Applied Learning"/>
    <m/>
    <m/>
    <s v="essential"/>
    <s v="Supplies"/>
    <s v="high"/>
    <s v="Grades 3-5"/>
    <n v="33"/>
    <n v="23.4"/>
    <n v="4.5"/>
    <n v="35"/>
    <n v="395.88"/>
    <n v="465.74"/>
    <n v="15"/>
    <b v="1"/>
    <n v="90"/>
    <n v="2"/>
    <b v="0"/>
    <b v="0"/>
    <s v="live"/>
    <d v="2011-02-01T00:00:00"/>
    <m/>
    <m/>
    <d v="2011-06-30T00:00:00"/>
  </r>
  <r>
    <s v="0c4f52d277ec76d552b78b8616f7bf73"/>
    <n v="360011905703"/>
    <s v="Brooklyn"/>
    <x v="2"/>
    <n v="11211"/>
    <s v="urban"/>
    <s v="New Visions for Public Schools"/>
    <s v="Brooklyn"/>
    <b v="0"/>
    <b v="0"/>
    <b v="0"/>
    <b v="0"/>
    <b v="0"/>
    <b v="0"/>
    <s v="Mrs."/>
    <b v="0"/>
    <b v="1"/>
    <s v="Mathematics"/>
    <s v="Math &amp; Science"/>
    <s v="Economics"/>
    <s v="History &amp; Civics"/>
    <s v="essential"/>
    <s v="Technology"/>
    <s v="high"/>
    <s v="Grades 9-12"/>
    <n v="16.2"/>
    <n v="0"/>
    <n v="27.62"/>
    <n v="35"/>
    <n v="1920.26"/>
    <n v="2259.13"/>
    <n v="100"/>
    <b v="1"/>
    <n v="90"/>
    <n v="3"/>
    <b v="1"/>
    <b v="0"/>
    <s v="expired"/>
    <d v="2010-10-12T00:00:00"/>
    <m/>
    <m/>
    <d v="2011-03-12T00:00:00"/>
  </r>
  <r>
    <s v="e8a7f276e39cbf8db96a79f5ba27b0fc"/>
    <n v="62271003351"/>
    <s v="Sherman Oaks"/>
    <x v="7"/>
    <n v="91403"/>
    <s v="urban"/>
    <s v="Los Angeles Unif Sch Dist"/>
    <s v="Los Angeles"/>
    <b v="0"/>
    <b v="0"/>
    <b v="0"/>
    <b v="0"/>
    <b v="0"/>
    <b v="0"/>
    <s v="Ms."/>
    <b v="0"/>
    <b v="0"/>
    <s v="Social Sciences"/>
    <s v="History &amp; Civics"/>
    <m/>
    <m/>
    <s v="enrichment"/>
    <s v="Technology"/>
    <s v="low"/>
    <s v="Grades PreK-2"/>
    <n v="2.97"/>
    <n v="35.130000000000003"/>
    <n v="5.76"/>
    <n v="35"/>
    <n v="462.74"/>
    <n v="544.4"/>
    <n v="25"/>
    <b v="1"/>
    <n v="90"/>
    <n v="4"/>
    <b v="0"/>
    <b v="1"/>
    <s v="expired"/>
    <d v="2010-09-10T00:00:00"/>
    <m/>
    <m/>
    <d v="2011-02-04T00:00:00"/>
  </r>
  <r>
    <s v="c6f3713c309ea8e1e49d84a458d45df0"/>
    <n v="320006000276"/>
    <s v="Las Vegas"/>
    <x v="15"/>
    <n v="89113"/>
    <s v="suburban"/>
    <s v="Clark Co School District"/>
    <s v="Clark"/>
    <b v="0"/>
    <b v="0"/>
    <b v="0"/>
    <b v="0"/>
    <b v="0"/>
    <b v="0"/>
    <s v="Mr."/>
    <b v="0"/>
    <b v="0"/>
    <s v="Social Sciences"/>
    <s v="History &amp; Civics"/>
    <s v="History &amp; Geography"/>
    <s v="History &amp; Civics"/>
    <s v="enrichment"/>
    <s v="Technology"/>
    <s v="low"/>
    <s v="Grades 9-12"/>
    <n v="67"/>
    <n v="43.55"/>
    <n v="10.050000000000001"/>
    <n v="9"/>
    <n v="799.58"/>
    <n v="975.1"/>
    <n v="160"/>
    <b v="1"/>
    <n v="90"/>
    <n v="3"/>
    <b v="1"/>
    <b v="0"/>
    <s v="expired"/>
    <d v="2010-01-16T00:00:00"/>
    <m/>
    <m/>
    <d v="2010-06-22T00:00:00"/>
  </r>
  <r>
    <s v="6a9f3f0b7073933d4c9260e8b8edb708"/>
    <n v="170993000934"/>
    <s v="Chicago"/>
    <x v="10"/>
    <n v="60634"/>
    <s v="urban"/>
    <s v="Chicago Psd-Area 54"/>
    <s v="Cook"/>
    <b v="0"/>
    <b v="0"/>
    <b v="0"/>
    <b v="0"/>
    <b v="0"/>
    <b v="0"/>
    <s v="Mrs."/>
    <b v="0"/>
    <b v="0"/>
    <s v="Mathematics"/>
    <s v="Math &amp; Science"/>
    <s v="Early Development"/>
    <s v="Applied Learning"/>
    <s v="essential"/>
    <s v="Supplies"/>
    <s v="high"/>
    <s v="Grades PreK-2"/>
    <n v="61.65"/>
    <n v="0"/>
    <n v="15.41"/>
    <n v="17"/>
    <n v="711"/>
    <n v="867.07"/>
    <n v="33"/>
    <b v="1"/>
    <n v="90"/>
    <n v="3"/>
    <b v="0"/>
    <b v="0"/>
    <s v="expired"/>
    <d v="2008-10-19T00:00:00"/>
    <m/>
    <m/>
    <d v="2009-03-21T00:00:00"/>
  </r>
  <r>
    <s v="70cd21ff502b92792eb8c743c8f6f258"/>
    <n v="470051000168"/>
    <s v="Elizabethton"/>
    <x v="14"/>
    <n v="37643"/>
    <s v="suburban"/>
    <s v="Carter Co School District"/>
    <s v="Carter"/>
    <b v="0"/>
    <b v="0"/>
    <b v="0"/>
    <b v="0"/>
    <b v="0"/>
    <b v="0"/>
    <s v="Mrs."/>
    <b v="0"/>
    <b v="0"/>
    <s v="Literature &amp; Writing"/>
    <s v="Literacy &amp; Language"/>
    <s v="Environmental Science"/>
    <s v="Math &amp; Science"/>
    <s v="essential"/>
    <s v="Supplies"/>
    <s v="high"/>
    <s v="Grades 3-5"/>
    <n v="13.65"/>
    <n v="0"/>
    <n v="2.0499999999999998"/>
    <n v="9"/>
    <n v="161.21"/>
    <n v="196.6"/>
    <n v="60"/>
    <b v="1"/>
    <n v="90.13"/>
    <n v="2"/>
    <b v="1"/>
    <b v="0"/>
    <s v="expired"/>
    <d v="2009-10-02T00:00:00"/>
    <m/>
    <m/>
    <d v="2010-03-03T00:00:00"/>
  </r>
  <r>
    <s v="1548212e1e9815ecbe98371d1b72e994"/>
    <n v="421968003341"/>
    <s v="Pottstown"/>
    <x v="29"/>
    <n v="19464"/>
    <s v="suburban"/>
    <s v="Pottstown School District"/>
    <s v="Montgomery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high"/>
    <s v="Grades PreK-2"/>
    <n v="0.18"/>
    <n v="8.6300000000000008"/>
    <n v="2.16"/>
    <n v="9"/>
    <n v="163.76"/>
    <n v="199.71"/>
    <n v="20"/>
    <b v="1"/>
    <n v="92"/>
    <n v="3"/>
    <b v="1"/>
    <b v="0"/>
    <s v="expired"/>
    <d v="2010-02-19T00:00:00"/>
    <m/>
    <m/>
    <d v="2010-07-23T00:00:00"/>
  </r>
  <r>
    <s v="17fd302f51d0df7118cd7e5cbf48c4c9"/>
    <n v="62271003198"/>
    <s v="San Fernando"/>
    <x v="7"/>
    <n v="91340"/>
    <s v="suburban"/>
    <s v="Los Angeles Unif Sch Dist"/>
    <s v="Los Angeles"/>
    <b v="0"/>
    <b v="0"/>
    <b v="1"/>
    <b v="0"/>
    <b v="0"/>
    <b v="0"/>
    <s v="Ms."/>
    <b v="0"/>
    <b v="0"/>
    <s v="Literacy"/>
    <s v="Literacy &amp; Language"/>
    <s v="Early Development"/>
    <s v="Applied Learning"/>
    <s v="essential"/>
    <s v="Books"/>
    <s v="high"/>
    <s v="Grades PreK-2"/>
    <n v="0"/>
    <n v="25.05"/>
    <n v="4.1100000000000003"/>
    <n v="35"/>
    <n v="337.96"/>
    <n v="397.6"/>
    <n v="21"/>
    <b v="1"/>
    <n v="93"/>
    <n v="4"/>
    <b v="1"/>
    <b v="1"/>
    <s v="live"/>
    <d v="2011-03-18T00:00:00"/>
    <m/>
    <m/>
    <d v="2011-08-16T00:00:00"/>
  </r>
  <r>
    <s v="eb2b04ad9cea2cec7e27a283c36524e4"/>
    <n v="181236000229"/>
    <s v="Indianapolis"/>
    <x v="25"/>
    <n v="46239"/>
    <s v="urban"/>
    <s v="Msd of Warren Twp"/>
    <s v="Marion"/>
    <b v="0"/>
    <b v="0"/>
    <b v="0"/>
    <b v="0"/>
    <b v="0"/>
    <b v="0"/>
    <s v="Mrs."/>
    <b v="0"/>
    <b v="0"/>
    <s v="Special Needs"/>
    <s v="Special Needs"/>
    <s v="Visual Arts"/>
    <s v="Music &amp; The Arts"/>
    <s v="enrichment"/>
    <s v="Supplies"/>
    <s v="high"/>
    <s v="Grades 6-8"/>
    <n v="17.8"/>
    <n v="0"/>
    <n v="2.67"/>
    <n v="9"/>
    <n v="207.47"/>
    <n v="253.01"/>
    <n v="5"/>
    <b v="1"/>
    <n v="93"/>
    <n v="3"/>
    <b v="0"/>
    <b v="0"/>
    <s v="expired"/>
    <d v="2009-08-01T00:00:00"/>
    <m/>
    <m/>
    <d v="2010-01-04T00:00:00"/>
  </r>
  <r>
    <s v="667cde6aeb880c1a90cad4d59e90b12f"/>
    <n v="370087000332"/>
    <s v="Hayesville"/>
    <x v="1"/>
    <n v="28904"/>
    <s v="rural"/>
    <s v="Clay Co School District"/>
    <s v="Clay"/>
    <b v="0"/>
    <b v="0"/>
    <b v="0"/>
    <b v="0"/>
    <b v="0"/>
    <b v="0"/>
    <s v="Mrs."/>
    <b v="0"/>
    <b v="0"/>
    <s v="Literacy"/>
    <s v="Literacy &amp; Language"/>
    <m/>
    <m/>
    <s v="enrichment"/>
    <s v="Books"/>
    <s v="high"/>
    <s v="Grades 3-5"/>
    <n v="1.89"/>
    <n v="28.77"/>
    <n v="5.53"/>
    <n v="35"/>
    <n v="440.09"/>
    <n v="517.75"/>
    <n v="16"/>
    <b v="1"/>
    <n v="94.68"/>
    <n v="2"/>
    <b v="0"/>
    <b v="0"/>
    <s v="live"/>
    <d v="2011-01-06T00:00:00"/>
    <m/>
    <m/>
    <d v="2011-06-04T00:00:00"/>
  </r>
  <r>
    <s v="d03be07797696b17cc45262028bd153e"/>
    <n v="120039000562"/>
    <s v="Miami"/>
    <x v="17"/>
    <n v="33147"/>
    <s v="suburban"/>
    <s v="Miami-dade Co Public Sch Dist"/>
    <s v="Miami-Dade"/>
    <b v="0"/>
    <b v="0"/>
    <b v="0"/>
    <b v="0"/>
    <b v="0"/>
    <b v="0"/>
    <s v="Mr."/>
    <b v="1"/>
    <b v="0"/>
    <s v="Health &amp; Life Science"/>
    <s v="Math &amp; Science"/>
    <s v="Environmental Science"/>
    <s v="Math &amp; Science"/>
    <s v="enrichment"/>
    <s v="Supplies"/>
    <s v="high"/>
    <s v="Grades 6-8"/>
    <n v="24.32"/>
    <n v="0"/>
    <n v="3.65"/>
    <n v="35"/>
    <n v="306.12"/>
    <n v="360.14"/>
    <n v="120"/>
    <b v="1"/>
    <n v="95"/>
    <n v="3"/>
    <b v="0"/>
    <b v="0"/>
    <s v="live"/>
    <d v="2011-01-29T00:00:00"/>
    <m/>
    <m/>
    <d v="2011-05-16T00:00:00"/>
  </r>
  <r>
    <s v="b34bcf0f25f46c329703fa169c84064d"/>
    <n v="250936001821"/>
    <s v="Peabody"/>
    <x v="33"/>
    <n v="1960"/>
    <s v="suburban"/>
    <s v="Peabody Public School District"/>
    <s v="Essex"/>
    <b v="0"/>
    <b v="0"/>
    <b v="0"/>
    <b v="0"/>
    <b v="0"/>
    <b v="0"/>
    <s v="Ms."/>
    <b v="0"/>
    <b v="0"/>
    <s v="Literature &amp; Writing"/>
    <s v="Literacy &amp; Language"/>
    <s v="Early Development"/>
    <s v="Applied Learning"/>
    <s v="essential"/>
    <s v="Supplies"/>
    <s v="low"/>
    <s v="Grades PreK-2"/>
    <n v="12"/>
    <n v="0"/>
    <n v="1.93"/>
    <n v="35"/>
    <n v="177.84"/>
    <n v="209.22"/>
    <n v="20"/>
    <b v="1"/>
    <n v="95"/>
    <n v="4"/>
    <b v="1"/>
    <b v="0"/>
    <s v="live"/>
    <d v="2010-12-08T00:00:00"/>
    <m/>
    <m/>
    <d v="2011-05-04T00:00:00"/>
  </r>
  <r>
    <s v="c98b42def1896e19e5bb958962c8d995"/>
    <n v="317281000539"/>
    <s v="Lexington"/>
    <x v="41"/>
    <n v="68850"/>
    <s v="rural"/>
    <s v="Lexington Public Sch Dist"/>
    <s v="Dawson"/>
    <b v="0"/>
    <b v="0"/>
    <b v="0"/>
    <b v="0"/>
    <b v="0"/>
    <b v="0"/>
    <s v="Mrs."/>
    <b v="0"/>
    <b v="0"/>
    <s v="Literacy"/>
    <s v="Literacy &amp; Language"/>
    <s v="Music"/>
    <s v="Music &amp; The Arts"/>
    <s v="essential"/>
    <s v="Supplies"/>
    <s v="high"/>
    <s v="Grades PreK-2"/>
    <n v="35.229999999999997"/>
    <n v="21.14"/>
    <n v="5.29"/>
    <n v="35"/>
    <n v="449"/>
    <n v="528.24"/>
    <n v="30"/>
    <b v="1"/>
    <n v="95"/>
    <n v="4"/>
    <b v="0"/>
    <b v="0"/>
    <s v="expired"/>
    <d v="2010-11-12T00:00:00"/>
    <m/>
    <m/>
    <d v="2011-04-09T00:00:00"/>
  </r>
  <r>
    <s v="65b5b614d7fbd3146e9d731a12bde107"/>
    <n v="370405001619"/>
    <s v="Salisbury"/>
    <x v="1"/>
    <n v="28146"/>
    <s v="rural"/>
    <s v="Rowan-Salisbury School Dist"/>
    <s v="Rowan"/>
    <b v="0"/>
    <b v="0"/>
    <b v="0"/>
    <b v="0"/>
    <b v="0"/>
    <b v="0"/>
    <s v="Mrs."/>
    <b v="0"/>
    <b v="0"/>
    <s v="Other"/>
    <s v="Applied Learning"/>
    <s v="Parent Involvement"/>
    <s v="Applied Learning"/>
    <s v="enrichment"/>
    <s v="Supplies"/>
    <s v="high"/>
    <s v="Grades 3-5"/>
    <n v="0"/>
    <n v="9.6999999999999993"/>
    <n v="3.42"/>
    <n v="9"/>
    <n v="250.42"/>
    <n v="305.39"/>
    <n v="20"/>
    <b v="1"/>
    <n v="95"/>
    <n v="2"/>
    <b v="0"/>
    <b v="0"/>
    <s v="expired"/>
    <d v="2010-02-04T00:00:00"/>
    <m/>
    <m/>
    <d v="2010-07-08T00:00:00"/>
  </r>
  <r>
    <s v="e770311c8f122a8470f5b1a1c9546617"/>
    <n v="530771001225"/>
    <s v="Seattle"/>
    <x v="5"/>
    <n v="98125"/>
    <s v="urban"/>
    <s v="Seattle School District 1"/>
    <s v="King"/>
    <b v="0"/>
    <b v="0"/>
    <b v="0"/>
    <b v="0"/>
    <b v="0"/>
    <b v="0"/>
    <s v="Ms."/>
    <b v="0"/>
    <b v="0"/>
    <s v="Extracurricular"/>
    <s v="Applied Learning"/>
    <m/>
    <m/>
    <s v="enrichment"/>
    <s v="Technology"/>
    <s v="high"/>
    <s v="Grades 3-5"/>
    <n v="28"/>
    <n v="18.2"/>
    <n v="4.2"/>
    <n v="9"/>
    <n v="339.38"/>
    <n v="413.88"/>
    <n v="24"/>
    <b v="1"/>
    <n v="95"/>
    <n v="4"/>
    <b v="1"/>
    <b v="0"/>
    <s v="expired"/>
    <d v="2009-07-07T00:00:00"/>
    <m/>
    <m/>
    <d v="2009-12-06T00:00:00"/>
  </r>
  <r>
    <s v="15248d9ebfb5bd0d9291b1db5200eb13"/>
    <n v="450231000503"/>
    <s v="Greer"/>
    <x v="12"/>
    <n v="29651"/>
    <s v="suburban"/>
    <s v="Greenville Co School District"/>
    <s v="Greenville"/>
    <b v="0"/>
    <b v="0"/>
    <b v="0"/>
    <b v="0"/>
    <b v="0"/>
    <b v="0"/>
    <s v="Ms."/>
    <b v="0"/>
    <b v="0"/>
    <s v="Gym &amp; Fitness"/>
    <s v="Health &amp; Sports"/>
    <s v="Health &amp; Wellness"/>
    <s v="Health &amp; Sports"/>
    <s v="essential"/>
    <s v="Other"/>
    <s v="high"/>
    <s v="Grades 3-5"/>
    <m/>
    <m/>
    <m/>
    <m/>
    <n v="85.08"/>
    <n v="103.76"/>
    <n v="90"/>
    <b v="1"/>
    <n v="97.84"/>
    <n v="1"/>
    <b v="0"/>
    <b v="0"/>
    <s v="completed"/>
    <d v="2006-04-02T00:00:00"/>
    <d v="2006-04-24T00:00:00"/>
    <d v="2006-06-20T00:00:00"/>
    <d v="2006-12-02T00:00:00"/>
  </r>
  <r>
    <s v="8ffcfd282c014a8c6b80e3f025e8feb9"/>
    <n v="62637002932"/>
    <s v="Concord"/>
    <x v="7"/>
    <n v="94520"/>
    <s v="suburban"/>
    <s v="Mt Diablo Unified School Dist"/>
    <s v="Contra Costa"/>
    <b v="0"/>
    <b v="0"/>
    <b v="0"/>
    <b v="0"/>
    <b v="0"/>
    <b v="0"/>
    <s v="Mrs."/>
    <b v="0"/>
    <b v="0"/>
    <s v="Social Sciences"/>
    <s v="History &amp; Civics"/>
    <s v="History &amp; Geography"/>
    <s v="History &amp; Civics"/>
    <s v="enrichment"/>
    <s v="Technology"/>
    <s v="high"/>
    <s v="Grades PreK-2"/>
    <n v="12"/>
    <n v="25.62"/>
    <n v="4.2"/>
    <n v="35"/>
    <n v="356.8"/>
    <n v="419.76"/>
    <n v="20"/>
    <b v="1"/>
    <n v="100"/>
    <n v="1"/>
    <b v="0"/>
    <b v="0"/>
    <s v="live"/>
    <d v="2011-03-06T00:00:00"/>
    <m/>
    <m/>
    <d v="2011-08-06T00:00:00"/>
  </r>
  <r>
    <s v="324713dfb9cb1ad06684b34197cd3538"/>
    <n v="360008702210"/>
    <s v="Bronx"/>
    <x v="2"/>
    <n v="10463"/>
    <s v="urban"/>
    <s v="Empowerment Support Organization"/>
    <s v="Bronx"/>
    <b v="0"/>
    <b v="0"/>
    <b v="0"/>
    <b v="0"/>
    <b v="0"/>
    <b v="0"/>
    <s v="Ms."/>
    <b v="0"/>
    <b v="0"/>
    <s v="Literature &amp; Writing"/>
    <s v="Literacy &amp; Language"/>
    <s v="Environmental Science"/>
    <s v="Math &amp; Science"/>
    <s v="essential"/>
    <s v="Books"/>
    <s v="high"/>
    <s v="Grades PreK-2"/>
    <n v="0"/>
    <n v="0"/>
    <n v="5.95"/>
    <n v="35"/>
    <n v="437.85"/>
    <n v="515.12"/>
    <n v="20"/>
    <b v="1"/>
    <n v="100"/>
    <n v="1"/>
    <b v="1"/>
    <b v="0"/>
    <s v="live"/>
    <d v="2011-03-05T00:00:00"/>
    <m/>
    <m/>
    <d v="2011-08-03T00:00:00"/>
  </r>
  <r>
    <s v="cb69789881635c10d6ab71123f82182b"/>
    <n v="370066000117"/>
    <s v="Providence"/>
    <x v="1"/>
    <n v="27315"/>
    <s v="rural"/>
    <s v="Caswell Co School District"/>
    <s v="Caswell"/>
    <b v="0"/>
    <b v="0"/>
    <b v="0"/>
    <b v="0"/>
    <b v="0"/>
    <b v="0"/>
    <s v="Mrs."/>
    <b v="0"/>
    <b v="0"/>
    <s v="Health &amp; Life Science"/>
    <s v="Math &amp; Science"/>
    <m/>
    <m/>
    <s v="enrichment"/>
    <s v="Other"/>
    <s v="high"/>
    <s v="Grades 3-5"/>
    <n v="2.54"/>
    <n v="9.8000000000000007"/>
    <n v="1.89"/>
    <n v="35"/>
    <n v="174.91"/>
    <n v="205.78"/>
    <n v="140"/>
    <b v="1"/>
    <n v="100"/>
    <n v="1"/>
    <b v="1"/>
    <b v="1"/>
    <s v="live"/>
    <d v="2011-02-06T00:00:00"/>
    <m/>
    <m/>
    <d v="2011-07-02T00:00:00"/>
  </r>
  <r>
    <s v="1ff2c6c7b6e3259a9bcd0468c33e3fbc"/>
    <m/>
    <s v="Charlotte"/>
    <x v="1"/>
    <n v="28211"/>
    <s v="urban"/>
    <s v="Charlotte-mecklenburg Sch Dist"/>
    <s v="Mecklenburg"/>
    <b v="1"/>
    <b v="0"/>
    <b v="0"/>
    <b v="0"/>
    <b v="0"/>
    <b v="0"/>
    <s v="Mr."/>
    <b v="0"/>
    <b v="0"/>
    <s v="Applied Sciences"/>
    <s v="Math &amp; Science"/>
    <s v="Mathematics"/>
    <s v="Math &amp; Science"/>
    <s v="enrichment"/>
    <s v="Technology"/>
    <s v="high"/>
    <s v="Grades 6-8"/>
    <n v="12"/>
    <n v="52.64"/>
    <n v="10.119999999999999"/>
    <n v="35"/>
    <n v="784.67"/>
    <n v="923.14"/>
    <n v="85"/>
    <b v="1"/>
    <n v="100"/>
    <n v="1"/>
    <b v="1"/>
    <b v="0"/>
    <s v="live"/>
    <d v="2011-02-04T00:00:00"/>
    <m/>
    <m/>
    <d v="2011-07-01T00:00:00"/>
  </r>
  <r>
    <s v="4e8286eece95ad8e1f448b190362dab5"/>
    <n v="362601003592"/>
    <s v="Schenectady"/>
    <x v="2"/>
    <n v="12304"/>
    <s v="urban"/>
    <s v="Schenectady City School Dist"/>
    <s v="Schenectady"/>
    <b v="0"/>
    <b v="0"/>
    <b v="0"/>
    <b v="0"/>
    <b v="0"/>
    <b v="0"/>
    <s v="Ms."/>
    <b v="0"/>
    <b v="0"/>
    <s v="Mathematics"/>
    <s v="Math &amp; Science"/>
    <s v="Literature &amp; Writing"/>
    <s v="Literacy &amp; Language"/>
    <s v="essential"/>
    <s v="Supplies"/>
    <s v="high"/>
    <s v="Grades 6-8"/>
    <n v="27.94"/>
    <n v="0"/>
    <n v="3.81"/>
    <n v="35"/>
    <n v="320.75"/>
    <n v="377.35"/>
    <n v="17"/>
    <b v="1"/>
    <n v="100"/>
    <n v="1"/>
    <b v="0"/>
    <b v="0"/>
    <s v="live"/>
    <d v="2011-02-02T00:00:00"/>
    <m/>
    <m/>
    <d v="2011-04-30T00:00:00"/>
  </r>
  <r>
    <s v="a140c035a072f7e89daa935cdf039ef2"/>
    <n v="170993001093"/>
    <s v="Chicago"/>
    <x v="10"/>
    <n v="60625"/>
    <s v="urban"/>
    <s v="Chicago Psd-Area 26"/>
    <s v="Cook"/>
    <b v="0"/>
    <b v="1"/>
    <b v="0"/>
    <b v="1"/>
    <b v="0"/>
    <b v="0"/>
    <s v="Mr."/>
    <b v="0"/>
    <b v="0"/>
    <s v="History &amp; Geography"/>
    <s v="History &amp; Civics"/>
    <s v="Civics &amp; Government"/>
    <s v="History &amp; Civics"/>
    <s v="enrichment"/>
    <s v="Technology"/>
    <s v="high"/>
    <s v="Grades 9-12"/>
    <n v="75.290000000000006"/>
    <n v="0"/>
    <n v="11.29"/>
    <n v="35"/>
    <n v="874.48"/>
    <n v="1028.8"/>
    <n v="200"/>
    <b v="1"/>
    <n v="100"/>
    <n v="1"/>
    <b v="0"/>
    <b v="0"/>
    <s v="live"/>
    <d v="2011-02-02T00:00:00"/>
    <m/>
    <m/>
    <d v="2011-06-30T00:00:00"/>
  </r>
  <r>
    <s v="2fe6766ab5cd9982b2d16f2597a47f53"/>
    <n v="120171004009"/>
    <s v="Chuluota"/>
    <x v="17"/>
    <n v="32766"/>
    <s v="suburban"/>
    <s v="Seminole County Co Psd"/>
    <s v="Seminole"/>
    <b v="0"/>
    <b v="0"/>
    <b v="0"/>
    <b v="0"/>
    <b v="0"/>
    <b v="0"/>
    <s v="Mrs."/>
    <b v="0"/>
    <b v="0"/>
    <s v="Literacy"/>
    <s v="Literacy &amp; Language"/>
    <m/>
    <m/>
    <s v="essential"/>
    <s v="Books"/>
    <s v="low"/>
    <s v="Grades 3-5"/>
    <n v="0"/>
    <n v="0"/>
    <n v="4.38"/>
    <n v="35"/>
    <n v="331.55"/>
    <n v="390.06"/>
    <n v="80"/>
    <b v="1"/>
    <n v="100"/>
    <n v="1"/>
    <b v="0"/>
    <b v="0"/>
    <s v="live"/>
    <d v="2010-12-31T00:00:00"/>
    <m/>
    <m/>
    <d v="2011-05-30T00:00:00"/>
  </r>
  <r>
    <s v="051f174b0429255c12c15c8a51296155"/>
    <n v="551341001755"/>
    <s v="Sauk City"/>
    <x v="18"/>
    <n v="53583"/>
    <s v="rural"/>
    <s v="Sauk-prairie School District"/>
    <s v="Sauk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Books"/>
    <s v="high"/>
    <s v="Grades PreK-2"/>
    <n v="83.28"/>
    <n v="0"/>
    <n v="11.85"/>
    <n v="35"/>
    <n v="919.92"/>
    <n v="1082.26"/>
    <n v="35"/>
    <b v="1"/>
    <n v="100"/>
    <n v="4"/>
    <b v="0"/>
    <b v="0"/>
    <s v="live"/>
    <d v="2010-12-09T00:00:00"/>
    <m/>
    <m/>
    <d v="2011-05-05T00:00:00"/>
  </r>
  <r>
    <s v="def64b25cd69cd4870fca29beedc8848"/>
    <m/>
    <s v="New York"/>
    <x v="2"/>
    <n v="10031"/>
    <s v="urban"/>
    <s v="Empowerment Support Organization"/>
    <s v="Manhattan"/>
    <b v="0"/>
    <b v="0"/>
    <b v="0"/>
    <b v="0"/>
    <b v="0"/>
    <b v="0"/>
    <s v="Mrs."/>
    <b v="0"/>
    <b v="0"/>
    <s v="ESL"/>
    <s v="Literacy &amp; Language"/>
    <s v="Literacy"/>
    <s v="Literacy &amp; Language"/>
    <s v="essential"/>
    <s v="Technology"/>
    <s v="high"/>
    <s v="Grades PreK-2"/>
    <n v="12"/>
    <n v="0"/>
    <n v="6"/>
    <n v="35"/>
    <n v="452.99"/>
    <n v="532.92999999999995"/>
    <n v="32"/>
    <b v="1"/>
    <n v="100"/>
    <n v="1"/>
    <b v="0"/>
    <b v="1"/>
    <s v="expired"/>
    <d v="2010-11-04T00:00:00"/>
    <m/>
    <m/>
    <d v="2011-04-02T00:00:00"/>
  </r>
  <r>
    <s v="869aa79c14cc869034ccc948389fb030"/>
    <n v="172919003052"/>
    <s v="Oak Lawn"/>
    <x v="10"/>
    <n v="60453"/>
    <s v="suburban"/>
    <s v="Oak Lawn-hometown Sch Dist 123"/>
    <s v="Cook"/>
    <b v="0"/>
    <b v="0"/>
    <b v="0"/>
    <b v="0"/>
    <b v="0"/>
    <b v="0"/>
    <s v="Ms."/>
    <b v="0"/>
    <b v="0"/>
    <s v="Music"/>
    <s v="Music &amp; The Arts"/>
    <m/>
    <m/>
    <s v="enrichment"/>
    <s v="Other"/>
    <s v="low"/>
    <s v="Grades 3-5"/>
    <n v="0"/>
    <n v="0"/>
    <n v="7.3"/>
    <n v="35"/>
    <n v="529.29999999999995"/>
    <n v="622.71"/>
    <n v="385"/>
    <b v="1"/>
    <n v="100"/>
    <n v="2"/>
    <b v="1"/>
    <b v="0"/>
    <s v="expired"/>
    <d v="2010-10-10T00:00:00"/>
    <m/>
    <m/>
    <d v="2011-03-09T00:00:00"/>
  </r>
  <r>
    <s v="0b924064279772130f63d5bd31490bc2"/>
    <m/>
    <s v="Lexington"/>
    <x v="1"/>
    <n v="27292"/>
    <s v="rural"/>
    <s v="Lexington City School District"/>
    <s v="Davidson"/>
    <b v="0"/>
    <b v="0"/>
    <b v="0"/>
    <b v="0"/>
    <b v="0"/>
    <b v="0"/>
    <s v="Mrs."/>
    <b v="0"/>
    <b v="0"/>
    <s v="Other"/>
    <s v="Applied Learning"/>
    <s v="Mathematics"/>
    <s v="Math &amp; Science"/>
    <s v="essential"/>
    <s v="Technology"/>
    <s v="high"/>
    <s v="Grades PreK-2"/>
    <n v="959.4"/>
    <n v="623.61"/>
    <n v="119.92"/>
    <n v="35"/>
    <n v="9732.93"/>
    <n v="11187.28"/>
    <n v="75"/>
    <b v="1"/>
    <n v="100"/>
    <n v="1"/>
    <b v="1"/>
    <b v="0"/>
    <s v="expired"/>
    <d v="2010-08-03T00:00:00"/>
    <m/>
    <m/>
    <d v="2010-12-31T00:00:00"/>
  </r>
  <r>
    <s v="1e93792058f46dba20293466d2e0ee1e"/>
    <m/>
    <s v="Bronx"/>
    <x v="2"/>
    <n v="10462"/>
    <s v="urban"/>
    <s v="Leadership Learning Support Organization"/>
    <s v="Bronx"/>
    <b v="0"/>
    <b v="0"/>
    <b v="0"/>
    <b v="0"/>
    <b v="0"/>
    <b v="0"/>
    <s v="Ms."/>
    <b v="0"/>
    <b v="0"/>
    <s v="Literacy"/>
    <s v="Literacy &amp; Language"/>
    <s v="History &amp; Geography"/>
    <s v="History &amp; Civics"/>
    <s v="enrichment"/>
    <s v="Books"/>
    <s v="high"/>
    <s v="Grades 3-5"/>
    <n v="0"/>
    <n v="0"/>
    <n v="4.0999999999999996"/>
    <n v="35"/>
    <n v="312.3"/>
    <n v="358.97"/>
    <n v="150"/>
    <b v="0"/>
    <n v="100"/>
    <n v="2"/>
    <b v="0"/>
    <b v="1"/>
    <s v="expired"/>
    <d v="2010-07-07T00:00:00"/>
    <m/>
    <m/>
    <d v="2010-12-05T00:00:00"/>
  </r>
  <r>
    <s v="106f63db566de97db550790502a88e0f"/>
    <n v="370472002487"/>
    <s v="Raleigh"/>
    <x v="1"/>
    <n v="27606"/>
    <s v="urban"/>
    <s v="Wake Co School District"/>
    <s v="Wake"/>
    <b v="0"/>
    <b v="0"/>
    <b v="0"/>
    <b v="0"/>
    <b v="0"/>
    <b v="0"/>
    <s v="Ms."/>
    <b v="0"/>
    <b v="0"/>
    <s v="Mathematics"/>
    <s v="Math &amp; Science"/>
    <s v="Literacy"/>
    <s v="Literacy &amp; Language"/>
    <s v="essential"/>
    <s v="Books"/>
    <s v="low"/>
    <s v="Grades 3-5"/>
    <n v="0"/>
    <n v="15.11"/>
    <n v="5.33"/>
    <n v="9"/>
    <n v="385.03"/>
    <n v="469.55"/>
    <n v="200"/>
    <b v="1"/>
    <n v="100"/>
    <n v="4"/>
    <b v="1"/>
    <b v="0"/>
    <s v="expired"/>
    <d v="2010-05-12T00:00:00"/>
    <m/>
    <m/>
    <d v="2010-10-11T00:00:00"/>
  </r>
  <r>
    <s v="6526f8a9a0f446457c2d29eb4be615a5"/>
    <n v="240051001019"/>
    <s v="District Hts"/>
    <x v="32"/>
    <n v="20747"/>
    <s v="suburban"/>
    <s v="Prince Georges Co School Dist"/>
    <s v="Prince Georges"/>
    <b v="0"/>
    <b v="0"/>
    <b v="0"/>
    <b v="0"/>
    <b v="0"/>
    <b v="0"/>
    <s v="Ms."/>
    <b v="1"/>
    <b v="0"/>
    <s v="Literacy"/>
    <s v="Literacy &amp; Language"/>
    <m/>
    <m/>
    <s v="essential"/>
    <s v="Technology"/>
    <s v="high"/>
    <s v="Grades PreK-2"/>
    <n v="2"/>
    <n v="10"/>
    <n v="3"/>
    <n v="9"/>
    <n v="223.99"/>
    <n v="273.16000000000003"/>
    <n v="22"/>
    <b v="1"/>
    <n v="100"/>
    <n v="4"/>
    <b v="0"/>
    <b v="0"/>
    <s v="expired"/>
    <d v="2010-03-16T00:00:00"/>
    <m/>
    <m/>
    <d v="2010-08-15T00:00:00"/>
  </r>
  <r>
    <s v="14881dfe85d375934f0d1a81618b1c48"/>
    <m/>
    <s v="Flushing"/>
    <x v="2"/>
    <n v="11358"/>
    <s v="urban"/>
    <s v="Integrated Curriculum and Instruction Learning Support Organization"/>
    <s v="Queens"/>
    <b v="0"/>
    <b v="1"/>
    <b v="0"/>
    <b v="0"/>
    <b v="0"/>
    <b v="0"/>
    <s v="Ms."/>
    <b v="0"/>
    <b v="1"/>
    <s v="Literature &amp; Writing"/>
    <s v="Literacy &amp; Language"/>
    <m/>
    <m/>
    <s v="essential"/>
    <s v="Technology"/>
    <s v="high"/>
    <s v="Grades 6-8"/>
    <n v="6.93"/>
    <n v="0"/>
    <n v="10.39"/>
    <n v="9"/>
    <n v="719.31"/>
    <n v="877.21"/>
    <n v="135"/>
    <b v="1"/>
    <n v="100"/>
    <n v="1"/>
    <b v="0"/>
    <b v="1"/>
    <s v="expired"/>
    <d v="2010-01-25T00:00:00"/>
    <m/>
    <m/>
    <d v="2010-06-29T00:00:00"/>
  </r>
  <r>
    <s v="f9e8ae17aa509b649a69f9c62d02ee96"/>
    <n v="450336001306"/>
    <s v="Columbia"/>
    <x v="12"/>
    <n v="29205"/>
    <s v="urban"/>
    <s v="Richland Co School District 1"/>
    <s v="Richland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nrichment"/>
    <s v="Technology"/>
    <s v="low"/>
    <s v="Grades 3-5"/>
    <n v="55.79"/>
    <n v="27.9"/>
    <n v="8.3699999999999992"/>
    <n v="9"/>
    <n v="658.98"/>
    <n v="803.63"/>
    <n v="40"/>
    <b v="1"/>
    <n v="100"/>
    <n v="1"/>
    <b v="0"/>
    <b v="0"/>
    <s v="expired"/>
    <d v="2009-09-07T00:00:00"/>
    <m/>
    <m/>
    <d v="2010-02-12T00:00:00"/>
  </r>
  <r>
    <s v="f83e4fd6e5c7cd3e9eed14020b80df1e"/>
    <n v="120048000759"/>
    <s v="Jacksonville"/>
    <x v="17"/>
    <n v="32246"/>
    <s v="urban"/>
    <s v="Duval Co Public School Dist"/>
    <s v="Duval"/>
    <b v="0"/>
    <b v="0"/>
    <b v="0"/>
    <b v="0"/>
    <b v="0"/>
    <b v="0"/>
    <s v="Mrs."/>
    <b v="0"/>
    <b v="0"/>
    <s v="Literacy"/>
    <s v="Literacy &amp; Language"/>
    <s v="Other"/>
    <s v="Applied Learning"/>
    <s v="essential"/>
    <s v="Books"/>
    <s v="low"/>
    <s v="Grades 9-12"/>
    <n v="39.9"/>
    <n v="0"/>
    <n v="5.99"/>
    <n v="9"/>
    <n v="453.88"/>
    <n v="553.51"/>
    <n v="50"/>
    <b v="1"/>
    <n v="100"/>
    <n v="1"/>
    <b v="1"/>
    <b v="0"/>
    <s v="expired"/>
    <d v="2009-08-21T00:00:00"/>
    <m/>
    <m/>
    <d v="2010-01-26T00:00:00"/>
  </r>
  <r>
    <s v="8100010c653708c59ce3d654305cc8ec"/>
    <n v="390451502054"/>
    <s v="Xenia"/>
    <x v="3"/>
    <n v="45385"/>
    <s v="suburban"/>
    <s v="Xenia Community Sch District"/>
    <s v="Greene"/>
    <b v="0"/>
    <b v="0"/>
    <b v="1"/>
    <b v="0"/>
    <b v="0"/>
    <b v="0"/>
    <s v="Ms."/>
    <b v="0"/>
    <b v="0"/>
    <s v="Special Needs"/>
    <s v="Special Needs"/>
    <s v="Applied Sciences"/>
    <s v="Math &amp; Science"/>
    <s v="enrichment"/>
    <s v="Other"/>
    <s v="low"/>
    <s v="Grades 3-5"/>
    <n v="35.99"/>
    <n v="0"/>
    <n v="9"/>
    <n v="17"/>
    <n v="421.89"/>
    <n v="514.5"/>
    <n v="60"/>
    <b v="1"/>
    <n v="100"/>
    <n v="1"/>
    <b v="0"/>
    <b v="0"/>
    <s v="expired"/>
    <d v="2009-04-29T00:00:00"/>
    <m/>
    <m/>
    <d v="2009-10-01T00:00:00"/>
  </r>
  <r>
    <s v="0ad35d2f9b8a6491eaa13a0d2b0504f5"/>
    <n v="62271003377"/>
    <s v="N Hollywood"/>
    <x v="7"/>
    <n v="91605"/>
    <s v="urban"/>
    <s v="Los Angeles Unif Sch Dist"/>
    <s v="Los Angeles"/>
    <b v="0"/>
    <b v="0"/>
    <b v="1"/>
    <b v="0"/>
    <b v="0"/>
    <b v="0"/>
    <s v="Ms."/>
    <b v="0"/>
    <b v="0"/>
    <s v="Special Needs"/>
    <s v="Special Needs"/>
    <s v="Literature &amp; Writing"/>
    <s v="Literacy &amp; Language"/>
    <s v="enrichment"/>
    <s v="Technology"/>
    <s v="high"/>
    <s v="Grades 3-5"/>
    <n v="66.400000000000006"/>
    <n v="48.14"/>
    <n v="16.600000000000001"/>
    <n v="17"/>
    <n v="812.11"/>
    <n v="990.38"/>
    <n v="30"/>
    <b v="1"/>
    <n v="100"/>
    <n v="3"/>
    <b v="0"/>
    <b v="0"/>
    <s v="expired"/>
    <d v="2009-04-29T00:00:00"/>
    <m/>
    <m/>
    <d v="2009-09-30T00:00:00"/>
  </r>
  <r>
    <s v="8904fdec4dc0d1e99781323dd6fc25cb"/>
    <n v="60285012278"/>
    <s v="Antioch"/>
    <x v="7"/>
    <n v="94531"/>
    <s v="suburban"/>
    <s v="Antioch Unified School Dist"/>
    <s v="Contra Costa"/>
    <b v="0"/>
    <b v="0"/>
    <b v="0"/>
    <b v="0"/>
    <b v="0"/>
    <b v="0"/>
    <s v="Mr."/>
    <b v="0"/>
    <b v="0"/>
    <s v="Foreign Languages"/>
    <s v="Literacy &amp; Language"/>
    <m/>
    <m/>
    <s v="enrichment"/>
    <s v="Technology"/>
    <s v="high"/>
    <s v="Grades 9-12"/>
    <n v="37.909999999999997"/>
    <n v="27.49"/>
    <n v="9.48"/>
    <n v="17"/>
    <n v="471"/>
    <n v="574.39"/>
    <n v="130"/>
    <b v="1"/>
    <n v="100"/>
    <n v="1"/>
    <b v="1"/>
    <b v="0"/>
    <s v="expired"/>
    <d v="2009-03-24T00:00:00"/>
    <m/>
    <m/>
    <d v="2009-08-24T00:00:00"/>
  </r>
  <r>
    <s v="66ba26e351b5b035c76aae20d8b36fa0"/>
    <m/>
    <s v="Charlotte"/>
    <x v="1"/>
    <n v="28226"/>
    <s v="urban"/>
    <s v="Charlotte-mecklenburg Sch Dist"/>
    <s v="Mecklenburg"/>
    <b v="0"/>
    <b v="1"/>
    <b v="0"/>
    <b v="0"/>
    <b v="0"/>
    <b v="0"/>
    <s v="Mr."/>
    <b v="0"/>
    <b v="0"/>
    <s v="Mathematics"/>
    <s v="Math &amp; Science"/>
    <s v="Special Needs"/>
    <s v="Special Needs"/>
    <s v="essential"/>
    <s v="Technology"/>
    <s v="low"/>
    <s v="Grades 6-8"/>
    <n v="39.119999999999997"/>
    <n v="16.63"/>
    <n v="9.7799999999999994"/>
    <n v="17"/>
    <n v="473.74"/>
    <n v="577.73"/>
    <n v="25"/>
    <b v="1"/>
    <n v="100"/>
    <n v="1"/>
    <b v="1"/>
    <b v="0"/>
    <s v="expired"/>
    <d v="2009-03-03T00:00:00"/>
    <m/>
    <m/>
    <d v="2009-07-31T00:00:00"/>
  </r>
  <r>
    <s v="d4738c2d98b2af8e2e8dd91b01c66d80"/>
    <m/>
    <s v="Ferriday"/>
    <x v="6"/>
    <n v="71334"/>
    <s v="rural"/>
    <s v="Concordia Parish School Dist"/>
    <s v="Concordia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6-8"/>
    <n v="39.369999999999997"/>
    <n v="15.75"/>
    <n v="9.84"/>
    <n v="17"/>
    <n v="475.66"/>
    <n v="580.07000000000005"/>
    <n v="85"/>
    <b v="1"/>
    <n v="100"/>
    <n v="1"/>
    <b v="0"/>
    <b v="0"/>
    <s v="expired"/>
    <d v="2009-02-15T00:00:00"/>
    <m/>
    <m/>
    <d v="2009-07-17T00:00:00"/>
  </r>
  <r>
    <s v="2e6a9dbedd5b1a4249c251fb192f411b"/>
    <m/>
    <s v="Bronx"/>
    <x v="2"/>
    <n v="10462"/>
    <s v="urban"/>
    <s v="Leadership Learning Support Organization"/>
    <s v="Bronx"/>
    <b v="0"/>
    <b v="0"/>
    <b v="0"/>
    <b v="0"/>
    <b v="0"/>
    <b v="0"/>
    <s v="Ms."/>
    <b v="0"/>
    <b v="0"/>
    <s v="Literacy"/>
    <s v="Literacy &amp; Language"/>
    <m/>
    <m/>
    <s v="enrichment"/>
    <s v="Books"/>
    <s v="high"/>
    <s v="Grades 3-5"/>
    <n v="24.9"/>
    <n v="0"/>
    <n v="6.23"/>
    <n v="17"/>
    <n v="297"/>
    <n v="362.2"/>
    <n v="60"/>
    <b v="1"/>
    <n v="100"/>
    <n v="1"/>
    <b v="0"/>
    <b v="0"/>
    <s v="expired"/>
    <d v="2008-12-13T00:00:00"/>
    <m/>
    <m/>
    <d v="2009-05-12T00:00:00"/>
  </r>
  <r>
    <s v="6aa830f8d8fd0bac5de7db64e1225e0f"/>
    <m/>
    <s v="Northglenn"/>
    <x v="22"/>
    <n v="80233"/>
    <m/>
    <s v="Adams 12 Five Star Schools"/>
    <s v="Adams"/>
    <b v="0"/>
    <b v="1"/>
    <b v="0"/>
    <b v="0"/>
    <b v="0"/>
    <b v="0"/>
    <s v="Ms."/>
    <b v="0"/>
    <b v="0"/>
    <s v="Literacy"/>
    <s v="Literacy &amp; Language"/>
    <m/>
    <m/>
    <s v="essential"/>
    <s v="Supplies"/>
    <s v="low"/>
    <s v="Grades PreK-2"/>
    <n v="20.61"/>
    <n v="5.98"/>
    <n v="5.15"/>
    <n v="17"/>
    <n v="255"/>
    <n v="310.98"/>
    <n v="25"/>
    <b v="1"/>
    <n v="100"/>
    <n v="1"/>
    <b v="0"/>
    <b v="0"/>
    <s v="expired"/>
    <d v="2008-10-19T00:00:00"/>
    <m/>
    <m/>
    <d v="2009-03-19T00:00:00"/>
  </r>
  <r>
    <s v="d4596d4b74ed0311a23c8f782728776b"/>
    <n v="292928000790"/>
    <s v="Saint Louis"/>
    <x v="34"/>
    <n v="63108"/>
    <s v="urban"/>
    <s v="St Louis City Public Sch Dist"/>
    <s v="St Louis City"/>
    <b v="0"/>
    <b v="1"/>
    <b v="0"/>
    <b v="0"/>
    <b v="0"/>
    <b v="0"/>
    <s v="Ms."/>
    <b v="1"/>
    <b v="0"/>
    <s v="Civics &amp; Government"/>
    <s v="History &amp; Civics"/>
    <s v="History &amp; Geography"/>
    <s v="History &amp; Civics"/>
    <s v="enrichment"/>
    <s v="Technology"/>
    <s v="high"/>
    <s v="Grades 9-12"/>
    <n v="90"/>
    <n v="38.07"/>
    <n v="22.5"/>
    <n v="17"/>
    <n v="1068"/>
    <n v="1302.44"/>
    <n v="200"/>
    <b v="1"/>
    <n v="100"/>
    <n v="1"/>
    <b v="1"/>
    <b v="0"/>
    <s v="expired"/>
    <d v="2008-09-08T00:00:00"/>
    <m/>
    <m/>
    <d v="2009-02-02T00:00:00"/>
  </r>
  <r>
    <s v="c488bec47c5c1c3ab46f5cc7d5eb14d5"/>
    <n v="120039000424"/>
    <s v="N Miami Beach"/>
    <x v="17"/>
    <n v="33162"/>
    <s v="suburban"/>
    <s v="Miami-dade Co Public Sch Dist"/>
    <s v="Miami-Dade"/>
    <b v="0"/>
    <b v="0"/>
    <b v="0"/>
    <b v="0"/>
    <b v="0"/>
    <b v="0"/>
    <s v="Mrs."/>
    <b v="0"/>
    <b v="0"/>
    <s v="Social Sciences"/>
    <s v="History &amp; Civics"/>
    <s v="Literature &amp; Writing"/>
    <s v="Literacy &amp; Language"/>
    <s v="enrichment"/>
    <s v="Technology"/>
    <s v="high"/>
    <s v="Grades PreK-2"/>
    <n v="76.69"/>
    <n v="0"/>
    <n v="19.170000000000002"/>
    <n v="17"/>
    <n v="880"/>
    <n v="1073.17"/>
    <n v="30"/>
    <b v="1"/>
    <n v="100"/>
    <n v="1"/>
    <b v="0"/>
    <b v="0"/>
    <s v="expired"/>
    <d v="2008-09-03T00:00:00"/>
    <m/>
    <m/>
    <d v="2009-02-03T00:00:00"/>
  </r>
  <r>
    <s v="15d18cd0914200c1698dc5c4de72153b"/>
    <n v="40005200752"/>
    <s v="Phoenix"/>
    <x v="23"/>
    <n v="85040"/>
    <s v="urban"/>
    <s v="Phoenix Elem School Dist 1"/>
    <s v="Maricopa"/>
    <b v="1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3-5"/>
    <n v="37.409999999999997"/>
    <n v="20.95"/>
    <n v="9.35"/>
    <n v="17"/>
    <n v="459"/>
    <n v="559.76"/>
    <n v="76"/>
    <b v="1"/>
    <n v="100"/>
    <n v="1"/>
    <b v="0"/>
    <b v="0"/>
    <s v="expired"/>
    <d v="2008-04-30T00:00:00"/>
    <m/>
    <m/>
    <d v="2008-10-07T00:00:00"/>
  </r>
  <r>
    <s v="1054c69a42f0e9903fd63fed26955239"/>
    <n v="63877006513"/>
    <s v="Kings Beach"/>
    <x v="7"/>
    <n v="96143"/>
    <m/>
    <s v="Tahoe Truckee Unified Sch Dist"/>
    <s v="Placer"/>
    <b v="0"/>
    <b v="0"/>
    <b v="0"/>
    <b v="0"/>
    <b v="0"/>
    <b v="0"/>
    <s v="Mrs."/>
    <b v="0"/>
    <b v="0"/>
    <s v="Literacy"/>
    <s v="Literacy &amp; Language"/>
    <s v="Parent Involvement"/>
    <s v="Applied Learning"/>
    <s v="essential"/>
    <s v="Supplies"/>
    <s v="high"/>
    <s v="Grades PreK-2"/>
    <n v="23.67"/>
    <n v="17.16"/>
    <n v="5.92"/>
    <n v="17"/>
    <n v="300"/>
    <n v="365.85"/>
    <n v="20"/>
    <b v="1"/>
    <n v="100"/>
    <n v="1"/>
    <b v="0"/>
    <b v="0"/>
    <s v="expired"/>
    <d v="2008-03-17T00:00:00"/>
    <m/>
    <m/>
    <d v="2008-08-23T00:00:00"/>
  </r>
  <r>
    <s v="8bb12304a821c1f451973d83d6ac18d2"/>
    <m/>
    <s v="Palm Coast"/>
    <x v="17"/>
    <n v="32164"/>
    <s v="rural"/>
    <s v="Flagler Co School District"/>
    <s v="Flagler"/>
    <b v="0"/>
    <b v="0"/>
    <b v="0"/>
    <b v="0"/>
    <b v="0"/>
    <b v="0"/>
    <s v="Mrs."/>
    <b v="0"/>
    <b v="0"/>
    <s v="Visual Arts"/>
    <s v="Music &amp; The Arts"/>
    <m/>
    <m/>
    <s v="enrichment"/>
    <s v="Supplies"/>
    <s v="high"/>
    <s v="Grades 3-5"/>
    <n v="31.82"/>
    <n v="0"/>
    <n v="7.95"/>
    <n v="17"/>
    <n v="375"/>
    <n v="457.32"/>
    <n v="34"/>
    <b v="1"/>
    <n v="100"/>
    <n v="1"/>
    <b v="0"/>
    <b v="0"/>
    <s v="expired"/>
    <d v="2008-03-17T00:00:00"/>
    <m/>
    <m/>
    <d v="2008-08-20T00:00:00"/>
  </r>
  <r>
    <s v="37bc62d1b5a56283aca3a8feaa091ede"/>
    <n v="210333000887"/>
    <s v="Hoskinston"/>
    <x v="21"/>
    <n v="40844"/>
    <s v="rural"/>
    <s v="Leslie Co School District"/>
    <s v="Leslie"/>
    <b v="0"/>
    <b v="0"/>
    <b v="0"/>
    <b v="0"/>
    <b v="0"/>
    <b v="0"/>
    <s v="Mrs."/>
    <b v="0"/>
    <b v="0"/>
    <s v="Gym &amp; Fitness"/>
    <s v="Health &amp; Sports"/>
    <s v="Health &amp; Wellness"/>
    <s v="Health &amp; Sports"/>
    <s v="enrichment"/>
    <s v="Supplies"/>
    <s v="high"/>
    <s v="Grades 3-5"/>
    <n v="21"/>
    <n v="12.6"/>
    <n v="5.25"/>
    <n v="17"/>
    <n v="266"/>
    <n v="324.39"/>
    <n v="310"/>
    <b v="1"/>
    <n v="100"/>
    <n v="1"/>
    <b v="0"/>
    <b v="0"/>
    <s v="expired"/>
    <d v="2008-03-14T00:00:00"/>
    <m/>
    <m/>
    <d v="2008-08-14T00:00:00"/>
  </r>
  <r>
    <s v="55a3a90628b6c29b13ead3407c688f39"/>
    <n v="530771001145"/>
    <s v="Seattle"/>
    <x v="5"/>
    <n v="98133"/>
    <s v="suburban"/>
    <s v="Seattle School District 1"/>
    <s v="King"/>
    <b v="0"/>
    <b v="0"/>
    <b v="0"/>
    <b v="0"/>
    <b v="0"/>
    <b v="0"/>
    <s v="Ms."/>
    <b v="0"/>
    <b v="0"/>
    <s v="Visual Arts"/>
    <s v="Music &amp; The Arts"/>
    <s v="Extracurricular"/>
    <s v="Applied Learning"/>
    <s v="enrichment"/>
    <s v="Supplies"/>
    <s v="high"/>
    <s v="Grades 3-5"/>
    <n v="49.05"/>
    <n v="31.88"/>
    <n v="12.26"/>
    <n v="17"/>
    <n v="601"/>
    <n v="732.93"/>
    <n v="150"/>
    <b v="1"/>
    <n v="100"/>
    <n v="1"/>
    <b v="0"/>
    <b v="0"/>
    <s v="expired"/>
    <d v="2008-03-03T00:00:00"/>
    <m/>
    <m/>
    <d v="2008-08-01T00:00:00"/>
  </r>
  <r>
    <s v="8b3a7ac2874c5b77e5a05dd52474caca"/>
    <n v="110003000048"/>
    <s v="Washington"/>
    <x v="31"/>
    <n v="20003"/>
    <s v="urban"/>
    <s v="Dc Public Schools"/>
    <s v="District Of Columbia"/>
    <b v="0"/>
    <b v="0"/>
    <b v="0"/>
    <b v="0"/>
    <b v="0"/>
    <b v="0"/>
    <s v="Ms."/>
    <b v="0"/>
    <b v="0"/>
    <s v="Literacy"/>
    <s v="Literacy &amp; Language"/>
    <s v="Literacy"/>
    <s v="Literacy &amp; Language"/>
    <s v="enrichment"/>
    <s v="Technology"/>
    <s v="low"/>
    <s v="Grades PreK-2"/>
    <n v="27"/>
    <n v="15.52"/>
    <n v="6.75"/>
    <n v="17"/>
    <n v="336"/>
    <n v="409.76"/>
    <n v="20"/>
    <b v="1"/>
    <n v="100"/>
    <n v="1"/>
    <b v="0"/>
    <b v="0"/>
    <s v="expired"/>
    <d v="2008-03-03T00:00:00"/>
    <m/>
    <m/>
    <d v="2008-07-30T00:00:00"/>
  </r>
  <r>
    <s v="a627e5d6e3e702f91826ea7636221509"/>
    <n v="481023000490"/>
    <s v="Haltom City"/>
    <x v="16"/>
    <n v="76117"/>
    <s v="suburban"/>
    <s v="Birdville Ind School District"/>
    <s v="Tarrant"/>
    <b v="0"/>
    <b v="0"/>
    <b v="0"/>
    <b v="0"/>
    <b v="0"/>
    <b v="0"/>
    <s v="Mrs."/>
    <b v="0"/>
    <b v="0"/>
    <s v="Literature &amp; Writing"/>
    <s v="Literacy &amp; Language"/>
    <s v="ESL"/>
    <s v="Literacy &amp; Language"/>
    <s v="essential"/>
    <s v="Books"/>
    <s v="high"/>
    <s v="Grades 6-8"/>
    <n v="66.33"/>
    <n v="0"/>
    <n v="16.579999999999998"/>
    <n v="17"/>
    <n v="763"/>
    <n v="930.49"/>
    <n v="120"/>
    <b v="1"/>
    <n v="100"/>
    <n v="1"/>
    <b v="0"/>
    <b v="0"/>
    <s v="expired"/>
    <d v="2008-02-11T00:00:00"/>
    <m/>
    <m/>
    <d v="2008-07-12T00:00:00"/>
  </r>
  <r>
    <s v="89aacc435cb37de17ea25bf3b5d85e79"/>
    <m/>
    <s v="Chicago"/>
    <x v="10"/>
    <n v="60612"/>
    <m/>
    <s v="Chicago Public School Dist 299"/>
    <s v="Cook"/>
    <b v="0"/>
    <b v="0"/>
    <b v="0"/>
    <b v="0"/>
    <b v="0"/>
    <b v="0"/>
    <s v="Ms."/>
    <b v="0"/>
    <b v="0"/>
    <s v="Mathematics"/>
    <s v="Math &amp; Science"/>
    <s v="Special Needs"/>
    <s v="Special Needs"/>
    <s v="essential"/>
    <s v="Supplies"/>
    <s v="high"/>
    <s v="Grades 9-12"/>
    <n v="35.68"/>
    <n v="0"/>
    <n v="8.92"/>
    <n v="17"/>
    <n v="418"/>
    <n v="509.76"/>
    <n v="30"/>
    <b v="1"/>
    <n v="100"/>
    <n v="1"/>
    <b v="0"/>
    <b v="0"/>
    <s v="expired"/>
    <d v="2008-02-11T00:00:00"/>
    <m/>
    <m/>
    <d v="2008-07-16T00:00:00"/>
  </r>
  <r>
    <s v="34753dee8b17abb5b828f1940c7d30ff"/>
    <n v="360008302643"/>
    <s v="New York"/>
    <x v="2"/>
    <n v="10040"/>
    <s v="urban"/>
    <s v="Empowerment Support Organization"/>
    <s v="Manhattan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6-8"/>
    <n v="30.92"/>
    <n v="0"/>
    <n v="7.73"/>
    <n v="17"/>
    <n v="365"/>
    <n v="445.12"/>
    <n v="60"/>
    <b v="1"/>
    <n v="100"/>
    <n v="1"/>
    <b v="0"/>
    <b v="0"/>
    <s v="expired"/>
    <d v="2008-02-02T00:00:00"/>
    <m/>
    <m/>
    <d v="2008-07-06T00:00:00"/>
  </r>
  <r>
    <s v="86fb5cf52a3402cb36c51526295f0bc2"/>
    <n v="170993003555"/>
    <s v="Chicago"/>
    <x v="10"/>
    <n v="60608"/>
    <s v="urban"/>
    <s v="Chicago Psd-Area 52/53"/>
    <s v="Cook"/>
    <b v="1"/>
    <b v="0"/>
    <b v="1"/>
    <b v="0"/>
    <b v="0"/>
    <b v="0"/>
    <s v="Mrs."/>
    <b v="0"/>
    <b v="0"/>
    <s v="Mathematics"/>
    <s v="Math &amp; Science"/>
    <s v="Applied Sciences"/>
    <s v="Math &amp; Science"/>
    <s v="enrichment"/>
    <s v="Supplies"/>
    <s v="high"/>
    <s v="Grades 3-5"/>
    <n v="31.6"/>
    <n v="0"/>
    <n v="7.9"/>
    <n v="17"/>
    <n v="373"/>
    <n v="454.88"/>
    <n v="30"/>
    <b v="1"/>
    <n v="100"/>
    <n v="1"/>
    <b v="0"/>
    <b v="0"/>
    <s v="expired"/>
    <d v="2008-01-08T00:00:00"/>
    <m/>
    <m/>
    <d v="2008-09-04T00:00:00"/>
  </r>
  <r>
    <s v="3513ce6b9768670076c16de3b298abe5"/>
    <n v="170993001183"/>
    <s v="Chicago"/>
    <x v="10"/>
    <n v="60620"/>
    <s v="urban"/>
    <s v="Chicago Psd-area 16"/>
    <s v="Cook"/>
    <b v="0"/>
    <b v="0"/>
    <b v="1"/>
    <b v="0"/>
    <b v="0"/>
    <b v="0"/>
    <s v="Ms."/>
    <b v="0"/>
    <b v="0"/>
    <s v="Literacy"/>
    <s v="Literacy &amp; Language"/>
    <s v="Literature &amp; Writing"/>
    <s v="Literacy &amp; Language"/>
    <s v="enrichment"/>
    <s v="Technology"/>
    <s v="high"/>
    <s v="Grades 3-5"/>
    <n v="56.5"/>
    <n v="0"/>
    <n v="14.12"/>
    <n v="17"/>
    <n v="653"/>
    <n v="796.34"/>
    <n v="750"/>
    <b v="1"/>
    <n v="100"/>
    <n v="1"/>
    <b v="0"/>
    <b v="0"/>
    <s v="expired"/>
    <d v="2008-01-07T00:00:00"/>
    <m/>
    <m/>
    <d v="2008-09-02T00:00:00"/>
  </r>
  <r>
    <s v="a1cf405f374607d6bd12a90fc707a3a1"/>
    <n v="64059009648"/>
    <s v="Vacaville"/>
    <x v="7"/>
    <n v="95687"/>
    <s v="suburban"/>
    <s v="Vacaville Unif School District"/>
    <s v="Solano"/>
    <b v="0"/>
    <b v="0"/>
    <b v="0"/>
    <b v="0"/>
    <b v="0"/>
    <b v="0"/>
    <s v="Mr."/>
    <b v="0"/>
    <b v="0"/>
    <s v="Mathematics"/>
    <s v="Math &amp; Science"/>
    <m/>
    <m/>
    <s v="essential"/>
    <s v="Technology"/>
    <s v="high"/>
    <s v="Grades 9-12"/>
    <n v="56.85"/>
    <n v="41.22"/>
    <n v="14.21"/>
    <n v="17"/>
    <n v="698"/>
    <n v="851.22"/>
    <n v="130"/>
    <b v="1"/>
    <n v="100"/>
    <n v="1"/>
    <b v="0"/>
    <b v="0"/>
    <s v="expired"/>
    <d v="2007-12-28T00:00:00"/>
    <m/>
    <m/>
    <d v="2008-08-19T00:00:00"/>
  </r>
  <r>
    <s v="2c3667a9669e755100d8d34886817cc6"/>
    <n v="510084000323"/>
    <s v="Chesterfield"/>
    <x v="24"/>
    <n v="23832"/>
    <s v="suburban"/>
    <s v="Chesterfield Co Public Schools"/>
    <s v="Chesterfield"/>
    <b v="0"/>
    <b v="0"/>
    <b v="0"/>
    <b v="0"/>
    <b v="0"/>
    <b v="0"/>
    <s v="Ms."/>
    <b v="0"/>
    <b v="0"/>
    <s v="College &amp; Career Prep"/>
    <s v="Applied Learning"/>
    <s v="Health &amp; Life Science"/>
    <s v="Math &amp; Science"/>
    <s v="essential"/>
    <s v="Visitors"/>
    <s v="minimal"/>
    <s v="Grades 9-12"/>
    <n v="35.549999999999997"/>
    <n v="0"/>
    <n v="8.89"/>
    <n v="17"/>
    <n v="417"/>
    <n v="508.54"/>
    <n v="20"/>
    <b v="1"/>
    <n v="100"/>
    <n v="1"/>
    <b v="0"/>
    <b v="0"/>
    <s v="expired"/>
    <d v="2007-12-12T00:00:00"/>
    <m/>
    <m/>
    <d v="2008-08-07T00:00:00"/>
  </r>
  <r>
    <s v="991f9dd2af9fbb642ba6b2ae4ade2bcf"/>
    <n v="120021000292"/>
    <s v="Clarksville"/>
    <x v="17"/>
    <n v="32430"/>
    <s v="rural"/>
    <s v="Calhoun Co School District"/>
    <s v="Calhoun"/>
    <b v="0"/>
    <b v="0"/>
    <b v="0"/>
    <b v="0"/>
    <b v="0"/>
    <b v="0"/>
    <s v="Mrs."/>
    <b v="0"/>
    <b v="0"/>
    <s v="Applied Sciences"/>
    <s v="Math &amp; Science"/>
    <s v="Health &amp; Life Science"/>
    <s v="Math &amp; Science"/>
    <s v="essential"/>
    <s v="Supplies"/>
    <s v="high"/>
    <s v="Grades 6-8"/>
    <n v="34"/>
    <n v="0"/>
    <n v="8.5"/>
    <n v="17"/>
    <n v="399"/>
    <n v="486.59"/>
    <n v="65"/>
    <b v="1"/>
    <n v="100"/>
    <n v="1"/>
    <b v="0"/>
    <b v="0"/>
    <s v="expired"/>
    <d v="2007-12-09T00:00:00"/>
    <m/>
    <m/>
    <d v="2008-08-05T00:00:00"/>
  </r>
  <r>
    <s v="033023b13b887aa54bcacc3238af9b67"/>
    <n v="510066000236"/>
    <s v="Milford"/>
    <x v="24"/>
    <n v="22514"/>
    <s v="rural"/>
    <s v="Caroline Co Public Schools"/>
    <s v="Caroline"/>
    <b v="0"/>
    <b v="0"/>
    <b v="0"/>
    <b v="0"/>
    <b v="0"/>
    <b v="0"/>
    <s v="Ms."/>
    <b v="0"/>
    <b v="0"/>
    <s v="Other"/>
    <s v="Applied Learning"/>
    <s v="Other"/>
    <s v="Applied Learning"/>
    <s v="enrichment"/>
    <s v="Technology"/>
    <s v="high"/>
    <s v="Grades PreK-2"/>
    <n v="60"/>
    <n v="0"/>
    <n v="15"/>
    <n v="17"/>
    <n v="692"/>
    <n v="843.9"/>
    <n v="18"/>
    <b v="1"/>
    <n v="100"/>
    <n v="1"/>
    <b v="0"/>
    <b v="0"/>
    <s v="expired"/>
    <d v="2007-11-25T00:00:00"/>
    <m/>
    <m/>
    <d v="2008-07-20T00:00:00"/>
  </r>
  <r>
    <s v="550969e3a97e2c774044d72d125eed83"/>
    <n v="510141000628"/>
    <s v="Franklin"/>
    <x v="24"/>
    <n v="23851"/>
    <s v="rural"/>
    <s v="Franklin City School District"/>
    <s v="Franklin City"/>
    <b v="0"/>
    <b v="0"/>
    <b v="0"/>
    <b v="0"/>
    <b v="0"/>
    <b v="0"/>
    <s v="Mrs."/>
    <b v="0"/>
    <b v="0"/>
    <s v="History &amp; Geography"/>
    <s v="History &amp; Civics"/>
    <s v="History &amp; Geography"/>
    <s v="History &amp; Civics"/>
    <s v="essential"/>
    <s v="Technology"/>
    <s v="high"/>
    <s v="Grades 9-12"/>
    <n v="60"/>
    <n v="0"/>
    <n v="15"/>
    <n v="17"/>
    <n v="692"/>
    <n v="843.9"/>
    <n v="126"/>
    <b v="1"/>
    <n v="100"/>
    <n v="1"/>
    <b v="0"/>
    <b v="0"/>
    <s v="expired"/>
    <d v="2007-11-19T00:00:00"/>
    <m/>
    <m/>
    <d v="2008-07-14T00:00:00"/>
  </r>
  <r>
    <s v="fc1df2c79a42bc445d9bb8232ca11ba8"/>
    <n v="180345000490"/>
    <s v="Evansville"/>
    <x v="25"/>
    <n v="47715"/>
    <s v="urban"/>
    <s v="Evansville-vanderburgh Co SD"/>
    <s v="Vanderburgh"/>
    <b v="0"/>
    <b v="0"/>
    <b v="0"/>
    <b v="0"/>
    <b v="0"/>
    <b v="0"/>
    <s v="Mrs."/>
    <b v="0"/>
    <b v="0"/>
    <s v="Literature &amp; Writing"/>
    <s v="Literacy &amp; Language"/>
    <s v="Extracurricular"/>
    <s v="Applied Learning"/>
    <s v="essential"/>
    <s v="Supplies"/>
    <s v="high"/>
    <s v="Grades 9-12"/>
    <n v="31.83"/>
    <n v="0"/>
    <n v="7.96"/>
    <n v="17"/>
    <n v="375"/>
    <n v="457.32"/>
    <n v="50"/>
    <b v="1"/>
    <n v="100"/>
    <n v="1"/>
    <b v="0"/>
    <b v="0"/>
    <s v="expired"/>
    <d v="2007-11-14T00:00:00"/>
    <m/>
    <m/>
    <d v="2008-07-11T00:00:00"/>
  </r>
  <r>
    <s v="9cf6284051e118138965e881bcf7ba2c"/>
    <n v="483666004106"/>
    <s v="Red Oak"/>
    <x v="16"/>
    <n v="75154"/>
    <s v="suburban"/>
    <s v="Red Oak Ind School District"/>
    <s v="Ellis"/>
    <b v="0"/>
    <b v="0"/>
    <b v="0"/>
    <b v="0"/>
    <b v="0"/>
    <b v="0"/>
    <s v="Mrs."/>
    <b v="0"/>
    <b v="0"/>
    <s v="History &amp; Geography"/>
    <s v="History &amp; Civics"/>
    <s v="ESL"/>
    <s v="Literacy &amp; Language"/>
    <s v="enrichment"/>
    <s v="Other"/>
    <s v="low"/>
    <s v="Grades 9-12"/>
    <n v="44.75"/>
    <n v="0"/>
    <n v="11.19"/>
    <n v="17"/>
    <n v="520"/>
    <n v="634.15"/>
    <n v="450"/>
    <b v="0"/>
    <n v="100"/>
    <n v="1"/>
    <b v="0"/>
    <b v="0"/>
    <s v="expired"/>
    <d v="2007-11-13T00:00:00"/>
    <m/>
    <m/>
    <d v="2008-07-10T00:00:00"/>
  </r>
  <r>
    <s v="e11db3e8545b2af422c9ebfea4c5264b"/>
    <n v="370488001947"/>
    <s v="Mount Olive"/>
    <x v="1"/>
    <n v="28365"/>
    <s v="suburban"/>
    <s v="Wayne Co Public School Dist"/>
    <s v="Wayne"/>
    <b v="0"/>
    <b v="0"/>
    <b v="0"/>
    <b v="0"/>
    <b v="0"/>
    <b v="0"/>
    <s v="Ms."/>
    <b v="0"/>
    <b v="0"/>
    <s v="Social Sciences"/>
    <s v="History &amp; Civics"/>
    <s v="Literacy"/>
    <s v="Literacy &amp; Language"/>
    <s v="essential"/>
    <s v="Supplies"/>
    <s v="high"/>
    <s v="Grades 3-5"/>
    <n v="14.76"/>
    <n v="6.27"/>
    <n v="3.69"/>
    <n v="17"/>
    <n v="189"/>
    <n v="230.49"/>
    <n v="100"/>
    <b v="1"/>
    <n v="100"/>
    <n v="1"/>
    <b v="0"/>
    <b v="0"/>
    <s v="expired"/>
    <d v="2007-11-10T00:00:00"/>
    <m/>
    <m/>
    <d v="2008-07-03T00:00:00"/>
  </r>
  <r>
    <s v="a4b26c060ebc19ebdf55c90dceffe609"/>
    <n v="401068000491"/>
    <s v="Eldorado"/>
    <x v="0"/>
    <n v="73537"/>
    <s v="rural"/>
    <s v="Eldorado School District 25"/>
    <s v="Jackson"/>
    <b v="0"/>
    <b v="0"/>
    <b v="0"/>
    <b v="0"/>
    <b v="0"/>
    <b v="0"/>
    <s v="Mr."/>
    <b v="0"/>
    <b v="0"/>
    <s v="Environmental Science"/>
    <s v="Math &amp; Science"/>
    <s v="College &amp; Career Prep"/>
    <s v="Applied Learning"/>
    <s v="enrichment"/>
    <s v="Technology"/>
    <s v="high"/>
    <s v="Grades 9-12"/>
    <n v="70"/>
    <n v="31.5"/>
    <n v="17.5"/>
    <n v="17"/>
    <n v="836"/>
    <n v="1019.51"/>
    <n v="29"/>
    <b v="1"/>
    <n v="100"/>
    <n v="1"/>
    <b v="1"/>
    <b v="0"/>
    <s v="expired"/>
    <d v="2007-11-05T00:00:00"/>
    <m/>
    <m/>
    <d v="2008-07-02T00:00:00"/>
  </r>
  <r>
    <s v="e5ba75bd770fa27cd6132a2082b6e9c9"/>
    <n v="170993000992"/>
    <s v="Chicago"/>
    <x v="10"/>
    <n v="60632"/>
    <s v="urban"/>
    <s v="Chicago Psd-area 11"/>
    <s v="Cook"/>
    <b v="0"/>
    <b v="0"/>
    <b v="1"/>
    <b v="0"/>
    <b v="0"/>
    <b v="0"/>
    <s v="Mrs."/>
    <b v="0"/>
    <b v="0"/>
    <s v="Literacy"/>
    <s v="Literacy &amp; Language"/>
    <s v="Literacy"/>
    <s v="Literacy &amp; Language"/>
    <s v="enrichment"/>
    <s v="Books"/>
    <s v="high"/>
    <s v="Grades 3-5"/>
    <n v="30"/>
    <n v="0"/>
    <n v="7.5"/>
    <n v="17"/>
    <n v="355"/>
    <n v="432.93"/>
    <n v="12"/>
    <b v="1"/>
    <n v="100"/>
    <n v="1"/>
    <b v="0"/>
    <b v="0"/>
    <s v="expired"/>
    <d v="2007-09-21T00:00:00"/>
    <m/>
    <m/>
    <d v="2008-05-13T00:00:00"/>
  </r>
  <r>
    <s v="ac0ee01da64efb8fe832279cbff8eeca"/>
    <n v="170993003542"/>
    <s v="Chicago"/>
    <x v="10"/>
    <n v="60653"/>
    <s v="urban"/>
    <s v="Chicago Psd-Area 52/53"/>
    <s v="Cook"/>
    <b v="1"/>
    <b v="0"/>
    <b v="0"/>
    <b v="0"/>
    <b v="0"/>
    <b v="0"/>
    <s v="Ms."/>
    <b v="0"/>
    <b v="0"/>
    <s v="Other"/>
    <s v="Applied Learning"/>
    <s v="Visual Arts"/>
    <s v="Music &amp; The Arts"/>
    <s v="enrichment"/>
    <s v="Technology"/>
    <s v="high"/>
    <s v="Grades 3-5"/>
    <n v="58.5"/>
    <n v="0"/>
    <n v="14.62"/>
    <n v="17"/>
    <n v="675.1"/>
    <n v="823.29"/>
    <n v="52"/>
    <b v="1"/>
    <n v="100"/>
    <n v="1"/>
    <b v="0"/>
    <b v="0"/>
    <s v="expired"/>
    <d v="2007-09-07T00:00:00"/>
    <m/>
    <m/>
    <d v="2008-04-29T00:00:00"/>
  </r>
  <r>
    <s v="c75ca4fe71105b8670ec7b0204c9c37b"/>
    <m/>
    <s v="Charlotte"/>
    <x v="1"/>
    <n v="28209"/>
    <s v="urban"/>
    <s v="Charlotte-mecklenburg Sch Dist"/>
    <s v="Mecklenburg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Other"/>
    <s v="high"/>
    <s v="Grades PreK-2"/>
    <n v="36"/>
    <n v="15.3"/>
    <n v="9"/>
    <n v="17"/>
    <n v="437"/>
    <n v="532.92999999999995"/>
    <n v="21"/>
    <b v="1"/>
    <n v="100"/>
    <n v="1"/>
    <b v="0"/>
    <b v="0"/>
    <s v="expired"/>
    <d v="2007-09-04T00:00:00"/>
    <m/>
    <m/>
    <d v="2008-04-21T00:00:00"/>
  </r>
  <r>
    <s v="5361ea8d2f7aa3391b93b1a5cf183a41"/>
    <n v="62271003138"/>
    <s v="Canoga Park"/>
    <x v="7"/>
    <n v="91306"/>
    <s v="urban"/>
    <s v="Los Angeles Unif Sch Dist"/>
    <s v="Los Angeles"/>
    <b v="0"/>
    <b v="0"/>
    <b v="0"/>
    <b v="0"/>
    <b v="0"/>
    <b v="0"/>
    <s v="Ms."/>
    <b v="0"/>
    <b v="0"/>
    <s v="Literature &amp; Writing"/>
    <s v="Literacy &amp; Language"/>
    <s v="History &amp; Geography"/>
    <s v="History &amp; Civics"/>
    <s v="essential"/>
    <s v="Technology"/>
    <s v="high"/>
    <s v="Grades PreK-2"/>
    <n v="77.09"/>
    <n v="55.89"/>
    <n v="19.27"/>
    <n v="17"/>
    <n v="940"/>
    <n v="1146.3399999999999"/>
    <n v="21"/>
    <b v="1"/>
    <n v="100"/>
    <n v="1"/>
    <b v="0"/>
    <b v="0"/>
    <s v="expired"/>
    <d v="2007-08-30T00:00:00"/>
    <m/>
    <m/>
    <d v="2008-04-18T00:00:00"/>
  </r>
  <r>
    <s v="421dab3832d01126eb4b51cc5b917d32"/>
    <m/>
    <s v="Bronx"/>
    <x v="2"/>
    <n v="10462"/>
    <s v="urban"/>
    <s v="Leadership Learning Support Organization"/>
    <s v="Bronx"/>
    <b v="0"/>
    <b v="0"/>
    <b v="0"/>
    <b v="0"/>
    <b v="0"/>
    <b v="0"/>
    <s v="Ms."/>
    <b v="0"/>
    <b v="0"/>
    <s v="Literacy"/>
    <s v="Literacy &amp; Language"/>
    <s v="Performing Arts"/>
    <s v="Music &amp; The Arts"/>
    <s v="enrichment"/>
    <s v="Technology"/>
    <s v="high"/>
    <s v="Grades 3-5"/>
    <n v="199.9"/>
    <n v="0"/>
    <n v="49.98"/>
    <n v="17"/>
    <n v="2266"/>
    <n v="2763.41"/>
    <n v="200"/>
    <b v="1"/>
    <n v="100"/>
    <n v="1"/>
    <b v="0"/>
    <b v="0"/>
    <s v="expired"/>
    <d v="2007-07-13T00:00:00"/>
    <m/>
    <m/>
    <d v="2008-02-16T00:00:00"/>
  </r>
  <r>
    <s v="906ab9f092334743060ceaf419e95773"/>
    <m/>
    <s v="San Francisco"/>
    <x v="7"/>
    <n v="94134"/>
    <m/>
    <s v="San Francisco Unified Sch Dist"/>
    <s v="San Francisco"/>
    <b v="0"/>
    <b v="0"/>
    <b v="0"/>
    <b v="1"/>
    <b v="0"/>
    <b v="0"/>
    <s v="Ms."/>
    <b v="0"/>
    <b v="0"/>
    <s v="Special Needs"/>
    <s v="Special Needs"/>
    <s v="Literature &amp; Writing"/>
    <s v="Literacy &amp; Language"/>
    <s v="essential"/>
    <s v="Technology"/>
    <s v="unknown"/>
    <s v="Grades 9-12"/>
    <n v="30"/>
    <n v="21.75"/>
    <n v="7.5"/>
    <n v="17"/>
    <n v="376"/>
    <n v="458.54"/>
    <n v="25"/>
    <b v="1"/>
    <n v="100"/>
    <n v="1"/>
    <b v="0"/>
    <b v="0"/>
    <s v="expired"/>
    <d v="2007-07-05T00:00:00"/>
    <m/>
    <m/>
    <d v="2008-02-29T00:00:00"/>
  </r>
  <r>
    <s v="42bd8b0f16288bed57fbe433185efde4"/>
    <n v="60411000377"/>
    <s v="La Puente"/>
    <x v="7"/>
    <n v="91746"/>
    <s v="suburban"/>
    <s v="Bassett Unified School Dist"/>
    <s v="Los Angeles"/>
    <b v="0"/>
    <b v="1"/>
    <b v="0"/>
    <b v="0"/>
    <b v="0"/>
    <b v="0"/>
    <s v="Mrs."/>
    <b v="0"/>
    <b v="0"/>
    <s v="Literacy"/>
    <s v="Literacy &amp; Language"/>
    <m/>
    <m/>
    <s v="essential"/>
    <s v="Books"/>
    <s v="high"/>
    <s v="Grades 6-8"/>
    <n v="36.450000000000003"/>
    <n v="26.42"/>
    <n v="9.11"/>
    <n v="17"/>
    <n v="453"/>
    <n v="552.44000000000005"/>
    <n v="75"/>
    <b v="1"/>
    <n v="100"/>
    <n v="1"/>
    <b v="0"/>
    <b v="0"/>
    <s v="expired"/>
    <d v="2007-07-05T00:00:00"/>
    <m/>
    <m/>
    <d v="2008-02-29T00:00:00"/>
  </r>
  <r>
    <s v="f4b86b9320187553ea55644471270683"/>
    <n v="450258000689"/>
    <s v="Indian Land"/>
    <x v="12"/>
    <n v="29707"/>
    <m/>
    <s v="Lancaster Co School District"/>
    <s v="Lancaster"/>
    <b v="0"/>
    <b v="0"/>
    <b v="0"/>
    <b v="0"/>
    <b v="0"/>
    <b v="0"/>
    <s v="Mrs."/>
    <b v="0"/>
    <b v="0"/>
    <s v="Foreign Languages"/>
    <s v="Literacy &amp; Language"/>
    <s v="Foreign Languages"/>
    <s v="Literacy &amp; Language"/>
    <s v="enrichment"/>
    <s v="Technology"/>
    <s v="high"/>
    <s v="Grades 9-12"/>
    <n v="42.25"/>
    <n v="21.13"/>
    <n v="10.56"/>
    <n v="17"/>
    <n v="513"/>
    <n v="625.61"/>
    <n v="84"/>
    <b v="1"/>
    <n v="100"/>
    <n v="1"/>
    <b v="0"/>
    <b v="0"/>
    <s v="expired"/>
    <d v="2007-04-25T00:00:00"/>
    <m/>
    <m/>
    <d v="2007-11-20T00:00:00"/>
  </r>
  <r>
    <s v="28fb214ec37232922b526a7b86988d0e"/>
    <n v="170993001085"/>
    <s v="Chicago"/>
    <x v="10"/>
    <n v="60609"/>
    <s v="urban"/>
    <s v="Chicago Psd-Area 28"/>
    <s v="Cook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Supplies"/>
    <s v="high"/>
    <s v="Grades PreK-2"/>
    <n v="50.29"/>
    <n v="0"/>
    <n v="12.57"/>
    <n v="17"/>
    <n v="583"/>
    <n v="710.98"/>
    <n v="25"/>
    <b v="1"/>
    <n v="100"/>
    <n v="1"/>
    <b v="0"/>
    <b v="0"/>
    <s v="expired"/>
    <d v="2007-03-19T00:00:00"/>
    <m/>
    <m/>
    <d v="2007-11-13T00:00:00"/>
  </r>
  <r>
    <s v="327c1c3152608930b979f5369db24181"/>
    <n v="450201000715"/>
    <s v="Summerville"/>
    <x v="12"/>
    <n v="29485"/>
    <s v="rural"/>
    <s v="Dorchester Co School Dist 2"/>
    <s v="Dorchester"/>
    <b v="0"/>
    <b v="0"/>
    <b v="0"/>
    <b v="0"/>
    <b v="0"/>
    <b v="0"/>
    <s v="Mrs."/>
    <b v="0"/>
    <b v="0"/>
    <s v="Mathematics"/>
    <s v="Math &amp; Science"/>
    <m/>
    <m/>
    <s v="enrichment"/>
    <s v="Other"/>
    <s v="low"/>
    <s v="Grades PreK-2"/>
    <n v="22.5"/>
    <n v="11.25"/>
    <n v="5.63"/>
    <n v="17"/>
    <n v="281.38"/>
    <n v="343.15"/>
    <n v="24"/>
    <b v="1"/>
    <n v="100"/>
    <n v="1"/>
    <b v="0"/>
    <b v="0"/>
    <s v="expired"/>
    <d v="2007-03-11T00:00:00"/>
    <m/>
    <m/>
    <d v="2007-05-01T00:00:00"/>
  </r>
  <r>
    <s v="ce8b2e20f0b70f5e5cb25194623d6001"/>
    <n v="450285000053"/>
    <s v="Marion"/>
    <x v="12"/>
    <n v="29571"/>
    <s v="rural"/>
    <s v="Marion School District 1"/>
    <s v="Marion"/>
    <b v="0"/>
    <b v="0"/>
    <b v="0"/>
    <b v="0"/>
    <b v="0"/>
    <b v="0"/>
    <s v="Mrs."/>
    <b v="0"/>
    <b v="0"/>
    <s v="Health &amp; Life Science"/>
    <s v="Math &amp; Science"/>
    <s v="Environmental Science"/>
    <s v="Math &amp; Science"/>
    <s v="enrichment"/>
    <s v="Trips"/>
    <s v="high"/>
    <s v="Grades 3-5"/>
    <m/>
    <m/>
    <m/>
    <m/>
    <n v="1422"/>
    <n v="1734.15"/>
    <n v="42"/>
    <b v="1"/>
    <n v="100"/>
    <n v="1"/>
    <b v="0"/>
    <b v="0"/>
    <s v="expired"/>
    <d v="2006-09-05T00:00:00"/>
    <m/>
    <m/>
    <d v="2007-05-05T00:00:00"/>
  </r>
  <r>
    <s v="2d978ebd5e3ad9a43d4775ad34a6c0b6"/>
    <n v="450375001088"/>
    <s v="Union"/>
    <x v="12"/>
    <n v="29379"/>
    <s v="rural"/>
    <s v="Union Co School District"/>
    <s v="Union"/>
    <b v="0"/>
    <b v="0"/>
    <b v="0"/>
    <b v="0"/>
    <b v="0"/>
    <b v="0"/>
    <s v="Mrs."/>
    <b v="0"/>
    <b v="0"/>
    <s v="Performing Arts"/>
    <s v="Music &amp; The Arts"/>
    <m/>
    <m/>
    <s v="enrichment"/>
    <s v="Supplies"/>
    <s v="high"/>
    <s v="Grades PreK-2"/>
    <m/>
    <m/>
    <m/>
    <m/>
    <n v="297"/>
    <n v="362.2"/>
    <n v="20"/>
    <b v="1"/>
    <n v="100"/>
    <n v="2"/>
    <b v="0"/>
    <b v="0"/>
    <s v="expired"/>
    <d v="2006-07-17T00:00:00"/>
    <m/>
    <m/>
    <d v="2007-03-17T00:00:00"/>
  </r>
  <r>
    <s v="4f630d22e3f9009b5177fa1055e3c1f8"/>
    <n v="370472001902"/>
    <s v="Wake Forest"/>
    <x v="1"/>
    <n v="27857"/>
    <s v="rural"/>
    <s v="Wake Co School District"/>
    <s v="Wake"/>
    <b v="0"/>
    <b v="1"/>
    <b v="0"/>
    <b v="0"/>
    <b v="0"/>
    <b v="0"/>
    <s v="Ms."/>
    <b v="0"/>
    <b v="0"/>
    <s v="Applied Sciences"/>
    <s v="Math &amp; Science"/>
    <s v="Environmental Science"/>
    <s v="Math &amp; Science"/>
    <s v="enrichment"/>
    <s v="Technology"/>
    <s v="low"/>
    <s v="Grades 6-8"/>
    <m/>
    <m/>
    <m/>
    <m/>
    <n v="1212"/>
    <n v="1478.05"/>
    <n v="1000"/>
    <b v="1"/>
    <n v="100"/>
    <n v="1"/>
    <b v="0"/>
    <b v="0"/>
    <s v="expired"/>
    <d v="2006-06-30T00:00:00"/>
    <m/>
    <m/>
    <d v="2007-02-28T00:00:00"/>
  </r>
  <r>
    <s v="5d5118e21faa42e627ca528bb7617c70"/>
    <n v="360007805113"/>
    <s v="New York"/>
    <x v="2"/>
    <n v="10023"/>
    <s v="urban"/>
    <s v="Leadership Learning Support Organization"/>
    <s v="Manhattan"/>
    <b v="0"/>
    <b v="0"/>
    <b v="0"/>
    <b v="0"/>
    <b v="0"/>
    <b v="0"/>
    <s v="Ms."/>
    <b v="0"/>
    <b v="0"/>
    <s v="Literature &amp; Writing"/>
    <s v="Literacy &amp; Language"/>
    <m/>
    <m/>
    <s v="enrichment"/>
    <s v="Technology"/>
    <s v="high"/>
    <s v="Grades 9-12"/>
    <m/>
    <m/>
    <m/>
    <m/>
    <n v="439"/>
    <n v="535.37"/>
    <n v="60"/>
    <b v="1"/>
    <n v="100"/>
    <n v="1"/>
    <b v="0"/>
    <b v="0"/>
    <s v="expired"/>
    <d v="2006-04-23T00:00:00"/>
    <m/>
    <m/>
    <d v="2006-12-23T00:00:00"/>
  </r>
  <r>
    <s v="11ebe955832db355a41d5ecedb5efe88"/>
    <m/>
    <s v="Slidell"/>
    <x v="6"/>
    <n v="70458"/>
    <s v="suburban"/>
    <s v="St Tammany Parish Sch District"/>
    <s v="St Tammany"/>
    <b v="0"/>
    <b v="0"/>
    <b v="0"/>
    <b v="0"/>
    <b v="0"/>
    <b v="0"/>
    <s v="Mrs."/>
    <b v="0"/>
    <b v="0"/>
    <s v="Visual Arts"/>
    <s v="Music &amp; The Arts"/>
    <m/>
    <m/>
    <s v="enrichment"/>
    <s v="Technology"/>
    <s v="high"/>
    <s v="Grades PreK-2"/>
    <m/>
    <m/>
    <m/>
    <m/>
    <n v="468.43"/>
    <n v="571.26"/>
    <n v="22"/>
    <b v="1"/>
    <n v="100"/>
    <n v="1"/>
    <b v="0"/>
    <b v="0"/>
    <s v="expired"/>
    <d v="2006-04-21T00:00:00"/>
    <m/>
    <m/>
    <d v="2006-12-21T00:00:00"/>
  </r>
  <r>
    <s v="45630482618f78578510637bb2b711e6"/>
    <n v="450321001370"/>
    <s v="Orangeburg"/>
    <x v="12"/>
    <n v="29115"/>
    <s v="rural"/>
    <s v="Orangeburg Consolidated Sd 5"/>
    <s v="Orangeburg"/>
    <b v="0"/>
    <b v="1"/>
    <b v="0"/>
    <b v="0"/>
    <b v="0"/>
    <b v="0"/>
    <s v="Ms."/>
    <b v="0"/>
    <b v="0"/>
    <s v="Visual Arts"/>
    <s v="Music &amp; The Arts"/>
    <s v="History &amp; Geography"/>
    <s v="History &amp; Civics"/>
    <s v="enrichment"/>
    <s v="Supplies"/>
    <s v="high"/>
    <s v="Grades 6-8"/>
    <m/>
    <m/>
    <m/>
    <m/>
    <n v="1074"/>
    <n v="1309.76"/>
    <n v="425"/>
    <b v="1"/>
    <n v="100"/>
    <n v="1"/>
    <b v="0"/>
    <b v="0"/>
    <s v="expired"/>
    <d v="2006-03-27T00:00:00"/>
    <m/>
    <m/>
    <d v="2006-11-27T00:00:00"/>
  </r>
  <r>
    <s v="706e7713d60f17570651b24093e2220e"/>
    <m/>
    <s v="Oakland"/>
    <x v="7"/>
    <n v="94621"/>
    <m/>
    <s v="Oakland Unified School Dist"/>
    <s v="Alameda"/>
    <b v="0"/>
    <b v="0"/>
    <b v="0"/>
    <b v="0"/>
    <b v="0"/>
    <b v="0"/>
    <s v="Ms."/>
    <b v="0"/>
    <b v="0"/>
    <s v="Literature &amp; Writing"/>
    <s v="Literacy &amp; Language"/>
    <m/>
    <m/>
    <s v="enrichment"/>
    <s v="Books"/>
    <s v="high"/>
    <s v="Grades 3-5"/>
    <m/>
    <m/>
    <m/>
    <m/>
    <n v="572.98"/>
    <n v="698.76"/>
    <n v="25"/>
    <b v="1"/>
    <n v="100"/>
    <n v="1"/>
    <b v="0"/>
    <b v="0"/>
    <s v="expired"/>
    <d v="2005-11-04T00:00:00"/>
    <m/>
    <m/>
    <d v="2006-02-28T00:00:00"/>
  </r>
  <r>
    <s v="a2e08c7cb9d0d8f06a304bac0c1aa1c9"/>
    <n v="450231000503"/>
    <s v="Greer"/>
    <x v="12"/>
    <n v="29651"/>
    <s v="suburban"/>
    <s v="Greenville Co School District"/>
    <s v="Greenville"/>
    <b v="0"/>
    <b v="0"/>
    <b v="0"/>
    <b v="0"/>
    <b v="0"/>
    <b v="0"/>
    <s v="Mrs."/>
    <b v="0"/>
    <b v="0"/>
    <s v="Other"/>
    <s v="Applied Learning"/>
    <m/>
    <m/>
    <s v="essential"/>
    <s v="Supplies"/>
    <s v="high"/>
    <s v="Grades PreK-2"/>
    <m/>
    <m/>
    <m/>
    <m/>
    <n v="84"/>
    <n v="102.44"/>
    <n v="23"/>
    <b v="1"/>
    <n v="100.09"/>
    <n v="1"/>
    <b v="0"/>
    <b v="0"/>
    <s v="completed"/>
    <d v="2007-01-08T00:00:00"/>
    <d v="2007-04-19T00:00:00"/>
    <m/>
    <d v="2007-09-01T00:00:00"/>
  </r>
  <r>
    <s v="c9d854ae1409a2d10d51ce8adec8e2f1"/>
    <m/>
    <s v="New York"/>
    <x v="2"/>
    <n v="10035"/>
    <s v="urban"/>
    <s v="Integrated Curriculum and Instruction Learning Support Organization"/>
    <s v="Manhattan"/>
    <b v="0"/>
    <b v="0"/>
    <b v="0"/>
    <b v="0"/>
    <b v="0"/>
    <b v="0"/>
    <s v="Ms."/>
    <b v="0"/>
    <b v="1"/>
    <s v="Environmental Science"/>
    <s v="Math &amp; Science"/>
    <m/>
    <m/>
    <s v="essential"/>
    <s v="Supplies"/>
    <s v="high"/>
    <s v="Grades 3-5"/>
    <n v="14.76"/>
    <n v="0"/>
    <n v="2.21"/>
    <n v="35"/>
    <n v="199.47"/>
    <n v="234.67"/>
    <n v="23"/>
    <b v="0"/>
    <n v="101"/>
    <n v="1"/>
    <b v="0"/>
    <b v="0"/>
    <s v="live"/>
    <d v="2011-03-07T00:00:00"/>
    <m/>
    <m/>
    <d v="2011-06-06T00:00:00"/>
  </r>
  <r>
    <s v="6c0d6b8638f618ed7f66cb273bc60917"/>
    <n v="450249000617"/>
    <s v="Green Sea"/>
    <x v="12"/>
    <n v="29545"/>
    <s v="rural"/>
    <s v="Horry Co School District"/>
    <s v="Horry"/>
    <b v="0"/>
    <b v="0"/>
    <b v="0"/>
    <b v="0"/>
    <b v="0"/>
    <b v="0"/>
    <s v="Mrs."/>
    <b v="0"/>
    <b v="0"/>
    <s v="Literacy"/>
    <s v="Literacy &amp; Language"/>
    <s v="Early Development"/>
    <s v="Applied Learning"/>
    <s v="enrichment"/>
    <s v="Technology"/>
    <s v="high"/>
    <s v="Grades PreK-2"/>
    <n v="84.5"/>
    <n v="59.57"/>
    <n v="12.68"/>
    <n v="35"/>
    <n v="1036.75"/>
    <n v="1219.71"/>
    <n v="23"/>
    <b v="1"/>
    <n v="104"/>
    <n v="7"/>
    <b v="0"/>
    <b v="0"/>
    <s v="expired"/>
    <d v="2010-09-25T00:00:00"/>
    <m/>
    <m/>
    <d v="2011-02-20T00:00:00"/>
  </r>
  <r>
    <s v="a935f2b57b053d6e3de5498cd97fada3"/>
    <n v="280063000060"/>
    <s v="Biloxi"/>
    <x v="8"/>
    <n v="39530"/>
    <s v="urban"/>
    <s v="Biloxi School District"/>
    <s v="Harrison"/>
    <b v="0"/>
    <b v="0"/>
    <b v="0"/>
    <b v="0"/>
    <b v="0"/>
    <b v="0"/>
    <s v="Mrs."/>
    <b v="0"/>
    <b v="0"/>
    <s v="Early Development"/>
    <s v="Applied Learning"/>
    <s v="Special Needs"/>
    <s v="Special Needs"/>
    <s v="enrichment"/>
    <s v="Technology"/>
    <s v="high"/>
    <s v="Grades 3-5"/>
    <n v="5.99"/>
    <n v="4.2"/>
    <n v="1.5"/>
    <n v="17"/>
    <n v="89"/>
    <n v="108.54"/>
    <n v="10"/>
    <b v="1"/>
    <n v="104.71"/>
    <n v="1"/>
    <b v="0"/>
    <b v="0"/>
    <s v="completed"/>
    <d v="2007-11-07T00:00:00"/>
    <d v="2007-12-05T00:00:00"/>
    <d v="2008-03-20T00:00:00"/>
    <d v="2008-06-23T00:00:00"/>
  </r>
  <r>
    <s v="7d33c471d86761ba8f994d358c85fd14"/>
    <n v="63441005599"/>
    <s v="San Francisco"/>
    <x v="7"/>
    <n v="94108"/>
    <s v="urban"/>
    <s v="San Francisco Unified Sch Dist"/>
    <s v="San Francisco"/>
    <b v="0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3-5"/>
    <m/>
    <m/>
    <m/>
    <m/>
    <n v="90.2"/>
    <n v="110"/>
    <n v="20"/>
    <b v="1"/>
    <n v="104.95"/>
    <n v="2"/>
    <b v="0"/>
    <b v="0"/>
    <s v="completed"/>
    <d v="2007-01-01T00:00:00"/>
    <d v="2007-01-04T00:00:00"/>
    <d v="2007-03-07T00:00:00"/>
    <d v="2007-09-01T00:00:00"/>
  </r>
  <r>
    <s v="3cdee7c67b43844db4a8a3ff08054441"/>
    <n v="62271011657"/>
    <s v="Los Angeles"/>
    <x v="7"/>
    <n v="90031"/>
    <s v="urban"/>
    <s v="Los Angeles Unif Sch Dist"/>
    <s v="Los Angeles"/>
    <b v="1"/>
    <b v="0"/>
    <b v="0"/>
    <b v="0"/>
    <b v="0"/>
    <b v="1"/>
    <s v="Ms."/>
    <b v="1"/>
    <b v="0"/>
    <s v="Mathematics"/>
    <s v="Math &amp; Science"/>
    <m/>
    <m/>
    <s v="essential"/>
    <s v="Supplies"/>
    <s v="high"/>
    <s v="Grades 6-8"/>
    <n v="22.26"/>
    <n v="20.37"/>
    <n v="3.34"/>
    <n v="35"/>
    <n v="303.57"/>
    <n v="357.14"/>
    <n v="56"/>
    <b v="1"/>
    <n v="105"/>
    <n v="4"/>
    <b v="0"/>
    <b v="0"/>
    <s v="live"/>
    <d v="2011-03-19T00:00:00"/>
    <m/>
    <m/>
    <d v="2011-08-17T00:00:00"/>
  </r>
  <r>
    <s v="157f7e5993cb1727479f3aa9b3e0ffaa"/>
    <n v="62865004418"/>
    <s v="Anaheim"/>
    <x v="7"/>
    <n v="92807"/>
    <s v="urban"/>
    <s v="Orange Unified School Dist"/>
    <s v="Orange"/>
    <b v="0"/>
    <b v="0"/>
    <b v="1"/>
    <b v="0"/>
    <b v="0"/>
    <b v="0"/>
    <s v="Mrs."/>
    <b v="0"/>
    <b v="0"/>
    <s v="Literature &amp; Writing"/>
    <s v="Literacy &amp; Language"/>
    <m/>
    <m/>
    <s v="enrichment"/>
    <s v="Supplies"/>
    <s v="minimal"/>
    <s v="Grades 3-5"/>
    <n v="0"/>
    <n v="11.43"/>
    <n v="1.87"/>
    <n v="35"/>
    <n v="173.25"/>
    <n v="203.82"/>
    <n v="36"/>
    <b v="1"/>
    <n v="105"/>
    <n v="2"/>
    <b v="1"/>
    <b v="0"/>
    <s v="live"/>
    <d v="2011-03-06T00:00:00"/>
    <m/>
    <m/>
    <d v="2011-08-05T00:00:00"/>
  </r>
  <r>
    <s v="c556eb5d858ec8d36f6d7e1549fef8f7"/>
    <n v="120156002884"/>
    <s v="Palm Harbor"/>
    <x v="17"/>
    <n v="34684"/>
    <s v="suburban"/>
    <s v="Pinellas Co School District"/>
    <s v="Pinellas"/>
    <b v="0"/>
    <b v="0"/>
    <b v="0"/>
    <b v="0"/>
    <b v="0"/>
    <b v="0"/>
    <s v="Mrs."/>
    <b v="0"/>
    <b v="0"/>
    <s v="Environmental Science"/>
    <s v="Math &amp; Science"/>
    <m/>
    <m/>
    <s v="enrichment"/>
    <s v="Supplies"/>
    <s v="low"/>
    <s v="Grades PreK-2"/>
    <n v="0"/>
    <n v="0"/>
    <n v="3.86"/>
    <n v="35"/>
    <n v="296.51"/>
    <n v="348.84"/>
    <n v="20"/>
    <b v="1"/>
    <n v="105"/>
    <n v="5"/>
    <b v="0"/>
    <b v="0"/>
    <s v="live"/>
    <d v="2010-12-04T00:00:00"/>
    <m/>
    <m/>
    <d v="2011-04-23T00:00:00"/>
  </r>
  <r>
    <s v="47c0df20533b51a104e8a04ff9fa7ffc"/>
    <m/>
    <s v="Hammond"/>
    <x v="6"/>
    <n v="70401"/>
    <s v="rural"/>
    <s v="Tangipahoa Parish School Dist"/>
    <s v="Tangipahoa"/>
    <b v="0"/>
    <b v="0"/>
    <b v="0"/>
    <b v="0"/>
    <b v="0"/>
    <b v="0"/>
    <s v="Ms."/>
    <b v="0"/>
    <b v="0"/>
    <s v="Health &amp; Life Science"/>
    <s v="Math &amp; Science"/>
    <s v="Character Education"/>
    <s v="Applied Learning"/>
    <s v="enrichment"/>
    <s v="Supplies"/>
    <s v="high"/>
    <s v="Grades PreK-2"/>
    <n v="19.09"/>
    <n v="16.7"/>
    <n v="2.86"/>
    <n v="35"/>
    <n v="264.55"/>
    <n v="311.24"/>
    <n v="450"/>
    <b v="1"/>
    <n v="105"/>
    <n v="3"/>
    <b v="0"/>
    <b v="0"/>
    <s v="expired"/>
    <d v="2010-10-20T00:00:00"/>
    <m/>
    <m/>
    <d v="2011-03-19T00:00:00"/>
  </r>
  <r>
    <s v="2179e8e1d6ec4153d9ddbdcef6c72ff9"/>
    <n v="360009606023"/>
    <s v="Brooklyn"/>
    <x v="2"/>
    <n v="11236"/>
    <s v="urban"/>
    <s v="New York City Dept Of Ed"/>
    <s v="Brookly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low"/>
    <s v="Grades 9-12"/>
    <n v="0"/>
    <n v="0"/>
    <n v="9.94"/>
    <n v="35"/>
    <n v="707.35"/>
    <n v="832.18"/>
    <n v="130"/>
    <b v="1"/>
    <n v="105"/>
    <n v="4"/>
    <b v="0"/>
    <b v="0"/>
    <s v="expired"/>
    <d v="2010-10-04T00:00:00"/>
    <m/>
    <m/>
    <d v="2010-11-02T00:00:00"/>
  </r>
  <r>
    <s v="bfa1e5f45b5d8aee56a04e2d2c3a4e81"/>
    <n v="120132001300"/>
    <s v="Key West"/>
    <x v="17"/>
    <n v="33040"/>
    <s v="rural"/>
    <s v="Monroe Co School District"/>
    <s v="Monroe"/>
    <b v="1"/>
    <b v="0"/>
    <b v="0"/>
    <b v="0"/>
    <b v="0"/>
    <b v="0"/>
    <s v="Ms."/>
    <b v="0"/>
    <b v="0"/>
    <s v="Environmental Science"/>
    <s v="Math &amp; Science"/>
    <s v="Visual Arts"/>
    <s v="Music &amp; The Arts"/>
    <s v="enrichment"/>
    <s v="Supplies"/>
    <s v="low"/>
    <s v="Grades 3-5"/>
    <n v="28.05"/>
    <n v="0"/>
    <n v="4.21"/>
    <n v="35"/>
    <n v="347.73"/>
    <n v="409.09"/>
    <n v="35"/>
    <b v="0"/>
    <n v="105"/>
    <n v="2"/>
    <b v="0"/>
    <b v="0"/>
    <s v="expired"/>
    <d v="2010-09-16T00:00:00"/>
    <m/>
    <m/>
    <d v="2011-02-12T00:00:00"/>
  </r>
  <r>
    <s v="1dcd14543d4aab479044f150aac2551e"/>
    <n v="64030006659"/>
    <s v="Ukiah"/>
    <x v="7"/>
    <n v="95482"/>
    <s v="rural"/>
    <s v="Ukiah Unified School District"/>
    <s v="Mendocino"/>
    <b v="0"/>
    <b v="0"/>
    <b v="0"/>
    <b v="0"/>
    <b v="0"/>
    <b v="0"/>
    <s v="Mr."/>
    <b v="0"/>
    <b v="0"/>
    <s v="Literature &amp; Writing"/>
    <s v="Literacy &amp; Language"/>
    <m/>
    <m/>
    <s v="essential"/>
    <s v="Technology"/>
    <s v="high"/>
    <s v="Grades 3-5"/>
    <n v="3.66"/>
    <n v="33.46"/>
    <n v="5.49"/>
    <n v="35"/>
    <n v="443.28"/>
    <n v="521.51"/>
    <n v="30"/>
    <b v="1"/>
    <n v="105"/>
    <n v="3"/>
    <b v="0"/>
    <b v="0"/>
    <s v="expired"/>
    <d v="2010-09-15T00:00:00"/>
    <m/>
    <m/>
    <d v="2011-02-10T00:00:00"/>
  </r>
  <r>
    <s v="8f7f46a3bcc4dd2a43510ecc1a4173f2"/>
    <n v="291830000982"/>
    <s v="Lees Summit"/>
    <x v="34"/>
    <n v="64081"/>
    <s v="suburban"/>
    <s v="Lee's Summit School Dist R7"/>
    <s v="Jackson"/>
    <b v="0"/>
    <b v="0"/>
    <b v="0"/>
    <b v="0"/>
    <b v="0"/>
    <b v="0"/>
    <s v="Mr."/>
    <b v="0"/>
    <b v="0"/>
    <s v="History &amp; Geography"/>
    <s v="History &amp; Civics"/>
    <s v="Social Sciences"/>
    <s v="History &amp; Civics"/>
    <s v="enrichment"/>
    <s v="Technology"/>
    <s v="low"/>
    <s v="Grades 6-8"/>
    <n v="7.16"/>
    <n v="0"/>
    <n v="10.74"/>
    <n v="35"/>
    <n v="768.89"/>
    <n v="904.58"/>
    <n v="120"/>
    <b v="1"/>
    <n v="105"/>
    <n v="6"/>
    <b v="0"/>
    <b v="0"/>
    <s v="expired"/>
    <d v="2010-09-14T00:00:00"/>
    <m/>
    <m/>
    <d v="2011-02-08T00:00:00"/>
  </r>
  <r>
    <s v="163992752ac8f24b3442741620b66db4"/>
    <n v="120030007243"/>
    <s v="Orange Park"/>
    <x v="17"/>
    <n v="32065"/>
    <s v="suburban"/>
    <s v="Clay Co School District"/>
    <s v="Clay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Other"/>
    <s v="low"/>
    <s v="Grades PreK-2"/>
    <n v="0"/>
    <n v="0"/>
    <n v="4.92"/>
    <n v="35"/>
    <n v="367.92"/>
    <n v="432.85"/>
    <n v="150"/>
    <b v="1"/>
    <n v="105"/>
    <n v="4"/>
    <b v="0"/>
    <b v="0"/>
    <s v="expired"/>
    <d v="2010-08-25T00:00:00"/>
    <m/>
    <m/>
    <d v="2011-01-23T00:00:00"/>
  </r>
  <r>
    <s v="119b42ec16513a7df219761712943ed9"/>
    <n v="130372001373"/>
    <s v="Forsyth"/>
    <x v="19"/>
    <n v="31029"/>
    <s v="suburban"/>
    <s v="Monroe Co School District"/>
    <s v="Monroe"/>
    <b v="0"/>
    <b v="0"/>
    <b v="0"/>
    <b v="0"/>
    <b v="0"/>
    <b v="0"/>
    <s v="Mrs."/>
    <b v="0"/>
    <b v="0"/>
    <s v="Mathematics"/>
    <s v="Math &amp; Science"/>
    <m/>
    <m/>
    <s v="essential"/>
    <s v="Technology"/>
    <s v="high"/>
    <s v="Grades 9-12"/>
    <n v="23.27"/>
    <n v="160.59"/>
    <n v="34.909999999999997"/>
    <n v="35"/>
    <n v="2581.15"/>
    <n v="2966.84"/>
    <n v="140"/>
    <b v="1"/>
    <n v="105"/>
    <n v="1"/>
    <b v="0"/>
    <b v="0"/>
    <s v="expired"/>
    <d v="2010-06-06T00:00:00"/>
    <m/>
    <m/>
    <d v="2010-11-05T00:00:00"/>
  </r>
  <r>
    <s v="cd0bf2bcf1b45c995a74f3ceca858922"/>
    <n v="180540000978"/>
    <s v="Lafayette"/>
    <x v="25"/>
    <n v="47904"/>
    <s v="urban"/>
    <s v="Lafayette School District"/>
    <s v="Tippecanoe"/>
    <b v="0"/>
    <b v="0"/>
    <b v="0"/>
    <b v="0"/>
    <b v="0"/>
    <b v="0"/>
    <s v="Ms."/>
    <b v="0"/>
    <b v="0"/>
    <s v="Literature &amp; Writing"/>
    <s v="Literacy &amp; Language"/>
    <s v="History &amp; Geography"/>
    <s v="History &amp; Civics"/>
    <s v="enrichment"/>
    <s v="Books"/>
    <s v="high"/>
    <s v="Grades 3-5"/>
    <n v="0"/>
    <n v="0"/>
    <n v="5.66"/>
    <n v="9"/>
    <n v="392.12"/>
    <n v="478.2"/>
    <n v="60"/>
    <b v="1"/>
    <n v="105"/>
    <n v="7"/>
    <b v="0"/>
    <b v="0"/>
    <s v="expired"/>
    <d v="2010-05-24T00:00:00"/>
    <m/>
    <m/>
    <d v="2010-10-23T00:00:00"/>
  </r>
  <r>
    <s v="e0bd1d394750680ca3b5ae0c8d5666f4"/>
    <n v="230294000068"/>
    <s v="Bath"/>
    <x v="26"/>
    <n v="4530"/>
    <s v="rural"/>
    <s v="Rsu 1"/>
    <s v="Sagadahoc"/>
    <b v="0"/>
    <b v="0"/>
    <b v="0"/>
    <b v="0"/>
    <b v="0"/>
    <b v="0"/>
    <s v="Ms."/>
    <b v="0"/>
    <b v="0"/>
    <s v="Literature &amp; Writing"/>
    <s v="Literacy &amp; Language"/>
    <s v="History &amp; Geography"/>
    <s v="History &amp; Civics"/>
    <s v="essential"/>
    <s v="Books"/>
    <s v="low"/>
    <s v="Grades 9-12"/>
    <n v="41.95"/>
    <n v="20.98"/>
    <n v="10.49"/>
    <n v="17"/>
    <n v="509.92"/>
    <n v="621.85"/>
    <n v="65"/>
    <b v="1"/>
    <n v="105"/>
    <n v="6"/>
    <b v="1"/>
    <b v="0"/>
    <s v="expired"/>
    <d v="2009-04-12T00:00:00"/>
    <m/>
    <m/>
    <d v="2009-09-19T00:00:00"/>
  </r>
  <r>
    <s v="a46d456ea77612550e9c10c29b431fb2"/>
    <n v="370331002843"/>
    <s v="New Bern"/>
    <x v="1"/>
    <n v="28562"/>
    <s v="rural"/>
    <s v="Craven Co School District"/>
    <s v="Craven"/>
    <b v="0"/>
    <b v="0"/>
    <b v="0"/>
    <b v="0"/>
    <b v="0"/>
    <b v="0"/>
    <s v="Mrs."/>
    <b v="0"/>
    <b v="0"/>
    <s v="Literature &amp; Writing"/>
    <s v="Literacy &amp; Language"/>
    <s v="Civics &amp; Government"/>
    <s v="History &amp; Civics"/>
    <s v="enrichment"/>
    <s v="Other"/>
    <s v="high"/>
    <s v="Grades 9-12"/>
    <n v="8"/>
    <n v="0"/>
    <n v="1.04"/>
    <n v="9"/>
    <n v="87.04"/>
    <n v="106.15"/>
    <n v="47"/>
    <b v="1"/>
    <n v="106.14"/>
    <n v="2"/>
    <b v="1"/>
    <b v="0"/>
    <s v="completed"/>
    <d v="2010-01-27T00:00:00"/>
    <d v="2010-02-19T00:00:00"/>
    <d v="2010-03-02T00:00:00"/>
    <d v="2010-07-02T00:00:00"/>
  </r>
  <r>
    <s v="88fd64a7aef673eedeba2d554e0e3132"/>
    <n v="370126000568"/>
    <s v="Durham"/>
    <x v="1"/>
    <n v="27705"/>
    <s v="urban"/>
    <s v="Durham Public School District"/>
    <s v="Durham"/>
    <b v="0"/>
    <b v="0"/>
    <b v="0"/>
    <b v="0"/>
    <b v="0"/>
    <b v="0"/>
    <s v="Ms."/>
    <b v="0"/>
    <b v="0"/>
    <s v="Environmental Science"/>
    <s v="Math &amp; Science"/>
    <s v="Health &amp; Life Science"/>
    <s v="Math &amp; Science"/>
    <s v="enrichment"/>
    <s v="Other"/>
    <s v="high"/>
    <s v="Grades PreK-2"/>
    <m/>
    <m/>
    <m/>
    <m/>
    <n v="93.28"/>
    <n v="113.76"/>
    <n v="100"/>
    <b v="1"/>
    <n v="107.27"/>
    <n v="1"/>
    <b v="0"/>
    <b v="0"/>
    <s v="completed"/>
    <d v="2006-07-23T00:00:00"/>
    <d v="2006-08-04T00:00:00"/>
    <d v="2006-10-24T00:00:00"/>
    <d v="2007-03-23T00:00:00"/>
  </r>
  <r>
    <s v="bd70e4870adfdfafa057805e7407de00"/>
    <n v="60780006909"/>
    <s v="Castro Valley"/>
    <x v="7"/>
    <n v="94546"/>
    <s v="suburban"/>
    <s v="Castro Valley Unified Sch Dist"/>
    <s v="Alameda"/>
    <b v="0"/>
    <b v="0"/>
    <b v="0"/>
    <b v="0"/>
    <b v="0"/>
    <b v="0"/>
    <s v="Mrs."/>
    <b v="0"/>
    <b v="0"/>
    <s v="History &amp; Geography"/>
    <s v="History &amp; Civics"/>
    <s v="Social Sciences"/>
    <s v="History &amp; Civics"/>
    <s v="enrichment"/>
    <s v="Books"/>
    <s v="low"/>
    <s v="Grades 6-8"/>
    <n v="18.760000000000002"/>
    <n v="17.16"/>
    <n v="2.81"/>
    <n v="35"/>
    <n v="261.31"/>
    <n v="307.42"/>
    <n v="65"/>
    <b v="1"/>
    <n v="108"/>
    <n v="2"/>
    <b v="0"/>
    <b v="0"/>
    <s v="live"/>
    <d v="2011-01-25T00:00:00"/>
    <m/>
    <m/>
    <d v="2011-06-19T00:00:00"/>
  </r>
  <r>
    <s v="52beb54c37ada84a6ce6ac7e75ed32bd"/>
    <m/>
    <s v="Charlotte"/>
    <x v="1"/>
    <n v="28215"/>
    <s v="urban"/>
    <s v="Charlotte-mecklenburg Sch Dist"/>
    <s v="Mecklenburg"/>
    <b v="0"/>
    <b v="0"/>
    <b v="0"/>
    <b v="0"/>
    <b v="0"/>
    <b v="0"/>
    <s v="Mrs."/>
    <b v="0"/>
    <b v="0"/>
    <s v="Mathematics"/>
    <s v="Math &amp; Science"/>
    <s v="Environmental Science"/>
    <s v="Math &amp; Science"/>
    <m/>
    <s v="Supplies"/>
    <s v="high"/>
    <s v="Grades PreK-2"/>
    <m/>
    <m/>
    <m/>
    <m/>
    <n v="93.94"/>
    <n v="114.56"/>
    <n v="25"/>
    <b v="1"/>
    <n v="109"/>
    <n v="1"/>
    <b v="0"/>
    <b v="0"/>
    <s v="completed"/>
    <d v="2004-05-06T00:00:00"/>
    <d v="2004-12-14T00:00:00"/>
    <d v="2005-04-08T00:00:00"/>
    <d v="2005-01-06T00:00:00"/>
  </r>
  <r>
    <s v="40e1accb5dcaa4a0596cb8ea426a474a"/>
    <n v="120087001003"/>
    <s v="Tampa"/>
    <x v="17"/>
    <n v="33619"/>
    <s v="suburban"/>
    <s v="Hillsborough Co Pub Sch Dist"/>
    <s v="Hillsborough"/>
    <b v="0"/>
    <b v="1"/>
    <b v="0"/>
    <b v="0"/>
    <b v="0"/>
    <b v="0"/>
    <s v="Mr."/>
    <b v="0"/>
    <b v="0"/>
    <s v="Visual Arts"/>
    <s v="Music &amp; The Arts"/>
    <m/>
    <m/>
    <s v="enrichment"/>
    <s v="Supplies"/>
    <s v="high"/>
    <s v="Grades 6-8"/>
    <n v="26.75"/>
    <n v="0"/>
    <n v="4.01"/>
    <n v="35"/>
    <n v="333.25"/>
    <n v="392.06"/>
    <n v="782"/>
    <b v="1"/>
    <n v="110"/>
    <n v="7"/>
    <b v="1"/>
    <b v="0"/>
    <s v="live"/>
    <d v="2011-02-02T00:00:00"/>
    <m/>
    <m/>
    <d v="2011-06-30T00:00:00"/>
  </r>
  <r>
    <s v="dba57179f78f332726cb63277015b494"/>
    <n v="400687000273"/>
    <s v="Catoosa"/>
    <x v="0"/>
    <n v="74015"/>
    <s v="suburban"/>
    <s v="Catoosa Public Schools"/>
    <s v="Rogers"/>
    <b v="0"/>
    <b v="0"/>
    <b v="0"/>
    <b v="0"/>
    <b v="0"/>
    <b v="0"/>
    <s v="Mrs."/>
    <b v="0"/>
    <b v="0"/>
    <s v="History &amp; Geography"/>
    <s v="History &amp; Civics"/>
    <m/>
    <m/>
    <s v="essential"/>
    <s v="Supplies"/>
    <s v="high"/>
    <s v="Grades 3-5"/>
    <n v="0"/>
    <n v="29.7"/>
    <n v="5.47"/>
    <n v="35"/>
    <n v="434.62"/>
    <n v="511.32"/>
    <n v="25"/>
    <b v="1"/>
    <n v="110"/>
    <n v="2"/>
    <b v="0"/>
    <b v="0"/>
    <s v="live"/>
    <d v="2011-01-23T00:00:00"/>
    <m/>
    <m/>
    <d v="2011-06-21T00:00:00"/>
  </r>
  <r>
    <s v="9d46b9f8c6bf89eb4be3a0d00fbee3bb"/>
    <n v="50627000344"/>
    <s v="Forrest City"/>
    <x v="42"/>
    <n v="72335"/>
    <s v="rural"/>
    <s v="Forrest City School District"/>
    <s v="St Francis"/>
    <b v="0"/>
    <b v="0"/>
    <b v="0"/>
    <b v="0"/>
    <b v="0"/>
    <b v="0"/>
    <s v="Ms."/>
    <b v="1"/>
    <b v="0"/>
    <s v="Mathematics"/>
    <s v="Math &amp; Science"/>
    <m/>
    <m/>
    <s v="essential"/>
    <s v="Supplies"/>
    <s v="high"/>
    <s v="Grades 9-12"/>
    <n v="4.74"/>
    <n v="52.62"/>
    <n v="9.57"/>
    <n v="35"/>
    <n v="739.78"/>
    <n v="870.33"/>
    <n v="140"/>
    <b v="1"/>
    <n v="110"/>
    <n v="4"/>
    <b v="0"/>
    <b v="0"/>
    <s v="live"/>
    <d v="2011-01-19T00:00:00"/>
    <m/>
    <m/>
    <d v="2011-06-17T00:00:00"/>
  </r>
  <r>
    <s v="79569343e66237521800cfdcba1b30a3"/>
    <n v="120156002244"/>
    <s v="Clearwater"/>
    <x v="17"/>
    <n v="33761"/>
    <s v="urban"/>
    <s v="Pinellas Co School District"/>
    <s v="Pinellas"/>
    <b v="0"/>
    <b v="0"/>
    <b v="0"/>
    <b v="0"/>
    <b v="0"/>
    <b v="0"/>
    <s v="Ms."/>
    <b v="0"/>
    <b v="0"/>
    <s v="Literacy"/>
    <s v="Literacy &amp; Language"/>
    <m/>
    <m/>
    <s v="essential"/>
    <s v="Supplies"/>
    <s v="low"/>
    <s v="Grades PreK-2"/>
    <n v="0"/>
    <n v="0"/>
    <n v="7.06"/>
    <n v="35"/>
    <n v="512.5"/>
    <n v="602.94000000000005"/>
    <n v="18"/>
    <b v="1"/>
    <n v="110"/>
    <n v="6"/>
    <b v="0"/>
    <b v="1"/>
    <s v="live"/>
    <d v="2010-11-25T00:00:00"/>
    <m/>
    <m/>
    <d v="2011-04-20T00:00:00"/>
  </r>
  <r>
    <s v="1949f12e2dea25dbb7c7c3b386342ec7"/>
    <n v="240048000939"/>
    <s v="Rockville"/>
    <x v="32"/>
    <n v="20851"/>
    <s v="suburban"/>
    <s v="Montgomery Co Public Schools"/>
    <s v="Montgomery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3-5"/>
    <n v="39.909999999999997"/>
    <n v="19.96"/>
    <n v="9.98"/>
    <n v="17"/>
    <n v="485.98"/>
    <n v="592.66"/>
    <n v="75"/>
    <b v="1"/>
    <n v="110"/>
    <n v="2"/>
    <b v="0"/>
    <b v="0"/>
    <s v="expired"/>
    <d v="2009-02-23T00:00:00"/>
    <m/>
    <m/>
    <d v="2009-07-02T00:00:00"/>
  </r>
  <r>
    <s v="b6227ff1bc3f0d9858de28881e20df28"/>
    <n v="481428009249"/>
    <s v="Houston"/>
    <x v="16"/>
    <n v="77089"/>
    <s v="urban"/>
    <s v="Clear Creek Ind School Dist"/>
    <s v="Harris"/>
    <b v="0"/>
    <b v="0"/>
    <b v="0"/>
    <b v="0"/>
    <b v="0"/>
    <b v="0"/>
    <s v="Mrs."/>
    <b v="0"/>
    <b v="0"/>
    <s v="Mathematics"/>
    <s v="Math &amp; Science"/>
    <s v="Literacy"/>
    <s v="Literacy &amp; Language"/>
    <s v="essential"/>
    <s v="Other"/>
    <s v="low"/>
    <s v="Grades PreK-2"/>
    <n v="49"/>
    <n v="0"/>
    <n v="12.25"/>
    <n v="17"/>
    <n v="568"/>
    <n v="692.68"/>
    <n v="23"/>
    <b v="1"/>
    <n v="110"/>
    <n v="3"/>
    <b v="0"/>
    <b v="0"/>
    <s v="expired"/>
    <d v="2008-09-07T00:00:00"/>
    <m/>
    <m/>
    <d v="2009-02-06T00:00:00"/>
  </r>
  <r>
    <s v="45959ed72603fa6be29209d1cc656ae4"/>
    <n v="220153001495"/>
    <s v="La Place"/>
    <x v="6"/>
    <n v="70068"/>
    <s v="suburban"/>
    <s v="St John The Baptist Parish SD"/>
    <s v="St John The Baptist"/>
    <b v="0"/>
    <b v="0"/>
    <b v="0"/>
    <b v="0"/>
    <b v="0"/>
    <b v="0"/>
    <s v="Mr."/>
    <b v="1"/>
    <b v="0"/>
    <s v="History &amp; Geography"/>
    <s v="History &amp; Civics"/>
    <m/>
    <m/>
    <s v="enrichment"/>
    <s v="Trips"/>
    <s v="high"/>
    <s v="Grades 6-8"/>
    <n v="0"/>
    <n v="0"/>
    <n v="84.38"/>
    <n v="17"/>
    <n v="3476"/>
    <n v="4239.0200000000004"/>
    <n v="150"/>
    <b v="0"/>
    <n v="110"/>
    <n v="2"/>
    <b v="0"/>
    <b v="0"/>
    <s v="expired"/>
    <d v="2006-09-07T00:00:00"/>
    <m/>
    <m/>
    <d v="2007-05-07T00:00:00"/>
  </r>
  <r>
    <s v="0c6f169e9ad433803058940a2673e178"/>
    <n v="60861000882"/>
    <s v="Chula Vista"/>
    <x v="7"/>
    <n v="91910"/>
    <s v="suburban"/>
    <s v="Chula Vista Elem Sch Dist"/>
    <s v="San Diego"/>
    <b v="0"/>
    <b v="0"/>
    <b v="1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3-5"/>
    <n v="0"/>
    <n v="35.630000000000003"/>
    <n v="5.84"/>
    <n v="35"/>
    <n v="465.87"/>
    <n v="548.08000000000004"/>
    <n v="31"/>
    <b v="1"/>
    <n v="111"/>
    <n v="22"/>
    <b v="0"/>
    <b v="0"/>
    <s v="live"/>
    <d v="2011-01-22T00:00:00"/>
    <m/>
    <m/>
    <d v="2011-06-19T00:00:00"/>
  </r>
  <r>
    <s v="c3e1f08ff9a65d149997ac24bf9197d5"/>
    <n v="190858000463"/>
    <s v="Davenport"/>
    <x v="35"/>
    <n v="52806"/>
    <s v="urban"/>
    <s v="Davenport Cmty School District"/>
    <s v="Scott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high"/>
    <s v="Grades PreK-2"/>
    <n v="39.19"/>
    <n v="19.600000000000001"/>
    <n v="9.8000000000000007"/>
    <n v="17"/>
    <n v="477.5"/>
    <n v="582.32000000000005"/>
    <n v="16"/>
    <b v="1"/>
    <n v="111.05"/>
    <n v="5"/>
    <b v="0"/>
    <b v="0"/>
    <s v="expired"/>
    <d v="2009-05-23T00:00:00"/>
    <m/>
    <m/>
    <d v="2009-10-22T00:00:00"/>
  </r>
  <r>
    <s v="c8f640d4a084d8f2df160062c72a8be1"/>
    <n v="63386005308"/>
    <s v="Mission Viejo"/>
    <x v="7"/>
    <n v="92691"/>
    <s v="suburban"/>
    <s v="Saddleback Valley Unified SD"/>
    <s v="Orange"/>
    <b v="0"/>
    <b v="0"/>
    <b v="0"/>
    <b v="0"/>
    <b v="0"/>
    <b v="0"/>
    <s v="Mrs."/>
    <b v="0"/>
    <b v="0"/>
    <s v="Special Needs"/>
    <s v="Special Needs"/>
    <m/>
    <m/>
    <s v="essential"/>
    <s v="Technology"/>
    <s v="low"/>
    <s v="Grades PreK-2"/>
    <n v="22"/>
    <n v="15.95"/>
    <n v="5.5"/>
    <n v="17"/>
    <n v="280.43"/>
    <n v="341.99"/>
    <n v="9"/>
    <b v="1"/>
    <n v="113.05"/>
    <n v="4"/>
    <b v="0"/>
    <b v="0"/>
    <s v="expired"/>
    <d v="2009-05-23T00:00:00"/>
    <m/>
    <m/>
    <d v="2009-10-23T00:00:00"/>
  </r>
  <r>
    <s v="bd493b66e24ddecaead0e0d0c9dcdd14"/>
    <n v="301284000349"/>
    <s v="Philipsburg"/>
    <x v="43"/>
    <n v="59858"/>
    <s v="rural"/>
    <s v="Philipsburg School District 1"/>
    <s v="Granite"/>
    <b v="0"/>
    <b v="0"/>
    <b v="0"/>
    <b v="0"/>
    <b v="0"/>
    <b v="0"/>
    <s v="Ms."/>
    <b v="0"/>
    <b v="0"/>
    <s v="History &amp; Geography"/>
    <s v="History &amp; Civics"/>
    <s v="Economics"/>
    <s v="History &amp; Civics"/>
    <s v="essential"/>
    <s v="Books"/>
    <s v="high"/>
    <s v="Grades 9-12"/>
    <n v="0"/>
    <n v="0"/>
    <n v="1.53"/>
    <n v="9"/>
    <n v="112.45"/>
    <n v="137.13"/>
    <n v="13"/>
    <b v="1"/>
    <n v="113.35"/>
    <n v="2"/>
    <b v="0"/>
    <b v="0"/>
    <s v="completed"/>
    <d v="2010-05-25T00:00:00"/>
    <d v="2010-05-26T00:00:00"/>
    <d v="2010-11-29T00:00:00"/>
    <d v="2010-10-24T00:00:00"/>
  </r>
  <r>
    <s v="2e2e3fc9c3b95cde9c2c772370af905c"/>
    <n v="320006000733"/>
    <s v="N Las Vegas"/>
    <x v="15"/>
    <n v="89032"/>
    <s v="suburban"/>
    <s v="Clark Co School District"/>
    <s v="Clark"/>
    <b v="0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3-5"/>
    <n v="13.98"/>
    <n v="9.09"/>
    <n v="3.5"/>
    <n v="17"/>
    <n v="183.37"/>
    <n v="223.62"/>
    <n v="20"/>
    <b v="1"/>
    <n v="114"/>
    <n v="1"/>
    <b v="1"/>
    <b v="0"/>
    <s v="expired"/>
    <d v="2009-05-07T00:00:00"/>
    <m/>
    <m/>
    <d v="2009-10-07T00:00:00"/>
  </r>
  <r>
    <s v="2a2c5c79be826a76252a91a463c820c4"/>
    <n v="170993000930"/>
    <s v="Chicago"/>
    <x v="10"/>
    <n v="60651"/>
    <s v="urban"/>
    <s v="Chicago Psd-area 4"/>
    <s v="Cook"/>
    <b v="0"/>
    <b v="0"/>
    <b v="1"/>
    <b v="0"/>
    <b v="0"/>
    <b v="0"/>
    <s v="Ms."/>
    <b v="0"/>
    <b v="0"/>
    <s v="Visual Arts"/>
    <s v="Music &amp; The Arts"/>
    <s v="Special Needs"/>
    <s v="Special Needs"/>
    <s v="essential"/>
    <s v="Supplies"/>
    <s v="high"/>
    <s v="Grades 6-8"/>
    <n v="7.31"/>
    <n v="0"/>
    <n v="1.83"/>
    <n v="17"/>
    <n v="99.43"/>
    <n v="121.26"/>
    <n v="15"/>
    <b v="1"/>
    <n v="114.34"/>
    <n v="1"/>
    <b v="0"/>
    <b v="0"/>
    <s v="completed"/>
    <d v="2006-12-03T00:00:00"/>
    <d v="2006-12-04T00:00:00"/>
    <d v="2007-03-05T00:00:00"/>
    <d v="2007-04-29T00:00:00"/>
  </r>
  <r>
    <s v="83592b3bd3e3a6b37d4b2d6ac533e0f2"/>
    <n v="61926002319"/>
    <s v="Riverside"/>
    <x v="7"/>
    <n v="92509"/>
    <s v="suburban"/>
    <s v="Jurupa Unified School District"/>
    <s v="Riverside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ssential"/>
    <s v="Supplies"/>
    <s v="high"/>
    <s v="Grades PreK-2"/>
    <n v="2.78"/>
    <n v="25.39"/>
    <n v="4.16"/>
    <n v="35"/>
    <n v="344.87"/>
    <n v="405.73"/>
    <n v="20"/>
    <b v="1"/>
    <n v="115"/>
    <n v="2"/>
    <b v="1"/>
    <b v="0"/>
    <s v="live"/>
    <d v="2011-02-20T00:00:00"/>
    <m/>
    <m/>
    <d v="2011-07-18T00:00:00"/>
  </r>
  <r>
    <s v="d4f2e8e52dda9f3a753ba06baa02e031"/>
    <n v="420549005088"/>
    <s v="York"/>
    <x v="29"/>
    <n v="17402"/>
    <s v="suburban"/>
    <s v="Central York School District"/>
    <s v="York"/>
    <b v="0"/>
    <b v="0"/>
    <b v="0"/>
    <b v="0"/>
    <b v="0"/>
    <b v="0"/>
    <s v="Ms."/>
    <b v="0"/>
    <b v="0"/>
    <s v="Mathematics"/>
    <s v="Math &amp; Science"/>
    <s v="Literature &amp; Writing"/>
    <s v="Literacy &amp; Language"/>
    <s v="enrichment"/>
    <s v="Technology"/>
    <s v="low"/>
    <s v="Grades PreK-2"/>
    <n v="75.290000000000006"/>
    <n v="0"/>
    <n v="11.29"/>
    <n v="35"/>
    <n v="874.48"/>
    <n v="1028.8"/>
    <n v="140"/>
    <b v="1"/>
    <n v="115"/>
    <n v="2"/>
    <b v="0"/>
    <b v="0"/>
    <s v="live"/>
    <d v="2011-01-30T00:00:00"/>
    <m/>
    <m/>
    <d v="2011-06-27T00:00:00"/>
  </r>
  <r>
    <s v="75ad1c0c2bd23129e60198db03d2a0b7"/>
    <n v="61674002115"/>
    <s v="Hayward"/>
    <x v="7"/>
    <n v="94544"/>
    <s v="urban"/>
    <s v="Hayward Unified School Dist"/>
    <s v="Alameda"/>
    <b v="0"/>
    <b v="0"/>
    <b v="0"/>
    <b v="0"/>
    <b v="0"/>
    <b v="0"/>
    <s v="Ms."/>
    <b v="0"/>
    <b v="0"/>
    <s v="Visual Arts"/>
    <s v="Music &amp; The Arts"/>
    <s v="Music"/>
    <s v="Music &amp; The Arts"/>
    <s v="enrichment"/>
    <s v="Supplies"/>
    <s v="high"/>
    <s v="Grades PreK-2"/>
    <n v="22.98"/>
    <n v="73.08"/>
    <n v="11.98"/>
    <n v="35"/>
    <n v="941.74"/>
    <n v="1107.93"/>
    <n v="28"/>
    <b v="1"/>
    <n v="115"/>
    <n v="3"/>
    <b v="0"/>
    <b v="0"/>
    <s v="live"/>
    <d v="2011-01-18T00:00:00"/>
    <m/>
    <m/>
    <d v="2011-06-16T00:00:00"/>
  </r>
  <r>
    <s v="5873be17b22429341eb25e26de89ec25"/>
    <n v="291635000776"/>
    <s v="Joplin"/>
    <x v="34"/>
    <n v="64804"/>
    <s v="urban"/>
    <s v="Joplin School District R8"/>
    <s v="Jasper"/>
    <b v="0"/>
    <b v="0"/>
    <b v="0"/>
    <b v="0"/>
    <b v="0"/>
    <b v="0"/>
    <s v="Mrs."/>
    <b v="0"/>
    <b v="0"/>
    <s v="Special Needs"/>
    <s v="Special Needs"/>
    <s v="Literacy"/>
    <s v="Literacy &amp; Language"/>
    <s v="essential"/>
    <s v="Supplies"/>
    <s v="high"/>
    <s v="Grades PreK-2"/>
    <n v="7.21"/>
    <n v="0"/>
    <n v="5.35"/>
    <n v="35"/>
    <n v="404.51"/>
    <n v="475.89"/>
    <n v="14"/>
    <b v="1"/>
    <n v="115"/>
    <n v="2"/>
    <b v="0"/>
    <b v="1"/>
    <s v="live"/>
    <d v="2011-01-10T00:00:00"/>
    <m/>
    <m/>
    <d v="2011-06-09T00:00:00"/>
  </r>
  <r>
    <s v="7cc52cddf01ce2d4925814ea9c9d0b93"/>
    <m/>
    <s v="San Diego"/>
    <x v="7"/>
    <n v="92116"/>
    <s v="urban"/>
    <s v="San Diego Unified School Dist"/>
    <s v="San Diego"/>
    <b v="1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unknown"/>
    <s v="Grades PreK-2"/>
    <n v="0"/>
    <n v="42.73"/>
    <n v="7"/>
    <n v="35"/>
    <n v="551.73"/>
    <n v="649.09"/>
    <n v="20"/>
    <b v="1"/>
    <n v="115"/>
    <n v="5"/>
    <b v="1"/>
    <b v="0"/>
    <s v="expired"/>
    <d v="2010-09-29T00:00:00"/>
    <m/>
    <m/>
    <d v="2011-02-26T00:00:00"/>
  </r>
  <r>
    <s v="69f72feaa487fa632f35cbd2800be9b1"/>
    <m/>
    <s v="Buffalo"/>
    <x v="2"/>
    <n v="14223"/>
    <s v="urban"/>
    <s v="Kenmore-tonawanda Union SD"/>
    <s v="Erie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low"/>
    <s v="Grades 6-8"/>
    <n v="4.5"/>
    <n v="0"/>
    <n v="5.44"/>
    <n v="35"/>
    <n v="407.53"/>
    <n v="479.45"/>
    <n v="21"/>
    <b v="1"/>
    <n v="115"/>
    <n v="7"/>
    <b v="0"/>
    <b v="1"/>
    <s v="expired"/>
    <d v="2010-09-27T00:00:00"/>
    <m/>
    <m/>
    <d v="2011-02-23T00:00:00"/>
  </r>
  <r>
    <s v="15481baeebe04f4b49ea3de03aef4834"/>
    <n v="170993003570"/>
    <s v="Chicago"/>
    <x v="10"/>
    <n v="60655"/>
    <s v="urban"/>
    <s v="Chicago Psd-Area 54"/>
    <s v="Cook"/>
    <b v="0"/>
    <b v="0"/>
    <b v="0"/>
    <b v="0"/>
    <b v="0"/>
    <b v="0"/>
    <s v="Mrs."/>
    <b v="0"/>
    <b v="0"/>
    <s v="Special Needs"/>
    <s v="Special Needs"/>
    <s v="Special Needs"/>
    <s v="Special Needs"/>
    <s v="enrichment"/>
    <s v="Supplies"/>
    <s v="low"/>
    <s v="Grades PreK-2"/>
    <n v="27.44"/>
    <n v="0"/>
    <n v="6.86"/>
    <n v="17"/>
    <n v="326"/>
    <n v="397.56"/>
    <n v="14"/>
    <b v="1"/>
    <n v="115"/>
    <n v="2"/>
    <b v="0"/>
    <b v="0"/>
    <s v="expired"/>
    <d v="2008-08-21T00:00:00"/>
    <m/>
    <m/>
    <d v="2009-01-22T00:00:00"/>
  </r>
  <r>
    <s v="0ff7ecbb23fe922b83dee6af53b98085"/>
    <n v="480771000067"/>
    <s v="Houston"/>
    <x v="16"/>
    <n v="77040"/>
    <s v="urban"/>
    <s v="Aldine Ind School District"/>
    <s v="Harris"/>
    <b v="0"/>
    <b v="0"/>
    <b v="0"/>
    <b v="0"/>
    <b v="0"/>
    <b v="0"/>
    <s v="Mr."/>
    <b v="0"/>
    <b v="0"/>
    <s v="ESL"/>
    <s v="Literacy &amp; Language"/>
    <s v="Literacy"/>
    <s v="Literacy &amp; Language"/>
    <s v="enrichment"/>
    <s v="Technology"/>
    <s v="high"/>
    <s v="Grades 3-5"/>
    <n v="12"/>
    <n v="0"/>
    <n v="4.5"/>
    <n v="35"/>
    <n v="351.49"/>
    <n v="413.52"/>
    <n v="50"/>
    <b v="1"/>
    <n v="115.71"/>
    <n v="3"/>
    <b v="0"/>
    <b v="0"/>
    <s v="live"/>
    <d v="2010-12-23T00:00:00"/>
    <m/>
    <m/>
    <d v="2011-05-18T00:00:00"/>
  </r>
  <r>
    <s v="f48c42f717b4c49a141ad8f8d1b170b7"/>
    <n v="110003000075"/>
    <s v="Washington"/>
    <x v="31"/>
    <n v="20011"/>
    <s v="urban"/>
    <s v="Dc Public Schools"/>
    <s v="District Of Columbia"/>
    <b v="0"/>
    <b v="0"/>
    <b v="0"/>
    <b v="1"/>
    <b v="0"/>
    <b v="0"/>
    <s v="Ms."/>
    <b v="1"/>
    <b v="0"/>
    <s v="Early Development"/>
    <s v="Applied Learning"/>
    <s v="Mathematics"/>
    <s v="Math &amp; Science"/>
    <s v="enrichment"/>
    <s v="Other"/>
    <s v="high"/>
    <s v="Grades PreK-2"/>
    <n v="7"/>
    <n v="4.0199999999999996"/>
    <n v="1.75"/>
    <n v="17"/>
    <n v="100"/>
    <n v="121.95"/>
    <n v="17"/>
    <b v="1"/>
    <n v="117.65"/>
    <n v="5"/>
    <b v="0"/>
    <b v="0"/>
    <s v="completed"/>
    <d v="2008-08-20T00:00:00"/>
    <d v="2008-09-16T00:00:00"/>
    <d v="2008-11-12T00:00:00"/>
    <d v="2009-01-22T00:00:00"/>
  </r>
  <r>
    <s v="c09a55f205b1ca1ae637b1351ddc7a31"/>
    <m/>
    <s v="Ozone Park"/>
    <x v="2"/>
    <n v="11417"/>
    <s v="urban"/>
    <s v="Empowerment Support Organization"/>
    <s v="Queens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3-5"/>
    <n v="7.5"/>
    <n v="0"/>
    <n v="1.87"/>
    <n v="17"/>
    <n v="101"/>
    <n v="123.17"/>
    <n v="2"/>
    <b v="1"/>
    <n v="118.82"/>
    <n v="2"/>
    <b v="0"/>
    <b v="0"/>
    <s v="completed"/>
    <d v="2008-01-20T00:00:00"/>
    <d v="2008-03-01T00:00:00"/>
    <d v="2008-05-07T00:00:00"/>
    <d v="2008-09-13T00:00:00"/>
  </r>
  <r>
    <s v="0cf7b0b9014ad8bc8b9620432543a3b7"/>
    <n v="10000500870"/>
    <s v="Albertville"/>
    <x v="27"/>
    <n v="35950"/>
    <s v="rural"/>
    <s v="Albertville City School Dist"/>
    <s v="Marshall"/>
    <b v="0"/>
    <b v="0"/>
    <b v="0"/>
    <b v="0"/>
    <b v="0"/>
    <b v="0"/>
    <s v="Mrs."/>
    <b v="0"/>
    <b v="0"/>
    <s v="Literature &amp; Writing"/>
    <s v="Literacy &amp; Language"/>
    <m/>
    <m/>
    <s v="essential"/>
    <s v="Technology"/>
    <s v="high"/>
    <s v="Grades 6-8"/>
    <n v="67.5"/>
    <n v="27"/>
    <n v="16.87"/>
    <n v="17"/>
    <n v="803"/>
    <n v="979.27"/>
    <n v="125"/>
    <b v="1"/>
    <n v="118.82"/>
    <n v="2"/>
    <b v="0"/>
    <b v="0"/>
    <s v="expired"/>
    <d v="2007-07-20T00:00:00"/>
    <m/>
    <m/>
    <d v="2008-03-06T00:00:00"/>
  </r>
  <r>
    <s v="525ce46f6f66eaa13b7b57941818cc97"/>
    <m/>
    <s v="Lorain"/>
    <x v="3"/>
    <n v="44052"/>
    <s v="suburban"/>
    <s v="Lorain City School District"/>
    <s v="Lorain"/>
    <b v="1"/>
    <b v="0"/>
    <b v="0"/>
    <b v="0"/>
    <b v="0"/>
    <b v="0"/>
    <s v="Mrs."/>
    <b v="0"/>
    <b v="0"/>
    <s v="Extracurricular"/>
    <s v="Applied Learning"/>
    <s v="Character Education"/>
    <s v="Applied Learning"/>
    <s v="enrichment"/>
    <s v="Supplies"/>
    <s v="high"/>
    <s v="Grades 9-12"/>
    <n v="33.43"/>
    <n v="0"/>
    <n v="5.01"/>
    <n v="35"/>
    <n v="407.76"/>
    <n v="479.72"/>
    <n v="75"/>
    <b v="1"/>
    <n v="120"/>
    <n v="1"/>
    <b v="0"/>
    <b v="0"/>
    <s v="live"/>
    <d v="2011-03-05T00:00:00"/>
    <m/>
    <m/>
    <d v="2011-08-03T00:00:00"/>
  </r>
  <r>
    <s v="c24fb15b68b354f7f5e78fa62829dfa7"/>
    <n v="341134002338"/>
    <s v="Newark"/>
    <x v="11"/>
    <n v="7104"/>
    <s v="urban"/>
    <s v="Newark Public School District"/>
    <s v="Essex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PreK-2"/>
    <n v="0"/>
    <n v="0"/>
    <n v="10.87"/>
    <n v="9"/>
    <n v="744.67"/>
    <n v="908.13"/>
    <n v="16"/>
    <b v="1"/>
    <n v="120"/>
    <n v="4"/>
    <b v="1"/>
    <b v="0"/>
    <s v="expired"/>
    <d v="2010-03-21T00:00:00"/>
    <m/>
    <m/>
    <d v="2010-08-21T00:00:00"/>
  </r>
  <r>
    <s v="5480fb18a745e4026ef1672e318dfbe8"/>
    <n v="180741001270"/>
    <s v="Greenville"/>
    <x v="25"/>
    <n v="47124"/>
    <s v="suburban"/>
    <s v="New Albany-floyd Co Cons SD"/>
    <s v="Floyd"/>
    <b v="0"/>
    <b v="0"/>
    <b v="0"/>
    <b v="0"/>
    <b v="0"/>
    <b v="0"/>
    <s v="Mrs."/>
    <b v="0"/>
    <b v="0"/>
    <s v="Health &amp; Life Science"/>
    <s v="Math &amp; Science"/>
    <s v="Literature &amp; Writing"/>
    <s v="Literacy &amp; Language"/>
    <s v="enrichment"/>
    <s v="Other"/>
    <s v="low"/>
    <s v="Grades PreK-2"/>
    <n v="59.02"/>
    <n v="0"/>
    <n v="14.76"/>
    <n v="17"/>
    <n v="681"/>
    <n v="830.49"/>
    <n v="25"/>
    <b v="1"/>
    <n v="120"/>
    <n v="2"/>
    <b v="0"/>
    <b v="0"/>
    <s v="expired"/>
    <d v="2008-03-24T00:00:00"/>
    <m/>
    <m/>
    <d v="2008-08-28T00:00:00"/>
  </r>
  <r>
    <s v="ceb4c5c05c043c57fd678ba1ea31f512"/>
    <n v="341134002274"/>
    <s v="Newark"/>
    <x v="11"/>
    <n v="7104"/>
    <s v="urban"/>
    <s v="Newark Public School District"/>
    <s v="Essex"/>
    <b v="0"/>
    <b v="0"/>
    <b v="0"/>
    <b v="0"/>
    <b v="0"/>
    <b v="0"/>
    <s v="Ms."/>
    <b v="0"/>
    <b v="0"/>
    <s v="Mathematics"/>
    <s v="Math &amp; Science"/>
    <m/>
    <m/>
    <s v="enrichment"/>
    <s v="Technology"/>
    <s v="high"/>
    <s v="Grades 6-8"/>
    <n v="36"/>
    <n v="0"/>
    <n v="9"/>
    <n v="17"/>
    <n v="422"/>
    <n v="514.63"/>
    <n v="95"/>
    <b v="0"/>
    <n v="120"/>
    <n v="2"/>
    <b v="0"/>
    <b v="0"/>
    <s v="expired"/>
    <d v="2008-02-10T00:00:00"/>
    <m/>
    <m/>
    <d v="2008-07-16T00:00:00"/>
  </r>
  <r>
    <s v="7b2b84779137d4d6a1f5c206687451f6"/>
    <n v="340466000376"/>
    <s v="Elmwood Park"/>
    <x v="11"/>
    <n v="7407"/>
    <s v="suburban"/>
    <s v="Elmwood Park School District"/>
    <s v="Bergen"/>
    <b v="0"/>
    <b v="0"/>
    <b v="1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low"/>
    <s v="Grades 3-5"/>
    <n v="47.79"/>
    <n v="0"/>
    <n v="11.95"/>
    <n v="17"/>
    <n v="555"/>
    <n v="676.83"/>
    <n v="220"/>
    <b v="1"/>
    <n v="120"/>
    <n v="2"/>
    <b v="0"/>
    <b v="0"/>
    <s v="expired"/>
    <d v="2008-01-24T00:00:00"/>
    <m/>
    <m/>
    <d v="2008-06-06T00:00:00"/>
  </r>
  <r>
    <s v="6a316c06f9115b70d441e84481083553"/>
    <n v="170654000747"/>
    <s v="Robbins"/>
    <x v="10"/>
    <n v="60472"/>
    <s v="suburban"/>
    <s v="Community High School Dist 218"/>
    <s v="Cook"/>
    <b v="0"/>
    <b v="0"/>
    <b v="0"/>
    <b v="0"/>
    <b v="0"/>
    <b v="0"/>
    <s v="Mr."/>
    <b v="0"/>
    <b v="0"/>
    <s v="Special Needs"/>
    <s v="Special Needs"/>
    <s v="Literature &amp; Writing"/>
    <s v="Literacy &amp; Language"/>
    <s v="enrichment"/>
    <s v="Technology"/>
    <s v="high"/>
    <s v="Grades 9-12"/>
    <n v="7.58"/>
    <n v="0"/>
    <n v="1.9"/>
    <n v="17"/>
    <n v="102"/>
    <n v="124.39"/>
    <n v="30"/>
    <b v="1"/>
    <n v="120"/>
    <n v="1"/>
    <b v="0"/>
    <b v="0"/>
    <s v="completed"/>
    <d v="2008-01-23T00:00:00"/>
    <d v="2008-02-09T00:00:00"/>
    <d v="2008-05-08T00:00:00"/>
    <d v="2008-09-15T00:00:00"/>
  </r>
  <r>
    <s v="2638870a3d3514942eef4e2fae188a4f"/>
    <n v="341629003218"/>
    <s v="Trenton"/>
    <x v="11"/>
    <n v="8610"/>
    <s v="suburban"/>
    <s v="Trenton School District"/>
    <s v="Mercer"/>
    <b v="0"/>
    <b v="0"/>
    <b v="0"/>
    <b v="0"/>
    <b v="0"/>
    <b v="0"/>
    <s v="Ms."/>
    <b v="0"/>
    <b v="0"/>
    <s v="Performing Arts"/>
    <s v="Music &amp; The Arts"/>
    <s v="Literacy"/>
    <s v="Literacy &amp; Language"/>
    <s v="enrichment"/>
    <s v="Supplies"/>
    <s v="high"/>
    <s v="Grades 3-5"/>
    <n v="73.89"/>
    <n v="0"/>
    <n v="18.47"/>
    <n v="17"/>
    <n v="848"/>
    <n v="1034.1500000000001"/>
    <n v="100"/>
    <b v="1"/>
    <n v="120"/>
    <n v="2"/>
    <b v="0"/>
    <b v="0"/>
    <s v="expired"/>
    <d v="2007-10-25T00:00:00"/>
    <m/>
    <m/>
    <d v="2008-06-21T00:00:00"/>
  </r>
  <r>
    <s v="f9cf70e4b12067e9a7f8411ac39e8bb6"/>
    <n v="62271003286"/>
    <s v="West Hills"/>
    <x v="7"/>
    <n v="91304"/>
    <s v="urban"/>
    <s v="Los Angeles Unif Sch Dist"/>
    <s v="Los Angeles"/>
    <b v="0"/>
    <b v="0"/>
    <b v="0"/>
    <b v="0"/>
    <b v="0"/>
    <b v="0"/>
    <s v="Mrs."/>
    <b v="0"/>
    <b v="0"/>
    <s v="Character Education"/>
    <s v="Applied Learning"/>
    <m/>
    <m/>
    <s v="essential"/>
    <s v="Supplies"/>
    <s v="minimal"/>
    <s v="Grades PreK-2"/>
    <n v="6.48"/>
    <n v="4.7"/>
    <n v="1.62"/>
    <n v="17"/>
    <n v="94.58"/>
    <n v="115.34"/>
    <n v="20"/>
    <b v="1"/>
    <n v="120"/>
    <n v="2"/>
    <b v="0"/>
    <b v="0"/>
    <s v="completed"/>
    <d v="2007-06-10T00:00:00"/>
    <d v="2007-06-15T00:00:00"/>
    <d v="2007-11-14T00:00:00"/>
    <d v="2008-01-31T00:00:00"/>
  </r>
  <r>
    <s v="d1b8697a567a6c6fb8df848a641f74f7"/>
    <n v="530042003225"/>
    <s v="Bellingham"/>
    <x v="5"/>
    <n v="98229"/>
    <s v="urban"/>
    <s v="Bellingham School District 501"/>
    <s v="Whatcom"/>
    <b v="0"/>
    <b v="0"/>
    <b v="0"/>
    <b v="0"/>
    <b v="0"/>
    <b v="0"/>
    <s v="Ms."/>
    <b v="0"/>
    <b v="0"/>
    <s v="Special Needs"/>
    <s v="Special Needs"/>
    <m/>
    <m/>
    <s v="enrichment"/>
    <s v="Supplies"/>
    <s v="low"/>
    <s v="Grades PreK-2"/>
    <n v="18.309999999999999"/>
    <n v="22.24"/>
    <n v="3.81"/>
    <n v="35"/>
    <n v="333.54"/>
    <n v="392.4"/>
    <n v="10"/>
    <b v="1"/>
    <n v="121"/>
    <n v="4"/>
    <b v="1"/>
    <b v="0"/>
    <s v="live"/>
    <d v="2011-03-02T00:00:00"/>
    <m/>
    <m/>
    <d v="2011-07-26T00:00:00"/>
  </r>
  <r>
    <s v="c2fcc81dac349c3f8cc26b8762fdeb75"/>
    <m/>
    <s v="Elyria"/>
    <x v="3"/>
    <n v="44035"/>
    <s v="urban"/>
    <s v="Elyria City School District"/>
    <s v="Lorain"/>
    <b v="0"/>
    <b v="0"/>
    <b v="0"/>
    <b v="0"/>
    <b v="0"/>
    <b v="0"/>
    <s v="Mrs."/>
    <b v="0"/>
    <b v="0"/>
    <s v="Special Needs"/>
    <s v="Special Needs"/>
    <s v="Special Needs"/>
    <s v="Special Needs"/>
    <s v="essential"/>
    <s v="Supplies"/>
    <s v="high"/>
    <s v="Grades 9-12"/>
    <n v="21.66"/>
    <n v="0"/>
    <n v="3.25"/>
    <n v="9"/>
    <n v="250.47"/>
    <n v="305.45"/>
    <n v="16"/>
    <b v="1"/>
    <n v="121"/>
    <n v="2"/>
    <b v="0"/>
    <b v="0"/>
    <s v="expired"/>
    <d v="2009-08-26T00:00:00"/>
    <m/>
    <m/>
    <d v="2010-02-01T00:00:00"/>
  </r>
  <r>
    <s v="6de0660e1f35a1e3f86ea95e245cdbee"/>
    <n v="180477000838"/>
    <s v="Indianapolis"/>
    <x v="25"/>
    <n v="46226"/>
    <s v="urban"/>
    <s v="Indianapolis Public Sch Dist"/>
    <s v="Marion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nrichment"/>
    <s v="Supplies"/>
    <s v="high"/>
    <s v="Grades PreK-2"/>
    <n v="9.35"/>
    <n v="0"/>
    <n v="2.34"/>
    <n v="17"/>
    <n v="122"/>
    <n v="148.78"/>
    <n v="19"/>
    <b v="1"/>
    <n v="122"/>
    <n v="1"/>
    <b v="0"/>
    <b v="0"/>
    <s v="completed"/>
    <d v="2007-08-28T00:00:00"/>
    <d v="2007-10-04T00:00:00"/>
    <d v="2007-12-05T00:00:00"/>
    <d v="2008-04-24T00:00:00"/>
  </r>
  <r>
    <s v="cf17424066c93a4db11eb6a731c8de9e"/>
    <n v="360013905776"/>
    <s v="New York"/>
    <x v="2"/>
    <n v="10027"/>
    <s v="urban"/>
    <s v="Charter School District"/>
    <s v="Manhattan"/>
    <b v="1"/>
    <b v="0"/>
    <b v="1"/>
    <b v="1"/>
    <b v="0"/>
    <b v="0"/>
    <s v="Mr."/>
    <b v="0"/>
    <b v="0"/>
    <s v="Environmental Science"/>
    <s v="Math &amp; Science"/>
    <s v="Health &amp; Life Science"/>
    <s v="Math &amp; Science"/>
    <s v="enrichment"/>
    <s v="Other"/>
    <s v="high"/>
    <s v="Grades 6-8"/>
    <n v="7.74"/>
    <n v="0"/>
    <n v="1.93"/>
    <n v="17"/>
    <n v="104"/>
    <n v="126.83"/>
    <n v="75"/>
    <b v="1"/>
    <n v="122.36"/>
    <n v="2"/>
    <b v="1"/>
    <b v="0"/>
    <s v="completed"/>
    <d v="2008-11-13T00:00:00"/>
    <d v="2008-11-14T00:00:00"/>
    <d v="2009-01-13T00:00:00"/>
    <d v="2009-03-31T00:00:00"/>
  </r>
  <r>
    <s v="e51370b6d9d0141e195abc9a5b4eb65b"/>
    <n v="130129000532"/>
    <s v="Smyrna"/>
    <x v="19"/>
    <n v="30082"/>
    <s v="suburban"/>
    <s v="Cobb Co School District"/>
    <s v="Cobb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Technology"/>
    <s v="high"/>
    <s v="Grades PreK-2"/>
    <n v="20.59"/>
    <n v="8.24"/>
    <n v="5.15"/>
    <n v="17"/>
    <n v="256.88"/>
    <n v="313.27"/>
    <n v="25"/>
    <b v="1"/>
    <n v="122.5"/>
    <n v="1"/>
    <b v="0"/>
    <b v="0"/>
    <s v="expired"/>
    <d v="2009-05-27T00:00:00"/>
    <m/>
    <m/>
    <d v="2009-10-29T00:00:00"/>
  </r>
  <r>
    <s v="088ce3f6f8638012c99afc878d77a8cf"/>
    <n v="180477002404"/>
    <s v="Indianapolis"/>
    <x v="25"/>
    <n v="46218"/>
    <s v="urban"/>
    <s v="Indianapolis Public Sch Dist"/>
    <s v="Marion"/>
    <b v="0"/>
    <b v="0"/>
    <b v="0"/>
    <b v="0"/>
    <b v="0"/>
    <b v="0"/>
    <s v="Mrs."/>
    <b v="0"/>
    <b v="0"/>
    <s v="Literacy"/>
    <s v="Literacy &amp; Language"/>
    <m/>
    <m/>
    <s v="enrichment"/>
    <s v="Supplies"/>
    <s v="high"/>
    <s v="Grades PreK-2"/>
    <m/>
    <m/>
    <m/>
    <m/>
    <n v="106.6"/>
    <n v="130"/>
    <n v="20"/>
    <b v="1"/>
    <n v="122.59"/>
    <n v="1"/>
    <b v="0"/>
    <b v="0"/>
    <s v="completed"/>
    <d v="2006-11-08T00:00:00"/>
    <d v="2006-11-08T00:00:00"/>
    <d v="2006-12-19T00:00:00"/>
    <d v="2007-07-08T00:00:00"/>
  </r>
  <r>
    <s v="01f6048681968a91dd677bda7876c036"/>
    <m/>
    <s v="Brooklyn"/>
    <x v="2"/>
    <n v="11232"/>
    <s v="urban"/>
    <s v="Community Learning Support Organization"/>
    <s v="Brooklyn"/>
    <b v="0"/>
    <b v="0"/>
    <b v="0"/>
    <b v="0"/>
    <b v="0"/>
    <b v="0"/>
    <s v="Mrs."/>
    <b v="0"/>
    <b v="0"/>
    <s v="Visual Arts"/>
    <s v="Music &amp; The Arts"/>
    <s v="Early Development"/>
    <s v="Applied Learning"/>
    <s v="enrichment"/>
    <s v="Supplies"/>
    <s v="high"/>
    <s v="Grades PreK-2"/>
    <m/>
    <m/>
    <m/>
    <m/>
    <n v="106.6"/>
    <n v="130"/>
    <n v="18"/>
    <b v="0"/>
    <n v="122.59"/>
    <n v="1"/>
    <b v="0"/>
    <b v="0"/>
    <s v="completed"/>
    <d v="2005-04-17T00:00:00"/>
    <d v="2005-05-26T00:00:00"/>
    <d v="2005-11-07T00:00:00"/>
    <d v="2005-12-17T00:00:00"/>
  </r>
  <r>
    <s v="54c583555c6bb9d7b178b0c68e3ea56c"/>
    <n v="170993001217"/>
    <s v="Chicago"/>
    <x v="10"/>
    <n v="60636"/>
    <s v="urban"/>
    <s v="Chicago Psd-Area 29"/>
    <s v="Cook"/>
    <b v="0"/>
    <b v="0"/>
    <b v="1"/>
    <b v="0"/>
    <b v="0"/>
    <b v="0"/>
    <s v="Ms."/>
    <b v="0"/>
    <b v="0"/>
    <s v="Other"/>
    <s v="Applied Learning"/>
    <s v="Other"/>
    <s v="Applied Learning"/>
    <s v="enrichment"/>
    <s v="Other"/>
    <s v="high"/>
    <s v="Grades PreK-2"/>
    <n v="8.23"/>
    <n v="0"/>
    <n v="1.23"/>
    <n v="9"/>
    <n v="100.78"/>
    <n v="122.9"/>
    <n v="15"/>
    <b v="1"/>
    <n v="122.9"/>
    <n v="4"/>
    <b v="0"/>
    <b v="0"/>
    <s v="completed"/>
    <d v="2009-08-22T00:00:00"/>
    <d v="2009-12-01T00:00:00"/>
    <d v="2010-02-02T00:00:00"/>
    <d v="2010-01-28T00:00:00"/>
  </r>
  <r>
    <s v="a6f4a60bbb05d362e7b8271efd06e092"/>
    <n v="466627000602"/>
    <s v="Sioux Falls"/>
    <x v="44"/>
    <n v="57104"/>
    <s v="urban"/>
    <s v="Sioux Falls School Dist 49-5"/>
    <s v="Minnehaha"/>
    <b v="0"/>
    <b v="0"/>
    <b v="0"/>
    <b v="0"/>
    <b v="0"/>
    <b v="0"/>
    <s v="Mrs."/>
    <b v="0"/>
    <b v="0"/>
    <s v="Literacy"/>
    <s v="Literacy &amp; Language"/>
    <m/>
    <m/>
    <s v="enrichment"/>
    <s v="Supplies"/>
    <s v="high"/>
    <s v="Grades PreK-2"/>
    <n v="0"/>
    <n v="9.84"/>
    <n v="2.68"/>
    <n v="35"/>
    <n v="226.47"/>
    <n v="266.44"/>
    <n v="20"/>
    <b v="1"/>
    <n v="123"/>
    <n v="8"/>
    <b v="0"/>
    <b v="0"/>
    <s v="expired"/>
    <d v="2010-08-22T00:00:00"/>
    <m/>
    <m/>
    <d v="2011-01-19T00:00:00"/>
  </r>
  <r>
    <s v="8d9b58a103db68741a3a890b52b19561"/>
    <m/>
    <s v="Cary"/>
    <x v="1"/>
    <n v="27519"/>
    <s v="urban"/>
    <s v="Wake Co School District"/>
    <s v="Wake"/>
    <b v="0"/>
    <b v="0"/>
    <b v="0"/>
    <b v="0"/>
    <b v="0"/>
    <b v="0"/>
    <s v="Mrs."/>
    <b v="0"/>
    <b v="0"/>
    <s v="Literacy"/>
    <s v="Literacy &amp; Language"/>
    <m/>
    <m/>
    <s v="essential"/>
    <s v="Other"/>
    <s v="low"/>
    <s v="Grades PreK-2"/>
    <n v="7.5"/>
    <n v="3.19"/>
    <n v="1.88"/>
    <n v="17"/>
    <n v="105"/>
    <n v="128.05000000000001"/>
    <n v="110"/>
    <b v="1"/>
    <n v="123.53"/>
    <n v="2"/>
    <b v="0"/>
    <b v="0"/>
    <s v="completed"/>
    <d v="2007-10-30T00:00:00"/>
    <d v="2008-04-06T00:00:00"/>
    <d v="2008-06-30T00:00:00"/>
    <d v="2008-06-25T00:00:00"/>
  </r>
  <r>
    <s v="a161f7a5919b0f0204d62f21cc568d9d"/>
    <n v="360015102266"/>
    <s v="Brooklyn"/>
    <x v="2"/>
    <n v="11218"/>
    <s v="urban"/>
    <s v="Center for Educational Innovation - Public Education Association (CEI-PEA)"/>
    <s v="Brooklyn"/>
    <b v="0"/>
    <b v="1"/>
    <b v="0"/>
    <b v="0"/>
    <b v="0"/>
    <b v="0"/>
    <s v="Ms."/>
    <b v="0"/>
    <b v="0"/>
    <s v="Literacy"/>
    <s v="Literacy &amp; Language"/>
    <s v="Literature &amp; Writing"/>
    <s v="Literacy &amp; Language"/>
    <s v="enrichment"/>
    <s v="Supplies"/>
    <s v="high"/>
    <s v="Grades 6-8"/>
    <m/>
    <m/>
    <m/>
    <m/>
    <n v="105.58"/>
    <n v="128.76"/>
    <n v="17"/>
    <b v="1"/>
    <n v="123.67"/>
    <n v="2"/>
    <b v="0"/>
    <b v="0"/>
    <s v="completed"/>
    <d v="2006-03-28T00:00:00"/>
    <d v="2006-04-07T00:00:00"/>
    <d v="2006-05-23T00:00:00"/>
    <d v="2006-11-28T00:00:00"/>
  </r>
  <r>
    <s v="c729997f160b40a290ecc0dd0739b7f9"/>
    <n v="360008502285"/>
    <s v="Bronx"/>
    <x v="2"/>
    <n v="10473"/>
    <s v="urban"/>
    <s v="Center for Educational Innovation - Public Education Association (CEI-PEA)"/>
    <s v="Bronx"/>
    <b v="0"/>
    <b v="0"/>
    <b v="0"/>
    <b v="0"/>
    <b v="0"/>
    <b v="0"/>
    <s v="Mr."/>
    <b v="1"/>
    <b v="0"/>
    <s v="Literacy"/>
    <s v="Literacy &amp; Language"/>
    <m/>
    <m/>
    <m/>
    <s v="Books"/>
    <s v="high"/>
    <s v="Grades 3-5"/>
    <m/>
    <m/>
    <m/>
    <m/>
    <n v="107.63"/>
    <n v="131.26"/>
    <n v="20"/>
    <b v="1"/>
    <n v="124"/>
    <n v="1"/>
    <b v="0"/>
    <b v="0"/>
    <s v="completed"/>
    <d v="2004-08-23T00:00:00"/>
    <d v="2004-09-20T00:00:00"/>
    <d v="2005-03-11T00:00:00"/>
    <d v="2005-06-30T00:00:00"/>
  </r>
  <r>
    <s v="de9fcab15291fd4ad4f5964ae24d9970"/>
    <n v="370150000622"/>
    <s v="Winston Salem"/>
    <x v="1"/>
    <n v="27103"/>
    <s v="urban"/>
    <s v="Winston-salem Forsyth Co SD"/>
    <s v="Forsyth"/>
    <b v="0"/>
    <b v="1"/>
    <b v="0"/>
    <b v="0"/>
    <b v="0"/>
    <b v="0"/>
    <s v="Mr."/>
    <b v="0"/>
    <b v="0"/>
    <s v="Health &amp; Life Science"/>
    <s v="Math &amp; Science"/>
    <s v="Applied Sciences"/>
    <s v="Math &amp; Science"/>
    <s v="enrichment"/>
    <s v="Technology"/>
    <s v="high"/>
    <s v="Grades 3-5"/>
    <n v="8.01"/>
    <n v="3.4"/>
    <n v="1.2"/>
    <n v="9"/>
    <n v="101.71"/>
    <n v="124.04"/>
    <n v="600"/>
    <b v="1"/>
    <n v="124.03"/>
    <n v="2"/>
    <b v="1"/>
    <b v="0"/>
    <s v="completed"/>
    <d v="2009-10-03T00:00:00"/>
    <d v="2009-10-16T00:00:00"/>
    <m/>
    <d v="2010-03-07T00:00:00"/>
  </r>
  <r>
    <s v="f2fa18cefdeb320cced4b0f47bdca142"/>
    <m/>
    <s v="Brooklyn"/>
    <x v="2"/>
    <n v="11220"/>
    <s v="urban"/>
    <s v="Empowerment Support Organization"/>
    <s v="Brooklyn"/>
    <b v="0"/>
    <b v="0"/>
    <b v="0"/>
    <b v="0"/>
    <b v="0"/>
    <b v="0"/>
    <s v="Ms."/>
    <b v="0"/>
    <b v="0"/>
    <s v="Performing Arts"/>
    <s v="Music &amp; The Arts"/>
    <s v="Literacy"/>
    <s v="Literacy &amp; Language"/>
    <s v="essential"/>
    <s v="Supplies"/>
    <s v="high"/>
    <s v="Grades PreK-2"/>
    <n v="8.39"/>
    <n v="0"/>
    <n v="1.26"/>
    <n v="9"/>
    <n v="102"/>
    <n v="124.39"/>
    <n v="525"/>
    <b v="1"/>
    <n v="124.39"/>
    <n v="1"/>
    <b v="0"/>
    <b v="0"/>
    <s v="completed"/>
    <d v="2009-06-01T00:00:00"/>
    <d v="2009-06-20T00:00:00"/>
    <d v="2009-09-03T00:00:00"/>
    <d v="2009-11-06T00:00:00"/>
  </r>
  <r>
    <s v="a1ca40f0d04589be0f0298c7165764a6"/>
    <n v="450282001345"/>
    <s v="Columbia"/>
    <x v="12"/>
    <n v="29212"/>
    <s v="urban"/>
    <s v="Lexington-richland Co SD 5"/>
    <s v="Lexington"/>
    <b v="0"/>
    <b v="0"/>
    <b v="0"/>
    <b v="0"/>
    <b v="0"/>
    <b v="0"/>
    <s v="Mrs."/>
    <b v="0"/>
    <b v="0"/>
    <s v="Parent Involvement"/>
    <s v="Applied Learning"/>
    <s v="Literacy"/>
    <s v="Literacy &amp; Language"/>
    <s v="enrichment"/>
    <s v="Technology"/>
    <s v="high"/>
    <s v="Grades PreK-2"/>
    <n v="8"/>
    <n v="4"/>
    <n v="1.2"/>
    <n v="9"/>
    <n v="102.16"/>
    <n v="124.59"/>
    <n v="21"/>
    <b v="1"/>
    <n v="124.59"/>
    <n v="3"/>
    <b v="0"/>
    <b v="0"/>
    <s v="completed"/>
    <d v="2009-12-01T00:00:00"/>
    <d v="2010-01-19T00:00:00"/>
    <d v="2010-03-26T00:00:00"/>
    <d v="2010-05-07T00:00:00"/>
  </r>
  <r>
    <s v="25ab4682173245fc512029095b3295a0"/>
    <n v="90045000076"/>
    <s v="Bridgeport"/>
    <x v="30"/>
    <n v="6607"/>
    <s v="urban"/>
    <s v="Bridgeport City Sch District"/>
    <s v="Fairfield"/>
    <b v="0"/>
    <b v="0"/>
    <b v="0"/>
    <b v="0"/>
    <b v="0"/>
    <b v="0"/>
    <s v="Ms."/>
    <b v="1"/>
    <b v="0"/>
    <s v="Health &amp; Life Science"/>
    <s v="Math &amp; Science"/>
    <s v="Environmental Science"/>
    <s v="Math &amp; Science"/>
    <s v="enrichment"/>
    <s v="Supplies"/>
    <s v="high"/>
    <s v="Grades 6-8"/>
    <n v="10.37"/>
    <n v="0"/>
    <n v="1.56"/>
    <n v="9"/>
    <n v="124.61"/>
    <n v="151.96"/>
    <n v="85"/>
    <b v="0"/>
    <n v="124.61"/>
    <n v="1"/>
    <b v="0"/>
    <b v="0"/>
    <s v="completed"/>
    <d v="2009-09-07T00:00:00"/>
    <d v="2009-09-14T00:00:00"/>
    <d v="2010-01-13T00:00:00"/>
    <d v="2010-02-12T00:00:00"/>
  </r>
  <r>
    <s v="18a34ff4d98ca4f20fff4d4ac0b89751"/>
    <n v="80480000794"/>
    <s v="Lakewood"/>
    <x v="22"/>
    <n v="80215"/>
    <s v="suburban"/>
    <s v="Jefferson Co School Dist R-1"/>
    <s v="Jefferson"/>
    <b v="0"/>
    <b v="0"/>
    <b v="0"/>
    <b v="0"/>
    <b v="0"/>
    <b v="0"/>
    <s v="Mrs."/>
    <b v="0"/>
    <b v="0"/>
    <s v="Special Needs"/>
    <s v="Special Needs"/>
    <s v="Literacy"/>
    <s v="Literacy &amp; Language"/>
    <s v="essential"/>
    <s v="Books"/>
    <s v="high"/>
    <s v="Grades PreK-2"/>
    <n v="7.69"/>
    <n v="2.23"/>
    <n v="1.92"/>
    <n v="17"/>
    <n v="106"/>
    <n v="129.27000000000001"/>
    <n v="10"/>
    <b v="1"/>
    <n v="124.71"/>
    <n v="2"/>
    <b v="0"/>
    <b v="0"/>
    <s v="completed"/>
    <d v="2008-06-26T00:00:00"/>
    <d v="2008-06-27T00:00:00"/>
    <m/>
    <d v="2008-11-30T00:00:00"/>
  </r>
  <r>
    <s v="b96ef5dcf01c2a59b8bec9ba4eb16d2f"/>
    <n v="360008602133"/>
    <s v="Bronx"/>
    <x v="2"/>
    <n v="10457"/>
    <s v="urban"/>
    <s v="Empowerment Support Organization"/>
    <s v="Bronx"/>
    <b v="0"/>
    <b v="0"/>
    <b v="0"/>
    <b v="1"/>
    <b v="0"/>
    <b v="0"/>
    <s v="Mrs."/>
    <b v="0"/>
    <b v="0"/>
    <s v="Literature &amp; Writing"/>
    <s v="Literacy &amp; Language"/>
    <m/>
    <m/>
    <s v="essential"/>
    <s v="Supplies"/>
    <s v="high"/>
    <s v="Grades 3-5"/>
    <n v="8.1"/>
    <n v="0"/>
    <n v="2.02"/>
    <n v="17"/>
    <n v="108.65"/>
    <n v="132.5"/>
    <n v="28"/>
    <b v="1"/>
    <n v="124.95"/>
    <n v="1"/>
    <b v="0"/>
    <b v="0"/>
    <s v="completed"/>
    <d v="2006-08-11T00:00:00"/>
    <d v="2006-09-11T00:00:00"/>
    <d v="2007-06-06T00:00:00"/>
    <d v="2007-04-11T00:00:00"/>
  </r>
  <r>
    <s v="5e2d9700c6518a8020fcac9488fecc8c"/>
    <n v="120003000017"/>
    <s v="Gainesville"/>
    <x v="17"/>
    <n v="32605"/>
    <s v="urban"/>
    <s v="Alachua Co School District"/>
    <s v="Alachua"/>
    <b v="0"/>
    <b v="0"/>
    <b v="0"/>
    <b v="0"/>
    <b v="0"/>
    <b v="0"/>
    <s v="Ms."/>
    <b v="0"/>
    <b v="0"/>
    <s v="Environmental Science"/>
    <s v="Math &amp; Science"/>
    <s v="Special Needs"/>
    <s v="Special Needs"/>
    <s v="essential"/>
    <s v="Supplies"/>
    <s v="high"/>
    <s v="Grades PreK-2"/>
    <n v="0"/>
    <n v="0"/>
    <n v="4.41"/>
    <n v="35"/>
    <n v="333.21"/>
    <n v="392.01"/>
    <n v="11"/>
    <b v="1"/>
    <n v="125"/>
    <n v="4"/>
    <b v="1"/>
    <b v="0"/>
    <s v="live"/>
    <d v="2011-03-06T00:00:00"/>
    <m/>
    <m/>
    <d v="2011-08-06T00:00:00"/>
  </r>
  <r>
    <s v="a540b13d910ce1a965908613de02e258"/>
    <n v="280162000248"/>
    <s v="Greenville"/>
    <x v="8"/>
    <n v="38701"/>
    <s v="rural"/>
    <s v="Greenville Public Sch Dist"/>
    <s v="Washington"/>
    <b v="0"/>
    <b v="0"/>
    <b v="0"/>
    <b v="0"/>
    <b v="0"/>
    <b v="0"/>
    <s v="Mr."/>
    <b v="1"/>
    <b v="0"/>
    <s v="Literature &amp; Writing"/>
    <s v="Literacy &amp; Language"/>
    <s v="Literacy"/>
    <s v="Literacy &amp; Language"/>
    <s v="enrichment"/>
    <s v="Other"/>
    <s v="high"/>
    <s v="Grades 6-8"/>
    <n v="35.94"/>
    <n v="25.16"/>
    <n v="5.39"/>
    <n v="35"/>
    <n v="460.89"/>
    <n v="542.22"/>
    <n v="90"/>
    <b v="1"/>
    <n v="125"/>
    <n v="3"/>
    <b v="0"/>
    <b v="0"/>
    <s v="live"/>
    <d v="2011-02-07T00:00:00"/>
    <m/>
    <m/>
    <d v="2011-07-06T00:00:00"/>
  </r>
  <r>
    <s v="d64d8c5733ad52db665dabe21b67800c"/>
    <n v="340531000442"/>
    <s v="Fort Lee"/>
    <x v="11"/>
    <n v="7024"/>
    <s v="suburban"/>
    <s v="Ft Lee School District"/>
    <s v="Bergen"/>
    <b v="0"/>
    <b v="0"/>
    <b v="0"/>
    <b v="0"/>
    <b v="0"/>
    <b v="0"/>
    <s v="Mr."/>
    <b v="0"/>
    <b v="0"/>
    <s v="Performing Arts"/>
    <s v="Music &amp; The Arts"/>
    <m/>
    <m/>
    <s v="essential"/>
    <s v="Technology"/>
    <s v="low"/>
    <s v="Grades 9-12"/>
    <n v="0"/>
    <n v="0"/>
    <n v="10.94"/>
    <n v="35"/>
    <n v="774.94"/>
    <n v="911.69"/>
    <n v="60"/>
    <b v="1"/>
    <n v="125"/>
    <n v="2"/>
    <b v="0"/>
    <b v="0"/>
    <s v="live"/>
    <d v="2011-02-02T00:00:00"/>
    <m/>
    <m/>
    <d v="2011-06-30T00:00:00"/>
  </r>
  <r>
    <s v="0d01b604134c346562b9e242a8338af3"/>
    <n v="293090002136"/>
    <s v="Brlngton Jctn"/>
    <x v="34"/>
    <n v="64428"/>
    <s v="rural"/>
    <s v="West Nodaway School Dist R1"/>
    <s v="Nodaway"/>
    <b v="0"/>
    <b v="0"/>
    <b v="0"/>
    <b v="0"/>
    <b v="0"/>
    <b v="0"/>
    <s v="Mrs."/>
    <b v="0"/>
    <b v="0"/>
    <s v="Nutrition"/>
    <s v="Health &amp; Sports"/>
    <s v="Health &amp; Wellness"/>
    <s v="Health &amp; Sports"/>
    <s v="essential"/>
    <s v="Supplies"/>
    <s v="high"/>
    <s v="Grades 9-12"/>
    <n v="72.540000000000006"/>
    <n v="0"/>
    <n v="10.88"/>
    <n v="35"/>
    <n v="843.82"/>
    <n v="992.73"/>
    <n v="30"/>
    <b v="1"/>
    <n v="125"/>
    <n v="2"/>
    <b v="0"/>
    <b v="0"/>
    <s v="live"/>
    <d v="2011-01-19T00:00:00"/>
    <m/>
    <m/>
    <d v="2011-06-17T00:00:00"/>
  </r>
  <r>
    <s v="329586d3ba7b3a68931f1f8aac726d82"/>
    <n v="173708004431"/>
    <s v="Springfield"/>
    <x v="10"/>
    <n v="62703"/>
    <s v="urban"/>
    <s v="Springfield Pub Sch Dist 186"/>
    <s v="Sangamon"/>
    <b v="0"/>
    <b v="0"/>
    <b v="0"/>
    <b v="0"/>
    <b v="0"/>
    <b v="0"/>
    <s v="Mrs."/>
    <b v="0"/>
    <b v="0"/>
    <s v="Literature &amp; Writing"/>
    <s v="Literacy &amp; Language"/>
    <m/>
    <m/>
    <s v="enrichment"/>
    <s v="Technology"/>
    <s v="high"/>
    <s v="Grades 6-8"/>
    <n v="12"/>
    <n v="0"/>
    <n v="10.06"/>
    <n v="35"/>
    <n v="728.05"/>
    <n v="856.53"/>
    <n v="68"/>
    <b v="1"/>
    <n v="125"/>
    <n v="5"/>
    <b v="0"/>
    <b v="0"/>
    <s v="live"/>
    <d v="2011-01-17T00:00:00"/>
    <m/>
    <m/>
    <d v="2011-06-14T00:00:00"/>
  </r>
  <r>
    <s v="58c5b38ecf69a7dbea8e3c9ea24bf28c"/>
    <n v="530057000131"/>
    <s v="Blaine"/>
    <x v="5"/>
    <n v="98230"/>
    <s v="suburban"/>
    <s v="Blaine School District 503"/>
    <s v="Whatcom"/>
    <b v="0"/>
    <b v="0"/>
    <b v="0"/>
    <b v="0"/>
    <b v="0"/>
    <b v="0"/>
    <s v="Mr."/>
    <b v="0"/>
    <b v="0"/>
    <s v="Literature &amp; Writing"/>
    <s v="Literacy &amp; Language"/>
    <s v="History &amp; Geography"/>
    <s v="History &amp; Civics"/>
    <s v="enrichment"/>
    <s v="Technology"/>
    <s v="high"/>
    <s v="Grades 6-8"/>
    <n v="68.44"/>
    <n v="59.88"/>
    <n v="10.27"/>
    <n v="35"/>
    <n v="857.94"/>
    <n v="1009.34"/>
    <n v="60"/>
    <b v="1"/>
    <n v="125"/>
    <n v="4"/>
    <b v="0"/>
    <b v="0"/>
    <s v="live"/>
    <d v="2011-01-13T00:00:00"/>
    <m/>
    <m/>
    <d v="2011-06-10T00:00:00"/>
  </r>
  <r>
    <s v="2ac5940de17d16a12dd095a885e54d18"/>
    <n v="370333001375"/>
    <s v="Wilmington"/>
    <x v="1"/>
    <n v="28401"/>
    <s v="urban"/>
    <s v="New Hanover Co School District"/>
    <s v="New Hanover"/>
    <b v="0"/>
    <b v="1"/>
    <b v="0"/>
    <b v="0"/>
    <b v="0"/>
    <b v="0"/>
    <s v="Mrs."/>
    <b v="0"/>
    <b v="0"/>
    <s v="Literacy"/>
    <s v="Literacy &amp; Language"/>
    <s v="Performing Arts"/>
    <s v="Music &amp; The Arts"/>
    <s v="essential"/>
    <s v="Supplies"/>
    <s v="high"/>
    <s v="Grades PreK-2"/>
    <n v="15.57"/>
    <n v="22.28"/>
    <n v="4.28"/>
    <n v="35"/>
    <n v="362.77"/>
    <n v="426.79"/>
    <n v="24"/>
    <b v="1"/>
    <n v="125"/>
    <n v="2"/>
    <b v="0"/>
    <b v="1"/>
    <s v="live"/>
    <d v="2010-12-08T00:00:00"/>
    <m/>
    <m/>
    <d v="2011-05-03T00:00:00"/>
  </r>
  <r>
    <s v="86bceea392fe704388514609f4827d88"/>
    <m/>
    <s v="Wilmington"/>
    <x v="1"/>
    <n v="28401"/>
    <s v="urban"/>
    <s v="New Hanover Co School District"/>
    <s v="New Hanover"/>
    <b v="0"/>
    <b v="0"/>
    <b v="0"/>
    <b v="0"/>
    <b v="0"/>
    <b v="0"/>
    <s v="Mrs."/>
    <b v="0"/>
    <b v="0"/>
    <s v="Early Development"/>
    <s v="Applied Learning"/>
    <s v="ESL"/>
    <s v="Literacy &amp; Language"/>
    <s v="essential"/>
    <s v="Supplies"/>
    <s v="high"/>
    <s v="Grades PreK-2"/>
    <n v="0"/>
    <n v="61.05"/>
    <n v="11.74"/>
    <n v="35"/>
    <n v="890.47"/>
    <n v="1047.6099999999999"/>
    <n v="18"/>
    <b v="1"/>
    <n v="125"/>
    <n v="2"/>
    <b v="0"/>
    <b v="0"/>
    <s v="expired"/>
    <d v="2010-11-09T00:00:00"/>
    <m/>
    <m/>
    <d v="2011-04-05T00:00:00"/>
  </r>
  <r>
    <s v="63ad397f3354f7429913f0752ac4bebd"/>
    <n v="120081002753"/>
    <s v="Brooksville"/>
    <x v="17"/>
    <n v="34601"/>
    <s v="suburban"/>
    <s v="Hernando Co School District"/>
    <s v="Hernando"/>
    <b v="0"/>
    <b v="0"/>
    <b v="0"/>
    <b v="0"/>
    <b v="0"/>
    <b v="0"/>
    <s v="Mrs."/>
    <b v="0"/>
    <b v="0"/>
    <s v="Special Needs"/>
    <s v="Special Needs"/>
    <s v="Mathematics"/>
    <s v="Math &amp; Science"/>
    <s v="essential"/>
    <s v="Supplies"/>
    <s v="high"/>
    <s v="Grades 3-5"/>
    <n v="30.67"/>
    <n v="0"/>
    <n v="4.18"/>
    <n v="35"/>
    <n v="348.67"/>
    <n v="410.2"/>
    <n v="10"/>
    <b v="1"/>
    <n v="125"/>
    <n v="2"/>
    <b v="0"/>
    <b v="0"/>
    <s v="expired"/>
    <d v="2010-10-14T00:00:00"/>
    <m/>
    <m/>
    <d v="2011-03-13T00:00:00"/>
  </r>
  <r>
    <s v="859c2ca6f9f969e525d6f211367e67bd"/>
    <n v="63441005607"/>
    <s v="San Francisco"/>
    <x v="7"/>
    <n v="94131"/>
    <s v="urban"/>
    <s v="San Francisco Unified Sch Dist"/>
    <s v="San Francisco"/>
    <b v="0"/>
    <b v="0"/>
    <b v="0"/>
    <b v="0"/>
    <b v="0"/>
    <b v="0"/>
    <s v="Ms."/>
    <b v="0"/>
    <b v="0"/>
    <s v="Special Needs"/>
    <s v="Special Needs"/>
    <m/>
    <m/>
    <s v="essential"/>
    <s v="Supplies"/>
    <s v="high"/>
    <s v="Grades 3-5"/>
    <n v="60.01"/>
    <n v="54.91"/>
    <n v="9"/>
    <n v="35"/>
    <n v="759.02"/>
    <n v="892.96"/>
    <n v="20"/>
    <b v="1"/>
    <n v="125"/>
    <n v="2"/>
    <b v="0"/>
    <b v="0"/>
    <s v="expired"/>
    <d v="2010-09-19T00:00:00"/>
    <m/>
    <m/>
    <d v="2011-02-14T00:00:00"/>
  </r>
  <r>
    <s v="2a1bc4434c373a6b43f11c5ec780a330"/>
    <n v="420609001480"/>
    <s v="Strattanville"/>
    <x v="29"/>
    <n v="16258"/>
    <s v="rural"/>
    <s v="Clarion Limestone Sch District"/>
    <s v="Clarion"/>
    <b v="0"/>
    <b v="0"/>
    <b v="0"/>
    <b v="0"/>
    <b v="0"/>
    <b v="0"/>
    <s v="Mr."/>
    <b v="0"/>
    <b v="0"/>
    <s v="History &amp; Geography"/>
    <s v="History &amp; Civics"/>
    <s v="Social Sciences"/>
    <s v="History &amp; Civics"/>
    <s v="enrichment"/>
    <s v="Technology"/>
    <s v="low"/>
    <s v="Grades 9-12"/>
    <n v="12"/>
    <n v="0"/>
    <n v="4.5"/>
    <n v="35"/>
    <n v="351.48"/>
    <n v="413.51"/>
    <n v="110"/>
    <b v="1"/>
    <n v="125"/>
    <n v="7"/>
    <b v="0"/>
    <b v="0"/>
    <s v="expired"/>
    <d v="2010-08-23T00:00:00"/>
    <m/>
    <m/>
    <d v="2011-01-21T00:00:00"/>
  </r>
  <r>
    <s v="d3bbf556379c6a7be9cd7bbf0194aa84"/>
    <n v="370150000600"/>
    <s v="Kernersville"/>
    <x v="1"/>
    <n v="27284"/>
    <s v="suburban"/>
    <s v="Winston-salem Forsyth Co SD"/>
    <s v="Forsyth"/>
    <b v="0"/>
    <b v="0"/>
    <b v="0"/>
    <b v="0"/>
    <b v="0"/>
    <b v="0"/>
    <s v="Mrs."/>
    <b v="0"/>
    <b v="0"/>
    <s v="Literature &amp; Writing"/>
    <s v="Literacy &amp; Language"/>
    <s v="Literature &amp; Writing"/>
    <s v="Literacy &amp; Language"/>
    <s v="essential"/>
    <s v="Books"/>
    <s v="low"/>
    <s v="Grades 9-12"/>
    <n v="0"/>
    <n v="16.07"/>
    <n v="5.67"/>
    <n v="9"/>
    <n v="408.73"/>
    <n v="498.45"/>
    <n v="175"/>
    <b v="1"/>
    <n v="125"/>
    <n v="2"/>
    <b v="0"/>
    <b v="0"/>
    <s v="expired"/>
    <d v="2010-02-09T00:00:00"/>
    <m/>
    <m/>
    <d v="2010-07-12T00:00:00"/>
  </r>
  <r>
    <s v="5c320b92cf34a03b794f54318b00fae8"/>
    <n v="240009000322"/>
    <s v="Baltimore"/>
    <x v="32"/>
    <n v="21229"/>
    <s v="urban"/>
    <s v="Baltimore City Public Sch Dist"/>
    <s v="Baltimore City"/>
    <b v="0"/>
    <b v="0"/>
    <b v="0"/>
    <b v="0"/>
    <b v="0"/>
    <b v="0"/>
    <s v="Mrs."/>
    <b v="0"/>
    <b v="0"/>
    <s v="Literature &amp; Writing"/>
    <s v="Literacy &amp; Language"/>
    <s v="Other"/>
    <s v="Applied Learning"/>
    <s v="essential"/>
    <s v="Technology"/>
    <s v="high"/>
    <s v="Grades 6-8"/>
    <n v="54.09"/>
    <n v="27.04"/>
    <n v="8.11"/>
    <n v="9"/>
    <n v="639.12"/>
    <n v="779.41"/>
    <n v="350"/>
    <b v="1"/>
    <n v="125"/>
    <n v="1"/>
    <b v="0"/>
    <b v="0"/>
    <s v="expired"/>
    <d v="2010-02-01T00:00:00"/>
    <m/>
    <m/>
    <d v="2010-07-06T00:00:00"/>
  </r>
  <r>
    <s v="d2c8cba8c3f5b6c965e12c4a297f9ee7"/>
    <m/>
    <s v="Indianapolis"/>
    <x v="25"/>
    <n v="46218"/>
    <s v="urban"/>
    <s v="Indianapolis Public Sch Dist"/>
    <s v="Marion"/>
    <b v="1"/>
    <b v="0"/>
    <b v="0"/>
    <b v="0"/>
    <b v="1"/>
    <b v="0"/>
    <s v="Ms."/>
    <b v="1"/>
    <b v="0"/>
    <s v="History &amp; Geography"/>
    <s v="History &amp; Civics"/>
    <s v="Literature &amp; Writing"/>
    <s v="Literacy &amp; Language"/>
    <s v="enrichment"/>
    <s v="Books"/>
    <s v="high"/>
    <s v="Grades 3-5"/>
    <n v="46.65"/>
    <n v="0"/>
    <n v="7"/>
    <n v="9"/>
    <n v="529.12"/>
    <n v="645.27"/>
    <n v="100"/>
    <b v="1"/>
    <n v="125"/>
    <n v="3"/>
    <b v="1"/>
    <b v="0"/>
    <s v="expired"/>
    <d v="2009-07-27T00:00:00"/>
    <m/>
    <m/>
    <d v="2009-12-29T00:00:00"/>
  </r>
  <r>
    <s v="17d07c5fe343e7bf6facee7de6f4228f"/>
    <n v="421968003341"/>
    <s v="Pottstown"/>
    <x v="29"/>
    <n v="19464"/>
    <s v="suburban"/>
    <s v="Pottstown School District"/>
    <s v="Montgomery"/>
    <b v="0"/>
    <b v="0"/>
    <b v="0"/>
    <b v="0"/>
    <b v="0"/>
    <b v="0"/>
    <s v="Mrs."/>
    <b v="0"/>
    <b v="0"/>
    <s v="Other"/>
    <s v="Applied Learning"/>
    <m/>
    <m/>
    <s v="enrichment"/>
    <s v="Supplies"/>
    <s v="high"/>
    <s v="Grades PreK-2"/>
    <n v="36.869999999999997"/>
    <n v="22.12"/>
    <n v="9.2200000000000006"/>
    <n v="17"/>
    <n v="454"/>
    <n v="553.66"/>
    <n v="20"/>
    <b v="0"/>
    <n v="125"/>
    <n v="2"/>
    <b v="0"/>
    <b v="0"/>
    <s v="expired"/>
    <d v="2008-03-31T00:00:00"/>
    <m/>
    <m/>
    <d v="2008-09-03T00:00:00"/>
  </r>
  <r>
    <s v="eedbb9642b231ae3837a130c048176de"/>
    <n v="360008702016"/>
    <s v="Bronx"/>
    <x v="2"/>
    <n v="10463"/>
    <s v="urban"/>
    <s v="Leadership Learning Support Organization"/>
    <s v="Bronx"/>
    <b v="0"/>
    <b v="0"/>
    <b v="0"/>
    <b v="0"/>
    <b v="0"/>
    <b v="0"/>
    <s v="Mr."/>
    <b v="0"/>
    <b v="0"/>
    <s v="ESL"/>
    <s v="Literacy &amp; Language"/>
    <s v="History &amp; Geography"/>
    <s v="History &amp; Civics"/>
    <s v="essential"/>
    <s v="Technology"/>
    <s v="high"/>
    <s v="Grades 9-12"/>
    <n v="70"/>
    <n v="0"/>
    <n v="17.5"/>
    <n v="17"/>
    <n v="804"/>
    <n v="980.49"/>
    <n v="90"/>
    <b v="1"/>
    <n v="125"/>
    <n v="1"/>
    <b v="0"/>
    <b v="0"/>
    <s v="expired"/>
    <d v="2008-02-29T00:00:00"/>
    <m/>
    <m/>
    <d v="2008-08-01T00:00:00"/>
  </r>
  <r>
    <s v="516096d4b02a6f98d34c296bb8734750"/>
    <n v="470318001376"/>
    <s v="Nashville"/>
    <x v="14"/>
    <n v="37217"/>
    <s v="urban"/>
    <s v="Metro Nashville Pub Sd"/>
    <s v="Davidson"/>
    <b v="0"/>
    <b v="0"/>
    <b v="0"/>
    <b v="0"/>
    <b v="0"/>
    <b v="0"/>
    <s v="Mrs."/>
    <b v="0"/>
    <b v="0"/>
    <s v="ESL"/>
    <s v="Literacy &amp; Language"/>
    <s v="Literacy"/>
    <s v="Literacy &amp; Language"/>
    <s v="essential"/>
    <s v="Supplies"/>
    <s v="high"/>
    <s v="Grades PreK-2"/>
    <n v="39.72"/>
    <n v="0"/>
    <n v="9.93"/>
    <n v="17"/>
    <n v="464"/>
    <n v="565.85"/>
    <n v="17"/>
    <b v="1"/>
    <n v="125"/>
    <n v="1"/>
    <b v="0"/>
    <b v="0"/>
    <s v="expired"/>
    <d v="2007-12-06T00:00:00"/>
    <m/>
    <m/>
    <d v="2008-07-28T00:00:00"/>
  </r>
  <r>
    <s v="b58ec097be6229155bd9782bc0f2245b"/>
    <n v="62271003245"/>
    <s v="Los Angeles"/>
    <x v="7"/>
    <n v="90037"/>
    <s v="urban"/>
    <s v="Los Angeles Unif Sch Dist"/>
    <s v="Los Angeles"/>
    <b v="1"/>
    <b v="0"/>
    <b v="0"/>
    <b v="0"/>
    <b v="0"/>
    <b v="0"/>
    <s v="Ms."/>
    <b v="0"/>
    <b v="0"/>
    <s v="College &amp; Career Prep"/>
    <s v="Applied Learning"/>
    <s v="Literature &amp; Writing"/>
    <s v="Literacy &amp; Language"/>
    <s v="essential"/>
    <s v="Books"/>
    <s v="high"/>
    <s v="Grades 9-12"/>
    <n v="139.5"/>
    <n v="101.14"/>
    <n v="34.880000000000003"/>
    <n v="17"/>
    <n v="1688"/>
    <n v="2058.54"/>
    <n v="90"/>
    <b v="1"/>
    <n v="125"/>
    <n v="2"/>
    <b v="0"/>
    <b v="0"/>
    <s v="expired"/>
    <d v="2007-05-10T00:00:00"/>
    <m/>
    <m/>
    <d v="2007-12-30T00:00:00"/>
  </r>
  <r>
    <s v="c63eab1f8f87a6c65018135f95ee80eb"/>
    <n v="63441007732"/>
    <s v="San Francisco"/>
    <x v="7"/>
    <n v="94102"/>
    <s v="urban"/>
    <s v="San Francisco Unified Sch Dist"/>
    <s v="San Francisco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49.64"/>
    <n v="35.99"/>
    <n v="12.41"/>
    <n v="17"/>
    <n v="611"/>
    <n v="745.12"/>
    <n v="19"/>
    <b v="1"/>
    <n v="125"/>
    <n v="2"/>
    <b v="0"/>
    <b v="0"/>
    <s v="expired"/>
    <d v="2007-03-26T00:00:00"/>
    <m/>
    <m/>
    <d v="2007-11-21T00:00:00"/>
  </r>
  <r>
    <s v="6d5505f3b0739c71b8b768c2b6619c3b"/>
    <n v="170993000783"/>
    <s v="Chicago"/>
    <x v="10"/>
    <n v="60617"/>
    <s v="urban"/>
    <s v="Chicago Psd-area 18"/>
    <s v="Cook"/>
    <b v="0"/>
    <b v="1"/>
    <b v="0"/>
    <b v="0"/>
    <b v="0"/>
    <b v="0"/>
    <s v="Mr."/>
    <b v="0"/>
    <b v="0"/>
    <s v="Literature &amp; Writing"/>
    <s v="Literacy &amp; Language"/>
    <s v="Performing Arts"/>
    <s v="Music &amp; The Arts"/>
    <s v="enrichment"/>
    <s v="Trips"/>
    <s v="high"/>
    <s v="Grades 6-8"/>
    <n v="0"/>
    <n v="0"/>
    <n v="31.25"/>
    <n v="17"/>
    <n v="1298"/>
    <n v="1582.93"/>
    <n v="51"/>
    <b v="0"/>
    <n v="125"/>
    <n v="4"/>
    <b v="0"/>
    <b v="0"/>
    <s v="expired"/>
    <d v="2007-01-23T00:00:00"/>
    <m/>
    <m/>
    <d v="2007-04-22T00:00:00"/>
  </r>
  <r>
    <s v="2b681ce63a546d47abf0827317e54467"/>
    <m/>
    <s v="Bronx"/>
    <x v="2"/>
    <n v="10454"/>
    <s v="urban"/>
    <s v="Empowerment Support Organization"/>
    <s v="Bronx"/>
    <b v="0"/>
    <b v="0"/>
    <b v="0"/>
    <b v="0"/>
    <b v="0"/>
    <b v="0"/>
    <s v="Mr."/>
    <b v="1"/>
    <b v="0"/>
    <s v="Environmental Science"/>
    <s v="Math &amp; Science"/>
    <s v="Other"/>
    <s v="Applied Learning"/>
    <s v="enrichment"/>
    <s v="Technology"/>
    <s v="high"/>
    <s v="Grades 6-8"/>
    <m/>
    <m/>
    <m/>
    <m/>
    <n v="1408.35"/>
    <n v="1717.5"/>
    <n v="150"/>
    <b v="1"/>
    <n v="125"/>
    <n v="1"/>
    <b v="0"/>
    <b v="0"/>
    <s v="expired"/>
    <d v="2006-05-01T00:00:00"/>
    <m/>
    <m/>
    <d v="2007-01-01T00:00:00"/>
  </r>
  <r>
    <s v="07f9d2f4e0a960c0a0ba8cda828a184c"/>
    <n v="170993000963"/>
    <s v="Chicago"/>
    <x v="10"/>
    <n v="60624"/>
    <s v="urban"/>
    <s v="Chicago Psd-area 9"/>
    <s v="Cook"/>
    <b v="0"/>
    <b v="0"/>
    <b v="0"/>
    <b v="0"/>
    <b v="0"/>
    <b v="0"/>
    <s v="Ms."/>
    <b v="0"/>
    <b v="0"/>
    <s v="Music"/>
    <s v="Music &amp; The Arts"/>
    <s v="Literacy"/>
    <s v="Literacy &amp; Language"/>
    <s v="essential"/>
    <s v="Technology"/>
    <s v="high"/>
    <s v="Grades PreK-2"/>
    <n v="7.99"/>
    <n v="0"/>
    <n v="2"/>
    <n v="17"/>
    <n v="107"/>
    <n v="130.49"/>
    <n v="23"/>
    <b v="1"/>
    <n v="125.88"/>
    <n v="1"/>
    <b v="0"/>
    <b v="0"/>
    <s v="completed"/>
    <d v="2007-12-17T00:00:00"/>
    <d v="2007-12-22T00:00:00"/>
    <d v="2008-02-18T00:00:00"/>
    <d v="2008-08-10T00:00:00"/>
  </r>
  <r>
    <s v="1c822d0e773f0851aafd7e25bf2ebefb"/>
    <m/>
    <s v="Indianapolis"/>
    <x v="25"/>
    <n v="46203"/>
    <s v="urban"/>
    <s v="Indianapolis Public Sch Dist"/>
    <s v="Marion"/>
    <b v="1"/>
    <b v="0"/>
    <b v="0"/>
    <b v="0"/>
    <b v="0"/>
    <b v="0"/>
    <s v="Mrs."/>
    <b v="0"/>
    <b v="0"/>
    <s v="Visual Arts"/>
    <s v="Music &amp; The Arts"/>
    <s v="Extracurricular"/>
    <s v="Applied Learning"/>
    <s v="enrichment"/>
    <s v="Technology"/>
    <s v="high"/>
    <s v="Grades 9-12"/>
    <n v="8"/>
    <n v="0"/>
    <n v="2"/>
    <n v="17"/>
    <n v="107"/>
    <n v="130.49"/>
    <n v="25"/>
    <b v="0"/>
    <n v="125.88"/>
    <n v="2"/>
    <b v="0"/>
    <b v="0"/>
    <s v="completed"/>
    <d v="2007-10-22T00:00:00"/>
    <d v="2007-10-26T00:00:00"/>
    <d v="2008-01-16T00:00:00"/>
    <d v="2008-06-18T00:00:00"/>
  </r>
  <r>
    <s v="8178a70821fe2c34f3a3412f9fa00bf0"/>
    <n v="370261000583"/>
    <s v="Kinston"/>
    <x v="1"/>
    <n v="28501"/>
    <s v="rural"/>
    <s v="Lenoir Co School District"/>
    <s v="Lenoir"/>
    <b v="0"/>
    <b v="0"/>
    <b v="0"/>
    <b v="0"/>
    <b v="0"/>
    <b v="0"/>
    <s v="Mrs."/>
    <b v="0"/>
    <b v="0"/>
    <s v="Mathematics"/>
    <s v="Math &amp; Science"/>
    <s v="Nutrition"/>
    <s v="Health &amp; Sports"/>
    <s v="enrichment"/>
    <s v="Supplies"/>
    <s v="high"/>
    <s v="Grades 3-5"/>
    <n v="7.71"/>
    <n v="3.28"/>
    <n v="1.93"/>
    <n v="17"/>
    <n v="107"/>
    <n v="130.49"/>
    <n v="185"/>
    <b v="1"/>
    <n v="125.89"/>
    <n v="4"/>
    <b v="0"/>
    <b v="0"/>
    <s v="completed"/>
    <d v="2008-07-08T00:00:00"/>
    <d v="2008-07-11T00:00:00"/>
    <d v="2008-11-12T00:00:00"/>
    <d v="2008-12-11T00:00:00"/>
  </r>
  <r>
    <s v="bda4be6a0d4afd4cc026050eb036e37e"/>
    <m/>
    <s v="West Tisbury"/>
    <x v="33"/>
    <n v="2575"/>
    <s v="rural"/>
    <s v="Marthas Vineyard Reg High SD"/>
    <s v="Dukes"/>
    <b v="1"/>
    <b v="0"/>
    <b v="0"/>
    <b v="0"/>
    <b v="0"/>
    <b v="0"/>
    <s v="Ms."/>
    <b v="0"/>
    <b v="0"/>
    <s v="Literacy"/>
    <s v="Literacy &amp; Language"/>
    <m/>
    <m/>
    <s v="essential"/>
    <s v="Books"/>
    <s v="minimal"/>
    <s v="Grades PreK-2"/>
    <n v="10.45"/>
    <n v="0"/>
    <n v="1.57"/>
    <n v="9"/>
    <n v="126"/>
    <n v="153.66"/>
    <n v="15"/>
    <b v="1"/>
    <n v="126"/>
    <n v="1"/>
    <b v="0"/>
    <b v="0"/>
    <s v="completed"/>
    <d v="2009-06-19T00:00:00"/>
    <d v="2009-06-24T00:00:00"/>
    <d v="2009-12-23T00:00:00"/>
    <d v="2009-11-22T00:00:00"/>
  </r>
  <r>
    <s v="a58bf9a20abc92afe77bf80b269556bc"/>
    <n v="370021000971"/>
    <s v="Warrensville"/>
    <x v="1"/>
    <n v="28693"/>
    <s v="rural"/>
    <s v="Ashe Co School District"/>
    <s v="Ashe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n v="8.15"/>
    <n v="3.46"/>
    <n v="1.22"/>
    <n v="9"/>
    <n v="103.33"/>
    <n v="126.01"/>
    <n v="16"/>
    <b v="1"/>
    <n v="126.01"/>
    <n v="3"/>
    <b v="0"/>
    <b v="0"/>
    <s v="completed"/>
    <d v="2009-10-02T00:00:00"/>
    <d v="2009-11-09T00:00:00"/>
    <d v="2010-01-28T00:00:00"/>
    <d v="2010-02-24T00:00:00"/>
  </r>
  <r>
    <s v="17be5ba8a6b4dd25a79c54785d416b7c"/>
    <m/>
    <s v="Fairfield"/>
    <x v="7"/>
    <n v="94533"/>
    <s v="urban"/>
    <s v="Fairfield-suisun Unif Sch Dist"/>
    <s v="Solano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ssential"/>
    <s v="Supplies"/>
    <s v="high"/>
    <s v="Grades 3-5"/>
    <n v="7.95"/>
    <n v="5.76"/>
    <n v="1.19"/>
    <n v="9"/>
    <n v="103.4"/>
    <n v="126.1"/>
    <n v="75"/>
    <b v="0"/>
    <n v="126.1"/>
    <n v="1"/>
    <b v="0"/>
    <b v="0"/>
    <s v="completed"/>
    <d v="2010-02-07T00:00:00"/>
    <d v="2010-02-11T00:00:00"/>
    <d v="2010-04-01T00:00:00"/>
    <d v="2010-02-26T00:00:00"/>
  </r>
  <r>
    <s v="e9948048de3b429ad2873d178bac1dc7"/>
    <n v="10054000249"/>
    <s v="Anniston"/>
    <x v="27"/>
    <n v="36201"/>
    <s v="urban"/>
    <s v="Calhoun Co School District"/>
    <s v="Calhoun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Other"/>
    <s v="high"/>
    <s v="Grades PreK-2"/>
    <m/>
    <m/>
    <m/>
    <m/>
    <n v="109"/>
    <n v="132.93"/>
    <n v="18"/>
    <b v="1"/>
    <n v="126.13"/>
    <n v="1"/>
    <b v="0"/>
    <b v="0"/>
    <s v="completed"/>
    <d v="2006-09-11T00:00:00"/>
    <d v="2006-10-04T00:00:00"/>
    <m/>
    <d v="2006-10-01T00:00:00"/>
  </r>
  <r>
    <s v="212d5890a588c3d6a5b828b83b0a754f"/>
    <n v="360010202352"/>
    <s v="Corona"/>
    <x v="2"/>
    <n v="11368"/>
    <s v="urban"/>
    <s v="Integrated Curriculum and Instruction Learning Support Organization"/>
    <s v="Queens"/>
    <b v="0"/>
    <b v="1"/>
    <b v="0"/>
    <b v="0"/>
    <b v="0"/>
    <b v="0"/>
    <s v="Mrs."/>
    <b v="0"/>
    <b v="0"/>
    <s v="Literacy"/>
    <s v="Literacy &amp; Language"/>
    <m/>
    <m/>
    <s v="enrichment"/>
    <s v="Supplies"/>
    <s v="high"/>
    <s v="Grades 3-5"/>
    <m/>
    <m/>
    <m/>
    <m/>
    <n v="109.68"/>
    <n v="133.76"/>
    <n v="25"/>
    <b v="1"/>
    <n v="126.13"/>
    <n v="1"/>
    <b v="0"/>
    <b v="0"/>
    <s v="completed"/>
    <d v="2006-04-07T00:00:00"/>
    <d v="2006-04-19T00:00:00"/>
    <d v="2006-07-11T00:00:00"/>
    <d v="2006-12-07T00:00:00"/>
  </r>
  <r>
    <s v="322a8d7171a2e674e668dfd94828dd09"/>
    <n v="450231000497"/>
    <s v="Taylors"/>
    <x v="12"/>
    <n v="29687"/>
    <s v="suburban"/>
    <s v="Greenville Co School District"/>
    <s v="Greenville"/>
    <b v="0"/>
    <b v="0"/>
    <b v="0"/>
    <b v="0"/>
    <b v="0"/>
    <b v="0"/>
    <s v="Mrs."/>
    <b v="0"/>
    <b v="0"/>
    <s v="Applied Sciences"/>
    <s v="Math &amp; Science"/>
    <s v="College &amp; Career Prep"/>
    <s v="Applied Learning"/>
    <s v="enrichment"/>
    <s v="Technology"/>
    <s v="low"/>
    <s v="Grades PreK-2"/>
    <m/>
    <m/>
    <m/>
    <m/>
    <n v="109.68"/>
    <n v="133.76"/>
    <n v="66"/>
    <b v="1"/>
    <n v="126.13"/>
    <n v="1"/>
    <b v="0"/>
    <b v="0"/>
    <s v="completed"/>
    <d v="2005-08-19T00:00:00"/>
    <d v="2005-08-26T00:00:00"/>
    <d v="2005-12-14T00:00:00"/>
    <d v="2006-01-29T00:00:00"/>
  </r>
  <r>
    <s v="82c4830e07e31f350a6e62600ecdec08"/>
    <n v="130255001144"/>
    <s v="Lawrenceville"/>
    <x v="19"/>
    <n v="30044"/>
    <s v="suburban"/>
    <s v="Gwinnett Co Public School Dist"/>
    <s v="Gwinnett"/>
    <b v="0"/>
    <b v="0"/>
    <b v="0"/>
    <b v="0"/>
    <b v="0"/>
    <b v="0"/>
    <s v="Mrs."/>
    <b v="0"/>
    <b v="0"/>
    <s v="Mathematics"/>
    <s v="Math &amp; Science"/>
    <s v="Mathematics"/>
    <s v="Math &amp; Science"/>
    <s v="essential"/>
    <s v="Supplies"/>
    <s v="high"/>
    <s v="Grades 6-8"/>
    <n v="10.1"/>
    <n v="4.04"/>
    <n v="1.51"/>
    <n v="9"/>
    <n v="125.64"/>
    <n v="153.22"/>
    <n v="100"/>
    <b v="1"/>
    <n v="126.76"/>
    <n v="2"/>
    <b v="0"/>
    <b v="0"/>
    <s v="completed"/>
    <d v="2009-12-04T00:00:00"/>
    <d v="2009-12-30T00:00:00"/>
    <d v="2010-04-21T00:00:00"/>
    <d v="2010-05-09T00:00:00"/>
  </r>
  <r>
    <s v="2a6c9624c9c7e895baf5a13480c8ec08"/>
    <n v="62211002627"/>
    <s v="Livermore"/>
    <x v="7"/>
    <n v="94550"/>
    <s v="suburban"/>
    <s v="Livermore Valley Joint Unif SD"/>
    <s v="Alameda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Other"/>
    <s v="high"/>
    <s v="Grades PreK-2"/>
    <n v="8"/>
    <n v="5.8"/>
    <n v="1.2"/>
    <n v="9"/>
    <n v="103.95"/>
    <n v="126.77"/>
    <n v="22"/>
    <b v="1"/>
    <n v="126.77"/>
    <n v="1"/>
    <b v="0"/>
    <b v="0"/>
    <s v="completed"/>
    <d v="2009-12-23T00:00:00"/>
    <d v="2009-12-23T00:00:00"/>
    <d v="2010-01-22T00:00:00"/>
    <d v="2010-05-27T00:00:00"/>
  </r>
  <r>
    <s v="63619bde6791dd06fb7ed42dce5f7e12"/>
    <n v="110003000103"/>
    <s v="Washington"/>
    <x v="31"/>
    <n v="20001"/>
    <s v="urban"/>
    <s v="Dc Public Schools"/>
    <s v="District Of Columbia"/>
    <b v="0"/>
    <b v="0"/>
    <b v="0"/>
    <b v="0"/>
    <b v="0"/>
    <b v="0"/>
    <s v="Ms."/>
    <b v="1"/>
    <b v="0"/>
    <s v="Literacy"/>
    <s v="Literacy &amp; Language"/>
    <s v="Literacy"/>
    <s v="Literacy &amp; Language"/>
    <m/>
    <s v="Books"/>
    <s v="high"/>
    <s v="Grades PreK-2"/>
    <m/>
    <m/>
    <m/>
    <m/>
    <n v="110.4"/>
    <n v="134.63"/>
    <n v="20"/>
    <b v="1"/>
    <n v="127"/>
    <n v="1"/>
    <b v="0"/>
    <b v="0"/>
    <s v="completed"/>
    <d v="2006-10-18T00:00:00"/>
    <d v="2006-11-03T00:00:00"/>
    <d v="2007-03-10T00:00:00"/>
    <d v="2007-05-01T00:00:00"/>
  </r>
  <r>
    <s v="2244555c213a68ab522611d28f999d59"/>
    <n v="120105001099"/>
    <s v="Mount Dora"/>
    <x v="17"/>
    <n v="32757"/>
    <s v="suburban"/>
    <s v="Lake Co School District"/>
    <s v="Lake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Technology"/>
    <s v="high"/>
    <s v="Grades 9-12"/>
    <n v="8.1"/>
    <n v="0"/>
    <n v="2.02"/>
    <n v="17"/>
    <n v="108"/>
    <n v="131.71"/>
    <n v="55"/>
    <b v="1"/>
    <n v="127.06"/>
    <n v="2"/>
    <b v="0"/>
    <b v="0"/>
    <s v="completed"/>
    <d v="2009-03-08T00:00:00"/>
    <d v="2009-03-25T00:00:00"/>
    <d v="2009-06-10T00:00:00"/>
    <d v="2009-08-09T00:00:00"/>
  </r>
  <r>
    <s v="3cf01e217c9e51b9260f94d1ce918e12"/>
    <n v="170993000800"/>
    <s v="Chicago"/>
    <x v="10"/>
    <n v="60609"/>
    <s v="urban"/>
    <s v="Chicago Psd-area 13"/>
    <s v="Cook"/>
    <b v="0"/>
    <b v="1"/>
    <b v="0"/>
    <b v="0"/>
    <b v="0"/>
    <b v="0"/>
    <s v="Ms."/>
    <b v="0"/>
    <b v="0"/>
    <s v="Mathematics"/>
    <s v="Math &amp; Science"/>
    <s v="Extracurricular"/>
    <s v="Applied Learning"/>
    <s v="essential"/>
    <s v="Supplies"/>
    <s v="high"/>
    <s v="Grades 3-5"/>
    <n v="8.09"/>
    <n v="0"/>
    <n v="2.02"/>
    <n v="17"/>
    <n v="108"/>
    <n v="131.71"/>
    <n v="32"/>
    <b v="1"/>
    <n v="127.06"/>
    <n v="1"/>
    <b v="0"/>
    <b v="0"/>
    <s v="completed"/>
    <d v="2007-02-20T00:00:00"/>
    <d v="2007-03-16T00:00:00"/>
    <d v="2007-05-31T00:00:00"/>
    <d v="2007-10-14T00:00:00"/>
  </r>
  <r>
    <s v="5347a98b33857bbe08d606b9f0e0c1a8"/>
    <m/>
    <s v="Dallas"/>
    <x v="16"/>
    <n v="75220"/>
    <s v="urban"/>
    <s v="Dallas Ind School District"/>
    <s v="Dallas"/>
    <b v="0"/>
    <b v="0"/>
    <b v="0"/>
    <b v="0"/>
    <b v="0"/>
    <b v="0"/>
    <s v="Mrs."/>
    <b v="0"/>
    <b v="0"/>
    <s v="ESL"/>
    <s v="Literacy &amp; Language"/>
    <s v="Literacy"/>
    <s v="Literacy &amp; Language"/>
    <s v="essential"/>
    <s v="Technology"/>
    <s v="high"/>
    <s v="Grades 3-5"/>
    <n v="8.5399999999999991"/>
    <n v="0"/>
    <n v="1.28"/>
    <n v="9"/>
    <n v="104.26"/>
    <n v="127.15"/>
    <n v="35"/>
    <b v="1"/>
    <n v="127.15"/>
    <n v="2"/>
    <b v="0"/>
    <b v="0"/>
    <s v="completed"/>
    <d v="2009-09-08T00:00:00"/>
    <d v="2009-09-27T00:00:00"/>
    <d v="2010-01-04T00:00:00"/>
    <d v="2010-02-12T00:00:00"/>
  </r>
  <r>
    <s v="283965d9f6f32637754d2326ce1c6a05"/>
    <n v="63441005599"/>
    <s v="San Francisco"/>
    <x v="7"/>
    <n v="94108"/>
    <s v="urban"/>
    <s v="San Francisco Unified Sch Dist"/>
    <s v="San Francisco"/>
    <b v="0"/>
    <b v="0"/>
    <b v="0"/>
    <b v="0"/>
    <b v="0"/>
    <b v="0"/>
    <s v="Ms."/>
    <b v="0"/>
    <b v="0"/>
    <s v="History &amp; Geography"/>
    <s v="History &amp; Civics"/>
    <m/>
    <m/>
    <s v="enrichment"/>
    <s v="Supplies"/>
    <s v="high"/>
    <s v="Grades PreK-2"/>
    <m/>
    <m/>
    <m/>
    <m/>
    <n v="110.7"/>
    <n v="135"/>
    <n v="20"/>
    <b v="1"/>
    <n v="127.31"/>
    <n v="1"/>
    <b v="0"/>
    <b v="0"/>
    <s v="completed"/>
    <d v="2005-03-23T00:00:00"/>
    <d v="2005-03-24T00:00:00"/>
    <d v="2005-05-12T00:00:00"/>
    <d v="2005-10-01T00:00:00"/>
  </r>
  <r>
    <s v="5bacf11f48604531bfe6d23783351329"/>
    <n v="340945004662"/>
    <s v="Manchester"/>
    <x v="11"/>
    <n v="8759"/>
    <s v="suburban"/>
    <s v="Manchester Twp School District"/>
    <s v="Ocean"/>
    <b v="0"/>
    <b v="0"/>
    <b v="0"/>
    <b v="0"/>
    <b v="0"/>
    <b v="0"/>
    <s v="Ms."/>
    <b v="0"/>
    <b v="0"/>
    <s v="Mathematics"/>
    <s v="Math &amp; Science"/>
    <s v="ESL"/>
    <s v="Literacy &amp; Language"/>
    <s v="enrichment"/>
    <s v="Other"/>
    <s v="low"/>
    <s v="Grades 3-5"/>
    <n v="0"/>
    <n v="0"/>
    <n v="1.57"/>
    <n v="9"/>
    <n v="115.42"/>
    <n v="140.76"/>
    <n v="21"/>
    <b v="1"/>
    <n v="127.59"/>
    <n v="2"/>
    <b v="0"/>
    <b v="0"/>
    <s v="completed"/>
    <d v="2010-05-13T00:00:00"/>
    <d v="2010-05-17T00:00:00"/>
    <d v="2010-09-07T00:00:00"/>
    <d v="2010-09-30T00:00:00"/>
  </r>
  <r>
    <s v="c2bca5402e64a9b6bc079e540fd894dc"/>
    <m/>
    <s v="Salt Lake Cty"/>
    <x v="28"/>
    <n v="84106"/>
    <s v="urban"/>
    <s v="Jordan School District"/>
    <s v="Salt Lake"/>
    <b v="0"/>
    <b v="0"/>
    <b v="0"/>
    <b v="0"/>
    <b v="0"/>
    <b v="0"/>
    <s v="Mrs."/>
    <b v="0"/>
    <b v="0"/>
    <s v="Special Needs"/>
    <s v="Special Needs"/>
    <s v="ESL"/>
    <s v="Literacy &amp; Language"/>
    <s v="essential"/>
    <s v="Technology"/>
    <s v="low"/>
    <s v="Grades 3-5"/>
    <n v="9"/>
    <n v="0"/>
    <n v="1.35"/>
    <n v="9"/>
    <n v="109.34"/>
    <n v="133.34"/>
    <n v="15"/>
    <b v="1"/>
    <n v="127.82"/>
    <n v="4"/>
    <b v="0"/>
    <b v="0"/>
    <s v="completed"/>
    <d v="2009-08-20T00:00:00"/>
    <d v="2009-08-29T00:00:00"/>
    <d v="2009-10-08T00:00:00"/>
    <d v="2010-01-26T00:00:00"/>
  </r>
  <r>
    <s v="e0a57edea3ab11d4dec415b359765562"/>
    <n v="360010002222"/>
    <s v="Jamaica"/>
    <x v="2"/>
    <n v="11435"/>
    <s v="urban"/>
    <s v="Integrated Curriculum and Instruction Learning Support Organization"/>
    <s v="Queens"/>
    <b v="0"/>
    <b v="1"/>
    <b v="0"/>
    <b v="0"/>
    <b v="0"/>
    <b v="0"/>
    <s v="Mrs."/>
    <b v="0"/>
    <b v="0"/>
    <s v="Literacy"/>
    <s v="Literacy &amp; Language"/>
    <s v="Special Needs"/>
    <s v="Special Needs"/>
    <s v="enrichment"/>
    <s v="Supplies"/>
    <s v="high"/>
    <s v="Grades PreK-2"/>
    <n v="8.1999999999999993"/>
    <n v="0"/>
    <n v="2.0499999999999998"/>
    <n v="17"/>
    <n v="109"/>
    <n v="132.93"/>
    <n v="26"/>
    <b v="1"/>
    <n v="128.24"/>
    <n v="1"/>
    <b v="0"/>
    <b v="0"/>
    <s v="completed"/>
    <d v="2008-12-25T00:00:00"/>
    <d v="2008-12-30T00:00:00"/>
    <d v="2009-03-13T00:00:00"/>
    <d v="2009-05-30T00:00:00"/>
  </r>
  <r>
    <s v="bfe374d6b805b81d73e684429ba87ba1"/>
    <n v="181209002176"/>
    <s v="Terre Haute"/>
    <x v="25"/>
    <n v="47804"/>
    <s v="urban"/>
    <s v="Vigo Co School District"/>
    <s v="Vigo"/>
    <b v="0"/>
    <b v="0"/>
    <b v="0"/>
    <b v="0"/>
    <b v="0"/>
    <b v="0"/>
    <s v="Ms."/>
    <b v="0"/>
    <b v="0"/>
    <s v="Special Needs"/>
    <s v="Special Needs"/>
    <s v="Environmental Science"/>
    <s v="Math &amp; Science"/>
    <s v="enrichment"/>
    <s v="Supplies"/>
    <s v="high"/>
    <s v="Grades PreK-2"/>
    <n v="0"/>
    <n v="0"/>
    <n v="1.57"/>
    <n v="9"/>
    <n v="115.37"/>
    <n v="140.69999999999999"/>
    <n v="10"/>
    <b v="1"/>
    <n v="129"/>
    <n v="6"/>
    <b v="0"/>
    <b v="0"/>
    <s v="completed"/>
    <d v="2010-03-07T00:00:00"/>
    <d v="2010-04-15T00:00:00"/>
    <d v="2010-04-15T00:00:00"/>
    <d v="2010-08-05T00:00:00"/>
  </r>
  <r>
    <s v="474323131bc2ebdf7a5f3bc107d3cda8"/>
    <n v="440111000311"/>
    <s v="Warwick"/>
    <x v="45"/>
    <n v="2886"/>
    <s v="urban"/>
    <s v="Warwick Public Schools"/>
    <s v="Kent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low"/>
    <s v="Grades 6-8"/>
    <n v="34.049999999999997"/>
    <n v="0"/>
    <n v="5.71"/>
    <n v="35"/>
    <n v="455.59"/>
    <n v="535.99"/>
    <n v="70"/>
    <b v="1"/>
    <n v="130"/>
    <n v="6"/>
    <b v="0"/>
    <b v="0"/>
    <s v="expired"/>
    <d v="2010-08-20T00:00:00"/>
    <m/>
    <m/>
    <d v="2011-01-16T00:00:00"/>
  </r>
  <r>
    <s v="6e9eb70184ff55ec613b9e8fe91880a7"/>
    <n v="201226001461"/>
    <s v="Topeka"/>
    <x v="20"/>
    <n v="66604"/>
    <s v="urban"/>
    <s v="Topeka Unified School Dist 501"/>
    <s v="Shawnee"/>
    <b v="0"/>
    <b v="0"/>
    <b v="0"/>
    <b v="0"/>
    <b v="0"/>
    <b v="0"/>
    <s v="Mrs."/>
    <b v="0"/>
    <b v="0"/>
    <s v="Mathematics"/>
    <s v="Math &amp; Science"/>
    <s v="Early Development"/>
    <s v="Applied Learning"/>
    <s v="enrichment"/>
    <s v="Other"/>
    <s v="high"/>
    <s v="Grades PreK-2"/>
    <n v="0"/>
    <n v="28.13"/>
    <n v="5.99"/>
    <n v="35"/>
    <n v="468.16"/>
    <n v="538.11"/>
    <n v="25"/>
    <b v="1"/>
    <n v="130"/>
    <n v="7"/>
    <b v="0"/>
    <b v="0"/>
    <s v="expired"/>
    <d v="2010-08-02T00:00:00"/>
    <m/>
    <m/>
    <d v="2010-12-30T00:00:00"/>
  </r>
  <r>
    <s v="2b4924f758862b771e55ac12f4d71d64"/>
    <m/>
    <s v="Gaston"/>
    <x v="1"/>
    <n v="27832"/>
    <s v="rural"/>
    <s v="Northampton Co School District"/>
    <s v="Northampton"/>
    <b v="1"/>
    <b v="0"/>
    <b v="0"/>
    <b v="0"/>
    <b v="0"/>
    <b v="0"/>
    <s v="Ms."/>
    <b v="0"/>
    <b v="0"/>
    <s v="Applied Sciences"/>
    <s v="Math &amp; Science"/>
    <s v="Other"/>
    <s v="Applied Learning"/>
    <s v="enrichment"/>
    <s v="Technology"/>
    <s v="high"/>
    <s v="Grades 6-8"/>
    <n v="344.85"/>
    <n v="146.56"/>
    <n v="86.21"/>
    <n v="17"/>
    <n v="4043"/>
    <n v="4930.49"/>
    <n v="150"/>
    <b v="1"/>
    <n v="130"/>
    <n v="2"/>
    <b v="0"/>
    <b v="0"/>
    <s v="expired"/>
    <d v="2007-04-02T00:00:00"/>
    <m/>
    <m/>
    <d v="2007-11-28T00:00:00"/>
  </r>
  <r>
    <s v="e9039d8ff8ba0f6119438544c8204a1a"/>
    <n v="62271010859"/>
    <s v="Van Nuys"/>
    <x v="7"/>
    <n v="91402"/>
    <s v="urban"/>
    <s v="Los Angeles Unif Sch Dist"/>
    <s v="Los Angeles"/>
    <b v="0"/>
    <b v="0"/>
    <b v="0"/>
    <b v="0"/>
    <b v="0"/>
    <b v="0"/>
    <s v="Mr."/>
    <b v="0"/>
    <b v="0"/>
    <s v="Visual Arts"/>
    <s v="Music &amp; The Arts"/>
    <s v="ESL"/>
    <s v="Literacy &amp; Language"/>
    <s v="enrichment"/>
    <s v="Technology"/>
    <s v="high"/>
    <s v="Grades 6-8"/>
    <m/>
    <m/>
    <m/>
    <m/>
    <n v="447"/>
    <n v="545.12"/>
    <n v="80"/>
    <b v="1"/>
    <n v="130"/>
    <n v="2"/>
    <b v="0"/>
    <b v="0"/>
    <s v="expired"/>
    <d v="2006-09-09T00:00:00"/>
    <m/>
    <m/>
    <d v="2007-05-09T00:00:00"/>
  </r>
  <r>
    <s v="db23e3532fcd90d914d210d05145c467"/>
    <n v="450228000555"/>
    <s v="Hemingway"/>
    <x v="12"/>
    <n v="29554"/>
    <s v="rural"/>
    <s v="Georgetown Co School District"/>
    <s v="Williamsburg"/>
    <b v="0"/>
    <b v="0"/>
    <b v="0"/>
    <b v="0"/>
    <b v="0"/>
    <b v="0"/>
    <s v="Mr."/>
    <b v="0"/>
    <b v="0"/>
    <s v="Applied Sciences"/>
    <s v="Math &amp; Science"/>
    <m/>
    <m/>
    <s v="enrichment"/>
    <s v="Technology"/>
    <s v="high"/>
    <s v="Grades 6-8"/>
    <m/>
    <m/>
    <m/>
    <m/>
    <n v="2270.38"/>
    <n v="2768.76"/>
    <n v="45"/>
    <b v="1"/>
    <n v="130"/>
    <n v="2"/>
    <b v="0"/>
    <b v="0"/>
    <s v="expired"/>
    <d v="2006-03-16T00:00:00"/>
    <m/>
    <m/>
    <d v="2006-11-16T00:00:00"/>
  </r>
  <r>
    <s v="acc832c293080b71711aec47bba0daff"/>
    <m/>
    <s v="Charlotte"/>
    <x v="1"/>
    <n v="28212"/>
    <s v="urban"/>
    <s v="Charlotte-mecklenburg Sch Dist"/>
    <s v="Mecklenburg"/>
    <b v="0"/>
    <b v="1"/>
    <b v="0"/>
    <b v="0"/>
    <b v="0"/>
    <b v="0"/>
    <s v="Mrs."/>
    <b v="0"/>
    <b v="0"/>
    <s v="Special Needs"/>
    <s v="Special Needs"/>
    <s v="Literacy"/>
    <s v="Literacy &amp; Language"/>
    <s v="essential"/>
    <s v="Technology"/>
    <s v="high"/>
    <s v="Grades 9-12"/>
    <n v="8.1999999999999993"/>
    <n v="3.48"/>
    <n v="2.0499999999999998"/>
    <n v="17"/>
    <n v="113"/>
    <n v="137.80000000000001"/>
    <n v="11"/>
    <b v="1"/>
    <n v="130.25"/>
    <n v="4"/>
    <b v="0"/>
    <b v="0"/>
    <s v="completed"/>
    <d v="2009-05-17T00:00:00"/>
    <d v="2009-05-20T00:00:00"/>
    <d v="2010-02-22T00:00:00"/>
    <d v="2009-10-18T00:00:00"/>
  </r>
  <r>
    <s v="badf7913e9f877e5d654e5b1d31bb789"/>
    <n v="360008502295"/>
    <s v="Bronx"/>
    <x v="2"/>
    <n v="10465"/>
    <s v="urban"/>
    <s v="Leadership Learning Support Organization"/>
    <s v="Bronx"/>
    <b v="0"/>
    <b v="0"/>
    <b v="0"/>
    <b v="0"/>
    <b v="0"/>
    <b v="0"/>
    <s v="Ms."/>
    <b v="0"/>
    <b v="0"/>
    <s v="Literacy"/>
    <s v="Literacy &amp; Language"/>
    <s v="Social Sciences"/>
    <s v="History &amp; Civics"/>
    <s v="enrichment"/>
    <s v="Other"/>
    <s v="high"/>
    <s v="Grades PreK-2"/>
    <n v="8.3699999999999992"/>
    <n v="0"/>
    <n v="2.09"/>
    <n v="17"/>
    <n v="111"/>
    <n v="135.37"/>
    <n v="30"/>
    <b v="0"/>
    <n v="130.59"/>
    <n v="1"/>
    <b v="0"/>
    <b v="0"/>
    <s v="completed"/>
    <d v="2008-08-30T00:00:00"/>
    <d v="2008-11-02T00:00:00"/>
    <d v="2008-12-30T00:00:00"/>
    <d v="2009-01-30T00:00:00"/>
  </r>
  <r>
    <s v="729ff77591337b1436468e670cf89c0c"/>
    <n v="370048002662"/>
    <s v="Morganton"/>
    <x v="1"/>
    <n v="28655"/>
    <s v="rural"/>
    <s v="Burke Co School District"/>
    <s v="Burke"/>
    <b v="0"/>
    <b v="0"/>
    <b v="0"/>
    <b v="0"/>
    <b v="0"/>
    <b v="0"/>
    <s v="Mrs."/>
    <b v="0"/>
    <b v="0"/>
    <s v="Special Needs"/>
    <s v="Special Needs"/>
    <s v="Literature &amp; Writing"/>
    <s v="Literacy &amp; Language"/>
    <s v="essential"/>
    <s v="Books"/>
    <s v="high"/>
    <s v="Grades 6-8"/>
    <n v="8.0399999999999991"/>
    <n v="3.42"/>
    <n v="2.0099999999999998"/>
    <n v="17"/>
    <n v="111"/>
    <n v="135.37"/>
    <n v="20"/>
    <b v="1"/>
    <n v="130.59"/>
    <n v="1"/>
    <b v="0"/>
    <b v="0"/>
    <s v="completed"/>
    <d v="2007-11-08T00:00:00"/>
    <d v="2007-12-22T00:00:00"/>
    <d v="2008-04-03T00:00:00"/>
    <d v="2008-07-05T00:00:00"/>
  </r>
  <r>
    <s v="e14ed082236c3b271c1473eb26679fc3"/>
    <m/>
    <s v="Bronx"/>
    <x v="2"/>
    <n v="10457"/>
    <s v="urban"/>
    <s v="Empowerment Support Organization"/>
    <s v="Bronx"/>
    <b v="0"/>
    <b v="0"/>
    <b v="0"/>
    <b v="0"/>
    <b v="0"/>
    <b v="0"/>
    <s v="Ms."/>
    <b v="1"/>
    <b v="0"/>
    <s v="Other"/>
    <s v="Applied Learning"/>
    <m/>
    <m/>
    <s v="essential"/>
    <s v="Supplies"/>
    <s v="high"/>
    <s v="Grades 3-5"/>
    <m/>
    <m/>
    <m/>
    <m/>
    <n v="113.78"/>
    <n v="138.76"/>
    <n v="11"/>
    <b v="1"/>
    <n v="130.6"/>
    <n v="2"/>
    <b v="0"/>
    <b v="0"/>
    <s v="completed"/>
    <d v="2005-09-22T00:00:00"/>
    <d v="2005-12-09T00:00:00"/>
    <d v="2006-03-11T00:00:00"/>
    <d v="2006-05-22T00:00:00"/>
  </r>
  <r>
    <s v="d0676e27aeffc580bc2211c0bdebabe8"/>
    <n v="170993000834"/>
    <s v="Chicago"/>
    <x v="10"/>
    <n v="60660"/>
    <s v="urban"/>
    <s v="Chicago Psd-area 2"/>
    <s v="Cook"/>
    <b v="0"/>
    <b v="0"/>
    <b v="0"/>
    <b v="0"/>
    <b v="0"/>
    <b v="0"/>
    <s v="Ms."/>
    <b v="0"/>
    <b v="0"/>
    <s v="Special Needs"/>
    <s v="Special Needs"/>
    <s v="Health &amp; Wellness"/>
    <s v="Health &amp; Sports"/>
    <s v="essential"/>
    <s v="Supplies"/>
    <s v="high"/>
    <s v="Grades 6-8"/>
    <n v="8.8000000000000007"/>
    <n v="0"/>
    <n v="1.32"/>
    <n v="9"/>
    <n v="107.12"/>
    <n v="130.63"/>
    <n v="900"/>
    <b v="1"/>
    <n v="130.63999999999999"/>
    <n v="2"/>
    <b v="1"/>
    <b v="0"/>
    <s v="completed"/>
    <d v="2010-02-08T00:00:00"/>
    <d v="2010-02-10T00:00:00"/>
    <m/>
    <d v="2010-07-11T00:00:00"/>
  </r>
  <r>
    <s v="a5e01648d57bb82597c4a73507e9edd7"/>
    <n v="170993000589"/>
    <s v="Chicago"/>
    <x v="10"/>
    <n v="60620"/>
    <s v="urban"/>
    <s v="Chicago Psd-area 14"/>
    <s v="Cook"/>
    <b v="0"/>
    <b v="0"/>
    <b v="0"/>
    <b v="1"/>
    <b v="0"/>
    <b v="0"/>
    <s v="Ms."/>
    <b v="0"/>
    <b v="0"/>
    <s v="Literature &amp; Writing"/>
    <s v="Literacy &amp; Language"/>
    <s v="Literature &amp; Writing"/>
    <s v="Literacy &amp; Language"/>
    <s v="essential"/>
    <s v="Supplies"/>
    <s v="high"/>
    <s v="Grades 6-8"/>
    <n v="8.98"/>
    <n v="0"/>
    <n v="1.35"/>
    <n v="9"/>
    <n v="109.09"/>
    <n v="133.04"/>
    <n v="90"/>
    <b v="1"/>
    <n v="130.84"/>
    <n v="2"/>
    <b v="0"/>
    <b v="0"/>
    <s v="completed"/>
    <d v="2009-07-19T00:00:00"/>
    <d v="2009-08-24T00:00:00"/>
    <d v="2009-12-04T00:00:00"/>
    <d v="2009-12-22T00:00:00"/>
  </r>
  <r>
    <s v="86c604e11c62411a6e445646e7825e73"/>
    <n v="63459005722"/>
    <s v="San Jose"/>
    <x v="7"/>
    <n v="95112"/>
    <s v="urban"/>
    <s v="San Jose Unified School Dist"/>
    <s v="Santa Clara"/>
    <b v="0"/>
    <b v="1"/>
    <b v="0"/>
    <b v="0"/>
    <b v="0"/>
    <b v="0"/>
    <s v="Mrs."/>
    <b v="0"/>
    <b v="0"/>
    <s v="Special Needs"/>
    <s v="Special Needs"/>
    <s v="Literacy"/>
    <s v="Literacy &amp; Language"/>
    <s v="enrichment"/>
    <s v="Supplies"/>
    <s v="high"/>
    <s v="Grades 3-5"/>
    <m/>
    <m/>
    <m/>
    <m/>
    <n v="113.78"/>
    <n v="138.76"/>
    <n v="28"/>
    <b v="1"/>
    <n v="130.85"/>
    <n v="1"/>
    <b v="0"/>
    <b v="0"/>
    <s v="completed"/>
    <d v="2006-06-20T00:00:00"/>
    <d v="2006-06-29T00:00:00"/>
    <d v="2007-05-08T00:00:00"/>
    <d v="2007-02-20T00:00:00"/>
  </r>
  <r>
    <s v="d507c29dc3a56c97a77513183a4d5c53"/>
    <n v="370472002487"/>
    <s v="Raleigh"/>
    <x v="1"/>
    <n v="27606"/>
    <s v="urban"/>
    <s v="Wake Co School District"/>
    <s v="Wake"/>
    <b v="0"/>
    <b v="0"/>
    <b v="0"/>
    <b v="0"/>
    <b v="0"/>
    <b v="0"/>
    <s v="Ms."/>
    <b v="0"/>
    <b v="0"/>
    <s v="Economics"/>
    <s v="History &amp; Civics"/>
    <s v="Social Sciences"/>
    <s v="History &amp; Civics"/>
    <s v="essential"/>
    <s v="Books"/>
    <s v="low"/>
    <s v="Grades 3-5"/>
    <m/>
    <m/>
    <m/>
    <m/>
    <n v="109.68"/>
    <n v="133.76"/>
    <n v="40"/>
    <b v="1"/>
    <n v="131.62"/>
    <n v="1"/>
    <b v="0"/>
    <b v="0"/>
    <s v="completed"/>
    <d v="2005-08-23T00:00:00"/>
    <d v="2006-01-29T00:00:00"/>
    <d v="2006-04-21T00:00:00"/>
    <d v="2006-04-23T00:00:00"/>
  </r>
  <r>
    <s v="e5604006d6fde9f94753e3dcf031a1a4"/>
    <n v="63822006447"/>
    <s v="Canyon Cntry"/>
    <x v="7"/>
    <n v="91351"/>
    <s v="suburban"/>
    <s v="Sulphur Springs Union Elem SD"/>
    <s v="Los Angeles"/>
    <b v="0"/>
    <b v="0"/>
    <b v="1"/>
    <b v="0"/>
    <b v="0"/>
    <b v="0"/>
    <s v="Mrs."/>
    <b v="0"/>
    <b v="0"/>
    <s v="Literature &amp; Writing"/>
    <s v="Literacy &amp; Language"/>
    <s v="ESL"/>
    <s v="Literacy &amp; Language"/>
    <s v="essential"/>
    <s v="Other"/>
    <s v="high"/>
    <s v="Grades 3-5"/>
    <n v="12.74"/>
    <n v="0"/>
    <n v="1.27"/>
    <n v="9"/>
    <n v="107.96"/>
    <n v="131.66"/>
    <n v="25"/>
    <b v="1"/>
    <n v="131.66"/>
    <n v="4"/>
    <b v="1"/>
    <b v="0"/>
    <s v="completed"/>
    <d v="2009-10-20T00:00:00"/>
    <d v="2009-10-22T00:00:00"/>
    <d v="2010-02-01T00:00:00"/>
    <d v="2010-03-25T00:00:00"/>
  </r>
  <r>
    <s v="fd55329fa41bc75cf5bc93e7f285b83f"/>
    <n v="62193002598"/>
    <s v="Norwalk"/>
    <x v="7"/>
    <n v="90650"/>
    <s v="suburban"/>
    <s v="Little Lake City School Dist"/>
    <s v="Los Angeles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Other"/>
    <s v="high"/>
    <s v="Grades PreK-2"/>
    <n v="7.9"/>
    <n v="5.73"/>
    <n v="1.98"/>
    <n v="17"/>
    <n v="112"/>
    <n v="136.59"/>
    <n v="20"/>
    <b v="1"/>
    <n v="131.76"/>
    <n v="1"/>
    <b v="0"/>
    <b v="0"/>
    <s v="completed"/>
    <d v="2007-12-07T00:00:00"/>
    <d v="2008-01-03T00:00:00"/>
    <d v="2008-03-19T00:00:00"/>
    <d v="2008-08-03T00:00:00"/>
  </r>
  <r>
    <s v="a7a6b6f0c3573467f1551eb061cab8bf"/>
    <n v="270318000119"/>
    <s v="Coon Rapids"/>
    <x v="13"/>
    <n v="55448"/>
    <s v="suburban"/>
    <s v="Anoka-hennepin Ind Sch Dist 11"/>
    <s v="Anoka"/>
    <b v="0"/>
    <b v="0"/>
    <b v="0"/>
    <b v="0"/>
    <b v="0"/>
    <b v="0"/>
    <s v="Mrs."/>
    <b v="0"/>
    <b v="0"/>
    <s v="Literacy"/>
    <s v="Literacy &amp; Language"/>
    <s v="Special Needs"/>
    <s v="Special Needs"/>
    <s v="essential"/>
    <s v="Technology"/>
    <s v="low"/>
    <s v="Grades 6-8"/>
    <n v="68.7"/>
    <n v="44.66"/>
    <n v="10.31"/>
    <n v="9"/>
    <n v="819.72"/>
    <n v="999.66"/>
    <n v="400"/>
    <b v="1"/>
    <n v="132.32"/>
    <n v="2"/>
    <b v="0"/>
    <b v="0"/>
    <s v="expired"/>
    <d v="2009-08-13T00:00:00"/>
    <m/>
    <m/>
    <d v="2010-01-14T00:00:00"/>
  </r>
  <r>
    <s v="f1a8b200c5319a5f7dc7e2cb2287d8d3"/>
    <n v="420012200758"/>
    <s v="Philadelphia"/>
    <x v="29"/>
    <n v="19132"/>
    <s v="urban"/>
    <s v="Philadelphia City School Dist"/>
    <s v="Philadelphia"/>
    <b v="1"/>
    <b v="0"/>
    <b v="1"/>
    <b v="0"/>
    <b v="1"/>
    <b v="0"/>
    <s v="Mr."/>
    <b v="0"/>
    <b v="0"/>
    <s v="Mathematics"/>
    <s v="Math &amp; Science"/>
    <m/>
    <m/>
    <s v="essential"/>
    <s v="Technology"/>
    <s v="high"/>
    <s v="Grades 6-8"/>
    <n v="0"/>
    <n v="0"/>
    <n v="6.46"/>
    <n v="35"/>
    <n v="472.26"/>
    <n v="555.6"/>
    <n v="86"/>
    <b v="1"/>
    <n v="132.5"/>
    <n v="3"/>
    <b v="0"/>
    <b v="0"/>
    <s v="live"/>
    <d v="2011-01-30T00:00:00"/>
    <m/>
    <m/>
    <d v="2011-06-28T00:00:00"/>
  </r>
  <r>
    <s v="4ec7bb6325498426d8c9295d387a0134"/>
    <n v="63432007347"/>
    <s v="San Diego"/>
    <x v="7"/>
    <n v="92114"/>
    <s v="urban"/>
    <s v="San Diego Unified School Dist"/>
    <s v="San Diego"/>
    <b v="1"/>
    <b v="0"/>
    <b v="0"/>
    <b v="0"/>
    <b v="0"/>
    <b v="0"/>
    <s v="Ms."/>
    <b v="0"/>
    <b v="0"/>
    <s v="Literature &amp; Writing"/>
    <s v="Literacy &amp; Language"/>
    <s v="Community Service"/>
    <s v="Applied Learning"/>
    <s v="enrichment"/>
    <s v="Supplies"/>
    <s v="high"/>
    <s v="Grades PreK-2"/>
    <n v="7.98"/>
    <n v="5.79"/>
    <n v="2"/>
    <n v="17"/>
    <n v="113"/>
    <n v="137.80000000000001"/>
    <n v="20"/>
    <b v="0"/>
    <n v="132.94"/>
    <n v="6"/>
    <b v="0"/>
    <b v="0"/>
    <s v="completed"/>
    <d v="2009-04-25T00:00:00"/>
    <d v="2009-05-11T00:00:00"/>
    <d v="2010-02-11T00:00:00"/>
    <d v="2009-09-27T00:00:00"/>
  </r>
  <r>
    <s v="862dc0e715b47ca2d0a12ea19fa238b1"/>
    <n v="181215001937"/>
    <s v="Wabash"/>
    <x v="25"/>
    <n v="46992"/>
    <s v="rural"/>
    <s v="Wabash City School District"/>
    <s v="Wabash"/>
    <b v="0"/>
    <b v="0"/>
    <b v="0"/>
    <b v="0"/>
    <b v="0"/>
    <b v="0"/>
    <s v="Mrs."/>
    <b v="0"/>
    <b v="0"/>
    <s v="Literature &amp; Writing"/>
    <s v="Literacy &amp; Language"/>
    <m/>
    <m/>
    <s v="enrichment"/>
    <s v="Supplies"/>
    <s v="high"/>
    <s v="Grades PreK-2"/>
    <n v="8.58"/>
    <n v="0"/>
    <n v="2.14"/>
    <n v="17"/>
    <n v="113"/>
    <n v="137.80000000000001"/>
    <n v="16"/>
    <b v="1"/>
    <n v="132.94"/>
    <n v="3"/>
    <b v="0"/>
    <b v="0"/>
    <s v="completed"/>
    <d v="2007-08-21T00:00:00"/>
    <d v="2007-10-12T00:00:00"/>
    <d v="2007-12-13T00:00:00"/>
    <d v="2008-04-16T00:00:00"/>
  </r>
  <r>
    <s v="bba45e2a5962aba5f8ad324eaa5b5660"/>
    <n v="180882002280"/>
    <s v="Indianapolis"/>
    <x v="25"/>
    <n v="46237"/>
    <s v="urban"/>
    <s v="Msd Perry Twp"/>
    <s v="Marion"/>
    <b v="0"/>
    <b v="0"/>
    <b v="0"/>
    <b v="0"/>
    <b v="0"/>
    <b v="0"/>
    <s v="Mr."/>
    <b v="0"/>
    <b v="0"/>
    <s v="Applied Sciences"/>
    <s v="Math &amp; Science"/>
    <s v="Health &amp; Life Science"/>
    <s v="Math &amp; Science"/>
    <s v="essential"/>
    <s v="Supplies"/>
    <s v="low"/>
    <s v="Grades 3-5"/>
    <n v="8.9700000000000006"/>
    <n v="0"/>
    <n v="2.2400000000000002"/>
    <n v="17"/>
    <n v="118"/>
    <n v="143.9"/>
    <n v="60"/>
    <b v="1"/>
    <n v="133"/>
    <n v="2"/>
    <b v="0"/>
    <b v="0"/>
    <s v="completed"/>
    <d v="2007-07-25T00:00:00"/>
    <d v="2007-07-28T00:00:00"/>
    <d v="2007-09-21T00:00:00"/>
    <d v="2008-03-21T00:00:00"/>
  </r>
  <r>
    <s v="5a13e3f443855ec5fbc9581d43364503"/>
    <n v="370309001316"/>
    <s v="Cameron"/>
    <x v="1"/>
    <n v="28326"/>
    <s v="rural"/>
    <s v="Moore Co School District"/>
    <s v="Moore"/>
    <b v="0"/>
    <b v="0"/>
    <b v="0"/>
    <b v="0"/>
    <b v="0"/>
    <b v="0"/>
    <s v="Mrs."/>
    <b v="0"/>
    <b v="0"/>
    <s v="Music"/>
    <s v="Music &amp; The Arts"/>
    <m/>
    <m/>
    <s v="enrichment"/>
    <s v="Other"/>
    <s v="high"/>
    <s v="Grades 3-5"/>
    <m/>
    <m/>
    <m/>
    <m/>
    <n v="115.83"/>
    <n v="141.26"/>
    <n v="110"/>
    <b v="1"/>
    <n v="133.19999999999999"/>
    <n v="1"/>
    <b v="0"/>
    <b v="0"/>
    <s v="completed"/>
    <d v="2006-12-21T00:00:00"/>
    <d v="2007-01-08T00:00:00"/>
    <d v="2007-06-12T00:00:00"/>
    <d v="2007-08-21T00:00:00"/>
  </r>
  <r>
    <s v="08cc6d1e7fc2ace56fa8021b170007d8"/>
    <n v="250450000604"/>
    <s v="E Longmeadow"/>
    <x v="33"/>
    <n v="1028"/>
    <s v="suburban"/>
    <s v="East Longmeadow Public Schools"/>
    <s v="Hampden"/>
    <b v="0"/>
    <b v="0"/>
    <b v="0"/>
    <b v="0"/>
    <b v="0"/>
    <b v="0"/>
    <s v="Mrs."/>
    <b v="0"/>
    <b v="0"/>
    <s v="Literacy"/>
    <s v="Literacy &amp; Language"/>
    <s v="Social Sciences"/>
    <s v="History &amp; Civics"/>
    <s v="essential"/>
    <s v="Technology"/>
    <s v="low"/>
    <s v="Grades 3-5"/>
    <n v="7.97"/>
    <n v="0"/>
    <n v="1.99"/>
    <n v="17"/>
    <n v="107"/>
    <n v="130.49"/>
    <n v="22"/>
    <b v="1"/>
    <n v="133.75"/>
    <n v="3"/>
    <b v="0"/>
    <b v="0"/>
    <s v="completed"/>
    <d v="2008-10-27T00:00:00"/>
    <d v="2008-11-13T00:00:00"/>
    <d v="2009-02-13T00:00:00"/>
    <d v="2009-03-31T00:00:00"/>
  </r>
  <r>
    <s v="d5efa4ea069652a08c7181a54de6e1c1"/>
    <n v="60177011549"/>
    <s v="Alameda"/>
    <x v="7"/>
    <n v="94501"/>
    <s v="suburban"/>
    <s v="Alameda Unified School Dist"/>
    <s v="Alameda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Supplies"/>
    <s v="high"/>
    <s v="Grades PreK-2"/>
    <n v="8.49"/>
    <n v="6.15"/>
    <n v="1.27"/>
    <n v="9"/>
    <n v="109.75"/>
    <n v="133.84"/>
    <n v="20"/>
    <b v="1"/>
    <n v="133.87"/>
    <n v="2"/>
    <b v="0"/>
    <b v="0"/>
    <s v="completed"/>
    <d v="2009-10-12T00:00:00"/>
    <d v="2009-10-13T00:00:00"/>
    <d v="2010-03-03T00:00:00"/>
    <d v="2010-03-16T00:00:00"/>
  </r>
  <r>
    <s v="029c6786edd31c3984de03066d1d36dc"/>
    <m/>
    <s v="Tampa"/>
    <x v="17"/>
    <n v="33617"/>
    <m/>
    <s v="Hillsborough Co Pub Sch Dist"/>
    <s v="Hillsborough"/>
    <b v="0"/>
    <b v="0"/>
    <b v="0"/>
    <b v="0"/>
    <b v="0"/>
    <b v="0"/>
    <s v="Mrs."/>
    <b v="0"/>
    <b v="0"/>
    <s v="Literacy"/>
    <s v="Literacy &amp; Language"/>
    <m/>
    <m/>
    <s v="enrichment"/>
    <s v="Supplies"/>
    <s v="high"/>
    <s v="Grades PreK-2"/>
    <n v="8.64"/>
    <n v="0"/>
    <n v="2.16"/>
    <n v="17"/>
    <n v="114"/>
    <n v="139.02000000000001"/>
    <n v="18"/>
    <b v="1"/>
    <n v="134.12"/>
    <n v="4"/>
    <b v="0"/>
    <b v="0"/>
    <s v="completed"/>
    <d v="2008-09-26T00:00:00"/>
    <d v="2008-11-12T00:00:00"/>
    <d v="2009-02-02T00:00:00"/>
    <d v="2009-03-01T00:00:00"/>
  </r>
  <r>
    <s v="2036185035730ab834e4e00d738a6df3"/>
    <m/>
    <s v="Luling"/>
    <x v="6"/>
    <n v="70070"/>
    <s v="suburban"/>
    <s v="St Charles Parish Public SD"/>
    <s v="St Charles"/>
    <b v="0"/>
    <b v="0"/>
    <b v="0"/>
    <b v="0"/>
    <b v="0"/>
    <b v="0"/>
    <s v="Ms."/>
    <b v="0"/>
    <b v="0"/>
    <s v="Mathematics"/>
    <s v="Math &amp; Science"/>
    <s v="Literacy"/>
    <s v="Literacy &amp; Language"/>
    <s v="essential"/>
    <s v="Supplies"/>
    <s v="high"/>
    <s v="Grades PreK-2"/>
    <n v="8.33"/>
    <n v="3.33"/>
    <n v="2.08"/>
    <n v="17"/>
    <n v="114"/>
    <n v="139.02000000000001"/>
    <n v="20"/>
    <b v="0"/>
    <n v="134.12"/>
    <n v="1"/>
    <b v="0"/>
    <b v="0"/>
    <s v="completed"/>
    <d v="2007-11-21T00:00:00"/>
    <d v="2007-12-24T00:00:00"/>
    <d v="2008-03-05T00:00:00"/>
    <d v="2008-07-16T00:00:00"/>
  </r>
  <r>
    <s v="6fe7acf1bbc3482f967f8d5260ba8af9"/>
    <n v="360008302431"/>
    <s v="New York"/>
    <x v="2"/>
    <n v="10033"/>
    <s v="urban"/>
    <s v="Leadership Learning Support Organization"/>
    <s v="Manhattan"/>
    <b v="0"/>
    <b v="0"/>
    <b v="0"/>
    <b v="0"/>
    <b v="0"/>
    <b v="0"/>
    <s v="Ms."/>
    <b v="0"/>
    <b v="0"/>
    <s v="Literacy"/>
    <s v="Literacy &amp; Language"/>
    <s v="Other"/>
    <s v="Applied Learning"/>
    <s v="essential"/>
    <s v="Supplies"/>
    <s v="high"/>
    <s v="Grades 3-5"/>
    <m/>
    <m/>
    <m/>
    <m/>
    <n v="116.85"/>
    <n v="142.5"/>
    <n v="28"/>
    <b v="1"/>
    <n v="134.38"/>
    <n v="1"/>
    <b v="0"/>
    <b v="0"/>
    <s v="completed"/>
    <d v="2006-01-21T00:00:00"/>
    <d v="2006-01-24T00:00:00"/>
    <d v="2006-03-20T00:00:00"/>
    <d v="2006-09-21T00:00:00"/>
  </r>
  <r>
    <s v="b1e98ac48438eb9bb6b8cac010cb2536"/>
    <n v="370024000066"/>
    <s v="Asheboro"/>
    <x v="1"/>
    <n v="27203"/>
    <s v="suburban"/>
    <s v="Asheboro City School District"/>
    <s v="Randolph"/>
    <b v="0"/>
    <b v="0"/>
    <b v="0"/>
    <b v="0"/>
    <b v="0"/>
    <b v="0"/>
    <s v="Ms."/>
    <b v="0"/>
    <b v="0"/>
    <s v="Literature &amp; Writing"/>
    <s v="Literacy &amp; Language"/>
    <s v="Environmental Science"/>
    <s v="Math &amp; Science"/>
    <s v="enrichment"/>
    <s v="Other"/>
    <s v="high"/>
    <s v="Grades PreK-2"/>
    <n v="8.76"/>
    <n v="3.72"/>
    <n v="1.31"/>
    <n v="9"/>
    <n v="110.35"/>
    <n v="134.57"/>
    <n v="22"/>
    <b v="0"/>
    <n v="134.57"/>
    <n v="3"/>
    <b v="1"/>
    <b v="0"/>
    <s v="completed"/>
    <d v="2009-10-02T00:00:00"/>
    <d v="2009-10-04T00:00:00"/>
    <d v="2009-11-19T00:00:00"/>
    <d v="2010-03-07T00:00:00"/>
  </r>
  <r>
    <s v="7a83e26ac874747613b8a9c0dd275bd1"/>
    <n v="420783006156"/>
    <s v="Du Bois"/>
    <x v="29"/>
    <n v="15801"/>
    <s v="rural"/>
    <s v="Dubois Area School District"/>
    <s v="Clearfield"/>
    <b v="0"/>
    <b v="0"/>
    <b v="0"/>
    <b v="0"/>
    <b v="0"/>
    <b v="0"/>
    <s v="Mr."/>
    <b v="0"/>
    <b v="0"/>
    <s v="Music"/>
    <s v="Music &amp; The Arts"/>
    <s v="Performing Arts"/>
    <s v="Music &amp; The Arts"/>
    <s v="essential"/>
    <s v="Supplies"/>
    <s v="high"/>
    <s v="Grades 9-12"/>
    <n v="0"/>
    <n v="0"/>
    <n v="3.22"/>
    <n v="35"/>
    <n v="253.2"/>
    <n v="297.88"/>
    <n v="1"/>
    <b v="1"/>
    <n v="135"/>
    <n v="2"/>
    <b v="0"/>
    <b v="0"/>
    <s v="live"/>
    <d v="2011-03-14T00:00:00"/>
    <m/>
    <m/>
    <d v="2011-08-14T00:00:00"/>
  </r>
  <r>
    <s v="c7c0a6d1c89e7b733d18ec70bc6503bf"/>
    <n v="468044100450"/>
    <s v="Mobridge"/>
    <x v="44"/>
    <n v="57601"/>
    <s v="rural"/>
    <s v="Mobridge-Pollock Sch Dist 62-6"/>
    <s v="Walworth"/>
    <b v="0"/>
    <b v="0"/>
    <b v="0"/>
    <b v="0"/>
    <b v="0"/>
    <b v="0"/>
    <s v="Mrs."/>
    <b v="0"/>
    <b v="0"/>
    <s v="Literacy"/>
    <s v="Literacy &amp; Language"/>
    <m/>
    <m/>
    <s v="essential"/>
    <s v="Supplies"/>
    <s v="low"/>
    <s v="Grades 6-8"/>
    <n v="18.62"/>
    <n v="10.24"/>
    <n v="2.79"/>
    <n v="35"/>
    <n v="252.81"/>
    <n v="297.42"/>
    <n v="50"/>
    <b v="1"/>
    <n v="135"/>
    <n v="3"/>
    <b v="0"/>
    <b v="0"/>
    <s v="live"/>
    <d v="2011-01-27T00:00:00"/>
    <m/>
    <m/>
    <d v="2011-06-26T00:00:00"/>
  </r>
  <r>
    <s v="3604bb7059ab67acfccb80ec63692c43"/>
    <m/>
    <s v="Newburgh"/>
    <x v="25"/>
    <n v="47630"/>
    <s v="suburban"/>
    <s v="Warrick Co School Dist"/>
    <s v="Warrick"/>
    <b v="0"/>
    <b v="0"/>
    <b v="0"/>
    <b v="0"/>
    <b v="0"/>
    <b v="0"/>
    <s v="Mrs."/>
    <b v="0"/>
    <b v="0"/>
    <s v="Performing Arts"/>
    <s v="Music &amp; The Arts"/>
    <m/>
    <m/>
    <s v="enrichment"/>
    <s v="Technology"/>
    <s v="low"/>
    <s v="Grades 6-8"/>
    <n v="12"/>
    <n v="0"/>
    <n v="3.67"/>
    <n v="35"/>
    <n v="295.66000000000003"/>
    <n v="347.84"/>
    <n v="130"/>
    <b v="1"/>
    <n v="135"/>
    <n v="1"/>
    <b v="0"/>
    <b v="0"/>
    <s v="live"/>
    <d v="2010-12-22T00:00:00"/>
    <m/>
    <m/>
    <d v="2011-05-17T00:00:00"/>
  </r>
  <r>
    <s v="ce86f27fa22543dcb72f5b8d22bb551c"/>
    <n v="330003500141"/>
    <s v="Gorham"/>
    <x v="46"/>
    <n v="3581"/>
    <s v="rural"/>
    <s v="School Administrative Unit 20"/>
    <s v="Coos"/>
    <b v="0"/>
    <b v="0"/>
    <b v="0"/>
    <b v="0"/>
    <b v="0"/>
    <b v="0"/>
    <s v="Mrs."/>
    <b v="0"/>
    <b v="0"/>
    <s v="Literacy"/>
    <s v="Literacy &amp; Language"/>
    <m/>
    <m/>
    <s v="essential"/>
    <s v="Supplies"/>
    <s v="low"/>
    <s v="Grades PreK-2"/>
    <n v="33.049999999999997"/>
    <n v="0"/>
    <n v="4.96"/>
    <n v="35"/>
    <n v="403.5"/>
    <n v="463.79"/>
    <n v="20"/>
    <b v="1"/>
    <n v="135"/>
    <n v="3"/>
    <b v="0"/>
    <b v="0"/>
    <s v="expired"/>
    <d v="2010-06-05T00:00:00"/>
    <m/>
    <m/>
    <d v="2010-11-03T00:00:00"/>
  </r>
  <r>
    <s v="47ff9cf835389e8d3ec41c5411c730d4"/>
    <n v="341122003460"/>
    <s v="New Brunswick"/>
    <x v="11"/>
    <n v="8901"/>
    <s v="suburban"/>
    <s v="New Brunswick School District"/>
    <s v="Middlesex"/>
    <b v="0"/>
    <b v="0"/>
    <b v="0"/>
    <b v="0"/>
    <b v="0"/>
    <b v="0"/>
    <s v="Dr."/>
    <b v="0"/>
    <b v="0"/>
    <s v="Literature &amp; Writing"/>
    <s v="Literacy &amp; Language"/>
    <s v="Special Needs"/>
    <s v="Special Needs"/>
    <s v="essential"/>
    <s v="Technology"/>
    <s v="high"/>
    <s v="Grades 6-8"/>
    <n v="68"/>
    <n v="0"/>
    <n v="17"/>
    <n v="17"/>
    <n v="782"/>
    <n v="953.66"/>
    <n v="100"/>
    <b v="1"/>
    <n v="135"/>
    <n v="3"/>
    <b v="0"/>
    <b v="0"/>
    <s v="expired"/>
    <d v="2008-11-27T00:00:00"/>
    <m/>
    <m/>
    <d v="2009-04-21T00:00:00"/>
  </r>
  <r>
    <s v="1e70b23caff59303517be1599c386ef8"/>
    <n v="370150000610"/>
    <s v="Winston Salem"/>
    <x v="1"/>
    <n v="27105"/>
    <s v="urban"/>
    <s v="Winston-salem Forsyth Co SD"/>
    <s v="Forsyth"/>
    <b v="0"/>
    <b v="0"/>
    <b v="0"/>
    <b v="0"/>
    <b v="0"/>
    <b v="0"/>
    <s v="Dr."/>
    <b v="0"/>
    <b v="0"/>
    <s v="Health &amp; Life Science"/>
    <s v="Math &amp; Science"/>
    <m/>
    <m/>
    <m/>
    <s v="Supplies"/>
    <s v="high"/>
    <s v="Grades 3-5"/>
    <m/>
    <m/>
    <m/>
    <m/>
    <n v="117.36"/>
    <n v="143.12"/>
    <n v="20"/>
    <b v="1"/>
    <n v="135"/>
    <n v="1"/>
    <b v="0"/>
    <b v="0"/>
    <s v="completed"/>
    <d v="2004-04-08T00:00:00"/>
    <d v="2004-04-13T00:00:00"/>
    <d v="2004-05-10T00:00:00"/>
    <d v="2004-12-08T00:00:00"/>
  </r>
  <r>
    <s v="3c1c3bf6e4d0a932d0820a5dda882b25"/>
    <n v="421890002647"/>
    <s v="Paradise"/>
    <x v="29"/>
    <n v="17562"/>
    <s v="rural"/>
    <s v="Pequea Valley School Dist"/>
    <s v="Lancaster"/>
    <b v="0"/>
    <b v="0"/>
    <b v="0"/>
    <b v="0"/>
    <b v="0"/>
    <b v="0"/>
    <s v="Ms."/>
    <b v="0"/>
    <b v="0"/>
    <s v="Literacy"/>
    <s v="Literacy &amp; Language"/>
    <s v="Literacy"/>
    <s v="Literacy &amp; Language"/>
    <s v="enrichment"/>
    <s v="Books"/>
    <s v="high"/>
    <s v="Grades 3-5"/>
    <n v="10.75"/>
    <n v="6.45"/>
    <n v="1.61"/>
    <n v="9"/>
    <n v="135.26"/>
    <n v="164.95"/>
    <n v="10"/>
    <b v="1"/>
    <n v="135.26"/>
    <n v="1"/>
    <b v="0"/>
    <b v="0"/>
    <s v="completed"/>
    <d v="2009-12-15T00:00:00"/>
    <d v="2009-12-16T00:00:00"/>
    <d v="2010-01-05T00:00:00"/>
    <d v="2010-05-20T00:00:00"/>
  </r>
  <r>
    <s v="008fa90b1006fdd733c2e93a50845a9c"/>
    <n v="10192000695"/>
    <s v="Birmingham"/>
    <x v="27"/>
    <n v="35215"/>
    <s v="urban"/>
    <s v="Jefferson Co School District"/>
    <s v="Jefferson"/>
    <b v="0"/>
    <b v="0"/>
    <b v="0"/>
    <b v="0"/>
    <b v="0"/>
    <b v="0"/>
    <s v="Mrs."/>
    <b v="0"/>
    <b v="0"/>
    <s v="Health &amp; Life Science"/>
    <s v="Math &amp; Science"/>
    <s v="Social Sciences"/>
    <s v="History &amp; Civics"/>
    <s v="enrichment"/>
    <s v="Books"/>
    <s v="high"/>
    <s v="Grades PreK-2"/>
    <n v="8.3699999999999992"/>
    <n v="3.35"/>
    <n v="2.09"/>
    <n v="17"/>
    <n v="115"/>
    <n v="140.24"/>
    <n v="27"/>
    <b v="0"/>
    <n v="135.29"/>
    <n v="1"/>
    <b v="0"/>
    <b v="0"/>
    <s v="completed"/>
    <d v="2009-05-02T00:00:00"/>
    <d v="2009-05-13T00:00:00"/>
    <d v="2009-10-06T00:00:00"/>
    <d v="2009-10-03T00:00:00"/>
  </r>
  <r>
    <s v="69446698eb85ae0591e709743a98d6ad"/>
    <n v="62805004322"/>
    <s v="Oakland"/>
    <x v="7"/>
    <n v="94621"/>
    <s v="urban"/>
    <s v="Oakland Unified School Dist"/>
    <s v="Alameda"/>
    <b v="0"/>
    <b v="1"/>
    <b v="0"/>
    <b v="0"/>
    <b v="0"/>
    <b v="0"/>
    <s v="Ms."/>
    <b v="0"/>
    <b v="0"/>
    <s v="Literature &amp; Writing"/>
    <s v="Literacy &amp; Language"/>
    <s v="Performing Arts"/>
    <s v="Music &amp; The Arts"/>
    <s v="enrichment"/>
    <s v="Books"/>
    <s v="high"/>
    <s v="Grades 3-5"/>
    <n v="8.15"/>
    <n v="5.91"/>
    <n v="2.04"/>
    <n v="17"/>
    <n v="115"/>
    <n v="140.24"/>
    <n v="25"/>
    <b v="1"/>
    <n v="135.29"/>
    <n v="3"/>
    <b v="0"/>
    <b v="0"/>
    <s v="completed"/>
    <d v="2007-10-29T00:00:00"/>
    <d v="2007-11-25T00:00:00"/>
    <d v="2008-03-11T00:00:00"/>
    <d v="2008-06-23T00:00:00"/>
  </r>
  <r>
    <s v="803c66bb5269fc31266cb4094df98490"/>
    <m/>
    <s v="Chicago"/>
    <x v="10"/>
    <n v="60641"/>
    <s v="urban"/>
    <s v="Chicago Psd-Area 27"/>
    <s v="Cook"/>
    <b v="0"/>
    <b v="0"/>
    <b v="0"/>
    <b v="1"/>
    <b v="0"/>
    <b v="0"/>
    <s v="Mrs."/>
    <b v="0"/>
    <b v="0"/>
    <s v="College &amp; Career Prep"/>
    <s v="Applied Learning"/>
    <s v="Literacy"/>
    <s v="Literacy &amp; Language"/>
    <s v="essential"/>
    <s v="Supplies"/>
    <s v="high"/>
    <s v="Grades 9-12"/>
    <n v="8.74"/>
    <n v="0"/>
    <n v="2.1800000000000002"/>
    <n v="17"/>
    <n v="115"/>
    <n v="140.24"/>
    <n v="65"/>
    <b v="1"/>
    <n v="135.29"/>
    <n v="2"/>
    <b v="0"/>
    <b v="0"/>
    <s v="completed"/>
    <d v="2007-10-04T00:00:00"/>
    <d v="2007-10-15T00:00:00"/>
    <d v="2008-01-04T00:00:00"/>
    <d v="2008-05-20T00:00:00"/>
  </r>
  <r>
    <s v="ebc4fad10cbd4696c1d26d336274e022"/>
    <m/>
    <s v="Chicago"/>
    <x v="10"/>
    <n v="60625"/>
    <s v="urban"/>
    <s v="Chicago Psd-area 1"/>
    <s v="Cook"/>
    <b v="0"/>
    <b v="0"/>
    <b v="0"/>
    <b v="0"/>
    <b v="0"/>
    <b v="0"/>
    <s v="Ms."/>
    <b v="0"/>
    <b v="0"/>
    <s v="Mathematics"/>
    <s v="Math &amp; Science"/>
    <s v="Literacy"/>
    <s v="Literacy &amp; Language"/>
    <s v="essential"/>
    <s v="Supplies"/>
    <s v="high"/>
    <s v="Grades PreK-2"/>
    <m/>
    <m/>
    <m/>
    <m/>
    <n v="117.88"/>
    <n v="143.76"/>
    <n v="15"/>
    <b v="1"/>
    <n v="135.56"/>
    <n v="1"/>
    <b v="0"/>
    <b v="0"/>
    <s v="completed"/>
    <d v="2006-08-28T00:00:00"/>
    <d v="2006-09-18T00:00:00"/>
    <d v="2006-11-28T00:00:00"/>
    <d v="2007-06-21T00:00:00"/>
  </r>
  <r>
    <s v="e8d00699e509dbd6adefb0c690cd2ac3"/>
    <n v="360011905703"/>
    <s v="Brooklyn"/>
    <x v="2"/>
    <n v="11211"/>
    <s v="urban"/>
    <s v="New Visions for Public Schools"/>
    <s v="Brooklyn"/>
    <b v="0"/>
    <b v="0"/>
    <b v="0"/>
    <b v="0"/>
    <b v="0"/>
    <b v="0"/>
    <s v="Mr."/>
    <b v="0"/>
    <b v="0"/>
    <s v="History &amp; Geography"/>
    <s v="History &amp; Civics"/>
    <s v="History &amp; Geography"/>
    <s v="History &amp; Civics"/>
    <s v="essential"/>
    <s v="Books"/>
    <s v="high"/>
    <s v="Grades 9-12"/>
    <n v="9.18"/>
    <n v="0"/>
    <n v="1.38"/>
    <n v="9"/>
    <n v="111.36"/>
    <n v="135.80000000000001"/>
    <n v="100"/>
    <b v="1"/>
    <n v="135.81"/>
    <n v="2"/>
    <b v="1"/>
    <b v="0"/>
    <s v="completed"/>
    <d v="2009-12-12T00:00:00"/>
    <d v="2009-12-12T00:00:00"/>
    <d v="2010-01-20T00:00:00"/>
    <d v="2010-05-01T00:00:00"/>
  </r>
  <r>
    <s v="f245010f496d6a14eaafccbe5697765a"/>
    <n v="100008000142"/>
    <s v="Middletown"/>
    <x v="39"/>
    <n v="19709"/>
    <s v="rural"/>
    <s v="Appoquinimink School District"/>
    <s v="New Castle"/>
    <b v="0"/>
    <b v="0"/>
    <b v="0"/>
    <b v="0"/>
    <b v="0"/>
    <b v="0"/>
    <s v="Mrs."/>
    <b v="0"/>
    <b v="0"/>
    <s v="Literature &amp; Writing"/>
    <s v="Literacy &amp; Language"/>
    <s v="Character Education"/>
    <s v="Applied Learning"/>
    <s v="essential"/>
    <s v="Supplies"/>
    <s v="low"/>
    <s v="Grades 3-5"/>
    <n v="12.81"/>
    <n v="0"/>
    <n v="1.92"/>
    <n v="35"/>
    <n v="177.83"/>
    <n v="209.21"/>
    <n v="26"/>
    <b v="1"/>
    <n v="135.97"/>
    <n v="5"/>
    <b v="0"/>
    <b v="0"/>
    <s v="live"/>
    <d v="2011-01-08T00:00:00"/>
    <m/>
    <m/>
    <d v="2011-06-06T00:00:00"/>
  </r>
  <r>
    <s v="704a3b894f5853578a2a5031e254b023"/>
    <n v="62271003077"/>
    <s v="Van Nuys"/>
    <x v="7"/>
    <n v="91405"/>
    <s v="urban"/>
    <s v="Los Angeles Unif Sch Dist"/>
    <s v="Los Angeles"/>
    <b v="0"/>
    <b v="0"/>
    <b v="1"/>
    <b v="0"/>
    <b v="0"/>
    <b v="0"/>
    <s v="Ms."/>
    <b v="0"/>
    <b v="0"/>
    <s v="Mathematics"/>
    <s v="Math &amp; Science"/>
    <m/>
    <m/>
    <s v="enrichment"/>
    <s v="Supplies"/>
    <s v="high"/>
    <s v="Grades PreK-2"/>
    <n v="0"/>
    <n v="8.25"/>
    <n v="1.71"/>
    <n v="9"/>
    <n v="132.74"/>
    <n v="161.88"/>
    <n v="25"/>
    <b v="1"/>
    <n v="136.34"/>
    <n v="4"/>
    <b v="0"/>
    <b v="0"/>
    <s v="completed"/>
    <d v="2010-03-30T00:00:00"/>
    <d v="2010-04-29T00:00:00"/>
    <d v="2010-06-30T00:00:00"/>
    <d v="2010-05-08T00:00:00"/>
  </r>
  <r>
    <s v="a1fc0598550f67111e310fc351138dce"/>
    <n v="370150000620"/>
    <s v="Winston Salem"/>
    <x v="1"/>
    <n v="27105"/>
    <s v="urban"/>
    <s v="Winston-salem Forsyth Co SD"/>
    <s v="Forsyth"/>
    <b v="0"/>
    <b v="0"/>
    <b v="1"/>
    <b v="0"/>
    <b v="0"/>
    <b v="0"/>
    <s v="Mrs."/>
    <b v="0"/>
    <b v="0"/>
    <s v="Literacy"/>
    <s v="Literacy &amp; Language"/>
    <s v="Visual Arts"/>
    <s v="Music &amp; The Arts"/>
    <s v="enrichment"/>
    <s v="Technology"/>
    <s v="high"/>
    <s v="Grades PreK-2"/>
    <n v="8.44"/>
    <n v="3.59"/>
    <n v="2.11"/>
    <n v="17"/>
    <n v="116"/>
    <n v="141.46"/>
    <n v="15"/>
    <b v="1"/>
    <n v="136.47"/>
    <n v="3"/>
    <b v="0"/>
    <b v="0"/>
    <s v="completed"/>
    <d v="2008-09-10T00:00:00"/>
    <d v="2008-09-23T00:00:00"/>
    <d v="2008-10-14T00:00:00"/>
    <d v="2008-11-16T00:00:00"/>
  </r>
  <r>
    <s v="fc4dcebbbf4a44f41dc2afe8b95503b9"/>
    <n v="360246000026"/>
    <s v="Albany"/>
    <x v="2"/>
    <n v="12209"/>
    <s v="urban"/>
    <s v="Albany City School District"/>
    <s v="Albany"/>
    <b v="0"/>
    <b v="1"/>
    <b v="0"/>
    <b v="0"/>
    <b v="0"/>
    <b v="0"/>
    <s v="Mrs."/>
    <b v="0"/>
    <b v="0"/>
    <s v="Foreign Languages"/>
    <s v="Literacy &amp; Language"/>
    <s v="Character Education"/>
    <s v="Applied Learning"/>
    <s v="essential"/>
    <s v="Books"/>
    <s v="high"/>
    <s v="Grades PreK-2"/>
    <n v="10.43"/>
    <n v="0"/>
    <n v="2.61"/>
    <n v="17"/>
    <n v="134"/>
    <n v="163.41"/>
    <n v="135"/>
    <b v="1"/>
    <n v="137.52000000000001"/>
    <n v="3"/>
    <b v="0"/>
    <b v="0"/>
    <s v="completed"/>
    <d v="2008-04-15T00:00:00"/>
    <d v="2008-07-05T00:00:00"/>
    <d v="2008-12-01T00:00:00"/>
    <d v="2008-08-26T00:00:00"/>
  </r>
  <r>
    <s v="794d5dd4d48651d0d79ad5aede882e28"/>
    <m/>
    <s v="Bronx"/>
    <x v="2"/>
    <n v="10456"/>
    <s v="urban"/>
    <s v="Center for Educational Innovation - Public Education Association (CEI-PEA)"/>
    <s v="Bronx"/>
    <b v="0"/>
    <b v="0"/>
    <b v="0"/>
    <b v="0"/>
    <b v="0"/>
    <b v="0"/>
    <s v="Ms."/>
    <b v="0"/>
    <b v="0"/>
    <s v="Community Service"/>
    <s v="Applied Learning"/>
    <s v="Environmental Science"/>
    <s v="Math &amp; Science"/>
    <s v="essential"/>
    <s v="Books"/>
    <s v="high"/>
    <s v="Grades 6-8"/>
    <n v="8.86"/>
    <n v="0"/>
    <n v="2.2200000000000002"/>
    <n v="17"/>
    <n v="117"/>
    <n v="142.68"/>
    <n v="25"/>
    <b v="1"/>
    <n v="137.65"/>
    <n v="2"/>
    <b v="0"/>
    <b v="0"/>
    <s v="completed"/>
    <d v="2008-06-27T00:00:00"/>
    <d v="2008-07-04T00:00:00"/>
    <d v="2009-01-12T00:00:00"/>
    <d v="2008-12-02T00:00:00"/>
  </r>
  <r>
    <s v="b6a6b3b9681ec432649d2d6ffdaf12a0"/>
    <n v="482364002614"/>
    <s v="Houston"/>
    <x v="16"/>
    <n v="77029"/>
    <s v="urban"/>
    <s v="Houston Ind School District"/>
    <s v="Harris"/>
    <b v="0"/>
    <b v="0"/>
    <b v="0"/>
    <b v="0"/>
    <b v="0"/>
    <b v="0"/>
    <s v="Ms."/>
    <b v="0"/>
    <b v="0"/>
    <s v="Literature &amp; Writing"/>
    <s v="Literacy &amp; Language"/>
    <s v="Extracurricular"/>
    <s v="Applied Learning"/>
    <s v="enrichment"/>
    <s v="Technology"/>
    <s v="high"/>
    <s v="Grades 3-5"/>
    <n v="8.92"/>
    <n v="0"/>
    <n v="2.23"/>
    <n v="17"/>
    <n v="117"/>
    <n v="142.68"/>
    <n v="22"/>
    <b v="0"/>
    <n v="137.65"/>
    <n v="1"/>
    <b v="0"/>
    <b v="0"/>
    <s v="completed"/>
    <d v="2008-02-09T00:00:00"/>
    <d v="2008-02-26T00:00:00"/>
    <d v="2008-04-14T00:00:00"/>
    <d v="2008-04-16T00:00:00"/>
  </r>
  <r>
    <s v="2479b91d2efe691b185ebe941ed39d88"/>
    <m/>
    <s v="Bronx"/>
    <x v="2"/>
    <n v="10467"/>
    <s v="urban"/>
    <s v="Empowerment Support Organization"/>
    <s v="Bronx"/>
    <b v="0"/>
    <b v="0"/>
    <b v="0"/>
    <b v="0"/>
    <b v="0"/>
    <b v="0"/>
    <s v="Ms."/>
    <b v="0"/>
    <b v="1"/>
    <s v="Social Sciences"/>
    <s v="History &amp; Civics"/>
    <s v="History &amp; Geography"/>
    <s v="History &amp; Civics"/>
    <s v="enrichment"/>
    <s v="Trips"/>
    <s v="high"/>
    <s v="Grades 3-5"/>
    <m/>
    <m/>
    <m/>
    <m/>
    <n v="119.93"/>
    <n v="146.26"/>
    <n v="12"/>
    <b v="0"/>
    <n v="137.91999999999999"/>
    <n v="1"/>
    <b v="0"/>
    <b v="0"/>
    <s v="completed"/>
    <d v="2005-01-25T00:00:00"/>
    <d v="2005-01-30T00:00:00"/>
    <d v="2005-04-01T00:00:00"/>
    <d v="2005-03-29T00:00:00"/>
  </r>
  <r>
    <s v="a5861994b5ee223003e2e31599f197c2"/>
    <n v="240048001526"/>
    <s v="Rockville"/>
    <x v="32"/>
    <n v="20852"/>
    <s v="suburban"/>
    <s v="Montgomery Co Public Schools"/>
    <s v="Montgomery"/>
    <b v="0"/>
    <b v="0"/>
    <b v="0"/>
    <b v="0"/>
    <b v="0"/>
    <b v="0"/>
    <s v="Ms."/>
    <b v="0"/>
    <b v="0"/>
    <s v="Special Needs"/>
    <s v="Special Needs"/>
    <s v="Special Needs"/>
    <s v="Special Needs"/>
    <s v="enrichment"/>
    <s v="Supplies"/>
    <s v="minimal"/>
    <s v="Grades 6-8"/>
    <n v="8.94"/>
    <n v="4.47"/>
    <n v="1.34"/>
    <n v="9"/>
    <n v="113.15"/>
    <n v="137.99"/>
    <n v="11"/>
    <b v="1"/>
    <n v="138"/>
    <n v="4"/>
    <b v="0"/>
    <b v="0"/>
    <s v="completed"/>
    <d v="2009-11-13T00:00:00"/>
    <d v="2009-12-05T00:00:00"/>
    <d v="2010-05-12T00:00:00"/>
    <d v="2010-04-11T00:00:00"/>
  </r>
  <r>
    <s v="9689bb9aa6e91bbf13bd3d60d10608b3"/>
    <n v="120147002231"/>
    <s v="Kissimmee"/>
    <x v="17"/>
    <n v="34758"/>
    <s v="rural"/>
    <s v="Osceola Co School District"/>
    <s v="Osceola"/>
    <b v="0"/>
    <b v="0"/>
    <b v="0"/>
    <b v="0"/>
    <b v="0"/>
    <b v="0"/>
    <s v="Mrs."/>
    <b v="0"/>
    <b v="0"/>
    <s v="Mathematics"/>
    <s v="Math &amp; Science"/>
    <s v="ESL"/>
    <s v="Literacy &amp; Language"/>
    <s v="enrichment"/>
    <s v="Supplies"/>
    <s v="high"/>
    <s v="Grades 3-5"/>
    <n v="10.79"/>
    <n v="0"/>
    <n v="2.7"/>
    <n v="17"/>
    <n v="138"/>
    <n v="168.29"/>
    <n v="20"/>
    <b v="1"/>
    <n v="138"/>
    <n v="1"/>
    <b v="0"/>
    <b v="0"/>
    <s v="completed"/>
    <d v="2008-06-22T00:00:00"/>
    <d v="2008-09-07T00:00:00"/>
    <d v="2008-10-23T00:00:00"/>
    <d v="2008-11-21T00:00:00"/>
  </r>
  <r>
    <s v="af22f4c8d5614c5421d21aae7734bc26"/>
    <n v="360942000722"/>
    <s v="Fredonia"/>
    <x v="2"/>
    <n v="14063"/>
    <s v="rural"/>
    <s v="Dunkirk City School District"/>
    <s v="Chautauqua"/>
    <b v="0"/>
    <b v="0"/>
    <b v="0"/>
    <b v="0"/>
    <b v="0"/>
    <b v="0"/>
    <s v="Mrs."/>
    <b v="0"/>
    <b v="0"/>
    <s v="Health &amp; Life Science"/>
    <s v="Math &amp; Science"/>
    <s v="Environmental Science"/>
    <s v="Math &amp; Science"/>
    <s v="enrichment"/>
    <s v="Supplies"/>
    <s v="high"/>
    <s v="Grades 3-5"/>
    <n v="9.39"/>
    <n v="0"/>
    <n v="1.41"/>
    <n v="9"/>
    <n v="113.74"/>
    <n v="138.71"/>
    <n v="6"/>
    <b v="1"/>
    <n v="138.71"/>
    <n v="3"/>
    <b v="1"/>
    <b v="0"/>
    <s v="reallocated"/>
    <d v="2009-10-07T00:00:00"/>
    <d v="2010-01-23T00:00:00"/>
    <m/>
    <d v="2010-03-11T00:00:00"/>
  </r>
  <r>
    <s v="67e8829cc49dba28227b2eb8ba5c4e5d"/>
    <n v="317646001576"/>
    <s v="Schuyler"/>
    <x v="41"/>
    <n v="68661"/>
    <s v="rural"/>
    <s v="Schuyler Cmty School District"/>
    <s v="Colfax"/>
    <b v="0"/>
    <b v="0"/>
    <b v="0"/>
    <b v="0"/>
    <b v="0"/>
    <b v="0"/>
    <s v="Mrs."/>
    <b v="0"/>
    <b v="0"/>
    <s v="Mathematics"/>
    <s v="Math &amp; Science"/>
    <s v="Health &amp; Life Science"/>
    <s v="Math &amp; Science"/>
    <s v="essential"/>
    <s v="Supplies"/>
    <s v="high"/>
    <s v="Grades PreK-2"/>
    <n v="10.039999999999999"/>
    <n v="5.52"/>
    <n v="1.51"/>
    <n v="9"/>
    <n v="126.43"/>
    <n v="154.18"/>
    <n v="20"/>
    <b v="1"/>
    <n v="138.82"/>
    <n v="5"/>
    <b v="0"/>
    <b v="0"/>
    <s v="completed"/>
    <d v="2009-08-21T00:00:00"/>
    <d v="2010-01-12T00:00:00"/>
    <d v="2010-01-13T00:00:00"/>
    <d v="2010-01-26T00:00:00"/>
  </r>
  <r>
    <s v="699e2db883c7083912b7e76d6402ebec"/>
    <n v="341227006117"/>
    <s v="Orange"/>
    <x v="11"/>
    <n v="7050"/>
    <s v="suburban"/>
    <s v="Orange Twp School District"/>
    <s v="Essex"/>
    <b v="0"/>
    <b v="0"/>
    <b v="0"/>
    <b v="0"/>
    <b v="0"/>
    <b v="0"/>
    <s v="Ms."/>
    <b v="0"/>
    <b v="0"/>
    <s v="Character Education"/>
    <s v="Applied Learning"/>
    <s v="Early Development"/>
    <s v="Applied Learning"/>
    <s v="enrichment"/>
    <s v="Supplies"/>
    <s v="high"/>
    <s v="Grades 3-5"/>
    <n v="10.27"/>
    <n v="0"/>
    <n v="2.57"/>
    <n v="17"/>
    <n v="133"/>
    <n v="162.19999999999999"/>
    <n v="34"/>
    <b v="1"/>
    <n v="138.82"/>
    <n v="2"/>
    <b v="0"/>
    <b v="0"/>
    <s v="completed"/>
    <d v="2008-08-09T00:00:00"/>
    <d v="2008-08-12T00:00:00"/>
    <m/>
    <d v="2008-09-06T00:00:00"/>
  </r>
  <r>
    <s v="4af9b6c8b924d76618439cb45a6e570d"/>
    <n v="62805005632"/>
    <s v="Oakland"/>
    <x v="7"/>
    <n v="94608"/>
    <s v="urban"/>
    <s v="Oakland Unified School Dist"/>
    <s v="Alameda"/>
    <b v="1"/>
    <b v="0"/>
    <b v="0"/>
    <b v="1"/>
    <b v="0"/>
    <b v="0"/>
    <s v="Mr."/>
    <b v="0"/>
    <b v="0"/>
    <s v="Other"/>
    <s v="Applied Learning"/>
    <m/>
    <m/>
    <s v="essential"/>
    <s v="Supplies"/>
    <s v="high"/>
    <s v="Grades 3-5"/>
    <n v="8.43"/>
    <n v="6.11"/>
    <n v="2.11"/>
    <n v="17"/>
    <n v="118"/>
    <n v="143.9"/>
    <n v="25"/>
    <b v="1"/>
    <n v="138.82"/>
    <n v="2"/>
    <b v="0"/>
    <b v="0"/>
    <s v="completed"/>
    <d v="2008-03-27T00:00:00"/>
    <d v="2008-04-08T00:00:00"/>
    <d v="2009-01-30T00:00:00"/>
    <d v="2008-09-01T00:00:00"/>
  </r>
  <r>
    <s v="3617dd75669841b1f762105d147aac5a"/>
    <n v="62271011324"/>
    <s v="Los Angeles"/>
    <x v="7"/>
    <n v="90023"/>
    <s v="urban"/>
    <s v="Los Angeles Unif Sch Dist"/>
    <s v="Los Angeles"/>
    <b v="1"/>
    <b v="0"/>
    <b v="1"/>
    <b v="0"/>
    <b v="1"/>
    <b v="0"/>
    <s v="Ms."/>
    <b v="0"/>
    <b v="0"/>
    <s v="Literature &amp; Writing"/>
    <s v="Literacy &amp; Language"/>
    <s v="Performing Arts"/>
    <s v="Music &amp; The Arts"/>
    <s v="essential"/>
    <s v="Supplies"/>
    <s v="high"/>
    <s v="Grades 6-8"/>
    <n v="8.43"/>
    <n v="6.11"/>
    <n v="2.11"/>
    <n v="17"/>
    <n v="118"/>
    <n v="143.9"/>
    <n v="105"/>
    <b v="1"/>
    <n v="138.82"/>
    <n v="2"/>
    <b v="0"/>
    <b v="0"/>
    <s v="completed"/>
    <d v="2007-11-25T00:00:00"/>
    <d v="2007-11-29T00:00:00"/>
    <d v="2008-04-13T00:00:00"/>
    <d v="2008-07-21T00:00:00"/>
  </r>
  <r>
    <s v="1f43e74710a176a1a5bc3e87904a02a3"/>
    <n v="360007802023"/>
    <s v="New York"/>
    <x v="2"/>
    <n v="10024"/>
    <s v="urban"/>
    <s v="Empowerment Support Organization"/>
    <s v="Manhattan"/>
    <b v="0"/>
    <b v="0"/>
    <b v="0"/>
    <b v="0"/>
    <b v="0"/>
    <b v="0"/>
    <s v="Ms."/>
    <b v="0"/>
    <b v="0"/>
    <s v="Foreign Languages"/>
    <s v="Literacy &amp; Language"/>
    <s v="Foreign Languages"/>
    <s v="Literacy &amp; Language"/>
    <s v="essential"/>
    <s v="Supplies"/>
    <s v="high"/>
    <s v="Grades 9-12"/>
    <n v="9"/>
    <n v="0"/>
    <n v="2.25"/>
    <n v="17"/>
    <n v="118"/>
    <n v="143.9"/>
    <n v="110"/>
    <b v="0"/>
    <n v="138.83000000000001"/>
    <n v="2"/>
    <b v="1"/>
    <b v="0"/>
    <s v="completed"/>
    <d v="2008-12-11T00:00:00"/>
    <d v="2008-12-12T00:00:00"/>
    <d v="2009-01-26T00:00:00"/>
    <d v="2009-05-11T00:00:00"/>
  </r>
  <r>
    <s v="c62f70cc115cff44f05e698b923863fc"/>
    <n v="482001012220"/>
    <s v="McKinney"/>
    <x v="16"/>
    <n v="75070"/>
    <s v="urban"/>
    <s v="Frisco Ind School District"/>
    <s v="Collin"/>
    <b v="0"/>
    <b v="0"/>
    <b v="0"/>
    <b v="0"/>
    <b v="0"/>
    <b v="0"/>
    <s v="Mr."/>
    <b v="0"/>
    <b v="0"/>
    <s v="Special Needs"/>
    <s v="Special Needs"/>
    <s v="College &amp; Career Prep"/>
    <s v="Applied Learning"/>
    <s v="enrichment"/>
    <s v="Supplies"/>
    <s v="low"/>
    <s v="Grades 6-8"/>
    <n v="9.44"/>
    <n v="0"/>
    <n v="1.42"/>
    <n v="9"/>
    <n v="114.22"/>
    <n v="139.29"/>
    <n v="2"/>
    <b v="1"/>
    <n v="139.28"/>
    <n v="1"/>
    <b v="0"/>
    <b v="0"/>
    <s v="completed"/>
    <d v="2009-12-26T00:00:00"/>
    <d v="2009-12-31T00:00:00"/>
    <d v="2010-02-03T00:00:00"/>
    <d v="2010-05-30T00:00:00"/>
  </r>
  <r>
    <s v="3b70aff7825dde2f8c4083e5e67fcfa0"/>
    <n v="341533002440"/>
    <s v="Maplewood"/>
    <x v="11"/>
    <n v="7040"/>
    <s v="suburban"/>
    <s v="South Orange Maplewood SD"/>
    <s v="Essex"/>
    <b v="0"/>
    <b v="0"/>
    <b v="0"/>
    <b v="0"/>
    <b v="0"/>
    <b v="0"/>
    <s v="Ms."/>
    <b v="0"/>
    <b v="0"/>
    <s v="Literature &amp; Writing"/>
    <s v="Literacy &amp; Language"/>
    <m/>
    <m/>
    <s v="essential"/>
    <s v="Supplies"/>
    <s v="low"/>
    <s v="Grades 3-5"/>
    <n v="0.09"/>
    <n v="0"/>
    <n v="1.56"/>
    <n v="9"/>
    <n v="114.63"/>
    <n v="139.79"/>
    <n v="18"/>
    <b v="1"/>
    <n v="139.79"/>
    <n v="2"/>
    <b v="0"/>
    <b v="0"/>
    <s v="completed"/>
    <d v="2010-03-31T00:00:00"/>
    <d v="2010-04-02T00:00:00"/>
    <d v="2010-06-07T00:00:00"/>
    <d v="2010-08-27T00:00:00"/>
  </r>
  <r>
    <s v="3bb670aded775d7556afdf873aa4f627"/>
    <n v="60231000103"/>
    <s v="San Jose"/>
    <x v="7"/>
    <n v="95122"/>
    <s v="urban"/>
    <s v="Alum Rock Elem School District"/>
    <s v="Santa Clara"/>
    <b v="0"/>
    <b v="0"/>
    <b v="0"/>
    <b v="0"/>
    <b v="0"/>
    <b v="0"/>
    <s v="Ms."/>
    <b v="0"/>
    <b v="0"/>
    <s v="Literature &amp; Writing"/>
    <s v="Literacy &amp; Language"/>
    <s v="Applied Sciences"/>
    <s v="Math &amp; Science"/>
    <s v="enrichment"/>
    <s v="Technology"/>
    <s v="high"/>
    <s v="Grades 3-5"/>
    <n v="14.84"/>
    <n v="62.44"/>
    <n v="10.24"/>
    <n v="35"/>
    <n v="804.94"/>
    <n v="946.99"/>
    <n v="40"/>
    <b v="1"/>
    <n v="140"/>
    <n v="3"/>
    <b v="0"/>
    <b v="1"/>
    <s v="live"/>
    <d v="2011-01-04T00:00:00"/>
    <m/>
    <m/>
    <d v="2011-06-03T00:00:00"/>
  </r>
  <r>
    <s v="8d4dd64f85683567b4d80a9903b72763"/>
    <n v="530537002543"/>
    <s v="Yakima"/>
    <x v="5"/>
    <n v="98901"/>
    <s v="rural"/>
    <s v="East Valley School District 90"/>
    <s v="Yakima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Technology"/>
    <s v="high"/>
    <s v="Grades 3-5"/>
    <n v="0"/>
    <n v="42.7"/>
    <n v="7.32"/>
    <n v="35"/>
    <n v="573.02"/>
    <n v="674.14"/>
    <n v="150"/>
    <b v="1"/>
    <n v="140"/>
    <n v="7"/>
    <b v="0"/>
    <b v="0"/>
    <s v="live"/>
    <d v="2010-12-08T00:00:00"/>
    <m/>
    <m/>
    <d v="2011-05-03T00:00:00"/>
  </r>
  <r>
    <s v="2fb800ae004dbc873784812102e159df"/>
    <n v="80480001919"/>
    <s v="Littleton"/>
    <x v="22"/>
    <n v="80123"/>
    <s v="suburban"/>
    <s v="Jefferson Co School Dist R-1"/>
    <s v="Jefferson"/>
    <b v="0"/>
    <b v="0"/>
    <b v="0"/>
    <b v="0"/>
    <b v="0"/>
    <b v="0"/>
    <s v="Ms."/>
    <b v="0"/>
    <b v="0"/>
    <s v="Mathematics"/>
    <s v="Math &amp; Science"/>
    <m/>
    <m/>
    <s v="essential"/>
    <s v="Supplies"/>
    <s v="low"/>
    <s v="Grades 3-5"/>
    <n v="0"/>
    <n v="2.94"/>
    <n v="1.52"/>
    <n v="9"/>
    <n v="114.8"/>
    <n v="140"/>
    <n v="24"/>
    <b v="1"/>
    <n v="140"/>
    <n v="1"/>
    <b v="0"/>
    <b v="1"/>
    <s v="completed"/>
    <d v="2010-03-19T00:00:00"/>
    <d v="2010-04-01T00:00:00"/>
    <d v="2010-05-21T00:00:00"/>
    <d v="2010-08-18T00:00:00"/>
  </r>
  <r>
    <s v="aa2dc8776e8303cfc831dd0c162afb39"/>
    <m/>
    <s v="Lillington"/>
    <x v="1"/>
    <n v="27546"/>
    <s v="rural"/>
    <s v="Harnett Co School District"/>
    <s v="Harnett"/>
    <b v="0"/>
    <b v="0"/>
    <b v="0"/>
    <b v="0"/>
    <b v="0"/>
    <b v="0"/>
    <s v="Mrs."/>
    <b v="0"/>
    <b v="0"/>
    <s v="Character Education"/>
    <s v="Applied Learning"/>
    <s v="Special Needs"/>
    <s v="Special Needs"/>
    <s v="enrichment"/>
    <s v="Supplies"/>
    <s v="high"/>
    <s v="Grades PreK-2"/>
    <n v="8.57"/>
    <n v="3.64"/>
    <n v="2.14"/>
    <n v="17"/>
    <n v="117.07"/>
    <n v="142.77000000000001"/>
    <n v="7"/>
    <b v="1"/>
    <n v="140"/>
    <n v="1"/>
    <b v="0"/>
    <b v="0"/>
    <s v="completed"/>
    <d v="2007-08-25T00:00:00"/>
    <d v="2007-09-06T00:00:00"/>
    <m/>
    <d v="2008-04-20T00:00:00"/>
  </r>
  <r>
    <s v="c12da21010d34c103c925d75686ad09c"/>
    <n v="10114000411"/>
    <s v="Collinsville"/>
    <x v="27"/>
    <n v="35961"/>
    <s v="rural"/>
    <s v="Dekalb Co School District"/>
    <s v="De Kalb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m/>
    <m/>
    <m/>
    <m/>
    <n v="121.98"/>
    <n v="148.76"/>
    <n v="28"/>
    <b v="1"/>
    <n v="140.28"/>
    <n v="1"/>
    <b v="0"/>
    <b v="0"/>
    <s v="completed"/>
    <d v="2006-11-28T00:00:00"/>
    <d v="2006-11-29T00:00:00"/>
    <d v="2007-01-02T00:00:00"/>
    <d v="2007-05-21T00:00:00"/>
  </r>
  <r>
    <s v="cb542025294b487652286c4a96caa2cd"/>
    <n v="40444002435"/>
    <s v="Avondale"/>
    <x v="23"/>
    <n v="85323"/>
    <s v="suburban"/>
    <s v="Littleton Elem School Dist 65"/>
    <s v="Maricopa"/>
    <b v="0"/>
    <b v="0"/>
    <b v="0"/>
    <b v="0"/>
    <b v="0"/>
    <b v="0"/>
    <s v="Ms."/>
    <b v="0"/>
    <b v="0"/>
    <s v="Literature &amp; Writing"/>
    <s v="Literacy &amp; Language"/>
    <s v="Visual Arts"/>
    <s v="Music &amp; The Arts"/>
    <s v="essential"/>
    <s v="Technology"/>
    <s v="high"/>
    <s v="Grades PreK-2"/>
    <n v="75.38"/>
    <n v="53.89"/>
    <n v="11.31"/>
    <n v="35"/>
    <n v="929.33"/>
    <n v="1093.33"/>
    <n v="45"/>
    <b v="1"/>
    <n v="141"/>
    <n v="4"/>
    <b v="1"/>
    <b v="0"/>
    <s v="live"/>
    <d v="2011-01-24T00:00:00"/>
    <m/>
    <m/>
    <d v="2011-06-22T00:00:00"/>
  </r>
  <r>
    <s v="ee5eccfd587640f474ffac307d320462"/>
    <m/>
    <s v="Brooklyn"/>
    <x v="2"/>
    <n v="11232"/>
    <s v="urban"/>
    <s v="Community Learning Support Organization"/>
    <s v="Brooklyn"/>
    <b v="0"/>
    <b v="0"/>
    <b v="0"/>
    <b v="0"/>
    <b v="0"/>
    <b v="0"/>
    <s v="Mrs."/>
    <b v="0"/>
    <b v="0"/>
    <s v="Visual Arts"/>
    <s v="Music &amp; The Arts"/>
    <m/>
    <m/>
    <m/>
    <s v="Supplies"/>
    <s v="high"/>
    <s v="Grades PreK-2"/>
    <m/>
    <m/>
    <m/>
    <m/>
    <n v="122"/>
    <n v="148.78"/>
    <n v="0"/>
    <b v="0"/>
    <n v="141"/>
    <n v="1"/>
    <b v="0"/>
    <b v="0"/>
    <s v="completed"/>
    <d v="2003-06-17T00:00:00"/>
    <d v="2003-09-23T00:00:00"/>
    <d v="2004-02-17T00:00:00"/>
    <d v="2005-06-04T00:00:00"/>
  </r>
  <r>
    <s v="deed3ac97e8469d9b787562d39bc92a4"/>
    <n v="180846002209"/>
    <s v="Hamlet"/>
    <x v="25"/>
    <n v="46532"/>
    <s v="rural"/>
    <s v="Oregon Davis School District"/>
    <s v="Starke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n v="9.18"/>
    <n v="0"/>
    <n v="2.29"/>
    <n v="17"/>
    <n v="120"/>
    <n v="146.34"/>
    <n v="20"/>
    <b v="1"/>
    <n v="141.18"/>
    <n v="2"/>
    <b v="0"/>
    <b v="0"/>
    <s v="completed"/>
    <d v="2008-03-24T00:00:00"/>
    <d v="2008-04-01T00:00:00"/>
    <d v="2008-05-13T00:00:00"/>
    <d v="2008-08-29T00:00:00"/>
  </r>
  <r>
    <s v="2ed0477850f47c1ebaa5d629b5f0b744"/>
    <n v="480894000330"/>
    <s v="Austin"/>
    <x v="16"/>
    <n v="78722"/>
    <s v="urban"/>
    <s v="Austin Ind School District"/>
    <s v="Travis"/>
    <b v="0"/>
    <b v="0"/>
    <b v="1"/>
    <b v="0"/>
    <b v="0"/>
    <b v="0"/>
    <s v="Ms."/>
    <b v="0"/>
    <b v="0"/>
    <s v="Literature &amp; Writing"/>
    <s v="Literacy &amp; Language"/>
    <s v="ESL"/>
    <s v="Literacy &amp; Language"/>
    <s v="essential"/>
    <s v="Books"/>
    <s v="high"/>
    <s v="Grades PreK-2"/>
    <n v="9.15"/>
    <n v="0"/>
    <n v="2.29"/>
    <n v="17"/>
    <n v="120"/>
    <n v="146.34"/>
    <n v="15"/>
    <b v="1"/>
    <n v="141.18"/>
    <n v="1"/>
    <b v="0"/>
    <b v="0"/>
    <s v="completed"/>
    <d v="2007-06-05T00:00:00"/>
    <d v="2007-06-06T00:00:00"/>
    <m/>
    <d v="2008-01-31T00:00:00"/>
  </r>
  <r>
    <s v="a45f541454a38adc71aabc08e27f1248"/>
    <n v="40286000217"/>
    <s v="Flagstaff"/>
    <x v="23"/>
    <n v="86004"/>
    <s v="urban"/>
    <s v="Flagstaff Unified Sch Dist 1"/>
    <s v="Coconino"/>
    <b v="0"/>
    <b v="0"/>
    <b v="1"/>
    <b v="0"/>
    <b v="0"/>
    <b v="0"/>
    <s v="Mrs."/>
    <b v="0"/>
    <b v="0"/>
    <s v="Literature &amp; Writing"/>
    <s v="Literacy &amp; Language"/>
    <s v="Visual Arts"/>
    <s v="Music &amp; The Arts"/>
    <s v="essential"/>
    <s v="Supplies"/>
    <s v="high"/>
    <s v="Grades PreK-2"/>
    <n v="9.14"/>
    <n v="5.12"/>
    <n v="1.37"/>
    <n v="9"/>
    <n v="116.07"/>
    <n v="141.55000000000001"/>
    <n v="20"/>
    <b v="1"/>
    <n v="141.56"/>
    <n v="2"/>
    <b v="0"/>
    <b v="0"/>
    <s v="completed"/>
    <d v="2009-12-13T00:00:00"/>
    <d v="2009-12-14T00:00:00"/>
    <d v="2010-02-11T00:00:00"/>
    <d v="2010-05-19T00:00:00"/>
  </r>
  <r>
    <s v="411f48921a399c1fe5af0013b723727e"/>
    <n v="370327000725"/>
    <s v="Rocky Mount"/>
    <x v="1"/>
    <n v="27801"/>
    <s v="urban"/>
    <s v="Nash-rocky Mt School District"/>
    <s v="Edgecombe"/>
    <b v="0"/>
    <b v="0"/>
    <b v="1"/>
    <b v="0"/>
    <b v="0"/>
    <b v="0"/>
    <s v="Ms."/>
    <b v="1"/>
    <b v="0"/>
    <s v="Mathematics"/>
    <s v="Math &amp; Science"/>
    <m/>
    <m/>
    <s v="enrichment"/>
    <s v="Other"/>
    <s v="high"/>
    <s v="Grades PreK-2"/>
    <n v="8.9499999999999993"/>
    <n v="3.8"/>
    <n v="2.2400000000000002"/>
    <n v="17"/>
    <n v="121"/>
    <n v="147.56"/>
    <n v="20"/>
    <b v="1"/>
    <n v="142.35"/>
    <n v="1"/>
    <b v="0"/>
    <b v="0"/>
    <s v="reallocated"/>
    <d v="2008-02-25T00:00:00"/>
    <d v="2008-07-24T00:00:00"/>
    <m/>
    <d v="2008-07-26T00:00:00"/>
  </r>
  <r>
    <s v="6e34c4cb5d27b39a6b28309d14e7bb08"/>
    <n v="421899003807"/>
    <s v="Philadelphia"/>
    <x v="29"/>
    <n v="19143"/>
    <s v="urban"/>
    <s v="Philadelphia City School Dist"/>
    <s v="Philadelphia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Supplies"/>
    <s v="high"/>
    <s v="Grades PreK-2"/>
    <n v="8.75"/>
    <n v="5.25"/>
    <n v="2.19"/>
    <n v="17"/>
    <n v="121"/>
    <n v="147.56"/>
    <n v="33"/>
    <b v="0"/>
    <n v="142.35"/>
    <n v="1"/>
    <b v="0"/>
    <b v="0"/>
    <s v="completed"/>
    <d v="2007-11-18T00:00:00"/>
    <d v="2007-11-22T00:00:00"/>
    <d v="2008-02-13T00:00:00"/>
    <d v="2008-05-02T00:00:00"/>
  </r>
  <r>
    <s v="3221f93cd9555e4fc3a5d9e0d440dca8"/>
    <n v="370282002590"/>
    <s v="Marshall"/>
    <x v="1"/>
    <n v="28753"/>
    <s v="rural"/>
    <s v="Madison Co School District"/>
    <s v="Madison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ssential"/>
    <s v="Supplies"/>
    <s v="high"/>
    <s v="Grades 3-5"/>
    <n v="8.68"/>
    <n v="3.69"/>
    <n v="2.17"/>
    <n v="17"/>
    <n v="118.3"/>
    <n v="144.27000000000001"/>
    <n v="20"/>
    <b v="1"/>
    <n v="142.35"/>
    <n v="1"/>
    <b v="0"/>
    <b v="0"/>
    <s v="completed"/>
    <d v="2007-02-18T00:00:00"/>
    <d v="2007-06-17T00:00:00"/>
    <d v="2007-10-17T00:00:00"/>
    <d v="2007-10-06T00:00:00"/>
  </r>
  <r>
    <s v="3530567a9b30928b0a89a07442d6d230"/>
    <n v="62805011961"/>
    <s v="Oakland"/>
    <x v="7"/>
    <n v="94603"/>
    <s v="urban"/>
    <s v="Oakland Unified School Dist"/>
    <s v="Alameda"/>
    <b v="0"/>
    <b v="0"/>
    <b v="0"/>
    <b v="0"/>
    <b v="0"/>
    <b v="0"/>
    <s v="Mrs."/>
    <b v="0"/>
    <b v="0"/>
    <s v="Special Needs"/>
    <s v="Special Needs"/>
    <s v="Literature &amp; Writing"/>
    <s v="Literacy &amp; Language"/>
    <s v="essential"/>
    <s v="Other"/>
    <s v="high"/>
    <s v="Grades 6-8"/>
    <n v="8.56"/>
    <n v="6.21"/>
    <n v="2.14"/>
    <n v="17"/>
    <n v="119.51"/>
    <n v="145.74"/>
    <n v="20"/>
    <b v="1"/>
    <n v="142.35"/>
    <n v="1"/>
    <b v="0"/>
    <b v="0"/>
    <s v="completed"/>
    <d v="2007-02-08T00:00:00"/>
    <d v="2007-04-01T00:00:00"/>
    <d v="2007-06-26T00:00:00"/>
    <d v="2007-10-03T00:00:00"/>
  </r>
  <r>
    <s v="f30f459d6728d483ea72caad52222f64"/>
    <n v="10000500889"/>
    <s v="Albertville"/>
    <x v="27"/>
    <n v="35950"/>
    <s v="rural"/>
    <s v="Albertville City School Dist"/>
    <s v="Marshall"/>
    <b v="0"/>
    <b v="0"/>
    <b v="0"/>
    <b v="0"/>
    <b v="0"/>
    <b v="0"/>
    <s v="Mrs."/>
    <b v="0"/>
    <b v="0"/>
    <s v="Literacy"/>
    <s v="Literacy &amp; Language"/>
    <m/>
    <m/>
    <s v="enrichment"/>
    <s v="Other"/>
    <s v="high"/>
    <s v="Grades PreK-2"/>
    <m/>
    <m/>
    <m/>
    <m/>
    <n v="124.03"/>
    <n v="151.26"/>
    <n v="18"/>
    <b v="1"/>
    <n v="142.63"/>
    <n v="1"/>
    <b v="0"/>
    <b v="0"/>
    <s v="completed"/>
    <d v="2006-09-25T00:00:00"/>
    <d v="2006-09-29T00:00:00"/>
    <d v="2006-12-05T00:00:00"/>
    <d v="2007-05-25T00:00:00"/>
  </r>
  <r>
    <s v="f52ff443c3b8fafd3034d30c0e96ee76"/>
    <m/>
    <s v="Bronx"/>
    <x v="2"/>
    <n v="10455"/>
    <s v="urban"/>
    <s v="Leadership Learning Support Organization"/>
    <s v="Bronx"/>
    <b v="0"/>
    <b v="0"/>
    <b v="0"/>
    <b v="0"/>
    <b v="0"/>
    <b v="0"/>
    <s v="Mr."/>
    <b v="0"/>
    <b v="1"/>
    <s v="Applied Sciences"/>
    <s v="Math &amp; Science"/>
    <s v="Literacy"/>
    <s v="Literacy &amp; Language"/>
    <s v="enrichment"/>
    <s v="Trips"/>
    <s v="high"/>
    <s v="Grades PreK-2"/>
    <m/>
    <m/>
    <m/>
    <m/>
    <n v="124.03"/>
    <n v="151.26"/>
    <n v="20"/>
    <b v="0"/>
    <n v="142.63"/>
    <n v="1"/>
    <b v="0"/>
    <b v="0"/>
    <s v="completed"/>
    <d v="2005-05-06T00:00:00"/>
    <d v="2005-05-30T00:00:00"/>
    <d v="2005-07-18T00:00:00"/>
    <d v="2005-06-10T00:00:00"/>
  </r>
  <r>
    <s v="4d09f50e0e6babdd3ac750a3513339be"/>
    <m/>
    <s v="Brooklyn"/>
    <x v="2"/>
    <n v="11208"/>
    <s v="urban"/>
    <s v="Knowledge Network Learning Support Organization"/>
    <s v="Brooklyn"/>
    <b v="0"/>
    <b v="0"/>
    <b v="0"/>
    <b v="0"/>
    <b v="0"/>
    <b v="0"/>
    <s v="Mrs."/>
    <b v="0"/>
    <b v="1"/>
    <s v="Literacy"/>
    <s v="Literacy &amp; Language"/>
    <s v="Literature &amp; Writing"/>
    <s v="Literacy &amp; Language"/>
    <s v="enrichment"/>
    <s v="Books"/>
    <s v="high"/>
    <s v="Grades PreK-2"/>
    <m/>
    <m/>
    <m/>
    <m/>
    <n v="124.03"/>
    <n v="151.26"/>
    <n v="27"/>
    <b v="1"/>
    <n v="142.63"/>
    <n v="1"/>
    <b v="0"/>
    <b v="0"/>
    <s v="completed"/>
    <d v="2005-04-17T00:00:00"/>
    <d v="2005-04-20T00:00:00"/>
    <d v="2005-05-25T00:00:00"/>
    <d v="2005-12-17T00:00:00"/>
  </r>
  <r>
    <s v="462ded9960e28af08c8e663208edf62f"/>
    <m/>
    <s v="Brooklyn"/>
    <x v="2"/>
    <n v="11230"/>
    <s v="urban"/>
    <s v="Integrated Curriculum and Instruction Learning Support Organization"/>
    <s v="Brooklyn"/>
    <b v="0"/>
    <b v="1"/>
    <b v="0"/>
    <b v="0"/>
    <b v="0"/>
    <b v="0"/>
    <s v="Ms."/>
    <b v="0"/>
    <b v="0"/>
    <s v="Health &amp; Life Science"/>
    <s v="Math &amp; Science"/>
    <s v="Special Needs"/>
    <s v="Special Needs"/>
    <s v="essential"/>
    <s v="Supplies"/>
    <s v="high"/>
    <s v="Grades 3-5"/>
    <m/>
    <m/>
    <m/>
    <m/>
    <n v="124.03"/>
    <n v="151.26"/>
    <n v="26"/>
    <b v="1"/>
    <n v="142.63"/>
    <n v="1"/>
    <b v="0"/>
    <b v="0"/>
    <s v="completed"/>
    <d v="2005-01-25T00:00:00"/>
    <d v="2005-02-11T00:00:00"/>
    <d v="2005-04-23T00:00:00"/>
    <d v="2005-09-25T00:00:00"/>
  </r>
  <r>
    <s v="3e883089f0e999d2ea89d6da0d84cb84"/>
    <n v="370001102283"/>
    <s v="Fayetteville"/>
    <x v="1"/>
    <n v="28314"/>
    <s v="suburban"/>
    <s v="Cumberland Co School District"/>
    <s v="Cumberland"/>
    <b v="0"/>
    <b v="0"/>
    <b v="1"/>
    <b v="0"/>
    <b v="0"/>
    <b v="0"/>
    <s v="Mrs."/>
    <b v="0"/>
    <b v="0"/>
    <s v="Visual Arts"/>
    <s v="Music &amp; The Arts"/>
    <m/>
    <m/>
    <s v="essential"/>
    <s v="Supplies"/>
    <s v="high"/>
    <s v="Grades 3-5"/>
    <n v="9.39"/>
    <n v="3.99"/>
    <n v="1.41"/>
    <n v="9"/>
    <n v="117.69"/>
    <n v="143.52000000000001"/>
    <n v="350"/>
    <b v="0"/>
    <n v="143.53"/>
    <n v="4"/>
    <b v="0"/>
    <b v="0"/>
    <s v="completed"/>
    <d v="2009-09-24T00:00:00"/>
    <d v="2009-11-23T00:00:00"/>
    <d v="2010-03-03T00:00:00"/>
    <d v="2010-02-27T00:00:00"/>
  </r>
  <r>
    <s v="c788d96e5618ec05e2fd1cdf5d294cec"/>
    <n v="63441005668"/>
    <s v="San Francisco"/>
    <x v="7"/>
    <n v="94123"/>
    <s v="urban"/>
    <s v="San Francisco Unified Sch Dist"/>
    <s v="San Francisco"/>
    <b v="0"/>
    <b v="0"/>
    <b v="0"/>
    <b v="0"/>
    <b v="0"/>
    <b v="0"/>
    <s v="Mrs."/>
    <b v="0"/>
    <b v="0"/>
    <s v="Special Needs"/>
    <s v="Special Needs"/>
    <s v="ESL"/>
    <s v="Literacy &amp; Language"/>
    <s v="essential"/>
    <s v="Books"/>
    <s v="high"/>
    <s v="Grades 3-5"/>
    <n v="8.81"/>
    <n v="6.38"/>
    <n v="2.2000000000000002"/>
    <n v="17"/>
    <n v="122"/>
    <n v="148.78"/>
    <n v="14"/>
    <b v="1"/>
    <n v="143.53"/>
    <n v="1"/>
    <b v="0"/>
    <b v="0"/>
    <s v="completed"/>
    <d v="2007-10-29T00:00:00"/>
    <d v="2007-11-10T00:00:00"/>
    <d v="2008-02-04T00:00:00"/>
    <d v="2008-06-11T00:00:00"/>
  </r>
  <r>
    <s v="ae0e22dd6f9b6fde7df7ec047a3d15fc"/>
    <n v="170993005798"/>
    <s v="Chicago"/>
    <x v="10"/>
    <n v="60651"/>
    <s v="urban"/>
    <s v="Chicago Psd-Area 52/53"/>
    <s v="Cook"/>
    <b v="1"/>
    <b v="0"/>
    <b v="0"/>
    <b v="0"/>
    <b v="0"/>
    <b v="0"/>
    <s v="Ms."/>
    <b v="0"/>
    <b v="0"/>
    <s v="Social Sciences"/>
    <s v="History &amp; Civics"/>
    <s v="Literacy"/>
    <s v="Literacy &amp; Language"/>
    <s v="enrichment"/>
    <s v="Other"/>
    <s v="high"/>
    <s v="Grades 3-5"/>
    <n v="9.76"/>
    <n v="0"/>
    <n v="1.46"/>
    <n v="9"/>
    <n v="117.82"/>
    <n v="143.68"/>
    <n v="20"/>
    <b v="0"/>
    <n v="143.68"/>
    <n v="6"/>
    <b v="0"/>
    <b v="0"/>
    <s v="completed"/>
    <d v="2009-09-21T00:00:00"/>
    <d v="2009-09-28T00:00:00"/>
    <d v="2010-02-22T00:00:00"/>
    <d v="2010-02-25T00:00:00"/>
  </r>
  <r>
    <s v="070536f4097f6f2a9e8c4f9eb0217668"/>
    <n v="482001009642"/>
    <s v="Plano"/>
    <x v="16"/>
    <n v="75024"/>
    <s v="urban"/>
    <s v="Frisco Ind School District"/>
    <s v="Collin"/>
    <b v="0"/>
    <b v="0"/>
    <b v="0"/>
    <b v="0"/>
    <b v="0"/>
    <b v="0"/>
    <s v="Mr."/>
    <b v="0"/>
    <b v="0"/>
    <s v="Special Needs"/>
    <s v="Special Needs"/>
    <s v="Special Needs"/>
    <s v="Special Needs"/>
    <s v="essential"/>
    <s v="Supplies"/>
    <s v="minimal"/>
    <s v="Grades PreK-2"/>
    <n v="9.2799999999999994"/>
    <n v="0"/>
    <n v="2.3199999999999998"/>
    <n v="17"/>
    <n v="121"/>
    <n v="147.56"/>
    <n v="6"/>
    <b v="1"/>
    <n v="143.75"/>
    <n v="3"/>
    <b v="0"/>
    <b v="0"/>
    <s v="completed"/>
    <d v="2008-07-20T00:00:00"/>
    <d v="2008-08-06T00:00:00"/>
    <d v="2008-12-19T00:00:00"/>
    <d v="2008-12-23T00:00:00"/>
  </r>
  <r>
    <s v="fea15a173def8aee069d3a85d61266b2"/>
    <m/>
    <s v="Brooklyn"/>
    <x v="2"/>
    <n v="11209"/>
    <s v="urban"/>
    <s v="Empowerment Support Organization"/>
    <s v="Brooklyn"/>
    <b v="0"/>
    <b v="1"/>
    <b v="0"/>
    <b v="0"/>
    <b v="0"/>
    <b v="0"/>
    <s v="Mrs."/>
    <b v="0"/>
    <b v="0"/>
    <s v="Literacy"/>
    <s v="Literacy &amp; Language"/>
    <m/>
    <m/>
    <s v="essential"/>
    <s v="Books"/>
    <s v="high"/>
    <s v="Grades PreK-2"/>
    <m/>
    <m/>
    <m/>
    <m/>
    <n v="125.05"/>
    <n v="152.5"/>
    <n v="25"/>
    <b v="1"/>
    <n v="143.81"/>
    <n v="1"/>
    <b v="0"/>
    <b v="0"/>
    <s v="completed"/>
    <d v="2005-04-11T00:00:00"/>
    <d v="2006-02-25T00:00:00"/>
    <d v="2006-04-05T00:00:00"/>
    <d v="2005-12-11T00:00:00"/>
  </r>
  <r>
    <s v="8aa505b9ec2596878c701d7110cd3cda"/>
    <n v="62271011645"/>
    <s v="Los Angeles"/>
    <x v="7"/>
    <n v="90004"/>
    <s v="urban"/>
    <s v="Los Angeles Unif Sch Dist"/>
    <s v="Los Angeles"/>
    <b v="0"/>
    <b v="0"/>
    <b v="1"/>
    <b v="0"/>
    <b v="0"/>
    <b v="0"/>
    <s v="Ms."/>
    <b v="0"/>
    <b v="0"/>
    <s v="Visual Arts"/>
    <s v="Music &amp; The Arts"/>
    <s v="Other"/>
    <s v="Applied Learning"/>
    <s v="enrichment"/>
    <s v="Supplies"/>
    <s v="high"/>
    <s v="Grades 3-5"/>
    <n v="9.1999999999999993"/>
    <n v="6.67"/>
    <n v="1.38"/>
    <n v="9"/>
    <n v="118"/>
    <n v="143.9"/>
    <n v="32"/>
    <b v="0"/>
    <n v="143.9"/>
    <n v="2"/>
    <b v="0"/>
    <b v="0"/>
    <s v="completed"/>
    <d v="2009-07-06T00:00:00"/>
    <d v="2009-08-28T00:00:00"/>
    <d v="2009-10-23T00:00:00"/>
    <d v="2009-12-05T00:00:00"/>
  </r>
  <r>
    <s v="7a53e734ae5b2ca08677ee8c43d2b523"/>
    <n v="130029000171"/>
    <s v="Statham"/>
    <x v="19"/>
    <n v="30666"/>
    <s v="rural"/>
    <s v="Barrow Co School District"/>
    <s v="Barrow"/>
    <b v="0"/>
    <b v="0"/>
    <b v="0"/>
    <b v="0"/>
    <b v="0"/>
    <b v="0"/>
    <s v="Mrs."/>
    <b v="0"/>
    <b v="0"/>
    <s v="Literacy"/>
    <s v="Literacy &amp; Language"/>
    <s v="Environmental Science"/>
    <s v="Math &amp; Science"/>
    <s v="essential"/>
    <s v="Books"/>
    <s v="high"/>
    <s v="Grades 3-5"/>
    <n v="9.4600000000000009"/>
    <n v="3.78"/>
    <n v="1.42"/>
    <n v="9"/>
    <n v="118.26"/>
    <n v="144.22"/>
    <n v="80"/>
    <b v="1"/>
    <n v="144.22"/>
    <n v="1"/>
    <b v="0"/>
    <b v="0"/>
    <s v="completed"/>
    <d v="2009-08-27T00:00:00"/>
    <d v="2009-09-04T00:00:00"/>
    <d v="2010-02-08T00:00:00"/>
    <d v="2010-02-02T00:00:00"/>
  </r>
  <r>
    <s v="7da9318e96d91bc242c5c8df9de5fbc1"/>
    <n v="403024002280"/>
    <s v="Tulsa"/>
    <x v="0"/>
    <n v="74126"/>
    <s v="urban"/>
    <s v="Tulsa Independent Sch Dist"/>
    <s v="Tulsa"/>
    <b v="0"/>
    <b v="0"/>
    <b v="1"/>
    <b v="0"/>
    <b v="0"/>
    <b v="0"/>
    <s v="Ms."/>
    <b v="1"/>
    <b v="0"/>
    <s v="Literacy"/>
    <s v="Literacy &amp; Language"/>
    <s v="Literature &amp; Writing"/>
    <s v="Literacy &amp; Language"/>
    <s v="enrichment"/>
    <s v="Books"/>
    <s v="high"/>
    <s v="Grades 6-8"/>
    <n v="0"/>
    <n v="4.83"/>
    <n v="1.61"/>
    <n v="9"/>
    <n v="122.84"/>
    <n v="149.80000000000001"/>
    <n v="50"/>
    <b v="1"/>
    <n v="144.32"/>
    <n v="3"/>
    <b v="0"/>
    <b v="0"/>
    <s v="completed"/>
    <d v="2010-04-02T00:00:00"/>
    <d v="2010-04-14T00:00:00"/>
    <d v="2010-06-01T00:00:00"/>
    <d v="2010-08-29T00:00:00"/>
  </r>
  <r>
    <s v="92ba8d159838eea2c8f3e676c9cd3cdd"/>
    <n v="450339001311"/>
    <s v="Columbia"/>
    <x v="12"/>
    <n v="29206"/>
    <s v="suburban"/>
    <s v="Richland Co School District 2"/>
    <s v="Richland"/>
    <b v="0"/>
    <b v="1"/>
    <b v="0"/>
    <b v="0"/>
    <b v="0"/>
    <b v="0"/>
    <s v="Mrs."/>
    <b v="0"/>
    <b v="0"/>
    <s v="Literacy"/>
    <s v="Literacy &amp; Language"/>
    <m/>
    <m/>
    <s v="essential"/>
    <s v="Books"/>
    <s v="high"/>
    <s v="Grades 6-8"/>
    <n v="8.98"/>
    <n v="4.49"/>
    <n v="2.25"/>
    <n v="17"/>
    <n v="123"/>
    <n v="150"/>
    <n v="20"/>
    <b v="1"/>
    <n v="144.71"/>
    <n v="1"/>
    <b v="0"/>
    <b v="0"/>
    <s v="completed"/>
    <d v="2008-10-19T00:00:00"/>
    <d v="2008-11-09T00:00:00"/>
    <d v="2009-04-01T00:00:00"/>
    <d v="2009-03-23T00:00:00"/>
  </r>
  <r>
    <s v="05e35b3bf1ddac6637aa6c2ebfc3a7d4"/>
    <n v="170993000709"/>
    <s v="Chicago"/>
    <x v="10"/>
    <n v="60613"/>
    <s v="urban"/>
    <s v="Chicago Psd-area 2"/>
    <s v="Cook"/>
    <b v="0"/>
    <b v="1"/>
    <b v="0"/>
    <b v="0"/>
    <b v="0"/>
    <b v="0"/>
    <s v="Mr."/>
    <b v="0"/>
    <b v="0"/>
    <s v="Mathematics"/>
    <s v="Math &amp; Science"/>
    <s v="Mathematics"/>
    <s v="Math &amp; Science"/>
    <s v="essential"/>
    <s v="Supplies"/>
    <s v="high"/>
    <s v="Grades 3-5"/>
    <n v="9.4499999999999993"/>
    <n v="0"/>
    <n v="2.36"/>
    <n v="17"/>
    <n v="123"/>
    <n v="150"/>
    <n v="25"/>
    <b v="0"/>
    <n v="144.71"/>
    <n v="1"/>
    <b v="0"/>
    <b v="0"/>
    <s v="completed"/>
    <d v="2008-02-25T00:00:00"/>
    <d v="2008-04-02T00:00:00"/>
    <d v="2008-06-16T00:00:00"/>
    <d v="2008-07-27T00:00:00"/>
  </r>
  <r>
    <s v="b1c6255b0212c0d71b2214fb137951a2"/>
    <n v="170993001105"/>
    <s v="Chicago"/>
    <x v="10"/>
    <n v="60659"/>
    <s v="urban"/>
    <s v="Chicago Psd-Area 54"/>
    <s v="Cook"/>
    <b v="0"/>
    <b v="1"/>
    <b v="0"/>
    <b v="0"/>
    <b v="0"/>
    <b v="0"/>
    <s v="Ms."/>
    <b v="0"/>
    <b v="0"/>
    <s v="Literacy"/>
    <s v="Literacy &amp; Language"/>
    <m/>
    <m/>
    <s v="enrichment"/>
    <s v="Other"/>
    <s v="high"/>
    <s v="Grades 6-8"/>
    <n v="10.130000000000001"/>
    <n v="0"/>
    <n v="2.5299999999999998"/>
    <n v="17"/>
    <n v="131.19999999999999"/>
    <n v="160"/>
    <n v="120"/>
    <b v="1"/>
    <n v="144.84"/>
    <n v="4"/>
    <b v="0"/>
    <b v="0"/>
    <s v="completed"/>
    <d v="2006-11-14T00:00:00"/>
    <d v="2007-01-04T00:00:00"/>
    <d v="2007-05-31T00:00:00"/>
    <d v="2007-07-14T00:00:00"/>
  </r>
  <r>
    <s v="54a52ad5cd82019827eb7080848f946b"/>
    <m/>
    <s v="Brooklyn"/>
    <x v="2"/>
    <n v="11208"/>
    <s v="urban"/>
    <s v="Knowledge Network Learning Support Organization"/>
    <s v="Brooklyn"/>
    <b v="0"/>
    <b v="0"/>
    <b v="0"/>
    <b v="0"/>
    <b v="0"/>
    <b v="0"/>
    <s v="Mr."/>
    <b v="0"/>
    <b v="1"/>
    <s v="Visual Arts"/>
    <s v="Music &amp; The Arts"/>
    <m/>
    <m/>
    <s v="enrichment"/>
    <s v="Supplies"/>
    <s v="high"/>
    <s v="Grades PreK-2"/>
    <m/>
    <m/>
    <m/>
    <m/>
    <n v="126.08"/>
    <n v="153.76"/>
    <n v="21"/>
    <b v="0"/>
    <n v="144.99"/>
    <n v="1"/>
    <b v="0"/>
    <b v="0"/>
    <s v="completed"/>
    <d v="2005-11-14T00:00:00"/>
    <d v="2005-11-14T00:00:00"/>
    <d v="2006-01-17T00:00:00"/>
    <d v="2005-12-21T00:00:00"/>
  </r>
  <r>
    <s v="b6f9e68b8eb95056cb3a0ffb24a15ccf"/>
    <n v="320006000054"/>
    <s v="Las Vegas"/>
    <x v="15"/>
    <n v="89121"/>
    <s v="urban"/>
    <s v="Clark Co School District"/>
    <s v="Clark"/>
    <b v="0"/>
    <b v="0"/>
    <b v="0"/>
    <b v="0"/>
    <b v="0"/>
    <b v="0"/>
    <s v="Ms."/>
    <b v="0"/>
    <b v="0"/>
    <s v="Mathematics"/>
    <s v="Math &amp; Science"/>
    <s v="Literacy"/>
    <s v="Literacy &amp; Language"/>
    <s v="enrichment"/>
    <s v="Other"/>
    <s v="high"/>
    <s v="Grades 3-5"/>
    <n v="0"/>
    <n v="40.92"/>
    <n v="7.82"/>
    <n v="35"/>
    <n v="605"/>
    <n v="711.76"/>
    <n v="21"/>
    <b v="1"/>
    <n v="145"/>
    <n v="7"/>
    <b v="1"/>
    <b v="0"/>
    <s v="live"/>
    <d v="2011-02-25T00:00:00"/>
    <m/>
    <m/>
    <d v="2011-07-24T00:00:00"/>
  </r>
  <r>
    <s v="98f0b12f493f0eb5d1701f84485ed9b1"/>
    <n v="370001100436"/>
    <s v="Hope Mills"/>
    <x v="1"/>
    <n v="28348"/>
    <s v="suburban"/>
    <s v="Cumberland Co School District"/>
    <s v="Cumberland"/>
    <b v="0"/>
    <b v="0"/>
    <b v="0"/>
    <b v="0"/>
    <b v="0"/>
    <b v="0"/>
    <s v="Ms."/>
    <b v="0"/>
    <b v="0"/>
    <s v="Environmental Science"/>
    <s v="Math &amp; Science"/>
    <s v="Community Service"/>
    <s v="Applied Learning"/>
    <s v="essential"/>
    <s v="Supplies"/>
    <s v="high"/>
    <s v="Grades 9-12"/>
    <n v="9.36"/>
    <n v="73"/>
    <n v="14.04"/>
    <n v="35"/>
    <n v="1067.32"/>
    <n v="1255.67"/>
    <n v="999"/>
    <b v="1"/>
    <n v="145"/>
    <n v="3"/>
    <b v="0"/>
    <b v="0"/>
    <s v="expired"/>
    <d v="2010-10-02T00:00:00"/>
    <m/>
    <m/>
    <d v="2011-02-28T00:00:00"/>
  </r>
  <r>
    <s v="9df73a0063fef1754e86d586b85b0717"/>
    <n v="550462000488"/>
    <s v="Lac Du Flambu"/>
    <x v="18"/>
    <n v="54538"/>
    <s v="rural"/>
    <s v="Lac Du Flambeau School Dist"/>
    <s v="Vilas"/>
    <b v="0"/>
    <b v="0"/>
    <b v="0"/>
    <b v="0"/>
    <b v="0"/>
    <b v="0"/>
    <s v="Ms."/>
    <b v="0"/>
    <b v="0"/>
    <s v="Literacy"/>
    <s v="Literacy &amp; Language"/>
    <s v="Health &amp; Wellness"/>
    <s v="Health &amp; Sports"/>
    <s v="essential"/>
    <s v="Books"/>
    <s v="high"/>
    <s v="Grades 3-5"/>
    <n v="0"/>
    <n v="0"/>
    <n v="5.87"/>
    <n v="9"/>
    <n v="406.38"/>
    <n v="495.59"/>
    <n v="16"/>
    <b v="1"/>
    <n v="145"/>
    <n v="5"/>
    <b v="0"/>
    <b v="0"/>
    <s v="expired"/>
    <d v="2010-06-29T00:00:00"/>
    <m/>
    <m/>
    <d v="2010-11-26T00:00:00"/>
  </r>
  <r>
    <s v="582dbaa73bd233c5459c691082491e70"/>
    <n v="170993000591"/>
    <s v="Chicago"/>
    <x v="10"/>
    <n v="60618"/>
    <s v="urban"/>
    <s v="Chicago Psd-area 2"/>
    <s v="Cook"/>
    <b v="0"/>
    <b v="0"/>
    <b v="0"/>
    <b v="0"/>
    <b v="0"/>
    <b v="0"/>
    <s v="Ms."/>
    <b v="0"/>
    <b v="0"/>
    <s v="Performing Arts"/>
    <s v="Music &amp; The Arts"/>
    <s v="Music"/>
    <s v="Music &amp; The Arts"/>
    <s v="enrichment"/>
    <s v="Supplies"/>
    <s v="high"/>
    <s v="Grades 6-8"/>
    <n v="0"/>
    <n v="0"/>
    <n v="30.59"/>
    <n v="9"/>
    <n v="2078.58"/>
    <n v="2534.85"/>
    <n v="1"/>
    <b v="1"/>
    <n v="145"/>
    <n v="6"/>
    <b v="1"/>
    <b v="0"/>
    <s v="expired"/>
    <d v="2009-12-15T00:00:00"/>
    <m/>
    <m/>
    <d v="2010-05-20T00:00:00"/>
  </r>
  <r>
    <s v="db31614d14bd13bd59be1de3e3ace53a"/>
    <n v="320006000404"/>
    <s v="N Las Vegas"/>
    <x v="15"/>
    <n v="89110"/>
    <s v="urban"/>
    <s v="Clark Co School District"/>
    <s v="Clark"/>
    <b v="0"/>
    <b v="0"/>
    <b v="0"/>
    <b v="0"/>
    <b v="0"/>
    <b v="0"/>
    <s v="Mrs."/>
    <b v="0"/>
    <b v="0"/>
    <s v="Community Service"/>
    <s v="Applied Learning"/>
    <s v="Character Education"/>
    <s v="Applied Learning"/>
    <s v="enrichment"/>
    <s v="Supplies"/>
    <s v="high"/>
    <s v="Grades 6-8"/>
    <n v="10.039999999999999"/>
    <n v="6.52"/>
    <n v="1.51"/>
    <n v="9"/>
    <n v="127.42"/>
    <n v="155.38999999999999"/>
    <n v="200"/>
    <b v="1"/>
    <n v="145.01"/>
    <n v="5"/>
    <b v="1"/>
    <b v="0"/>
    <s v="completed"/>
    <d v="2010-06-05T00:00:00"/>
    <d v="2010-06-20T00:00:00"/>
    <d v="2010-09-10T00:00:00"/>
    <d v="2010-11-02T00:00:00"/>
  </r>
  <r>
    <s v="cbef94fea041e72161e26ff571eef694"/>
    <n v="370150000603"/>
    <s v="Winston Salem"/>
    <x v="1"/>
    <n v="27107"/>
    <s v="urban"/>
    <s v="Winston-salem Forsyth Co SD"/>
    <s v="Forsyth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n v="9.5"/>
    <n v="4.04"/>
    <n v="1.43"/>
    <n v="9"/>
    <n v="118.96"/>
    <n v="145.07"/>
    <n v="15"/>
    <b v="1"/>
    <n v="145.07"/>
    <n v="3"/>
    <b v="0"/>
    <b v="0"/>
    <s v="completed"/>
    <d v="2009-08-12T00:00:00"/>
    <d v="2009-12-07T00:00:00"/>
    <d v="2010-01-27T00:00:00"/>
    <d v="2010-01-14T00:00:00"/>
  </r>
  <r>
    <s v="7062377b43a4b789a75e35d1882decd2"/>
    <n v="180477000808"/>
    <s v="Indianapolis"/>
    <x v="25"/>
    <n v="46226"/>
    <s v="suburban"/>
    <s v="Indianapolis Public Sch Dist"/>
    <s v="Marion"/>
    <b v="0"/>
    <b v="1"/>
    <b v="0"/>
    <b v="0"/>
    <b v="0"/>
    <b v="0"/>
    <s v="Mrs."/>
    <b v="0"/>
    <b v="0"/>
    <s v="Literacy"/>
    <s v="Literacy &amp; Language"/>
    <s v="Environmental Science"/>
    <s v="Math &amp; Science"/>
    <s v="essential"/>
    <s v="Other"/>
    <s v="high"/>
    <s v="Grades PreK-2"/>
    <n v="10.119999999999999"/>
    <n v="0"/>
    <n v="1.52"/>
    <n v="9"/>
    <n v="121.85"/>
    <n v="148.6"/>
    <n v="29"/>
    <b v="0"/>
    <n v="145.4"/>
    <n v="4"/>
    <b v="1"/>
    <b v="0"/>
    <s v="completed"/>
    <d v="2010-05-03T00:00:00"/>
    <d v="2010-05-05T00:00:00"/>
    <d v="2010-10-05T00:00:00"/>
    <d v="2010-10-02T00:00:00"/>
  </r>
  <r>
    <s v="c70d1c4331570603e5de5ef437590c43"/>
    <n v="360008100701"/>
    <s v="New York"/>
    <x v="2"/>
    <n v="10039"/>
    <s v="urban"/>
    <s v="Leadership Learning Support Organization"/>
    <s v="Manhattan"/>
    <b v="0"/>
    <b v="1"/>
    <b v="0"/>
    <b v="0"/>
    <b v="0"/>
    <b v="0"/>
    <s v="Ms."/>
    <b v="0"/>
    <b v="0"/>
    <s v="Literature &amp; Writing"/>
    <s v="Literacy &amp; Language"/>
    <s v="Literature &amp; Writing"/>
    <s v="Literacy &amp; Language"/>
    <s v="essential"/>
    <s v="Technology"/>
    <s v="high"/>
    <s v="Grades 6-8"/>
    <n v="9.9"/>
    <n v="0"/>
    <n v="1.49"/>
    <n v="9"/>
    <n v="119.38"/>
    <n v="145.59"/>
    <n v="120"/>
    <b v="1"/>
    <n v="145.58000000000001"/>
    <n v="3"/>
    <b v="1"/>
    <b v="0"/>
    <s v="completed"/>
    <d v="2010-01-02T00:00:00"/>
    <d v="2010-01-03T00:00:00"/>
    <d v="2010-03-17T00:00:00"/>
    <d v="2010-06-07T00:00:00"/>
  </r>
  <r>
    <s v="8d6434a1b6fb69ef9c188779140d6bb9"/>
    <n v="360009702582"/>
    <s v="Brooklyn"/>
    <x v="2"/>
    <n v="11237"/>
    <s v="urban"/>
    <s v="Integrated Curriculum and Instruction Learning Support Organization"/>
    <s v="Brooklyn"/>
    <b v="0"/>
    <b v="1"/>
    <b v="0"/>
    <b v="0"/>
    <b v="0"/>
    <b v="0"/>
    <s v="Ms."/>
    <b v="0"/>
    <b v="0"/>
    <s v="Health &amp; Life Science"/>
    <s v="Math &amp; Science"/>
    <s v="Applied Sciences"/>
    <s v="Math &amp; Science"/>
    <s v="essential"/>
    <s v="Technology"/>
    <s v="high"/>
    <s v="Grades 6-8"/>
    <n v="1.08"/>
    <n v="0"/>
    <n v="1.62"/>
    <n v="9"/>
    <n v="119.58"/>
    <n v="145.83000000000001"/>
    <n v="100"/>
    <b v="1"/>
    <n v="145.83000000000001"/>
    <n v="2"/>
    <b v="0"/>
    <b v="0"/>
    <s v="completed"/>
    <d v="2010-04-18T00:00:00"/>
    <d v="2010-06-27T00:00:00"/>
    <d v="2010-10-05T00:00:00"/>
    <d v="2010-09-15T00:00:00"/>
  </r>
  <r>
    <s v="c4209a5eb344702cd9630be4629fde86"/>
    <n v="370001102513"/>
    <s v="Hope Mills"/>
    <x v="1"/>
    <n v="28348"/>
    <s v="suburban"/>
    <s v="Cumberland Co School District"/>
    <s v="Cumberland"/>
    <b v="0"/>
    <b v="0"/>
    <b v="0"/>
    <b v="0"/>
    <b v="0"/>
    <b v="0"/>
    <s v="Ms."/>
    <b v="0"/>
    <b v="0"/>
    <s v="Literacy"/>
    <s v="Literacy &amp; Language"/>
    <m/>
    <m/>
    <s v="enrichment"/>
    <s v="Supplies"/>
    <s v="high"/>
    <s v="Grades PreK-2"/>
    <n v="9.18"/>
    <n v="3.9"/>
    <n v="2.2999999999999998"/>
    <n v="17"/>
    <n v="124"/>
    <n v="151.22"/>
    <n v="22"/>
    <b v="1"/>
    <n v="145.88"/>
    <n v="3"/>
    <b v="0"/>
    <b v="0"/>
    <s v="completed"/>
    <d v="2008-12-21T00:00:00"/>
    <d v="2009-01-10T00:00:00"/>
    <d v="2009-03-04T00:00:00"/>
    <d v="2009-05-25T00:00:00"/>
  </r>
  <r>
    <s v="ff54a2453ff0c4459985d98da58a89b4"/>
    <n v="63822006447"/>
    <s v="Canyon Cntry"/>
    <x v="7"/>
    <n v="91351"/>
    <s v="suburban"/>
    <s v="Sulphur Springs Union Elem SD"/>
    <s v="Los Angeles"/>
    <b v="0"/>
    <b v="0"/>
    <b v="1"/>
    <b v="0"/>
    <b v="0"/>
    <b v="0"/>
    <s v="Ms."/>
    <b v="0"/>
    <b v="0"/>
    <s v="Mathematics"/>
    <s v="Math &amp; Science"/>
    <s v="Applied Sciences"/>
    <s v="Math &amp; Science"/>
    <s v="enrichment"/>
    <s v="Technology"/>
    <s v="high"/>
    <s v="Grades PreK-2"/>
    <n v="8.9700000000000006"/>
    <n v="6.5"/>
    <n v="2.2400000000000002"/>
    <n v="17"/>
    <n v="124"/>
    <n v="151.22"/>
    <n v="35"/>
    <b v="1"/>
    <n v="145.88"/>
    <n v="1"/>
    <b v="0"/>
    <b v="0"/>
    <s v="completed"/>
    <d v="2008-01-23T00:00:00"/>
    <d v="2008-02-18T00:00:00"/>
    <d v="2008-06-18T00:00:00"/>
    <d v="2008-09-19T00:00:00"/>
  </r>
  <r>
    <s v="6977ea777a07517734d545ec5aa353bb"/>
    <n v="341122003464"/>
    <s v="New Brunswick"/>
    <x v="11"/>
    <n v="8901"/>
    <s v="suburban"/>
    <s v="New Brunswick School District"/>
    <s v="Middlesex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3-5"/>
    <n v="9.52"/>
    <n v="0"/>
    <n v="2.38"/>
    <n v="17"/>
    <n v="124"/>
    <n v="151.22"/>
    <n v="22"/>
    <b v="1"/>
    <n v="145.88"/>
    <n v="1"/>
    <b v="0"/>
    <b v="0"/>
    <s v="completed"/>
    <d v="2007-10-15T00:00:00"/>
    <d v="2007-11-02T00:00:00"/>
    <d v="2008-02-12T00:00:00"/>
    <d v="2008-06-11T00:00:00"/>
  </r>
  <r>
    <s v="ae368305d5ae4f125c301faff3f19fa3"/>
    <n v="320006000036"/>
    <s v="Las Vegas"/>
    <x v="15"/>
    <n v="89121"/>
    <s v="urban"/>
    <s v="Clark Co School District"/>
    <s v="Clark"/>
    <b v="0"/>
    <b v="0"/>
    <b v="0"/>
    <b v="0"/>
    <b v="0"/>
    <b v="0"/>
    <s v="Mrs."/>
    <b v="0"/>
    <b v="0"/>
    <s v="Music"/>
    <s v="Music &amp; The Arts"/>
    <s v="Literacy"/>
    <s v="Literacy &amp; Language"/>
    <s v="essential"/>
    <s v="Books"/>
    <s v="high"/>
    <s v="Grades PreK-2"/>
    <n v="0"/>
    <n v="6.66"/>
    <n v="1.54"/>
    <n v="9"/>
    <n v="119.64"/>
    <n v="145.9"/>
    <n v="200"/>
    <b v="1"/>
    <n v="145.9"/>
    <n v="2"/>
    <b v="1"/>
    <b v="0"/>
    <s v="completed"/>
    <d v="2010-04-12T00:00:00"/>
    <d v="2010-05-20T00:00:00"/>
    <d v="2010-10-18T00:00:00"/>
    <d v="2010-09-10T00:00:00"/>
  </r>
  <r>
    <s v="296cf5d100064b0e29fcba0b8077b75d"/>
    <n v="130162000783"/>
    <s v="Dalton"/>
    <x v="19"/>
    <n v="30720"/>
    <s v="urban"/>
    <s v="Dalton Public School Dist"/>
    <s v="Whitfield"/>
    <b v="0"/>
    <b v="0"/>
    <b v="0"/>
    <b v="0"/>
    <b v="0"/>
    <b v="0"/>
    <s v="Mrs."/>
    <b v="0"/>
    <b v="0"/>
    <s v="Mathematics"/>
    <s v="Math &amp; Science"/>
    <s v="Mathematics"/>
    <s v="Math &amp; Science"/>
    <s v="enrichment"/>
    <s v="Supplies"/>
    <s v="high"/>
    <s v="Grades 3-5"/>
    <n v="0"/>
    <n v="4.2"/>
    <n v="1.57"/>
    <n v="9"/>
    <n v="119.67"/>
    <n v="145.94"/>
    <n v="22"/>
    <b v="1"/>
    <n v="145.94"/>
    <n v="3"/>
    <b v="0"/>
    <b v="0"/>
    <s v="completed"/>
    <d v="2010-01-06T00:00:00"/>
    <d v="2010-03-25T00:00:00"/>
    <d v="2010-03-25T00:00:00"/>
    <d v="2010-06-12T00:00:00"/>
  </r>
  <r>
    <s v="c9eda013c15d46eaf231be2d3aa61eac"/>
    <m/>
    <s v="Charlotte"/>
    <x v="1"/>
    <n v="28215"/>
    <s v="urban"/>
    <s v="Charlotte-mecklenburg Sch Dist"/>
    <s v="Mecklenburg"/>
    <b v="0"/>
    <b v="0"/>
    <b v="0"/>
    <b v="0"/>
    <b v="0"/>
    <b v="0"/>
    <s v="Mrs."/>
    <b v="0"/>
    <b v="0"/>
    <s v="Early Development"/>
    <s v="Applied Learning"/>
    <m/>
    <m/>
    <m/>
    <s v="Supplies"/>
    <s v="high"/>
    <s v="Grades PreK-2"/>
    <m/>
    <m/>
    <m/>
    <m/>
    <n v="132.84"/>
    <n v="162"/>
    <n v="21"/>
    <b v="1"/>
    <n v="146"/>
    <n v="2"/>
    <b v="0"/>
    <b v="0"/>
    <s v="completed"/>
    <d v="2004-09-13T00:00:00"/>
    <d v="2004-12-06T00:00:00"/>
    <d v="2005-01-11T00:00:00"/>
    <d v="2005-05-13T00:00:00"/>
  </r>
  <r>
    <s v="6e3809d492446249dae29e039bf43298"/>
    <n v="62271002966"/>
    <s v="Los Angeles"/>
    <x v="7"/>
    <n v="90001"/>
    <s v="suburban"/>
    <s v="Los Angeles Unif Sch Dist"/>
    <s v="Los Angeles"/>
    <b v="0"/>
    <b v="1"/>
    <b v="1"/>
    <b v="0"/>
    <b v="0"/>
    <b v="0"/>
    <s v="Ms."/>
    <b v="1"/>
    <b v="0"/>
    <s v="Literature &amp; Writing"/>
    <s v="Literacy &amp; Language"/>
    <s v="Literacy"/>
    <s v="Literacy &amp; Language"/>
    <s v="essential"/>
    <s v="Books"/>
    <s v="high"/>
    <s v="Grades 6-8"/>
    <m/>
    <m/>
    <m/>
    <m/>
    <n v="125.05"/>
    <n v="152.5"/>
    <n v="9"/>
    <b v="1"/>
    <n v="146.06"/>
    <n v="2"/>
    <b v="0"/>
    <b v="0"/>
    <s v="completed"/>
    <d v="2006-11-04T00:00:00"/>
    <d v="2006-11-28T00:00:00"/>
    <d v="2007-01-10T00:00:00"/>
    <d v="2007-07-04T00:00:00"/>
  </r>
  <r>
    <s v="321d915a260e30eaa6c69473a7adc66b"/>
    <m/>
    <s v="Lafayette"/>
    <x v="25"/>
    <n v="47901"/>
    <s v="suburban"/>
    <s v="Lafayette School District"/>
    <s v="Tippecanoe"/>
    <b v="1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9.98"/>
    <n v="0"/>
    <n v="1.5"/>
    <n v="9"/>
    <n v="120.32"/>
    <n v="146.72999999999999"/>
    <n v="15"/>
    <b v="1"/>
    <n v="146.34"/>
    <n v="1"/>
    <b v="0"/>
    <b v="0"/>
    <s v="completed"/>
    <d v="2009-06-01T00:00:00"/>
    <d v="2009-08-16T00:00:00"/>
    <d v="2010-01-27T00:00:00"/>
    <d v="2009-08-18T00:00:00"/>
  </r>
  <r>
    <s v="8168747aa86a212b52fe51b1a0e2cc9c"/>
    <n v="251101001765"/>
    <s v="Southbridge"/>
    <x v="33"/>
    <n v="1550"/>
    <s v="suburban"/>
    <s v="Southbridge Pub Sch District"/>
    <s v="Worcester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Books"/>
    <s v="high"/>
    <s v="Grades 6-8"/>
    <n v="0"/>
    <n v="0"/>
    <n v="1.64"/>
    <n v="9"/>
    <n v="120.12"/>
    <n v="146.49"/>
    <n v="100"/>
    <b v="1"/>
    <n v="146.49"/>
    <n v="2"/>
    <b v="1"/>
    <b v="0"/>
    <s v="completed"/>
    <d v="2010-05-03T00:00:00"/>
    <d v="2010-09-06T00:00:00"/>
    <d v="2010-09-07T00:00:00"/>
    <d v="2010-09-30T00:00:00"/>
  </r>
  <r>
    <s v="0680b693a01dac689118c6ceca4e8454"/>
    <n v="90045000001"/>
    <s v="Bridgeport"/>
    <x v="30"/>
    <n v="6608"/>
    <s v="urban"/>
    <s v="Bridgeport City Sch District"/>
    <s v="Fairfield"/>
    <b v="0"/>
    <b v="0"/>
    <b v="0"/>
    <b v="0"/>
    <b v="0"/>
    <b v="0"/>
    <s v="Ms."/>
    <b v="0"/>
    <b v="0"/>
    <s v="Other"/>
    <s v="Applied Learning"/>
    <m/>
    <m/>
    <s v="essential"/>
    <s v="Supplies"/>
    <s v="high"/>
    <s v="Grades 3-5"/>
    <n v="10.02"/>
    <n v="0"/>
    <n v="1.5"/>
    <n v="35"/>
    <n v="146.69999999999999"/>
    <n v="172.59"/>
    <n v="30"/>
    <b v="0"/>
    <n v="146.69999999999999"/>
    <n v="2"/>
    <b v="0"/>
    <b v="0"/>
    <s v="completed"/>
    <d v="2010-09-14T00:00:00"/>
    <d v="2010-09-18T00:00:00"/>
    <d v="2010-09-20T00:00:00"/>
    <d v="2011-01-01T00:00:00"/>
  </r>
  <r>
    <s v="287176b5f5ca346936cc52e5a4b65752"/>
    <m/>
    <s v="Brooklyn"/>
    <x v="2"/>
    <n v="11236"/>
    <s v="urban"/>
    <s v="Center for Educational Innovation - Public Education Association (CEI-PEA)"/>
    <s v="Brooklyn"/>
    <b v="0"/>
    <b v="0"/>
    <b v="0"/>
    <b v="0"/>
    <b v="0"/>
    <b v="0"/>
    <s v="Mrs."/>
    <b v="0"/>
    <b v="0"/>
    <s v="Literature &amp; Writing"/>
    <s v="Literacy &amp; Language"/>
    <m/>
    <m/>
    <s v="essential"/>
    <s v="Technology"/>
    <s v="high"/>
    <s v="Grades 9-12"/>
    <n v="10"/>
    <n v="0"/>
    <n v="1.5"/>
    <n v="9"/>
    <n v="120.45"/>
    <n v="146.88999999999999"/>
    <n v="60"/>
    <b v="1"/>
    <n v="146.88999999999999"/>
    <n v="2"/>
    <b v="1"/>
    <b v="0"/>
    <s v="completed"/>
    <d v="2010-01-12T00:00:00"/>
    <d v="2010-03-08T00:00:00"/>
    <d v="2010-06-01T00:00:00"/>
    <d v="2010-06-18T00:00:00"/>
  </r>
  <r>
    <s v="1e5b36e58fb027cd8018ee6d03526c95"/>
    <m/>
    <s v="New York"/>
    <x v="2"/>
    <n v="10002"/>
    <s v="urban"/>
    <s v="Empowerment Support Organization"/>
    <s v="Manhattan"/>
    <b v="0"/>
    <b v="0"/>
    <b v="0"/>
    <b v="0"/>
    <b v="0"/>
    <b v="0"/>
    <s v="Ms."/>
    <b v="1"/>
    <b v="0"/>
    <s v="Applied Sciences"/>
    <s v="Math &amp; Science"/>
    <s v="Health &amp; Life Science"/>
    <s v="Math &amp; Science"/>
    <s v="enrichment"/>
    <s v="Technology"/>
    <s v="high"/>
    <s v="Grades 6-8"/>
    <n v="10"/>
    <n v="0"/>
    <n v="1.5"/>
    <n v="9"/>
    <n v="120.49"/>
    <n v="146.94"/>
    <n v="100"/>
    <b v="1"/>
    <n v="146.94999999999999"/>
    <n v="4"/>
    <b v="0"/>
    <b v="0"/>
    <s v="completed"/>
    <d v="2009-10-11T00:00:00"/>
    <d v="2009-11-27T00:00:00"/>
    <m/>
    <d v="2010-03-17T00:00:00"/>
  </r>
  <r>
    <s v="7aea37f1202536ce9caaef436dcf0fa0"/>
    <n v="551269001670"/>
    <s v="Reedsville"/>
    <x v="18"/>
    <n v="54230"/>
    <s v="rural"/>
    <s v="Reedsville School District"/>
    <s v="Manitowoc"/>
    <b v="0"/>
    <b v="0"/>
    <b v="0"/>
    <b v="0"/>
    <b v="0"/>
    <b v="0"/>
    <s v="Ms."/>
    <b v="0"/>
    <b v="0"/>
    <s v="Special Needs"/>
    <s v="Special Needs"/>
    <s v="Special Needs"/>
    <s v="Special Needs"/>
    <s v="essential"/>
    <s v="Technology"/>
    <s v="low"/>
    <s v="Grades 9-12"/>
    <n v="70"/>
    <n v="0"/>
    <n v="10.5"/>
    <n v="9"/>
    <n v="789.48"/>
    <n v="962.78"/>
    <n v="32"/>
    <b v="1"/>
    <n v="147"/>
    <n v="5"/>
    <b v="1"/>
    <b v="0"/>
    <s v="expired"/>
    <d v="2009-12-19T00:00:00"/>
    <m/>
    <m/>
    <d v="2010-05-23T00:00:00"/>
  </r>
  <r>
    <s v="5799d46498173847520c5abcd8467dba"/>
    <m/>
    <s v="Washington"/>
    <x v="31"/>
    <n v="20019"/>
    <s v="urban"/>
    <s v="Dc Public Schools"/>
    <s v="District Of Columbia"/>
    <b v="1"/>
    <b v="0"/>
    <b v="0"/>
    <b v="0"/>
    <b v="0"/>
    <b v="0"/>
    <s v="Ms."/>
    <b v="0"/>
    <b v="0"/>
    <s v="Foreign Languages"/>
    <s v="Literacy &amp; Language"/>
    <m/>
    <m/>
    <s v="essential"/>
    <s v="Supplies"/>
    <s v="high"/>
    <s v="Grades 9-12"/>
    <n v="19.62"/>
    <n v="11.28"/>
    <n v="4.9000000000000004"/>
    <n v="17"/>
    <n v="249"/>
    <n v="303.66000000000003"/>
    <n v="60"/>
    <b v="1"/>
    <n v="147"/>
    <n v="4"/>
    <b v="0"/>
    <b v="0"/>
    <s v="expired"/>
    <d v="2008-04-16T00:00:00"/>
    <m/>
    <m/>
    <d v="2008-09-18T00:00:00"/>
  </r>
  <r>
    <s v="37a5f0984f6a948b66d27c9e2508aa08"/>
    <n v="370357001469"/>
    <s v="Hampstead"/>
    <x v="1"/>
    <n v="28443"/>
    <s v="rural"/>
    <s v="Pender Co School District"/>
    <s v="Pender"/>
    <b v="0"/>
    <b v="0"/>
    <b v="0"/>
    <b v="0"/>
    <b v="0"/>
    <b v="0"/>
    <s v="Mr."/>
    <b v="0"/>
    <b v="0"/>
    <s v="History &amp; Geography"/>
    <s v="History &amp; Civics"/>
    <s v="Social Sciences"/>
    <s v="History &amp; Civics"/>
    <m/>
    <s v="Other"/>
    <s v="high"/>
    <s v="Grades 9-12"/>
    <m/>
    <m/>
    <m/>
    <m/>
    <n v="127.51"/>
    <n v="155.5"/>
    <n v="28"/>
    <b v="1"/>
    <n v="147"/>
    <n v="1"/>
    <b v="0"/>
    <b v="0"/>
    <s v="completed"/>
    <d v="2004-03-14T00:00:00"/>
    <d v="2004-03-23T00:00:00"/>
    <d v="2004-06-01T00:00:00"/>
    <d v="2004-11-14T00:00:00"/>
  </r>
  <r>
    <s v="5c5e1e745b6328235754a83a56ddea81"/>
    <m/>
    <s v="Bronx"/>
    <x v="2"/>
    <n v="10454"/>
    <s v="urban"/>
    <s v="Empowerment Support Organization"/>
    <s v="Bronx"/>
    <b v="0"/>
    <b v="0"/>
    <b v="0"/>
    <b v="0"/>
    <b v="0"/>
    <b v="0"/>
    <s v="Ms."/>
    <b v="0"/>
    <b v="1"/>
    <s v="Applied Sciences"/>
    <s v="Math &amp; Science"/>
    <s v="Other"/>
    <s v="Applied Learning"/>
    <m/>
    <s v="Supplies"/>
    <s v="high"/>
    <s v="Grades 3-5"/>
    <m/>
    <m/>
    <m/>
    <m/>
    <n v="127.51"/>
    <n v="155.5"/>
    <n v="0"/>
    <b v="0"/>
    <n v="147"/>
    <n v="1"/>
    <b v="0"/>
    <b v="0"/>
    <s v="completed"/>
    <d v="2003-08-15T00:00:00"/>
    <d v="2003-09-24T00:00:00"/>
    <d v="2004-01-23T00:00:00"/>
    <d v="2004-04-15T00:00:00"/>
  </r>
  <r>
    <s v="e4eb9b449eaa989af01930b79f064b61"/>
    <n v="510313001306"/>
    <s v="Woodbridge"/>
    <x v="24"/>
    <n v="22191"/>
    <s v="suburban"/>
    <s v="Prince William Co Public SD"/>
    <s v="Prince William"/>
    <b v="0"/>
    <b v="0"/>
    <b v="0"/>
    <b v="0"/>
    <b v="0"/>
    <b v="0"/>
    <s v="Ms."/>
    <b v="0"/>
    <b v="0"/>
    <s v="Special Needs"/>
    <s v="Special Needs"/>
    <s v="Environmental Science"/>
    <s v="Math &amp; Science"/>
    <s v="enrichment"/>
    <s v="Supplies"/>
    <s v="high"/>
    <s v="Grades PreK-2"/>
    <n v="9.6199999999999992"/>
    <n v="0"/>
    <n v="2.4"/>
    <n v="17"/>
    <n v="125"/>
    <n v="152.44"/>
    <n v="17"/>
    <b v="1"/>
    <n v="147.06"/>
    <n v="1"/>
    <b v="0"/>
    <b v="0"/>
    <s v="completed"/>
    <d v="2007-12-17T00:00:00"/>
    <d v="2007-12-23T00:00:00"/>
    <d v="2008-03-28T00:00:00"/>
    <d v="2008-08-12T00:00:00"/>
  </r>
  <r>
    <s v="4ddb394c4a4603c4ac41806d2d665038"/>
    <n v="62805004282"/>
    <s v="Oakland"/>
    <x v="7"/>
    <n v="94619"/>
    <s v="urban"/>
    <s v="Oakland Unified School Dist"/>
    <s v="Alameda"/>
    <b v="0"/>
    <b v="0"/>
    <b v="0"/>
    <b v="0"/>
    <b v="0"/>
    <b v="0"/>
    <s v="Mrs."/>
    <b v="0"/>
    <b v="0"/>
    <s v="Literacy"/>
    <s v="Literacy &amp; Language"/>
    <s v="Literacy"/>
    <s v="Literacy &amp; Language"/>
    <s v="essential"/>
    <s v="Supplies"/>
    <s v="unknown"/>
    <s v="Grades PreK-2"/>
    <n v="9"/>
    <n v="6.52"/>
    <n v="2.25"/>
    <n v="17"/>
    <n v="125"/>
    <n v="152.44"/>
    <n v="24"/>
    <b v="1"/>
    <n v="147.06"/>
    <n v="1"/>
    <b v="0"/>
    <b v="0"/>
    <s v="completed"/>
    <d v="2007-09-25T00:00:00"/>
    <d v="2007-10-11T00:00:00"/>
    <m/>
    <d v="2008-05-07T00:00:00"/>
  </r>
  <r>
    <s v="d6f68121570c8ea5cb6faec14a83a7be"/>
    <n v="470333001977"/>
    <s v="Livingston"/>
    <x v="14"/>
    <n v="38570"/>
    <s v="rural"/>
    <s v="Overton Co School District"/>
    <s v="Overton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nrichment"/>
    <s v="Technology"/>
    <s v="high"/>
    <s v="Grades PreK-2"/>
    <n v="12.4"/>
    <n v="0"/>
    <n v="1.86"/>
    <n v="9"/>
    <n v="147.21"/>
    <n v="179.52"/>
    <n v="20"/>
    <b v="1"/>
    <n v="147.21"/>
    <n v="1"/>
    <b v="0"/>
    <b v="0"/>
    <s v="completed"/>
    <d v="2010-03-11T00:00:00"/>
    <d v="2010-03-11T00:00:00"/>
    <d v="2010-03-11T00:00:00"/>
    <d v="2010-08-09T00:00:00"/>
  </r>
  <r>
    <s v="470200c54eb9158061623ce94411e402"/>
    <n v="370348001932"/>
    <s v="Hillsborough"/>
    <x v="1"/>
    <n v="27278"/>
    <s v="rural"/>
    <s v="Orange Co School District"/>
    <s v="Orange"/>
    <b v="0"/>
    <b v="0"/>
    <b v="1"/>
    <b v="0"/>
    <b v="0"/>
    <b v="0"/>
    <s v="Mrs."/>
    <b v="0"/>
    <b v="0"/>
    <s v="Literacy"/>
    <s v="Literacy &amp; Language"/>
    <m/>
    <m/>
    <s v="essential"/>
    <s v="Books"/>
    <s v="low"/>
    <s v="Grades PreK-2"/>
    <m/>
    <m/>
    <m/>
    <m/>
    <n v="117.88"/>
    <n v="143.76"/>
    <n v="80"/>
    <b v="0"/>
    <n v="147.35"/>
    <n v="1"/>
    <b v="0"/>
    <b v="0"/>
    <s v="completed"/>
    <d v="2005-03-22T00:00:00"/>
    <d v="2005-06-29T00:00:00"/>
    <d v="2006-03-22T00:00:00"/>
    <d v="2005-09-01T00:00:00"/>
  </r>
  <r>
    <s v="8651d4dfd40c0fb879f2589b3d6f6b00"/>
    <n v="173283003400"/>
    <s v="Prophetstown"/>
    <x v="10"/>
    <n v="61277"/>
    <s v="rural"/>
    <s v="Prophetstown-lyndon-tampico 3"/>
    <s v="Whiteside"/>
    <b v="0"/>
    <b v="0"/>
    <b v="0"/>
    <b v="0"/>
    <b v="0"/>
    <b v="0"/>
    <s v="Ms."/>
    <b v="0"/>
    <b v="0"/>
    <s v="Applied Sciences"/>
    <s v="Math &amp; Science"/>
    <s v="Literacy"/>
    <s v="Literacy &amp; Language"/>
    <s v="enrichment"/>
    <s v="Books"/>
    <s v="low"/>
    <s v="Grades 9-12"/>
    <n v="8.9700000000000006"/>
    <n v="0"/>
    <n v="2.2400000000000002"/>
    <n v="17"/>
    <n v="118"/>
    <n v="143.9"/>
    <n v="15"/>
    <b v="1"/>
    <n v="147.5"/>
    <n v="2"/>
    <b v="0"/>
    <b v="0"/>
    <s v="completed"/>
    <d v="2008-06-10T00:00:00"/>
    <d v="2008-07-28T00:00:00"/>
    <d v="2008-12-05T00:00:00"/>
    <d v="2008-11-10T00:00:00"/>
  </r>
  <r>
    <s v="8ff591e13d7c1e4ed2fa5cac4d271e77"/>
    <n v="370297002641"/>
    <s v="Charlotte"/>
    <x v="1"/>
    <n v="28208"/>
    <s v="urban"/>
    <s v="Charlotte-mecklenburg Sch Dist"/>
    <s v="Mecklenburg"/>
    <b v="0"/>
    <b v="1"/>
    <b v="0"/>
    <b v="0"/>
    <b v="0"/>
    <b v="0"/>
    <s v="Ms."/>
    <b v="0"/>
    <b v="0"/>
    <s v="Visual Arts"/>
    <s v="Music &amp; The Arts"/>
    <s v="Extracurricular"/>
    <s v="Applied Learning"/>
    <s v="essential"/>
    <s v="Supplies"/>
    <s v="high"/>
    <s v="Grades 9-12"/>
    <m/>
    <m/>
    <m/>
    <m/>
    <n v="141.44999999999999"/>
    <n v="172.5"/>
    <n v="8"/>
    <b v="1"/>
    <n v="147.66999999999999"/>
    <n v="2"/>
    <b v="0"/>
    <b v="0"/>
    <s v="completed"/>
    <d v="2006-07-26T00:00:00"/>
    <d v="2006-08-10T00:00:00"/>
    <d v="2006-10-24T00:00:00"/>
    <d v="2006-10-01T00:00:00"/>
  </r>
  <r>
    <s v="d0ca833623d021116f901e54238bc965"/>
    <m/>
    <s v="Holly Springs"/>
    <x v="1"/>
    <n v="27540"/>
    <s v="suburban"/>
    <s v="Wake Co School District"/>
    <s v="Wake"/>
    <b v="0"/>
    <b v="0"/>
    <b v="0"/>
    <b v="0"/>
    <b v="0"/>
    <b v="0"/>
    <s v="Ms."/>
    <b v="0"/>
    <b v="0"/>
    <s v="Special Needs"/>
    <s v="Special Needs"/>
    <m/>
    <m/>
    <s v="essential"/>
    <s v="Supplies"/>
    <s v="low"/>
    <s v="Grades 9-12"/>
    <n v="1.05"/>
    <n v="4.46"/>
    <n v="1.58"/>
    <n v="9"/>
    <n v="121.13"/>
    <n v="147.72"/>
    <n v="25"/>
    <b v="1"/>
    <n v="147.71"/>
    <n v="3"/>
    <b v="1"/>
    <b v="0"/>
    <s v="completed"/>
    <d v="2010-03-16T00:00:00"/>
    <d v="2010-03-19T00:00:00"/>
    <d v="2010-05-04T00:00:00"/>
    <d v="2010-08-15T00:00:00"/>
  </r>
  <r>
    <s v="4aee7fa10dec850dc7ce59a930a5f0f2"/>
    <m/>
    <s v="New York"/>
    <x v="2"/>
    <n v="10035"/>
    <s v="urban"/>
    <s v="New York City Dept Of Ed"/>
    <s v="Manhattan"/>
    <b v="1"/>
    <b v="0"/>
    <b v="0"/>
    <b v="0"/>
    <b v="0"/>
    <b v="0"/>
    <s v="Mrs."/>
    <b v="0"/>
    <b v="0"/>
    <s v="Extracurricular"/>
    <s v="Applied Learning"/>
    <m/>
    <m/>
    <s v="enrichment"/>
    <s v="Other"/>
    <s v="high"/>
    <s v="Grades PreK-2"/>
    <n v="10.06"/>
    <n v="0"/>
    <n v="1.51"/>
    <n v="9"/>
    <n v="121.17"/>
    <n v="147.77000000000001"/>
    <n v="22"/>
    <b v="1"/>
    <n v="147.77000000000001"/>
    <n v="2"/>
    <b v="1"/>
    <b v="0"/>
    <s v="completed"/>
    <d v="2009-10-18T00:00:00"/>
    <d v="2009-11-24T00:00:00"/>
    <d v="2009-12-09T00:00:00"/>
    <d v="2010-03-24T00:00:00"/>
  </r>
  <r>
    <s v="6aece303ad19a9095b0ebace7fdc9cf2"/>
    <n v="120165002258"/>
    <s v="Gulf Breeze"/>
    <x v="17"/>
    <n v="32563"/>
    <s v="suburban"/>
    <s v="Santa Rosa Co School District"/>
    <s v="Santa Rosa"/>
    <b v="0"/>
    <b v="0"/>
    <b v="0"/>
    <b v="0"/>
    <b v="0"/>
    <b v="0"/>
    <s v="Mrs."/>
    <b v="0"/>
    <b v="0"/>
    <s v="Literacy"/>
    <s v="Literacy &amp; Language"/>
    <m/>
    <m/>
    <s v="enrichment"/>
    <s v="Supplies"/>
    <s v="low"/>
    <s v="Grades PreK-2"/>
    <n v="10.08"/>
    <n v="0"/>
    <n v="1.51"/>
    <n v="9"/>
    <n v="121.36"/>
    <n v="148"/>
    <n v="40"/>
    <b v="1"/>
    <n v="148"/>
    <n v="4"/>
    <b v="0"/>
    <b v="0"/>
    <s v="completed"/>
    <d v="2010-02-22T00:00:00"/>
    <d v="2010-03-06T00:00:00"/>
    <d v="2010-05-13T00:00:00"/>
    <d v="2010-07-19T00:00:00"/>
  </r>
  <r>
    <s v="cf2708d57a198a5588356675ad7360cc"/>
    <m/>
    <s v="Brooklyn"/>
    <x v="2"/>
    <n v="11215"/>
    <s v="urban"/>
    <s v="Empowerment Support Organization"/>
    <s v="Brookly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Other"/>
    <s v="low"/>
    <s v="Grades 3-5"/>
    <n v="9.66"/>
    <n v="0"/>
    <n v="2.42"/>
    <n v="17"/>
    <n v="126"/>
    <n v="153.66"/>
    <n v="18"/>
    <b v="1"/>
    <n v="148.24"/>
    <n v="1"/>
    <b v="0"/>
    <b v="0"/>
    <s v="completed"/>
    <d v="2009-03-28T00:00:00"/>
    <d v="2009-03-28T00:00:00"/>
    <d v="2009-06-02T00:00:00"/>
    <d v="2009-05-16T00:00:00"/>
  </r>
  <r>
    <s v="0778cfa2b5bbbfaff0a38dc53bcb6aaf"/>
    <n v="510045000180"/>
    <s v="Bristol"/>
    <x v="24"/>
    <n v="24201"/>
    <s v="suburban"/>
    <s v="Bristol Virgina Pub Sch Dist"/>
    <s v="Bristol City"/>
    <b v="0"/>
    <b v="0"/>
    <b v="0"/>
    <b v="0"/>
    <b v="0"/>
    <b v="0"/>
    <s v="Mrs."/>
    <b v="0"/>
    <b v="0"/>
    <s v="Mathematics"/>
    <s v="Math &amp; Science"/>
    <s v="History &amp; Geography"/>
    <s v="History &amp; Civics"/>
    <s v="essential"/>
    <s v="Supplies"/>
    <s v="high"/>
    <s v="Grades 6-8"/>
    <n v="9.69"/>
    <n v="0"/>
    <n v="2.42"/>
    <n v="17"/>
    <n v="126"/>
    <n v="153.66"/>
    <n v="100"/>
    <b v="0"/>
    <n v="148.24"/>
    <n v="1"/>
    <b v="0"/>
    <b v="0"/>
    <s v="completed"/>
    <d v="2009-02-19T00:00:00"/>
    <d v="2009-03-21T00:00:00"/>
    <d v="2009-06-18T00:00:00"/>
    <d v="2009-07-19T00:00:00"/>
  </r>
  <r>
    <s v="5790ae4476074f409a0b8c2fdac18c4a"/>
    <m/>
    <s v="Bronx"/>
    <x v="2"/>
    <n v="10453"/>
    <s v="urban"/>
    <s v="Empowerment Support Organization"/>
    <s v="Bronx"/>
    <b v="0"/>
    <b v="0"/>
    <b v="0"/>
    <b v="0"/>
    <b v="0"/>
    <b v="0"/>
    <s v="Ms."/>
    <b v="1"/>
    <b v="0"/>
    <s v="Literature &amp; Writing"/>
    <s v="Literacy &amp; Language"/>
    <s v="Literacy"/>
    <s v="Literacy &amp; Language"/>
    <s v="essential"/>
    <s v="Books"/>
    <s v="high"/>
    <s v="Grades 6-8"/>
    <n v="9.69"/>
    <n v="0"/>
    <n v="2.42"/>
    <n v="17"/>
    <n v="126"/>
    <n v="153.66"/>
    <n v="30"/>
    <b v="1"/>
    <n v="148.24"/>
    <n v="1"/>
    <b v="0"/>
    <b v="0"/>
    <s v="completed"/>
    <d v="2008-08-25T00:00:00"/>
    <d v="2008-08-26T00:00:00"/>
    <m/>
    <d v="2009-01-24T00:00:00"/>
  </r>
  <r>
    <s v="c8e973ee67ff490c7b65f297f8a3215f"/>
    <n v="280075001212"/>
    <s v="Merigold"/>
    <x v="8"/>
    <n v="38759"/>
    <s v="rural"/>
    <s v="Cleveland School District"/>
    <s v="Bolivar"/>
    <b v="1"/>
    <b v="1"/>
    <b v="0"/>
    <b v="0"/>
    <b v="0"/>
    <b v="0"/>
    <s v="Mrs."/>
    <b v="0"/>
    <b v="0"/>
    <s v="Performing Arts"/>
    <s v="Music &amp; The Arts"/>
    <m/>
    <m/>
    <s v="enrichment"/>
    <s v="Supplies"/>
    <s v="high"/>
    <s v="Grades 3-5"/>
    <n v="9.15"/>
    <n v="6.4"/>
    <n v="2.29"/>
    <n v="17"/>
    <n v="126"/>
    <n v="153.66"/>
    <n v="24"/>
    <b v="1"/>
    <n v="148.24"/>
    <n v="3"/>
    <b v="0"/>
    <b v="0"/>
    <s v="completed"/>
    <d v="2008-01-11T00:00:00"/>
    <d v="2008-02-04T00:00:00"/>
    <d v="2008-04-08T00:00:00"/>
    <d v="2008-09-07T00:00:00"/>
  </r>
  <r>
    <s v="71326efffc4f8d2e5c4bbba737013184"/>
    <m/>
    <s v="New York"/>
    <x v="2"/>
    <n v="10032"/>
    <s v="urban"/>
    <s v="Leadership Learning Support Organization"/>
    <s v="Manhattan"/>
    <b v="0"/>
    <b v="0"/>
    <b v="0"/>
    <b v="0"/>
    <b v="0"/>
    <b v="0"/>
    <s v="Ms."/>
    <b v="0"/>
    <b v="0"/>
    <s v="Other"/>
    <s v="Applied Learning"/>
    <m/>
    <m/>
    <s v="enrichment"/>
    <s v="Other"/>
    <s v="high"/>
    <s v="Grades PreK-2"/>
    <m/>
    <m/>
    <m/>
    <m/>
    <n v="129.15"/>
    <n v="157.5"/>
    <n v="30"/>
    <b v="1"/>
    <n v="148.52000000000001"/>
    <n v="1"/>
    <b v="0"/>
    <b v="0"/>
    <s v="completed"/>
    <d v="2005-09-21T00:00:00"/>
    <d v="2005-09-22T00:00:00"/>
    <m/>
    <d v="2006-05-21T00:00:00"/>
  </r>
  <r>
    <s v="e09f61622a7cb63514b65ce956f023a4"/>
    <n v="62781004223"/>
    <s v="San Jose"/>
    <x v="7"/>
    <n v="95119"/>
    <s v="urban"/>
    <s v="Oak Grove School District"/>
    <s v="Santa Clara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Supplies"/>
    <s v="low"/>
    <s v="Grades PreK-2"/>
    <n v="9.5"/>
    <n v="6.89"/>
    <n v="1.43"/>
    <n v="9"/>
    <n v="121.81"/>
    <n v="148.55000000000001"/>
    <n v="21"/>
    <b v="1"/>
    <n v="148.55000000000001"/>
    <n v="1"/>
    <b v="0"/>
    <b v="0"/>
    <s v="completed"/>
    <d v="2009-09-19T00:00:00"/>
    <d v="2009-09-21T00:00:00"/>
    <d v="2009-09-23T00:00:00"/>
    <d v="2010-02-23T00:00:00"/>
  </r>
  <r>
    <s v="b1bc93aabbc67c8826684d229741876b"/>
    <m/>
    <s v="Flushing"/>
    <x v="2"/>
    <n v="11367"/>
    <s v="urban"/>
    <s v="Integrated Curriculum and Instruction Learning Support Organization"/>
    <s v="Queens"/>
    <b v="0"/>
    <b v="1"/>
    <b v="0"/>
    <b v="0"/>
    <b v="0"/>
    <b v="0"/>
    <s v="Mr."/>
    <b v="0"/>
    <b v="0"/>
    <s v="Environmental Science"/>
    <s v="Math &amp; Science"/>
    <s v="Health &amp; Life Science"/>
    <s v="Math &amp; Science"/>
    <m/>
    <s v="Supplies"/>
    <s v="high"/>
    <s v="Grades 3-5"/>
    <m/>
    <m/>
    <m/>
    <m/>
    <n v="142.47999999999999"/>
    <n v="173.76"/>
    <n v="120"/>
    <b v="1"/>
    <n v="149"/>
    <n v="2"/>
    <b v="0"/>
    <b v="0"/>
    <s v="completed"/>
    <d v="2004-10-21T00:00:00"/>
    <d v="2004-11-01T00:00:00"/>
    <d v="2005-02-11T00:00:00"/>
    <d v="2005-01-16T00:00:00"/>
  </r>
  <r>
    <s v="780ebe916b4300dcf46502bfe0a089e4"/>
    <n v="130042000210"/>
    <s v="Macon"/>
    <x v="19"/>
    <n v="31206"/>
    <s v="urban"/>
    <s v="Bibb Co School District"/>
    <s v="Bibb"/>
    <b v="0"/>
    <b v="0"/>
    <b v="0"/>
    <b v="0"/>
    <b v="0"/>
    <b v="0"/>
    <s v="Mrs."/>
    <b v="0"/>
    <b v="0"/>
    <s v="Mathematics"/>
    <s v="Math &amp; Science"/>
    <m/>
    <m/>
    <s v="enrichment"/>
    <s v="Supplies"/>
    <s v="high"/>
    <s v="Grades PreK-2"/>
    <n v="9.41"/>
    <n v="3.76"/>
    <n v="2.35"/>
    <n v="17"/>
    <n v="127"/>
    <n v="154.88"/>
    <n v="25"/>
    <b v="1"/>
    <n v="149.41"/>
    <n v="2"/>
    <b v="1"/>
    <b v="0"/>
    <s v="completed"/>
    <d v="2009-04-21T00:00:00"/>
    <d v="2009-05-05T00:00:00"/>
    <d v="2009-11-12T00:00:00"/>
    <d v="2009-09-24T00:00:00"/>
  </r>
  <r>
    <s v="9fd92a8f0a46c61ab2cd562c27385cc9"/>
    <n v="63720006303"/>
    <s v="Sonoma"/>
    <x v="7"/>
    <n v="95476"/>
    <s v="suburban"/>
    <s v="Sonoma Valley Unified Sch Dist"/>
    <s v="Sonoma"/>
    <b v="0"/>
    <b v="0"/>
    <b v="0"/>
    <b v="0"/>
    <b v="0"/>
    <b v="0"/>
    <s v="Mr."/>
    <b v="0"/>
    <b v="0"/>
    <s v="Literacy"/>
    <s v="Literacy &amp; Language"/>
    <s v="Mathematics"/>
    <s v="Math &amp; Science"/>
    <s v="essential"/>
    <s v="Supplies"/>
    <s v="high"/>
    <s v="Grades PreK-2"/>
    <n v="9.17"/>
    <n v="6.65"/>
    <n v="2.29"/>
    <n v="17"/>
    <n v="127"/>
    <n v="154.88"/>
    <n v="20"/>
    <b v="1"/>
    <n v="149.41"/>
    <n v="2"/>
    <b v="0"/>
    <b v="0"/>
    <s v="completed"/>
    <d v="2008-04-16T00:00:00"/>
    <d v="2008-08-07T00:00:00"/>
    <d v="2008-09-19T00:00:00"/>
    <d v="2008-09-17T00:00:00"/>
  </r>
  <r>
    <s v="bc7ed20c0a4aa9b8d53050b3c2089cf5"/>
    <n v="360009402812"/>
    <s v="Brooklyn"/>
    <x v="2"/>
    <n v="11221"/>
    <s v="urban"/>
    <s v="Community Learning Support Organization"/>
    <s v="Brooklyn"/>
    <b v="0"/>
    <b v="1"/>
    <b v="0"/>
    <b v="0"/>
    <b v="0"/>
    <b v="0"/>
    <s v="Ms."/>
    <b v="1"/>
    <b v="0"/>
    <s v="Mathematics"/>
    <s v="Math &amp; Science"/>
    <m/>
    <m/>
    <s v="enrichment"/>
    <s v="Supplies"/>
    <s v="high"/>
    <s v="Grades 6-8"/>
    <m/>
    <m/>
    <m/>
    <m/>
    <n v="130.18"/>
    <n v="158.76"/>
    <n v="9"/>
    <b v="1"/>
    <n v="149.71"/>
    <n v="1"/>
    <b v="0"/>
    <b v="0"/>
    <s v="completed"/>
    <d v="2005-09-28T00:00:00"/>
    <d v="2005-10-26T00:00:00"/>
    <d v="2006-02-16T00:00:00"/>
    <d v="2006-05-28T00:00:00"/>
  </r>
  <r>
    <s v="811fca07ff454cd89bb499eca93f1dcb"/>
    <n v="180882001462"/>
    <s v="Indianapolis"/>
    <x v="25"/>
    <n v="46227"/>
    <s v="urban"/>
    <s v="Msd Perry Twp"/>
    <s v="Marion"/>
    <b v="0"/>
    <b v="0"/>
    <b v="0"/>
    <b v="0"/>
    <b v="0"/>
    <b v="0"/>
    <s v="Mrs."/>
    <b v="0"/>
    <b v="0"/>
    <s v="Environmental Science"/>
    <s v="Math &amp; Science"/>
    <m/>
    <m/>
    <s v="enrichment"/>
    <s v="Supplies"/>
    <s v="high"/>
    <s v="Grades 6-8"/>
    <n v="11.03"/>
    <n v="0"/>
    <n v="1.65"/>
    <n v="9"/>
    <n v="131.91999999999999"/>
    <n v="160.88"/>
    <n v="83"/>
    <b v="1"/>
    <n v="149.9"/>
    <n v="3"/>
    <b v="0"/>
    <b v="0"/>
    <s v="completed"/>
    <d v="2010-03-12T00:00:00"/>
    <d v="2010-03-24T00:00:00"/>
    <d v="2010-06-22T00:00:00"/>
    <d v="2010-04-13T00:00:00"/>
  </r>
  <r>
    <s v="d69bfea12cf1e9e8504123b9e0dac826"/>
    <n v="120087005580"/>
    <s v="Tampa"/>
    <x v="17"/>
    <n v="33610"/>
    <s v="urban"/>
    <s v="Hillsborough Co Pub Sch Dist"/>
    <s v="Hillsborough"/>
    <b v="1"/>
    <b v="0"/>
    <b v="0"/>
    <b v="0"/>
    <b v="0"/>
    <b v="0"/>
    <s v="Mrs."/>
    <b v="0"/>
    <b v="0"/>
    <s v="Special Needs"/>
    <s v="Special Needs"/>
    <s v="Mathematics"/>
    <s v="Math &amp; Science"/>
    <s v="essential"/>
    <s v="Supplies"/>
    <s v="low"/>
    <s v="Grades 3-5"/>
    <n v="0"/>
    <n v="0"/>
    <n v="5.98"/>
    <n v="35"/>
    <n v="439.32"/>
    <n v="516.85"/>
    <n v="12"/>
    <b v="1"/>
    <n v="150"/>
    <n v="6"/>
    <b v="0"/>
    <b v="0"/>
    <s v="live"/>
    <d v="2011-03-30T00:00:00"/>
    <m/>
    <m/>
    <d v="2011-08-27T00:00:00"/>
  </r>
  <r>
    <s v="9e6cd4f2e61b2965d80f7d3bbea79bcf"/>
    <n v="330459000485"/>
    <s v="Manchester"/>
    <x v="46"/>
    <n v="3104"/>
    <s v="urban"/>
    <s v="School Administrative Unit 37"/>
    <s v="Hillsborough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high"/>
    <s v="Grades PreK-2"/>
    <n v="41.94"/>
    <n v="0"/>
    <n v="6.29"/>
    <n v="35"/>
    <n v="502.63"/>
    <n v="591.33000000000004"/>
    <n v="200"/>
    <b v="1"/>
    <n v="150"/>
    <n v="3"/>
    <b v="0"/>
    <b v="0"/>
    <s v="live"/>
    <d v="2011-01-18T00:00:00"/>
    <m/>
    <m/>
    <d v="2011-06-16T00:00:00"/>
  </r>
  <r>
    <s v="4d26094310d81c6d03aa17e4442c514a"/>
    <m/>
    <s v="Pittsburgh"/>
    <x v="29"/>
    <n v="15221"/>
    <s v="suburban"/>
    <s v="Pennsylvania Dept of Education"/>
    <s v="Allegheny"/>
    <b v="1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Technology"/>
    <s v="unknown"/>
    <s v="Grades 9-12"/>
    <n v="12"/>
    <n v="0"/>
    <n v="4.45"/>
    <n v="35"/>
    <n v="348.36"/>
    <n v="409.84"/>
    <n v="125"/>
    <b v="1"/>
    <n v="150"/>
    <n v="6"/>
    <b v="0"/>
    <b v="0"/>
    <s v="expired"/>
    <d v="2010-09-10T00:00:00"/>
    <m/>
    <m/>
    <d v="2011-02-06T00:00:00"/>
  </r>
  <r>
    <s v="5705c06b43e87111355434be30b458af"/>
    <n v="484251004864"/>
    <s v="Texas City"/>
    <x v="16"/>
    <n v="77590"/>
    <s v="suburban"/>
    <s v="Texas City Ind School District"/>
    <s v="Galveston"/>
    <b v="0"/>
    <b v="0"/>
    <b v="0"/>
    <b v="0"/>
    <b v="0"/>
    <b v="0"/>
    <s v="Ms."/>
    <b v="0"/>
    <b v="0"/>
    <s v="Literature &amp; Writing"/>
    <s v="Literacy &amp; Language"/>
    <m/>
    <m/>
    <s v="enrichment"/>
    <s v="Other"/>
    <s v="high"/>
    <s v="Grades PreK-2"/>
    <n v="49.32"/>
    <n v="0"/>
    <n v="6.73"/>
    <n v="9"/>
    <n v="513.4"/>
    <n v="626.1"/>
    <n v="24"/>
    <b v="1"/>
    <n v="150"/>
    <n v="1"/>
    <b v="1"/>
    <b v="0"/>
    <s v="expired"/>
    <d v="2010-04-06T00:00:00"/>
    <m/>
    <m/>
    <d v="2010-09-04T00:00:00"/>
  </r>
  <r>
    <s v="d39ad00b23da0949d661731cf9b1254f"/>
    <n v="483387003772"/>
    <s v="Overton"/>
    <x v="16"/>
    <n v="75684"/>
    <s v="rural"/>
    <s v="Overton Ind School District"/>
    <s v="Rusk"/>
    <b v="0"/>
    <b v="0"/>
    <b v="0"/>
    <b v="0"/>
    <b v="0"/>
    <b v="0"/>
    <s v="Mrs."/>
    <b v="0"/>
    <b v="0"/>
    <s v="Applied Sciences"/>
    <s v="Math &amp; Science"/>
    <s v="Health &amp; Life Science"/>
    <s v="Math &amp; Science"/>
    <s v="enrichment"/>
    <s v="Technology"/>
    <s v="high"/>
    <s v="Grades 9-12"/>
    <n v="2"/>
    <n v="0"/>
    <n v="3"/>
    <n v="9"/>
    <n v="213.99"/>
    <n v="260.95999999999998"/>
    <n v="150"/>
    <b v="1"/>
    <n v="150"/>
    <n v="2"/>
    <b v="1"/>
    <b v="1"/>
    <s v="expired"/>
    <d v="2010-03-14T00:00:00"/>
    <m/>
    <m/>
    <d v="2010-08-11T00:00:00"/>
  </r>
  <r>
    <s v="fcb1720afaaad6e6de8afcd7a7a13a68"/>
    <n v="130315002272"/>
    <s v="Gray"/>
    <x v="19"/>
    <n v="31032"/>
    <s v="rural"/>
    <s v="Jones Co School District"/>
    <s v="Jones"/>
    <b v="0"/>
    <b v="0"/>
    <b v="0"/>
    <b v="0"/>
    <b v="0"/>
    <b v="0"/>
    <s v="Ms."/>
    <b v="0"/>
    <b v="0"/>
    <s v="Literacy"/>
    <s v="Literacy &amp; Language"/>
    <s v="Other"/>
    <s v="Applied Learning"/>
    <s v="essential"/>
    <s v="Books"/>
    <s v="low"/>
    <s v="Grades 3-5"/>
    <n v="38.64"/>
    <n v="15.46"/>
    <n v="9.66"/>
    <n v="17"/>
    <n v="467.16"/>
    <n v="569.71"/>
    <n v="50"/>
    <b v="1"/>
    <n v="150"/>
    <n v="1"/>
    <b v="1"/>
    <b v="0"/>
    <s v="expired"/>
    <d v="2009-05-06T00:00:00"/>
    <m/>
    <m/>
    <d v="2009-10-07T00:00:00"/>
  </r>
  <r>
    <s v="e993a47fedb4a64e45f85a42b66e4ce0"/>
    <n v="240012000447"/>
    <s v="Baltimore"/>
    <x v="32"/>
    <n v="21236"/>
    <s v="suburban"/>
    <s v="Baltimore Co Public Sch Dist"/>
    <s v="Baltimore"/>
    <b v="0"/>
    <b v="0"/>
    <b v="0"/>
    <b v="0"/>
    <b v="0"/>
    <b v="0"/>
    <s v="Mrs."/>
    <b v="0"/>
    <b v="0"/>
    <s v="Literature &amp; Writing"/>
    <s v="Literacy &amp; Language"/>
    <m/>
    <m/>
    <s v="enrichment"/>
    <s v="Supplies"/>
    <s v="low"/>
    <s v="Grades 6-8"/>
    <n v="42.46"/>
    <n v="21.23"/>
    <n v="10.62"/>
    <n v="17"/>
    <n v="515.91"/>
    <n v="629.16"/>
    <n v="200"/>
    <b v="0"/>
    <n v="150"/>
    <n v="4"/>
    <b v="0"/>
    <b v="0"/>
    <s v="expired"/>
    <d v="2009-02-10T00:00:00"/>
    <m/>
    <m/>
    <d v="2009-07-10T00:00:00"/>
  </r>
  <r>
    <s v="4b7d5e0f48f6bdce59214dde1b932831"/>
    <n v="510012000044"/>
    <s v="Alexandria"/>
    <x v="24"/>
    <n v="22314"/>
    <s v="urban"/>
    <s v="Alexandria City Pub Sch Dist"/>
    <s v="Alexandria City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Visitors"/>
    <s v="high"/>
    <s v="Grades 3-5"/>
    <n v="0"/>
    <n v="0"/>
    <n v="23.75"/>
    <n v="17"/>
    <n v="991"/>
    <n v="1208.54"/>
    <n v="255"/>
    <b v="1"/>
    <n v="150"/>
    <n v="3"/>
    <b v="0"/>
    <b v="0"/>
    <s v="reallocated"/>
    <d v="2008-12-01T00:00:00"/>
    <m/>
    <m/>
    <d v="2009-05-03T00:00:00"/>
  </r>
  <r>
    <s v="b4c8b5b1f20d21e831b12171eaafcc03"/>
    <n v="180345000462"/>
    <s v="Evansville"/>
    <x v="25"/>
    <n v="47711"/>
    <s v="urban"/>
    <s v="Evansville-vanderburgh Co SD"/>
    <s v="Vanderburgh"/>
    <b v="0"/>
    <b v="0"/>
    <b v="0"/>
    <b v="0"/>
    <b v="0"/>
    <b v="0"/>
    <s v="Mrs."/>
    <b v="0"/>
    <b v="0"/>
    <s v="Mathematics"/>
    <s v="Math &amp; Science"/>
    <s v="Extracurricular"/>
    <s v="Applied Learning"/>
    <s v="enrichment"/>
    <s v="Supplies"/>
    <s v="high"/>
    <s v="Grades 3-5"/>
    <n v="26.95"/>
    <n v="0"/>
    <n v="6.74"/>
    <n v="17"/>
    <n v="320"/>
    <n v="390.24"/>
    <n v="100"/>
    <b v="1"/>
    <n v="150"/>
    <n v="3"/>
    <b v="0"/>
    <b v="0"/>
    <s v="expired"/>
    <d v="2008-05-29T00:00:00"/>
    <m/>
    <m/>
    <d v="2008-10-31T00:00:00"/>
  </r>
  <r>
    <s v="47c01068f9d9e3752d5aa0c5857a5674"/>
    <n v="62271007521"/>
    <s v="West Hills"/>
    <x v="7"/>
    <n v="91307"/>
    <s v="urban"/>
    <s v="Los Angeles Unif Sch Dist"/>
    <s v="Los Angeles"/>
    <b v="0"/>
    <b v="0"/>
    <b v="0"/>
    <b v="0"/>
    <b v="0"/>
    <b v="0"/>
    <s v="Ms."/>
    <b v="0"/>
    <b v="0"/>
    <s v="Gym &amp; Fitness"/>
    <s v="Health &amp; Sports"/>
    <s v="Sports"/>
    <s v="Health &amp; Sports"/>
    <s v="essential"/>
    <s v="Supplies"/>
    <s v="low"/>
    <s v="Grades PreK-2"/>
    <n v="39.47"/>
    <n v="28.61"/>
    <n v="9.8699999999999992"/>
    <n v="17"/>
    <n v="490"/>
    <n v="597.55999999999995"/>
    <n v="60"/>
    <b v="1"/>
    <n v="150"/>
    <n v="2"/>
    <b v="0"/>
    <b v="0"/>
    <s v="expired"/>
    <d v="2007-08-03T00:00:00"/>
    <m/>
    <m/>
    <d v="2008-03-11T00:00:00"/>
  </r>
  <r>
    <s v="457b64a9b5430dadb4ff2bf7d6ec7d14"/>
    <n v="170993000713"/>
    <s v="Chicago"/>
    <x v="10"/>
    <n v="60612"/>
    <s v="urban"/>
    <s v="Chicago Psd-Area 28"/>
    <s v="Cook"/>
    <b v="0"/>
    <b v="0"/>
    <b v="1"/>
    <b v="1"/>
    <b v="0"/>
    <b v="0"/>
    <s v="Ms."/>
    <b v="0"/>
    <b v="0"/>
    <s v="Visual Arts"/>
    <s v="Music &amp; The Arts"/>
    <s v="Other"/>
    <s v="Applied Learning"/>
    <s v="enrichment"/>
    <s v="Supplies"/>
    <s v="high"/>
    <s v="Grades 3-5"/>
    <n v="125.05"/>
    <n v="0"/>
    <n v="31.26"/>
    <n v="17"/>
    <n v="1424"/>
    <n v="1736.59"/>
    <n v="400"/>
    <b v="1"/>
    <n v="150"/>
    <n v="6"/>
    <b v="0"/>
    <b v="0"/>
    <s v="expired"/>
    <d v="2006-07-30T00:00:00"/>
    <m/>
    <m/>
    <d v="2007-03-30T00:00:00"/>
  </r>
  <r>
    <s v="19cff60c815e51f55d6010dfa60b7f51"/>
    <n v="170993000632"/>
    <s v="Chicago"/>
    <x v="10"/>
    <n v="60657"/>
    <s v="urban"/>
    <s v="Chicago Psd-area 6"/>
    <s v="Cook"/>
    <b v="0"/>
    <b v="1"/>
    <b v="0"/>
    <b v="0"/>
    <b v="0"/>
    <b v="0"/>
    <s v="Mr."/>
    <b v="0"/>
    <b v="0"/>
    <s v="Literature &amp; Writing"/>
    <s v="Literacy &amp; Language"/>
    <s v="Other"/>
    <s v="Applied Learning"/>
    <s v="enrichment"/>
    <s v="Supplies"/>
    <s v="low"/>
    <s v="Grades 6-8"/>
    <n v="9.84"/>
    <n v="0"/>
    <n v="2.46"/>
    <n v="17"/>
    <n v="128"/>
    <n v="156.1"/>
    <n v="30"/>
    <b v="1"/>
    <n v="150.59"/>
    <n v="1"/>
    <b v="0"/>
    <b v="0"/>
    <s v="completed"/>
    <d v="2007-09-25T00:00:00"/>
    <d v="2007-10-10T00:00:00"/>
    <d v="2008-02-04T00:00:00"/>
    <d v="2008-05-16T00:00:00"/>
  </r>
  <r>
    <s v="5a9331e749b5e98c33dc64af8148aba1"/>
    <n v="63441005640"/>
    <s v="San Francisco"/>
    <x v="7"/>
    <n v="94110"/>
    <s v="urban"/>
    <s v="San Francisco Unified Sch Dist"/>
    <s v="San Francisco"/>
    <b v="0"/>
    <b v="0"/>
    <b v="0"/>
    <b v="0"/>
    <b v="0"/>
    <b v="0"/>
    <s v="Ms."/>
    <b v="0"/>
    <b v="0"/>
    <s v="Literacy"/>
    <s v="Literacy &amp; Language"/>
    <s v="Visual Arts"/>
    <s v="Music &amp; The Arts"/>
    <s v="essential"/>
    <s v="Other"/>
    <s v="high"/>
    <s v="Grades PreK-2"/>
    <n v="9.18"/>
    <n v="6.66"/>
    <n v="2.2999999999999998"/>
    <n v="17"/>
    <n v="126.94"/>
    <n v="154.80000000000001"/>
    <n v="20"/>
    <b v="1"/>
    <n v="150.59"/>
    <n v="1"/>
    <b v="0"/>
    <b v="0"/>
    <s v="completed"/>
    <d v="2007-07-19T00:00:00"/>
    <d v="2007-07-20T00:00:00"/>
    <d v="2007-10-15T00:00:00"/>
    <d v="2008-03-06T00:00:00"/>
  </r>
  <r>
    <s v="5f722978d8f2ba2efea49464d6a5e64a"/>
    <n v="421866006185"/>
    <s v="Jeannette"/>
    <x v="29"/>
    <n v="15644"/>
    <s v="suburban"/>
    <s v="Penn-trafford School District"/>
    <s v="Westmoreland"/>
    <b v="0"/>
    <b v="0"/>
    <b v="0"/>
    <b v="0"/>
    <b v="0"/>
    <b v="0"/>
    <s v="Mrs."/>
    <b v="0"/>
    <b v="0"/>
    <s v="Literacy"/>
    <s v="Literacy &amp; Language"/>
    <m/>
    <m/>
    <s v="enrichment"/>
    <s v="Books"/>
    <s v="low"/>
    <s v="Grades PreK-2"/>
    <n v="9.76"/>
    <n v="5.86"/>
    <n v="1.46"/>
    <n v="9"/>
    <n v="123.68"/>
    <n v="150.83000000000001"/>
    <n v="20"/>
    <b v="1"/>
    <n v="150.83000000000001"/>
    <n v="5"/>
    <b v="0"/>
    <b v="0"/>
    <s v="completed"/>
    <d v="2009-08-20T00:00:00"/>
    <d v="2009-11-09T00:00:00"/>
    <d v="2010-01-11T00:00:00"/>
    <d v="2010-01-26T00:00:00"/>
  </r>
  <r>
    <s v="9d578f2825499dbd8d7a1de4df8ac12e"/>
    <n v="421866006185"/>
    <s v="Jeannette"/>
    <x v="29"/>
    <n v="15644"/>
    <s v="suburban"/>
    <s v="Penn-trafford School District"/>
    <s v="Westmoreland"/>
    <b v="0"/>
    <b v="0"/>
    <b v="0"/>
    <b v="0"/>
    <b v="0"/>
    <b v="0"/>
    <s v="Mrs."/>
    <b v="0"/>
    <b v="0"/>
    <s v="Literacy"/>
    <s v="Literacy &amp; Language"/>
    <s v="Parent Involvement"/>
    <s v="Applied Learning"/>
    <s v="enrichment"/>
    <s v="Books"/>
    <s v="low"/>
    <s v="Grades PreK-2"/>
    <n v="10.96"/>
    <n v="6.57"/>
    <n v="1.64"/>
    <n v="9"/>
    <n v="137.72999999999999"/>
    <n v="167.96"/>
    <n v="19"/>
    <b v="1"/>
    <n v="151.5"/>
    <n v="2"/>
    <b v="0"/>
    <b v="0"/>
    <s v="completed"/>
    <d v="2009-12-12T00:00:00"/>
    <d v="2009-12-22T00:00:00"/>
    <d v="2010-01-27T00:00:00"/>
    <d v="2010-04-02T00:00:00"/>
  </r>
  <r>
    <s v="ccc13d3c27e09897bb22c8fccb8e5190"/>
    <n v="370058000222"/>
    <s v="Collettsville"/>
    <x v="1"/>
    <n v="28611"/>
    <s v="rural"/>
    <s v="Caldwell Co School District"/>
    <s v="Caldwell"/>
    <b v="0"/>
    <b v="0"/>
    <b v="0"/>
    <b v="0"/>
    <b v="0"/>
    <b v="0"/>
    <s v="Mr."/>
    <b v="0"/>
    <b v="0"/>
    <s v="Music"/>
    <s v="Music &amp; The Arts"/>
    <m/>
    <m/>
    <s v="enrichment"/>
    <s v="Other"/>
    <s v="high"/>
    <s v="Grades 3-5"/>
    <n v="9.9600000000000009"/>
    <n v="4.2300000000000004"/>
    <n v="1.49"/>
    <n v="9"/>
    <n v="124.28"/>
    <n v="151.56"/>
    <n v="40"/>
    <b v="1"/>
    <n v="151.56"/>
    <n v="1"/>
    <b v="0"/>
    <b v="0"/>
    <s v="completed"/>
    <d v="2010-01-14T00:00:00"/>
    <d v="2010-03-10T00:00:00"/>
    <d v="2010-04-07T00:00:00"/>
    <d v="2010-06-19T00:00:00"/>
  </r>
  <r>
    <s v="41b41db6154765f90b297befaa71de16"/>
    <n v="490087000488"/>
    <s v="Salt Lake Cty"/>
    <x v="28"/>
    <n v="84105"/>
    <s v="urban"/>
    <s v="Salt Lake City School District"/>
    <s v="Salt Lake"/>
    <b v="0"/>
    <b v="0"/>
    <b v="0"/>
    <b v="0"/>
    <b v="0"/>
    <b v="0"/>
    <s v="Ms."/>
    <b v="0"/>
    <b v="0"/>
    <s v="Literacy"/>
    <s v="Literacy &amp; Language"/>
    <m/>
    <m/>
    <s v="essential"/>
    <s v="Supplies"/>
    <s v="high"/>
    <s v="Grades 3-5"/>
    <n v="10.34"/>
    <n v="0"/>
    <n v="1.55"/>
    <n v="9"/>
    <n v="124.34"/>
    <n v="151.63"/>
    <n v="35"/>
    <b v="1"/>
    <n v="151.63"/>
    <n v="2"/>
    <b v="0"/>
    <b v="0"/>
    <s v="completed"/>
    <d v="2009-12-23T00:00:00"/>
    <d v="2009-12-23T00:00:00"/>
    <d v="2010-04-19T00:00:00"/>
    <d v="2010-05-24T00:00:00"/>
  </r>
  <r>
    <s v="ee3d37da8aae1e25a4da6ef601c32f17"/>
    <m/>
    <s v="Charlotte"/>
    <x v="1"/>
    <n v="28205"/>
    <s v="urban"/>
    <s v="Charlotte-mecklenburg Sch Dist"/>
    <s v="Mecklenburg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Technology"/>
    <s v="high"/>
    <s v="Grades PreK-2"/>
    <n v="9.59"/>
    <n v="4.07"/>
    <n v="2.4"/>
    <n v="17"/>
    <n v="129"/>
    <n v="157.32"/>
    <n v="25"/>
    <b v="1"/>
    <n v="151.76"/>
    <n v="2"/>
    <b v="0"/>
    <b v="0"/>
    <s v="completed"/>
    <d v="2009-03-02T00:00:00"/>
    <d v="2009-03-08T00:00:00"/>
    <d v="2009-05-14T00:00:00"/>
    <d v="2009-07-30T00:00:00"/>
  </r>
  <r>
    <s v="a4ceff1affada7f32859ba147c3895ff"/>
    <n v="180657000425"/>
    <s v="Michigan City"/>
    <x v="25"/>
    <n v="46360"/>
    <s v="urban"/>
    <s v="Michigan City Area Schools"/>
    <s v="La Porte"/>
    <b v="0"/>
    <b v="0"/>
    <b v="0"/>
    <b v="0"/>
    <b v="0"/>
    <b v="0"/>
    <s v="Ms."/>
    <b v="0"/>
    <b v="0"/>
    <s v="Literature &amp; Writing"/>
    <s v="Literacy &amp; Language"/>
    <s v="Music"/>
    <s v="Music &amp; The Arts"/>
    <s v="enrichment"/>
    <s v="Technology"/>
    <s v="high"/>
    <s v="Grades 6-8"/>
    <n v="10"/>
    <n v="0"/>
    <n v="2.5"/>
    <n v="17"/>
    <n v="129"/>
    <n v="157.32"/>
    <n v="110"/>
    <b v="1"/>
    <n v="151.76"/>
    <n v="2"/>
    <b v="0"/>
    <b v="0"/>
    <s v="completed"/>
    <d v="2009-02-19T00:00:00"/>
    <d v="2009-04-14T00:00:00"/>
    <d v="2009-05-06T00:00:00"/>
    <d v="2009-06-01T00:00:00"/>
  </r>
  <r>
    <s v="21d6b9990e01124de29ef74ec236ac0e"/>
    <n v="62271003027"/>
    <s v="Granada Hills"/>
    <x v="7"/>
    <n v="91344"/>
    <s v="urban"/>
    <s v="Los Angeles Unif Sch Dist"/>
    <s v="Los Angeles"/>
    <b v="0"/>
    <b v="1"/>
    <b v="0"/>
    <b v="0"/>
    <b v="0"/>
    <b v="0"/>
    <s v="Mrs."/>
    <b v="0"/>
    <b v="0"/>
    <s v="History &amp; Geography"/>
    <s v="History &amp; Civics"/>
    <s v="Visual Arts"/>
    <s v="Music &amp; The Arts"/>
    <s v="enrichment"/>
    <s v="Supplies"/>
    <s v="high"/>
    <s v="Grades 6-8"/>
    <n v="9.35"/>
    <n v="6.78"/>
    <n v="2.34"/>
    <n v="17"/>
    <n v="129"/>
    <n v="157.32"/>
    <n v="54"/>
    <b v="1"/>
    <n v="151.76"/>
    <n v="2"/>
    <b v="0"/>
    <b v="0"/>
    <s v="completed"/>
    <d v="2008-11-19T00:00:00"/>
    <d v="2008-11-27T00:00:00"/>
    <d v="2009-02-25T00:00:00"/>
    <d v="2009-04-22T00:00:00"/>
  </r>
  <r>
    <s v="97455f6f8594ffde559dd533ec354917"/>
    <m/>
    <s v="Dallas"/>
    <x v="16"/>
    <n v="75217"/>
    <s v="urban"/>
    <s v="Dallas Ind School District"/>
    <s v="Dallas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Technology"/>
    <s v="high"/>
    <s v="Grades PreK-2"/>
    <n v="9.98"/>
    <n v="0"/>
    <n v="2.5"/>
    <n v="17"/>
    <n v="129"/>
    <n v="157.32"/>
    <n v="20"/>
    <b v="1"/>
    <n v="151.76"/>
    <n v="4"/>
    <b v="1"/>
    <b v="0"/>
    <s v="completed"/>
    <d v="2008-11-09T00:00:00"/>
    <d v="2008-12-10T00:00:00"/>
    <d v="2009-01-28T00:00:00"/>
    <d v="2009-04-15T00:00:00"/>
  </r>
  <r>
    <s v="571c4d87989c5a66df781eedd1b01dbc"/>
    <n v="360008603742"/>
    <s v="Bronx"/>
    <x v="2"/>
    <n v="10452"/>
    <s v="urban"/>
    <s v="Integrated Curriculum and Instruction Learning Support Organization"/>
    <s v="Bronx"/>
    <b v="0"/>
    <b v="0"/>
    <b v="0"/>
    <b v="0"/>
    <b v="0"/>
    <b v="0"/>
    <s v="Ms."/>
    <b v="1"/>
    <b v="0"/>
    <s v="Literacy"/>
    <s v="Literacy &amp; Language"/>
    <s v="Civics &amp; Government"/>
    <s v="History &amp; Civics"/>
    <s v="enrichment"/>
    <s v="Technology"/>
    <s v="high"/>
    <s v="Grades 6-8"/>
    <n v="10"/>
    <n v="0"/>
    <n v="2.5"/>
    <n v="17"/>
    <n v="129"/>
    <n v="157.32"/>
    <n v="80"/>
    <b v="1"/>
    <n v="151.76"/>
    <n v="4"/>
    <b v="0"/>
    <b v="0"/>
    <s v="completed"/>
    <d v="2008-09-07T00:00:00"/>
    <d v="2008-09-24T00:00:00"/>
    <d v="2009-01-14T00:00:00"/>
    <d v="2009-02-06T00:00:00"/>
  </r>
  <r>
    <s v="e8b0e37446b37279c01da564f43c9313"/>
    <n v="172655002842"/>
    <s v="Monticello"/>
    <x v="10"/>
    <n v="61856"/>
    <s v="suburban"/>
    <s v="Monticello Cmty Unit SD 25"/>
    <s v="Piatt"/>
    <b v="0"/>
    <b v="0"/>
    <b v="0"/>
    <b v="0"/>
    <b v="0"/>
    <b v="0"/>
    <s v="Mrs."/>
    <b v="0"/>
    <b v="0"/>
    <s v="Special Needs"/>
    <s v="Special Needs"/>
    <s v="Visual Arts"/>
    <s v="Music &amp; The Arts"/>
    <s v="enrichment"/>
    <s v="Technology"/>
    <s v="low"/>
    <s v="Grades PreK-2"/>
    <n v="10.6"/>
    <n v="0"/>
    <n v="1.59"/>
    <n v="9"/>
    <n v="127.17"/>
    <n v="155.09"/>
    <n v="4"/>
    <b v="1"/>
    <n v="151.79"/>
    <n v="7"/>
    <b v="0"/>
    <b v="0"/>
    <s v="completed"/>
    <d v="2010-01-27T00:00:00"/>
    <d v="2010-02-27T00:00:00"/>
    <d v="2010-03-01T00:00:00"/>
    <d v="2010-06-30T00:00:00"/>
  </r>
  <r>
    <s v="38057b3dd32f3ec009d44f677681e22c"/>
    <n v="61551001973"/>
    <s v="Goleta"/>
    <x v="7"/>
    <n v="93117"/>
    <s v="urban"/>
    <s v="Goleta Union School District"/>
    <s v="Santa Barbara"/>
    <b v="0"/>
    <b v="0"/>
    <b v="0"/>
    <b v="0"/>
    <b v="0"/>
    <b v="0"/>
    <s v="Mr."/>
    <b v="0"/>
    <b v="0"/>
    <s v="Performing Arts"/>
    <s v="Music &amp; The Arts"/>
    <s v="Special Needs"/>
    <s v="Special Needs"/>
    <s v="essential"/>
    <s v="Visitors"/>
    <s v="low"/>
    <s v="Grades 3-5"/>
    <n v="0"/>
    <n v="0"/>
    <n v="36.14"/>
    <n v="9"/>
    <n v="2454.14"/>
    <n v="2992.85"/>
    <n v="450"/>
    <b v="1"/>
    <n v="152"/>
    <n v="3"/>
    <b v="0"/>
    <b v="0"/>
    <s v="expired"/>
    <d v="2010-01-27T00:00:00"/>
    <m/>
    <m/>
    <d v="2010-04-22T00:00:00"/>
  </r>
  <r>
    <s v="61cfde02225850fa4b828921ee86ead6"/>
    <n v="370192000817"/>
    <s v="High Point"/>
    <x v="1"/>
    <n v="27263"/>
    <s v="urban"/>
    <s v="Guilford Co School District"/>
    <s v="Guilford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Supplies"/>
    <s v="high"/>
    <s v="Grades 3-5"/>
    <n v="9.99"/>
    <n v="4.25"/>
    <n v="1.5"/>
    <n v="9"/>
    <n v="124.65"/>
    <n v="152.01"/>
    <n v="25"/>
    <b v="0"/>
    <n v="152.01"/>
    <n v="1"/>
    <b v="0"/>
    <b v="0"/>
    <s v="completed"/>
    <d v="2009-12-23T00:00:00"/>
    <d v="2009-12-23T00:00:00"/>
    <d v="2010-03-31T00:00:00"/>
    <d v="2010-05-26T00:00:00"/>
  </r>
  <r>
    <s v="048c327ef69d61fb833cb263f9579995"/>
    <n v="410002000834"/>
    <s v="Stayton"/>
    <x v="9"/>
    <n v="97383"/>
    <s v="suburban"/>
    <s v="North Santiam School Dist 29j"/>
    <s v="Marion"/>
    <b v="0"/>
    <b v="0"/>
    <b v="0"/>
    <b v="0"/>
    <b v="0"/>
    <b v="0"/>
    <s v="Ms."/>
    <b v="0"/>
    <b v="0"/>
    <s v="Mathematics"/>
    <s v="Math &amp; Science"/>
    <s v="Applied Sciences"/>
    <s v="Math &amp; Science"/>
    <s v="enrichment"/>
    <s v="Supplies"/>
    <s v="high"/>
    <s v="Grades 6-8"/>
    <n v="10.37"/>
    <n v="0"/>
    <n v="1.55"/>
    <n v="9"/>
    <n v="124.58"/>
    <n v="151.93"/>
    <n v="30"/>
    <b v="1"/>
    <n v="152.44"/>
    <n v="1"/>
    <b v="0"/>
    <b v="0"/>
    <s v="completed"/>
    <d v="2009-05-19T00:00:00"/>
    <d v="2009-08-20T00:00:00"/>
    <d v="2010-02-08T00:00:00"/>
    <d v="2009-10-19T00:00:00"/>
  </r>
  <r>
    <s v="65a2161cbf3584340e836480ef7d6d65"/>
    <n v="403333001837"/>
    <s v="Wynona"/>
    <x v="0"/>
    <n v="74084"/>
    <s v="rural"/>
    <s v="Wynona School District 30"/>
    <s v="Osage"/>
    <b v="0"/>
    <b v="0"/>
    <b v="0"/>
    <b v="0"/>
    <b v="0"/>
    <b v="0"/>
    <s v="Mrs."/>
    <b v="0"/>
    <b v="0"/>
    <s v="Literacy"/>
    <s v="Literacy &amp; Language"/>
    <m/>
    <m/>
    <s v="essential"/>
    <s v="Technology"/>
    <s v="high"/>
    <s v="Grades PreK-2"/>
    <n v="9.9700000000000006"/>
    <n v="4.49"/>
    <n v="1.5"/>
    <n v="9"/>
    <n v="125"/>
    <n v="152.44"/>
    <n v="28"/>
    <b v="0"/>
    <n v="152.44"/>
    <n v="2"/>
    <b v="1"/>
    <b v="0"/>
    <s v="completed"/>
    <d v="2009-03-08T00:00:00"/>
    <d v="2009-07-03T00:00:00"/>
    <d v="2009-10-15T00:00:00"/>
    <d v="2009-08-08T00:00:00"/>
  </r>
  <r>
    <s v="2bc0f80098b3aaa3cbf5fc77e660ab1d"/>
    <n v="470222000810"/>
    <s v="Knoxville"/>
    <x v="14"/>
    <n v="37919"/>
    <s v="urban"/>
    <s v="Knox Co School District"/>
    <s v="Knox"/>
    <b v="0"/>
    <b v="0"/>
    <b v="0"/>
    <b v="0"/>
    <b v="0"/>
    <b v="0"/>
    <s v="Ms."/>
    <b v="0"/>
    <b v="0"/>
    <s v="Literacy"/>
    <s v="Literacy &amp; Language"/>
    <m/>
    <m/>
    <s v="essential"/>
    <s v="Books"/>
    <s v="minimal"/>
    <s v="Grades 3-5"/>
    <n v="0"/>
    <n v="0"/>
    <n v="1.53"/>
    <n v="35"/>
    <n v="138.72999999999999"/>
    <n v="163.21"/>
    <n v="420"/>
    <b v="1"/>
    <n v="152.62"/>
    <n v="7"/>
    <b v="0"/>
    <b v="0"/>
    <s v="completed"/>
    <d v="2010-12-09T00:00:00"/>
    <d v="2010-12-11T00:00:00"/>
    <d v="2010-12-29T00:00:00"/>
    <d v="2011-05-05T00:00:00"/>
  </r>
  <r>
    <s v="f72b1bc0c1c1129e9750e736cbae0748"/>
    <n v="484008021264"/>
    <s v="Sherman"/>
    <x v="16"/>
    <n v="75090"/>
    <s v="urban"/>
    <s v="Sherman Ind School District"/>
    <s v="Grayson"/>
    <b v="0"/>
    <b v="0"/>
    <b v="0"/>
    <b v="0"/>
    <b v="0"/>
    <b v="0"/>
    <s v="Ms."/>
    <b v="0"/>
    <b v="0"/>
    <s v="Literature &amp; Writing"/>
    <s v="Literacy &amp; Language"/>
    <s v="History &amp; Geography"/>
    <s v="History &amp; Civics"/>
    <s v="essential"/>
    <s v="Books"/>
    <s v="high"/>
    <s v="Grades 6-8"/>
    <n v="10.06"/>
    <n v="0"/>
    <n v="2.52"/>
    <n v="17"/>
    <n v="130"/>
    <n v="158.54"/>
    <n v="100"/>
    <b v="1"/>
    <n v="152.94"/>
    <n v="1"/>
    <b v="0"/>
    <b v="0"/>
    <s v="completed"/>
    <d v="2008-09-05T00:00:00"/>
    <d v="2008-12-19T00:00:00"/>
    <d v="2009-01-30T00:00:00"/>
    <d v="2009-02-06T00:00:00"/>
  </r>
  <r>
    <s v="97992f82a3a8fac002de601d059b37ee"/>
    <m/>
    <s v="Brooklyn"/>
    <x v="2"/>
    <n v="11226"/>
    <s v="urban"/>
    <s v="Integrated Curriculum and Instruction Learning Support Organization"/>
    <s v="Brooklyn"/>
    <b v="0"/>
    <b v="0"/>
    <b v="0"/>
    <b v="0"/>
    <b v="0"/>
    <b v="0"/>
    <s v="Ms."/>
    <b v="0"/>
    <b v="0"/>
    <s v="Mathematics"/>
    <s v="Math &amp; Science"/>
    <s v="Literacy"/>
    <s v="Literacy &amp; Language"/>
    <m/>
    <s v="Supplies"/>
    <s v="high"/>
    <s v="Grades PreK-2"/>
    <m/>
    <m/>
    <m/>
    <m/>
    <n v="132.84"/>
    <n v="162"/>
    <n v="25"/>
    <b v="1"/>
    <n v="153"/>
    <n v="1"/>
    <b v="0"/>
    <b v="0"/>
    <s v="completed"/>
    <d v="2004-05-26T00:00:00"/>
    <d v="2004-08-31T00:00:00"/>
    <d v="2005-01-11T00:00:00"/>
    <d v="2005-01-26T00:00:00"/>
  </r>
  <r>
    <s v="7c5b1b0b241cfe71746d8d0e09c80ad7"/>
    <m/>
    <s v="Bronx"/>
    <x v="2"/>
    <n v="10473"/>
    <s v="urban"/>
    <s v="Leadership Learning Support Organization"/>
    <s v="Bronx"/>
    <b v="0"/>
    <b v="0"/>
    <b v="0"/>
    <b v="0"/>
    <b v="0"/>
    <b v="0"/>
    <s v="Mr."/>
    <b v="1"/>
    <b v="0"/>
    <s v="Music"/>
    <s v="Music &amp; The Arts"/>
    <s v="Literacy"/>
    <s v="Literacy &amp; Language"/>
    <m/>
    <s v="Supplies"/>
    <s v="high"/>
    <s v="Grades 3-5"/>
    <m/>
    <m/>
    <m/>
    <m/>
    <n v="132.84"/>
    <n v="162"/>
    <n v="38"/>
    <b v="1"/>
    <n v="153"/>
    <n v="1"/>
    <b v="0"/>
    <b v="0"/>
    <s v="completed"/>
    <d v="2004-02-23T00:00:00"/>
    <d v="2004-02-25T00:00:00"/>
    <d v="2004-05-24T00:00:00"/>
    <d v="2004-10-23T00:00:00"/>
  </r>
  <r>
    <s v="e715a71fee819448f270c77b92b762fb"/>
    <n v="360009402812"/>
    <s v="Brooklyn"/>
    <x v="2"/>
    <n v="11221"/>
    <s v="urban"/>
    <s v="Community Learning Support Organization"/>
    <s v="Brooklyn"/>
    <b v="0"/>
    <b v="1"/>
    <b v="0"/>
    <b v="0"/>
    <b v="0"/>
    <b v="0"/>
    <s v="Ms."/>
    <b v="1"/>
    <b v="0"/>
    <s v="Special Needs"/>
    <s v="Special Needs"/>
    <s v="Literacy"/>
    <s v="Literacy &amp; Language"/>
    <s v="essential"/>
    <s v="Supplies"/>
    <s v="high"/>
    <s v="Grades 6-8"/>
    <m/>
    <m/>
    <m/>
    <m/>
    <n v="133.25"/>
    <n v="162.5"/>
    <n v="11"/>
    <b v="1"/>
    <n v="153.24"/>
    <n v="1"/>
    <b v="0"/>
    <b v="0"/>
    <s v="completed"/>
    <d v="2006-09-04T00:00:00"/>
    <d v="2006-09-08T00:00:00"/>
    <d v="2006-12-21T00:00:00"/>
    <d v="2007-05-04T00:00:00"/>
  </r>
  <r>
    <s v="68a13fbf2761c9752f29262c0cc25f4b"/>
    <m/>
    <s v="Chino Hills"/>
    <x v="7"/>
    <n v="91709"/>
    <s v="suburban"/>
    <s v="Chino Valley Unified Sch Dist"/>
    <s v="San Bernardino"/>
    <b v="0"/>
    <b v="0"/>
    <b v="0"/>
    <b v="0"/>
    <b v="0"/>
    <b v="0"/>
    <s v="Mrs."/>
    <b v="0"/>
    <b v="0"/>
    <s v="Literacy"/>
    <s v="Literacy &amp; Language"/>
    <s v="Health &amp; Life Science"/>
    <s v="Math &amp; Science"/>
    <s v="essential"/>
    <s v="Technology"/>
    <s v="minimal"/>
    <s v="Grades PreK-2"/>
    <n v="0"/>
    <n v="0"/>
    <n v="1.73"/>
    <n v="9"/>
    <n v="125.72"/>
    <n v="153.32"/>
    <n v="26"/>
    <b v="0"/>
    <n v="153.32"/>
    <n v="5"/>
    <b v="0"/>
    <b v="0"/>
    <s v="completed"/>
    <d v="2009-10-15T00:00:00"/>
    <d v="2009-10-30T00:00:00"/>
    <d v="2010-02-25T00:00:00"/>
    <d v="2010-03-11T00:00:00"/>
  </r>
  <r>
    <s v="a5f523fb37c7ac5207d7f3a19d18393a"/>
    <n v="64245006939"/>
    <s v="Whittier"/>
    <x v="7"/>
    <n v="90601"/>
    <s v="suburban"/>
    <s v="Whittier City School District"/>
    <s v="Los Angeles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Other"/>
    <s v="high"/>
    <s v="Grades 3-5"/>
    <n v="0"/>
    <n v="9.42"/>
    <n v="1.54"/>
    <n v="35"/>
    <n v="148.88999999999999"/>
    <n v="175.16"/>
    <n v="20"/>
    <b v="1"/>
    <n v="153.38999999999999"/>
    <n v="2"/>
    <b v="0"/>
    <b v="1"/>
    <s v="completed"/>
    <d v="2010-10-03T00:00:00"/>
    <d v="2010-10-18T00:00:00"/>
    <d v="2010-10-19T00:00:00"/>
    <d v="2011-02-28T00:00:00"/>
  </r>
  <r>
    <s v="3a308e166be49de1d12af882dabc800c"/>
    <n v="390435200097"/>
    <s v="The Plains"/>
    <x v="3"/>
    <n v="45780"/>
    <s v="rural"/>
    <s v="Athens City School District"/>
    <s v="Athens"/>
    <b v="0"/>
    <b v="0"/>
    <b v="0"/>
    <b v="0"/>
    <b v="0"/>
    <b v="0"/>
    <s v="Mrs."/>
    <b v="0"/>
    <b v="0"/>
    <s v="Foreign Languages"/>
    <s v="Literacy &amp; Language"/>
    <s v="College &amp; Career Prep"/>
    <s v="Applied Learning"/>
    <s v="enrichment"/>
    <s v="Supplies"/>
    <s v="high"/>
    <s v="Grades 9-12"/>
    <n v="10.89"/>
    <n v="0"/>
    <n v="1.63"/>
    <n v="9"/>
    <n v="130.37"/>
    <n v="158.99"/>
    <n v="75"/>
    <b v="0"/>
    <n v="153.5"/>
    <n v="2"/>
    <b v="1"/>
    <b v="0"/>
    <s v="completed"/>
    <d v="2010-01-12T00:00:00"/>
    <d v="2010-02-11T00:00:00"/>
    <d v="2010-03-12T00:00:00"/>
    <d v="2010-06-17T00:00:00"/>
  </r>
  <r>
    <s v="dfec8c61e1e86f6cafd8f6f8240e8e59"/>
    <m/>
    <s v="Bronx"/>
    <x v="2"/>
    <n v="10471"/>
    <s v="urban"/>
    <s v="Empowerment Support Organization"/>
    <s v="Bronx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Supplies"/>
    <s v="high"/>
    <s v="Grades 3-5"/>
    <n v="9.4499999999999993"/>
    <n v="0"/>
    <n v="2.36"/>
    <n v="17"/>
    <n v="123"/>
    <n v="150"/>
    <n v="29"/>
    <b v="1"/>
    <n v="153.75"/>
    <n v="1"/>
    <b v="0"/>
    <b v="0"/>
    <s v="completed"/>
    <d v="2009-01-25T00:00:00"/>
    <d v="2009-01-26T00:00:00"/>
    <d v="2009-04-09T00:00:00"/>
    <d v="2009-06-25T00:00:00"/>
  </r>
  <r>
    <s v="06cbb060a15d1df4ff63a3d1766516d4"/>
    <n v="62772004193"/>
    <s v="Novato"/>
    <x v="7"/>
    <n v="94947"/>
    <s v="suburban"/>
    <s v="Novato Unif School District"/>
    <s v="Marin"/>
    <b v="0"/>
    <b v="0"/>
    <b v="0"/>
    <b v="0"/>
    <b v="0"/>
    <b v="0"/>
    <s v="Mrs."/>
    <b v="0"/>
    <b v="0"/>
    <s v="Literacy"/>
    <s v="Literacy &amp; Language"/>
    <m/>
    <m/>
    <s v="enrichment"/>
    <s v="Other"/>
    <s v="minimal"/>
    <s v="Grades 3-5"/>
    <n v="0"/>
    <n v="9.82"/>
    <n v="1.61"/>
    <n v="35"/>
    <n v="153.79"/>
    <n v="180.93"/>
    <n v="21"/>
    <b v="1"/>
    <n v="153.79"/>
    <n v="1"/>
    <b v="0"/>
    <b v="0"/>
    <s v="completed"/>
    <d v="2010-12-10T00:00:00"/>
    <d v="2010-12-15T00:00:00"/>
    <d v="2010-12-16T00:00:00"/>
    <d v="2011-05-06T00:00:00"/>
  </r>
  <r>
    <s v="8cc75140e66ee9dafa71d962a940e394"/>
    <n v="280149000220"/>
    <s v="Brooklyn"/>
    <x v="8"/>
    <n v="39425"/>
    <s v="rural"/>
    <s v="Forrest Co School District"/>
    <s v="Forrest"/>
    <b v="0"/>
    <b v="0"/>
    <b v="0"/>
    <b v="0"/>
    <b v="0"/>
    <b v="0"/>
    <s v="Mrs."/>
    <b v="0"/>
    <b v="0"/>
    <s v="Mathematics"/>
    <s v="Math &amp; Science"/>
    <m/>
    <m/>
    <s v="essential"/>
    <s v="Technology"/>
    <s v="high"/>
    <s v="Grades PreK-2"/>
    <n v="9.9"/>
    <n v="6.93"/>
    <n v="1.49"/>
    <n v="9"/>
    <n v="126.31"/>
    <n v="154.04"/>
    <n v="21"/>
    <b v="1"/>
    <n v="154.04"/>
    <n v="4"/>
    <b v="0"/>
    <b v="0"/>
    <s v="completed"/>
    <d v="2009-11-13T00:00:00"/>
    <d v="2009-11-26T00:00:00"/>
    <m/>
    <d v="2009-12-23T00:00:00"/>
  </r>
  <r>
    <s v="978be355be52f4dc3faa23bcb3ebc5e9"/>
    <m/>
    <s v="Bronx"/>
    <x v="2"/>
    <n v="10456"/>
    <s v="urban"/>
    <s v="Integrated Curriculum and Instruction Learning Support Organization"/>
    <s v="Bronx"/>
    <b v="0"/>
    <b v="0"/>
    <b v="0"/>
    <b v="0"/>
    <b v="0"/>
    <b v="0"/>
    <s v="Ms."/>
    <b v="1"/>
    <b v="0"/>
    <s v="Music"/>
    <s v="Music &amp; The Arts"/>
    <s v="Music"/>
    <s v="Music &amp; The Arts"/>
    <s v="essential"/>
    <s v="Technology"/>
    <s v="high"/>
    <s v="Grades PreK-2"/>
    <n v="10.119999999999999"/>
    <n v="0"/>
    <n v="2.5299999999999998"/>
    <n v="17"/>
    <n v="131"/>
    <n v="159.76"/>
    <n v="200"/>
    <b v="1"/>
    <n v="154.12"/>
    <n v="4"/>
    <b v="0"/>
    <b v="0"/>
    <s v="completed"/>
    <d v="2009-02-04T00:00:00"/>
    <d v="2009-02-04T00:00:00"/>
    <d v="2009-03-31T00:00:00"/>
    <d v="2009-07-04T00:00:00"/>
  </r>
  <r>
    <s v="e67274b109b4356c5bbca96db5dccc80"/>
    <n v="62121002546"/>
    <s v="Lawndale"/>
    <x v="7"/>
    <n v="90260"/>
    <s v="suburban"/>
    <s v="Lawndale Elem School District"/>
    <s v="Los Angeles"/>
    <b v="0"/>
    <b v="0"/>
    <b v="0"/>
    <b v="0"/>
    <b v="0"/>
    <b v="0"/>
    <s v="Mrs."/>
    <b v="0"/>
    <b v="0"/>
    <s v="Literacy"/>
    <s v="Literacy &amp; Language"/>
    <s v="Other"/>
    <s v="Applied Learning"/>
    <s v="essential"/>
    <s v="Technology"/>
    <s v="high"/>
    <s v="Grades PreK-2"/>
    <n v="9.5"/>
    <n v="6.89"/>
    <n v="2.38"/>
    <n v="17"/>
    <n v="131"/>
    <n v="159.76"/>
    <n v="21"/>
    <b v="1"/>
    <n v="154.12"/>
    <n v="2"/>
    <b v="0"/>
    <b v="0"/>
    <s v="completed"/>
    <d v="2008-10-19T00:00:00"/>
    <d v="2008-12-09T00:00:00"/>
    <d v="2009-02-11T00:00:00"/>
    <d v="2009-03-21T00:00:00"/>
  </r>
  <r>
    <s v="2362fa69c6d41726a92447dffc727f8e"/>
    <m/>
    <s v="Chicago"/>
    <x v="10"/>
    <n v="60639"/>
    <s v="urban"/>
    <s v="Chicago Psd-area 4"/>
    <s v="Cook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Books"/>
    <s v="high"/>
    <s v="Grades PreK-2"/>
    <n v="10.17"/>
    <n v="0"/>
    <n v="2.54"/>
    <n v="17"/>
    <n v="131"/>
    <n v="159.76"/>
    <n v="28"/>
    <b v="1"/>
    <n v="154.12"/>
    <n v="1"/>
    <b v="0"/>
    <b v="0"/>
    <s v="completed"/>
    <d v="2007-12-29T00:00:00"/>
    <d v="2008-01-17T00:00:00"/>
    <d v="2008-03-17T00:00:00"/>
    <d v="2008-08-21T00:00:00"/>
  </r>
  <r>
    <s v="ac870d36c7d2f7cb96dc4bbc8e3a80af"/>
    <n v="62637009406"/>
    <s v="Bay Point"/>
    <x v="7"/>
    <n v="94565"/>
    <s v="suburban"/>
    <s v="Mt Diablo Unified School Dist"/>
    <s v="Contra Costa"/>
    <b v="0"/>
    <b v="0"/>
    <b v="0"/>
    <b v="0"/>
    <b v="0"/>
    <b v="0"/>
    <s v="Ms."/>
    <b v="1"/>
    <b v="0"/>
    <s v="Civics &amp; Government"/>
    <s v="History &amp; Civics"/>
    <m/>
    <m/>
    <s v="enrichment"/>
    <s v="Other"/>
    <s v="high"/>
    <s v="Grades PreK-2"/>
    <n v="9.5399999999999991"/>
    <n v="6.92"/>
    <n v="2.39"/>
    <n v="17"/>
    <n v="131"/>
    <n v="159.76"/>
    <n v="20"/>
    <b v="0"/>
    <n v="154.12"/>
    <n v="1"/>
    <b v="0"/>
    <b v="0"/>
    <s v="completed"/>
    <d v="2007-09-26T00:00:00"/>
    <d v="2007-11-13T00:00:00"/>
    <d v="2008-02-15T00:00:00"/>
    <d v="2008-05-22T00:00:00"/>
  </r>
  <r>
    <s v="7daf9497e34b745342e41688ba40c512"/>
    <m/>
    <s v="Brooklyn"/>
    <x v="2"/>
    <n v="11208"/>
    <s v="urban"/>
    <s v="Knowledge Network Learning Support Organization"/>
    <s v="Brooklyn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ssential"/>
    <s v="Supplies"/>
    <s v="high"/>
    <s v="Grades PreK-2"/>
    <n v="0"/>
    <n v="0"/>
    <n v="1.94"/>
    <n v="9"/>
    <n v="139.94"/>
    <n v="170.66"/>
    <n v="25"/>
    <b v="1"/>
    <n v="154.19999999999999"/>
    <n v="2"/>
    <b v="1"/>
    <b v="1"/>
    <s v="completed"/>
    <d v="2010-02-01T00:00:00"/>
    <d v="2010-06-05T00:00:00"/>
    <d v="2010-12-28T00:00:00"/>
    <d v="2010-07-06T00:00:00"/>
  </r>
  <r>
    <s v="c187cf6539f70812e0fae19c085489fd"/>
    <n v="120018000286"/>
    <s v="Coral Springs"/>
    <x v="17"/>
    <n v="33071"/>
    <s v="suburban"/>
    <s v="Broward Co School District"/>
    <s v="Broward"/>
    <b v="0"/>
    <b v="0"/>
    <b v="0"/>
    <b v="0"/>
    <b v="0"/>
    <b v="0"/>
    <s v="Mrs."/>
    <b v="0"/>
    <b v="0"/>
    <s v="Applied Sciences"/>
    <s v="Math &amp; Science"/>
    <m/>
    <m/>
    <s v="essential"/>
    <s v="Supplies"/>
    <s v="low"/>
    <s v="Grades 6-8"/>
    <n v="10.6"/>
    <n v="0"/>
    <n v="1.59"/>
    <n v="9"/>
    <n v="127"/>
    <n v="154.88"/>
    <n v="75"/>
    <b v="0"/>
    <n v="154.88"/>
    <n v="4"/>
    <b v="0"/>
    <b v="0"/>
    <s v="completed"/>
    <d v="2009-03-28T00:00:00"/>
    <d v="2009-08-27T00:00:00"/>
    <d v="2009-10-21T00:00:00"/>
    <d v="2009-08-29T00:00:00"/>
  </r>
  <r>
    <s v="159a281a8d40db80868c21f8e842b0bd"/>
    <n v="421899003816"/>
    <s v="Philadelphia"/>
    <x v="29"/>
    <n v="19124"/>
    <s v="urban"/>
    <s v="Philadelphia City School Dist"/>
    <s v="Philadelphia"/>
    <b v="0"/>
    <b v="0"/>
    <b v="0"/>
    <b v="0"/>
    <b v="0"/>
    <b v="0"/>
    <s v="Mr."/>
    <b v="0"/>
    <b v="0"/>
    <s v="Extracurricular"/>
    <s v="Applied Learning"/>
    <s v="Sports"/>
    <s v="Health &amp; Sports"/>
    <s v="enrichment"/>
    <s v="Supplies"/>
    <s v="high"/>
    <s v="Grades 9-12"/>
    <n v="32.979999999999997"/>
    <n v="0"/>
    <n v="4.95"/>
    <n v="35"/>
    <n v="402.68"/>
    <n v="473.74"/>
    <n v="17"/>
    <b v="1"/>
    <n v="155"/>
    <n v="6"/>
    <b v="0"/>
    <b v="0"/>
    <s v="live"/>
    <d v="2011-01-01T00:00:00"/>
    <m/>
    <m/>
    <d v="2011-05-31T00:00:00"/>
  </r>
  <r>
    <s v="52485db11af9dd328f36e14a7400b6d4"/>
    <n v="421866006648"/>
    <s v="Harrison City"/>
    <x v="29"/>
    <n v="15636"/>
    <s v="suburban"/>
    <s v="Penn-trafford School District"/>
    <s v="Westmoreland"/>
    <b v="0"/>
    <b v="0"/>
    <b v="0"/>
    <b v="0"/>
    <b v="0"/>
    <b v="0"/>
    <s v="Mr."/>
    <b v="0"/>
    <b v="0"/>
    <s v="Visual Arts"/>
    <s v="Music &amp; The Arts"/>
    <m/>
    <m/>
    <s v="enrichment"/>
    <s v="Technology"/>
    <s v="minimal"/>
    <s v="Grades 9-12"/>
    <n v="12"/>
    <n v="0"/>
    <n v="19.47"/>
    <n v="35"/>
    <n v="1364.46"/>
    <n v="1605.25"/>
    <n v="120"/>
    <b v="1"/>
    <n v="155"/>
    <n v="19"/>
    <b v="0"/>
    <b v="0"/>
    <s v="live"/>
    <d v="2010-12-06T00:00:00"/>
    <m/>
    <m/>
    <d v="2011-05-01T00:00:00"/>
  </r>
  <r>
    <s v="558409044ed2ec325093a7448774f619"/>
    <m/>
    <s v="Columbia"/>
    <x v="34"/>
    <n v="65202"/>
    <m/>
    <s v="Columbia School District 93"/>
    <s v="Boone"/>
    <b v="0"/>
    <b v="0"/>
    <b v="0"/>
    <b v="0"/>
    <b v="0"/>
    <b v="0"/>
    <s v="Mrs."/>
    <b v="0"/>
    <b v="0"/>
    <s v="Literacy"/>
    <s v="Literacy &amp; Language"/>
    <s v="Visual Arts"/>
    <s v="Music &amp; The Arts"/>
    <s v="essential"/>
    <s v="Supplies"/>
    <s v="high"/>
    <s v="Grades PreK-2"/>
    <n v="0"/>
    <n v="0"/>
    <n v="10.71"/>
    <n v="35"/>
    <n v="759.5"/>
    <n v="893.53"/>
    <n v="24"/>
    <b v="1"/>
    <n v="155"/>
    <n v="3"/>
    <b v="0"/>
    <b v="0"/>
    <s v="expired"/>
    <d v="2010-11-13T00:00:00"/>
    <m/>
    <m/>
    <d v="2011-04-09T00:00:00"/>
  </r>
  <r>
    <s v="2d38ffdcf77d2a49a3b532d71c399ba4"/>
    <n v="440033000092"/>
    <s v="Riverside"/>
    <x v="45"/>
    <n v="2915"/>
    <s v="suburban"/>
    <s v="East Providence City Sch Dist"/>
    <s v="Providence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low"/>
    <s v="Grades PreK-2"/>
    <n v="0"/>
    <n v="0"/>
    <n v="5.24"/>
    <n v="35"/>
    <n v="389.24"/>
    <n v="457.93"/>
    <n v="23"/>
    <b v="1"/>
    <n v="155"/>
    <n v="5"/>
    <b v="0"/>
    <b v="0"/>
    <s v="expired"/>
    <d v="2010-11-11T00:00:00"/>
    <m/>
    <m/>
    <d v="2011-04-08T00:00:00"/>
  </r>
  <r>
    <s v="840748a4a7bc2cd9bf5b7d14a424e7c3"/>
    <n v="370472001863"/>
    <s v="Garner"/>
    <x v="1"/>
    <n v="27529"/>
    <s v="suburban"/>
    <s v="Wake Co School District"/>
    <s v="Wake"/>
    <b v="0"/>
    <b v="1"/>
    <b v="0"/>
    <b v="0"/>
    <b v="0"/>
    <b v="0"/>
    <s v="Mr."/>
    <b v="0"/>
    <b v="0"/>
    <s v="Applied Sciences"/>
    <s v="Math &amp; Science"/>
    <s v="Environmental Science"/>
    <s v="Math &amp; Science"/>
    <s v="essential"/>
    <s v="Technology"/>
    <s v="high"/>
    <s v="Grades 9-12"/>
    <n v="7.5"/>
    <n v="31.87"/>
    <n v="11.25"/>
    <n v="9"/>
    <n v="809.61"/>
    <n v="987.33"/>
    <n v="150"/>
    <b v="1"/>
    <n v="155"/>
    <n v="3"/>
    <b v="1"/>
    <b v="1"/>
    <s v="expired"/>
    <d v="2010-04-26T00:00:00"/>
    <m/>
    <m/>
    <d v="2010-09-22T00:00:00"/>
  </r>
  <r>
    <s v="47336a8b8ea100f1d7592c2e5e28ab05"/>
    <n v="490012000085"/>
    <s v="Smithfield"/>
    <x v="28"/>
    <n v="84335"/>
    <s v="suburban"/>
    <s v="Cache Co School District"/>
    <s v="Cache"/>
    <b v="0"/>
    <b v="0"/>
    <b v="0"/>
    <b v="0"/>
    <b v="0"/>
    <b v="0"/>
    <s v="Mrs."/>
    <b v="0"/>
    <b v="0"/>
    <s v="Visual Arts"/>
    <s v="Music &amp; The Arts"/>
    <s v="Mathematics"/>
    <s v="Math &amp; Science"/>
    <s v="essential"/>
    <s v="Supplies"/>
    <s v="low"/>
    <s v="Grades 3-5"/>
    <n v="9.5500000000000007"/>
    <n v="0"/>
    <n v="2.39"/>
    <n v="17"/>
    <n v="124"/>
    <n v="151.22"/>
    <n v="50"/>
    <b v="1"/>
    <n v="155"/>
    <n v="2"/>
    <b v="0"/>
    <b v="0"/>
    <s v="completed"/>
    <d v="2007-11-30T00:00:00"/>
    <d v="2008-02-20T00:00:00"/>
    <d v="2008-04-24T00:00:00"/>
    <d v="2008-07-27T00:00:00"/>
  </r>
  <r>
    <s v="a85c787e2e278221ad86bad408bcdbef"/>
    <n v="170993000992"/>
    <s v="Chicago"/>
    <x v="10"/>
    <n v="60632"/>
    <s v="urban"/>
    <s v="Chicago Psd-area 11"/>
    <s v="Cook"/>
    <b v="0"/>
    <b v="0"/>
    <b v="1"/>
    <b v="0"/>
    <b v="0"/>
    <b v="0"/>
    <s v="Ms."/>
    <b v="0"/>
    <b v="0"/>
    <s v="Literature &amp; Writing"/>
    <s v="Literacy &amp; Language"/>
    <s v="Visual Arts"/>
    <s v="Music &amp; The Arts"/>
    <s v="enrichment"/>
    <s v="Technology"/>
    <s v="high"/>
    <s v="Grades 3-5"/>
    <n v="36"/>
    <n v="0"/>
    <n v="9"/>
    <n v="17"/>
    <n v="422"/>
    <n v="514.63"/>
    <n v="30"/>
    <b v="1"/>
    <n v="155"/>
    <n v="1"/>
    <b v="0"/>
    <b v="0"/>
    <s v="expired"/>
    <d v="2007-11-15T00:00:00"/>
    <m/>
    <m/>
    <d v="2008-05-19T00:00:00"/>
  </r>
  <r>
    <s v="7d9d198936d2dc8d70d33e51b9ad0107"/>
    <n v="450201000395"/>
    <s v="Summerville"/>
    <x v="12"/>
    <n v="29483"/>
    <s v="suburban"/>
    <s v="Dorchester Co School Dist 2"/>
    <s v="Dorchester"/>
    <b v="0"/>
    <b v="0"/>
    <b v="0"/>
    <b v="0"/>
    <b v="0"/>
    <b v="0"/>
    <s v="Mrs."/>
    <b v="0"/>
    <b v="0"/>
    <s v="Mathematics"/>
    <s v="Math &amp; Science"/>
    <s v="Other"/>
    <s v="Applied Learning"/>
    <s v="essential"/>
    <s v="Technology"/>
    <s v="high"/>
    <s v="Grades 3-5"/>
    <n v="9.7799999999999994"/>
    <n v="4.8899999999999997"/>
    <n v="2.4500000000000002"/>
    <n v="17"/>
    <n v="132"/>
    <n v="160.97999999999999"/>
    <n v="48"/>
    <b v="0"/>
    <n v="155.29"/>
    <n v="2"/>
    <b v="0"/>
    <b v="0"/>
    <s v="completed"/>
    <d v="2008-11-23T00:00:00"/>
    <d v="2008-12-02T00:00:00"/>
    <d v="2009-06-09T00:00:00"/>
    <d v="2009-04-25T00:00:00"/>
  </r>
  <r>
    <s v="2373b58faa8c43e5e921b4ccc68950e2"/>
    <m/>
    <s v="Dallas"/>
    <x v="16"/>
    <n v="75235"/>
    <s v="urban"/>
    <s v="Dallas Ind School District"/>
    <s v="Dallas"/>
    <b v="0"/>
    <b v="0"/>
    <b v="0"/>
    <b v="0"/>
    <b v="0"/>
    <b v="0"/>
    <s v="Mr."/>
    <b v="0"/>
    <b v="0"/>
    <s v="Music"/>
    <s v="Music &amp; The Arts"/>
    <s v="Music"/>
    <s v="Music &amp; The Arts"/>
    <s v="essential"/>
    <s v="Books"/>
    <s v="high"/>
    <s v="Grades 3-5"/>
    <n v="10.220000000000001"/>
    <n v="0"/>
    <n v="2.56"/>
    <n v="17"/>
    <n v="132"/>
    <n v="160.97999999999999"/>
    <n v="400"/>
    <b v="1"/>
    <n v="155.29"/>
    <n v="7"/>
    <b v="0"/>
    <b v="0"/>
    <s v="completed"/>
    <d v="2008-09-12T00:00:00"/>
    <d v="2008-11-05T00:00:00"/>
    <d v="2009-02-12T00:00:00"/>
    <d v="2009-02-15T00:00:00"/>
  </r>
  <r>
    <s v="cad3dc5e4f98d4ef902366aee396f9c3"/>
    <n v="370414001671"/>
    <s v="Faison"/>
    <x v="1"/>
    <n v="28341"/>
    <s v="rural"/>
    <s v="Sampson Co School District"/>
    <s v="Duplin"/>
    <b v="0"/>
    <b v="0"/>
    <b v="0"/>
    <b v="0"/>
    <b v="0"/>
    <b v="0"/>
    <s v="Ms."/>
    <b v="0"/>
    <b v="0"/>
    <s v="Music"/>
    <s v="Music &amp; The Arts"/>
    <s v="Sports"/>
    <s v="Health &amp; Sports"/>
    <s v="enrichment"/>
    <s v="Technology"/>
    <s v="high"/>
    <s v="Grades PreK-2"/>
    <n v="9.8699999999999992"/>
    <n v="4.2"/>
    <n v="2.4700000000000002"/>
    <n v="17"/>
    <n v="132"/>
    <n v="160.97999999999999"/>
    <n v="400"/>
    <b v="1"/>
    <n v="155.29"/>
    <n v="4"/>
    <b v="0"/>
    <b v="0"/>
    <s v="completed"/>
    <d v="2008-09-05T00:00:00"/>
    <d v="2008-11-16T00:00:00"/>
    <d v="2009-01-14T00:00:00"/>
    <d v="2009-02-05T00:00:00"/>
  </r>
  <r>
    <s v="1c27cbc8825f933cc45270d597b41fd9"/>
    <n v="360585000305"/>
    <s v="Buffalo"/>
    <x v="2"/>
    <n v="14211"/>
    <s v="urban"/>
    <s v="Buffalo City School District"/>
    <s v="Erie"/>
    <b v="0"/>
    <b v="1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10.220000000000001"/>
    <n v="0"/>
    <n v="2.5499999999999998"/>
    <n v="17"/>
    <n v="132"/>
    <n v="160.97999999999999"/>
    <n v="19"/>
    <b v="1"/>
    <n v="155.29"/>
    <n v="2"/>
    <b v="0"/>
    <b v="0"/>
    <s v="completed"/>
    <d v="2007-12-10T00:00:00"/>
    <d v="2007-12-12T00:00:00"/>
    <d v="2008-02-27T00:00:00"/>
    <d v="2008-08-04T00:00:00"/>
  </r>
  <r>
    <s v="6fcb07657937853d98a26b47711fdf9d"/>
    <n v="280063000060"/>
    <s v="Biloxi"/>
    <x v="8"/>
    <n v="39530"/>
    <s v="urban"/>
    <s v="Biloxi School District"/>
    <s v="Harrison"/>
    <b v="0"/>
    <b v="0"/>
    <b v="0"/>
    <b v="0"/>
    <b v="0"/>
    <b v="0"/>
    <s v="Mrs."/>
    <b v="0"/>
    <b v="0"/>
    <s v="Mathematics"/>
    <s v="Math &amp; Science"/>
    <s v="Special Needs"/>
    <s v="Special Needs"/>
    <s v="enrichment"/>
    <s v="Technology"/>
    <s v="high"/>
    <s v="Grades PreK-2"/>
    <n v="10.25"/>
    <n v="7.18"/>
    <n v="2.56"/>
    <n v="17"/>
    <n v="139.49"/>
    <n v="170.11"/>
    <n v="10"/>
    <b v="1"/>
    <n v="155.29"/>
    <n v="1"/>
    <b v="0"/>
    <b v="0"/>
    <s v="completed"/>
    <d v="2007-05-13T00:00:00"/>
    <d v="2007-06-06T00:00:00"/>
    <d v="2007-09-21T00:00:00"/>
    <d v="2008-01-08T00:00:00"/>
  </r>
  <r>
    <s v="95194faff0bde0687dcfedfc4afd1d0c"/>
    <n v="63432005512"/>
    <s v="San Diego"/>
    <x v="7"/>
    <n v="92105"/>
    <s v="urban"/>
    <s v="San Diego Unified School Dist"/>
    <s v="San Diego"/>
    <b v="0"/>
    <b v="0"/>
    <b v="1"/>
    <b v="0"/>
    <b v="0"/>
    <b v="0"/>
    <s v="Mrs."/>
    <b v="0"/>
    <b v="0"/>
    <s v="ESL"/>
    <s v="Literacy &amp; Language"/>
    <s v="Literacy"/>
    <s v="Literacy &amp; Language"/>
    <s v="enrichment"/>
    <s v="Other"/>
    <s v="high"/>
    <s v="Grades PreK-2"/>
    <n v="9.99"/>
    <n v="7.24"/>
    <n v="1.5"/>
    <n v="9"/>
    <n v="127.59"/>
    <n v="155.6"/>
    <n v="17"/>
    <b v="1"/>
    <n v="155.6"/>
    <n v="1"/>
    <b v="0"/>
    <b v="0"/>
    <s v="completed"/>
    <d v="2009-10-09T00:00:00"/>
    <d v="2009-10-20T00:00:00"/>
    <d v="2009-11-19T00:00:00"/>
    <d v="2010-03-14T00:00:00"/>
  </r>
  <r>
    <s v="b801790f13a5466cc3fb61b8d72357f4"/>
    <n v="370195000864"/>
    <s v="Enfield"/>
    <x v="1"/>
    <n v="27823"/>
    <s v="rural"/>
    <s v="Halifax Co School District"/>
    <s v="Halifax"/>
    <b v="0"/>
    <b v="0"/>
    <b v="0"/>
    <b v="0"/>
    <b v="0"/>
    <b v="0"/>
    <s v="Mrs."/>
    <b v="0"/>
    <b v="0"/>
    <s v="Gym &amp; Fitness"/>
    <s v="Health &amp; Sports"/>
    <s v="Gym &amp; Fitness"/>
    <s v="Health &amp; Sports"/>
    <s v="enrichment"/>
    <s v="Supplies"/>
    <s v="high"/>
    <s v="Grades PreK-2"/>
    <m/>
    <m/>
    <m/>
    <m/>
    <n v="135.30000000000001"/>
    <n v="165"/>
    <n v="400"/>
    <b v="1"/>
    <n v="155.6"/>
    <n v="1"/>
    <b v="0"/>
    <b v="0"/>
    <s v="completed"/>
    <d v="2005-08-16T00:00:00"/>
    <d v="2005-12-06T00:00:00"/>
    <d v="2006-03-02T00:00:00"/>
    <d v="2006-04-16T00:00:00"/>
  </r>
  <r>
    <s v="33c2d2b84f0112169cbfcc6c84f7a1b6"/>
    <m/>
    <s v="Jamaica"/>
    <x v="2"/>
    <n v="11433"/>
    <s v="urban"/>
    <s v="Integrated Curriculum and Instruction Learning Support Organization"/>
    <s v="Queens"/>
    <b v="0"/>
    <b v="0"/>
    <b v="0"/>
    <b v="0"/>
    <b v="0"/>
    <b v="0"/>
    <s v="Ms."/>
    <b v="0"/>
    <b v="1"/>
    <s v="Literature &amp; Writing"/>
    <s v="Literacy &amp; Language"/>
    <s v="Visual Arts"/>
    <s v="Music &amp; The Arts"/>
    <s v="enrichment"/>
    <s v="Books"/>
    <s v="high"/>
    <s v="Grades PreK-2"/>
    <n v="10.64"/>
    <n v="0"/>
    <n v="1.6"/>
    <n v="9"/>
    <n v="127.65"/>
    <n v="155.66999999999999"/>
    <n v="31"/>
    <b v="1"/>
    <n v="155.66999999999999"/>
    <n v="1"/>
    <b v="0"/>
    <b v="0"/>
    <s v="completed"/>
    <d v="2009-07-14T00:00:00"/>
    <d v="2009-07-22T00:00:00"/>
    <d v="2010-02-16T00:00:00"/>
    <d v="2009-12-19T00:00:00"/>
  </r>
  <r>
    <s v="fa3e669ab102f3abf809dcb755faf7d7"/>
    <n v="410948000987"/>
    <s v="Portland"/>
    <x v="9"/>
    <n v="97220"/>
    <s v="urban"/>
    <s v="Parkrose School District 3"/>
    <s v="Multnomah"/>
    <b v="0"/>
    <b v="0"/>
    <b v="0"/>
    <b v="0"/>
    <b v="0"/>
    <b v="0"/>
    <s v="Mr."/>
    <b v="0"/>
    <b v="0"/>
    <s v="Literature &amp; Writing"/>
    <s v="Literacy &amp; Language"/>
    <m/>
    <m/>
    <s v="enrichment"/>
    <s v="Books"/>
    <s v="high"/>
    <s v="Grades 9-12"/>
    <n v="0"/>
    <n v="0"/>
    <n v="11.74"/>
    <n v="9"/>
    <n v="803.14"/>
    <n v="979.44"/>
    <n v="160"/>
    <b v="1"/>
    <n v="156.02000000000001"/>
    <n v="7"/>
    <b v="1"/>
    <b v="0"/>
    <s v="expired"/>
    <d v="2010-02-28T00:00:00"/>
    <m/>
    <m/>
    <d v="2010-07-25T00:00:00"/>
  </r>
  <r>
    <s v="f668b1d3066012cfa042ea5380e18832"/>
    <n v="291635000776"/>
    <s v="Joplin"/>
    <x v="34"/>
    <n v="64804"/>
    <s v="urban"/>
    <s v="Joplin School District R8"/>
    <s v="Jasper"/>
    <b v="0"/>
    <b v="0"/>
    <b v="0"/>
    <b v="0"/>
    <b v="0"/>
    <b v="0"/>
    <s v="Ms."/>
    <b v="0"/>
    <b v="0"/>
    <s v="Mathematics"/>
    <s v="Math &amp; Science"/>
    <s v="Literacy"/>
    <s v="Literacy &amp; Language"/>
    <s v="essential"/>
    <s v="Supplies"/>
    <s v="high"/>
    <s v="Grades 3-5"/>
    <n v="9.9499999999999993"/>
    <n v="4.21"/>
    <n v="2.4900000000000002"/>
    <n v="17"/>
    <n v="133"/>
    <n v="162.19999999999999"/>
    <n v="13"/>
    <b v="1"/>
    <n v="156.47"/>
    <n v="2"/>
    <b v="0"/>
    <b v="0"/>
    <s v="completed"/>
    <d v="2009-04-05T00:00:00"/>
    <d v="2009-04-12T00:00:00"/>
    <d v="2009-05-26T00:00:00"/>
    <d v="2009-09-10T00:00:00"/>
  </r>
  <r>
    <s v="c44aff56b4c9d0f7ab74e7020d8c93f4"/>
    <m/>
    <s v="New York"/>
    <x v="2"/>
    <n v="10038"/>
    <s v="urban"/>
    <s v="Integrated Curriculum and Instruction Learning Support Organization"/>
    <s v="Manhattan"/>
    <b v="0"/>
    <b v="0"/>
    <b v="0"/>
    <b v="0"/>
    <b v="0"/>
    <b v="0"/>
    <s v="Ms."/>
    <b v="0"/>
    <b v="0"/>
    <s v="Other"/>
    <s v="Applied Learning"/>
    <s v="Health &amp; Wellness"/>
    <s v="Health &amp; Sports"/>
    <s v="essential"/>
    <s v="Technology"/>
    <s v="high"/>
    <s v="Grades PreK-2"/>
    <n v="10.3"/>
    <n v="0"/>
    <n v="2.57"/>
    <n v="17"/>
    <n v="133"/>
    <n v="162.19999999999999"/>
    <n v="20"/>
    <b v="1"/>
    <n v="156.47"/>
    <n v="1"/>
    <b v="0"/>
    <b v="0"/>
    <s v="completed"/>
    <d v="2007-11-24T00:00:00"/>
    <d v="2007-12-27T00:00:00"/>
    <d v="2008-04-07T00:00:00"/>
    <d v="2008-05-19T00:00:00"/>
  </r>
  <r>
    <s v="e8b721c552c098f760981fbbe8ab3314"/>
    <m/>
    <s v="Saint Louis"/>
    <x v="34"/>
    <n v="63103"/>
    <s v="urban"/>
    <s v="Missouri Dept of Education"/>
    <s v="St Louis City"/>
    <b v="1"/>
    <b v="0"/>
    <b v="0"/>
    <b v="0"/>
    <b v="0"/>
    <b v="0"/>
    <s v="Mr."/>
    <b v="0"/>
    <b v="0"/>
    <s v="Mathematics"/>
    <s v="Math &amp; Science"/>
    <m/>
    <m/>
    <s v="essential"/>
    <s v="Other"/>
    <s v="unknown"/>
    <s v="Grades 9-12"/>
    <n v="10.32"/>
    <n v="4.3600000000000003"/>
    <n v="1.55"/>
    <n v="9"/>
    <n v="128.41"/>
    <n v="156.6"/>
    <n v="130"/>
    <b v="1"/>
    <n v="156.6"/>
    <n v="5"/>
    <b v="0"/>
    <b v="0"/>
    <s v="completed"/>
    <d v="2009-10-29T00:00:00"/>
    <d v="2009-12-09T00:00:00"/>
    <d v="2009-12-28T00:00:00"/>
    <d v="2010-04-04T00:00:00"/>
  </r>
  <r>
    <s v="ce9648a5952a20375e5153905350f123"/>
    <n v="61288001459"/>
    <s v="Escondido"/>
    <x v="7"/>
    <n v="92026"/>
    <s v="suburban"/>
    <s v="Escondido Union Elem Sch Dist"/>
    <s v="San Diego"/>
    <b v="0"/>
    <b v="0"/>
    <b v="1"/>
    <b v="0"/>
    <b v="0"/>
    <b v="0"/>
    <s v="Mrs."/>
    <b v="0"/>
    <b v="0"/>
    <s v="Mathematics"/>
    <s v="Math &amp; Science"/>
    <m/>
    <m/>
    <s v="essential"/>
    <s v="Supplies"/>
    <s v="high"/>
    <s v="Grades PreK-2"/>
    <n v="0"/>
    <n v="7.96"/>
    <n v="1.65"/>
    <n v="9"/>
    <n v="128.46"/>
    <n v="156.66"/>
    <n v="7"/>
    <b v="1"/>
    <n v="156.66"/>
    <n v="2"/>
    <b v="0"/>
    <b v="0"/>
    <s v="completed"/>
    <d v="2010-04-20T00:00:00"/>
    <d v="2010-08-30T00:00:00"/>
    <d v="2010-08-31T00:00:00"/>
    <d v="2010-09-16T00:00:00"/>
  </r>
  <r>
    <s v="d37b86a7a37df53a15e7b5cb300890d1"/>
    <n v="201149000687"/>
    <s v="Topeka"/>
    <x v="20"/>
    <n v="66617"/>
    <s v="suburban"/>
    <s v="Seaman Unified Sch Dist 345"/>
    <s v="Shawnee"/>
    <b v="0"/>
    <b v="0"/>
    <b v="0"/>
    <b v="0"/>
    <b v="0"/>
    <b v="0"/>
    <s v="Mrs."/>
    <b v="0"/>
    <b v="0"/>
    <s v="Literature &amp; Writing"/>
    <s v="Literacy &amp; Language"/>
    <s v="Literature &amp; Writing"/>
    <s v="Literacy &amp; Language"/>
    <s v="essential"/>
    <s v="Supplies"/>
    <s v="low"/>
    <s v="Grades 3-5"/>
    <n v="10.23"/>
    <n v="5.42"/>
    <n v="1.53"/>
    <n v="9"/>
    <n v="128.5"/>
    <n v="156.71"/>
    <n v="20"/>
    <b v="1"/>
    <n v="156.71"/>
    <n v="7"/>
    <b v="0"/>
    <b v="0"/>
    <s v="completed"/>
    <d v="2009-08-30T00:00:00"/>
    <d v="2009-12-07T00:00:00"/>
    <d v="2010-02-09T00:00:00"/>
    <d v="2010-02-05T00:00:00"/>
  </r>
  <r>
    <s v="f760e08d352bf68824448c4d28b9faf3"/>
    <m/>
    <s v="Lexington"/>
    <x v="1"/>
    <n v="27292"/>
    <s v="rural"/>
    <s v="Lexington City School District"/>
    <s v="Davidson"/>
    <b v="0"/>
    <b v="0"/>
    <b v="0"/>
    <b v="0"/>
    <b v="0"/>
    <b v="0"/>
    <s v="Mrs."/>
    <b v="0"/>
    <b v="0"/>
    <s v="Applied Sciences"/>
    <s v="Math &amp; Science"/>
    <s v="Literature &amp; Writing"/>
    <s v="Literacy &amp; Language"/>
    <s v="essential"/>
    <s v="Supplies"/>
    <s v="high"/>
    <s v="Grades PreK-2"/>
    <m/>
    <m/>
    <m/>
    <m/>
    <n v="136.32"/>
    <n v="166.24"/>
    <n v="22"/>
    <b v="1"/>
    <n v="156.77000000000001"/>
    <n v="1"/>
    <b v="0"/>
    <b v="0"/>
    <s v="completed"/>
    <d v="2006-03-17T00:00:00"/>
    <d v="2006-03-22T00:00:00"/>
    <d v="2006-05-31T00:00:00"/>
    <d v="2006-11-17T00:00:00"/>
  </r>
  <r>
    <s v="05c0b55d30366ed17edbc6ea75b1cc2d"/>
    <n v="360007902605"/>
    <s v="New York"/>
    <x v="2"/>
    <n v="10029"/>
    <s v="urban"/>
    <s v="Empowerment Support Organization"/>
    <s v="Manhattan"/>
    <b v="0"/>
    <b v="0"/>
    <b v="0"/>
    <b v="0"/>
    <b v="0"/>
    <b v="0"/>
    <s v="Ms."/>
    <b v="0"/>
    <b v="0"/>
    <s v="History &amp; Geography"/>
    <s v="History &amp; Civics"/>
    <m/>
    <m/>
    <s v="enrichment"/>
    <s v="Trips"/>
    <s v="high"/>
    <s v="Grades 3-5"/>
    <m/>
    <m/>
    <m/>
    <m/>
    <n v="136.32"/>
    <n v="166.24"/>
    <n v="32"/>
    <b v="0"/>
    <n v="156.77000000000001"/>
    <n v="1"/>
    <b v="0"/>
    <b v="0"/>
    <s v="completed"/>
    <d v="2005-04-18T00:00:00"/>
    <d v="2005-06-22T00:00:00"/>
    <d v="2005-11-08T00:00:00"/>
    <d v="2005-12-18T00:00:00"/>
  </r>
  <r>
    <s v="45ddd803fc6fb2fbdf55ef49a90b9ea3"/>
    <m/>
    <s v="El Monte"/>
    <x v="7"/>
    <n v="91733"/>
    <s v="suburban"/>
    <s v="El Monte City School District"/>
    <s v="Los Angeles"/>
    <b v="0"/>
    <b v="0"/>
    <b v="0"/>
    <b v="0"/>
    <b v="0"/>
    <b v="0"/>
    <s v="Mrs."/>
    <b v="0"/>
    <b v="0"/>
    <s v="Mathematics"/>
    <s v="Math &amp; Science"/>
    <s v="Literacy"/>
    <s v="Literacy &amp; Language"/>
    <s v="essential"/>
    <s v="Supplies"/>
    <s v="high"/>
    <s v="Grades 3-5"/>
    <n v="10.07"/>
    <n v="7.3"/>
    <n v="1.51"/>
    <n v="9"/>
    <n v="128.58000000000001"/>
    <n v="156.80000000000001"/>
    <n v="30"/>
    <b v="1"/>
    <n v="156.80000000000001"/>
    <n v="3"/>
    <b v="0"/>
    <b v="0"/>
    <s v="completed"/>
    <d v="2009-10-03T00:00:00"/>
    <d v="2009-11-17T00:00:00"/>
    <d v="2010-01-20T00:00:00"/>
    <d v="2010-03-07T00:00:00"/>
  </r>
  <r>
    <s v="68b4c48902e09b0c4e58f3eaf8d895bf"/>
    <m/>
    <s v="Brooklyn"/>
    <x v="2"/>
    <n v="11233"/>
    <s v="urban"/>
    <s v="Leadership Learning Support Organization"/>
    <s v="Brooklyn"/>
    <b v="0"/>
    <b v="0"/>
    <b v="0"/>
    <b v="0"/>
    <b v="0"/>
    <b v="0"/>
    <s v="Ms."/>
    <b v="0"/>
    <b v="0"/>
    <s v="Literacy"/>
    <s v="Literacy &amp; Language"/>
    <s v="Other"/>
    <s v="Applied Learning"/>
    <s v="essential"/>
    <s v="Books"/>
    <s v="high"/>
    <s v="Grades 6-8"/>
    <n v="0"/>
    <n v="0"/>
    <n v="1.77"/>
    <n v="9"/>
    <n v="128.69999999999999"/>
    <n v="156.94999999999999"/>
    <n v="30"/>
    <b v="1"/>
    <n v="156.94999999999999"/>
    <n v="2"/>
    <b v="0"/>
    <b v="0"/>
    <s v="completed"/>
    <d v="2010-04-14T00:00:00"/>
    <d v="2010-04-23T00:00:00"/>
    <d v="2010-06-16T00:00:00"/>
    <d v="2010-09-11T00:00:00"/>
  </r>
  <r>
    <s v="e35a13b563e15d1c68558780dd4ccfde"/>
    <n v="363192001077"/>
    <s v="Yonkers"/>
    <x v="2"/>
    <n v="10710"/>
    <s v="suburban"/>
    <s v="Yonkers Public School District"/>
    <s v="Westchester"/>
    <b v="0"/>
    <b v="1"/>
    <b v="0"/>
    <b v="0"/>
    <b v="0"/>
    <b v="0"/>
    <s v="Ms."/>
    <b v="0"/>
    <b v="0"/>
    <s v="Other"/>
    <s v="Applied Learning"/>
    <m/>
    <m/>
    <s v="essential"/>
    <s v="Supplies"/>
    <s v="high"/>
    <s v="Grades 3-5"/>
    <n v="12.48"/>
    <n v="0"/>
    <n v="3.12"/>
    <n v="17"/>
    <n v="157"/>
    <n v="191.46"/>
    <n v="30"/>
    <b v="1"/>
    <n v="157"/>
    <n v="1"/>
    <b v="0"/>
    <b v="0"/>
    <s v="completed"/>
    <d v="2008-02-05T00:00:00"/>
    <d v="2008-02-20T00:00:00"/>
    <d v="2008-04-07T00:00:00"/>
    <d v="2008-07-08T00:00:00"/>
  </r>
  <r>
    <s v="a33785b9de8d5819b42076baf9f5a185"/>
    <n v="200795001435"/>
    <s v="Kansas City"/>
    <x v="20"/>
    <n v="66109"/>
    <s v="urban"/>
    <s v="Kansas City Public SD 500"/>
    <s v="Wyandotte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Technology"/>
    <s v="high"/>
    <s v="Grades PreK-2"/>
    <n v="10.28"/>
    <n v="5.45"/>
    <n v="1.54"/>
    <n v="9"/>
    <n v="128.99"/>
    <n v="157.30000000000001"/>
    <n v="75"/>
    <b v="1"/>
    <n v="157.30000000000001"/>
    <n v="1"/>
    <b v="0"/>
    <b v="0"/>
    <s v="completed"/>
    <d v="2009-09-09T00:00:00"/>
    <d v="2009-09-23T00:00:00"/>
    <d v="2009-09-27T00:00:00"/>
    <d v="2010-02-14T00:00:00"/>
  </r>
  <r>
    <s v="43c47651faba3a85bee6c1e90af829a1"/>
    <n v="181002001609"/>
    <s v="Scottsburg"/>
    <x v="25"/>
    <n v="47170"/>
    <s v="rural"/>
    <s v="Scott Co School District 2"/>
    <s v="Scott"/>
    <b v="0"/>
    <b v="0"/>
    <b v="0"/>
    <b v="0"/>
    <b v="0"/>
    <b v="0"/>
    <s v="Mrs."/>
    <b v="0"/>
    <b v="0"/>
    <s v="Special Needs"/>
    <s v="Special Needs"/>
    <s v="Gym &amp; Fitness"/>
    <s v="Health &amp; Sports"/>
    <s v="essential"/>
    <s v="Other"/>
    <s v="high"/>
    <s v="Grades 3-5"/>
    <n v="10.79"/>
    <n v="0"/>
    <n v="1.62"/>
    <n v="9"/>
    <n v="129.26"/>
    <n v="157.63"/>
    <n v="37"/>
    <b v="1"/>
    <n v="157.63"/>
    <n v="2"/>
    <b v="0"/>
    <b v="0"/>
    <s v="completed"/>
    <d v="2009-10-11T00:00:00"/>
    <d v="2009-12-01T00:00:00"/>
    <d v="2009-12-17T00:00:00"/>
    <d v="2010-03-15T00:00:00"/>
  </r>
  <r>
    <s v="67d974e695ac0105ddcb62f0e18f7198"/>
    <n v="370042000123"/>
    <s v="Leland"/>
    <x v="1"/>
    <n v="28451"/>
    <s v="suburban"/>
    <s v="Brunswick Co School District"/>
    <s v="Brunswick"/>
    <b v="0"/>
    <b v="0"/>
    <b v="1"/>
    <b v="0"/>
    <b v="0"/>
    <b v="0"/>
    <s v="Mrs."/>
    <b v="0"/>
    <b v="0"/>
    <s v="Literature &amp; Writing"/>
    <s v="Literacy &amp; Language"/>
    <s v="Environmental Science"/>
    <s v="Math &amp; Science"/>
    <s v="essential"/>
    <s v="Books"/>
    <s v="high"/>
    <s v="Grades 6-8"/>
    <n v="10.01"/>
    <n v="4.25"/>
    <n v="2.5"/>
    <n v="17"/>
    <n v="134"/>
    <n v="163.41"/>
    <n v="115"/>
    <b v="1"/>
    <n v="157.65"/>
    <n v="4"/>
    <b v="0"/>
    <b v="0"/>
    <s v="completed"/>
    <d v="2008-08-03T00:00:00"/>
    <d v="2009-01-05T00:00:00"/>
    <d v="2009-03-30T00:00:00"/>
    <d v="2009-01-06T00:00:00"/>
  </r>
  <r>
    <s v="cc7f05af68002146b64f1c94ed9ae005"/>
    <n v="291640000799"/>
    <s v="Kansas City"/>
    <x v="34"/>
    <n v="64129"/>
    <s v="urban"/>
    <s v="Kansas City School District 33"/>
    <s v="Jackson"/>
    <b v="0"/>
    <b v="0"/>
    <b v="0"/>
    <b v="0"/>
    <b v="0"/>
    <b v="0"/>
    <s v="Mrs."/>
    <b v="0"/>
    <b v="0"/>
    <s v="Health &amp; Wellness"/>
    <s v="Health &amp; Sports"/>
    <s v="Gym &amp; Fitness"/>
    <s v="Health &amp; Sports"/>
    <s v="enrichment"/>
    <s v="Other"/>
    <s v="high"/>
    <s v="Grades 3-5"/>
    <n v="10.06"/>
    <n v="4.26"/>
    <n v="2.52"/>
    <n v="17"/>
    <n v="134"/>
    <n v="163.41"/>
    <n v="21"/>
    <b v="1"/>
    <n v="157.65"/>
    <n v="1"/>
    <b v="0"/>
    <b v="0"/>
    <s v="completed"/>
    <d v="2008-01-14T00:00:00"/>
    <d v="2008-01-23T00:00:00"/>
    <d v="2008-03-27T00:00:00"/>
    <d v="2008-09-10T00:00:00"/>
  </r>
  <r>
    <s v="542c4f395a885ed098e77e4863f38531"/>
    <n v="370488002320"/>
    <s v="Pikeville"/>
    <x v="1"/>
    <n v="27863"/>
    <s v="rural"/>
    <s v="Wayne Co Public School Dist"/>
    <s v="Wayne"/>
    <b v="0"/>
    <b v="0"/>
    <b v="0"/>
    <b v="0"/>
    <b v="0"/>
    <b v="0"/>
    <s v="Mrs."/>
    <b v="1"/>
    <b v="0"/>
    <s v="Literacy"/>
    <s v="Literacy &amp; Language"/>
    <s v="Literature &amp; Writing"/>
    <s v="Literacy &amp; Language"/>
    <s v="essential"/>
    <s v="Books"/>
    <s v="low"/>
    <s v="Grades PreK-2"/>
    <n v="10.039999999999999"/>
    <n v="4.2699999999999996"/>
    <n v="2.5099999999999998"/>
    <n v="17"/>
    <n v="134"/>
    <n v="163.41"/>
    <n v="22"/>
    <b v="1"/>
    <n v="157.65"/>
    <n v="1"/>
    <b v="0"/>
    <b v="0"/>
    <s v="completed"/>
    <d v="2007-10-29T00:00:00"/>
    <d v="2007-12-22T00:00:00"/>
    <d v="2008-02-26T00:00:00"/>
    <d v="2008-06-16T00:00:00"/>
  </r>
  <r>
    <s v="9e647ee9da9c4cec044cca3d158ffca0"/>
    <n v="450228000469"/>
    <s v="Andrews"/>
    <x v="12"/>
    <n v="29510"/>
    <s v="rural"/>
    <s v="Georgetown Co School District"/>
    <s v="Georgetown"/>
    <b v="0"/>
    <b v="0"/>
    <b v="0"/>
    <b v="0"/>
    <b v="0"/>
    <b v="0"/>
    <s v="Mrs."/>
    <b v="0"/>
    <b v="0"/>
    <s v="Special Needs"/>
    <s v="Special Needs"/>
    <s v="Literature &amp; Writing"/>
    <s v="Literacy &amp; Language"/>
    <s v="enrichment"/>
    <s v="Technology"/>
    <s v="high"/>
    <s v="Grades 3-5"/>
    <n v="10"/>
    <n v="5"/>
    <n v="2.5"/>
    <n v="17"/>
    <n v="134"/>
    <n v="163.41"/>
    <n v="22"/>
    <b v="1"/>
    <n v="157.65"/>
    <n v="1"/>
    <b v="0"/>
    <b v="0"/>
    <s v="completed"/>
    <d v="2007-10-15T00:00:00"/>
    <d v="2007-11-07T00:00:00"/>
    <d v="2008-03-11T00:00:00"/>
    <d v="2008-06-08T00:00:00"/>
  </r>
  <r>
    <s v="d58763ccf030b127cc110e2a088b6563"/>
    <m/>
    <s v="Gray"/>
    <x v="19"/>
    <n v="31032"/>
    <s v="rural"/>
    <s v="Jones Co School District"/>
    <s v="Jones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Supplies"/>
    <s v="low"/>
    <s v="Grades 3-5"/>
    <n v="0"/>
    <n v="5.64"/>
    <n v="2.11"/>
    <n v="9"/>
    <n v="157.69"/>
    <n v="192.3"/>
    <n v="90"/>
    <b v="1"/>
    <n v="157.69"/>
    <n v="2"/>
    <b v="0"/>
    <b v="0"/>
    <s v="completed"/>
    <d v="2010-05-30T00:00:00"/>
    <d v="2010-05-30T00:00:00"/>
    <d v="2010-09-02T00:00:00"/>
    <d v="2010-10-28T00:00:00"/>
  </r>
  <r>
    <s v="d5e394512904f83393aa5982369e111e"/>
    <n v="120123001241"/>
    <s v="Bradenton"/>
    <x v="17"/>
    <n v="34208"/>
    <s v="suburban"/>
    <s v="Manatee Co School District"/>
    <s v="Manatee"/>
    <b v="0"/>
    <b v="1"/>
    <b v="0"/>
    <b v="0"/>
    <b v="0"/>
    <b v="0"/>
    <s v="Mrs."/>
    <b v="0"/>
    <b v="0"/>
    <s v="Literacy"/>
    <s v="Literacy &amp; Language"/>
    <s v="Literacy"/>
    <s v="Literacy &amp; Language"/>
    <s v="enrichment"/>
    <s v="Books"/>
    <s v="high"/>
    <s v="Grades PreK-2"/>
    <n v="10.8"/>
    <n v="0"/>
    <n v="1.62"/>
    <n v="9"/>
    <n v="129.41999999999999"/>
    <n v="157.83000000000001"/>
    <n v="19"/>
    <b v="1"/>
    <n v="157.83000000000001"/>
    <n v="3"/>
    <b v="0"/>
    <b v="0"/>
    <s v="completed"/>
    <d v="2009-09-09T00:00:00"/>
    <d v="2009-09-10T00:00:00"/>
    <d v="2009-11-12T00:00:00"/>
    <d v="2010-02-14T00:00:00"/>
  </r>
  <r>
    <s v="21dbf614efa5b2f64c953ea47ff5030a"/>
    <n v="370096000374"/>
    <s v="Whiteville"/>
    <x v="1"/>
    <n v="28472"/>
    <s v="rural"/>
    <s v="Columbus Co School District"/>
    <s v="Columbus"/>
    <b v="0"/>
    <b v="0"/>
    <b v="0"/>
    <b v="0"/>
    <b v="0"/>
    <b v="0"/>
    <s v="Mrs."/>
    <b v="0"/>
    <b v="0"/>
    <s v="Visual Arts"/>
    <s v="Music &amp; The Arts"/>
    <m/>
    <m/>
    <s v="enrichment"/>
    <s v="Supplies"/>
    <s v="high"/>
    <s v="Grades PreK-2"/>
    <m/>
    <m/>
    <m/>
    <m/>
    <n v="137.35"/>
    <n v="167.5"/>
    <n v="18"/>
    <b v="1"/>
    <n v="157.94999999999999"/>
    <n v="1"/>
    <b v="0"/>
    <b v="0"/>
    <s v="completed"/>
    <d v="2006-08-20T00:00:00"/>
    <d v="2006-12-06T00:00:00"/>
    <d v="2007-03-05T00:00:00"/>
    <d v="2007-04-10T00:00:00"/>
  </r>
  <r>
    <s v="93c38930624cb7aba48c62606b865b54"/>
    <n v="370333001387"/>
    <s v="Wilmington"/>
    <x v="1"/>
    <n v="28412"/>
    <s v="urban"/>
    <s v="New Hanover Co School District"/>
    <s v="New Hanover"/>
    <b v="0"/>
    <b v="0"/>
    <b v="0"/>
    <b v="0"/>
    <b v="0"/>
    <b v="0"/>
    <s v="Mrs."/>
    <b v="0"/>
    <b v="0"/>
    <s v="ESL"/>
    <s v="Literacy &amp; Language"/>
    <s v="Literacy"/>
    <s v="Literacy &amp; Language"/>
    <s v="essential"/>
    <s v="Technology"/>
    <s v="low"/>
    <s v="Grades 3-5"/>
    <m/>
    <m/>
    <m/>
    <m/>
    <n v="137.35"/>
    <n v="167.5"/>
    <n v="122"/>
    <b v="1"/>
    <n v="157.94999999999999"/>
    <n v="1"/>
    <b v="0"/>
    <b v="0"/>
    <s v="completed"/>
    <d v="2006-04-26T00:00:00"/>
    <d v="2006-07-05T00:00:00"/>
    <d v="2007-01-25T00:00:00"/>
    <d v="2006-12-30T00:00:00"/>
  </r>
  <r>
    <s v="5061f0fc4501fc3b5fa9af99bfe4bba9"/>
    <n v="370001201491"/>
    <s v="Ayden"/>
    <x v="1"/>
    <n v="28513"/>
    <s v="rural"/>
    <s v="Pitt Co School District"/>
    <s v="Pitt"/>
    <b v="0"/>
    <b v="0"/>
    <b v="0"/>
    <b v="0"/>
    <b v="0"/>
    <b v="0"/>
    <s v="Mrs."/>
    <b v="0"/>
    <b v="0"/>
    <s v="College &amp; Career Prep"/>
    <s v="Applied Learning"/>
    <m/>
    <m/>
    <s v="essential"/>
    <s v="Technology"/>
    <s v="high"/>
    <s v="Grades 9-12"/>
    <n v="0"/>
    <n v="4.99"/>
    <n v="1.76"/>
    <n v="9"/>
    <n v="133.25"/>
    <n v="162.5"/>
    <n v="50"/>
    <b v="1"/>
    <n v="158.11000000000001"/>
    <n v="2"/>
    <b v="1"/>
    <b v="0"/>
    <s v="completed"/>
    <d v="2010-02-18T00:00:00"/>
    <d v="2010-03-17T00:00:00"/>
    <d v="2010-05-10T00:00:00"/>
    <d v="2010-07-23T00:00:00"/>
  </r>
  <r>
    <s v="d8e8fba429ea8b294246cf850e48fdec"/>
    <n v="370001100442"/>
    <s v="Fayetteville"/>
    <x v="1"/>
    <n v="28311"/>
    <s v="suburban"/>
    <s v="Cumberland Co School District"/>
    <s v="Cumberland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Books"/>
    <s v="high"/>
    <s v="Grades 3-5"/>
    <n v="10.5"/>
    <n v="4.46"/>
    <n v="1.57"/>
    <n v="9"/>
    <n v="130"/>
    <n v="158.54"/>
    <n v="30"/>
    <b v="1"/>
    <n v="158.54"/>
    <n v="1"/>
    <b v="0"/>
    <b v="0"/>
    <s v="completed"/>
    <d v="2009-02-24T00:00:00"/>
    <d v="2009-07-17T00:00:00"/>
    <d v="2009-10-26T00:00:00"/>
    <d v="2009-07-24T00:00:00"/>
  </r>
  <r>
    <s v="c18b549e70a916758ea259de25776087"/>
    <m/>
    <s v="Howard Beach"/>
    <x v="2"/>
    <n v="11414"/>
    <s v="urban"/>
    <s v="Knowledge Network Learning Support Organization"/>
    <s v="Queens"/>
    <b v="0"/>
    <b v="0"/>
    <b v="0"/>
    <b v="0"/>
    <b v="0"/>
    <b v="0"/>
    <s v="Ms."/>
    <b v="0"/>
    <b v="0"/>
    <s v="Literature &amp; Writing"/>
    <s v="Literacy &amp; Language"/>
    <m/>
    <m/>
    <s v="enrichment"/>
    <s v="Supplies"/>
    <s v="high"/>
    <s v="Grades PreK-2"/>
    <n v="10.86"/>
    <n v="0"/>
    <n v="1.63"/>
    <n v="9"/>
    <n v="130.11000000000001"/>
    <n v="158.66999999999999"/>
    <n v="12"/>
    <b v="1"/>
    <n v="158.66999999999999"/>
    <n v="3"/>
    <b v="0"/>
    <b v="0"/>
    <s v="completed"/>
    <d v="2009-09-02T00:00:00"/>
    <d v="2009-10-05T00:00:00"/>
    <d v="2009-12-22T00:00:00"/>
    <d v="2010-02-08T00:00:00"/>
  </r>
  <r>
    <s v="82655ed67346e73fae69942e8514d001"/>
    <m/>
    <s v="Bronx"/>
    <x v="2"/>
    <n v="10456"/>
    <s v="urban"/>
    <s v="Empowerment Support Organization"/>
    <s v="Bronx"/>
    <b v="0"/>
    <b v="0"/>
    <b v="0"/>
    <b v="0"/>
    <b v="0"/>
    <b v="0"/>
    <s v="Ms."/>
    <b v="1"/>
    <b v="0"/>
    <s v="Literature &amp; Writing"/>
    <s v="Literacy &amp; Language"/>
    <s v="Literacy"/>
    <s v="Literacy &amp; Language"/>
    <s v="enrichment"/>
    <s v="Books"/>
    <s v="high"/>
    <s v="Grades 6-8"/>
    <m/>
    <m/>
    <m/>
    <m/>
    <n v="144.53"/>
    <n v="176.26"/>
    <n v="25"/>
    <b v="1"/>
    <n v="158.71"/>
    <n v="2"/>
    <b v="0"/>
    <b v="0"/>
    <s v="completed"/>
    <d v="2006-03-09T00:00:00"/>
    <d v="2006-03-11T00:00:00"/>
    <d v="2006-05-17T00:00:00"/>
    <d v="2006-11-09T00:00:00"/>
  </r>
  <r>
    <s v="0e6343bc8f1a09439fe9e7697fc2e1c8"/>
    <n v="370472001904"/>
    <s v="Wendell"/>
    <x v="1"/>
    <n v="27591"/>
    <s v="suburban"/>
    <s v="Wake Co School District"/>
    <s v="Wake"/>
    <b v="0"/>
    <b v="1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high"/>
    <s v="Grades 3-5"/>
    <n v="10.130000000000001"/>
    <n v="4.3"/>
    <n v="2.5299999999999998"/>
    <n v="17"/>
    <n v="135"/>
    <n v="164.63"/>
    <n v="16"/>
    <b v="1"/>
    <n v="158.82"/>
    <n v="4"/>
    <b v="0"/>
    <b v="0"/>
    <s v="completed"/>
    <d v="2009-03-25T00:00:00"/>
    <d v="2009-05-15T00:00:00"/>
    <d v="2009-10-28T00:00:00"/>
    <d v="2009-06-11T00:00:00"/>
  </r>
  <r>
    <s v="8a78035ae0fc7453cc745aa892d768ab"/>
    <n v="421899003773"/>
    <s v="Philadelphia"/>
    <x v="29"/>
    <n v="19149"/>
    <s v="urban"/>
    <s v="Philadelphia City School Dist"/>
    <s v="Philadelphia"/>
    <b v="0"/>
    <b v="0"/>
    <b v="0"/>
    <b v="0"/>
    <b v="0"/>
    <b v="0"/>
    <s v="Mrs."/>
    <b v="0"/>
    <b v="0"/>
    <s v="Literacy"/>
    <s v="Literacy &amp; Language"/>
    <s v="Literacy"/>
    <s v="Literacy &amp; Language"/>
    <s v="essential"/>
    <s v="Books"/>
    <s v="high"/>
    <s v="Grades PreK-2"/>
    <n v="9.99"/>
    <n v="5.99"/>
    <n v="2.5"/>
    <n v="17"/>
    <n v="135"/>
    <n v="164.63"/>
    <n v="30"/>
    <b v="1"/>
    <n v="158.82"/>
    <n v="1"/>
    <b v="0"/>
    <b v="0"/>
    <s v="completed"/>
    <d v="2008-12-11T00:00:00"/>
    <d v="2008-12-22T00:00:00"/>
    <d v="2009-05-18T00:00:00"/>
    <d v="2009-05-14T00:00:00"/>
  </r>
  <r>
    <s v="b4ad7abc7d286b1f52137786f6932783"/>
    <n v="370001101391"/>
    <s v="Fayetteville"/>
    <x v="1"/>
    <n v="28306"/>
    <s v="suburban"/>
    <s v="Cumberland Co School District"/>
    <s v="Cumberland"/>
    <b v="0"/>
    <b v="0"/>
    <b v="0"/>
    <b v="0"/>
    <b v="0"/>
    <b v="0"/>
    <s v="Mr."/>
    <b v="0"/>
    <b v="0"/>
    <s v="Social Sciences"/>
    <s v="History &amp; Civics"/>
    <s v="Health &amp; Life Science"/>
    <s v="Math &amp; Science"/>
    <s v="enrichment"/>
    <s v="Books"/>
    <s v="high"/>
    <s v="Grades 3-5"/>
    <n v="9.8800000000000008"/>
    <n v="4.2"/>
    <n v="2.4700000000000002"/>
    <n v="17"/>
    <n v="132.30000000000001"/>
    <n v="161.34"/>
    <n v="50"/>
    <b v="0"/>
    <n v="158.82"/>
    <n v="4"/>
    <b v="0"/>
    <b v="0"/>
    <s v="completed"/>
    <d v="2007-03-06T00:00:00"/>
    <d v="2007-05-03T00:00:00"/>
    <d v="2007-12-07T00:00:00"/>
    <d v="2007-11-01T00:00:00"/>
  </r>
  <r>
    <s v="79ef41ba8a3afebf6f63bc173d981274"/>
    <n v="361968001799"/>
    <s v="Newburgh"/>
    <x v="2"/>
    <n v="12550"/>
    <s v="urban"/>
    <s v="Valley Central School District"/>
    <s v="Orange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low"/>
    <s v="Grades PreK-2"/>
    <n v="33.979999999999997"/>
    <n v="0"/>
    <n v="8.49"/>
    <n v="17"/>
    <n v="399"/>
    <n v="486.59"/>
    <n v="18"/>
    <b v="1"/>
    <n v="159"/>
    <n v="4"/>
    <b v="0"/>
    <b v="0"/>
    <s v="expired"/>
    <d v="2008-02-25T00:00:00"/>
    <m/>
    <m/>
    <d v="2008-07-27T00:00:00"/>
  </r>
  <r>
    <s v="79e8eabd95f172fd3087e8e651adb110"/>
    <m/>
    <s v="Bronx"/>
    <x v="2"/>
    <n v="10472"/>
    <s v="urban"/>
    <s v="Leadership Learning Support Organization"/>
    <s v="Bronx"/>
    <b v="0"/>
    <b v="0"/>
    <b v="0"/>
    <b v="0"/>
    <b v="0"/>
    <b v="0"/>
    <m/>
    <b v="0"/>
    <b v="1"/>
    <s v="Literacy"/>
    <s v="Literacy &amp; Language"/>
    <m/>
    <m/>
    <m/>
    <s v="Books"/>
    <s v="high"/>
    <s v="Grades 6-8"/>
    <m/>
    <m/>
    <m/>
    <m/>
    <n v="158.88"/>
    <n v="193.76"/>
    <n v="60"/>
    <b v="1"/>
    <n v="159"/>
    <n v="1"/>
    <b v="0"/>
    <b v="0"/>
    <s v="completed"/>
    <d v="2004-08-24T00:00:00"/>
    <d v="2004-12-16T00:00:00"/>
    <d v="2005-04-01T00:00:00"/>
    <d v="2005-04-24T00:00:00"/>
  </r>
  <r>
    <s v="eec5bf0100ec0def234a3fd76a9d9277"/>
    <n v="551677002188"/>
    <s v="Wilmot"/>
    <x v="18"/>
    <n v="53192"/>
    <s v="suburban"/>
    <s v="Trevor-wilmot Consolidated SD"/>
    <s v="Kenosha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low"/>
    <s v="Grades PreK-2"/>
    <n v="0"/>
    <n v="0"/>
    <n v="1.8"/>
    <n v="9"/>
    <n v="130.6"/>
    <n v="159.27000000000001"/>
    <n v="15"/>
    <b v="1"/>
    <n v="159.27000000000001"/>
    <n v="2"/>
    <b v="0"/>
    <b v="0"/>
    <s v="completed"/>
    <d v="2010-05-03T00:00:00"/>
    <d v="2010-09-01T00:00:00"/>
    <d v="2010-11-12T00:00:00"/>
    <d v="2010-09-30T00:00:00"/>
  </r>
  <r>
    <s v="e44af0c34cf65ba09f7b3f0186c7cf42"/>
    <n v="550960001245"/>
    <s v="Milwaukee"/>
    <x v="18"/>
    <n v="53216"/>
    <s v="urban"/>
    <s v="Milwaukee Public Schools"/>
    <s v="Milwaukee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nrichment"/>
    <s v="Supplies"/>
    <s v="high"/>
    <s v="Grades PreK-2"/>
    <n v="10.93"/>
    <n v="0"/>
    <n v="1.64"/>
    <n v="9"/>
    <n v="130.81"/>
    <n v="159.52000000000001"/>
    <n v="31"/>
    <b v="1"/>
    <n v="159.52000000000001"/>
    <n v="5"/>
    <b v="0"/>
    <b v="0"/>
    <s v="completed"/>
    <d v="2010-03-10T00:00:00"/>
    <d v="2010-04-16T00:00:00"/>
    <d v="2010-05-04T00:00:00"/>
    <d v="2010-08-09T00:00:00"/>
  </r>
  <r>
    <s v="2f2c27ebe8f3a9235fb630cca6f94d2c"/>
    <n v="171233001486"/>
    <s v="Dixon"/>
    <x v="10"/>
    <n v="61021"/>
    <s v="rural"/>
    <s v="Dixon Cmty Unit Sch Dist 170"/>
    <s v="Lee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Other"/>
    <s v="high"/>
    <s v="Grades PreK-2"/>
    <n v="10.84"/>
    <n v="0"/>
    <n v="2.71"/>
    <n v="17"/>
    <n v="139"/>
    <n v="169.51"/>
    <n v="20"/>
    <b v="1"/>
    <n v="159.82"/>
    <n v="7"/>
    <b v="0"/>
    <b v="0"/>
    <s v="completed"/>
    <d v="2008-07-24T00:00:00"/>
    <d v="2008-08-04T00:00:00"/>
    <d v="2009-01-09T00:00:00"/>
    <d v="2008-12-23T00:00:00"/>
  </r>
  <r>
    <s v="5f7d1da8e60e1f4dfa8f10565e5a35b5"/>
    <n v="540057000057"/>
    <s v="Shendoah Jct"/>
    <x v="40"/>
    <n v="25442"/>
    <s v="rural"/>
    <s v="Jefferson Co School District"/>
    <s v="Jefferson"/>
    <b v="0"/>
    <b v="0"/>
    <b v="0"/>
    <b v="0"/>
    <b v="0"/>
    <b v="0"/>
    <s v="Mrs."/>
    <b v="0"/>
    <b v="0"/>
    <s v="Literacy"/>
    <s v="Literacy &amp; Language"/>
    <s v="Parent Involvement"/>
    <s v="Applied Learning"/>
    <s v="essential"/>
    <s v="Supplies"/>
    <s v="low"/>
    <s v="Grades PreK-2"/>
    <n v="2.92"/>
    <n v="0"/>
    <n v="4.38"/>
    <n v="35"/>
    <n v="334.43"/>
    <n v="393.45"/>
    <n v="23"/>
    <b v="1"/>
    <n v="160"/>
    <n v="6"/>
    <b v="0"/>
    <b v="0"/>
    <s v="expired"/>
    <d v="2010-09-07T00:00:00"/>
    <m/>
    <m/>
    <d v="2011-02-04T00:00:00"/>
  </r>
  <r>
    <s v="5fe3eeddd689b4b8baf3dc132ffda0cc"/>
    <n v="62271003129"/>
    <s v="Los Angeles"/>
    <x v="7"/>
    <n v="90028"/>
    <s v="urban"/>
    <s v="Los Angeles Unif Sch Dist"/>
    <s v="Los Angeles"/>
    <b v="0"/>
    <b v="1"/>
    <b v="1"/>
    <b v="0"/>
    <b v="0"/>
    <b v="0"/>
    <s v="Ms."/>
    <b v="0"/>
    <b v="0"/>
    <s v="Environmental Science"/>
    <s v="Math &amp; Science"/>
    <s v="ESL"/>
    <s v="Literacy &amp; Language"/>
    <s v="enrichment"/>
    <s v="Supplies"/>
    <s v="high"/>
    <s v="Grades 6-8"/>
    <n v="9.9499999999999993"/>
    <n v="7.21"/>
    <n v="2.4900000000000002"/>
    <n v="17"/>
    <n v="136"/>
    <n v="165.85"/>
    <n v="25"/>
    <b v="1"/>
    <n v="160"/>
    <n v="2"/>
    <b v="0"/>
    <b v="0"/>
    <s v="completed"/>
    <d v="2009-01-04T00:00:00"/>
    <d v="2009-01-06T00:00:00"/>
    <d v="2009-03-10T00:00:00"/>
    <d v="2009-06-10T00:00:00"/>
  </r>
  <r>
    <s v="a4874e3d6ea39434a53af03e6385f46a"/>
    <n v="10000501616"/>
    <s v="Albertville"/>
    <x v="27"/>
    <n v="35951"/>
    <s v="rural"/>
    <s v="Albertville City School Dist"/>
    <s v="Marshall"/>
    <b v="0"/>
    <b v="0"/>
    <b v="0"/>
    <b v="0"/>
    <b v="0"/>
    <b v="0"/>
    <s v="Mrs."/>
    <b v="0"/>
    <b v="0"/>
    <s v="Literacy"/>
    <s v="Literacy &amp; Language"/>
    <m/>
    <m/>
    <s v="enrichment"/>
    <s v="Other"/>
    <s v="high"/>
    <s v="Grades PreK-2"/>
    <n v="10.18"/>
    <n v="4.07"/>
    <n v="2.5499999999999998"/>
    <n v="17"/>
    <n v="136"/>
    <n v="165.85"/>
    <n v="18"/>
    <b v="1"/>
    <n v="160"/>
    <n v="3"/>
    <b v="0"/>
    <b v="0"/>
    <s v="completed"/>
    <d v="2008-12-21T00:00:00"/>
    <d v="2009-01-16T00:00:00"/>
    <d v="2009-02-19T00:00:00"/>
    <d v="2009-05-25T00:00:00"/>
  </r>
  <r>
    <s v="061fcb60c99775a6886e2b425ef0a45d"/>
    <n v="510189000869"/>
    <s v="Richmond"/>
    <x v="24"/>
    <n v="23223"/>
    <s v="urban"/>
    <s v="Henrico Co School District"/>
    <s v="Henrico"/>
    <b v="0"/>
    <b v="0"/>
    <b v="0"/>
    <b v="0"/>
    <b v="0"/>
    <b v="0"/>
    <s v="Mrs."/>
    <b v="0"/>
    <b v="0"/>
    <s v="Environmental Science"/>
    <s v="Math &amp; Science"/>
    <s v="Applied Sciences"/>
    <s v="Math &amp; Science"/>
    <s v="essential"/>
    <s v="Other"/>
    <s v="high"/>
    <s v="Grades PreK-2"/>
    <n v="10.61"/>
    <n v="0"/>
    <n v="2.65"/>
    <n v="17"/>
    <n v="136"/>
    <n v="165.85"/>
    <n v="20"/>
    <b v="1"/>
    <n v="160"/>
    <n v="2"/>
    <b v="0"/>
    <b v="0"/>
    <s v="completed"/>
    <d v="2008-10-28T00:00:00"/>
    <d v="2009-01-06T00:00:00"/>
    <d v="2009-06-01T00:00:00"/>
    <d v="2009-04-01T00:00:00"/>
  </r>
  <r>
    <s v="a53b985f7d5e9775f5dc577e46a11075"/>
    <n v="481623001232"/>
    <s v="Dallas"/>
    <x v="16"/>
    <n v="75228"/>
    <s v="urban"/>
    <s v="Dallas Ind School District"/>
    <s v="Dallas"/>
    <b v="0"/>
    <b v="0"/>
    <b v="0"/>
    <b v="0"/>
    <b v="0"/>
    <b v="0"/>
    <s v="Ms."/>
    <b v="0"/>
    <b v="0"/>
    <s v="Social Sciences"/>
    <s v="History &amp; Civics"/>
    <m/>
    <m/>
    <s v="enrichment"/>
    <s v="Trips"/>
    <s v="high"/>
    <s v="Grades 3-5"/>
    <n v="0"/>
    <n v="0"/>
    <n v="412.15"/>
    <n v="17"/>
    <n v="16915"/>
    <n v="20628.05"/>
    <n v="14"/>
    <b v="0"/>
    <n v="160"/>
    <n v="3"/>
    <b v="0"/>
    <b v="0"/>
    <s v="expired"/>
    <d v="2006-12-08T00:00:00"/>
    <m/>
    <m/>
    <d v="2007-03-16T00:00:00"/>
  </r>
  <r>
    <s v="8491418a71fc97d844a905dca0d1b3a9"/>
    <n v="170993005109"/>
    <s v="Chicago"/>
    <x v="10"/>
    <n v="60636"/>
    <s v="urban"/>
    <s v="Chicago Psd-area 14"/>
    <s v="Cook"/>
    <b v="0"/>
    <b v="0"/>
    <b v="0"/>
    <b v="0"/>
    <b v="0"/>
    <b v="0"/>
    <s v="Ms."/>
    <b v="0"/>
    <b v="0"/>
    <s v="Applied Sciences"/>
    <s v="Math &amp; Science"/>
    <s v="Applied Sciences"/>
    <s v="Math &amp; Science"/>
    <s v="essential"/>
    <s v="Books"/>
    <s v="high"/>
    <s v="Grades 3-5"/>
    <m/>
    <m/>
    <m/>
    <m/>
    <n v="1108"/>
    <n v="1351.22"/>
    <n v="100"/>
    <b v="1"/>
    <n v="160"/>
    <n v="2"/>
    <b v="0"/>
    <b v="0"/>
    <s v="expired"/>
    <d v="2005-12-22T00:00:00"/>
    <m/>
    <m/>
    <d v="2006-08-22T00:00:00"/>
  </r>
  <r>
    <s v="68db000bb446e1b17c83ab6cec507e46"/>
    <n v="370001100440"/>
    <s v="Fayetteville"/>
    <x v="1"/>
    <n v="28312"/>
    <s v="rural"/>
    <s v="Cumberland Co School District"/>
    <s v="Cumberland"/>
    <b v="0"/>
    <b v="0"/>
    <b v="0"/>
    <b v="0"/>
    <b v="0"/>
    <b v="0"/>
    <s v="Mrs."/>
    <b v="0"/>
    <b v="0"/>
    <s v="Applied Sciences"/>
    <s v="Math &amp; Science"/>
    <s v="Literature &amp; Writing"/>
    <s v="Literacy &amp; Language"/>
    <m/>
    <s v="Supplies"/>
    <s v="high"/>
    <s v="Grades PreK-2"/>
    <m/>
    <m/>
    <m/>
    <m/>
    <n v="138.38"/>
    <n v="168.76"/>
    <n v="20"/>
    <b v="1"/>
    <n v="160"/>
    <n v="1"/>
    <b v="0"/>
    <b v="0"/>
    <s v="completed"/>
    <d v="2004-10-29T00:00:00"/>
    <d v="2004-12-28T00:00:00"/>
    <d v="2005-04-08T00:00:00"/>
    <d v="2005-06-29T00:00:00"/>
  </r>
  <r>
    <s v="7154d85f3938640a483d384088dc26b4"/>
    <n v="360015304885"/>
    <s v="Brooklyn"/>
    <x v="2"/>
    <n v="11234"/>
    <s v="urban"/>
    <s v="Integrated Curriculum and Instruction Learning Support Organization"/>
    <s v="Brooklyn"/>
    <b v="0"/>
    <b v="0"/>
    <b v="0"/>
    <b v="0"/>
    <b v="0"/>
    <b v="0"/>
    <s v="Mrs."/>
    <b v="0"/>
    <b v="0"/>
    <s v="Mathematics"/>
    <s v="Math &amp; Science"/>
    <s v="Literacy"/>
    <s v="Literacy &amp; Language"/>
    <m/>
    <s v="Books"/>
    <s v="high"/>
    <s v="Grades PreK-2"/>
    <m/>
    <m/>
    <m/>
    <m/>
    <n v="137.55000000000001"/>
    <n v="167.74"/>
    <n v="21"/>
    <b v="1"/>
    <n v="160"/>
    <n v="1"/>
    <b v="0"/>
    <b v="0"/>
    <s v="completed"/>
    <d v="2004-05-03T00:00:00"/>
    <d v="2004-05-19T00:00:00"/>
    <d v="2004-06-15T00:00:00"/>
    <d v="2005-01-03T00:00:00"/>
  </r>
  <r>
    <s v="cf04ac0700bae81da8b35c3b5499bf4b"/>
    <n v="63459005722"/>
    <s v="San Jose"/>
    <x v="7"/>
    <n v="95112"/>
    <s v="urban"/>
    <s v="San Jose Unified School Dist"/>
    <s v="Santa Clara"/>
    <b v="0"/>
    <b v="1"/>
    <b v="0"/>
    <b v="0"/>
    <b v="0"/>
    <b v="0"/>
    <s v="Mrs."/>
    <b v="0"/>
    <b v="0"/>
    <s v="Literature &amp; Writing"/>
    <s v="Literacy &amp; Language"/>
    <m/>
    <m/>
    <s v="essential"/>
    <s v="Books"/>
    <s v="high"/>
    <s v="Grades 3-5"/>
    <n v="0"/>
    <n v="9.48"/>
    <n v="1.55"/>
    <n v="35"/>
    <n v="149.66"/>
    <n v="172.02"/>
    <n v="28"/>
    <b v="1"/>
    <n v="160.07"/>
    <n v="2"/>
    <b v="0"/>
    <b v="0"/>
    <s v="completed"/>
    <d v="2010-07-15T00:00:00"/>
    <d v="2010-07-28T00:00:00"/>
    <d v="2010-08-17T00:00:00"/>
    <d v="2010-12-11T00:00:00"/>
  </r>
  <r>
    <s v="1303462c2beb1e5b130a336c6a04b0d7"/>
    <n v="551266001667"/>
    <s v="Reedsburg"/>
    <x v="18"/>
    <n v="53959"/>
    <s v="rural"/>
    <s v="School District of Reedsburg"/>
    <s v="Sauk"/>
    <b v="0"/>
    <b v="0"/>
    <b v="0"/>
    <b v="0"/>
    <b v="0"/>
    <b v="0"/>
    <s v="Mrs."/>
    <b v="0"/>
    <b v="0"/>
    <s v="Health &amp; Life Science"/>
    <s v="Math &amp; Science"/>
    <s v="Literature &amp; Writing"/>
    <s v="Literacy &amp; Language"/>
    <s v="essential"/>
    <s v="Supplies"/>
    <s v="high"/>
    <s v="Grades PreK-2"/>
    <n v="0.82"/>
    <n v="0"/>
    <n v="1.53"/>
    <n v="35"/>
    <n v="139.28"/>
    <n v="160.09"/>
    <n v="18"/>
    <b v="1"/>
    <n v="160.09"/>
    <n v="6"/>
    <b v="0"/>
    <b v="1"/>
    <s v="completed"/>
    <d v="2010-08-08T00:00:00"/>
    <d v="2010-10-06T00:00:00"/>
    <d v="2010-11-29T00:00:00"/>
    <d v="2011-01-05T00:00:00"/>
  </r>
  <r>
    <s v="a39a77186378fd332d08687b2bebb223"/>
    <n v="370472000942"/>
    <s v="Raleigh"/>
    <x v="1"/>
    <n v="27614"/>
    <s v="rural"/>
    <s v="Wake Co School District"/>
    <s v="Wake"/>
    <b v="0"/>
    <b v="1"/>
    <b v="1"/>
    <b v="0"/>
    <b v="0"/>
    <b v="0"/>
    <s v="Mrs."/>
    <b v="0"/>
    <b v="0"/>
    <s v="Applied Sciences"/>
    <s v="Math &amp; Science"/>
    <s v="Environmental Science"/>
    <s v="Math &amp; Science"/>
    <s v="enrichment"/>
    <s v="Technology"/>
    <s v="low"/>
    <s v="Grades 6-8"/>
    <n v="10.8"/>
    <n v="4.59"/>
    <n v="2.7"/>
    <n v="17"/>
    <n v="143"/>
    <n v="174.39"/>
    <n v="120"/>
    <b v="0"/>
    <n v="160.66"/>
    <n v="7"/>
    <b v="0"/>
    <b v="0"/>
    <s v="completed"/>
    <d v="2008-07-08T00:00:00"/>
    <d v="2008-08-08T00:00:00"/>
    <d v="2008-12-12T00:00:00"/>
    <d v="2008-12-11T00:00:00"/>
  </r>
  <r>
    <s v="795788351a147e1239317520e10e815e"/>
    <n v="370348002313"/>
    <s v="Chapel Hill"/>
    <x v="1"/>
    <n v="27514"/>
    <s v="suburban"/>
    <s v="Orange Co School District"/>
    <s v="Orange"/>
    <b v="0"/>
    <b v="0"/>
    <b v="0"/>
    <b v="0"/>
    <b v="0"/>
    <b v="0"/>
    <s v="Mrs."/>
    <b v="0"/>
    <b v="0"/>
    <s v="Gym &amp; Fitness"/>
    <s v="Health &amp; Sports"/>
    <s v="Music"/>
    <s v="Music &amp; The Arts"/>
    <s v="enrichment"/>
    <s v="Supplies"/>
    <s v="high"/>
    <s v="Grades 3-5"/>
    <n v="11.78"/>
    <n v="5.01"/>
    <n v="1.77"/>
    <n v="9"/>
    <n v="145.35"/>
    <n v="177.26"/>
    <n v="600"/>
    <b v="1"/>
    <n v="160.79"/>
    <n v="4"/>
    <b v="0"/>
    <b v="0"/>
    <s v="completed"/>
    <d v="2010-05-10T00:00:00"/>
    <d v="2010-06-02T00:00:00"/>
    <d v="2010-08-25T00:00:00"/>
    <d v="2010-10-10T00:00:00"/>
  </r>
  <r>
    <s v="6889a390a715cf51f7442d5e0b322f4a"/>
    <n v="63432005413"/>
    <s v="San Diego"/>
    <x v="7"/>
    <n v="92113"/>
    <s v="urban"/>
    <s v="San Diego Unified School Dist"/>
    <s v="San Diego"/>
    <b v="0"/>
    <b v="1"/>
    <b v="1"/>
    <b v="0"/>
    <b v="0"/>
    <b v="0"/>
    <s v="Mr."/>
    <b v="0"/>
    <b v="0"/>
    <s v="Mathematics"/>
    <s v="Math &amp; Science"/>
    <s v="Social Sciences"/>
    <s v="History &amp; Civics"/>
    <s v="enrichment"/>
    <s v="Other"/>
    <s v="high"/>
    <s v="Grades 3-5"/>
    <n v="10.81"/>
    <n v="7.84"/>
    <n v="2.7"/>
    <n v="17"/>
    <n v="146"/>
    <n v="178.05"/>
    <n v="20"/>
    <b v="1"/>
    <n v="161"/>
    <n v="2"/>
    <b v="0"/>
    <b v="0"/>
    <s v="completed"/>
    <d v="2008-02-03T00:00:00"/>
    <d v="2008-02-06T00:00:00"/>
    <d v="2008-05-12T00:00:00"/>
    <d v="2008-07-10T00:00:00"/>
  </r>
  <r>
    <s v="514f646e703e8cda24531be8cfe37ea4"/>
    <m/>
    <s v="Bronx"/>
    <x v="2"/>
    <n v="10467"/>
    <s v="urban"/>
    <s v="New York City Dept Of Ed"/>
    <s v="Bronx"/>
    <b v="0"/>
    <b v="0"/>
    <b v="0"/>
    <b v="0"/>
    <b v="0"/>
    <b v="0"/>
    <s v="Ms."/>
    <b v="1"/>
    <b v="0"/>
    <s v="ESL"/>
    <s v="Literacy &amp; Language"/>
    <s v="Literature &amp; Writing"/>
    <s v="Literacy &amp; Language"/>
    <s v="essential"/>
    <s v="Books"/>
    <s v="low"/>
    <s v="Grades 6-8"/>
    <n v="0"/>
    <n v="0"/>
    <n v="2.09"/>
    <n v="9"/>
    <n v="150.08000000000001"/>
    <n v="183.02"/>
    <n v="15"/>
    <b v="1"/>
    <n v="161.07"/>
    <n v="3"/>
    <b v="0"/>
    <b v="0"/>
    <s v="completed"/>
    <d v="2010-05-03T00:00:00"/>
    <d v="2010-05-11T00:00:00"/>
    <d v="2010-08-18T00:00:00"/>
    <d v="2010-10-01T00:00:00"/>
  </r>
  <r>
    <s v="a92f898581d6dcfe6faa726802019dd9"/>
    <n v="490087000695"/>
    <s v="Salt Lake Cty"/>
    <x v="28"/>
    <n v="84116"/>
    <s v="urban"/>
    <s v="Salt Lake City School District"/>
    <s v="Salt Lake"/>
    <b v="0"/>
    <b v="0"/>
    <b v="0"/>
    <b v="0"/>
    <b v="0"/>
    <b v="0"/>
    <s v="Mrs."/>
    <b v="0"/>
    <b v="0"/>
    <s v="Mathematics"/>
    <s v="Math &amp; Science"/>
    <m/>
    <m/>
    <s v="enrichment"/>
    <s v="Supplies"/>
    <s v="high"/>
    <s v="Grades PreK-2"/>
    <n v="10.69"/>
    <n v="0"/>
    <n v="2.67"/>
    <n v="17"/>
    <n v="137"/>
    <n v="167.07"/>
    <n v="23"/>
    <b v="1"/>
    <n v="161.18"/>
    <n v="5"/>
    <b v="0"/>
    <b v="0"/>
    <s v="completed"/>
    <d v="2009-04-07T00:00:00"/>
    <d v="2009-04-20T00:00:00"/>
    <d v="2009-11-02T00:00:00"/>
    <d v="2009-09-13T00:00:00"/>
  </r>
  <r>
    <s v="d6d5f30461f4cde861f5bd9a0c3e804a"/>
    <m/>
    <s v="San Jose"/>
    <x v="7"/>
    <n v="95127"/>
    <s v="urban"/>
    <s v="Mt Pleasant Elem School Dist"/>
    <s v="Santa Clara"/>
    <b v="0"/>
    <b v="0"/>
    <b v="0"/>
    <b v="0"/>
    <b v="0"/>
    <b v="0"/>
    <s v="Ms."/>
    <b v="0"/>
    <b v="0"/>
    <s v="ESL"/>
    <s v="Literacy &amp; Language"/>
    <s v="Health &amp; Life Science"/>
    <s v="Math &amp; Science"/>
    <s v="enrichment"/>
    <s v="Technology"/>
    <s v="high"/>
    <s v="Grades 3-5"/>
    <n v="10.02"/>
    <n v="7.26"/>
    <n v="2.5"/>
    <n v="17"/>
    <n v="137"/>
    <n v="167.07"/>
    <n v="75"/>
    <b v="1"/>
    <n v="161.18"/>
    <n v="3"/>
    <b v="0"/>
    <b v="0"/>
    <s v="completed"/>
    <d v="2008-09-15T00:00:00"/>
    <d v="2008-11-09T00:00:00"/>
    <d v="2009-02-04T00:00:00"/>
    <d v="2009-02-16T00:00:00"/>
  </r>
  <r>
    <s v="93b7985131c0d7a38cd14e4d305ce59b"/>
    <m/>
    <s v="Charlotte"/>
    <x v="1"/>
    <n v="28214"/>
    <s v="urban"/>
    <s v="Charlotte-mecklenburg Sch Dist"/>
    <s v="Mecklenburg"/>
    <b v="0"/>
    <b v="1"/>
    <b v="0"/>
    <b v="0"/>
    <b v="0"/>
    <b v="0"/>
    <s v="Ms."/>
    <b v="0"/>
    <b v="0"/>
    <s v="Visual Arts"/>
    <s v="Music &amp; The Arts"/>
    <s v="Literacy"/>
    <s v="Literacy &amp; Language"/>
    <s v="enrichment"/>
    <s v="Books"/>
    <s v="high"/>
    <s v="Grades 3-5"/>
    <n v="10.24"/>
    <n v="4.3499999999999996"/>
    <n v="2.56"/>
    <n v="17"/>
    <n v="137"/>
    <n v="167.07"/>
    <n v="850"/>
    <b v="1"/>
    <n v="161.18"/>
    <n v="2"/>
    <b v="0"/>
    <b v="0"/>
    <s v="completed"/>
    <d v="2008-07-17T00:00:00"/>
    <d v="2008-07-18T00:00:00"/>
    <d v="2008-12-26T00:00:00"/>
    <d v="2008-12-17T00:00:00"/>
  </r>
  <r>
    <s v="0d151f552b747df6e0d4b6fe0d784b74"/>
    <n v="481380000869"/>
    <s v="Chico"/>
    <x v="16"/>
    <n v="76431"/>
    <s v="rural"/>
    <s v="Chico Ind School District"/>
    <s v="Wise"/>
    <b v="0"/>
    <b v="0"/>
    <b v="0"/>
    <b v="0"/>
    <b v="0"/>
    <b v="0"/>
    <s v="Mrs."/>
    <b v="0"/>
    <b v="0"/>
    <s v="Mathematics"/>
    <s v="Math &amp; Science"/>
    <s v="Literacy"/>
    <s v="Literacy &amp; Language"/>
    <s v="essential"/>
    <s v="Supplies"/>
    <s v="high"/>
    <s v="Grades 3-5"/>
    <n v="10.67"/>
    <n v="0"/>
    <n v="2.67"/>
    <n v="17"/>
    <n v="137"/>
    <n v="167.07"/>
    <n v="56"/>
    <b v="1"/>
    <n v="161.18"/>
    <n v="2"/>
    <b v="0"/>
    <b v="0"/>
    <s v="completed"/>
    <d v="2008-03-13T00:00:00"/>
    <d v="2008-04-01T00:00:00"/>
    <d v="2008-05-21T00:00:00"/>
    <d v="2008-08-13T00:00:00"/>
  </r>
  <r>
    <s v="8afbb7a1132cad5770704be47a97203a"/>
    <n v="10000501616"/>
    <s v="Albertville"/>
    <x v="27"/>
    <n v="35951"/>
    <s v="rural"/>
    <s v="Albertville City School Dist"/>
    <s v="Marshall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n v="10.3"/>
    <n v="4.12"/>
    <n v="2.58"/>
    <n v="17"/>
    <n v="137"/>
    <n v="167.07"/>
    <n v="18"/>
    <b v="1"/>
    <n v="161.18"/>
    <n v="1"/>
    <b v="0"/>
    <b v="0"/>
    <s v="completed"/>
    <d v="2008-01-23T00:00:00"/>
    <d v="2008-09-16T00:00:00"/>
    <d v="2008-10-17T00:00:00"/>
    <d v="2008-09-18T00:00:00"/>
  </r>
  <r>
    <s v="da889d8bb5f6e32c37b967e0d8775eda"/>
    <n v="361371001120"/>
    <s v="Harpursville"/>
    <x v="2"/>
    <n v="13787"/>
    <s v="rural"/>
    <s v="Harpursville Central Sch Dist"/>
    <s v="Broome"/>
    <b v="0"/>
    <b v="0"/>
    <b v="0"/>
    <b v="0"/>
    <b v="0"/>
    <b v="0"/>
    <s v="Mrs."/>
    <b v="0"/>
    <b v="0"/>
    <s v="Special Needs"/>
    <s v="Special Needs"/>
    <s v="Literacy"/>
    <s v="Literacy &amp; Language"/>
    <s v="essential"/>
    <s v="Technology"/>
    <s v="high"/>
    <s v="Grades 3-5"/>
    <n v="11"/>
    <n v="0"/>
    <n v="2.75"/>
    <n v="17"/>
    <n v="141"/>
    <n v="171.95"/>
    <n v="17"/>
    <b v="1"/>
    <n v="161.47"/>
    <n v="3"/>
    <b v="0"/>
    <b v="0"/>
    <s v="completed"/>
    <d v="2008-05-13T00:00:00"/>
    <d v="2008-05-28T00:00:00"/>
    <d v="2008-12-03T00:00:00"/>
    <d v="2008-10-19T00:00:00"/>
  </r>
  <r>
    <s v="5613c3313aad0f7f9074c7f8713fc627"/>
    <m/>
    <s v="Bronx"/>
    <x v="2"/>
    <n v="10468"/>
    <s v="urban"/>
    <s v="Empowerment Support Organization"/>
    <s v="Bronx"/>
    <b v="0"/>
    <b v="0"/>
    <b v="0"/>
    <b v="0"/>
    <b v="0"/>
    <b v="0"/>
    <s v="Ms."/>
    <b v="1"/>
    <b v="0"/>
    <s v="Literacy"/>
    <s v="Literacy &amp; Language"/>
    <s v="Other"/>
    <s v="Applied Learning"/>
    <s v="essential"/>
    <s v="Other"/>
    <s v="high"/>
    <s v="Grades 3-5"/>
    <n v="11.09"/>
    <n v="0"/>
    <n v="1.66"/>
    <n v="9"/>
    <n v="132.61000000000001"/>
    <n v="161.72"/>
    <n v="26"/>
    <b v="1"/>
    <n v="161.71"/>
    <n v="2"/>
    <b v="1"/>
    <b v="0"/>
    <s v="completed"/>
    <d v="2009-11-22T00:00:00"/>
    <d v="2009-11-24T00:00:00"/>
    <d v="2010-02-03T00:00:00"/>
    <d v="2010-04-28T00:00:00"/>
  </r>
  <r>
    <s v="90ec9904e38f809b73d7ca8022222d10"/>
    <n v="60263000176"/>
    <s v="Anaheim"/>
    <x v="7"/>
    <n v="92806"/>
    <s v="urban"/>
    <s v="Anaheim Union High Sch Dist"/>
    <s v="Orange"/>
    <b v="0"/>
    <b v="0"/>
    <b v="0"/>
    <b v="0"/>
    <b v="0"/>
    <b v="0"/>
    <s v="Mr."/>
    <b v="0"/>
    <b v="0"/>
    <s v="Literature &amp; Writing"/>
    <s v="Literacy &amp; Language"/>
    <m/>
    <m/>
    <s v="essential"/>
    <s v="Books"/>
    <s v="high"/>
    <s v="Grades 9-12"/>
    <n v="10.41"/>
    <n v="7.55"/>
    <n v="1.56"/>
    <n v="9"/>
    <n v="132.62"/>
    <n v="161.72999999999999"/>
    <n v="80"/>
    <b v="1"/>
    <n v="161.72999999999999"/>
    <n v="1"/>
    <b v="0"/>
    <b v="0"/>
    <s v="completed"/>
    <d v="2009-09-14T00:00:00"/>
    <d v="2009-10-03T00:00:00"/>
    <d v="2010-01-28T00:00:00"/>
    <d v="2010-02-18T00:00:00"/>
  </r>
  <r>
    <s v="5aedf499617716e9c5191c251717801e"/>
    <m/>
    <s v="Baltimore"/>
    <x v="32"/>
    <n v="21216"/>
    <m/>
    <s v="Baltimore City Public Sch Dist"/>
    <s v="Baltimore City"/>
    <b v="0"/>
    <b v="0"/>
    <b v="0"/>
    <b v="0"/>
    <b v="0"/>
    <b v="0"/>
    <s v="Ms."/>
    <b v="0"/>
    <b v="0"/>
    <s v="Special Needs"/>
    <s v="Special Needs"/>
    <s v="Literacy"/>
    <s v="Literacy &amp; Language"/>
    <s v="essential"/>
    <s v="Books"/>
    <s v="unknown"/>
    <s v="Grades PreK-2"/>
    <n v="11.1"/>
    <n v="0"/>
    <n v="1.67"/>
    <n v="9"/>
    <n v="132.76"/>
    <n v="161.9"/>
    <n v="12"/>
    <b v="1"/>
    <n v="161.9"/>
    <n v="4"/>
    <b v="0"/>
    <b v="0"/>
    <s v="completed"/>
    <d v="2009-11-12T00:00:00"/>
    <d v="2009-11-30T00:00:00"/>
    <d v="2010-01-27T00:00:00"/>
    <d v="2010-04-18T00:00:00"/>
  </r>
  <r>
    <s v="c126a4aad0fdf466e6fd43cc67509709"/>
    <n v="170993001119"/>
    <s v="Chicago"/>
    <x v="10"/>
    <n v="60660"/>
    <s v="urban"/>
    <s v="Chicago Public School Dist 299"/>
    <s v="Cook"/>
    <b v="0"/>
    <b v="1"/>
    <b v="0"/>
    <b v="0"/>
    <b v="0"/>
    <b v="0"/>
    <s v="Ms."/>
    <b v="0"/>
    <b v="0"/>
    <s v="Character Education"/>
    <s v="Applied Learning"/>
    <m/>
    <m/>
    <s v="enrichment"/>
    <s v="Supplies"/>
    <s v="high"/>
    <s v="Grades 3-5"/>
    <m/>
    <m/>
    <m/>
    <m/>
    <n v="162"/>
    <n v="197.56"/>
    <n v="22"/>
    <b v="1"/>
    <n v="162"/>
    <n v="1"/>
    <b v="0"/>
    <b v="0"/>
    <s v="completed"/>
    <d v="2006-11-13T00:00:00"/>
    <d v="2006-12-07T00:00:00"/>
    <d v="2007-05-01T00:00:00"/>
    <d v="2007-07-13T00:00:00"/>
  </r>
  <r>
    <s v="2f74c3c19220ad7a0c1a98bbf8c04d4b"/>
    <n v="62193002607"/>
    <s v="Norwalk"/>
    <x v="7"/>
    <n v="90650"/>
    <s v="suburban"/>
    <s v="Little Lake City School Dist"/>
    <s v="Los Angeles"/>
    <b v="0"/>
    <b v="0"/>
    <b v="0"/>
    <b v="0"/>
    <b v="0"/>
    <b v="0"/>
    <s v="Ms."/>
    <b v="0"/>
    <b v="0"/>
    <s v="Literacy"/>
    <s v="Literacy &amp; Language"/>
    <m/>
    <m/>
    <s v="essential"/>
    <s v="Supplies"/>
    <s v="high"/>
    <s v="Grades 3-5"/>
    <n v="11.52"/>
    <n v="8.35"/>
    <n v="2.88"/>
    <n v="17"/>
    <n v="155"/>
    <n v="189.02"/>
    <n v="40"/>
    <b v="1"/>
    <n v="162.06"/>
    <n v="2"/>
    <b v="0"/>
    <b v="0"/>
    <s v="completed"/>
    <d v="2009-02-10T00:00:00"/>
    <d v="2009-02-12T00:00:00"/>
    <d v="2009-06-04T00:00:00"/>
    <d v="2009-07-10T00:00:00"/>
  </r>
  <r>
    <s v="f44bdf978609f135f2d9f50b16120fa3"/>
    <n v="240009000156"/>
    <s v="Baltimore"/>
    <x v="32"/>
    <n v="21216"/>
    <s v="urban"/>
    <s v="Baltimore City Public Sch Dist"/>
    <s v="Baltimore City"/>
    <b v="0"/>
    <b v="0"/>
    <b v="0"/>
    <b v="0"/>
    <b v="0"/>
    <b v="0"/>
    <s v="Ms."/>
    <b v="0"/>
    <b v="0"/>
    <s v="Special Needs"/>
    <s v="Special Needs"/>
    <s v="Literature &amp; Writing"/>
    <s v="Literacy &amp; Language"/>
    <s v="essential"/>
    <s v="Technology"/>
    <s v="high"/>
    <s v="Grades 3-5"/>
    <n v="39.71"/>
    <n v="19.86"/>
    <n v="9.93"/>
    <n v="17"/>
    <n v="484"/>
    <n v="590.24"/>
    <n v="10"/>
    <b v="1"/>
    <n v="162.16"/>
    <n v="1"/>
    <b v="0"/>
    <b v="0"/>
    <s v="expired"/>
    <d v="2007-11-14T00:00:00"/>
    <m/>
    <m/>
    <d v="2008-07-11T00:00:00"/>
  </r>
  <r>
    <s v="c55b91f6be3b4345dc8ad725ef6a4622"/>
    <m/>
    <s v="Charlotte"/>
    <x v="1"/>
    <n v="28214"/>
    <s v="urban"/>
    <s v="Charlotte-mecklenburg Sch Dist"/>
    <s v="Mecklenburg"/>
    <b v="0"/>
    <b v="1"/>
    <b v="0"/>
    <b v="0"/>
    <b v="0"/>
    <b v="0"/>
    <s v="Ms."/>
    <b v="0"/>
    <b v="0"/>
    <s v="Visual Arts"/>
    <s v="Music &amp; The Arts"/>
    <m/>
    <m/>
    <s v="enrichment"/>
    <s v="Supplies"/>
    <s v="high"/>
    <s v="Grades 3-5"/>
    <n v="10.37"/>
    <n v="4.41"/>
    <n v="2.59"/>
    <n v="17"/>
    <n v="138"/>
    <n v="168.29"/>
    <n v="800"/>
    <b v="1"/>
    <n v="162.35"/>
    <n v="2"/>
    <b v="0"/>
    <b v="0"/>
    <s v="completed"/>
    <d v="2009-03-04T00:00:00"/>
    <d v="2009-03-31T00:00:00"/>
    <d v="2009-06-11T00:00:00"/>
    <d v="2009-08-01T00:00:00"/>
  </r>
  <r>
    <s v="fd3219d94d9be92ed1d3e33aaf7d9e8d"/>
    <n v="360008705675"/>
    <s v="Bronx"/>
    <x v="2"/>
    <n v="10453"/>
    <s v="urban"/>
    <s v="Empowerment Support Organization"/>
    <s v="Bronx"/>
    <b v="0"/>
    <b v="0"/>
    <b v="0"/>
    <b v="0"/>
    <b v="0"/>
    <b v="0"/>
    <s v="Ms."/>
    <b v="1"/>
    <b v="0"/>
    <s v="Literature &amp; Writing"/>
    <s v="Literacy &amp; Language"/>
    <s v="Special Needs"/>
    <s v="Special Needs"/>
    <s v="enrichment"/>
    <s v="Books"/>
    <s v="high"/>
    <s v="Grades 6-8"/>
    <n v="10.79"/>
    <n v="0"/>
    <n v="2.7"/>
    <n v="17"/>
    <n v="138"/>
    <n v="168.29"/>
    <n v="300"/>
    <b v="1"/>
    <n v="162.35"/>
    <n v="2"/>
    <b v="0"/>
    <b v="0"/>
    <s v="completed"/>
    <d v="2009-01-30T00:00:00"/>
    <d v="2009-02-02T00:00:00"/>
    <d v="2009-07-14T00:00:00"/>
    <d v="2009-02-17T00:00:00"/>
  </r>
  <r>
    <s v="9519d9c971c2a89e855090e75a093b83"/>
    <n v="10000501616"/>
    <s v="Albertville"/>
    <x v="27"/>
    <n v="35951"/>
    <s v="rural"/>
    <s v="Albertville City School Dist"/>
    <s v="Marshall"/>
    <b v="0"/>
    <b v="0"/>
    <b v="0"/>
    <b v="0"/>
    <b v="0"/>
    <b v="0"/>
    <s v="Mrs."/>
    <b v="0"/>
    <b v="0"/>
    <s v="Health &amp; Life Science"/>
    <s v="Math &amp; Science"/>
    <s v="Environmental Science"/>
    <s v="Math &amp; Science"/>
    <s v="enrichment"/>
    <s v="Supplies"/>
    <s v="high"/>
    <s v="Grades PreK-2"/>
    <n v="10.37"/>
    <n v="4.1500000000000004"/>
    <n v="2.59"/>
    <n v="17"/>
    <n v="138"/>
    <n v="168.29"/>
    <n v="19"/>
    <b v="1"/>
    <n v="162.35"/>
    <n v="1"/>
    <b v="0"/>
    <b v="0"/>
    <s v="completed"/>
    <d v="2008-09-19T00:00:00"/>
    <d v="2008-10-24T00:00:00"/>
    <d v="2008-12-11T00:00:00"/>
    <d v="2009-02-23T00:00:00"/>
  </r>
  <r>
    <s v="10b3be5af374ea3d85e13b27531b48d3"/>
    <n v="173451003606"/>
    <s v="Rockford"/>
    <x v="10"/>
    <n v="61104"/>
    <s v="urban"/>
    <s v="Rockford School District 205"/>
    <s v="Winnebago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high"/>
    <s v="Grades PreK-2"/>
    <n v="10.79"/>
    <n v="0"/>
    <n v="2.7"/>
    <n v="17"/>
    <n v="138"/>
    <n v="168.29"/>
    <n v="26"/>
    <b v="0"/>
    <n v="162.35"/>
    <n v="1"/>
    <b v="0"/>
    <b v="0"/>
    <s v="completed"/>
    <d v="2008-05-19T00:00:00"/>
    <d v="2008-06-05T00:00:00"/>
    <d v="2008-10-08T00:00:00"/>
    <d v="2008-10-21T00:00:00"/>
  </r>
  <r>
    <s v="db5d3ae4520d6be442864ba43c977ba7"/>
    <n v="482566002881"/>
    <s v="Killeen"/>
    <x v="16"/>
    <n v="76549"/>
    <s v="urban"/>
    <s v="Killeen Ind School District"/>
    <s v="Bell"/>
    <b v="0"/>
    <b v="0"/>
    <b v="0"/>
    <b v="0"/>
    <b v="0"/>
    <b v="0"/>
    <s v="Mrs."/>
    <b v="0"/>
    <b v="0"/>
    <s v="Other"/>
    <s v="Applied Learning"/>
    <s v="Other"/>
    <s v="Applied Learning"/>
    <s v="enrichment"/>
    <s v="Technology"/>
    <s v="high"/>
    <s v="Grades 3-5"/>
    <n v="10.78"/>
    <n v="0"/>
    <n v="2.7"/>
    <n v="17"/>
    <n v="138"/>
    <n v="168.29"/>
    <n v="23"/>
    <b v="1"/>
    <n v="162.35"/>
    <n v="2"/>
    <b v="0"/>
    <b v="0"/>
    <s v="completed"/>
    <d v="2008-01-26T00:00:00"/>
    <d v="2008-02-05T00:00:00"/>
    <d v="2008-04-17T00:00:00"/>
    <d v="2008-09-21T00:00:00"/>
  </r>
  <r>
    <s v="aedbcf0161af0026307b574945142b60"/>
    <n v="150003000129"/>
    <s v="Ewa Beach"/>
    <x v="38"/>
    <n v="96706"/>
    <s v="suburban"/>
    <s v="Leeward Oahu School District"/>
    <s v="Honolulu"/>
    <b v="0"/>
    <b v="0"/>
    <b v="1"/>
    <b v="0"/>
    <b v="0"/>
    <b v="0"/>
    <s v="Ms."/>
    <b v="1"/>
    <b v="0"/>
    <s v="Environmental Science"/>
    <s v="Math &amp; Science"/>
    <s v="Environmental Science"/>
    <s v="Math &amp; Science"/>
    <s v="essential"/>
    <s v="Supplies"/>
    <s v="high"/>
    <s v="Grades 6-8"/>
    <n v="10.4"/>
    <n v="4.34"/>
    <n v="2.6"/>
    <n v="17"/>
    <n v="138"/>
    <n v="168.29"/>
    <n v="50"/>
    <b v="0"/>
    <n v="162.35"/>
    <n v="2"/>
    <b v="0"/>
    <b v="0"/>
    <s v="completed"/>
    <d v="2007-11-11T00:00:00"/>
    <d v="2007-11-15T00:00:00"/>
    <d v="2008-02-21T00:00:00"/>
    <d v="2008-07-08T00:00:00"/>
  </r>
  <r>
    <s v="068d7fff1b83cb7ba5d054bec9e3426c"/>
    <n v="63441005640"/>
    <s v="San Francisco"/>
    <x v="7"/>
    <n v="94110"/>
    <s v="urban"/>
    <s v="San Francisco Unified Sch Dist"/>
    <s v="San Francisco"/>
    <b v="0"/>
    <b v="0"/>
    <b v="0"/>
    <b v="0"/>
    <b v="0"/>
    <b v="0"/>
    <s v="Ms."/>
    <b v="0"/>
    <b v="0"/>
    <s v="Literacy"/>
    <s v="Literacy &amp; Language"/>
    <s v="Mathematics"/>
    <s v="Math &amp; Science"/>
    <s v="essential"/>
    <s v="Supplies"/>
    <s v="high"/>
    <s v="Grades PreK-2"/>
    <n v="9.99"/>
    <n v="7.24"/>
    <n v="2.5"/>
    <n v="17"/>
    <n v="136.62"/>
    <n v="166.61"/>
    <n v="20"/>
    <b v="1"/>
    <n v="162.35"/>
    <n v="2"/>
    <b v="0"/>
    <b v="0"/>
    <s v="completed"/>
    <d v="2007-05-28T00:00:00"/>
    <d v="2007-06-05T00:00:00"/>
    <d v="2007-10-17T00:00:00"/>
    <d v="2008-01-04T00:00:00"/>
  </r>
  <r>
    <s v="112b470418daa2c30f95597c4ae4ebf0"/>
    <n v="180102000176"/>
    <s v="Brownsburg"/>
    <x v="25"/>
    <n v="46112"/>
    <s v="suburban"/>
    <s v="Brownsburg Cmty School Dist"/>
    <s v="Hendricks"/>
    <b v="0"/>
    <b v="0"/>
    <b v="0"/>
    <b v="0"/>
    <b v="0"/>
    <b v="0"/>
    <s v="Mrs."/>
    <b v="0"/>
    <b v="0"/>
    <s v="Visual Arts"/>
    <s v="Music &amp; The Arts"/>
    <m/>
    <m/>
    <s v="enrichment"/>
    <s v="Supplies"/>
    <s v="low"/>
    <s v="Grades 9-12"/>
    <n v="11.14"/>
    <n v="0"/>
    <n v="1.67"/>
    <n v="9"/>
    <n v="133.24"/>
    <n v="162.49"/>
    <n v="45"/>
    <b v="1"/>
    <n v="162.47999999999999"/>
    <n v="5"/>
    <b v="0"/>
    <b v="0"/>
    <s v="completed"/>
    <d v="2009-08-20T00:00:00"/>
    <d v="2009-12-17T00:00:00"/>
    <d v="2010-01-06T00:00:00"/>
    <d v="2010-01-26T00:00:00"/>
  </r>
  <r>
    <s v="1c92ac4052d2bd059bc27debc450cd68"/>
    <n v="171674001978"/>
    <s v="Girard"/>
    <x v="10"/>
    <n v="62640"/>
    <s v="rural"/>
    <s v="North Mac Cmty School Dist 34"/>
    <s v="Macoupin"/>
    <b v="0"/>
    <b v="0"/>
    <b v="0"/>
    <b v="0"/>
    <b v="0"/>
    <b v="0"/>
    <s v="Mrs."/>
    <b v="0"/>
    <b v="0"/>
    <s v="Foreign Languages"/>
    <s v="Literacy &amp; Language"/>
    <m/>
    <m/>
    <s v="enrichment"/>
    <s v="Books"/>
    <s v="low"/>
    <s v="Grades 9-12"/>
    <n v="10.050000000000001"/>
    <n v="0"/>
    <n v="2.5099999999999998"/>
    <n v="17"/>
    <n v="130"/>
    <n v="158.54"/>
    <n v="100"/>
    <b v="1"/>
    <n v="162.5"/>
    <n v="1"/>
    <b v="0"/>
    <b v="0"/>
    <s v="completed"/>
    <d v="2008-08-26T00:00:00"/>
    <d v="2008-09-07T00:00:00"/>
    <d v="2008-10-24T00:00:00"/>
    <d v="2009-01-27T00:00:00"/>
  </r>
  <r>
    <s v="1981b22af1794655212b95260394c543"/>
    <n v="170993001056"/>
    <s v="Chicago"/>
    <x v="10"/>
    <n v="60619"/>
    <s v="urban"/>
    <s v="Chicago Psd-area 17"/>
    <s v="Cook"/>
    <b v="0"/>
    <b v="1"/>
    <b v="1"/>
    <b v="1"/>
    <b v="0"/>
    <b v="0"/>
    <s v="Ms."/>
    <b v="0"/>
    <b v="0"/>
    <s v="Mathematics"/>
    <s v="Math &amp; Science"/>
    <s v="Literature &amp; Writing"/>
    <s v="Literacy &amp; Language"/>
    <s v="enrichment"/>
    <s v="Supplies"/>
    <s v="high"/>
    <s v="Grades 3-5"/>
    <n v="11"/>
    <n v="0"/>
    <n v="2.75"/>
    <n v="17"/>
    <n v="141.44999999999999"/>
    <n v="172.5"/>
    <n v="30"/>
    <b v="0"/>
    <n v="162.66999999999999"/>
    <n v="1"/>
    <b v="0"/>
    <b v="0"/>
    <s v="completed"/>
    <d v="2006-08-25T00:00:00"/>
    <d v="2006-11-15T00:00:00"/>
    <d v="2007-05-01T00:00:00"/>
    <d v="2007-04-25T00:00:00"/>
  </r>
  <r>
    <s v="ebff42888e80c4a4c0917d31d49b90e4"/>
    <n v="180477000833"/>
    <s v="Indianapolis"/>
    <x v="25"/>
    <n v="46236"/>
    <s v="suburban"/>
    <s v="Indianapolis Public Sch Dist"/>
    <s v="Marion"/>
    <b v="0"/>
    <b v="0"/>
    <b v="0"/>
    <b v="0"/>
    <b v="0"/>
    <b v="0"/>
    <s v="Mrs."/>
    <b v="0"/>
    <b v="0"/>
    <s v="Literacy"/>
    <s v="Literacy &amp; Language"/>
    <s v="ESL"/>
    <s v="Literacy &amp; Language"/>
    <s v="enrichment"/>
    <s v="Technology"/>
    <s v="high"/>
    <s v="Grades 3-5"/>
    <n v="11.5"/>
    <n v="0"/>
    <n v="1.72"/>
    <n v="9"/>
    <n v="137"/>
    <n v="167.07"/>
    <n v="30"/>
    <b v="1"/>
    <n v="162.69"/>
    <n v="3"/>
    <b v="1"/>
    <b v="0"/>
    <s v="completed"/>
    <d v="2009-05-23T00:00:00"/>
    <d v="2009-09-10T00:00:00"/>
    <d v="2009-12-07T00:00:00"/>
    <d v="2009-10-23T00:00:00"/>
  </r>
  <r>
    <s v="58441ced883e5d444d7799a84ec64c50"/>
    <n v="130029000171"/>
    <s v="Statham"/>
    <x v="19"/>
    <n v="30666"/>
    <s v="rural"/>
    <s v="Barrow Co School District"/>
    <s v="Barrow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Technology"/>
    <s v="high"/>
    <s v="Grades PreK-2"/>
    <n v="10.77"/>
    <n v="4.3099999999999996"/>
    <n v="1.62"/>
    <n v="9"/>
    <n v="133.43"/>
    <n v="162.72"/>
    <n v="21"/>
    <b v="1"/>
    <n v="162.72"/>
    <n v="2"/>
    <b v="0"/>
    <b v="0"/>
    <s v="completed"/>
    <d v="2009-09-30T00:00:00"/>
    <d v="2009-12-15T00:00:00"/>
    <d v="2010-03-05T00:00:00"/>
    <d v="2009-12-19T00:00:00"/>
  </r>
  <r>
    <s v="28d191d4a4fac6ef2996af60dff91e0b"/>
    <n v="510189000815"/>
    <s v="Richmond"/>
    <x v="24"/>
    <n v="23228"/>
    <s v="suburban"/>
    <s v="Henrico Co School District"/>
    <s v="Henrico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Supplies"/>
    <s v="high"/>
    <s v="Grades 3-5"/>
    <n v="22.09"/>
    <n v="0"/>
    <n v="3.31"/>
    <n v="9"/>
    <n v="255.27"/>
    <n v="311.3"/>
    <n v="25"/>
    <b v="1"/>
    <n v="162.88999999999999"/>
    <n v="3"/>
    <b v="0"/>
    <b v="0"/>
    <s v="expired"/>
    <d v="2009-08-09T00:00:00"/>
    <m/>
    <m/>
    <d v="2010-01-08T00:00:00"/>
  </r>
  <r>
    <s v="325ff2a57eefd043175c19ca31837818"/>
    <n v="291548002339"/>
    <s v="Independence"/>
    <x v="34"/>
    <n v="64057"/>
    <s v="suburban"/>
    <s v="Independence School Dist 30"/>
    <s v="Jackson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nrichment"/>
    <s v="Technology"/>
    <s v="high"/>
    <s v="Grades 6-8"/>
    <n v="12"/>
    <n v="0"/>
    <n v="6"/>
    <n v="35"/>
    <n v="452.98"/>
    <n v="532.91999999999996"/>
    <n v="200"/>
    <b v="1"/>
    <n v="163"/>
    <n v="6"/>
    <b v="0"/>
    <b v="0"/>
    <s v="live"/>
    <d v="2010-12-06T00:00:00"/>
    <m/>
    <m/>
    <d v="2011-05-02T00:00:00"/>
  </r>
  <r>
    <s v="49243d743e1024937c9d882bfc505413"/>
    <n v="261995005677"/>
    <s v="Kalamazoo"/>
    <x v="4"/>
    <n v="49006"/>
    <s v="suburban"/>
    <s v="Kalamazoo Public School Dist"/>
    <s v="Kalamazoo"/>
    <b v="0"/>
    <b v="0"/>
    <b v="0"/>
    <b v="0"/>
    <b v="0"/>
    <b v="0"/>
    <s v="Ms."/>
    <b v="0"/>
    <b v="0"/>
    <s v="Mathematics"/>
    <s v="Math &amp; Science"/>
    <m/>
    <m/>
    <s v="essential"/>
    <s v="Technology"/>
    <s v="high"/>
    <s v="Grades 9-12"/>
    <n v="7"/>
    <n v="0"/>
    <n v="10.5"/>
    <n v="35"/>
    <n v="752.48"/>
    <n v="885.27"/>
    <n v="130"/>
    <b v="1"/>
    <n v="163"/>
    <n v="6"/>
    <b v="0"/>
    <b v="1"/>
    <s v="expired"/>
    <d v="2010-08-21T00:00:00"/>
    <m/>
    <m/>
    <d v="2011-01-18T00:00:00"/>
  </r>
  <r>
    <s v="dbe5e7d81b58633560c361b929399b50"/>
    <m/>
    <s v="Bronx"/>
    <x v="2"/>
    <n v="10463"/>
    <s v="urban"/>
    <s v="Empowerment Support Organization"/>
    <s v="Bronx"/>
    <b v="0"/>
    <b v="0"/>
    <b v="0"/>
    <b v="0"/>
    <b v="0"/>
    <b v="0"/>
    <s v="Mrs."/>
    <b v="0"/>
    <b v="0"/>
    <s v="Literacy"/>
    <s v="Literacy &amp; Language"/>
    <m/>
    <m/>
    <s v="enrichment"/>
    <s v="Supplies"/>
    <s v="high"/>
    <s v="Grades 6-8"/>
    <n v="12.95"/>
    <n v="0"/>
    <n v="3.24"/>
    <n v="17"/>
    <n v="163"/>
    <n v="198.78"/>
    <n v="100"/>
    <b v="0"/>
    <n v="163"/>
    <n v="1"/>
    <b v="0"/>
    <b v="0"/>
    <s v="completed"/>
    <d v="2007-10-16T00:00:00"/>
    <d v="2007-12-23T00:00:00"/>
    <m/>
    <d v="2008-06-09T00:00:00"/>
  </r>
  <r>
    <s v="47f79b4ff8f388f56d4e1ca7a11112ce"/>
    <m/>
    <s v="Charlotte"/>
    <x v="1"/>
    <n v="28208"/>
    <s v="urban"/>
    <s v="Charlotte-mecklenburg Sch Dist"/>
    <s v="Mecklenburg"/>
    <b v="0"/>
    <b v="1"/>
    <b v="0"/>
    <b v="0"/>
    <b v="0"/>
    <b v="0"/>
    <s v="Mr."/>
    <b v="1"/>
    <b v="0"/>
    <s v="Mathematics"/>
    <s v="Math &amp; Science"/>
    <m/>
    <m/>
    <s v="enrichment"/>
    <s v="Supplies"/>
    <s v="high"/>
    <s v="Grades 9-12"/>
    <n v="1.17"/>
    <n v="4.97"/>
    <n v="1.75"/>
    <n v="9"/>
    <n v="133.76"/>
    <n v="163.12"/>
    <n v="110"/>
    <b v="1"/>
    <n v="163.12"/>
    <n v="2"/>
    <b v="1"/>
    <b v="0"/>
    <s v="completed"/>
    <d v="2010-03-29T00:00:00"/>
    <d v="2010-05-10T00:00:00"/>
    <d v="2010-08-25T00:00:00"/>
    <d v="2010-08-25T00:00:00"/>
  </r>
  <r>
    <s v="c89206bdd2f5439478902bd8b1b8f60e"/>
    <n v="540138001462"/>
    <s v="Grafton"/>
    <x v="40"/>
    <n v="26354"/>
    <s v="rural"/>
    <s v="Taylor Co School District"/>
    <s v="Taylor"/>
    <b v="0"/>
    <b v="0"/>
    <b v="0"/>
    <b v="0"/>
    <b v="0"/>
    <b v="0"/>
    <s v="Mrs."/>
    <b v="0"/>
    <b v="0"/>
    <s v="Health &amp; Life Science"/>
    <s v="Math &amp; Science"/>
    <s v="Environmental Science"/>
    <s v="Math &amp; Science"/>
    <s v="essential"/>
    <s v="Technology"/>
    <s v="high"/>
    <s v="Grades 6-8"/>
    <n v="11.2"/>
    <n v="0"/>
    <n v="1.68"/>
    <n v="9"/>
    <n v="133.84"/>
    <n v="163.22"/>
    <n v="165"/>
    <b v="1"/>
    <n v="163.22"/>
    <n v="1"/>
    <b v="0"/>
    <b v="0"/>
    <s v="completed"/>
    <d v="2009-09-01T00:00:00"/>
    <d v="2009-09-18T00:00:00"/>
    <d v="2009-09-18T00:00:00"/>
    <d v="2010-02-07T00:00:00"/>
  </r>
  <r>
    <s v="cf00985565a0706a26f0e81b17286f1d"/>
    <n v="261200004667"/>
    <s v="Detroit"/>
    <x v="4"/>
    <n v="48215"/>
    <s v="urban"/>
    <s v="Detroit Public School District"/>
    <s v="Wayne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Technology"/>
    <s v="high"/>
    <s v="Grades PreK-2"/>
    <n v="10.82"/>
    <n v="0"/>
    <n v="2.71"/>
    <n v="17"/>
    <n v="139"/>
    <n v="169.51"/>
    <n v="19"/>
    <b v="1"/>
    <n v="163.53"/>
    <n v="2"/>
    <b v="0"/>
    <b v="0"/>
    <s v="completed"/>
    <d v="2009-04-10T00:00:00"/>
    <d v="2009-05-05T00:00:00"/>
    <d v="2010-03-19T00:00:00"/>
    <d v="2009-09-15T00:00:00"/>
  </r>
  <r>
    <s v="234d0c1e4e33893d3e3c7ccebec21bb2"/>
    <n v="370405002543"/>
    <s v="Salisbury"/>
    <x v="1"/>
    <n v="28146"/>
    <s v="rural"/>
    <s v="Rowan-Salisbury School Dist"/>
    <s v="Rowan"/>
    <b v="0"/>
    <b v="0"/>
    <b v="0"/>
    <b v="0"/>
    <b v="0"/>
    <b v="0"/>
    <s v="Mrs."/>
    <b v="0"/>
    <b v="0"/>
    <s v="Special Needs"/>
    <s v="Special Needs"/>
    <s v="Literacy"/>
    <s v="Literacy &amp; Language"/>
    <s v="enrichment"/>
    <s v="Books"/>
    <s v="high"/>
    <s v="Grades 6-8"/>
    <n v="10.44"/>
    <n v="4.4400000000000004"/>
    <n v="2.61"/>
    <n v="17"/>
    <n v="139"/>
    <n v="169.51"/>
    <n v="7"/>
    <b v="1"/>
    <n v="163.53"/>
    <n v="1"/>
    <b v="1"/>
    <b v="0"/>
    <s v="completed"/>
    <d v="2009-02-24T00:00:00"/>
    <d v="2009-04-22T00:00:00"/>
    <d v="2009-08-10T00:00:00"/>
    <d v="2009-07-25T00:00:00"/>
  </r>
  <r>
    <s v="48980c8ff12e6710c81ca313d2e4e6d5"/>
    <m/>
    <s v="Brooklyn"/>
    <x v="2"/>
    <n v="11231"/>
    <m/>
    <s v="Charter School District"/>
    <s v="Brooklyn"/>
    <b v="1"/>
    <b v="0"/>
    <b v="0"/>
    <b v="0"/>
    <b v="0"/>
    <b v="0"/>
    <s v="Ms."/>
    <b v="1"/>
    <b v="0"/>
    <s v="Music"/>
    <s v="Music &amp; The Arts"/>
    <s v="Music"/>
    <s v="Music &amp; The Arts"/>
    <s v="enrichment"/>
    <s v="Supplies"/>
    <s v="high"/>
    <s v="Grades PreK-2"/>
    <n v="10.8"/>
    <n v="0"/>
    <n v="2.7"/>
    <n v="17"/>
    <n v="139"/>
    <n v="169.51"/>
    <n v="88"/>
    <b v="1"/>
    <n v="163.53"/>
    <n v="2"/>
    <b v="1"/>
    <b v="0"/>
    <s v="completed"/>
    <d v="2008-09-10T00:00:00"/>
    <d v="2008-09-16T00:00:00"/>
    <d v="2008-12-29T00:00:00"/>
    <d v="2009-02-13T00:00:00"/>
  </r>
  <r>
    <s v="8a4829a5a66ad82803918920b774c2e3"/>
    <n v="180345000490"/>
    <s v="Evansville"/>
    <x v="25"/>
    <n v="47715"/>
    <s v="urban"/>
    <s v="Evansville-vanderburgh Co SD"/>
    <s v="Vanderburgh"/>
    <b v="0"/>
    <b v="0"/>
    <b v="0"/>
    <b v="0"/>
    <b v="0"/>
    <b v="0"/>
    <s v="Mrs."/>
    <b v="0"/>
    <b v="0"/>
    <s v="Mathematics"/>
    <s v="Math &amp; Science"/>
    <m/>
    <m/>
    <s v="essential"/>
    <s v="Supplies"/>
    <s v="high"/>
    <s v="Grades 9-12"/>
    <n v="10.89"/>
    <n v="0"/>
    <n v="2.72"/>
    <n v="17"/>
    <n v="139"/>
    <n v="169.51"/>
    <n v="64"/>
    <b v="0"/>
    <n v="163.53"/>
    <n v="3"/>
    <b v="0"/>
    <b v="0"/>
    <s v="completed"/>
    <d v="2008-05-23T00:00:00"/>
    <d v="2008-05-27T00:00:00"/>
    <d v="2008-10-09T00:00:00"/>
    <d v="2008-10-24T00:00:00"/>
  </r>
  <r>
    <s v="616ce4e62d1da4da074f16ce00374af2"/>
    <n v="362475003390"/>
    <s v="Rochester"/>
    <x v="2"/>
    <n v="14619"/>
    <s v="urban"/>
    <s v="Rochester City School District"/>
    <s v="Monroe"/>
    <b v="0"/>
    <b v="1"/>
    <b v="0"/>
    <b v="0"/>
    <b v="0"/>
    <b v="0"/>
    <s v="Mrs."/>
    <b v="0"/>
    <b v="0"/>
    <s v="Literature &amp; Writing"/>
    <s v="Literacy &amp; Language"/>
    <s v="Music"/>
    <s v="Music &amp; The Arts"/>
    <s v="essential"/>
    <s v="Books"/>
    <s v="high"/>
    <s v="Grades PreK-2"/>
    <n v="10.86"/>
    <n v="0"/>
    <n v="2.71"/>
    <n v="17"/>
    <n v="139"/>
    <n v="169.51"/>
    <n v="63"/>
    <b v="1"/>
    <n v="163.53"/>
    <n v="4"/>
    <b v="0"/>
    <b v="0"/>
    <s v="completed"/>
    <d v="2007-11-11T00:00:00"/>
    <d v="2007-12-06T00:00:00"/>
    <d v="2008-02-21T00:00:00"/>
    <d v="2008-07-08T00:00:00"/>
  </r>
  <r>
    <s v="6640e691f8449b76b4e02ef3a297b99a"/>
    <m/>
    <s v="Brooklyn"/>
    <x v="2"/>
    <n v="11209"/>
    <s v="urban"/>
    <s v="Empowerment Support Organization"/>
    <s v="Brooklyn"/>
    <b v="0"/>
    <b v="1"/>
    <b v="0"/>
    <b v="0"/>
    <b v="0"/>
    <b v="0"/>
    <s v="Mrs."/>
    <b v="0"/>
    <b v="0"/>
    <s v="Applied Sciences"/>
    <s v="Math &amp; Science"/>
    <s v="Literature &amp; Writing"/>
    <s v="Literacy &amp; Language"/>
    <s v="essential"/>
    <s v="Supplies"/>
    <s v="high"/>
    <s v="Grades 3-5"/>
    <n v="11.22"/>
    <n v="0"/>
    <n v="1.68"/>
    <n v="9"/>
    <n v="134.13"/>
    <n v="163.57"/>
    <n v="250"/>
    <b v="1"/>
    <n v="163.57"/>
    <n v="3"/>
    <b v="1"/>
    <b v="0"/>
    <s v="completed"/>
    <d v="2009-08-22T00:00:00"/>
    <d v="2009-09-07T00:00:00"/>
    <d v="2010-03-17T00:00:00"/>
    <d v="2010-01-21T00:00:00"/>
  </r>
  <r>
    <s v="c1cf039504eaff275bc7a8e96922c67b"/>
    <n v="450078000077"/>
    <s v="Piedmont"/>
    <x v="12"/>
    <n v="29673"/>
    <s v="rural"/>
    <s v="Anderson School District 1"/>
    <s v="Greenville"/>
    <b v="0"/>
    <b v="0"/>
    <b v="0"/>
    <b v="0"/>
    <b v="0"/>
    <b v="0"/>
    <s v="Dr."/>
    <b v="0"/>
    <b v="0"/>
    <s v="Applied Sciences"/>
    <s v="Math &amp; Science"/>
    <m/>
    <m/>
    <s v="enrichment"/>
    <s v="Other"/>
    <s v="high"/>
    <s v="Grades 9-12"/>
    <m/>
    <m/>
    <m/>
    <m/>
    <n v="136.31"/>
    <n v="166.23"/>
    <n v="220"/>
    <b v="1"/>
    <n v="163.57"/>
    <n v="1"/>
    <b v="0"/>
    <b v="0"/>
    <s v="completed"/>
    <d v="2006-09-13T00:00:00"/>
    <d v="2006-12-17T00:00:00"/>
    <d v="2007-06-05T00:00:00"/>
    <d v="2007-03-01T00:00:00"/>
  </r>
  <r>
    <s v="aa36159682add54168ce7faf7bae9746"/>
    <n v="293150002183"/>
    <s v="Carterville"/>
    <x v="34"/>
    <n v="64835"/>
    <s v="suburban"/>
    <s v="Webb City R7 School District"/>
    <s v="Jasper"/>
    <b v="0"/>
    <b v="0"/>
    <b v="0"/>
    <b v="0"/>
    <b v="0"/>
    <b v="0"/>
    <s v="Mrs."/>
    <b v="0"/>
    <b v="0"/>
    <s v="Literacy"/>
    <s v="Literacy &amp; Language"/>
    <m/>
    <m/>
    <s v="enrichment"/>
    <s v="Other"/>
    <s v="high"/>
    <s v="Grades PreK-2"/>
    <n v="5.24"/>
    <n v="0"/>
    <n v="1.53"/>
    <n v="35"/>
    <n v="144.09"/>
    <n v="169.52"/>
    <n v="24"/>
    <b v="1"/>
    <n v="163.69999999999999"/>
    <n v="6"/>
    <b v="1"/>
    <b v="0"/>
    <s v="completed"/>
    <d v="2011-02-05T00:00:00"/>
    <d v="2011-02-08T00:00:00"/>
    <m/>
    <d v="2011-06-29T00:00:00"/>
  </r>
  <r>
    <s v="f92a611fb7654ba5839f6b11dc0922fe"/>
    <n v="120087000998"/>
    <s v="Lithia"/>
    <x v="17"/>
    <n v="33547"/>
    <s v="rural"/>
    <s v="Hillsborough Co Pub Sch Dist"/>
    <s v="Hillsborough"/>
    <b v="0"/>
    <b v="0"/>
    <b v="0"/>
    <b v="0"/>
    <b v="0"/>
    <b v="0"/>
    <s v="Mrs."/>
    <b v="0"/>
    <b v="0"/>
    <s v="Literacy"/>
    <s v="Literacy &amp; Language"/>
    <s v="Performing Arts"/>
    <s v="Music &amp; The Arts"/>
    <s v="enrichment"/>
    <s v="Supplies"/>
    <s v="high"/>
    <s v="Grades 3-5"/>
    <n v="0"/>
    <n v="0"/>
    <n v="1.54"/>
    <n v="35"/>
    <n v="139.38999999999999"/>
    <n v="163.99"/>
    <n v="25"/>
    <b v="1"/>
    <n v="163.99"/>
    <n v="3"/>
    <b v="1"/>
    <b v="0"/>
    <s v="completed"/>
    <d v="2011-02-04T00:00:00"/>
    <d v="2011-02-28T00:00:00"/>
    <m/>
    <d v="2011-07-01T00:00:00"/>
  </r>
  <r>
    <s v="5e7fb57f5dc8862e866aba8dd0065216"/>
    <n v="510267001122"/>
    <s v="Norfolk"/>
    <x v="24"/>
    <n v="23513"/>
    <s v="urban"/>
    <s v="Norfolk School District"/>
    <s v="Norfolk City"/>
    <b v="0"/>
    <b v="0"/>
    <b v="0"/>
    <b v="0"/>
    <b v="0"/>
    <b v="0"/>
    <s v="Ms."/>
    <b v="0"/>
    <b v="0"/>
    <s v="Health &amp; Life Science"/>
    <s v="Math &amp; Science"/>
    <m/>
    <m/>
    <s v="essential"/>
    <s v="Supplies"/>
    <s v="high"/>
    <s v="Grades 9-12"/>
    <n v="1.05"/>
    <n v="0"/>
    <n v="1.58"/>
    <n v="35"/>
    <n v="142.68"/>
    <n v="164"/>
    <n v="150"/>
    <b v="1"/>
    <n v="164"/>
    <n v="4"/>
    <b v="1"/>
    <b v="0"/>
    <s v="completed"/>
    <d v="2010-05-12T00:00:00"/>
    <d v="2010-09-14T00:00:00"/>
    <d v="2010-11-23T00:00:00"/>
    <d v="2010-10-11T00:00:00"/>
  </r>
  <r>
    <s v="8382c571cd9bf59aa40d4efa23d27128"/>
    <n v="466627000602"/>
    <s v="Sioux Falls"/>
    <x v="44"/>
    <n v="57104"/>
    <s v="urban"/>
    <s v="Sioux Falls School Dist 49-5"/>
    <s v="Minnehaha"/>
    <b v="0"/>
    <b v="0"/>
    <b v="0"/>
    <b v="0"/>
    <b v="0"/>
    <b v="0"/>
    <s v="Mrs."/>
    <b v="0"/>
    <b v="0"/>
    <s v="Literacy"/>
    <s v="Literacy &amp; Language"/>
    <m/>
    <m/>
    <s v="enrichment"/>
    <s v="Supplies"/>
    <s v="high"/>
    <s v="Grades 3-5"/>
    <n v="10.89"/>
    <n v="4.3600000000000003"/>
    <n v="1.63"/>
    <n v="9"/>
    <n v="134.79"/>
    <n v="164.38"/>
    <n v="20"/>
    <b v="1"/>
    <n v="164.38"/>
    <n v="4"/>
    <b v="0"/>
    <b v="0"/>
    <s v="completed"/>
    <d v="2010-01-31T00:00:00"/>
    <d v="2010-02-05T00:00:00"/>
    <d v="2010-02-12T00:00:00"/>
    <d v="2010-07-04T00:00:00"/>
  </r>
  <r>
    <s v="68a94ce78b6e53f56c0c6a3c8418c6d8"/>
    <n v="170993000773"/>
    <s v="Chicago"/>
    <x v="10"/>
    <n v="60637"/>
    <s v="urban"/>
    <s v="Chicago Psd-area 15"/>
    <s v="Cook"/>
    <b v="0"/>
    <b v="0"/>
    <b v="1"/>
    <b v="0"/>
    <b v="0"/>
    <b v="0"/>
    <s v="Ms."/>
    <b v="0"/>
    <b v="0"/>
    <s v="Literacy"/>
    <s v="Literacy &amp; Language"/>
    <m/>
    <m/>
    <s v="essential"/>
    <s v="Books"/>
    <s v="high"/>
    <s v="Grades PreK-2"/>
    <n v="10.94"/>
    <n v="0"/>
    <n v="2.73"/>
    <n v="17"/>
    <n v="140"/>
    <n v="170.73"/>
    <n v="20"/>
    <b v="1"/>
    <n v="164.71"/>
    <n v="2"/>
    <b v="0"/>
    <b v="0"/>
    <s v="completed"/>
    <d v="2008-12-15T00:00:00"/>
    <d v="2008-12-19T00:00:00"/>
    <d v="2009-03-19T00:00:00"/>
    <d v="2009-05-19T00:00:00"/>
  </r>
  <r>
    <s v="91064dda1e8989d41ecb9d4c424189a1"/>
    <n v="90279001483"/>
    <s v="New Haven"/>
    <x v="30"/>
    <n v="6519"/>
    <s v="urban"/>
    <s v="New Haven City School District"/>
    <s v="New Haven"/>
    <b v="0"/>
    <b v="0"/>
    <b v="0"/>
    <b v="0"/>
    <b v="0"/>
    <b v="0"/>
    <s v="Ms."/>
    <b v="1"/>
    <b v="0"/>
    <s v="Literacy"/>
    <s v="Literacy &amp; Language"/>
    <s v="Mathematics"/>
    <s v="Math &amp; Science"/>
    <s v="essential"/>
    <s v="Supplies"/>
    <s v="high"/>
    <s v="Grades 3-5"/>
    <n v="10.96"/>
    <n v="0"/>
    <n v="2.74"/>
    <n v="17"/>
    <n v="140"/>
    <n v="170.73"/>
    <n v="20"/>
    <b v="0"/>
    <n v="164.71"/>
    <n v="1"/>
    <b v="0"/>
    <b v="0"/>
    <s v="completed"/>
    <d v="2008-12-11T00:00:00"/>
    <d v="2008-12-24T00:00:00"/>
    <d v="2009-02-03T00:00:00"/>
    <d v="2009-05-13T00:00:00"/>
  </r>
  <r>
    <s v="773d116cbf1e0bbda375f8f5ff2ab77e"/>
    <n v="470090002100"/>
    <s v="Crossville"/>
    <x v="14"/>
    <n v="38571"/>
    <s v="rural"/>
    <s v="Cumberland Co School District"/>
    <s v="Cumberland"/>
    <b v="0"/>
    <b v="0"/>
    <b v="0"/>
    <b v="0"/>
    <b v="0"/>
    <b v="0"/>
    <s v="Mr."/>
    <b v="0"/>
    <b v="0"/>
    <s v="College &amp; Career Prep"/>
    <s v="Applied Learning"/>
    <m/>
    <m/>
    <s v="essential"/>
    <s v="Supplies"/>
    <s v="high"/>
    <s v="Grades 9-12"/>
    <n v="10.93"/>
    <n v="0"/>
    <n v="2.73"/>
    <n v="17"/>
    <n v="140"/>
    <n v="170.73"/>
    <n v="25"/>
    <b v="1"/>
    <n v="164.71"/>
    <n v="2"/>
    <b v="0"/>
    <b v="0"/>
    <s v="completed"/>
    <d v="2008-02-25T00:00:00"/>
    <d v="2008-03-25T00:00:00"/>
    <d v="2008-05-30T00:00:00"/>
    <d v="2008-07-27T00:00:00"/>
  </r>
  <r>
    <s v="f4b40098595e02fa05fd5c7c7f739171"/>
    <n v="62271003042"/>
    <s v="Los Angeles"/>
    <x v="7"/>
    <n v="90065"/>
    <s v="urban"/>
    <s v="Los Angeles Unif Sch Dist"/>
    <s v="Los Angeles"/>
    <b v="0"/>
    <b v="0"/>
    <b v="1"/>
    <b v="0"/>
    <b v="0"/>
    <b v="0"/>
    <s v="Ms."/>
    <b v="0"/>
    <b v="0"/>
    <s v="Visual Arts"/>
    <s v="Music &amp; The Arts"/>
    <s v="ESL"/>
    <s v="Literacy &amp; Language"/>
    <s v="enrichment"/>
    <s v="Books"/>
    <s v="high"/>
    <s v="Grades PreK-2"/>
    <n v="10.29"/>
    <n v="7.46"/>
    <n v="2.57"/>
    <n v="17"/>
    <n v="140"/>
    <n v="170.73"/>
    <n v="25"/>
    <b v="1"/>
    <n v="164.71"/>
    <n v="1"/>
    <b v="0"/>
    <b v="0"/>
    <s v="completed"/>
    <d v="2008-01-25T00:00:00"/>
    <d v="2008-02-21T00:00:00"/>
    <d v="2008-04-20T00:00:00"/>
    <d v="2008-07-02T00:00:00"/>
  </r>
  <r>
    <s v="3911f871f34025692dd49444dccf6a7d"/>
    <n v="63324003736"/>
    <s v="Sacramento"/>
    <x v="7"/>
    <n v="95838"/>
    <s v="urban"/>
    <s v="Robla Elem School District"/>
    <s v="Sacramento"/>
    <b v="0"/>
    <b v="0"/>
    <b v="0"/>
    <b v="0"/>
    <b v="0"/>
    <b v="0"/>
    <s v="Ms."/>
    <b v="0"/>
    <b v="0"/>
    <s v="Mathematics"/>
    <s v="Math &amp; Science"/>
    <s v="Mathematics"/>
    <s v="Math &amp; Science"/>
    <s v="enrichment"/>
    <s v="Supplies"/>
    <s v="high"/>
    <s v="Grades PreK-2"/>
    <n v="10.3"/>
    <n v="7.47"/>
    <n v="2.58"/>
    <n v="17"/>
    <n v="140"/>
    <n v="170.73"/>
    <n v="20"/>
    <b v="1"/>
    <n v="164.71"/>
    <n v="2"/>
    <b v="0"/>
    <b v="0"/>
    <s v="completed"/>
    <d v="2007-11-01T00:00:00"/>
    <d v="2007-12-11T00:00:00"/>
    <d v="2008-03-31T00:00:00"/>
    <d v="2008-06-02T00:00:00"/>
  </r>
  <r>
    <s v="f1ac055ae8033cb696a7a5bb41ae0c3b"/>
    <n v="482499002788"/>
    <s v="Live Oak"/>
    <x v="16"/>
    <n v="78233"/>
    <s v="suburban"/>
    <s v="Judson Ind School District"/>
    <s v="Bexar"/>
    <b v="0"/>
    <b v="0"/>
    <b v="0"/>
    <b v="0"/>
    <b v="0"/>
    <b v="0"/>
    <s v="Mrs."/>
    <b v="0"/>
    <b v="0"/>
    <s v="Social Sciences"/>
    <s v="History &amp; Civics"/>
    <s v="History &amp; Geography"/>
    <s v="History &amp; Civics"/>
    <s v="enrichment"/>
    <s v="Trips"/>
    <s v="high"/>
    <s v="Grades 3-5"/>
    <n v="0"/>
    <n v="0"/>
    <n v="3.38"/>
    <n v="17"/>
    <n v="155"/>
    <n v="189.02"/>
    <n v="55"/>
    <b v="1"/>
    <n v="164.71"/>
    <n v="2"/>
    <b v="0"/>
    <b v="0"/>
    <s v="completed"/>
    <d v="2007-03-29T00:00:00"/>
    <d v="2007-04-05T00:00:00"/>
    <d v="2007-06-05T00:00:00"/>
    <d v="2007-04-18T00:00:00"/>
  </r>
  <r>
    <s v="ecad825d3eaffa839417c15e3f22e350"/>
    <n v="510313001289"/>
    <s v="Manassas"/>
    <x v="24"/>
    <n v="20109"/>
    <s v="suburban"/>
    <s v="Prince William Co Public SD"/>
    <s v="Prince William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ssential"/>
    <s v="Technology"/>
    <s v="high"/>
    <s v="Grades PreK-2"/>
    <n v="12"/>
    <n v="0"/>
    <n v="10.8"/>
    <n v="35"/>
    <n v="777.76"/>
    <n v="915.01"/>
    <n v="250"/>
    <b v="1"/>
    <n v="165"/>
    <n v="5"/>
    <b v="0"/>
    <b v="0"/>
    <s v="live"/>
    <d v="2010-11-14T00:00:00"/>
    <m/>
    <m/>
    <d v="2011-04-10T00:00:00"/>
  </r>
  <r>
    <s v="641042e4f3d1463c970aa0f12f230afa"/>
    <n v="341215005390"/>
    <s v="Ogdensburg"/>
    <x v="11"/>
    <n v="7439"/>
    <s v="suburban"/>
    <s v="Ogdensburg Public School Dist"/>
    <s v="Sussex"/>
    <b v="0"/>
    <b v="0"/>
    <b v="0"/>
    <b v="0"/>
    <b v="0"/>
    <b v="0"/>
    <s v="Mrs."/>
    <b v="0"/>
    <b v="0"/>
    <s v="Music"/>
    <s v="Music &amp; The Arts"/>
    <m/>
    <m/>
    <s v="enrichment"/>
    <s v="Technology"/>
    <s v="low"/>
    <s v="Grades 6-8"/>
    <n v="12"/>
    <n v="0"/>
    <n v="10.37"/>
    <n v="35"/>
    <n v="748.95"/>
    <n v="881.12"/>
    <n v="150"/>
    <b v="1"/>
    <n v="165"/>
    <n v="5"/>
    <b v="0"/>
    <b v="0"/>
    <s v="expired"/>
    <d v="2010-10-07T00:00:00"/>
    <m/>
    <m/>
    <d v="2011-03-05T00:00:00"/>
  </r>
  <r>
    <s v="533cf85ca885a104c168196c541f1ee8"/>
    <n v="61233003668"/>
    <s v="Elk Grove"/>
    <x v="7"/>
    <n v="95758"/>
    <s v="suburban"/>
    <s v="Elk Grove Unif School District"/>
    <s v="Sacramento"/>
    <b v="0"/>
    <b v="0"/>
    <b v="1"/>
    <b v="0"/>
    <b v="0"/>
    <b v="0"/>
    <s v="Ms."/>
    <b v="0"/>
    <b v="0"/>
    <s v="Literacy"/>
    <s v="Literacy &amp; Language"/>
    <s v="Health &amp; Life Science"/>
    <s v="Math &amp; Science"/>
    <s v="essential"/>
    <s v="Technology"/>
    <s v="high"/>
    <s v="Grades 3-5"/>
    <n v="5"/>
    <n v="45.75"/>
    <n v="7.5"/>
    <n v="35"/>
    <n v="593.24"/>
    <n v="697.93"/>
    <n v="24"/>
    <b v="1"/>
    <n v="165"/>
    <n v="8"/>
    <b v="0"/>
    <b v="0"/>
    <s v="expired"/>
    <d v="2010-09-29T00:00:00"/>
    <m/>
    <m/>
    <d v="2011-02-26T00:00:00"/>
  </r>
  <r>
    <s v="2a5bb4b290c32fd1e239b4a7647db37e"/>
    <n v="62271011324"/>
    <s v="Los Angeles"/>
    <x v="7"/>
    <n v="90023"/>
    <s v="urban"/>
    <s v="Los Angeles Unif Sch Dist"/>
    <s v="Los Angeles"/>
    <b v="1"/>
    <b v="0"/>
    <b v="1"/>
    <b v="0"/>
    <b v="1"/>
    <b v="0"/>
    <s v="Mr."/>
    <b v="1"/>
    <b v="0"/>
    <s v="Sports"/>
    <s v="Health &amp; Sports"/>
    <s v="Gym &amp; Fitness"/>
    <s v="Health &amp; Sports"/>
    <s v="enrichment"/>
    <s v="Other"/>
    <s v="high"/>
    <s v="Grades 6-8"/>
    <n v="276"/>
    <n v="88.94"/>
    <n v="15.25"/>
    <n v="35"/>
    <n v="1431.71"/>
    <n v="1684.36"/>
    <n v="25"/>
    <b v="1"/>
    <n v="165"/>
    <n v="6"/>
    <b v="0"/>
    <b v="0"/>
    <s v="expired"/>
    <d v="2010-09-24T00:00:00"/>
    <m/>
    <m/>
    <d v="2011-02-24T00:00:00"/>
  </r>
  <r>
    <s v="c96a0c7e26b0acc8c5a65260621cf247"/>
    <n v="540150001023"/>
    <s v="Huntington"/>
    <x v="40"/>
    <n v="25704"/>
    <s v="urban"/>
    <s v="Wayne Co School District"/>
    <s v="Wayne"/>
    <b v="0"/>
    <b v="0"/>
    <b v="0"/>
    <b v="0"/>
    <b v="0"/>
    <b v="0"/>
    <s v="Mr."/>
    <b v="0"/>
    <b v="0"/>
    <s v="History &amp; Geography"/>
    <s v="History &amp; Civics"/>
    <s v="Civics &amp; Government"/>
    <s v="History &amp; Civics"/>
    <s v="enrichment"/>
    <s v="Technology"/>
    <s v="high"/>
    <s v="Grades 9-12"/>
    <n v="12"/>
    <n v="0"/>
    <n v="21"/>
    <n v="35"/>
    <n v="1467.98"/>
    <n v="1727.04"/>
    <n v="200"/>
    <b v="1"/>
    <n v="165"/>
    <n v="4"/>
    <b v="0"/>
    <b v="0"/>
    <s v="expired"/>
    <d v="2010-09-20T00:00:00"/>
    <m/>
    <m/>
    <d v="2011-02-15T00:00:00"/>
  </r>
  <r>
    <s v="64083b8727fe15f810d2bcc36bbd7618"/>
    <n v="400549000204"/>
    <s v="Broken Arrow"/>
    <x v="0"/>
    <n v="74012"/>
    <s v="suburban"/>
    <s v="Broken Arrow School District"/>
    <s v="Tulsa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nrichment"/>
    <s v="Supplies"/>
    <s v="high"/>
    <s v="Grades 3-5"/>
    <n v="0"/>
    <n v="70.75"/>
    <n v="23.58"/>
    <n v="9"/>
    <n v="1675.62"/>
    <n v="2043.44"/>
    <n v="585"/>
    <b v="1"/>
    <n v="165"/>
    <n v="2"/>
    <b v="1"/>
    <b v="0"/>
    <s v="expired"/>
    <d v="2010-06-28T00:00:00"/>
    <m/>
    <m/>
    <d v="2010-11-23T00:00:00"/>
  </r>
  <r>
    <s v="4f14a610e063c0211861dd1973d071cf"/>
    <m/>
    <s v="New York"/>
    <x v="2"/>
    <n v="10026"/>
    <s v="urban"/>
    <s v="New York City Dept Of Ed"/>
    <s v="Manhattan"/>
    <b v="1"/>
    <b v="0"/>
    <b v="0"/>
    <b v="0"/>
    <b v="0"/>
    <b v="0"/>
    <s v="Ms."/>
    <b v="0"/>
    <b v="0"/>
    <s v="Mathematics"/>
    <s v="Math &amp; Science"/>
    <s v="Economics"/>
    <s v="History &amp; Civics"/>
    <s v="enrichment"/>
    <s v="Supplies"/>
    <s v="low"/>
    <s v="Grades PreK-2"/>
    <n v="10.18"/>
    <n v="0"/>
    <n v="2.54"/>
    <n v="17"/>
    <n v="132"/>
    <n v="160.97999999999999"/>
    <n v="27"/>
    <b v="1"/>
    <n v="165"/>
    <n v="2"/>
    <b v="1"/>
    <b v="0"/>
    <s v="completed"/>
    <d v="2008-12-16T00:00:00"/>
    <d v="2008-12-20T00:00:00"/>
    <d v="2009-03-19T00:00:00"/>
    <d v="2009-05-20T00:00:00"/>
  </r>
  <r>
    <s v="2aaf09d4204052287d0bc06398aaab15"/>
    <n v="490021000709"/>
    <s v="Clearfield"/>
    <x v="28"/>
    <n v="84015"/>
    <s v="suburban"/>
    <s v="Davis School District"/>
    <s v="Davis"/>
    <b v="0"/>
    <b v="0"/>
    <b v="0"/>
    <b v="0"/>
    <b v="0"/>
    <b v="0"/>
    <s v="Ms."/>
    <b v="0"/>
    <b v="0"/>
    <s v="Mathematics"/>
    <s v="Math &amp; Science"/>
    <m/>
    <m/>
    <s v="enrichment"/>
    <s v="Supplies"/>
    <s v="high"/>
    <s v="Grades PreK-2"/>
    <n v="48"/>
    <n v="0"/>
    <n v="12"/>
    <n v="17"/>
    <n v="557"/>
    <n v="679.27"/>
    <n v="23"/>
    <b v="1"/>
    <n v="165"/>
    <n v="3"/>
    <b v="0"/>
    <b v="0"/>
    <s v="expired"/>
    <d v="2008-03-10T00:00:00"/>
    <m/>
    <m/>
    <d v="2008-08-11T00:00:00"/>
  </r>
  <r>
    <s v="4eb4ff1f2a351206467fd298a31a90d3"/>
    <n v="370348002313"/>
    <s v="Chapel Hill"/>
    <x v="1"/>
    <n v="27514"/>
    <s v="suburban"/>
    <s v="Orange Co School District"/>
    <s v="Orange"/>
    <b v="0"/>
    <b v="0"/>
    <b v="0"/>
    <b v="0"/>
    <b v="0"/>
    <b v="0"/>
    <s v="Mrs."/>
    <b v="0"/>
    <b v="0"/>
    <s v="Literacy"/>
    <s v="Literacy &amp; Language"/>
    <s v="Environmental Science"/>
    <s v="Math &amp; Science"/>
    <s v="enrichment"/>
    <s v="Books"/>
    <s v="high"/>
    <s v="Grades PreK-2"/>
    <n v="0"/>
    <n v="7.9"/>
    <n v="1.52"/>
    <n v="35"/>
    <n v="145.69"/>
    <n v="171.4"/>
    <n v="300"/>
    <b v="1"/>
    <n v="165.05"/>
    <n v="7"/>
    <b v="0"/>
    <b v="1"/>
    <s v="completed"/>
    <d v="2010-11-14T00:00:00"/>
    <d v="2010-12-10T00:00:00"/>
    <d v="2011-03-24T00:00:00"/>
    <d v="2011-04-10T00:00:00"/>
  </r>
  <r>
    <s v="18e5fef96cdbf3589ef089a190c4c79f"/>
    <n v="481970001911"/>
    <s v="Fort Worth"/>
    <x v="16"/>
    <n v="76107"/>
    <s v="urban"/>
    <s v="Ft Worth Ind School District"/>
    <s v="Tarrant"/>
    <b v="0"/>
    <b v="0"/>
    <b v="0"/>
    <b v="0"/>
    <b v="0"/>
    <b v="0"/>
    <s v="Ms."/>
    <b v="0"/>
    <b v="0"/>
    <s v="History &amp; Geography"/>
    <s v="History &amp; Civics"/>
    <s v="Literacy"/>
    <s v="Literacy &amp; Language"/>
    <s v="enrichment"/>
    <s v="Books"/>
    <s v="high"/>
    <s v="Grades 3-5"/>
    <n v="11.33"/>
    <n v="0"/>
    <n v="1.7"/>
    <n v="9"/>
    <n v="135.36000000000001"/>
    <n v="165.07"/>
    <n v="97"/>
    <b v="1"/>
    <n v="165.07"/>
    <n v="5"/>
    <b v="0"/>
    <b v="0"/>
    <s v="completed"/>
    <d v="2009-11-25T00:00:00"/>
    <d v="2009-12-07T00:00:00"/>
    <d v="2010-01-06T00:00:00"/>
    <d v="2010-05-01T00:00:00"/>
  </r>
  <r>
    <s v="510c784149ea1d7c2e03ceaabe40fe1b"/>
    <n v="120039000374"/>
    <s v="Miami"/>
    <x v="17"/>
    <n v="33157"/>
    <s v="suburban"/>
    <s v="Miami-dade Co Public Sch Dist"/>
    <s v="Miami-Dade"/>
    <b v="0"/>
    <b v="0"/>
    <b v="0"/>
    <b v="0"/>
    <b v="0"/>
    <b v="0"/>
    <s v="Ms."/>
    <b v="0"/>
    <b v="0"/>
    <s v="Literacy"/>
    <s v="Literacy &amp; Language"/>
    <s v="Special Needs"/>
    <s v="Special Needs"/>
    <s v="enrichment"/>
    <s v="Supplies"/>
    <s v="high"/>
    <s v="Grades 3-5"/>
    <n v="11.34"/>
    <n v="0"/>
    <n v="1.7"/>
    <n v="9"/>
    <n v="135.41"/>
    <n v="165.13"/>
    <n v="40"/>
    <b v="0"/>
    <n v="165.13"/>
    <n v="2"/>
    <b v="1"/>
    <b v="0"/>
    <s v="completed"/>
    <d v="2009-12-18T00:00:00"/>
    <d v="2009-12-29T00:00:00"/>
    <d v="2010-03-17T00:00:00"/>
    <d v="2010-05-23T00:00:00"/>
  </r>
  <r>
    <s v="d3703a971da145bac749c96f1cfd09ea"/>
    <m/>
    <s v="Los Angeles"/>
    <x v="7"/>
    <n v="90031"/>
    <s v="urban"/>
    <s v="Los Angeles Unif Sch Dist"/>
    <s v="Los Angeles"/>
    <b v="0"/>
    <b v="0"/>
    <b v="0"/>
    <b v="0"/>
    <b v="0"/>
    <b v="0"/>
    <s v="Mr."/>
    <b v="0"/>
    <b v="0"/>
    <s v="Mathematics"/>
    <s v="Math &amp; Science"/>
    <s v="Applied Sciences"/>
    <s v="Math &amp; Science"/>
    <s v="essential"/>
    <s v="Supplies"/>
    <s v="high"/>
    <s v="Grades 9-12"/>
    <n v="1"/>
    <n v="9.19"/>
    <n v="1.51"/>
    <n v="35"/>
    <n v="147.16999999999999"/>
    <n v="173.14"/>
    <n v="104"/>
    <b v="0"/>
    <n v="165.17"/>
    <n v="4"/>
    <b v="0"/>
    <b v="1"/>
    <s v="completed"/>
    <d v="2010-10-09T00:00:00"/>
    <d v="2011-03-06T00:00:00"/>
    <d v="2011-03-29T00:00:00"/>
    <d v="2011-03-07T00:00:00"/>
  </r>
  <r>
    <s v="07bae1703e3c824e069d9ee1dab4ecbc"/>
    <n v="90045000069"/>
    <s v="Bridgeport"/>
    <x v="30"/>
    <n v="6610"/>
    <s v="urban"/>
    <s v="Bridgeport City Sch District"/>
    <s v="Fairfield"/>
    <b v="0"/>
    <b v="0"/>
    <b v="0"/>
    <b v="0"/>
    <b v="0"/>
    <b v="0"/>
    <s v="Mrs."/>
    <b v="0"/>
    <b v="0"/>
    <s v="Literature &amp; Writing"/>
    <s v="Literacy &amp; Language"/>
    <s v="Special Needs"/>
    <s v="Special Needs"/>
    <s v="essential"/>
    <s v="Supplies"/>
    <s v="high"/>
    <s v="Grades 3-5"/>
    <n v="0.25"/>
    <n v="0"/>
    <n v="1.87"/>
    <n v="9"/>
    <n v="135.77000000000001"/>
    <n v="165.57"/>
    <n v="150"/>
    <b v="1"/>
    <n v="165.23"/>
    <n v="10"/>
    <b v="1"/>
    <b v="0"/>
    <s v="completed"/>
    <d v="2010-03-14T00:00:00"/>
    <d v="2010-04-18T00:00:00"/>
    <d v="2010-04-19T00:00:00"/>
    <d v="2010-04-20T00:00:00"/>
  </r>
  <r>
    <s v="051bd1fe0f53698a74ebd51fdacb6b13"/>
    <n v="160036000062"/>
    <s v="Boise"/>
    <x v="37"/>
    <n v="83702"/>
    <s v="urban"/>
    <s v="Boise City Ind School Dist 1"/>
    <s v="Ada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Supplies"/>
    <s v="low"/>
    <s v="Grades PreK-2"/>
    <n v="10.77"/>
    <n v="6.46"/>
    <n v="1.62"/>
    <n v="9"/>
    <n v="135.54"/>
    <n v="165.29"/>
    <n v="25"/>
    <b v="1"/>
    <n v="165.3"/>
    <n v="2"/>
    <b v="1"/>
    <b v="0"/>
    <s v="completed"/>
    <d v="2010-03-01T00:00:00"/>
    <d v="2010-03-03T00:00:00"/>
    <d v="2010-05-14T00:00:00"/>
    <d v="2010-07-26T00:00:00"/>
  </r>
  <r>
    <s v="bf05aed093360973ade743a7c47c6c6d"/>
    <n v="210030000607"/>
    <s v="Glasgow"/>
    <x v="21"/>
    <n v="42141"/>
    <s v="rural"/>
    <s v="Barren Co School District"/>
    <s v="Barren"/>
    <b v="0"/>
    <b v="0"/>
    <b v="0"/>
    <b v="0"/>
    <b v="0"/>
    <b v="0"/>
    <s v="Mrs."/>
    <b v="0"/>
    <b v="0"/>
    <s v="Literacy"/>
    <s v="Literacy &amp; Language"/>
    <m/>
    <m/>
    <s v="enrichment"/>
    <s v="Books"/>
    <s v="high"/>
    <s v="Grades 6-8"/>
    <n v="0"/>
    <n v="7.32"/>
    <n v="1.83"/>
    <n v="9"/>
    <n v="140.15"/>
    <n v="170.91"/>
    <n v="180"/>
    <b v="1"/>
    <n v="165.43"/>
    <n v="4"/>
    <b v="0"/>
    <b v="0"/>
    <s v="completed"/>
    <d v="2010-04-26T00:00:00"/>
    <d v="2010-08-19T00:00:00"/>
    <d v="2010-11-22T00:00:00"/>
    <d v="2010-09-23T00:00:00"/>
  </r>
  <r>
    <s v="bff164f0da6d78c445d7b0e6ee561cae"/>
    <n v="90045000075"/>
    <s v="Bridgeport"/>
    <x v="30"/>
    <n v="6604"/>
    <s v="urban"/>
    <s v="Bridgeport City Sch District"/>
    <s v="Fairfield"/>
    <b v="0"/>
    <b v="0"/>
    <b v="0"/>
    <b v="0"/>
    <b v="0"/>
    <b v="0"/>
    <s v="Mrs."/>
    <b v="0"/>
    <b v="0"/>
    <s v="Literacy"/>
    <s v="Literacy &amp; Language"/>
    <m/>
    <m/>
    <s v="essential"/>
    <s v="Technology"/>
    <s v="high"/>
    <s v="Grades 3-5"/>
    <n v="11"/>
    <n v="0"/>
    <n v="2.75"/>
    <n v="17"/>
    <n v="141"/>
    <n v="171.95"/>
    <n v="400"/>
    <b v="1"/>
    <n v="165.88"/>
    <n v="2"/>
    <b v="0"/>
    <b v="0"/>
    <s v="completed"/>
    <d v="2008-11-26T00:00:00"/>
    <d v="2008-12-10T00:00:00"/>
    <d v="2009-02-04T00:00:00"/>
    <d v="2009-04-26T00:00:00"/>
  </r>
  <r>
    <s v="2562f448e31ae2c70ef06d4aaa42339c"/>
    <n v="62223002653"/>
    <s v="Lodi"/>
    <x v="7"/>
    <n v="95240"/>
    <s v="suburban"/>
    <s v="Lodi Unified School District"/>
    <s v="San Joaquin"/>
    <b v="0"/>
    <b v="0"/>
    <b v="1"/>
    <b v="0"/>
    <b v="0"/>
    <b v="0"/>
    <s v="Mrs."/>
    <b v="0"/>
    <b v="0"/>
    <s v="Health &amp; Life Science"/>
    <s v="Math &amp; Science"/>
    <s v="Environmental Science"/>
    <s v="Math &amp; Science"/>
    <s v="essential"/>
    <s v="Books"/>
    <s v="high"/>
    <s v="Grades PreK-2"/>
    <n v="10.7"/>
    <n v="7.76"/>
    <n v="1.6"/>
    <n v="9"/>
    <n v="136.06"/>
    <n v="165.93"/>
    <n v="21"/>
    <b v="1"/>
    <n v="165.93"/>
    <n v="1"/>
    <b v="0"/>
    <b v="0"/>
    <s v="completed"/>
    <d v="2009-07-19T00:00:00"/>
    <d v="2009-08-25T00:00:00"/>
    <d v="2009-08-25T00:00:00"/>
    <d v="2009-12-22T00:00:00"/>
  </r>
  <r>
    <s v="5193747ef14bac764ddfed1a8362d96b"/>
    <m/>
    <s v="Brooklyn"/>
    <x v="2"/>
    <n v="11233"/>
    <s v="urban"/>
    <s v="Knowledge Network Learning Support Organization"/>
    <s v="Brooklyn"/>
    <b v="0"/>
    <b v="0"/>
    <b v="0"/>
    <b v="0"/>
    <b v="0"/>
    <b v="0"/>
    <s v="Ms."/>
    <b v="0"/>
    <b v="1"/>
    <s v="Literacy"/>
    <s v="Literacy &amp; Language"/>
    <m/>
    <m/>
    <m/>
    <s v="Technology"/>
    <s v="high"/>
    <s v="Grades 3-5"/>
    <m/>
    <m/>
    <m/>
    <m/>
    <n v="143.5"/>
    <n v="175"/>
    <n v="0"/>
    <b v="0"/>
    <n v="166"/>
    <n v="1"/>
    <b v="0"/>
    <b v="0"/>
    <s v="completed"/>
    <d v="2003-10-10T00:00:00"/>
    <d v="2003-11-21T00:00:00"/>
    <d v="2004-01-23T00:00:00"/>
    <d v="2004-06-10T00:00:00"/>
  </r>
  <r>
    <s v="a90cee5fadedc958549dd3cd672ad5a0"/>
    <m/>
    <s v="Charlotte"/>
    <x v="1"/>
    <n v="28215"/>
    <s v="urban"/>
    <s v="Charlotte-mecklenburg Sch Dist"/>
    <s v="Mecklenburg"/>
    <b v="0"/>
    <b v="0"/>
    <b v="0"/>
    <b v="0"/>
    <b v="0"/>
    <b v="0"/>
    <s v="Ms."/>
    <b v="0"/>
    <b v="0"/>
    <s v="Social Sciences"/>
    <s v="History &amp; Civics"/>
    <m/>
    <m/>
    <s v="enrichment"/>
    <s v="Supplies"/>
    <s v="high"/>
    <s v="Grades PreK-2"/>
    <m/>
    <m/>
    <m/>
    <m/>
    <n v="144.41999999999999"/>
    <n v="176.12"/>
    <n v="20"/>
    <b v="1"/>
    <n v="166.08"/>
    <n v="1"/>
    <b v="0"/>
    <b v="0"/>
    <s v="completed"/>
    <d v="2004-08-25T00:00:00"/>
    <d v="2005-06-06T00:00:00"/>
    <d v="2005-10-26T00:00:00"/>
    <d v="2005-04-25T00:00:00"/>
  </r>
  <r>
    <s v="c5d4d15c958275ba3a2a3703e1325899"/>
    <n v="170993001127"/>
    <s v="Chicago"/>
    <x v="10"/>
    <n v="60629"/>
    <s v="urban"/>
    <s v="Chicago Psd-area 11"/>
    <s v="Cook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Other"/>
    <s v="high"/>
    <s v="Grades 3-5"/>
    <n v="0"/>
    <n v="0"/>
    <n v="1.57"/>
    <n v="35"/>
    <n v="141.41999999999999"/>
    <n v="166.38"/>
    <n v="52"/>
    <b v="1"/>
    <n v="166.38"/>
    <n v="3"/>
    <b v="0"/>
    <b v="1"/>
    <s v="completed"/>
    <d v="2010-09-02T00:00:00"/>
    <d v="2010-10-21T00:00:00"/>
    <d v="2011-01-11T00:00:00"/>
    <d v="2011-01-30T00:00:00"/>
  </r>
  <r>
    <s v="8bac4ad72be90f798f7298044803dd63"/>
    <n v="174125004132"/>
    <s v="Waukegan"/>
    <x v="10"/>
    <n v="60087"/>
    <s v="suburban"/>
    <s v="Waukegan Cmty Unit SD 60"/>
    <s v="Lake"/>
    <b v="0"/>
    <b v="0"/>
    <b v="0"/>
    <b v="0"/>
    <b v="0"/>
    <b v="0"/>
    <s v="Ms."/>
    <b v="0"/>
    <b v="0"/>
    <s v="Literacy"/>
    <s v="Literacy &amp; Language"/>
    <m/>
    <m/>
    <s v="essential"/>
    <s v="Supplies"/>
    <s v="high"/>
    <s v="Grades PreK-2"/>
    <n v="0"/>
    <n v="0"/>
    <n v="1.66"/>
    <n v="35"/>
    <n v="147.56"/>
    <n v="173.6"/>
    <n v="21"/>
    <b v="1"/>
    <n v="166.54"/>
    <n v="6"/>
    <b v="0"/>
    <b v="0"/>
    <s v="completed"/>
    <d v="2011-01-15T00:00:00"/>
    <d v="2011-01-30T00:00:00"/>
    <m/>
    <d v="2011-06-11T00:00:00"/>
  </r>
  <r>
    <s v="a371473c2d0a527699e393c8f39eb7e3"/>
    <n v="62271003041"/>
    <s v="Chatsworth"/>
    <x v="7"/>
    <n v="91311"/>
    <s v="urban"/>
    <s v="Los Angeles Unif Sch Dist"/>
    <s v="Los Angeles"/>
    <b v="0"/>
    <b v="0"/>
    <b v="0"/>
    <b v="0"/>
    <b v="0"/>
    <b v="0"/>
    <s v="Mrs."/>
    <b v="0"/>
    <b v="0"/>
    <s v="Visual Arts"/>
    <s v="Music &amp; The Arts"/>
    <s v="Visual Arts"/>
    <s v="Music &amp; The Arts"/>
    <s v="essential"/>
    <s v="Supplies"/>
    <s v="low"/>
    <s v="Grades PreK-2"/>
    <n v="10.76"/>
    <n v="7.8"/>
    <n v="1.61"/>
    <n v="9"/>
    <n v="136.77000000000001"/>
    <n v="166.79"/>
    <n v="29"/>
    <b v="1"/>
    <n v="166.79"/>
    <n v="2"/>
    <b v="1"/>
    <b v="0"/>
    <s v="completed"/>
    <d v="2010-02-16T00:00:00"/>
    <d v="2010-02-21T00:00:00"/>
    <d v="2010-05-21T00:00:00"/>
    <d v="2010-07-19T00:00:00"/>
  </r>
  <r>
    <s v="015d9a91f5e964fb4ec04499b609781f"/>
    <n v="292928001882"/>
    <s v="Saint Louis"/>
    <x v="34"/>
    <n v="63107"/>
    <s v="urban"/>
    <s v="St Louis City Public Sch Dist"/>
    <s v="St Louis City"/>
    <b v="0"/>
    <b v="0"/>
    <b v="0"/>
    <b v="0"/>
    <b v="0"/>
    <b v="0"/>
    <s v="Ms."/>
    <b v="1"/>
    <b v="0"/>
    <s v="Applied Sciences"/>
    <s v="Math &amp; Science"/>
    <m/>
    <m/>
    <s v="enrichment"/>
    <s v="Supplies"/>
    <s v="high"/>
    <s v="Grades 9-12"/>
    <n v="10.72"/>
    <n v="4.53"/>
    <n v="2.68"/>
    <n v="17"/>
    <n v="142"/>
    <n v="173.17"/>
    <n v="130"/>
    <b v="1"/>
    <n v="167.06"/>
    <n v="3"/>
    <b v="1"/>
    <b v="0"/>
    <s v="completed"/>
    <d v="2008-12-28T00:00:00"/>
    <d v="2008-12-29T00:00:00"/>
    <d v="2009-03-13T00:00:00"/>
    <d v="2009-06-03T00:00:00"/>
  </r>
  <r>
    <s v="3b1b28d5a0d1aa8620f5b1d6c4d2a28a"/>
    <n v="240009000322"/>
    <s v="Baltimore"/>
    <x v="32"/>
    <n v="21229"/>
    <s v="urban"/>
    <s v="Baltimore City Public Sch Dist"/>
    <s v="Baltimore City"/>
    <b v="0"/>
    <b v="0"/>
    <b v="0"/>
    <b v="0"/>
    <b v="0"/>
    <b v="0"/>
    <s v="Mrs."/>
    <b v="0"/>
    <b v="0"/>
    <s v="Literacy"/>
    <s v="Literacy &amp; Language"/>
    <m/>
    <m/>
    <s v="enrichment"/>
    <s v="Technology"/>
    <s v="high"/>
    <s v="Grades PreK-2"/>
    <n v="10.63"/>
    <n v="5.32"/>
    <n v="2.66"/>
    <n v="17"/>
    <n v="142"/>
    <n v="173.17"/>
    <n v="25"/>
    <b v="1"/>
    <n v="167.06"/>
    <n v="3"/>
    <b v="1"/>
    <b v="0"/>
    <s v="completed"/>
    <d v="2008-11-02T00:00:00"/>
    <d v="2008-11-17T00:00:00"/>
    <d v="2008-12-15T00:00:00"/>
    <d v="2009-04-06T00:00:00"/>
  </r>
  <r>
    <s v="e682418853f829dbaf7a65268cf88b49"/>
    <n v="62271003094"/>
    <s v="Sylmar"/>
    <x v="7"/>
    <n v="91342"/>
    <s v="urban"/>
    <s v="Los Angeles Unif Sch Dist"/>
    <s v="Los Angeles"/>
    <b v="0"/>
    <b v="0"/>
    <b v="0"/>
    <b v="0"/>
    <b v="0"/>
    <b v="0"/>
    <s v="Mrs."/>
    <b v="0"/>
    <b v="0"/>
    <s v="Mathematics"/>
    <s v="Math &amp; Science"/>
    <s v="Health &amp; Life Science"/>
    <s v="Math &amp; Science"/>
    <s v="enrichment"/>
    <s v="Supplies"/>
    <s v="high"/>
    <s v="Grades 3-5"/>
    <n v="10.47"/>
    <n v="7.59"/>
    <n v="2.62"/>
    <n v="17"/>
    <n v="142"/>
    <n v="173.17"/>
    <n v="28"/>
    <b v="1"/>
    <n v="167.06"/>
    <n v="3"/>
    <b v="0"/>
    <b v="0"/>
    <s v="completed"/>
    <d v="2008-01-15T00:00:00"/>
    <d v="2008-01-19T00:00:00"/>
    <d v="2008-04-24T00:00:00"/>
    <d v="2008-09-11T00:00:00"/>
  </r>
  <r>
    <s v="6e413aacd63c5dc047830f20ba4324ee"/>
    <n v="390488503429"/>
    <s v="Zanesville"/>
    <x v="3"/>
    <n v="43701"/>
    <s v="rural"/>
    <s v="Maysville Local Sch District"/>
    <s v="Muskingum"/>
    <b v="0"/>
    <b v="0"/>
    <b v="0"/>
    <b v="0"/>
    <b v="0"/>
    <b v="0"/>
    <s v="Mrs."/>
    <b v="0"/>
    <b v="0"/>
    <s v="Literature &amp; Writing"/>
    <s v="Literacy &amp; Language"/>
    <s v="Community Service"/>
    <s v="Applied Learning"/>
    <s v="essential"/>
    <s v="Books"/>
    <s v="low"/>
    <s v="Grades 6-8"/>
    <n v="11.5"/>
    <n v="0"/>
    <n v="1.72"/>
    <n v="9"/>
    <n v="137"/>
    <n v="167.07"/>
    <n v="175"/>
    <b v="1"/>
    <n v="167.07"/>
    <n v="2"/>
    <b v="0"/>
    <b v="0"/>
    <s v="completed"/>
    <d v="2009-07-09T00:00:00"/>
    <d v="2009-08-10T00:00:00"/>
    <d v="2009-12-10T00:00:00"/>
    <d v="2009-12-09T00:00:00"/>
  </r>
  <r>
    <s v="a3f070e439d52de72ca62dc41f9b16a4"/>
    <n v="470294002127"/>
    <s v="Memphis"/>
    <x v="14"/>
    <n v="38106"/>
    <s v="urban"/>
    <s v="Memphis City School District"/>
    <s v="Shelby"/>
    <b v="0"/>
    <b v="0"/>
    <b v="0"/>
    <b v="1"/>
    <b v="0"/>
    <b v="0"/>
    <s v="Ms."/>
    <b v="0"/>
    <b v="0"/>
    <s v="Special Needs"/>
    <s v="Special Needs"/>
    <m/>
    <m/>
    <s v="essential"/>
    <s v="Other"/>
    <s v="high"/>
    <s v="Grades 6-8"/>
    <n v="7.21"/>
    <n v="0"/>
    <n v="1.58"/>
    <n v="35"/>
    <n v="148.83000000000001"/>
    <n v="175.09"/>
    <n v="7"/>
    <b v="1"/>
    <n v="167.15"/>
    <n v="7"/>
    <b v="0"/>
    <b v="0"/>
    <s v="completed"/>
    <d v="2011-03-31T00:00:00"/>
    <d v="2011-04-01T00:00:00"/>
    <m/>
    <d v="2011-08-28T00:00:00"/>
  </r>
  <r>
    <s v="4a8ebb3849633919847dc8cf84b7b0a4"/>
    <n v="403006001574"/>
    <s v="Tishomingo"/>
    <x v="0"/>
    <n v="73460"/>
    <s v="rural"/>
    <s v="Tishomingo School District 20"/>
    <s v="Johnston"/>
    <b v="0"/>
    <b v="0"/>
    <b v="0"/>
    <b v="0"/>
    <b v="0"/>
    <b v="0"/>
    <s v="Mrs."/>
    <b v="0"/>
    <b v="0"/>
    <s v="Mathematics"/>
    <s v="Math &amp; Science"/>
    <s v="Special Needs"/>
    <s v="Special Needs"/>
    <s v="essential"/>
    <s v="Supplies"/>
    <s v="high"/>
    <s v="Grades 6-8"/>
    <n v="11.05"/>
    <n v="4.97"/>
    <n v="1.66"/>
    <n v="9"/>
    <n v="137.16"/>
    <n v="167.27"/>
    <n v="18"/>
    <b v="1"/>
    <n v="167.27"/>
    <n v="1"/>
    <b v="0"/>
    <b v="0"/>
    <s v="completed"/>
    <d v="2009-09-02T00:00:00"/>
    <d v="2009-11-15T00:00:00"/>
    <d v="2010-01-22T00:00:00"/>
    <d v="2010-02-08T00:00:00"/>
  </r>
  <r>
    <s v="c756b26bd51877c64722a0f44802604d"/>
    <m/>
    <s v="Pittsburgh"/>
    <x v="29"/>
    <n v="15205"/>
    <s v="urban"/>
    <s v="Pittsburgh Public Sch District"/>
    <s v="Allegheny"/>
    <b v="1"/>
    <b v="0"/>
    <b v="0"/>
    <b v="0"/>
    <b v="0"/>
    <b v="0"/>
    <s v="Mrs."/>
    <b v="0"/>
    <b v="0"/>
    <s v="Literacy"/>
    <s v="Literacy &amp; Language"/>
    <s v="Other"/>
    <s v="Applied Learning"/>
    <s v="essential"/>
    <s v="Technology"/>
    <s v="high"/>
    <s v="Grades 3-5"/>
    <n v="10.9"/>
    <n v="6.54"/>
    <n v="2.72"/>
    <n v="17"/>
    <n v="146"/>
    <n v="178.05"/>
    <n v="25"/>
    <b v="1"/>
    <n v="167.35"/>
    <n v="4"/>
    <b v="0"/>
    <b v="0"/>
    <s v="completed"/>
    <d v="2008-04-09T00:00:00"/>
    <d v="2008-04-09T00:00:00"/>
    <d v="2008-06-07T00:00:00"/>
    <d v="2008-09-14T00:00:00"/>
  </r>
  <r>
    <s v="1d735533325a0c642bf64e624d990f8e"/>
    <n v="320006000039"/>
    <s v="Las Vegas"/>
    <x v="15"/>
    <n v="89101"/>
    <s v="urban"/>
    <s v="Clark Co School District"/>
    <s v="Clark"/>
    <b v="0"/>
    <b v="0"/>
    <b v="1"/>
    <b v="0"/>
    <b v="0"/>
    <b v="0"/>
    <s v="Mr."/>
    <b v="0"/>
    <b v="0"/>
    <s v="Visual Arts"/>
    <s v="Music &amp; The Arts"/>
    <s v="Community Service"/>
    <s v="Applied Learning"/>
    <s v="essential"/>
    <s v="Supplies"/>
    <s v="high"/>
    <s v="Grades 3-5"/>
    <n v="1.03"/>
    <n v="8.06"/>
    <n v="1.54"/>
    <n v="35"/>
    <n v="148.33000000000001"/>
    <n v="174.51"/>
    <n v="971"/>
    <b v="1"/>
    <n v="167.42"/>
    <n v="3"/>
    <b v="1"/>
    <b v="0"/>
    <s v="completed"/>
    <d v="2011-02-07T00:00:00"/>
    <d v="2011-02-12T00:00:00"/>
    <d v="2011-02-22T00:00:00"/>
    <d v="2011-07-05T00:00:00"/>
  </r>
  <r>
    <s v="1da570784179b18fa89a6aac279079d7"/>
    <n v="421899004727"/>
    <s v="Philadelphia"/>
    <x v="29"/>
    <n v="19154"/>
    <s v="urban"/>
    <s v="Philadelphia City School Dist"/>
    <s v="Philadelphia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PreK-2"/>
    <n v="0"/>
    <n v="0"/>
    <n v="1.59"/>
    <n v="35"/>
    <n v="142.59"/>
    <n v="167.75"/>
    <n v="30"/>
    <b v="1"/>
    <n v="167.75"/>
    <n v="1"/>
    <b v="0"/>
    <b v="0"/>
    <s v="completed"/>
    <d v="2011-01-30T00:00:00"/>
    <d v="2011-02-02T00:00:00"/>
    <d v="2011-03-03T00:00:00"/>
    <d v="2011-06-27T00:00:00"/>
  </r>
  <r>
    <s v="d2fdb54bad85a2cab6103a6bf59a2ae3"/>
    <n v="400735000290"/>
    <s v="Checotah"/>
    <x v="0"/>
    <n v="74426"/>
    <s v="rural"/>
    <s v="Checotah School District 19"/>
    <s v="McIntosh"/>
    <b v="0"/>
    <b v="0"/>
    <b v="0"/>
    <b v="0"/>
    <b v="0"/>
    <b v="0"/>
    <s v="Mrs."/>
    <b v="0"/>
    <b v="0"/>
    <s v="Mathematics"/>
    <s v="Math &amp; Science"/>
    <s v="College &amp; Career Prep"/>
    <s v="Applied Learning"/>
    <s v="essential"/>
    <s v="Supplies"/>
    <s v="high"/>
    <s v="Grades 9-12"/>
    <n v="10.77"/>
    <n v="4.84"/>
    <n v="2.69"/>
    <n v="17"/>
    <n v="143"/>
    <n v="174.39"/>
    <n v="80"/>
    <b v="1"/>
    <n v="168.23"/>
    <n v="4"/>
    <b v="1"/>
    <b v="0"/>
    <s v="completed"/>
    <d v="2009-01-17T00:00:00"/>
    <d v="2009-01-18T00:00:00"/>
    <d v="2009-04-02T00:00:00"/>
    <d v="2009-05-02T00:00:00"/>
  </r>
  <r>
    <s v="5ac0394169e24db14e48802562bea442"/>
    <n v="510324001865"/>
    <s v="Richmond"/>
    <x v="24"/>
    <n v="23220"/>
    <s v="urban"/>
    <s v="Richmond City School District"/>
    <s v="Richmond City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11.23"/>
    <n v="0"/>
    <n v="2.81"/>
    <n v="17"/>
    <n v="143"/>
    <n v="174.39"/>
    <n v="21"/>
    <b v="1"/>
    <n v="168.24"/>
    <n v="2"/>
    <b v="0"/>
    <b v="0"/>
    <s v="completed"/>
    <d v="2008-11-06T00:00:00"/>
    <d v="2008-11-07T00:00:00"/>
    <d v="2009-02-03T00:00:00"/>
    <d v="2009-04-11T00:00:00"/>
  </r>
  <r>
    <s v="c9ef173449eded23e16cb450a6a02189"/>
    <n v="62271011645"/>
    <s v="Los Angeles"/>
    <x v="7"/>
    <n v="90004"/>
    <s v="urban"/>
    <s v="Los Angeles Unif Sch Dist"/>
    <s v="Los Angeles"/>
    <b v="0"/>
    <b v="0"/>
    <b v="1"/>
    <b v="0"/>
    <b v="0"/>
    <b v="0"/>
    <s v="Ms."/>
    <b v="0"/>
    <b v="0"/>
    <s v="Literacy"/>
    <s v="Literacy &amp; Language"/>
    <s v="Visual Arts"/>
    <s v="Music &amp; The Arts"/>
    <s v="enrichment"/>
    <s v="Books"/>
    <s v="high"/>
    <s v="Grades 3-5"/>
    <n v="0"/>
    <n v="9.56"/>
    <n v="1.57"/>
    <n v="35"/>
    <n v="150.57"/>
    <n v="177.14"/>
    <n v="29"/>
    <b v="1"/>
    <n v="168.31"/>
    <n v="4"/>
    <b v="1"/>
    <b v="0"/>
    <s v="completed"/>
    <d v="2010-10-25T00:00:00"/>
    <d v="2010-11-02T00:00:00"/>
    <d v="2011-01-24T00:00:00"/>
    <d v="2011-03-24T00:00:00"/>
  </r>
  <r>
    <s v="6362b0183cde0aadf5f4993a7b15e065"/>
    <m/>
    <s v="Bronx"/>
    <x v="2"/>
    <n v="10467"/>
    <s v="urban"/>
    <s v="Empowerment Support Organization"/>
    <s v="Bronx"/>
    <b v="0"/>
    <b v="0"/>
    <b v="0"/>
    <b v="0"/>
    <b v="0"/>
    <b v="0"/>
    <s v="Mr."/>
    <b v="0"/>
    <b v="0"/>
    <s v="Sports"/>
    <s v="Health &amp; Sports"/>
    <s v="Extracurricular"/>
    <s v="Applied Learning"/>
    <s v="enrichment"/>
    <s v="Other"/>
    <s v="high"/>
    <s v="Grades 3-5"/>
    <m/>
    <m/>
    <m/>
    <m/>
    <n v="146.57"/>
    <n v="178.74"/>
    <n v="26"/>
    <b v="1"/>
    <n v="168.56"/>
    <n v="1"/>
    <b v="0"/>
    <b v="0"/>
    <s v="completed"/>
    <d v="2006-02-16T00:00:00"/>
    <d v="2006-03-16T00:00:00"/>
    <m/>
    <d v="2006-05-01T00:00:00"/>
  </r>
  <r>
    <s v="0890e0aa5e8b1f3584c0eb4c92e48aef"/>
    <m/>
    <s v="Brooklyn"/>
    <x v="2"/>
    <n v="11213"/>
    <s v="urban"/>
    <s v="Community Learning Support Organization"/>
    <s v="Brooklyn"/>
    <b v="0"/>
    <b v="0"/>
    <b v="0"/>
    <b v="0"/>
    <b v="0"/>
    <b v="0"/>
    <s v="Ms."/>
    <b v="1"/>
    <b v="0"/>
    <s v="Environmental Science"/>
    <s v="Math &amp; Science"/>
    <s v="Health &amp; Life Science"/>
    <s v="Math &amp; Science"/>
    <s v="enrichment"/>
    <s v="Supplies"/>
    <s v="high"/>
    <s v="Grades PreK-2"/>
    <m/>
    <m/>
    <m/>
    <m/>
    <n v="146.57"/>
    <n v="178.74"/>
    <n v="40"/>
    <b v="1"/>
    <n v="168.56"/>
    <n v="1"/>
    <b v="0"/>
    <b v="0"/>
    <s v="completed"/>
    <d v="2005-10-17T00:00:00"/>
    <d v="2005-10-19T00:00:00"/>
    <d v="2005-12-14T00:00:00"/>
    <d v="2006-06-17T00:00:00"/>
  </r>
  <r>
    <s v="0a0272fbdb1613161f1b88d632638673"/>
    <n v="481623001371"/>
    <s v="Dallas"/>
    <x v="16"/>
    <n v="75241"/>
    <s v="urban"/>
    <s v="Dallas Ind School District"/>
    <s v="Dallas"/>
    <b v="0"/>
    <b v="0"/>
    <b v="0"/>
    <b v="0"/>
    <b v="0"/>
    <b v="0"/>
    <s v="Mrs."/>
    <b v="0"/>
    <b v="0"/>
    <s v="Literature &amp; Writing"/>
    <s v="Literacy &amp; Language"/>
    <s v="Social Sciences"/>
    <s v="History &amp; Civics"/>
    <s v="enrichment"/>
    <s v="Other"/>
    <s v="high"/>
    <s v="Grades 3-5"/>
    <n v="0"/>
    <n v="0"/>
    <n v="1.6"/>
    <n v="35"/>
    <n v="143.30000000000001"/>
    <n v="168.59"/>
    <n v="36"/>
    <b v="1"/>
    <n v="168.58"/>
    <n v="2"/>
    <b v="1"/>
    <b v="0"/>
    <s v="completed"/>
    <d v="2011-03-06T00:00:00"/>
    <d v="2011-03-10T00:00:00"/>
    <m/>
    <d v="2011-08-06T00:00:00"/>
  </r>
  <r>
    <s v="9448f786ec702fe8bad79fa5e81c200b"/>
    <n v="90045000060"/>
    <s v="Bridgeport"/>
    <x v="30"/>
    <n v="6610"/>
    <s v="urban"/>
    <s v="Bridgeport City Sch District"/>
    <s v="Fairfield"/>
    <b v="0"/>
    <b v="0"/>
    <b v="0"/>
    <b v="0"/>
    <b v="0"/>
    <b v="0"/>
    <s v="Ms."/>
    <b v="0"/>
    <b v="0"/>
    <s v="Mathematics"/>
    <s v="Math &amp; Science"/>
    <s v="Special Needs"/>
    <s v="Special Needs"/>
    <s v="enrichment"/>
    <s v="Other"/>
    <s v="high"/>
    <s v="Grades 3-5"/>
    <n v="0"/>
    <n v="0"/>
    <n v="2.17"/>
    <n v="9"/>
    <n v="156.07"/>
    <n v="190.33"/>
    <n v="20"/>
    <b v="1"/>
    <n v="168.82"/>
    <n v="2"/>
    <b v="1"/>
    <b v="0"/>
    <s v="completed"/>
    <d v="2010-03-22T00:00:00"/>
    <d v="2010-03-27T00:00:00"/>
    <d v="2010-05-11T00:00:00"/>
    <d v="2010-08-22T00:00:00"/>
  </r>
  <r>
    <s v="9156cc4baf307dec54176c2fabf328cb"/>
    <n v="370150000639"/>
    <s v="Winston Salem"/>
    <x v="1"/>
    <n v="27104"/>
    <s v="urban"/>
    <s v="Winston-salem Forsyth Co SD"/>
    <s v="Forsyth"/>
    <b v="0"/>
    <b v="0"/>
    <b v="0"/>
    <b v="0"/>
    <b v="0"/>
    <b v="0"/>
    <s v="Mrs."/>
    <b v="0"/>
    <b v="0"/>
    <s v="Environmental Science"/>
    <s v="Math &amp; Science"/>
    <m/>
    <m/>
    <s v="essential"/>
    <s v="Other"/>
    <s v="high"/>
    <s v="Grades PreK-2"/>
    <n v="11.19"/>
    <n v="4.76"/>
    <n v="1.68"/>
    <n v="9"/>
    <n v="138.53"/>
    <n v="168.94"/>
    <n v="18"/>
    <b v="1"/>
    <n v="168.94"/>
    <n v="3"/>
    <b v="0"/>
    <b v="1"/>
    <s v="completed"/>
    <d v="2010-03-03T00:00:00"/>
    <d v="2010-07-16T00:00:00"/>
    <d v="2011-01-19T00:00:00"/>
    <d v="2010-08-01T00:00:00"/>
  </r>
  <r>
    <s v="17788c981b10f2cd9c7c61e1035b9a39"/>
    <n v="370132001767"/>
    <s v="Tarboro"/>
    <x v="1"/>
    <n v="27886"/>
    <s v="rural"/>
    <s v="Edgecombe Public School Dist"/>
    <s v="Edgecombe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Supplies"/>
    <s v="high"/>
    <s v="Grades PreK-2"/>
    <n v="1.03"/>
    <n v="8.07"/>
    <n v="1.55"/>
    <n v="35"/>
    <n v="149.13"/>
    <n v="171.41"/>
    <n v="23"/>
    <b v="1"/>
    <n v="169.32"/>
    <n v="14"/>
    <b v="0"/>
    <b v="0"/>
    <s v="completed"/>
    <d v="2010-08-04T00:00:00"/>
    <d v="2010-08-24T00:00:00"/>
    <d v="2010-09-22T00:00:00"/>
    <d v="2011-01-02T00:00:00"/>
  </r>
  <r>
    <s v="26091150acf225447001ded52c01af53"/>
    <n v="120087004352"/>
    <s v="Tampa"/>
    <x v="17"/>
    <n v="33603"/>
    <s v="urban"/>
    <s v="Hillsborough Co Pub Sch Dist"/>
    <s v="Hillsborough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6-8"/>
    <n v="0"/>
    <n v="0"/>
    <n v="10.86"/>
    <n v="35"/>
    <n v="770.15"/>
    <n v="906.06"/>
    <n v="800"/>
    <b v="0"/>
    <n v="169.41"/>
    <n v="8"/>
    <b v="1"/>
    <b v="1"/>
    <s v="live"/>
    <d v="2011-01-16T00:00:00"/>
    <m/>
    <m/>
    <d v="2011-06-12T00:00:00"/>
  </r>
  <r>
    <s v="cc6b609af33988befd1efb09270379f4"/>
    <n v="400423000132"/>
    <s v="Shawnee"/>
    <x v="0"/>
    <n v="74801"/>
    <s v="rural"/>
    <s v="Bethel School District 3"/>
    <s v="Pottawatomie"/>
    <b v="0"/>
    <b v="0"/>
    <b v="0"/>
    <b v="0"/>
    <b v="0"/>
    <b v="0"/>
    <s v="Mrs."/>
    <b v="0"/>
    <b v="0"/>
    <s v="Special Needs"/>
    <s v="Special Needs"/>
    <s v="Literacy"/>
    <s v="Literacy &amp; Language"/>
    <s v="essential"/>
    <s v="Technology"/>
    <s v="high"/>
    <s v="Grades 3-5"/>
    <n v="10.89"/>
    <n v="4.9000000000000004"/>
    <n v="2.72"/>
    <n v="17"/>
    <n v="144"/>
    <n v="175.61"/>
    <n v="18"/>
    <b v="1"/>
    <n v="169.41"/>
    <n v="4"/>
    <b v="0"/>
    <b v="0"/>
    <s v="completed"/>
    <d v="2008-08-10T00:00:00"/>
    <d v="2008-11-04T00:00:00"/>
    <d v="2009-01-23T00:00:00"/>
    <d v="2009-01-13T00:00:00"/>
  </r>
  <r>
    <s v="a275cc6daf22bd4393cc011ae68a2a34"/>
    <m/>
    <s v="Mandeville"/>
    <x v="6"/>
    <n v="70448"/>
    <s v="suburban"/>
    <s v="St Tammany Parish Sch District"/>
    <s v="St Tammany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Supplies"/>
    <s v="low"/>
    <s v="Grades 3-5"/>
    <n v="10.89"/>
    <n v="4.3600000000000003"/>
    <n v="2.72"/>
    <n v="17"/>
    <n v="144"/>
    <n v="175.61"/>
    <n v="22"/>
    <b v="1"/>
    <n v="169.41"/>
    <n v="3"/>
    <b v="0"/>
    <b v="0"/>
    <s v="completed"/>
    <d v="2007-09-24T00:00:00"/>
    <d v="2007-10-12T00:00:00"/>
    <d v="2007-12-26T00:00:00"/>
    <d v="2008-04-19T00:00:00"/>
  </r>
  <r>
    <s v="b87e07171b3d07637c9b035f79ecfcbd"/>
    <n v="170993000691"/>
    <s v="Chicago"/>
    <x v="10"/>
    <n v="60619"/>
    <s v="urban"/>
    <s v="Chicago Psd-Area 28"/>
    <s v="Cook"/>
    <b v="0"/>
    <b v="0"/>
    <b v="1"/>
    <b v="0"/>
    <b v="0"/>
    <b v="0"/>
    <s v="Mrs."/>
    <b v="0"/>
    <b v="0"/>
    <s v="Literature &amp; Writing"/>
    <s v="Literacy &amp; Language"/>
    <m/>
    <m/>
    <s v="essential"/>
    <s v="Books"/>
    <s v="high"/>
    <s v="Grades PreK-2"/>
    <n v="10.45"/>
    <n v="0"/>
    <n v="1.57"/>
    <n v="35"/>
    <n v="151.51"/>
    <n v="178.25"/>
    <n v="28"/>
    <b v="1"/>
    <n v="169.43"/>
    <n v="5"/>
    <b v="0"/>
    <b v="1"/>
    <s v="completed"/>
    <d v="2010-11-17T00:00:00"/>
    <d v="2010-11-28T00:00:00"/>
    <d v="2011-02-08T00:00:00"/>
    <d v="2011-04-13T00:00:00"/>
  </r>
  <r>
    <s v="bc1757e520ee76f857ab99fa9a03475f"/>
    <n v="63153012226"/>
    <s v="San Diego"/>
    <x v="7"/>
    <n v="92127"/>
    <s v="urban"/>
    <s v="Poway Unified School District"/>
    <s v="San Diego"/>
    <b v="0"/>
    <b v="0"/>
    <b v="0"/>
    <b v="0"/>
    <b v="0"/>
    <b v="0"/>
    <s v="Mrs."/>
    <b v="0"/>
    <b v="0"/>
    <s v="Health &amp; Life Science"/>
    <s v="Math &amp; Science"/>
    <s v="Nutrition"/>
    <s v="Health &amp; Sports"/>
    <s v="enrichment"/>
    <s v="Supplies"/>
    <s v="low"/>
    <s v="Grades PreK-2"/>
    <n v="10.92"/>
    <n v="7.92"/>
    <n v="1.64"/>
    <n v="9"/>
    <n v="139"/>
    <n v="169.51"/>
    <n v="40"/>
    <b v="1"/>
    <n v="169.51"/>
    <n v="4"/>
    <b v="0"/>
    <b v="0"/>
    <s v="completed"/>
    <d v="2009-05-01T00:00:00"/>
    <d v="2009-09-03T00:00:00"/>
    <d v="2009-12-11T00:00:00"/>
    <d v="2009-10-03T00:00:00"/>
  </r>
  <r>
    <s v="9d4c88d561c4174b053e48d4ae079b47"/>
    <n v="400318029636"/>
    <s v="Ardmore"/>
    <x v="0"/>
    <n v="73401"/>
    <s v="rural"/>
    <s v="Ardmore Independent SD 19"/>
    <s v="Carter"/>
    <b v="0"/>
    <b v="0"/>
    <b v="0"/>
    <b v="0"/>
    <b v="0"/>
    <b v="0"/>
    <s v="Mr."/>
    <b v="0"/>
    <b v="0"/>
    <s v="Mathematics"/>
    <s v="Math &amp; Science"/>
    <m/>
    <m/>
    <s v="essential"/>
    <s v="Supplies"/>
    <s v="high"/>
    <s v="Grades 6-8"/>
    <n v="11.99"/>
    <n v="5.39"/>
    <n v="3"/>
    <n v="17"/>
    <n v="157"/>
    <n v="191.46"/>
    <n v="140"/>
    <b v="1"/>
    <n v="169.76"/>
    <n v="2"/>
    <b v="0"/>
    <b v="0"/>
    <s v="completed"/>
    <d v="2007-12-09T00:00:00"/>
    <d v="2007-12-17T00:00:00"/>
    <d v="2008-03-06T00:00:00"/>
    <d v="2008-08-05T00:00:00"/>
  </r>
  <r>
    <s v="a3771235d00066e877d7cb1ef8f824fe"/>
    <n v="181236001966"/>
    <s v="Indianapolis"/>
    <x v="25"/>
    <n v="46229"/>
    <s v="urban"/>
    <s v="Msd of Warren Twp"/>
    <s v="Marion"/>
    <b v="0"/>
    <b v="0"/>
    <b v="0"/>
    <b v="0"/>
    <b v="0"/>
    <b v="0"/>
    <s v="Mrs."/>
    <b v="0"/>
    <b v="0"/>
    <s v="Mathematics"/>
    <s v="Math &amp; Science"/>
    <s v="Early Development"/>
    <s v="Applied Learning"/>
    <s v="essential"/>
    <s v="Supplies"/>
    <s v="high"/>
    <s v="Grades PreK-2"/>
    <n v="11.68"/>
    <n v="0"/>
    <n v="1.75"/>
    <n v="9"/>
    <n v="139.29"/>
    <n v="169.87"/>
    <n v="25"/>
    <b v="1"/>
    <n v="169.87"/>
    <n v="4"/>
    <b v="1"/>
    <b v="0"/>
    <s v="completed"/>
    <d v="2009-10-31T00:00:00"/>
    <d v="2010-02-08T00:00:00"/>
    <d v="2010-05-10T00:00:00"/>
    <d v="2010-04-07T00:00:00"/>
  </r>
  <r>
    <s v="f8a44267de4d221c9cc53b09440ee317"/>
    <n v="470294002135"/>
    <s v="Memphis"/>
    <x v="14"/>
    <n v="38127"/>
    <s v="urban"/>
    <s v="Memphis City School District"/>
    <s v="Shelby"/>
    <b v="0"/>
    <b v="0"/>
    <b v="0"/>
    <b v="0"/>
    <b v="0"/>
    <b v="0"/>
    <s v="Mrs."/>
    <b v="0"/>
    <b v="0"/>
    <s v="History &amp; Geography"/>
    <s v="History &amp; Civics"/>
    <s v="Social Sciences"/>
    <s v="History &amp; Civics"/>
    <s v="essential"/>
    <s v="Supplies"/>
    <s v="high"/>
    <s v="Grades 6-8"/>
    <n v="32.01"/>
    <n v="0"/>
    <n v="5.99"/>
    <n v="35"/>
    <n v="472.55"/>
    <n v="555.94000000000005"/>
    <n v="200"/>
    <b v="1"/>
    <n v="170"/>
    <n v="6"/>
    <b v="0"/>
    <b v="0"/>
    <s v="live"/>
    <d v="2011-03-28T00:00:00"/>
    <m/>
    <m/>
    <d v="2011-08-25T00:00:00"/>
  </r>
  <r>
    <s v="c30e3a13d06cf7e5e0a2b1c7ee10419e"/>
    <n v="90045001163"/>
    <s v="Bridgeport"/>
    <x v="30"/>
    <n v="6610"/>
    <s v="urban"/>
    <s v="Bridgeport City Sch District"/>
    <s v="Fairfield"/>
    <b v="0"/>
    <b v="1"/>
    <b v="0"/>
    <b v="0"/>
    <b v="0"/>
    <b v="0"/>
    <s v="Mrs."/>
    <b v="0"/>
    <b v="0"/>
    <s v="Sports"/>
    <s v="Health &amp; Sports"/>
    <s v="Gym &amp; Fitness"/>
    <s v="Health &amp; Sports"/>
    <s v="essential"/>
    <s v="Other"/>
    <s v="high"/>
    <s v="Grades 6-8"/>
    <n v="22.8"/>
    <n v="0"/>
    <n v="3.42"/>
    <n v="35"/>
    <n v="289.18"/>
    <n v="340.21"/>
    <n v="999"/>
    <b v="1"/>
    <n v="170"/>
    <n v="7"/>
    <b v="0"/>
    <b v="0"/>
    <s v="live"/>
    <d v="2010-12-26T00:00:00"/>
    <m/>
    <m/>
    <d v="2011-05-23T00:00:00"/>
  </r>
  <r>
    <s v="9aa94e4495ed42caf692993c887fb185"/>
    <n v="171065001285"/>
    <s v="Collinsville"/>
    <x v="10"/>
    <n v="62234"/>
    <s v="suburban"/>
    <s v="Collinsville Cmty Sch Dist 10"/>
    <s v="Madison"/>
    <b v="0"/>
    <b v="0"/>
    <b v="0"/>
    <b v="0"/>
    <b v="0"/>
    <b v="0"/>
    <s v="Mrs."/>
    <b v="0"/>
    <b v="0"/>
    <s v="Health &amp; Life Science"/>
    <s v="Math &amp; Science"/>
    <s v="Social Sciences"/>
    <s v="History &amp; Civics"/>
    <s v="enrichment"/>
    <s v="Other"/>
    <s v="high"/>
    <s v="Grades PreK-2"/>
    <n v="17.23"/>
    <n v="0"/>
    <n v="4.0199999999999996"/>
    <n v="35"/>
    <n v="324.08999999999997"/>
    <n v="381.28"/>
    <n v="24"/>
    <b v="0"/>
    <n v="170"/>
    <n v="5"/>
    <b v="0"/>
    <b v="0"/>
    <s v="live"/>
    <d v="2010-12-08T00:00:00"/>
    <m/>
    <m/>
    <d v="2011-05-03T00:00:00"/>
  </r>
  <r>
    <s v="3c30fbd69ee579bf3ff2abb3a5ae5744"/>
    <n v="401269000592"/>
    <s v="Glencoe"/>
    <x v="0"/>
    <n v="74032"/>
    <s v="rural"/>
    <s v="Glencoe School District I-101"/>
    <s v="Payne"/>
    <b v="0"/>
    <b v="0"/>
    <b v="0"/>
    <b v="0"/>
    <b v="0"/>
    <b v="0"/>
    <s v="Mrs."/>
    <b v="0"/>
    <b v="0"/>
    <s v="Literacy"/>
    <s v="Literacy &amp; Language"/>
    <m/>
    <m/>
    <s v="enrichment"/>
    <s v="Technology"/>
    <s v="high"/>
    <s v="Grades PreK-2"/>
    <n v="44.8"/>
    <n v="20.16"/>
    <n v="6.72"/>
    <n v="9"/>
    <n v="528.67999999999995"/>
    <n v="644.73"/>
    <n v="21"/>
    <b v="1"/>
    <n v="170"/>
    <n v="3"/>
    <b v="1"/>
    <b v="0"/>
    <s v="expired"/>
    <d v="2009-09-30T00:00:00"/>
    <m/>
    <m/>
    <d v="2010-03-04T00:00:00"/>
  </r>
  <r>
    <s v="67f9c55506a82e0aaa7b973b2e121438"/>
    <n v="530267003195"/>
    <s v="Everett"/>
    <x v="5"/>
    <n v="98208"/>
    <s v="suburban"/>
    <s v="Everett School District 2"/>
    <s v="Snohomish"/>
    <b v="0"/>
    <b v="0"/>
    <b v="0"/>
    <b v="0"/>
    <b v="0"/>
    <b v="0"/>
    <s v="Mrs."/>
    <b v="0"/>
    <b v="0"/>
    <s v="Mathematics"/>
    <s v="Math &amp; Science"/>
    <s v="Parent Involvement"/>
    <s v="Applied Learning"/>
    <s v="enrichment"/>
    <s v="Supplies"/>
    <s v="minimal"/>
    <s v="Grades 3-5"/>
    <n v="42.29"/>
    <n v="27.49"/>
    <n v="10.57"/>
    <n v="17"/>
    <n v="520"/>
    <n v="634.15"/>
    <n v="400"/>
    <b v="1"/>
    <n v="170"/>
    <n v="3"/>
    <b v="0"/>
    <b v="0"/>
    <s v="expired"/>
    <d v="2008-03-04T00:00:00"/>
    <m/>
    <m/>
    <d v="2008-07-31T00:00:00"/>
  </r>
  <r>
    <s v="bfc3e1f23ffc11e050984456c3480b1c"/>
    <n v="272124000945"/>
    <s v="Minneapolis"/>
    <x v="13"/>
    <n v="55419"/>
    <s v="urban"/>
    <s v="Minneapolis Public Sch Dist"/>
    <s v="Hennepin"/>
    <b v="0"/>
    <b v="0"/>
    <b v="0"/>
    <b v="0"/>
    <b v="0"/>
    <b v="0"/>
    <s v="Mr."/>
    <b v="0"/>
    <b v="0"/>
    <s v="Literacy"/>
    <s v="Literacy &amp; Language"/>
    <m/>
    <m/>
    <s v="enrichment"/>
    <s v="Supplies"/>
    <s v="low"/>
    <s v="Grades 3-5"/>
    <n v="10"/>
    <n v="6.5"/>
    <n v="2.5"/>
    <n v="17"/>
    <n v="136"/>
    <n v="165.85"/>
    <n v="34"/>
    <b v="1"/>
    <n v="170"/>
    <n v="3"/>
    <b v="0"/>
    <b v="0"/>
    <s v="completed"/>
    <d v="2007-10-31T00:00:00"/>
    <d v="2007-11-20T00:00:00"/>
    <d v="2008-02-26T00:00:00"/>
    <d v="2008-06-27T00:00:00"/>
  </r>
  <r>
    <s v="3eb647d8e716b786a4a674ebbeed78b0"/>
    <n v="62271003448"/>
    <s v="West Hills"/>
    <x v="7"/>
    <n v="91307"/>
    <s v="urban"/>
    <s v="Los Angeles Unif Sch Dist"/>
    <s v="Los Angeles"/>
    <b v="0"/>
    <b v="1"/>
    <b v="0"/>
    <b v="0"/>
    <b v="0"/>
    <b v="0"/>
    <s v="Mrs."/>
    <b v="0"/>
    <b v="0"/>
    <s v="Mathematics"/>
    <s v="Math &amp; Science"/>
    <s v="Other"/>
    <s v="Applied Learning"/>
    <s v="essential"/>
    <s v="Supplies"/>
    <s v="low"/>
    <s v="Grades 3-5"/>
    <n v="9.92"/>
    <n v="7.19"/>
    <n v="2.48"/>
    <n v="17"/>
    <n v="136"/>
    <n v="165.85"/>
    <n v="20"/>
    <b v="1"/>
    <n v="170"/>
    <n v="3"/>
    <b v="0"/>
    <b v="0"/>
    <s v="completed"/>
    <d v="2007-08-25T00:00:00"/>
    <d v="2007-12-04T00:00:00"/>
    <d v="2008-02-27T00:00:00"/>
    <d v="2008-04-07T00:00:00"/>
  </r>
  <r>
    <s v="264127d90805e48987cc20701eefbb57"/>
    <n v="370201002630"/>
    <s v="Sanford"/>
    <x v="1"/>
    <n v="27332"/>
    <s v="rural"/>
    <s v="Harnett Co School District"/>
    <s v="Harnett"/>
    <b v="0"/>
    <b v="0"/>
    <b v="0"/>
    <b v="0"/>
    <b v="0"/>
    <b v="0"/>
    <s v="Mrs."/>
    <b v="0"/>
    <b v="0"/>
    <s v="Special Needs"/>
    <s v="Special Needs"/>
    <s v="Early Development"/>
    <s v="Applied Learning"/>
    <s v="enrichment"/>
    <s v="Other"/>
    <s v="low"/>
    <s v="Grades PreK-2"/>
    <n v="9.93"/>
    <n v="4.22"/>
    <n v="2.48"/>
    <n v="17"/>
    <n v="132.88999999999999"/>
    <n v="162.06"/>
    <n v="10"/>
    <b v="1"/>
    <n v="170"/>
    <n v="3"/>
    <b v="0"/>
    <b v="0"/>
    <s v="completed"/>
    <d v="2007-08-15T00:00:00"/>
    <d v="2007-08-15T00:00:00"/>
    <d v="2007-11-16T00:00:00"/>
    <d v="2008-04-11T00:00:00"/>
  </r>
  <r>
    <s v="84b1f64bff8a2186003d630c1894931e"/>
    <m/>
    <s v="Bronx"/>
    <x v="2"/>
    <n v="10459"/>
    <m/>
    <m/>
    <s v="Bronx"/>
    <b v="0"/>
    <b v="0"/>
    <b v="0"/>
    <b v="0"/>
    <b v="0"/>
    <b v="0"/>
    <s v="Ms."/>
    <b v="0"/>
    <b v="0"/>
    <s v="Mathematics"/>
    <s v="Math &amp; Science"/>
    <m/>
    <m/>
    <m/>
    <s v="Supplies"/>
    <s v="high"/>
    <s v="Grades 9-12"/>
    <m/>
    <m/>
    <m/>
    <m/>
    <n v="147"/>
    <n v="179.27"/>
    <n v="0"/>
    <b v="0"/>
    <n v="170"/>
    <n v="1"/>
    <b v="0"/>
    <b v="0"/>
    <s v="completed"/>
    <d v="2003-06-01T00:00:00"/>
    <d v="2003-09-24T00:00:00"/>
    <d v="2004-06-07T00:00:00"/>
    <d v="2004-05-21T00:00:00"/>
  </r>
  <r>
    <s v="a824fa45d381eb599ca16ff3f2e76cb3"/>
    <n v="60231000108"/>
    <s v="San Jose"/>
    <x v="7"/>
    <n v="95127"/>
    <s v="urban"/>
    <s v="Alum Rock Elem School District"/>
    <s v="Santa Clara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nrichment"/>
    <s v="Books"/>
    <s v="high"/>
    <s v="Grades PreK-2"/>
    <n v="10.99"/>
    <n v="7.97"/>
    <n v="1.65"/>
    <n v="9"/>
    <n v="139.51"/>
    <n v="170.13"/>
    <n v="21"/>
    <b v="1"/>
    <n v="170.13"/>
    <n v="2"/>
    <b v="0"/>
    <b v="0"/>
    <s v="completed"/>
    <d v="2010-02-22T00:00:00"/>
    <d v="2010-03-02T00:00:00"/>
    <d v="2010-03-02T00:00:00"/>
    <d v="2010-07-19T00:00:00"/>
  </r>
  <r>
    <s v="2870b95095650ec1fa5d19ed314eb29e"/>
    <n v="120033000344"/>
    <s v="Immokalee"/>
    <x v="17"/>
    <n v="34142"/>
    <s v="suburban"/>
    <s v="Collier Co Public School Dist"/>
    <s v="Collier"/>
    <b v="0"/>
    <b v="0"/>
    <b v="0"/>
    <b v="0"/>
    <b v="0"/>
    <b v="0"/>
    <s v="Ms."/>
    <b v="0"/>
    <b v="0"/>
    <s v="Literacy"/>
    <s v="Literacy &amp; Language"/>
    <m/>
    <m/>
    <s v="enrichment"/>
    <s v="Supplies"/>
    <s v="high"/>
    <s v="Grades PreK-2"/>
    <n v="8.8800000000000008"/>
    <n v="0"/>
    <n v="1.54"/>
    <n v="35"/>
    <n v="147.9"/>
    <n v="174"/>
    <n v="100"/>
    <b v="1"/>
    <n v="170.47"/>
    <n v="4"/>
    <b v="1"/>
    <b v="0"/>
    <s v="completed"/>
    <d v="2011-02-13T00:00:00"/>
    <d v="2011-03-22T00:00:00"/>
    <m/>
    <d v="2011-07-12T00:00:00"/>
  </r>
  <r>
    <s v="e703f07a0123ecfeba4380039c296dbd"/>
    <n v="210573001605"/>
    <s v="Bowling Green"/>
    <x v="21"/>
    <n v="42101"/>
    <s v="urban"/>
    <s v="Warren Co School District"/>
    <s v="Warren"/>
    <b v="0"/>
    <b v="0"/>
    <b v="0"/>
    <b v="0"/>
    <b v="0"/>
    <b v="0"/>
    <s v="Mrs."/>
    <b v="0"/>
    <b v="0"/>
    <s v="Applied Sciences"/>
    <s v="Math &amp; Science"/>
    <s v="Mathematics"/>
    <s v="Math &amp; Science"/>
    <s v="essential"/>
    <s v="Supplies"/>
    <s v="high"/>
    <s v="Grades 6-8"/>
    <n v="10.8"/>
    <n v="6.48"/>
    <n v="2.7"/>
    <n v="17"/>
    <n v="145"/>
    <n v="176.83"/>
    <n v="128"/>
    <b v="1"/>
    <n v="170.59"/>
    <n v="1"/>
    <b v="0"/>
    <b v="0"/>
    <s v="completed"/>
    <d v="2008-01-14T00:00:00"/>
    <d v="2008-04-29T00:00:00"/>
    <d v="2008-11-12T00:00:00"/>
    <d v="2008-09-09T00:00:00"/>
  </r>
  <r>
    <s v="98a5f0d96cd34716aeecfc75157116fa"/>
    <m/>
    <s v="S Richmond Hl"/>
    <x v="2"/>
    <n v="11419"/>
    <s v="urban"/>
    <s v="Empowerment Support Organization"/>
    <s v="Queens"/>
    <b v="0"/>
    <b v="0"/>
    <b v="0"/>
    <b v="0"/>
    <b v="0"/>
    <b v="0"/>
    <s v="Ms."/>
    <b v="0"/>
    <b v="0"/>
    <s v="Literacy"/>
    <s v="Literacy &amp; Language"/>
    <s v="Mathematics"/>
    <s v="Math &amp; Science"/>
    <s v="essential"/>
    <s v="Technology"/>
    <s v="high"/>
    <s v="Grades 3-5"/>
    <n v="0"/>
    <n v="0"/>
    <n v="1.94"/>
    <n v="9"/>
    <n v="139.94"/>
    <n v="170.66"/>
    <n v="21"/>
    <b v="1"/>
    <n v="170.66"/>
    <n v="4"/>
    <b v="0"/>
    <b v="1"/>
    <s v="completed"/>
    <d v="2010-03-16T00:00:00"/>
    <d v="2010-04-07T00:00:00"/>
    <m/>
    <d v="2010-06-29T00:00:00"/>
  </r>
  <r>
    <s v="3b91d7a60e404c7a73440693a7e41ff2"/>
    <n v="370472002743"/>
    <s v="Cary"/>
    <x v="1"/>
    <n v="27519"/>
    <s v="urban"/>
    <s v="Wake Co School District"/>
    <s v="Wake"/>
    <b v="0"/>
    <b v="0"/>
    <b v="0"/>
    <b v="0"/>
    <b v="0"/>
    <b v="0"/>
    <s v="Ms."/>
    <b v="0"/>
    <b v="0"/>
    <s v="Environmental Science"/>
    <s v="Math &amp; Science"/>
    <s v="Community Service"/>
    <s v="Applied Learning"/>
    <s v="enrichment"/>
    <s v="Supplies"/>
    <s v="minimal"/>
    <s v="Grades 3-5"/>
    <n v="9.9499999999999993"/>
    <n v="4.2300000000000004"/>
    <n v="2.4900000000000002"/>
    <n v="17"/>
    <n v="133"/>
    <n v="162.19999999999999"/>
    <n v="160"/>
    <b v="1"/>
    <n v="170.67"/>
    <n v="4"/>
    <b v="0"/>
    <b v="0"/>
    <s v="completed"/>
    <d v="2008-01-25T00:00:00"/>
    <d v="2008-01-26T00:00:00"/>
    <d v="2008-05-19T00:00:00"/>
    <d v="2008-09-19T00:00:00"/>
  </r>
  <r>
    <s v="cc5b8592ae88b3a462f19a94410d4713"/>
    <n v="370438001730"/>
    <s v="King"/>
    <x v="1"/>
    <n v="27021"/>
    <s v="rural"/>
    <s v="Stokes Co School District"/>
    <s v="Stokes"/>
    <b v="0"/>
    <b v="0"/>
    <b v="0"/>
    <b v="0"/>
    <b v="0"/>
    <b v="0"/>
    <s v="Ms."/>
    <b v="0"/>
    <b v="0"/>
    <s v="Visual Arts"/>
    <s v="Music &amp; The Arts"/>
    <m/>
    <m/>
    <s v="enrichment"/>
    <s v="Supplies"/>
    <s v="low"/>
    <s v="Grades 6-8"/>
    <n v="11.33"/>
    <n v="4.82"/>
    <n v="1.7"/>
    <n v="9"/>
    <n v="140"/>
    <n v="170.73"/>
    <n v="100"/>
    <b v="0"/>
    <n v="170.73"/>
    <n v="2"/>
    <b v="0"/>
    <b v="0"/>
    <s v="completed"/>
    <d v="2009-06-17T00:00:00"/>
    <d v="2009-07-08T00:00:00"/>
    <d v="2009-09-18T00:00:00"/>
    <d v="2009-11-20T00:00:00"/>
  </r>
  <r>
    <s v="85c20b8a2d4f8e161485e4d03204920c"/>
    <n v="170993000806"/>
    <s v="Chicago"/>
    <x v="10"/>
    <n v="60609"/>
    <s v="urban"/>
    <s v="Chicago Psd-Area 54"/>
    <s v="Cook"/>
    <b v="0"/>
    <b v="0"/>
    <b v="0"/>
    <b v="0"/>
    <b v="0"/>
    <b v="0"/>
    <s v="Ms."/>
    <b v="0"/>
    <b v="0"/>
    <s v="Literacy"/>
    <s v="Literacy &amp; Language"/>
    <s v="Special Needs"/>
    <s v="Special Needs"/>
    <s v="enrichment"/>
    <s v="Technology"/>
    <s v="high"/>
    <s v="Grades PreK-2"/>
    <m/>
    <m/>
    <m/>
    <m/>
    <n v="148.63"/>
    <n v="181.26"/>
    <n v="25"/>
    <b v="1"/>
    <n v="170.92"/>
    <n v="1"/>
    <b v="0"/>
    <b v="0"/>
    <s v="completed"/>
    <d v="2006-09-07T00:00:00"/>
    <d v="2006-09-30T00:00:00"/>
    <d v="2007-01-03T00:00:00"/>
    <d v="2007-05-07T00:00:00"/>
  </r>
  <r>
    <s v="ad4b5d8638c3996e0789bb10f88ded32"/>
    <m/>
    <s v="Charlotte"/>
    <x v="1"/>
    <n v="28206"/>
    <s v="urban"/>
    <s v="Charlotte-mecklenburg Sch Dist"/>
    <s v="Mecklenburg"/>
    <b v="0"/>
    <b v="0"/>
    <b v="0"/>
    <b v="0"/>
    <b v="0"/>
    <b v="0"/>
    <s v="Mrs."/>
    <b v="0"/>
    <b v="0"/>
    <s v="Literacy"/>
    <s v="Literacy &amp; Language"/>
    <s v="Early Development"/>
    <s v="Applied Learning"/>
    <s v="enrichment"/>
    <s v="Books"/>
    <s v="high"/>
    <s v="Grades PreK-2"/>
    <m/>
    <m/>
    <m/>
    <m/>
    <n v="148.63"/>
    <n v="181.26"/>
    <n v="18"/>
    <b v="1"/>
    <n v="170.92"/>
    <n v="1"/>
    <b v="0"/>
    <b v="0"/>
    <s v="completed"/>
    <d v="2005-06-28T00:00:00"/>
    <d v="2005-09-08T00:00:00"/>
    <d v="2005-11-08T00:00:00"/>
    <d v="2006-02-28T00:00:00"/>
  </r>
  <r>
    <s v="5bebddf3fa77219b013256b06b492b5a"/>
    <n v="170993000632"/>
    <s v="Chicago"/>
    <x v="10"/>
    <n v="60657"/>
    <s v="urban"/>
    <s v="Chicago Psd-area 6"/>
    <s v="Cook"/>
    <b v="0"/>
    <b v="1"/>
    <b v="0"/>
    <b v="0"/>
    <b v="0"/>
    <b v="0"/>
    <s v="Mr."/>
    <b v="0"/>
    <b v="0"/>
    <s v="Literacy"/>
    <s v="Literacy &amp; Language"/>
    <s v="History &amp; Geography"/>
    <s v="History &amp; Civics"/>
    <s v="enrichment"/>
    <s v="Books"/>
    <s v="low"/>
    <s v="Grades 6-8"/>
    <n v="0"/>
    <n v="0"/>
    <n v="1.99"/>
    <n v="9"/>
    <n v="143.94"/>
    <n v="175.54"/>
    <n v="27"/>
    <b v="1"/>
    <n v="171.15"/>
    <n v="2"/>
    <b v="0"/>
    <b v="0"/>
    <s v="completed"/>
    <d v="2010-04-01T00:00:00"/>
    <d v="2010-04-08T00:00:00"/>
    <d v="2010-06-24T00:00:00"/>
    <d v="2010-08-29T00:00:00"/>
  </r>
  <r>
    <s v="6f95e6bc49af4ae734f0e3ec560fec31"/>
    <n v="180063000124"/>
    <s v="Bloomington"/>
    <x v="25"/>
    <n v="47403"/>
    <s v="suburban"/>
    <s v="Monroe Co Cmty School District"/>
    <s v="Monroe"/>
    <b v="0"/>
    <b v="0"/>
    <b v="0"/>
    <b v="0"/>
    <b v="0"/>
    <b v="0"/>
    <s v="Mrs."/>
    <b v="0"/>
    <b v="0"/>
    <s v="Special Needs"/>
    <s v="Special Needs"/>
    <s v="Character Education"/>
    <s v="Applied Learning"/>
    <s v="enrichment"/>
    <s v="Supplies"/>
    <s v="low"/>
    <s v="Grades 3-5"/>
    <n v="10.71"/>
    <n v="0"/>
    <n v="2.68"/>
    <n v="17"/>
    <n v="137"/>
    <n v="167.07"/>
    <n v="10"/>
    <b v="1"/>
    <n v="171.25"/>
    <n v="3"/>
    <b v="0"/>
    <b v="0"/>
    <s v="reallocated"/>
    <d v="2008-02-26T00:00:00"/>
    <d v="2008-06-30T00:00:00"/>
    <m/>
    <d v="2008-07-27T00:00:00"/>
  </r>
  <r>
    <s v="9174dd68b939cbe163bd58dbe2f66fce"/>
    <n v="350001000682"/>
    <s v="Rio Rancho"/>
    <x v="36"/>
    <n v="87124"/>
    <s v="suburban"/>
    <s v="Rio Rancho Public School Dist"/>
    <s v="Sandoval"/>
    <b v="0"/>
    <b v="0"/>
    <b v="0"/>
    <b v="0"/>
    <b v="0"/>
    <b v="0"/>
    <s v="Mr."/>
    <b v="0"/>
    <b v="0"/>
    <s v="Special Needs"/>
    <s v="Special Needs"/>
    <m/>
    <m/>
    <s v="essential"/>
    <s v="Supplies"/>
    <s v="low"/>
    <s v="Grades 6-8"/>
    <n v="6.95"/>
    <n v="0"/>
    <n v="1.58"/>
    <n v="35"/>
    <n v="148.6"/>
    <n v="174.82"/>
    <n v="8"/>
    <b v="1"/>
    <n v="171.29"/>
    <n v="2"/>
    <b v="0"/>
    <b v="0"/>
    <s v="completed"/>
    <d v="2010-08-31T00:00:00"/>
    <d v="2010-09-01T00:00:00"/>
    <d v="2010-09-02T00:00:00"/>
    <d v="2011-01-26T00:00:00"/>
  </r>
  <r>
    <s v="778418adb701131f13ff7c332a9c4092"/>
    <n v="90045000049"/>
    <s v="Bridgeport"/>
    <x v="30"/>
    <n v="6608"/>
    <s v="urban"/>
    <s v="Bridgeport City Sch District"/>
    <s v="Fairfield"/>
    <b v="0"/>
    <b v="0"/>
    <b v="0"/>
    <b v="0"/>
    <b v="0"/>
    <b v="0"/>
    <s v="Ms."/>
    <b v="1"/>
    <b v="0"/>
    <s v="Literacy"/>
    <s v="Literacy &amp; Language"/>
    <m/>
    <m/>
    <s v="essential"/>
    <s v="Books"/>
    <s v="high"/>
    <s v="Grades 3-5"/>
    <n v="11.86"/>
    <n v="0"/>
    <n v="2.97"/>
    <n v="17"/>
    <n v="150"/>
    <n v="182.93"/>
    <n v="17"/>
    <b v="0"/>
    <n v="171.29"/>
    <n v="3"/>
    <b v="0"/>
    <b v="0"/>
    <s v="completed"/>
    <d v="2008-01-09T00:00:00"/>
    <d v="2008-01-16T00:00:00"/>
    <d v="2008-04-16T00:00:00"/>
    <d v="2008-09-05T00:00:00"/>
  </r>
  <r>
    <s v="a29135601a4e5e2648692ac366b064bc"/>
    <n v="341320000198"/>
    <s v="Pleasantville"/>
    <x v="11"/>
    <n v="8232"/>
    <s v="suburban"/>
    <s v="Pleasantville School District"/>
    <s v="Atlantic"/>
    <b v="0"/>
    <b v="0"/>
    <b v="0"/>
    <b v="0"/>
    <b v="0"/>
    <b v="0"/>
    <s v="Mrs."/>
    <b v="0"/>
    <b v="0"/>
    <s v="History &amp; Geography"/>
    <s v="History &amp; Civics"/>
    <s v="Literacy"/>
    <s v="Literacy &amp; Language"/>
    <s v="enrichment"/>
    <s v="Books"/>
    <s v="high"/>
    <s v="Grades 3-5"/>
    <n v="0"/>
    <n v="0"/>
    <n v="1.64"/>
    <n v="35"/>
    <n v="145.63999999999999"/>
    <n v="171.34"/>
    <n v="20"/>
    <b v="1"/>
    <n v="171.34"/>
    <n v="1"/>
    <b v="0"/>
    <b v="0"/>
    <s v="completed"/>
    <d v="2010-12-24T00:00:00"/>
    <d v="2010-12-27T00:00:00"/>
    <m/>
    <d v="2011-03-01T00:00:00"/>
  </r>
  <r>
    <s v="31e7bec32538e0eae3f7c744c743eaf3"/>
    <m/>
    <s v="Brooklyn"/>
    <x v="2"/>
    <n v="11212"/>
    <s v="urban"/>
    <s v="Empowerment Support Organization"/>
    <s v="Brooklyn"/>
    <b v="0"/>
    <b v="0"/>
    <b v="0"/>
    <b v="0"/>
    <b v="0"/>
    <b v="0"/>
    <s v="Ms."/>
    <b v="0"/>
    <b v="0"/>
    <s v="Literacy"/>
    <s v="Literacy &amp; Language"/>
    <s v="Early Development"/>
    <s v="Applied Learning"/>
    <s v="essential"/>
    <s v="Books"/>
    <s v="high"/>
    <s v="Grades PreK-2"/>
    <n v="12.11"/>
    <n v="0"/>
    <n v="3.03"/>
    <n v="17"/>
    <n v="153"/>
    <n v="186.59"/>
    <n v="20"/>
    <b v="1"/>
    <n v="171.41"/>
    <n v="3"/>
    <b v="0"/>
    <b v="0"/>
    <s v="completed"/>
    <d v="2007-07-29T00:00:00"/>
    <d v="2007-08-27T00:00:00"/>
    <d v="2007-11-27T00:00:00"/>
    <d v="2008-03-21T00:00:00"/>
  </r>
  <r>
    <s v="b2b4a7c3c3d578fb5f12092d67f2897f"/>
    <n v="450090000687"/>
    <s v="Anderson"/>
    <x v="12"/>
    <n v="29621"/>
    <s v="urban"/>
    <s v="Anderson School District 5"/>
    <s v="Anderson"/>
    <b v="0"/>
    <b v="0"/>
    <b v="0"/>
    <b v="0"/>
    <b v="0"/>
    <b v="0"/>
    <s v="Mrs."/>
    <b v="0"/>
    <b v="0"/>
    <s v="Community Service"/>
    <s v="Applied Learning"/>
    <s v="Social Sciences"/>
    <s v="History &amp; Civics"/>
    <s v="enrichment"/>
    <s v="Supplies"/>
    <s v="low"/>
    <s v="Grades PreK-2"/>
    <n v="0.68"/>
    <n v="7.15"/>
    <n v="1.52"/>
    <n v="35"/>
    <n v="145.71"/>
    <n v="171.42"/>
    <n v="150"/>
    <b v="1"/>
    <n v="171.42"/>
    <n v="2"/>
    <b v="0"/>
    <b v="0"/>
    <s v="completed"/>
    <d v="2010-08-24T00:00:00"/>
    <d v="2010-09-21T00:00:00"/>
    <d v="2011-01-19T00:00:00"/>
    <d v="2011-01-22T00:00:00"/>
  </r>
  <r>
    <s v="3e3c713c35399e0b03044377e3432d95"/>
    <m/>
    <s v="Bronx"/>
    <x v="2"/>
    <n v="10453"/>
    <s v="urban"/>
    <s v="Integrated Curriculum and Instruction Learning Support Organization"/>
    <s v="Bronx"/>
    <b v="0"/>
    <b v="0"/>
    <b v="0"/>
    <b v="0"/>
    <b v="0"/>
    <b v="0"/>
    <s v="Ms."/>
    <b v="0"/>
    <b v="0"/>
    <s v="Mathematics"/>
    <s v="Math &amp; Science"/>
    <s v="Mathematics"/>
    <s v="Math &amp; Science"/>
    <s v="enrichment"/>
    <s v="Supplies"/>
    <s v="high"/>
    <s v="Grades PreK-2"/>
    <n v="11.49"/>
    <n v="0"/>
    <n v="2.87"/>
    <n v="17"/>
    <n v="146"/>
    <n v="178.05"/>
    <n v="25"/>
    <b v="1"/>
    <n v="171.76"/>
    <n v="2"/>
    <b v="1"/>
    <b v="0"/>
    <s v="completed"/>
    <d v="2009-06-02T00:00:00"/>
    <d v="2009-06-04T00:00:00"/>
    <d v="2009-07-01T00:00:00"/>
    <d v="2009-11-07T00:00:00"/>
  </r>
  <r>
    <s v="57e27d2282ef4f1b0081b356a908c546"/>
    <m/>
    <s v="El Monte"/>
    <x v="7"/>
    <n v="91733"/>
    <s v="suburban"/>
    <s v="El Monte City School District"/>
    <s v="Los Angeles"/>
    <b v="0"/>
    <b v="0"/>
    <b v="0"/>
    <b v="0"/>
    <b v="0"/>
    <b v="0"/>
    <s v="Mr."/>
    <b v="0"/>
    <b v="0"/>
    <s v="Literature &amp; Writing"/>
    <s v="Literacy &amp; Language"/>
    <s v="Visual Arts"/>
    <s v="Music &amp; The Arts"/>
    <s v="essential"/>
    <s v="Technology"/>
    <s v="high"/>
    <s v="Grades 6-8"/>
    <n v="10.75"/>
    <n v="7.79"/>
    <n v="2.69"/>
    <n v="17"/>
    <n v="146"/>
    <n v="178.05"/>
    <n v="30"/>
    <b v="0"/>
    <n v="171.76"/>
    <n v="2"/>
    <b v="1"/>
    <b v="0"/>
    <s v="completed"/>
    <d v="2008-10-30T00:00:00"/>
    <d v="2008-11-07T00:00:00"/>
    <d v="2009-02-09T00:00:00"/>
    <d v="2009-04-03T00:00:00"/>
  </r>
  <r>
    <s v="553ae0429409047cba25b420b398be12"/>
    <n v="180363000537"/>
    <s v="Fort Wayne"/>
    <x v="25"/>
    <n v="46809"/>
    <s v="urban"/>
    <s v="Ft Wayne Cmty School Dist"/>
    <s v="Allen"/>
    <b v="0"/>
    <b v="0"/>
    <b v="0"/>
    <b v="0"/>
    <b v="0"/>
    <b v="0"/>
    <s v="Mrs."/>
    <b v="0"/>
    <b v="0"/>
    <s v="Visual Arts"/>
    <s v="Music &amp; The Arts"/>
    <s v="Visual Arts"/>
    <s v="Music &amp; The Arts"/>
    <s v="enrichment"/>
    <s v="Supplies"/>
    <s v="high"/>
    <s v="Grades 6-8"/>
    <n v="11.44"/>
    <n v="0"/>
    <n v="2.86"/>
    <n v="17"/>
    <n v="146"/>
    <n v="178.05"/>
    <n v="50"/>
    <b v="0"/>
    <n v="171.76"/>
    <n v="2"/>
    <b v="0"/>
    <b v="0"/>
    <s v="completed"/>
    <d v="2007-11-19T00:00:00"/>
    <d v="2007-11-25T00:00:00"/>
    <d v="2008-02-08T00:00:00"/>
    <d v="2008-07-16T00:00:00"/>
  </r>
  <r>
    <s v="e3d0d1580df1fa447d44d335c9e03d6f"/>
    <n v="170993001064"/>
    <s v="Chicago"/>
    <x v="10"/>
    <n v="60619"/>
    <s v="urban"/>
    <s v="Chicago Psd-area 14"/>
    <s v="Cook"/>
    <b v="0"/>
    <b v="0"/>
    <b v="1"/>
    <b v="1"/>
    <b v="0"/>
    <b v="0"/>
    <s v="Mr."/>
    <b v="0"/>
    <b v="0"/>
    <s v="Sports"/>
    <s v="Health &amp; Sports"/>
    <s v="Gym &amp; Fitness"/>
    <s v="Health &amp; Sports"/>
    <s v="essential"/>
    <s v="Supplies"/>
    <s v="high"/>
    <s v="Grades 3-5"/>
    <n v="10.27"/>
    <n v="0"/>
    <n v="1.54"/>
    <n v="35"/>
    <n v="149.51"/>
    <n v="171.85"/>
    <n v="300"/>
    <b v="1"/>
    <n v="171.85"/>
    <n v="3"/>
    <b v="0"/>
    <b v="0"/>
    <s v="completed"/>
    <d v="2010-07-29T00:00:00"/>
    <d v="2010-08-05T00:00:00"/>
    <d v="2010-09-28T00:00:00"/>
    <d v="2010-09-16T00:00:00"/>
  </r>
  <r>
    <s v="ccda92a142748b4448389eede352f621"/>
    <n v="220117000914"/>
    <s v="New Orleans"/>
    <x v="6"/>
    <n v="70118"/>
    <s v="urban"/>
    <s v="New Orleans Recovery School District"/>
    <s v="Orleans"/>
    <b v="1"/>
    <b v="0"/>
    <b v="1"/>
    <b v="1"/>
    <b v="0"/>
    <b v="0"/>
    <s v="Ms."/>
    <b v="1"/>
    <b v="0"/>
    <s v="Literacy"/>
    <s v="Literacy &amp; Language"/>
    <s v="Literature &amp; Writing"/>
    <s v="Literacy &amp; Language"/>
    <s v="essential"/>
    <s v="Supplies"/>
    <s v="high"/>
    <s v="Grades 3-5"/>
    <n v="11.39"/>
    <n v="4.55"/>
    <n v="2.85"/>
    <n v="17"/>
    <n v="150"/>
    <n v="182.93"/>
    <n v="15"/>
    <b v="0"/>
    <n v="172.06"/>
    <n v="3"/>
    <b v="0"/>
    <b v="0"/>
    <s v="completed"/>
    <d v="2008-01-22T00:00:00"/>
    <d v="2008-01-29T00:00:00"/>
    <d v="2008-04-13T00:00:00"/>
    <d v="2008-09-16T00:00:00"/>
  </r>
  <r>
    <s v="d6558e7703f5874a866aab7e9b81a346"/>
    <n v="63060004747"/>
    <s v="Pittsburg"/>
    <x v="7"/>
    <n v="94565"/>
    <s v="suburban"/>
    <s v="Pittsburg Unified School Dist"/>
    <s v="Contra Costa"/>
    <b v="0"/>
    <b v="0"/>
    <b v="0"/>
    <b v="0"/>
    <b v="0"/>
    <b v="0"/>
    <s v="Mrs."/>
    <b v="0"/>
    <b v="0"/>
    <s v="Special Needs"/>
    <s v="Special Needs"/>
    <s v="Other"/>
    <s v="Applied Learning"/>
    <s v="essential"/>
    <s v="Supplies"/>
    <s v="high"/>
    <s v="Grades PreK-2"/>
    <m/>
    <m/>
    <m/>
    <m/>
    <n v="149.65"/>
    <n v="182.5"/>
    <n v="20"/>
    <b v="1"/>
    <n v="172.1"/>
    <n v="1"/>
    <b v="0"/>
    <b v="0"/>
    <s v="completed"/>
    <d v="2006-05-07T00:00:00"/>
    <d v="2006-05-07T00:00:00"/>
    <d v="2006-06-27T00:00:00"/>
    <d v="2006-10-20T00:00:00"/>
  </r>
  <r>
    <s v="671b385aba5c06794398d7fea4b1a105"/>
    <n v="62955011029"/>
    <s v="Cathedral Cty"/>
    <x v="7"/>
    <n v="92234"/>
    <s v="suburban"/>
    <s v="Palm Springs Unif School Dist"/>
    <s v="Riverside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n v="0"/>
    <n v="9.76"/>
    <n v="2.02"/>
    <n v="9"/>
    <n v="155.43"/>
    <n v="189.55"/>
    <n v="120"/>
    <b v="1"/>
    <n v="172.49"/>
    <n v="2"/>
    <b v="1"/>
    <b v="0"/>
    <s v="completed"/>
    <d v="2010-05-19T00:00:00"/>
    <d v="2010-05-19T00:00:00"/>
    <d v="2010-10-27T00:00:00"/>
    <d v="2010-08-31T00:00:00"/>
  </r>
  <r>
    <s v="48f97b2472490d0c5e0c534950393114"/>
    <n v="402025001868"/>
    <s v="Moore"/>
    <x v="0"/>
    <n v="73160"/>
    <s v="suburban"/>
    <s v="Moore School District I-2"/>
    <s v="Cleveland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Supplies"/>
    <s v="high"/>
    <s v="Grades PreK-2"/>
    <n v="10.37"/>
    <n v="4.67"/>
    <n v="2.59"/>
    <n v="17"/>
    <n v="138"/>
    <n v="168.29"/>
    <n v="22"/>
    <b v="1"/>
    <n v="172.5"/>
    <n v="5"/>
    <b v="1"/>
    <b v="0"/>
    <s v="completed"/>
    <d v="2009-01-04T00:00:00"/>
    <d v="2009-01-11T00:00:00"/>
    <d v="2009-02-11T00:00:00"/>
    <d v="2009-06-10T00:00:00"/>
  </r>
  <r>
    <s v="232c4074bc0966c8d84a910f0f031bc2"/>
    <n v="64059006706"/>
    <s v="Vacaville"/>
    <x v="7"/>
    <n v="95687"/>
    <s v="suburban"/>
    <s v="Vacaville Unif School District"/>
    <s v="Solano"/>
    <b v="0"/>
    <b v="0"/>
    <b v="0"/>
    <b v="0"/>
    <b v="0"/>
    <b v="0"/>
    <s v="Mrs."/>
    <b v="0"/>
    <b v="0"/>
    <s v="ESL"/>
    <s v="Literacy &amp; Language"/>
    <s v="Literacy"/>
    <s v="Literacy &amp; Language"/>
    <s v="enrichment"/>
    <s v="Technology"/>
    <s v="high"/>
    <s v="Grades 3-5"/>
    <m/>
    <m/>
    <m/>
    <m/>
    <n v="148.63"/>
    <n v="181.26"/>
    <n v="20"/>
    <b v="1"/>
    <n v="172.9"/>
    <n v="2"/>
    <b v="0"/>
    <b v="0"/>
    <s v="completed"/>
    <d v="2006-05-19T00:00:00"/>
    <d v="2006-11-06T00:00:00"/>
    <d v="2007-01-03T00:00:00"/>
    <d v="2007-01-19T00:00:00"/>
  </r>
  <r>
    <s v="6c415cefff9542c0ae9019a30c80ed5e"/>
    <n v="421770006931"/>
    <s v="Ulysses"/>
    <x v="29"/>
    <n v="16948"/>
    <s v="rural"/>
    <s v="Northern Potter School Dist"/>
    <s v="Potter"/>
    <b v="0"/>
    <b v="0"/>
    <b v="0"/>
    <b v="0"/>
    <b v="0"/>
    <b v="0"/>
    <s v="Mrs."/>
    <b v="0"/>
    <b v="0"/>
    <s v="History &amp; Geography"/>
    <s v="History &amp; Civics"/>
    <s v="Social Sciences"/>
    <s v="History &amp; Civics"/>
    <s v="essential"/>
    <s v="Supplies"/>
    <s v="high"/>
    <s v="Grades 3-5"/>
    <n v="11"/>
    <n v="6.6"/>
    <n v="2.75"/>
    <n v="17"/>
    <n v="147"/>
    <n v="179.27"/>
    <n v="16"/>
    <b v="1"/>
    <n v="172.94"/>
    <n v="4"/>
    <b v="0"/>
    <b v="0"/>
    <s v="completed"/>
    <d v="2008-11-28T00:00:00"/>
    <d v="2008-12-14T00:00:00"/>
    <d v="2009-03-18T00:00:00"/>
    <d v="2009-04-28T00:00:00"/>
  </r>
  <r>
    <s v="3d7e0bbc58bf5d4d861216cadfac174b"/>
    <n v="420234000930"/>
    <s v="Altoona"/>
    <x v="29"/>
    <n v="16601"/>
    <s v="urban"/>
    <s v="Altoona Area School District"/>
    <s v="Blair"/>
    <b v="0"/>
    <b v="0"/>
    <b v="0"/>
    <b v="0"/>
    <b v="0"/>
    <b v="0"/>
    <s v="Mrs."/>
    <b v="0"/>
    <b v="0"/>
    <s v="Mathematics"/>
    <s v="Math &amp; Science"/>
    <s v="Special Needs"/>
    <s v="Special Needs"/>
    <s v="essential"/>
    <s v="Technology"/>
    <s v="high"/>
    <s v="Grades 3-5"/>
    <n v="10.93"/>
    <n v="6.56"/>
    <n v="2.73"/>
    <n v="17"/>
    <n v="147"/>
    <n v="179.27"/>
    <n v="10"/>
    <b v="1"/>
    <n v="172.94"/>
    <n v="1"/>
    <b v="0"/>
    <b v="0"/>
    <s v="completed"/>
    <d v="2008-03-31T00:00:00"/>
    <d v="2008-04-01T00:00:00"/>
    <d v="2008-12-29T00:00:00"/>
    <d v="2008-09-07T00:00:00"/>
  </r>
  <r>
    <s v="781a208ad4567ba44c512e0993cb4e87"/>
    <n v="400735000290"/>
    <s v="Checotah"/>
    <x v="0"/>
    <n v="74426"/>
    <s v="rural"/>
    <s v="Checotah School District 19"/>
    <s v="McIntosh"/>
    <b v="0"/>
    <b v="0"/>
    <b v="0"/>
    <b v="0"/>
    <b v="0"/>
    <b v="0"/>
    <s v="Mrs."/>
    <b v="0"/>
    <b v="0"/>
    <s v="Mathematics"/>
    <s v="Math &amp; Science"/>
    <m/>
    <m/>
    <s v="essential"/>
    <s v="Supplies"/>
    <s v="high"/>
    <s v="Grades 9-12"/>
    <n v="38.229999999999997"/>
    <n v="17.2"/>
    <n v="9.56"/>
    <n v="17"/>
    <n v="464"/>
    <n v="565.85"/>
    <n v="110"/>
    <b v="1"/>
    <n v="173"/>
    <n v="1"/>
    <b v="1"/>
    <b v="0"/>
    <s v="expired"/>
    <d v="2009-02-14T00:00:00"/>
    <m/>
    <m/>
    <d v="2009-03-06T00:00:00"/>
  </r>
  <r>
    <s v="1b365b0cb2794864f50b7698bfb4e1e3"/>
    <n v="370126000385"/>
    <s v="Durham"/>
    <x v="1"/>
    <n v="27707"/>
    <s v="urban"/>
    <s v="Durham Public School District"/>
    <s v="Durham"/>
    <b v="0"/>
    <b v="0"/>
    <b v="0"/>
    <b v="0"/>
    <b v="0"/>
    <b v="0"/>
    <s v="Mrs."/>
    <b v="0"/>
    <b v="0"/>
    <s v="Literature &amp; Writing"/>
    <s v="Literacy &amp; Language"/>
    <m/>
    <m/>
    <s v="enrichment"/>
    <s v="Technology"/>
    <s v="high"/>
    <s v="Grades 9-12"/>
    <n v="12"/>
    <n v="8.58"/>
    <n v="1.65"/>
    <n v="35"/>
    <n v="167.22"/>
    <n v="196.73"/>
    <n v="60"/>
    <b v="1"/>
    <n v="173.08"/>
    <n v="19"/>
    <b v="0"/>
    <b v="0"/>
    <s v="completed"/>
    <d v="2011-03-12T00:00:00"/>
    <d v="2011-03-27T00:00:00"/>
    <m/>
    <d v="2011-08-10T00:00:00"/>
  </r>
  <r>
    <s v="f439cfbc71842f7162c526a81a23b0ec"/>
    <n v="62271003041"/>
    <s v="Chatsworth"/>
    <x v="7"/>
    <n v="91311"/>
    <s v="urban"/>
    <s v="Los Angeles Unif Sch Dist"/>
    <s v="Los Angeles"/>
    <b v="0"/>
    <b v="0"/>
    <b v="0"/>
    <b v="0"/>
    <b v="0"/>
    <b v="0"/>
    <s v="Mrs."/>
    <b v="0"/>
    <b v="0"/>
    <s v="Literacy"/>
    <s v="Literacy &amp; Language"/>
    <s v="Literacy"/>
    <s v="Literacy &amp; Language"/>
    <s v="enrichment"/>
    <s v="Other"/>
    <s v="low"/>
    <s v="Grades PreK-2"/>
    <n v="10.38"/>
    <n v="7.53"/>
    <n v="2.6"/>
    <n v="17"/>
    <n v="141"/>
    <n v="171.95"/>
    <n v="20"/>
    <b v="1"/>
    <n v="173.26"/>
    <n v="5"/>
    <b v="0"/>
    <b v="0"/>
    <s v="completed"/>
    <d v="2008-07-01T00:00:00"/>
    <d v="2008-08-01T00:00:00"/>
    <d v="2008-10-08T00:00:00"/>
    <d v="2008-12-06T00:00:00"/>
  </r>
  <r>
    <s v="1eaa153a393674c5bc99382d61e65b16"/>
    <n v="292988002062"/>
    <s v="Sweet Springs"/>
    <x v="34"/>
    <n v="65351"/>
    <s v="rural"/>
    <s v="Sweet Springs Sch Dist R7"/>
    <s v="Saline"/>
    <b v="0"/>
    <b v="0"/>
    <b v="0"/>
    <b v="0"/>
    <b v="0"/>
    <b v="0"/>
    <s v="Mrs."/>
    <b v="0"/>
    <b v="0"/>
    <s v="Special Needs"/>
    <s v="Special Needs"/>
    <m/>
    <m/>
    <s v="enrichment"/>
    <s v="Supplies"/>
    <s v="high"/>
    <s v="Grades PreK-2"/>
    <n v="7.92"/>
    <n v="0"/>
    <n v="1.54"/>
    <n v="35"/>
    <n v="147.41"/>
    <n v="173.42"/>
    <n v="40"/>
    <b v="1"/>
    <n v="173.42"/>
    <n v="1"/>
    <b v="0"/>
    <b v="0"/>
    <s v="completed"/>
    <d v="2010-09-19T00:00:00"/>
    <d v="2010-12-11T00:00:00"/>
    <d v="2011-03-15T00:00:00"/>
    <d v="2011-02-14T00:00:00"/>
  </r>
  <r>
    <s v="bb186233c046d5e9a8e5167ff4b8f55d"/>
    <n v="240027000593"/>
    <s v="Waldorf"/>
    <x v="32"/>
    <n v="20601"/>
    <s v="suburban"/>
    <s v="Charles Co Public Schools"/>
    <s v="Charles"/>
    <b v="0"/>
    <b v="0"/>
    <b v="0"/>
    <b v="0"/>
    <b v="0"/>
    <b v="0"/>
    <s v="Mrs."/>
    <b v="0"/>
    <b v="0"/>
    <s v="Literacy"/>
    <s v="Literacy &amp; Language"/>
    <m/>
    <m/>
    <s v="essential"/>
    <s v="Other"/>
    <s v="high"/>
    <s v="Grades PreK-2"/>
    <n v="0"/>
    <n v="6.29"/>
    <n v="1.57"/>
    <n v="35"/>
    <n v="147.66"/>
    <n v="173.72"/>
    <n v="22"/>
    <b v="1"/>
    <n v="173.72"/>
    <n v="4"/>
    <b v="1"/>
    <b v="0"/>
    <s v="completed"/>
    <d v="2011-01-31T00:00:00"/>
    <d v="2011-03-09T00:00:00"/>
    <m/>
    <d v="2011-06-29T00:00:00"/>
  </r>
  <r>
    <s v="e5aa23d200b8b8e0b21fc7a76fd3dc0d"/>
    <n v="60001701149"/>
    <s v="Apple Valley"/>
    <x v="7"/>
    <n v="92308"/>
    <s v="suburban"/>
    <s v="Apple Valley Unified Sch Dist"/>
    <s v="San Bernardino"/>
    <b v="0"/>
    <b v="0"/>
    <b v="1"/>
    <b v="0"/>
    <b v="0"/>
    <b v="0"/>
    <s v="Mrs."/>
    <b v="0"/>
    <b v="0"/>
    <s v="Applied Sciences"/>
    <s v="Math &amp; Science"/>
    <s v="Health &amp; Life Science"/>
    <s v="Math &amp; Science"/>
    <s v="enrichment"/>
    <s v="Supplies"/>
    <s v="low"/>
    <s v="Grades 3-5"/>
    <n v="10.23"/>
    <n v="7.41"/>
    <n v="2.56"/>
    <n v="17"/>
    <n v="139"/>
    <n v="169.51"/>
    <n v="32"/>
    <b v="1"/>
    <n v="173.75"/>
    <n v="3"/>
    <b v="0"/>
    <b v="0"/>
    <s v="completed"/>
    <d v="2008-07-28T00:00:00"/>
    <d v="2008-08-04T00:00:00"/>
    <d v="2008-11-10T00:00:00"/>
    <d v="2008-12-30T00:00:00"/>
  </r>
  <r>
    <s v="6daca56ba74215a33744ab69d7465a3a"/>
    <n v="390447401601"/>
    <s v="Sandusky"/>
    <x v="3"/>
    <n v="44870"/>
    <s v="urban"/>
    <s v="Sandusky City School District"/>
    <s v="Erie"/>
    <b v="0"/>
    <b v="0"/>
    <b v="0"/>
    <b v="0"/>
    <b v="0"/>
    <b v="0"/>
    <s v="Mrs."/>
    <b v="0"/>
    <b v="0"/>
    <s v="Literacy"/>
    <s v="Literacy &amp; Language"/>
    <s v="Early Development"/>
    <s v="Applied Learning"/>
    <s v="enrichment"/>
    <s v="Books"/>
    <s v="high"/>
    <s v="Grades PreK-2"/>
    <n v="4.74"/>
    <n v="0"/>
    <n v="1.6"/>
    <n v="35"/>
    <n v="147.94"/>
    <n v="174.05"/>
    <n v="12"/>
    <b v="1"/>
    <n v="174.05"/>
    <n v="2"/>
    <b v="0"/>
    <b v="1"/>
    <s v="completed"/>
    <d v="2010-12-24T00:00:00"/>
    <d v="2010-12-30T00:00:00"/>
    <d v="2011-03-07T00:00:00"/>
    <d v="2011-05-20T00:00:00"/>
  </r>
  <r>
    <s v="0000023f507999464aa2b78875b7e5d6"/>
    <n v="220117001933"/>
    <s v="New Orleans"/>
    <x v="6"/>
    <n v="70129"/>
    <s v="urban"/>
    <s v="New Orleans Recovery School District"/>
    <s v="Orleans"/>
    <b v="0"/>
    <b v="0"/>
    <b v="0"/>
    <b v="0"/>
    <b v="0"/>
    <b v="0"/>
    <s v="Ms."/>
    <b v="1"/>
    <b v="0"/>
    <s v="Health &amp; Life Science"/>
    <s v="Math &amp; Science"/>
    <m/>
    <m/>
    <s v="essential"/>
    <s v="Supplies"/>
    <s v="high"/>
    <s v="Grades 9-12"/>
    <n v="1.05"/>
    <n v="9.16"/>
    <n v="1.57"/>
    <n v="35"/>
    <n v="151.46"/>
    <n v="174.09"/>
    <n v="90"/>
    <b v="1"/>
    <n v="174.09"/>
    <n v="11"/>
    <b v="1"/>
    <b v="0"/>
    <s v="completed"/>
    <d v="2010-08-02T00:00:00"/>
    <d v="2010-08-18T00:00:00"/>
    <m/>
    <d v="2010-11-28T00:00:00"/>
  </r>
  <r>
    <s v="1dade3429c0bc87a75247de18f1dae2f"/>
    <n v="361866001691"/>
    <s v="Massena"/>
    <x v="2"/>
    <n v="13662"/>
    <s v="rural"/>
    <s v="Massena Central School Dist"/>
    <s v="St Lawrence"/>
    <b v="0"/>
    <b v="0"/>
    <b v="0"/>
    <b v="0"/>
    <b v="0"/>
    <b v="0"/>
    <s v="Mrs."/>
    <b v="0"/>
    <b v="0"/>
    <s v="Literacy"/>
    <s v="Literacy &amp; Language"/>
    <m/>
    <m/>
    <s v="enrichment"/>
    <s v="Books"/>
    <s v="high"/>
    <s v="Grades PreK-2"/>
    <n v="11.63"/>
    <n v="0"/>
    <n v="2.91"/>
    <n v="17"/>
    <n v="148"/>
    <n v="180.49"/>
    <n v="20"/>
    <b v="1"/>
    <n v="174.12"/>
    <n v="2"/>
    <b v="0"/>
    <b v="0"/>
    <s v="completed"/>
    <d v="2009-01-09T00:00:00"/>
    <d v="2009-01-26T00:00:00"/>
    <d v="2009-04-09T00:00:00"/>
    <d v="2009-06-13T00:00:00"/>
  </r>
  <r>
    <s v="bfd596d7e6481e027b0d27d594f7dec9"/>
    <n v="62640001486"/>
    <s v="San Jose"/>
    <x v="7"/>
    <n v="95148"/>
    <s v="urban"/>
    <s v="Mt Pleasant Elem School Dist"/>
    <s v="Santa Clara"/>
    <b v="1"/>
    <b v="0"/>
    <b v="0"/>
    <b v="0"/>
    <b v="0"/>
    <b v="0"/>
    <s v="Mrs."/>
    <b v="0"/>
    <b v="0"/>
    <s v="Literacy"/>
    <s v="Literacy &amp; Language"/>
    <s v="Health &amp; Life Science"/>
    <s v="Math &amp; Science"/>
    <s v="enrichment"/>
    <s v="Books"/>
    <s v="high"/>
    <s v="Grades 3-5"/>
    <n v="0"/>
    <n v="0"/>
    <n v="2.99"/>
    <n v="17"/>
    <n v="139.69"/>
    <n v="170.35"/>
    <n v="29"/>
    <b v="0"/>
    <n v="174.12"/>
    <n v="1"/>
    <b v="0"/>
    <b v="0"/>
    <s v="completed"/>
    <d v="2008-03-31T00:00:00"/>
    <d v="2008-04-04T00:00:00"/>
    <d v="2008-09-16T00:00:00"/>
    <d v="2008-09-07T00:00:00"/>
  </r>
  <r>
    <s v="12564a54aefb31ec05f0dc99b598a0a1"/>
    <n v="62805004278"/>
    <s v="Oakland"/>
    <x v="7"/>
    <n v="94603"/>
    <s v="urban"/>
    <s v="Oakland Unified School Dist"/>
    <s v="Alameda"/>
    <b v="0"/>
    <b v="0"/>
    <b v="0"/>
    <b v="0"/>
    <b v="0"/>
    <b v="0"/>
    <s v="Ms."/>
    <b v="1"/>
    <b v="0"/>
    <s v="Mathematics"/>
    <s v="Math &amp; Science"/>
    <s v="College &amp; Career Prep"/>
    <s v="Applied Learning"/>
    <s v="essential"/>
    <s v="Technology"/>
    <s v="high"/>
    <s v="Grades 6-8"/>
    <n v="10.8"/>
    <n v="7.83"/>
    <n v="2.7"/>
    <n v="17"/>
    <n v="146.32"/>
    <n v="178.44"/>
    <n v="100"/>
    <b v="1"/>
    <n v="174.12"/>
    <n v="1"/>
    <b v="0"/>
    <b v="0"/>
    <s v="completed"/>
    <d v="2007-05-10T00:00:00"/>
    <d v="2007-06-06T00:00:00"/>
    <d v="2008-02-15T00:00:00"/>
    <d v="2008-01-05T00:00:00"/>
  </r>
  <r>
    <s v="228a17eb93a487def7c568bd4b240e3c"/>
    <n v="470000101931"/>
    <s v="Morristown"/>
    <x v="14"/>
    <n v="37813"/>
    <s v="urban"/>
    <s v="Hamblen Co Sch District"/>
    <s v="Hamblen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3-5"/>
    <n v="0"/>
    <n v="0"/>
    <n v="1.71"/>
    <n v="35"/>
    <n v="150.49"/>
    <n v="177.05"/>
    <n v="75"/>
    <b v="1"/>
    <n v="174.4"/>
    <n v="2"/>
    <b v="0"/>
    <b v="0"/>
    <s v="completed"/>
    <d v="2010-11-11T00:00:00"/>
    <d v="2010-12-28T00:00:00"/>
    <m/>
    <d v="2011-04-08T00:00:00"/>
  </r>
  <r>
    <s v="8653e12c4e6d332000a619a59815e6bb"/>
    <n v="10000500889"/>
    <s v="Albertville"/>
    <x v="27"/>
    <n v="35950"/>
    <s v="rural"/>
    <s v="Albertville City School Dist"/>
    <s v="Marshall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Books"/>
    <s v="high"/>
    <s v="Grades PreK-2"/>
    <m/>
    <m/>
    <m/>
    <m/>
    <n v="151.69999999999999"/>
    <n v="185"/>
    <n v="18"/>
    <b v="1"/>
    <n v="174.46"/>
    <n v="1"/>
    <b v="0"/>
    <b v="0"/>
    <s v="completed"/>
    <d v="2007-01-06T00:00:00"/>
    <d v="2007-01-08T00:00:00"/>
    <d v="2007-02-15T00:00:00"/>
    <d v="2007-09-06T00:00:00"/>
  </r>
  <r>
    <s v="e36e7ae408156cc65746196f915658b1"/>
    <n v="63432005512"/>
    <s v="San Diego"/>
    <x v="7"/>
    <n v="92105"/>
    <s v="urban"/>
    <s v="San Diego Unified School Dist"/>
    <s v="San Diego"/>
    <b v="0"/>
    <b v="0"/>
    <b v="1"/>
    <b v="0"/>
    <b v="0"/>
    <b v="0"/>
    <s v="Mrs."/>
    <b v="0"/>
    <b v="0"/>
    <s v="Literacy"/>
    <s v="Literacy &amp; Language"/>
    <s v="Social Sciences"/>
    <s v="History &amp; Civics"/>
    <s v="enrichment"/>
    <s v="Books"/>
    <s v="high"/>
    <s v="Grades 3-5"/>
    <n v="0"/>
    <n v="9.3800000000000008"/>
    <n v="1.54"/>
    <n v="35"/>
    <n v="148.4"/>
    <n v="174.59"/>
    <n v="20"/>
    <b v="1"/>
    <n v="174.59"/>
    <n v="2"/>
    <b v="0"/>
    <b v="1"/>
    <s v="completed"/>
    <d v="2010-10-08T00:00:00"/>
    <d v="2010-11-12T00:00:00"/>
    <d v="2011-01-21T00:00:00"/>
    <d v="2011-03-05T00:00:00"/>
  </r>
  <r>
    <s v="90aebb0a3e225a9d3732d4e395ff467a"/>
    <n v="120039007515"/>
    <s v="North Miami"/>
    <x v="17"/>
    <n v="33161"/>
    <s v="suburban"/>
    <s v="Miami-dade Co Public Sch Dist"/>
    <s v="Miami-Dade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Supplies"/>
    <s v="high"/>
    <s v="Grades PreK-2"/>
    <n v="10.5"/>
    <n v="0"/>
    <n v="1.58"/>
    <n v="35"/>
    <n v="152.08000000000001"/>
    <n v="174.8"/>
    <n v="100"/>
    <b v="1"/>
    <n v="174.8"/>
    <n v="6"/>
    <b v="0"/>
    <b v="1"/>
    <s v="completed"/>
    <d v="2010-07-04T00:00:00"/>
    <d v="2010-11-05T00:00:00"/>
    <d v="2011-01-03T00:00:00"/>
    <d v="2010-11-30T00:00:00"/>
  </r>
  <r>
    <s v="662ecfc412cdefa6dfd8451b82067759"/>
    <n v="60429010579"/>
    <s v="Beaumont"/>
    <x v="7"/>
    <n v="92223"/>
    <s v="suburban"/>
    <s v="Beaumont Unified Sch District"/>
    <s v="Riverside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n v="11.32"/>
    <n v="8.1999999999999993"/>
    <n v="1.7"/>
    <n v="9"/>
    <n v="143.38"/>
    <n v="174.85"/>
    <n v="21"/>
    <b v="1"/>
    <n v="174.86"/>
    <n v="2"/>
    <b v="1"/>
    <b v="0"/>
    <s v="completed"/>
    <d v="2009-12-18T00:00:00"/>
    <d v="2009-12-20T00:00:00"/>
    <d v="2010-02-08T00:00:00"/>
    <d v="2010-02-03T00:00:00"/>
  </r>
  <r>
    <s v="accb2e833c2bcf2df03982bc7f7976b3"/>
    <n v="63186004916"/>
    <s v="E Palo Alto"/>
    <x v="7"/>
    <n v="94303"/>
    <s v="suburban"/>
    <s v="Ravenswood City Elem Sch Dist"/>
    <s v="San Mateo"/>
    <b v="0"/>
    <b v="0"/>
    <b v="0"/>
    <b v="0"/>
    <b v="0"/>
    <b v="0"/>
    <s v="Mr."/>
    <b v="0"/>
    <b v="0"/>
    <s v="Extracurricular"/>
    <s v="Applied Learning"/>
    <s v="Community Service"/>
    <s v="Applied Learning"/>
    <s v="essential"/>
    <s v="Technology"/>
    <s v="high"/>
    <s v="Grades 6-8"/>
    <n v="137.46"/>
    <n v="125.78"/>
    <n v="20.62"/>
    <n v="35"/>
    <n v="1693.5"/>
    <n v="1992.35"/>
    <n v="450"/>
    <b v="1"/>
    <n v="175"/>
    <n v="2"/>
    <b v="0"/>
    <b v="0"/>
    <s v="live"/>
    <d v="2011-01-18T00:00:00"/>
    <m/>
    <m/>
    <d v="2011-06-16T00:00:00"/>
  </r>
  <r>
    <s v="8c5a16784f4c6888265c131eefd75142"/>
    <n v="160264000474"/>
    <s v="Pocatello"/>
    <x v="37"/>
    <n v="83204"/>
    <s v="urban"/>
    <s v="Pocatello-Chubbuck District 25"/>
    <s v="Bannock"/>
    <b v="0"/>
    <b v="0"/>
    <b v="0"/>
    <b v="0"/>
    <b v="0"/>
    <b v="0"/>
    <s v="Mrs."/>
    <b v="0"/>
    <b v="0"/>
    <s v="Special Needs"/>
    <s v="Special Needs"/>
    <s v="Music"/>
    <s v="Music &amp; The Arts"/>
    <s v="enrichment"/>
    <s v="Technology"/>
    <s v="high"/>
    <s v="Grades 6-8"/>
    <n v="12"/>
    <n v="12.4"/>
    <n v="3.07"/>
    <n v="35"/>
    <n v="267.43"/>
    <n v="314.62"/>
    <n v="20"/>
    <b v="1"/>
    <n v="175"/>
    <n v="5"/>
    <b v="1"/>
    <b v="0"/>
    <s v="live"/>
    <d v="2010-12-09T00:00:00"/>
    <m/>
    <m/>
    <d v="2011-05-02T00:00:00"/>
  </r>
  <r>
    <s v="9c8ac75a409beb77def670b8aad13e69"/>
    <m/>
    <s v="Huntersville"/>
    <x v="1"/>
    <n v="28078"/>
    <s v="suburban"/>
    <s v="Charlotte-mecklenburg Sch Dist"/>
    <s v="Mecklenburg"/>
    <b v="0"/>
    <b v="0"/>
    <b v="0"/>
    <b v="0"/>
    <b v="0"/>
    <b v="0"/>
    <s v="Mrs."/>
    <b v="0"/>
    <b v="0"/>
    <s v="Health &amp; Wellness"/>
    <s v="Health &amp; Sports"/>
    <m/>
    <m/>
    <s v="essential"/>
    <s v="Supplies"/>
    <s v="low"/>
    <s v="Grades 3-5"/>
    <n v="10.54"/>
    <n v="4.4800000000000004"/>
    <n v="2.64"/>
    <n v="17"/>
    <n v="140"/>
    <n v="170.73"/>
    <n v="25"/>
    <b v="1"/>
    <n v="175"/>
    <n v="5"/>
    <b v="0"/>
    <b v="0"/>
    <s v="completed"/>
    <d v="2009-02-10T00:00:00"/>
    <d v="2009-03-13T00:00:00"/>
    <d v="2009-04-02T00:00:00"/>
    <d v="2009-07-05T00:00:00"/>
  </r>
  <r>
    <s v="690797db3c1d9f131f85f524c57766b9"/>
    <n v="240006000137"/>
    <s v="Severn"/>
    <x v="32"/>
    <n v="21144"/>
    <s v="suburban"/>
    <s v="Anne Arundel Co School Dist"/>
    <s v="Anne Arundel"/>
    <b v="0"/>
    <b v="0"/>
    <b v="0"/>
    <b v="0"/>
    <b v="0"/>
    <b v="0"/>
    <s v="Ms."/>
    <b v="0"/>
    <b v="0"/>
    <s v="Applied Sciences"/>
    <s v="Math &amp; Science"/>
    <s v="Literacy"/>
    <s v="Literacy &amp; Language"/>
    <s v="enrichment"/>
    <s v="Technology"/>
    <s v="high"/>
    <s v="Grades 3-5"/>
    <n v="23.98"/>
    <n v="11.99"/>
    <n v="5.99"/>
    <n v="17"/>
    <n v="298.70999999999998"/>
    <n v="364.28"/>
    <n v="30"/>
    <b v="1"/>
    <n v="175"/>
    <n v="3"/>
    <b v="0"/>
    <b v="0"/>
    <s v="expired"/>
    <d v="2009-01-21T00:00:00"/>
    <m/>
    <m/>
    <d v="2009-06-23T00:00:00"/>
  </r>
  <r>
    <s v="16cde561d082975dbfb14b6ad62a2791"/>
    <n v="421890002647"/>
    <s v="Paradise"/>
    <x v="29"/>
    <n v="17562"/>
    <s v="rural"/>
    <s v="Pequea Valley School Dist"/>
    <s v="Lancaster"/>
    <b v="0"/>
    <b v="0"/>
    <b v="0"/>
    <b v="0"/>
    <b v="0"/>
    <b v="0"/>
    <s v="Ms."/>
    <b v="0"/>
    <b v="0"/>
    <s v="Special Needs"/>
    <s v="Special Needs"/>
    <m/>
    <m/>
    <s v="enrichment"/>
    <s v="Books"/>
    <s v="high"/>
    <s v="Grades 3-5"/>
    <n v="11.14"/>
    <n v="6.68"/>
    <n v="2.78"/>
    <n v="17"/>
    <n v="149"/>
    <n v="181.71"/>
    <n v="13"/>
    <b v="0"/>
    <n v="175"/>
    <n v="3"/>
    <b v="0"/>
    <b v="0"/>
    <s v="completed"/>
    <d v="2008-03-07T00:00:00"/>
    <d v="2008-03-23T00:00:00"/>
    <d v="2008-05-14T00:00:00"/>
    <d v="2008-08-10T00:00:00"/>
  </r>
  <r>
    <s v="a94c7e8385e814c316f79770d7607b2f"/>
    <m/>
    <s v="Bronx"/>
    <x v="2"/>
    <n v="10451"/>
    <s v="urban"/>
    <s v="Integrated Curriculum and Instruction Learning Support Organization"/>
    <s v="Bronx"/>
    <b v="0"/>
    <b v="0"/>
    <b v="0"/>
    <b v="0"/>
    <b v="0"/>
    <b v="0"/>
    <s v="Ms."/>
    <b v="1"/>
    <b v="0"/>
    <s v="Literature &amp; Writing"/>
    <s v="Literacy &amp; Language"/>
    <m/>
    <m/>
    <s v="essential"/>
    <s v="Supplies"/>
    <s v="high"/>
    <s v="Grades PreK-2"/>
    <m/>
    <m/>
    <m/>
    <m/>
    <n v="150.68"/>
    <n v="183.76"/>
    <n v="70"/>
    <b v="1"/>
    <n v="175.08"/>
    <n v="2"/>
    <b v="0"/>
    <b v="0"/>
    <s v="completed"/>
    <d v="2006-02-10T00:00:00"/>
    <d v="2006-03-12T00:00:00"/>
    <d v="2006-05-30T00:00:00"/>
    <d v="2006-06-01T00:00:00"/>
  </r>
  <r>
    <s v="8a036abd361694ea3fd099662f37fcb2"/>
    <n v="510300001264"/>
    <s v="Portsmouth"/>
    <x v="24"/>
    <n v="23707"/>
    <s v="urban"/>
    <s v="Portsmouth Public School Dist"/>
    <s v="Portsmouth City"/>
    <b v="0"/>
    <b v="0"/>
    <b v="0"/>
    <b v="0"/>
    <b v="0"/>
    <b v="0"/>
    <s v="Mrs."/>
    <b v="0"/>
    <b v="0"/>
    <s v="Mathematics"/>
    <s v="Math &amp; Science"/>
    <s v="Health &amp; Life Science"/>
    <s v="Math &amp; Science"/>
    <s v="essential"/>
    <s v="Supplies"/>
    <s v="high"/>
    <s v="Grades 6-8"/>
    <n v="6.46"/>
    <n v="0"/>
    <n v="1.59"/>
    <n v="35"/>
    <n v="148.99"/>
    <n v="175.28"/>
    <n v="70"/>
    <b v="1"/>
    <n v="175.28"/>
    <n v="2"/>
    <b v="0"/>
    <b v="0"/>
    <s v="completed"/>
    <d v="2010-12-05T00:00:00"/>
    <d v="2011-03-03T00:00:00"/>
    <m/>
    <d v="2011-04-30T00:00:00"/>
  </r>
  <r>
    <s v="98c91520deb92d6acc5b870294d7e774"/>
    <m/>
    <s v="Flushing"/>
    <x v="2"/>
    <n v="11366"/>
    <m/>
    <s v="District 75"/>
    <s v="Queens"/>
    <b v="0"/>
    <b v="0"/>
    <b v="0"/>
    <b v="0"/>
    <b v="0"/>
    <b v="0"/>
    <s v="Mrs."/>
    <b v="0"/>
    <b v="1"/>
    <s v="Special Needs"/>
    <s v="Special Needs"/>
    <m/>
    <m/>
    <s v="essential"/>
    <s v="Supplies"/>
    <s v="high"/>
    <s v="Grades PreK-2"/>
    <n v="11.78"/>
    <n v="0"/>
    <n v="2.94"/>
    <n v="17"/>
    <n v="149"/>
    <n v="181.71"/>
    <n v="6"/>
    <b v="1"/>
    <n v="175.29"/>
    <n v="4"/>
    <b v="1"/>
    <b v="0"/>
    <s v="completed"/>
    <d v="2008-11-09T00:00:00"/>
    <d v="2008-11-11T00:00:00"/>
    <d v="2008-11-24T00:00:00"/>
    <d v="2009-04-16T00:00:00"/>
  </r>
  <r>
    <s v="a7eda26592981a57b963cf0d63d6df31"/>
    <n v="320006000052"/>
    <s v="Las Vegas"/>
    <x v="15"/>
    <n v="89115"/>
    <s v="suburban"/>
    <s v="Clark Co School District"/>
    <s v="Clark"/>
    <b v="0"/>
    <b v="0"/>
    <b v="0"/>
    <b v="0"/>
    <b v="0"/>
    <b v="0"/>
    <s v="Ms."/>
    <b v="1"/>
    <b v="0"/>
    <s v="Mathematics"/>
    <s v="Math &amp; Science"/>
    <s v="Literature &amp; Writing"/>
    <s v="Literacy &amp; Language"/>
    <s v="essential"/>
    <s v="Supplies"/>
    <s v="high"/>
    <s v="Grades 3-5"/>
    <n v="1.03"/>
    <n v="8.1199999999999992"/>
    <n v="1.55"/>
    <n v="35"/>
    <n v="149.12"/>
    <n v="175.44"/>
    <n v="21"/>
    <b v="1"/>
    <n v="175.44"/>
    <n v="2"/>
    <b v="1"/>
    <b v="0"/>
    <s v="completed"/>
    <d v="2011-03-10T00:00:00"/>
    <d v="2011-03-17T00:00:00"/>
    <m/>
    <d v="2011-08-09T00:00:00"/>
  </r>
  <r>
    <s v="43dde0654aca2a4c6e2b6d5515c6e98b"/>
    <n v="360008602465"/>
    <s v="Bronx"/>
    <x v="2"/>
    <n v="10452"/>
    <s v="urban"/>
    <s v="Integrated Curriculum and Instruction Learning Support Organization"/>
    <s v="Bronx"/>
    <b v="0"/>
    <b v="0"/>
    <b v="0"/>
    <b v="0"/>
    <b v="0"/>
    <b v="0"/>
    <s v="Ms."/>
    <b v="1"/>
    <b v="0"/>
    <s v="Social Sciences"/>
    <s v="History &amp; Civics"/>
    <s v="Special Needs"/>
    <s v="Special Needs"/>
    <s v="enrichment"/>
    <s v="Technology"/>
    <s v="high"/>
    <s v="Grades 3-5"/>
    <m/>
    <m/>
    <m/>
    <m/>
    <n v="152.72999999999999"/>
    <n v="186.26"/>
    <n v="12"/>
    <b v="1"/>
    <n v="175.64"/>
    <n v="1"/>
    <b v="0"/>
    <b v="0"/>
    <s v="completed"/>
    <d v="2005-11-16T00:00:00"/>
    <d v="2005-11-18T00:00:00"/>
    <d v="2006-08-09T00:00:00"/>
    <d v="2006-07-16T00:00:00"/>
  </r>
  <r>
    <s v="8147ad3fc0e1946363f16b4efd846468"/>
    <m/>
    <s v="Chicago"/>
    <x v="10"/>
    <n v="60626"/>
    <m/>
    <s v="Chicago Public School Dist 299"/>
    <s v="Cook"/>
    <b v="1"/>
    <b v="0"/>
    <b v="0"/>
    <b v="0"/>
    <b v="0"/>
    <b v="0"/>
    <s v="Ms."/>
    <b v="0"/>
    <b v="0"/>
    <s v="College &amp; Career Prep"/>
    <s v="Applied Learning"/>
    <m/>
    <m/>
    <s v="enrichment"/>
    <s v="Technology"/>
    <s v="high"/>
    <s v="Grades 9-12"/>
    <n v="12.48"/>
    <n v="0"/>
    <n v="3.12"/>
    <n v="17"/>
    <n v="157"/>
    <n v="191.46"/>
    <n v="25"/>
    <b v="1"/>
    <n v="175.88"/>
    <n v="2"/>
    <b v="0"/>
    <b v="0"/>
    <s v="completed"/>
    <d v="2008-08-23T00:00:00"/>
    <d v="2008-09-09T00:00:00"/>
    <d v="2008-12-17T00:00:00"/>
    <d v="2009-01-25T00:00:00"/>
  </r>
  <r>
    <s v="a1f3d7b575d4b68a78915a1cceadfa33"/>
    <m/>
    <s v="Brooklyn"/>
    <x v="2"/>
    <n v="11208"/>
    <s v="urban"/>
    <s v="Knowledge Network Learning Support Organization"/>
    <s v="Brooklyn"/>
    <b v="0"/>
    <b v="0"/>
    <b v="0"/>
    <b v="0"/>
    <b v="0"/>
    <b v="0"/>
    <s v="Ms."/>
    <b v="0"/>
    <b v="0"/>
    <s v="Early Development"/>
    <s v="Applied Learning"/>
    <m/>
    <m/>
    <s v="enrichment"/>
    <s v="Other"/>
    <s v="high"/>
    <s v="Grades PreK-2"/>
    <n v="0"/>
    <n v="0"/>
    <n v="1.69"/>
    <n v="35"/>
    <n v="149.58000000000001"/>
    <n v="175.98"/>
    <n v="21"/>
    <b v="1"/>
    <n v="175.98"/>
    <n v="2"/>
    <b v="0"/>
    <b v="0"/>
    <s v="completed"/>
    <d v="2010-12-12T00:00:00"/>
    <d v="2010-12-17T00:00:00"/>
    <m/>
    <d v="2011-05-09T00:00:00"/>
  </r>
  <r>
    <s v="94945397e9e4a0c12a79d3a5dc3a96f2"/>
    <n v="483510021183"/>
    <s v="Plano"/>
    <x v="16"/>
    <n v="75025"/>
    <s v="urban"/>
    <s v="Plano Ind School District"/>
    <s v="Colli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low"/>
    <s v="Grades PreK-2"/>
    <n v="0"/>
    <n v="0"/>
    <n v="8.93"/>
    <n v="35"/>
    <n v="639.38"/>
    <n v="734.92"/>
    <n v="100"/>
    <b v="1"/>
    <n v="176"/>
    <n v="4"/>
    <b v="0"/>
    <b v="0"/>
    <s v="expired"/>
    <d v="2010-06-05T00:00:00"/>
    <m/>
    <m/>
    <d v="2010-10-31T00:00:00"/>
  </r>
  <r>
    <s v="5d3e514597959da3165d0e827510dd73"/>
    <m/>
    <s v="Bronx"/>
    <x v="2"/>
    <n v="10473"/>
    <s v="urban"/>
    <s v="Leadership Learning Support Organization"/>
    <s v="Bronx"/>
    <b v="0"/>
    <b v="0"/>
    <b v="0"/>
    <b v="0"/>
    <b v="0"/>
    <b v="0"/>
    <s v="Ms."/>
    <b v="0"/>
    <b v="1"/>
    <s v="Mathematics"/>
    <s v="Math &amp; Science"/>
    <m/>
    <m/>
    <s v="enrichment"/>
    <s v="Supplies"/>
    <s v="high"/>
    <s v="Grades 9-12"/>
    <m/>
    <m/>
    <m/>
    <m/>
    <n v="150.68"/>
    <n v="183.76"/>
    <n v="120"/>
    <b v="1"/>
    <n v="176.21"/>
    <n v="3"/>
    <b v="0"/>
    <b v="0"/>
    <s v="completed"/>
    <d v="2006-02-02T00:00:00"/>
    <d v="2006-03-04T00:00:00"/>
    <d v="2006-05-17T00:00:00"/>
    <d v="2006-05-31T00:00:00"/>
  </r>
  <r>
    <s v="7e97ef85c695ecb6a9a2ed1ea7d557a0"/>
    <n v="370162000673"/>
    <s v="Cherryville"/>
    <x v="1"/>
    <n v="28021"/>
    <s v="suburban"/>
    <s v="Gaston Co School District"/>
    <s v="Gaston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Technology"/>
    <s v="high"/>
    <s v="Grades PreK-2"/>
    <n v="13.96"/>
    <n v="5.93"/>
    <n v="2.09"/>
    <n v="9"/>
    <n v="170.62"/>
    <n v="208.07"/>
    <n v="24"/>
    <b v="1"/>
    <n v="176.24"/>
    <n v="5"/>
    <b v="1"/>
    <b v="0"/>
    <s v="completed"/>
    <d v="2010-02-14T00:00:00"/>
    <d v="2010-04-20T00:00:00"/>
    <d v="2010-06-07T00:00:00"/>
    <d v="2010-07-17T00:00:00"/>
  </r>
  <r>
    <s v="6fe9674f73878d4311f630fe7a310d9a"/>
    <n v="490042000523"/>
    <s v="West Jordan"/>
    <x v="28"/>
    <n v="84088"/>
    <s v="suburban"/>
    <s v="Jordan School District"/>
    <s v="Salt Lake"/>
    <b v="0"/>
    <b v="0"/>
    <b v="1"/>
    <b v="0"/>
    <b v="0"/>
    <b v="0"/>
    <s v="Mrs."/>
    <b v="0"/>
    <b v="0"/>
    <s v="Mathematics"/>
    <s v="Math &amp; Science"/>
    <s v="Literature &amp; Writing"/>
    <s v="Literacy &amp; Language"/>
    <s v="enrichment"/>
    <s v="Supplies"/>
    <s v="low"/>
    <s v="Grades PreK-2"/>
    <n v="12.17"/>
    <n v="0"/>
    <n v="1.83"/>
    <n v="9"/>
    <n v="144.69999999999999"/>
    <n v="176.46"/>
    <n v="24"/>
    <b v="1"/>
    <n v="176.46"/>
    <n v="4"/>
    <b v="0"/>
    <b v="0"/>
    <s v="completed"/>
    <d v="2009-08-16T00:00:00"/>
    <d v="2009-09-02T00:00:00"/>
    <d v="2009-10-08T00:00:00"/>
    <d v="2010-01-14T00:00:00"/>
  </r>
  <r>
    <s v="340d0ce3c1243ef720d9f5d330b10b6c"/>
    <n v="361371001120"/>
    <s v="Harpursville"/>
    <x v="2"/>
    <n v="13787"/>
    <s v="rural"/>
    <s v="Harpursville Central Sch Dist"/>
    <s v="Broome"/>
    <b v="0"/>
    <b v="0"/>
    <b v="0"/>
    <b v="0"/>
    <b v="0"/>
    <b v="0"/>
    <s v="Mrs."/>
    <b v="0"/>
    <b v="0"/>
    <s v="Special Needs"/>
    <s v="Special Needs"/>
    <s v="Literacy"/>
    <s v="Literacy &amp; Language"/>
    <s v="enrichment"/>
    <s v="Supplies"/>
    <s v="high"/>
    <s v="Grades 3-5"/>
    <n v="11.78"/>
    <n v="0"/>
    <n v="2.95"/>
    <n v="17"/>
    <n v="150"/>
    <n v="182.93"/>
    <n v="18"/>
    <b v="0"/>
    <n v="176.47"/>
    <n v="3"/>
    <b v="0"/>
    <b v="0"/>
    <s v="completed"/>
    <d v="2008-12-19T00:00:00"/>
    <d v="2008-12-30T00:00:00"/>
    <d v="2009-04-03T00:00:00"/>
    <d v="2009-05-24T00:00:00"/>
  </r>
  <r>
    <s v="9aa329d774555b7b89d064a8dec9f4bc"/>
    <m/>
    <s v="Staten Island"/>
    <x v="2"/>
    <n v="10310"/>
    <s v="urban"/>
    <s v="Leadership Learning Support Organization"/>
    <s v="Staten Island"/>
    <b v="0"/>
    <b v="0"/>
    <b v="0"/>
    <b v="0"/>
    <b v="0"/>
    <b v="0"/>
    <s v="Ms."/>
    <b v="0"/>
    <b v="0"/>
    <s v="Other"/>
    <s v="Applied Learning"/>
    <m/>
    <m/>
    <s v="essential"/>
    <s v="Technology"/>
    <s v="high"/>
    <s v="Grades 6-8"/>
    <n v="11.79"/>
    <n v="0"/>
    <n v="2.95"/>
    <n v="17"/>
    <n v="150"/>
    <n v="182.93"/>
    <n v="140"/>
    <b v="1"/>
    <n v="176.47"/>
    <n v="4"/>
    <b v="0"/>
    <b v="0"/>
    <s v="completed"/>
    <d v="2008-12-09T00:00:00"/>
    <d v="2008-12-15T00:00:00"/>
    <d v="2009-02-24T00:00:00"/>
    <d v="2009-05-08T00:00:00"/>
  </r>
  <r>
    <s v="155523637628b6abe6ac2a4a1ddc88bd"/>
    <n v="63531006012"/>
    <s v="Santa Ana"/>
    <x v="7"/>
    <n v="92707"/>
    <s v="urban"/>
    <s v="Santa Ana Unified Sch District"/>
    <s v="Orange"/>
    <b v="0"/>
    <b v="0"/>
    <b v="1"/>
    <b v="0"/>
    <b v="0"/>
    <b v="0"/>
    <s v="Mrs."/>
    <b v="0"/>
    <b v="0"/>
    <s v="Health &amp; Life Science"/>
    <s v="Math &amp; Science"/>
    <m/>
    <m/>
    <s v="enrichment"/>
    <s v="Technology"/>
    <s v="high"/>
    <s v="Grades PreK-2"/>
    <n v="11.1"/>
    <n v="8.0500000000000007"/>
    <n v="2.77"/>
    <n v="17"/>
    <n v="150"/>
    <n v="182.93"/>
    <n v="20"/>
    <b v="1"/>
    <n v="176.47"/>
    <n v="6"/>
    <b v="0"/>
    <b v="0"/>
    <s v="completed"/>
    <d v="2008-08-23T00:00:00"/>
    <d v="2009-01-10T00:00:00"/>
    <d v="2009-04-08T00:00:00"/>
    <d v="2009-01-26T00:00:00"/>
  </r>
  <r>
    <s v="c87e775027d393431564b624d8b8d7ad"/>
    <m/>
    <s v="Brooklyn"/>
    <x v="2"/>
    <n v="11207"/>
    <s v="urban"/>
    <s v="Knowledge Network Learning Support Organization"/>
    <s v="Brooklyn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Books"/>
    <s v="high"/>
    <s v="Grades 3-5"/>
    <n v="11.85"/>
    <n v="0"/>
    <n v="2.96"/>
    <n v="17"/>
    <n v="150"/>
    <n v="182.93"/>
    <n v="30"/>
    <b v="0"/>
    <n v="176.47"/>
    <n v="2"/>
    <b v="0"/>
    <b v="0"/>
    <s v="completed"/>
    <d v="2007-10-30T00:00:00"/>
    <d v="2008-01-13T00:00:00"/>
    <d v="2008-03-09T00:00:00"/>
    <d v="2008-06-26T00:00:00"/>
  </r>
  <r>
    <s v="3f9aea59a0a5676ae5ad9b9edf87d421"/>
    <n v="420549004544"/>
    <s v="York"/>
    <x v="29"/>
    <n v="17406"/>
    <s v="suburban"/>
    <s v="Central York School District"/>
    <s v="York"/>
    <b v="0"/>
    <b v="0"/>
    <b v="0"/>
    <b v="0"/>
    <b v="0"/>
    <b v="0"/>
    <s v="Ms."/>
    <b v="0"/>
    <b v="0"/>
    <s v="Mathematics"/>
    <s v="Math &amp; Science"/>
    <m/>
    <m/>
    <s v="essential"/>
    <s v="Supplies"/>
    <s v="low"/>
    <s v="Grades 6-8"/>
    <n v="10.54"/>
    <n v="0"/>
    <n v="1.58"/>
    <n v="35"/>
    <n v="152.52000000000001"/>
    <n v="179.44"/>
    <n v="130"/>
    <b v="1"/>
    <n v="176.79"/>
    <n v="7"/>
    <b v="0"/>
    <b v="0"/>
    <s v="completed"/>
    <d v="2010-09-18T00:00:00"/>
    <d v="2010-09-20T00:00:00"/>
    <d v="2010-10-04T00:00:00"/>
    <d v="2011-02-02T00:00:00"/>
  </r>
  <r>
    <s v="b4a98fcc91cd3591dbad1f147e49f254"/>
    <n v="90309000661"/>
    <s v="Norwalk"/>
    <x v="30"/>
    <n v="6851"/>
    <s v="rural"/>
    <s v="Norwalk Public School District"/>
    <s v="Fairfield"/>
    <b v="0"/>
    <b v="0"/>
    <b v="0"/>
    <b v="0"/>
    <b v="0"/>
    <b v="0"/>
    <s v="Mrs."/>
    <b v="0"/>
    <b v="0"/>
    <s v="Special Needs"/>
    <s v="Special Needs"/>
    <s v="Literacy"/>
    <s v="Literacy &amp; Language"/>
    <s v="enrichment"/>
    <s v="Books"/>
    <s v="low"/>
    <s v="Grades 6-8"/>
    <n v="12.2"/>
    <n v="0"/>
    <n v="1.83"/>
    <n v="9"/>
    <n v="145.03"/>
    <n v="176.87"/>
    <n v="30"/>
    <b v="1"/>
    <n v="176.87"/>
    <n v="2"/>
    <b v="0"/>
    <b v="0"/>
    <s v="completed"/>
    <d v="2009-10-21T00:00:00"/>
    <d v="2009-11-20T00:00:00"/>
    <d v="2010-01-04T00:00:00"/>
    <d v="2010-03-27T00:00:00"/>
  </r>
  <r>
    <s v="f74e469e2ff5bb072a0ddb26467fa246"/>
    <m/>
    <s v="Germantown"/>
    <x v="32"/>
    <n v="20876"/>
    <s v="suburban"/>
    <s v="Montgomery Co Public Schools"/>
    <s v="Montgomery"/>
    <b v="0"/>
    <b v="0"/>
    <b v="0"/>
    <b v="0"/>
    <b v="0"/>
    <b v="0"/>
    <s v="Mrs."/>
    <b v="0"/>
    <b v="0"/>
    <s v="Literacy"/>
    <s v="Literacy &amp; Language"/>
    <m/>
    <m/>
    <s v="enrichment"/>
    <s v="Books"/>
    <s v="unknown"/>
    <s v="Grades 3-5"/>
    <n v="0"/>
    <n v="6.83"/>
    <n v="1.71"/>
    <n v="35"/>
    <n v="157.38999999999999"/>
    <n v="185.16"/>
    <n v="22"/>
    <b v="1"/>
    <n v="176.89"/>
    <n v="5"/>
    <b v="0"/>
    <b v="1"/>
    <s v="completed"/>
    <d v="2010-09-30T00:00:00"/>
    <d v="2010-12-18T00:00:00"/>
    <m/>
    <d v="2011-02-26T00:00:00"/>
  </r>
  <r>
    <s v="565e0615aae1d2932b437f191d3bae2c"/>
    <n v="450144000168"/>
    <s v="N Charleston"/>
    <x v="12"/>
    <n v="29405"/>
    <s v="urban"/>
    <s v="Charleston Co School District"/>
    <s v="Charleston"/>
    <b v="0"/>
    <b v="1"/>
    <b v="0"/>
    <b v="0"/>
    <b v="0"/>
    <b v="0"/>
    <s v="Ms."/>
    <b v="0"/>
    <b v="0"/>
    <s v="Social Sciences"/>
    <s v="History &amp; Civics"/>
    <s v="History &amp; Geography"/>
    <s v="History &amp; Civics"/>
    <s v="essential"/>
    <s v="Books"/>
    <s v="minimal"/>
    <s v="Grades 9-12"/>
    <n v="5.4"/>
    <n v="7.14"/>
    <n v="1.52"/>
    <n v="35"/>
    <n v="150.4"/>
    <n v="176.94"/>
    <n v="84"/>
    <b v="1"/>
    <n v="176.94"/>
    <n v="2"/>
    <b v="1"/>
    <b v="0"/>
    <s v="completed"/>
    <d v="2011-02-12T00:00:00"/>
    <d v="2011-02-19T00:00:00"/>
    <m/>
    <d v="2011-05-02T00:00:00"/>
  </r>
  <r>
    <s v="820422e64928575c2cc3eeff13b4bee5"/>
    <m/>
    <s v="New York"/>
    <x v="2"/>
    <n v="10026"/>
    <s v="urban"/>
    <s v="Empowerment Support Organization"/>
    <s v="Manhattan"/>
    <b v="0"/>
    <b v="0"/>
    <b v="1"/>
    <b v="0"/>
    <b v="0"/>
    <b v="0"/>
    <s v="Ms."/>
    <b v="0"/>
    <b v="0"/>
    <s v="Literacy"/>
    <s v="Literacy &amp; Language"/>
    <m/>
    <m/>
    <s v="enrichment"/>
    <s v="Other"/>
    <s v="high"/>
    <s v="Grades 3-5"/>
    <m/>
    <m/>
    <m/>
    <m/>
    <n v="167.08"/>
    <n v="203.76"/>
    <n v="30"/>
    <b v="0"/>
    <n v="177.14"/>
    <n v="2"/>
    <b v="0"/>
    <b v="0"/>
    <s v="completed"/>
    <d v="2006-07-20T00:00:00"/>
    <d v="2006-08-24T00:00:00"/>
    <d v="2007-01-10T00:00:00"/>
    <d v="2007-03-20T00:00:00"/>
  </r>
  <r>
    <s v="b748accd645afc2bb3544d8a9b4eafbe"/>
    <n v="480894006210"/>
    <s v="Austin"/>
    <x v="16"/>
    <n v="78749"/>
    <s v="urban"/>
    <s v="Austin Ind School District"/>
    <s v="Travis"/>
    <b v="0"/>
    <b v="0"/>
    <b v="0"/>
    <b v="0"/>
    <b v="0"/>
    <b v="0"/>
    <s v="Mrs."/>
    <b v="0"/>
    <b v="0"/>
    <s v="Mathematics"/>
    <s v="Math &amp; Science"/>
    <m/>
    <m/>
    <s v="essential"/>
    <s v="Technology"/>
    <s v="high"/>
    <s v="Grades 3-5"/>
    <n v="11.12"/>
    <n v="0"/>
    <n v="2.78"/>
    <n v="17"/>
    <n v="142"/>
    <n v="173.17"/>
    <n v="42"/>
    <b v="1"/>
    <n v="177.5"/>
    <n v="2"/>
    <b v="0"/>
    <b v="0"/>
    <s v="completed"/>
    <d v="2009-02-17T00:00:00"/>
    <d v="2009-06-09T00:00:00"/>
    <m/>
    <d v="2009-07-17T00:00:00"/>
  </r>
  <r>
    <s v="43e6568a6d153fe8a3137d7925189731"/>
    <m/>
    <s v="Albany"/>
    <x v="2"/>
    <n v="12202"/>
    <s v="urban"/>
    <s v="Albany City School District"/>
    <s v="Albany"/>
    <b v="1"/>
    <b v="0"/>
    <b v="0"/>
    <b v="0"/>
    <b v="0"/>
    <b v="0"/>
    <s v="Mrs."/>
    <b v="0"/>
    <b v="0"/>
    <s v="Health &amp; Life Science"/>
    <s v="Math &amp; Science"/>
    <s v="Environmental Science"/>
    <s v="Math &amp; Science"/>
    <s v="essential"/>
    <s v="Supplies"/>
    <s v="high"/>
    <s v="Grades 3-5"/>
    <n v="11.43"/>
    <n v="0"/>
    <n v="1.63"/>
    <n v="35"/>
    <n v="156.4"/>
    <n v="179.77"/>
    <n v="25"/>
    <b v="1"/>
    <n v="177.53"/>
    <n v="5"/>
    <b v="0"/>
    <b v="1"/>
    <s v="completed"/>
    <d v="2010-07-17T00:00:00"/>
    <d v="2010-10-07T00:00:00"/>
    <d v="2011-01-31T00:00:00"/>
    <d v="2010-12-13T00:00:00"/>
  </r>
  <r>
    <s v="6ed2e2bf726a20255f8c64a7e132a92d"/>
    <n v="360585000329"/>
    <s v="Buffalo"/>
    <x v="2"/>
    <n v="14210"/>
    <s v="urban"/>
    <s v="Buffalo City School District"/>
    <s v="Erie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n v="0"/>
    <n v="0"/>
    <n v="1.82"/>
    <n v="35"/>
    <n v="158.41999999999999"/>
    <n v="186.38"/>
    <n v="12"/>
    <b v="1"/>
    <n v="177.56"/>
    <n v="3"/>
    <b v="0"/>
    <b v="1"/>
    <s v="completed"/>
    <d v="2010-12-24T00:00:00"/>
    <d v="2010-12-25T00:00:00"/>
    <m/>
    <d v="2011-05-19T00:00:00"/>
  </r>
  <r>
    <s v="57b135ea71c5bbd5dc5f6e576bc13196"/>
    <n v="400285000039"/>
    <s v="Altus"/>
    <x v="0"/>
    <n v="73521"/>
    <s v="rural"/>
    <s v="Altus Public School Dist 18"/>
    <s v="Jackson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Other"/>
    <s v="high"/>
    <s v="Grades PreK-2"/>
    <n v="11.48"/>
    <n v="5.17"/>
    <n v="2.87"/>
    <n v="17"/>
    <n v="151"/>
    <n v="184.15"/>
    <n v="45"/>
    <b v="1"/>
    <n v="177.65"/>
    <n v="2"/>
    <b v="1"/>
    <b v="0"/>
    <s v="completed"/>
    <d v="2008-03-11T00:00:00"/>
    <d v="2008-07-08T00:00:00"/>
    <m/>
    <d v="2008-08-13T00:00:00"/>
  </r>
  <r>
    <s v="1ad830f2ab59d75a2a101f653f7a5874"/>
    <m/>
    <s v="Covington"/>
    <x v="6"/>
    <n v="70435"/>
    <s v="rural"/>
    <s v="St Tammany Parish Sch District"/>
    <s v="St Tammany"/>
    <b v="0"/>
    <b v="0"/>
    <b v="0"/>
    <b v="0"/>
    <b v="0"/>
    <b v="0"/>
    <s v="Mr."/>
    <b v="0"/>
    <b v="0"/>
    <s v="Special Needs"/>
    <s v="Special Needs"/>
    <s v="Performing Arts"/>
    <s v="Music &amp; The Arts"/>
    <s v="enrichment"/>
    <s v="Other"/>
    <s v="high"/>
    <s v="Grades 3-5"/>
    <n v="11.93"/>
    <n v="4.7699999999999996"/>
    <n v="2.98"/>
    <n v="17"/>
    <n v="155.93"/>
    <n v="190.16"/>
    <n v="6"/>
    <b v="1"/>
    <n v="177.65"/>
    <n v="3"/>
    <b v="0"/>
    <b v="0"/>
    <s v="completed"/>
    <d v="2007-08-13T00:00:00"/>
    <d v="2007-08-15T00:00:00"/>
    <d v="2007-11-19T00:00:00"/>
    <d v="2008-04-04T00:00:00"/>
  </r>
  <r>
    <s v="5ab5481ec8af6407472191e9452b10fe"/>
    <n v="170993000632"/>
    <s v="Chicago"/>
    <x v="10"/>
    <n v="60657"/>
    <s v="urban"/>
    <s v="Chicago Psd-area 6"/>
    <s v="Cook"/>
    <b v="0"/>
    <b v="1"/>
    <b v="0"/>
    <b v="0"/>
    <b v="0"/>
    <b v="0"/>
    <s v="Mr."/>
    <b v="0"/>
    <b v="0"/>
    <s v="Literacy"/>
    <s v="Literacy &amp; Language"/>
    <s v="Social Sciences"/>
    <s v="History &amp; Civics"/>
    <s v="enrichment"/>
    <s v="Books"/>
    <s v="low"/>
    <s v="Grades 6-8"/>
    <n v="0"/>
    <n v="0"/>
    <n v="2.02"/>
    <n v="9"/>
    <n v="145.72"/>
    <n v="177.71"/>
    <n v="27"/>
    <b v="1"/>
    <n v="177.7"/>
    <n v="3"/>
    <b v="1"/>
    <b v="0"/>
    <s v="completed"/>
    <d v="2010-04-01T00:00:00"/>
    <d v="2010-05-21T00:00:00"/>
    <d v="2010-10-04T00:00:00"/>
    <d v="2010-08-29T00:00:00"/>
  </r>
  <r>
    <s v="5d7ccc416f208b8a8a33517a90f865d4"/>
    <n v="180327000431"/>
    <s v="Elkhart"/>
    <x v="25"/>
    <n v="46517"/>
    <s v="suburban"/>
    <s v="Elkhart Cmty School District"/>
    <s v="Elkhart"/>
    <b v="0"/>
    <b v="0"/>
    <b v="0"/>
    <b v="0"/>
    <b v="0"/>
    <b v="0"/>
    <s v="Mrs."/>
    <b v="0"/>
    <b v="0"/>
    <s v="Mathematics"/>
    <s v="Math &amp; Science"/>
    <m/>
    <m/>
    <s v="essential"/>
    <s v="Supplies"/>
    <s v="high"/>
    <s v="Grades 3-5"/>
    <n v="1.03"/>
    <n v="0"/>
    <n v="1.7"/>
    <n v="35"/>
    <n v="151.13999999999999"/>
    <n v="177.81"/>
    <n v="20"/>
    <b v="1"/>
    <n v="177.81"/>
    <n v="4"/>
    <b v="0"/>
    <b v="0"/>
    <s v="completed"/>
    <d v="2011-01-05T00:00:00"/>
    <d v="2011-03-08T00:00:00"/>
    <d v="2011-03-31T00:00:00"/>
    <d v="2011-06-04T00:00:00"/>
  </r>
  <r>
    <s v="bab1cd6227bbc4bf501bb1156cb5abcc"/>
    <n v="180846002209"/>
    <s v="Hamlet"/>
    <x v="25"/>
    <n v="46532"/>
    <s v="rural"/>
    <s v="Oregon Davis School District"/>
    <s v="Starke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PreK-2"/>
    <n v="0"/>
    <n v="0"/>
    <n v="1.72"/>
    <n v="35"/>
    <n v="151.22"/>
    <n v="177.91"/>
    <n v="20"/>
    <b v="1"/>
    <n v="177.91"/>
    <n v="2"/>
    <b v="0"/>
    <b v="1"/>
    <s v="completed"/>
    <d v="2010-09-22T00:00:00"/>
    <d v="2010-11-03T00:00:00"/>
    <d v="2010-11-22T00:00:00"/>
    <d v="2011-02-18T00:00:00"/>
  </r>
  <r>
    <s v="e02a5478009450870883dd06fae440c2"/>
    <m/>
    <s v="Brooklyn"/>
    <x v="2"/>
    <n v="11220"/>
    <s v="urban"/>
    <s v="Empowerment Support Organization"/>
    <s v="Brooklyn"/>
    <b v="0"/>
    <b v="0"/>
    <b v="0"/>
    <b v="0"/>
    <b v="0"/>
    <b v="0"/>
    <s v="Ms."/>
    <b v="0"/>
    <b v="0"/>
    <s v="Literacy"/>
    <s v="Literacy &amp; Language"/>
    <s v="Early Development"/>
    <s v="Applied Learning"/>
    <m/>
    <s v="Books"/>
    <s v="high"/>
    <s v="Grades PreK-2"/>
    <m/>
    <m/>
    <m/>
    <m/>
    <n v="151.19"/>
    <n v="184.38"/>
    <n v="25"/>
    <b v="1"/>
    <n v="178"/>
    <n v="3"/>
    <b v="0"/>
    <b v="0"/>
    <s v="completed"/>
    <d v="2004-09-07T00:00:00"/>
    <d v="2004-11-12T00:00:00"/>
    <d v="2004-12-21T00:00:00"/>
    <d v="2005-06-01T00:00:00"/>
  </r>
  <r>
    <s v="c1bd9ca2b0116a69e8c01f461c5069e9"/>
    <n v="360008603742"/>
    <s v="Bronx"/>
    <x v="2"/>
    <n v="10452"/>
    <s v="urban"/>
    <s v="Integrated Curriculum and Instruction Learning Support Organization"/>
    <s v="Bronx"/>
    <b v="0"/>
    <b v="0"/>
    <b v="0"/>
    <b v="0"/>
    <b v="0"/>
    <b v="0"/>
    <s v="Ms."/>
    <b v="1"/>
    <b v="0"/>
    <s v="Visual Arts"/>
    <s v="Music &amp; The Arts"/>
    <s v="Social Sciences"/>
    <s v="History &amp; Civics"/>
    <m/>
    <s v="Supplies"/>
    <s v="high"/>
    <s v="Grades PreK-2"/>
    <m/>
    <m/>
    <m/>
    <m/>
    <n v="154.57"/>
    <n v="188.5"/>
    <n v="0"/>
    <b v="0"/>
    <n v="178"/>
    <n v="1"/>
    <b v="0"/>
    <b v="0"/>
    <s v="completed"/>
    <d v="2003-06-20T00:00:00"/>
    <d v="2003-08-25T00:00:00"/>
    <d v="2004-05-12T00:00:00"/>
    <d v="2004-02-20T00:00:00"/>
  </r>
  <r>
    <s v="6a4b6bbd55d234a13adc4cd1723c9e0e"/>
    <n v="450363001025"/>
    <s v="Spartanburg"/>
    <x v="12"/>
    <n v="29303"/>
    <s v="urban"/>
    <s v="Spartanburg School District 6"/>
    <s v="Spartanburg"/>
    <b v="0"/>
    <b v="0"/>
    <b v="0"/>
    <b v="0"/>
    <b v="0"/>
    <b v="0"/>
    <s v="Mrs."/>
    <b v="0"/>
    <b v="0"/>
    <s v="Mathematics"/>
    <s v="Math &amp; Science"/>
    <s v="ESL"/>
    <s v="Literacy &amp; Language"/>
    <s v="essential"/>
    <s v="Supplies"/>
    <s v="high"/>
    <s v="Grades 3-5"/>
    <n v="0.1"/>
    <n v="8.15"/>
    <n v="1.73"/>
    <n v="35"/>
    <n v="160.63999999999999"/>
    <n v="188.99"/>
    <n v="19"/>
    <b v="1"/>
    <n v="178.23"/>
    <n v="6"/>
    <b v="1"/>
    <b v="0"/>
    <s v="completed"/>
    <d v="2011-03-26T00:00:00"/>
    <d v="2011-03-27T00:00:00"/>
    <m/>
    <d v="2011-08-23T00:00:00"/>
  </r>
  <r>
    <s v="5406c636a755a798c8797f0b9865149e"/>
    <n v="51197001221"/>
    <s v="Rogers"/>
    <x v="42"/>
    <n v="72756"/>
    <s v="urban"/>
    <s v="Rogers School District 30"/>
    <s v="Benton"/>
    <b v="1"/>
    <b v="0"/>
    <b v="0"/>
    <b v="0"/>
    <b v="0"/>
    <b v="0"/>
    <s v="Mrs."/>
    <b v="0"/>
    <b v="0"/>
    <s v="Literature &amp; Writing"/>
    <s v="Literacy &amp; Language"/>
    <s v="Literature &amp; Writing"/>
    <s v="Literacy &amp; Language"/>
    <s v="enrichment"/>
    <s v="Supplies"/>
    <s v="high"/>
    <s v="Grades 3-5"/>
    <n v="11.98"/>
    <n v="7.19"/>
    <n v="1.8"/>
    <n v="9"/>
    <n v="149.79"/>
    <n v="182.67"/>
    <n v="28"/>
    <b v="1"/>
    <n v="178.28"/>
    <n v="9"/>
    <b v="0"/>
    <b v="0"/>
    <s v="completed"/>
    <d v="2009-10-11T00:00:00"/>
    <d v="2009-10-21T00:00:00"/>
    <m/>
    <d v="2010-03-15T00:00:00"/>
  </r>
  <r>
    <s v="c4842b3f7825848a66208c361b51d3b1"/>
    <n v="192640001500"/>
    <s v="Sioux City"/>
    <x v="35"/>
    <n v="51104"/>
    <s v="urban"/>
    <s v="Sioux City Cmty School Dist"/>
    <s v="Woodbury"/>
    <b v="0"/>
    <b v="0"/>
    <b v="0"/>
    <b v="0"/>
    <b v="0"/>
    <b v="0"/>
    <s v="Mrs."/>
    <b v="0"/>
    <b v="0"/>
    <s v="Mathematics"/>
    <s v="Math &amp; Science"/>
    <s v="Early Development"/>
    <s v="Applied Learning"/>
    <s v="essential"/>
    <s v="Supplies"/>
    <s v="low"/>
    <s v="Grades PreK-2"/>
    <n v="0"/>
    <n v="6.45"/>
    <n v="1.94"/>
    <n v="9"/>
    <n v="146.38999999999999"/>
    <n v="178.52"/>
    <n v="19"/>
    <b v="1"/>
    <n v="178.52"/>
    <n v="10"/>
    <b v="0"/>
    <b v="0"/>
    <s v="completed"/>
    <d v="2010-04-26T00:00:00"/>
    <d v="2010-08-20T00:00:00"/>
    <d v="2010-10-21T00:00:00"/>
    <d v="2010-09-22T00:00:00"/>
  </r>
  <r>
    <s v="a9998e1a56ce398f7219511af6250338"/>
    <n v="370120000493"/>
    <s v="Beulaville"/>
    <x v="1"/>
    <n v="28518"/>
    <s v="rural"/>
    <s v="Duplin Co School District"/>
    <s v="Duplin"/>
    <b v="0"/>
    <b v="0"/>
    <b v="0"/>
    <b v="0"/>
    <b v="0"/>
    <b v="0"/>
    <s v="Mrs."/>
    <b v="0"/>
    <b v="0"/>
    <s v="Literature &amp; Writing"/>
    <s v="Literacy &amp; Language"/>
    <s v="Special Needs"/>
    <s v="Special Needs"/>
    <s v="essential"/>
    <s v="Other"/>
    <s v="high"/>
    <s v="Grades 3-5"/>
    <n v="0"/>
    <n v="8.34"/>
    <n v="1.6"/>
    <n v="35"/>
    <n v="151.86000000000001"/>
    <n v="178.66"/>
    <n v="20"/>
    <b v="1"/>
    <n v="178.66"/>
    <n v="1"/>
    <b v="0"/>
    <b v="1"/>
    <s v="completed"/>
    <d v="2011-01-23T00:00:00"/>
    <d v="2011-03-22T00:00:00"/>
    <m/>
    <d v="2011-06-21T00:00:00"/>
  </r>
  <r>
    <s v="05a63839f155ea946ca53ab7e73e7a2b"/>
    <m/>
    <s v="Newark"/>
    <x v="2"/>
    <n v="14513"/>
    <s v="suburban"/>
    <s v="Newark Central School District"/>
    <s v="Wayne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3-5"/>
    <n v="12.04"/>
    <n v="0"/>
    <n v="3.01"/>
    <n v="17"/>
    <n v="152"/>
    <n v="185.37"/>
    <n v="22"/>
    <b v="1"/>
    <n v="178.82"/>
    <n v="4"/>
    <b v="0"/>
    <b v="0"/>
    <s v="completed"/>
    <d v="2009-01-22T00:00:00"/>
    <d v="2009-02-04T00:00:00"/>
    <d v="2009-02-19T00:00:00"/>
    <d v="2009-04-02T00:00:00"/>
  </r>
  <r>
    <s v="2c765f80f561213ccf745a49c482050e"/>
    <n v="240009000322"/>
    <s v="Baltimore"/>
    <x v="32"/>
    <n v="21229"/>
    <s v="urban"/>
    <s v="Baltimore City Public Sch Dist"/>
    <s v="Baltimore City"/>
    <b v="0"/>
    <b v="0"/>
    <b v="0"/>
    <b v="0"/>
    <b v="0"/>
    <b v="0"/>
    <s v="Ms."/>
    <b v="0"/>
    <b v="0"/>
    <s v="Literacy"/>
    <s v="Literacy &amp; Language"/>
    <s v="Gym &amp; Fitness"/>
    <s v="Health &amp; Sports"/>
    <s v="essential"/>
    <s v="Supplies"/>
    <s v="high"/>
    <s v="Grades PreK-2"/>
    <n v="11.48"/>
    <n v="5.74"/>
    <n v="2.87"/>
    <n v="17"/>
    <n v="152"/>
    <n v="185.37"/>
    <n v="40"/>
    <b v="1"/>
    <n v="178.82"/>
    <n v="2"/>
    <b v="1"/>
    <b v="0"/>
    <s v="completed"/>
    <d v="2008-11-03T00:00:00"/>
    <d v="2008-11-13T00:00:00"/>
    <d v="2009-01-13T00:00:00"/>
    <d v="2009-04-08T00:00:00"/>
  </r>
  <r>
    <s v="a135e3e2b76c5ea1a1cbafc43d0f98a4"/>
    <m/>
    <s v="Brooklyn"/>
    <x v="2"/>
    <n v="11226"/>
    <s v="urban"/>
    <s v="Center for Educational Innovation - Public Education Association (CEI-PEA)"/>
    <s v="Brooklyn"/>
    <b v="0"/>
    <b v="1"/>
    <b v="0"/>
    <b v="0"/>
    <b v="0"/>
    <b v="0"/>
    <s v="Ms."/>
    <b v="0"/>
    <b v="1"/>
    <s v="Literacy"/>
    <s v="Literacy &amp; Language"/>
    <s v="Parent Involvement"/>
    <s v="Applied Learning"/>
    <s v="essential"/>
    <s v="Supplies"/>
    <s v="high"/>
    <s v="Grades 3-5"/>
    <n v="11.98"/>
    <n v="0"/>
    <n v="3"/>
    <n v="17"/>
    <n v="152"/>
    <n v="185.37"/>
    <n v="30"/>
    <b v="1"/>
    <n v="178.82"/>
    <n v="5"/>
    <b v="0"/>
    <b v="0"/>
    <s v="completed"/>
    <d v="2008-07-29T00:00:00"/>
    <d v="2008-07-30T00:00:00"/>
    <d v="2008-09-30T00:00:00"/>
    <d v="2009-01-01T00:00:00"/>
  </r>
  <r>
    <s v="03c19afd82ee853ef8beda59a31d5256"/>
    <n v="171371001699"/>
    <s v="Streamwood"/>
    <x v="10"/>
    <n v="60107"/>
    <s v="suburban"/>
    <s v="Elgin School District U-46"/>
    <s v="Cook"/>
    <b v="0"/>
    <b v="0"/>
    <b v="0"/>
    <b v="0"/>
    <b v="0"/>
    <b v="0"/>
    <s v="Ms."/>
    <b v="0"/>
    <b v="0"/>
    <s v="Mathematics"/>
    <s v="Math &amp; Science"/>
    <s v="Literacy"/>
    <s v="Literacy &amp; Language"/>
    <s v="enrichment"/>
    <s v="Supplies"/>
    <s v="high"/>
    <s v="Grades 3-5"/>
    <n v="11.98"/>
    <n v="0"/>
    <n v="3"/>
    <n v="17"/>
    <n v="152"/>
    <n v="185.37"/>
    <n v="24"/>
    <b v="1"/>
    <n v="178.82"/>
    <n v="2"/>
    <b v="0"/>
    <b v="0"/>
    <s v="completed"/>
    <d v="2007-11-29T00:00:00"/>
    <d v="2007-12-09T00:00:00"/>
    <d v="2008-02-29T00:00:00"/>
    <d v="2008-07-25T00:00:00"/>
  </r>
  <r>
    <s v="75da581e90abdc8c0d55f9d493fcb4b8"/>
    <n v="63441005630"/>
    <s v="San Francisco"/>
    <x v="7"/>
    <n v="94133"/>
    <s v="urban"/>
    <s v="San Francisco Unified Sch Dist"/>
    <s v="San Francisco"/>
    <b v="0"/>
    <b v="0"/>
    <b v="0"/>
    <b v="0"/>
    <b v="0"/>
    <b v="0"/>
    <s v="Mrs."/>
    <b v="0"/>
    <b v="0"/>
    <s v="Music"/>
    <s v="Music &amp; The Arts"/>
    <m/>
    <m/>
    <s v="enrichment"/>
    <s v="Supplies"/>
    <s v="high"/>
    <s v="Grades PreK-2"/>
    <n v="11.18"/>
    <n v="8.1"/>
    <n v="2.79"/>
    <n v="17"/>
    <n v="150.82"/>
    <n v="183.93"/>
    <n v="20"/>
    <b v="1"/>
    <n v="178.82"/>
    <n v="1"/>
    <b v="0"/>
    <b v="0"/>
    <s v="completed"/>
    <d v="2007-05-14T00:00:00"/>
    <d v="2007-06-24T00:00:00"/>
    <d v="2007-10-15T00:00:00"/>
    <d v="2008-01-07T00:00:00"/>
  </r>
  <r>
    <s v="0f96ca436a08fa336f14d2fce5dd2529"/>
    <n v="450201000715"/>
    <s v="Summerville"/>
    <x v="12"/>
    <n v="29485"/>
    <s v="rural"/>
    <s v="Dorchester Co School Dist 2"/>
    <s v="Dorchester"/>
    <b v="0"/>
    <b v="0"/>
    <b v="0"/>
    <b v="0"/>
    <b v="0"/>
    <b v="0"/>
    <s v="Ms."/>
    <b v="0"/>
    <b v="0"/>
    <s v="Literature &amp; Writing"/>
    <s v="Literacy &amp; Language"/>
    <m/>
    <m/>
    <s v="essential"/>
    <s v="Books"/>
    <s v="low"/>
    <s v="Grades PreK-2"/>
    <n v="11.99"/>
    <n v="5.99"/>
    <n v="3"/>
    <n v="17"/>
    <n v="157.86000000000001"/>
    <n v="192.51"/>
    <n v="20"/>
    <b v="1"/>
    <n v="178.82"/>
    <n v="1"/>
    <b v="0"/>
    <b v="0"/>
    <s v="completed"/>
    <d v="2007-03-11T00:00:00"/>
    <d v="2007-08-10T00:00:00"/>
    <d v="2007-10-11T00:00:00"/>
    <d v="2007-11-06T00:00:00"/>
  </r>
  <r>
    <s v="6090921b6ca787af82b365bffc3ecef2"/>
    <n v="370354002274"/>
    <s v="Elizabeth Cty"/>
    <x v="1"/>
    <n v="27909"/>
    <s v="rural"/>
    <s v="Elizabeth Cty-pasquotank Co SD"/>
    <s v="Pasquotank"/>
    <b v="0"/>
    <b v="0"/>
    <b v="0"/>
    <b v="0"/>
    <b v="0"/>
    <b v="0"/>
    <s v="Ms."/>
    <b v="0"/>
    <b v="0"/>
    <s v="Literature &amp; Writing"/>
    <s v="Literacy &amp; Language"/>
    <s v="Character Education"/>
    <s v="Applied Learning"/>
    <s v="essential"/>
    <s v="Books"/>
    <s v="high"/>
    <s v="Grades 3-5"/>
    <n v="0"/>
    <n v="5.53"/>
    <n v="1.95"/>
    <n v="9"/>
    <n v="146.69999999999999"/>
    <n v="178.9"/>
    <n v="48"/>
    <b v="1"/>
    <n v="178.91"/>
    <n v="2"/>
    <b v="0"/>
    <b v="0"/>
    <s v="completed"/>
    <d v="2010-04-26T00:00:00"/>
    <d v="2010-04-27T00:00:00"/>
    <d v="2010-04-27T00:00:00"/>
    <d v="2010-09-24T00:00:00"/>
  </r>
  <r>
    <s v="f57c75ea070c0645f5a55e13bc542682"/>
    <n v="170993000689"/>
    <s v="Chicago"/>
    <x v="10"/>
    <n v="60652"/>
    <s v="urban"/>
    <s v="Chicago Public School Dist 299"/>
    <s v="Cook"/>
    <b v="0"/>
    <b v="1"/>
    <b v="0"/>
    <b v="0"/>
    <b v="0"/>
    <b v="0"/>
    <s v="Ms."/>
    <b v="0"/>
    <b v="0"/>
    <s v="Literacy"/>
    <s v="Literacy &amp; Language"/>
    <s v="Social Sciences"/>
    <s v="History &amp; Civics"/>
    <s v="enrichment"/>
    <s v="Other"/>
    <s v="high"/>
    <s v="Grades 3-5"/>
    <n v="10.5"/>
    <n v="0"/>
    <n v="1.58"/>
    <n v="35"/>
    <n v="152.08000000000001"/>
    <n v="178.92"/>
    <n v="35"/>
    <b v="0"/>
    <n v="178.92"/>
    <n v="4"/>
    <b v="0"/>
    <b v="0"/>
    <s v="completed"/>
    <d v="2010-08-21T00:00:00"/>
    <d v="2010-09-02T00:00:00"/>
    <d v="2010-11-17T00:00:00"/>
    <d v="2011-01-18T00:00:00"/>
  </r>
  <r>
    <s v="e52ce4fc441825c6e911d8071641ed01"/>
    <m/>
    <s v="Winston Salem"/>
    <x v="1"/>
    <n v="27101"/>
    <s v="urban"/>
    <s v="Winston-salem Forsyth Co SD"/>
    <s v="Forsyth"/>
    <b v="0"/>
    <b v="0"/>
    <b v="0"/>
    <b v="0"/>
    <b v="0"/>
    <b v="0"/>
    <s v="Mr."/>
    <b v="0"/>
    <b v="0"/>
    <s v="Applied Sciences"/>
    <s v="Math &amp; Science"/>
    <s v="History &amp; Geography"/>
    <s v="History &amp; Civics"/>
    <s v="essential"/>
    <s v="Supplies"/>
    <s v="high"/>
    <s v="Grades 6-8"/>
    <n v="11.91"/>
    <n v="5.0599999999999996"/>
    <n v="1.79"/>
    <n v="9"/>
    <n v="146.82"/>
    <n v="179.05"/>
    <n v="42"/>
    <b v="1"/>
    <n v="179.05"/>
    <n v="2"/>
    <b v="0"/>
    <b v="0"/>
    <s v="completed"/>
    <d v="2009-09-05T00:00:00"/>
    <d v="2009-09-14T00:00:00"/>
    <d v="2009-10-26T00:00:00"/>
    <d v="2010-02-11T00:00:00"/>
  </r>
  <r>
    <s v="3ca811e5541ed5f7432ee37f73a9dde4"/>
    <n v="370126000536"/>
    <s v="Durham"/>
    <x v="1"/>
    <n v="27704"/>
    <s v="urban"/>
    <s v="Durham Public School District"/>
    <s v="Durham"/>
    <b v="0"/>
    <b v="0"/>
    <b v="1"/>
    <b v="0"/>
    <b v="0"/>
    <b v="0"/>
    <s v="Mrs."/>
    <b v="0"/>
    <b v="0"/>
    <s v="Literacy"/>
    <s v="Literacy &amp; Language"/>
    <s v="Early Development"/>
    <s v="Applied Learning"/>
    <s v="essential"/>
    <s v="Supplies"/>
    <s v="high"/>
    <s v="Grades PreK-2"/>
    <n v="10.98"/>
    <n v="4.67"/>
    <n v="2.75"/>
    <n v="17"/>
    <n v="145"/>
    <n v="176.83"/>
    <n v="20"/>
    <b v="1"/>
    <n v="179.71"/>
    <n v="1"/>
    <b v="0"/>
    <b v="0"/>
    <s v="completed"/>
    <d v="2007-11-29T00:00:00"/>
    <d v="2007-12-30T00:00:00"/>
    <d v="2008-02-25T00:00:00"/>
    <d v="2008-07-25T00:00:00"/>
  </r>
  <r>
    <s v="60be4d33bec6acddf65289a8b5fd5376"/>
    <n v="280132001275"/>
    <s v="Olive Branch"/>
    <x v="8"/>
    <n v="38654"/>
    <s v="suburban"/>
    <s v="Desoto Co School District"/>
    <s v="De Soto"/>
    <b v="0"/>
    <b v="0"/>
    <b v="0"/>
    <b v="0"/>
    <b v="0"/>
    <b v="0"/>
    <s v="Ms."/>
    <b v="0"/>
    <b v="0"/>
    <s v="Gym &amp; Fitness"/>
    <s v="Health &amp; Sports"/>
    <m/>
    <m/>
    <s v="essential"/>
    <s v="Other"/>
    <s v="low"/>
    <s v="Grades 3-5"/>
    <n v="27.77"/>
    <n v="19.440000000000001"/>
    <n v="4.17"/>
    <n v="35"/>
    <n v="364.09"/>
    <n v="428.34"/>
    <n v="240"/>
    <b v="1"/>
    <n v="180"/>
    <n v="10"/>
    <b v="0"/>
    <b v="0"/>
    <s v="live"/>
    <d v="2011-03-13T00:00:00"/>
    <m/>
    <m/>
    <d v="2011-08-12T00:00:00"/>
  </r>
  <r>
    <s v="4ab9a916c8605873a698beb09782c9b2"/>
    <m/>
    <s v="Bronx"/>
    <x v="2"/>
    <n v="10473"/>
    <s v="urban"/>
    <s v="Leadership Learning Support Organization"/>
    <s v="Bronx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12.13"/>
    <n v="0"/>
    <n v="3.03"/>
    <n v="17"/>
    <n v="153"/>
    <n v="186.59"/>
    <n v="60"/>
    <b v="1"/>
    <n v="180"/>
    <n v="4"/>
    <b v="0"/>
    <b v="0"/>
    <s v="completed"/>
    <d v="2009-03-23T00:00:00"/>
    <d v="2009-04-01T00:00:00"/>
    <d v="2009-12-02T00:00:00"/>
    <d v="2009-08-23T00:00:00"/>
  </r>
  <r>
    <s v="35ff715e321786c72a84284e5621e10c"/>
    <n v="120084000904"/>
    <s v="Lake Placid"/>
    <x v="17"/>
    <n v="33852"/>
    <s v="rural"/>
    <s v="Highlands Co School District"/>
    <s v="Highlands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Other"/>
    <s v="high"/>
    <s v="Grades PreK-2"/>
    <n v="74.61"/>
    <n v="0"/>
    <n v="18.649999999999999"/>
    <n v="17"/>
    <n v="856"/>
    <n v="1043.9000000000001"/>
    <n v="20"/>
    <b v="1"/>
    <n v="180"/>
    <n v="3"/>
    <b v="0"/>
    <b v="0"/>
    <s v="expired"/>
    <d v="2008-10-14T00:00:00"/>
    <m/>
    <m/>
    <d v="2009-03-16T00:00:00"/>
  </r>
  <r>
    <s v="63c5cd943dbf1249cf7c3804a5dc608b"/>
    <n v="481970001929"/>
    <s v="Fort Worth"/>
    <x v="16"/>
    <n v="76109"/>
    <s v="urban"/>
    <s v="Ft Worth Ind School District"/>
    <s v="Tarrant"/>
    <b v="0"/>
    <b v="0"/>
    <b v="0"/>
    <b v="0"/>
    <b v="0"/>
    <b v="0"/>
    <s v="Ms."/>
    <b v="0"/>
    <b v="0"/>
    <s v="Literature &amp; Writing"/>
    <s v="Literacy &amp; Language"/>
    <m/>
    <m/>
    <s v="enrichment"/>
    <s v="Books"/>
    <s v="high"/>
    <s v="Grades 3-5"/>
    <n v="12.06"/>
    <n v="0"/>
    <n v="3.01"/>
    <n v="17"/>
    <n v="153"/>
    <n v="186.59"/>
    <n v="20"/>
    <b v="1"/>
    <n v="180"/>
    <n v="7"/>
    <b v="0"/>
    <b v="0"/>
    <s v="completed"/>
    <d v="2008-06-16T00:00:00"/>
    <d v="2008-07-18T00:00:00"/>
    <m/>
    <d v="2008-11-15T00:00:00"/>
  </r>
  <r>
    <s v="07872c0980ddc7f52b978fa118efacc6"/>
    <n v="361932003198"/>
    <s v="Middletown"/>
    <x v="2"/>
    <n v="10940"/>
    <s v="urban"/>
    <s v="Middletown City Sch District"/>
    <s v="Orange"/>
    <b v="0"/>
    <b v="0"/>
    <b v="0"/>
    <b v="0"/>
    <b v="0"/>
    <b v="0"/>
    <s v="Mrs."/>
    <b v="0"/>
    <b v="0"/>
    <s v="Foreign Languages"/>
    <s v="Literacy &amp; Language"/>
    <m/>
    <m/>
    <s v="enrichment"/>
    <s v="Supplies"/>
    <s v="high"/>
    <s v="Grades 6-8"/>
    <n v="39.79"/>
    <n v="0"/>
    <n v="9.9499999999999993"/>
    <n v="17"/>
    <n v="465"/>
    <n v="567.07000000000005"/>
    <n v="125"/>
    <b v="1"/>
    <n v="180"/>
    <n v="2"/>
    <b v="0"/>
    <b v="0"/>
    <s v="expired"/>
    <d v="2008-04-02T00:00:00"/>
    <m/>
    <m/>
    <d v="2008-09-08T00:00:00"/>
  </r>
  <r>
    <s v="7d297b61d9195fed910f678a371552bc"/>
    <m/>
    <s v="Brooklyn"/>
    <x v="2"/>
    <n v="11206"/>
    <s v="urban"/>
    <s v="Community Learning Support Organization"/>
    <s v="Brooklyn"/>
    <b v="0"/>
    <b v="0"/>
    <b v="0"/>
    <b v="0"/>
    <b v="0"/>
    <b v="0"/>
    <s v="Ms."/>
    <b v="0"/>
    <b v="0"/>
    <s v="Early Development"/>
    <s v="Applied Learning"/>
    <m/>
    <m/>
    <m/>
    <s v="Books"/>
    <s v="high"/>
    <s v="Grades PreK-2"/>
    <m/>
    <m/>
    <m/>
    <m/>
    <n v="155.69999999999999"/>
    <n v="189.88"/>
    <n v="26"/>
    <b v="0"/>
    <n v="180"/>
    <n v="1"/>
    <b v="0"/>
    <b v="0"/>
    <s v="completed"/>
    <d v="2004-08-30T00:00:00"/>
    <d v="2004-12-18T00:00:00"/>
    <d v="2005-04-01T00:00:00"/>
    <d v="2005-04-30T00:00:00"/>
  </r>
  <r>
    <s v="0b84996d64ab17a57243e0bffc0cbfcf"/>
    <n v="170609003422"/>
    <s v="Berwyn"/>
    <x v="10"/>
    <n v="60402"/>
    <s v="suburban"/>
    <s v="Berwyn South School Dist 100"/>
    <s v="Cook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Books"/>
    <s v="high"/>
    <s v="Grades 6-8"/>
    <n v="0"/>
    <n v="0"/>
    <n v="2.0499999999999998"/>
    <n v="9"/>
    <n v="147.65"/>
    <n v="180.06"/>
    <n v="20"/>
    <b v="1"/>
    <n v="180.06"/>
    <n v="1"/>
    <b v="1"/>
    <b v="0"/>
    <s v="completed"/>
    <d v="2010-05-03T00:00:00"/>
    <d v="2010-06-09T00:00:00"/>
    <d v="2010-10-21T00:00:00"/>
    <d v="2010-10-02T00:00:00"/>
  </r>
  <r>
    <s v="19f6469810cfd0dd55aab16820ef02e7"/>
    <n v="120087002997"/>
    <s v="Plant City"/>
    <x v="17"/>
    <n v="33567"/>
    <s v="suburban"/>
    <s v="Hillsborough Co Pub Sch Dist"/>
    <s v="Hillsborough"/>
    <b v="0"/>
    <b v="0"/>
    <b v="0"/>
    <b v="0"/>
    <b v="0"/>
    <b v="0"/>
    <s v="Mrs."/>
    <b v="0"/>
    <b v="0"/>
    <s v="Health &amp; Life Science"/>
    <s v="Math &amp; Science"/>
    <m/>
    <m/>
    <s v="essential"/>
    <s v="Supplies"/>
    <s v="low"/>
    <s v="Grades 9-12"/>
    <n v="10.63"/>
    <n v="0"/>
    <n v="1.59"/>
    <n v="35"/>
    <n v="153.54"/>
    <n v="180.64"/>
    <n v="150"/>
    <b v="1"/>
    <n v="180.11"/>
    <n v="6"/>
    <b v="1"/>
    <b v="1"/>
    <s v="completed"/>
    <d v="2010-10-23T00:00:00"/>
    <d v="2011-03-15T00:00:00"/>
    <m/>
    <d v="2011-03-21T00:00:00"/>
  </r>
  <r>
    <s v="223444ace731b384081645080f527120"/>
    <m/>
    <s v="Charlotte"/>
    <x v="1"/>
    <n v="28209"/>
    <s v="urban"/>
    <s v="Charlotte-mecklenburg Sch Dist"/>
    <s v="Mecklenburg"/>
    <b v="0"/>
    <b v="0"/>
    <b v="0"/>
    <b v="0"/>
    <b v="0"/>
    <b v="0"/>
    <s v="Ms."/>
    <b v="0"/>
    <b v="0"/>
    <s v="Literacy"/>
    <s v="Literacy &amp; Language"/>
    <s v="Environmental Science"/>
    <s v="Math &amp; Science"/>
    <s v="enrichment"/>
    <s v="Other"/>
    <s v="high"/>
    <s v="Grades PreK-2"/>
    <n v="11.99"/>
    <n v="5.0999999999999996"/>
    <n v="1.8"/>
    <n v="9"/>
    <n v="147.80000000000001"/>
    <n v="180.24"/>
    <n v="19"/>
    <b v="1"/>
    <n v="180.24"/>
    <n v="2"/>
    <b v="1"/>
    <b v="0"/>
    <s v="completed"/>
    <d v="2009-08-28T00:00:00"/>
    <d v="2009-10-13T00:00:00"/>
    <d v="2009-12-22T00:00:00"/>
    <d v="2010-02-03T00:00:00"/>
  </r>
  <r>
    <s v="e9dcb40e9fbd89bceb3ef9c18b95a1b8"/>
    <n v="63384011190"/>
    <s v="Sacramento"/>
    <x v="7"/>
    <n v="95817"/>
    <s v="urban"/>
    <s v="Sacramento City Unif Sch Dist"/>
    <s v="Sacramento"/>
    <b v="1"/>
    <b v="0"/>
    <b v="0"/>
    <b v="0"/>
    <b v="0"/>
    <b v="0"/>
    <s v="Mrs."/>
    <b v="0"/>
    <b v="0"/>
    <s v="Applied Sciences"/>
    <s v="Math &amp; Science"/>
    <s v="Mathematics"/>
    <s v="Math &amp; Science"/>
    <s v="enrichment"/>
    <s v="Other"/>
    <s v="high"/>
    <s v="Grades 9-12"/>
    <n v="11.97"/>
    <n v="8.68"/>
    <n v="2.99"/>
    <n v="17"/>
    <n v="160"/>
    <n v="195.12"/>
    <n v="13"/>
    <b v="1"/>
    <n v="180.29"/>
    <n v="6"/>
    <b v="0"/>
    <b v="0"/>
    <s v="reallocated"/>
    <d v="2008-02-02T00:00:00"/>
    <d v="2008-08-08T00:00:00"/>
    <m/>
    <d v="2008-08-11T00:00:00"/>
  </r>
  <r>
    <s v="7ca7faad42a1e39528cf6280f852288a"/>
    <n v="370348002313"/>
    <s v="Chapel Hill"/>
    <x v="1"/>
    <n v="27514"/>
    <s v="suburban"/>
    <s v="Orange Co School District"/>
    <s v="Orange"/>
    <b v="0"/>
    <b v="0"/>
    <b v="0"/>
    <b v="0"/>
    <b v="0"/>
    <b v="0"/>
    <s v="Mrs."/>
    <b v="0"/>
    <b v="0"/>
    <s v="Music"/>
    <s v="Music &amp; The Arts"/>
    <s v="History &amp; Geography"/>
    <s v="History &amp; Civics"/>
    <s v="enrichment"/>
    <s v="Books"/>
    <s v="high"/>
    <s v="Grades 3-5"/>
    <n v="12.59"/>
    <n v="5.35"/>
    <n v="1.89"/>
    <n v="9"/>
    <n v="154.76"/>
    <n v="188.73"/>
    <n v="600"/>
    <b v="1"/>
    <n v="180.4"/>
    <n v="5"/>
    <b v="0"/>
    <b v="0"/>
    <s v="completed"/>
    <d v="2009-10-29T00:00:00"/>
    <d v="2010-01-03T00:00:00"/>
    <d v="2010-03-05T00:00:00"/>
    <d v="2010-04-04T00:00:00"/>
  </r>
  <r>
    <s v="1670fcdce8891d0865431de1bd95756f"/>
    <m/>
    <s v="Brooklyn"/>
    <x v="2"/>
    <n v="11206"/>
    <s v="urban"/>
    <s v="Community Learning Support Organization"/>
    <s v="Brooklyn"/>
    <b v="0"/>
    <b v="0"/>
    <b v="0"/>
    <b v="0"/>
    <b v="0"/>
    <b v="0"/>
    <s v="Ms."/>
    <b v="0"/>
    <b v="0"/>
    <s v="Literacy"/>
    <s v="Literacy &amp; Language"/>
    <s v="Health &amp; Life Science"/>
    <s v="Math &amp; Science"/>
    <s v="enrichment"/>
    <s v="Other"/>
    <s v="high"/>
    <s v="Grades PreK-2"/>
    <n v="12.48"/>
    <n v="0"/>
    <n v="1.87"/>
    <n v="9"/>
    <n v="148.1"/>
    <n v="180.61"/>
    <n v="25"/>
    <b v="0"/>
    <n v="180.61"/>
    <n v="2"/>
    <b v="1"/>
    <b v="0"/>
    <s v="completed"/>
    <d v="2009-08-26T00:00:00"/>
    <d v="2009-09-14T00:00:00"/>
    <d v="2010-01-11T00:00:00"/>
    <d v="2010-02-01T00:00:00"/>
  </r>
  <r>
    <s v="4b3b0dbc005cf4e6e21a8030b7a4c38a"/>
    <n v="470234000858"/>
    <s v="Summertown"/>
    <x v="14"/>
    <n v="38483"/>
    <s v="rural"/>
    <s v="Lawrence Co School District"/>
    <s v="Lawrence"/>
    <b v="0"/>
    <b v="0"/>
    <b v="0"/>
    <b v="0"/>
    <b v="0"/>
    <b v="0"/>
    <s v="Mrs."/>
    <b v="0"/>
    <b v="0"/>
    <s v="Mathematics"/>
    <s v="Math &amp; Science"/>
    <s v="Mathematics"/>
    <s v="Math &amp; Science"/>
    <s v="enrichment"/>
    <s v="Supplies"/>
    <s v="high"/>
    <s v="Grades PreK-2"/>
    <n v="12.48"/>
    <n v="0"/>
    <n v="1.87"/>
    <n v="9"/>
    <n v="148.12"/>
    <n v="180.63"/>
    <n v="22"/>
    <b v="1"/>
    <n v="180.63"/>
    <n v="1"/>
    <b v="0"/>
    <b v="0"/>
    <s v="completed"/>
    <d v="2009-08-29T00:00:00"/>
    <d v="2009-09-11T00:00:00"/>
    <d v="2009-10-26T00:00:00"/>
    <d v="2010-02-03T00:00:00"/>
  </r>
  <r>
    <s v="a21f31eb9c47dd511e96d3c97d933990"/>
    <n v="360008602133"/>
    <s v="Bronx"/>
    <x v="2"/>
    <n v="10457"/>
    <s v="urban"/>
    <s v="Empowerment Support Organization"/>
    <s v="Bronx"/>
    <b v="0"/>
    <b v="0"/>
    <b v="0"/>
    <b v="1"/>
    <b v="0"/>
    <b v="0"/>
    <s v="Ms."/>
    <b v="1"/>
    <b v="0"/>
    <s v="Social Sciences"/>
    <s v="History &amp; Civics"/>
    <s v="Literacy"/>
    <s v="Literacy &amp; Language"/>
    <m/>
    <s v="Books"/>
    <s v="high"/>
    <s v="Grades 3-5"/>
    <m/>
    <m/>
    <m/>
    <m/>
    <n v="156.82"/>
    <n v="191.24"/>
    <n v="0"/>
    <b v="0"/>
    <n v="181"/>
    <n v="1"/>
    <b v="0"/>
    <b v="0"/>
    <s v="completed"/>
    <d v="2003-09-02T00:00:00"/>
    <d v="2003-09-08T00:00:00"/>
    <d v="2003-11-21T00:00:00"/>
    <d v="2004-05-02T00:00:00"/>
  </r>
  <r>
    <s v="33366ae7fbe76ad39c57f1ea1c8fa415"/>
    <m/>
    <s v="New York"/>
    <x v="2"/>
    <n v="10032"/>
    <s v="urban"/>
    <s v="Leadership Learning Support Organization"/>
    <s v="Manhattan"/>
    <b v="0"/>
    <b v="0"/>
    <b v="0"/>
    <b v="0"/>
    <b v="0"/>
    <b v="0"/>
    <s v="Ms."/>
    <b v="1"/>
    <b v="0"/>
    <s v="Early Development"/>
    <s v="Applied Learning"/>
    <m/>
    <m/>
    <s v="essential"/>
    <s v="Other"/>
    <s v="high"/>
    <s v="Grades PreK-2"/>
    <n v="12.57"/>
    <n v="0"/>
    <n v="1.57"/>
    <n v="35"/>
    <n v="153.9"/>
    <n v="181.06"/>
    <n v="25"/>
    <b v="1"/>
    <n v="181.06"/>
    <n v="2"/>
    <b v="0"/>
    <b v="0"/>
    <s v="completed"/>
    <d v="2011-01-30T00:00:00"/>
    <d v="2011-02-09T00:00:00"/>
    <d v="2011-02-09T00:00:00"/>
    <d v="2011-06-27T00:00:00"/>
  </r>
  <r>
    <s v="a200f9dc1da8b4a6420de70d59eee86b"/>
    <n v="120171002636"/>
    <s v="Oviedo"/>
    <x v="17"/>
    <n v="32765"/>
    <s v="suburban"/>
    <s v="Seminole County Co Psd"/>
    <s v="Seminole"/>
    <b v="0"/>
    <b v="0"/>
    <b v="0"/>
    <b v="0"/>
    <b v="0"/>
    <b v="0"/>
    <s v="Mrs."/>
    <b v="0"/>
    <b v="0"/>
    <s v="Special Needs"/>
    <s v="Special Needs"/>
    <s v="Parent Involvement"/>
    <s v="Applied Learning"/>
    <s v="essential"/>
    <s v="Supplies"/>
    <s v="low"/>
    <s v="Grades 3-5"/>
    <n v="10.67"/>
    <n v="0"/>
    <n v="1.6"/>
    <n v="35"/>
    <n v="153.93"/>
    <n v="181.09"/>
    <n v="12"/>
    <b v="1"/>
    <n v="181.09"/>
    <n v="3"/>
    <b v="0"/>
    <b v="0"/>
    <s v="completed"/>
    <d v="2010-09-22T00:00:00"/>
    <d v="2010-10-08T00:00:00"/>
    <d v="2010-10-11T00:00:00"/>
    <d v="2011-01-25T00:00:00"/>
  </r>
  <r>
    <s v="9047823f96cbee5b4465ce2cc3ec89ca"/>
    <n v="90045000056"/>
    <s v="Bridgeport"/>
    <x v="30"/>
    <n v="6606"/>
    <s v="urban"/>
    <s v="Bridgeport City Sch District"/>
    <s v="Fairfield"/>
    <b v="0"/>
    <b v="1"/>
    <b v="0"/>
    <b v="0"/>
    <b v="0"/>
    <b v="0"/>
    <s v="Ms."/>
    <b v="1"/>
    <b v="0"/>
    <s v="Foreign Languages"/>
    <s v="Literacy &amp; Language"/>
    <s v="College &amp; Career Prep"/>
    <s v="Applied Learning"/>
    <s v="enrichment"/>
    <s v="Books"/>
    <s v="high"/>
    <s v="Grades 9-12"/>
    <n v="12.2"/>
    <n v="0"/>
    <n v="3.05"/>
    <n v="17"/>
    <n v="154"/>
    <n v="187.8"/>
    <n v="135"/>
    <b v="1"/>
    <n v="181.18"/>
    <n v="2"/>
    <b v="1"/>
    <b v="0"/>
    <s v="completed"/>
    <d v="2009-05-11T00:00:00"/>
    <d v="2009-05-24T00:00:00"/>
    <d v="2009-10-28T00:00:00"/>
    <d v="2009-10-12T00:00:00"/>
  </r>
  <r>
    <s v="175733f9308e655a31791c982c37d2f8"/>
    <n v="62805007941"/>
    <s v="Oakland"/>
    <x v="7"/>
    <n v="94605"/>
    <s v="urban"/>
    <s v="Oakland Unified School Dist"/>
    <s v="Alameda"/>
    <b v="1"/>
    <b v="0"/>
    <b v="0"/>
    <b v="0"/>
    <b v="0"/>
    <b v="0"/>
    <s v="Mrs."/>
    <b v="0"/>
    <b v="0"/>
    <s v="Mathematics"/>
    <s v="Math &amp; Science"/>
    <s v="Literacy"/>
    <s v="Literacy &amp; Language"/>
    <s v="essential"/>
    <s v="Supplies"/>
    <s v="high"/>
    <s v="Grades PreK-2"/>
    <n v="11.47"/>
    <n v="8.31"/>
    <n v="2.87"/>
    <n v="17"/>
    <n v="154"/>
    <n v="187.8"/>
    <n v="20"/>
    <b v="1"/>
    <n v="181.18"/>
    <n v="1"/>
    <b v="0"/>
    <b v="0"/>
    <s v="completed"/>
    <d v="2008-12-30T00:00:00"/>
    <d v="2008-12-31T00:00:00"/>
    <d v="2009-02-02T00:00:00"/>
    <d v="2009-06-05T00:00:00"/>
  </r>
  <r>
    <s v="9e3fd29e0ade674985fac382297c3028"/>
    <n v="360008805568"/>
    <s v="Bronx"/>
    <x v="2"/>
    <n v="10467"/>
    <s v="urban"/>
    <s v="Empowerment Support Organization"/>
    <s v="Bronx"/>
    <b v="0"/>
    <b v="0"/>
    <b v="0"/>
    <b v="0"/>
    <b v="0"/>
    <b v="0"/>
    <s v="Ms."/>
    <b v="0"/>
    <b v="1"/>
    <s v="Literature &amp; Writing"/>
    <s v="Literacy &amp; Language"/>
    <s v="Literacy"/>
    <s v="Literacy &amp; Language"/>
    <s v="enrichment"/>
    <s v="Books"/>
    <s v="high"/>
    <s v="Grades 9-12"/>
    <n v="12.16"/>
    <n v="0"/>
    <n v="3.04"/>
    <n v="17"/>
    <n v="154"/>
    <n v="187.8"/>
    <n v="120"/>
    <b v="1"/>
    <n v="181.18"/>
    <n v="2"/>
    <b v="0"/>
    <b v="0"/>
    <s v="completed"/>
    <d v="2008-07-29T00:00:00"/>
    <d v="2008-08-04T00:00:00"/>
    <d v="2008-10-22T00:00:00"/>
    <d v="2009-01-01T00:00:00"/>
  </r>
  <r>
    <s v="2212432f68bb188802dc0e783f62aee0"/>
    <m/>
    <s v="Staten Island"/>
    <x v="2"/>
    <n v="10310"/>
    <s v="urban"/>
    <s v="Integrated Curriculum and Instruction Learning Support Organization"/>
    <s v="Staten Island"/>
    <b v="0"/>
    <b v="0"/>
    <b v="0"/>
    <b v="0"/>
    <b v="0"/>
    <b v="0"/>
    <s v="Mrs."/>
    <b v="0"/>
    <b v="0"/>
    <s v="Literacy"/>
    <s v="Literacy &amp; Language"/>
    <s v="Literacy"/>
    <s v="Literacy &amp; Language"/>
    <s v="essential"/>
    <s v="Books"/>
    <s v="high"/>
    <s v="Grades PreK-2"/>
    <n v="12.2"/>
    <n v="0"/>
    <n v="3.05"/>
    <n v="17"/>
    <n v="154"/>
    <n v="187.8"/>
    <n v="25"/>
    <b v="1"/>
    <n v="181.18"/>
    <n v="4"/>
    <b v="0"/>
    <b v="0"/>
    <s v="completed"/>
    <d v="2008-01-25T00:00:00"/>
    <d v="2008-06-19T00:00:00"/>
    <d v="2009-01-30T00:00:00"/>
    <d v="2008-09-15T00:00:00"/>
  </r>
  <r>
    <s v="9893bc4536f70802c08a0b79d2d2bf52"/>
    <n v="370150000641"/>
    <s v="Clemmons"/>
    <x v="1"/>
    <n v="27012"/>
    <s v="suburban"/>
    <s v="Winston-salem Forsyth Co SD"/>
    <s v="Forsyth"/>
    <b v="0"/>
    <b v="0"/>
    <b v="0"/>
    <b v="0"/>
    <b v="0"/>
    <b v="0"/>
    <s v="Mrs."/>
    <b v="0"/>
    <b v="0"/>
    <s v="Literacy"/>
    <s v="Literacy &amp; Language"/>
    <s v="Character Education"/>
    <s v="Applied Learning"/>
    <s v="enrichment"/>
    <s v="Supplies"/>
    <s v="low"/>
    <s v="Grades PreK-2"/>
    <n v="11.72"/>
    <n v="4.9800000000000004"/>
    <n v="2.93"/>
    <n v="17"/>
    <n v="154"/>
    <n v="187.8"/>
    <n v="176"/>
    <b v="0"/>
    <n v="181.18"/>
    <n v="3"/>
    <b v="0"/>
    <b v="0"/>
    <s v="completed"/>
    <d v="2007-09-21T00:00:00"/>
    <d v="2007-11-12T00:00:00"/>
    <d v="2008-02-16T00:00:00"/>
    <d v="2008-05-15T00:00:00"/>
  </r>
  <r>
    <s v="77ee26d7e8ad83617334dbc3bdb685fc"/>
    <n v="370162000693"/>
    <s v="Stanley"/>
    <x v="1"/>
    <n v="28164"/>
    <s v="suburban"/>
    <s v="Gaston Co School District"/>
    <s v="Gaston"/>
    <b v="0"/>
    <b v="0"/>
    <b v="0"/>
    <b v="0"/>
    <b v="0"/>
    <b v="0"/>
    <s v="Mrs."/>
    <b v="0"/>
    <b v="0"/>
    <s v="Special Needs"/>
    <s v="Special Needs"/>
    <m/>
    <m/>
    <s v="essential"/>
    <s v="Technology"/>
    <s v="minimal"/>
    <s v="Grades 3-5"/>
    <n v="11"/>
    <n v="4.67"/>
    <n v="2.75"/>
    <n v="17"/>
    <n v="145"/>
    <n v="176.83"/>
    <n v="25"/>
    <b v="1"/>
    <n v="181.25"/>
    <n v="2"/>
    <b v="0"/>
    <b v="0"/>
    <s v="completed"/>
    <d v="2008-07-18T00:00:00"/>
    <d v="2008-08-27T00:00:00"/>
    <d v="2008-11-19T00:00:00"/>
    <d v="2008-12-24T00:00:00"/>
  </r>
  <r>
    <s v="dab424724d6412f771f58fda40ddbd73"/>
    <n v="421722000290"/>
    <s v="Pittsburgh"/>
    <x v="29"/>
    <n v="15229"/>
    <s v="suburban"/>
    <s v="North Hills School District"/>
    <s v="Allegheny"/>
    <b v="0"/>
    <b v="0"/>
    <b v="0"/>
    <b v="0"/>
    <b v="0"/>
    <b v="0"/>
    <s v="Mr."/>
    <b v="0"/>
    <b v="0"/>
    <s v="Mathematics"/>
    <s v="Math &amp; Science"/>
    <s v="Other"/>
    <s v="Applied Learning"/>
    <s v="essential"/>
    <s v="Supplies"/>
    <s v="low"/>
    <s v="Grades 3-5"/>
    <n v="10.84"/>
    <n v="6.5"/>
    <n v="2.71"/>
    <n v="17"/>
    <n v="145"/>
    <n v="176.83"/>
    <n v="81"/>
    <b v="0"/>
    <n v="181.25"/>
    <n v="3"/>
    <b v="0"/>
    <b v="0"/>
    <s v="completed"/>
    <d v="2008-07-15T00:00:00"/>
    <d v="2008-08-20T00:00:00"/>
    <d v="2009-03-30T00:00:00"/>
    <d v="2008-12-15T00:00:00"/>
  </r>
  <r>
    <s v="3b94c2f6dc2df8b69deb3e294d5975a6"/>
    <n v="320048000226"/>
    <s v="Reno"/>
    <x v="15"/>
    <n v="89509"/>
    <s v="urban"/>
    <s v="Washoe Co School District"/>
    <s v="Washoe"/>
    <b v="0"/>
    <b v="0"/>
    <b v="0"/>
    <b v="0"/>
    <b v="0"/>
    <b v="0"/>
    <s v="Mrs."/>
    <b v="0"/>
    <b v="0"/>
    <s v="Literacy"/>
    <s v="Literacy &amp; Language"/>
    <m/>
    <m/>
    <s v="essential"/>
    <s v="Supplies"/>
    <s v="low"/>
    <s v="Grades PreK-2"/>
    <n v="0"/>
    <n v="8.5500000000000007"/>
    <n v="1.63"/>
    <n v="35"/>
    <n v="154.13"/>
    <n v="181.33"/>
    <n v="35"/>
    <b v="1"/>
    <n v="181.33"/>
    <n v="1"/>
    <b v="0"/>
    <b v="0"/>
    <s v="completed"/>
    <d v="2010-12-22T00:00:00"/>
    <d v="2010-12-23T00:00:00"/>
    <d v="2011-01-03T00:00:00"/>
    <d v="2011-05-17T00:00:00"/>
  </r>
  <r>
    <s v="c19ecc693fb2405dd600fc545eddc98a"/>
    <m/>
    <s v="Baltimore"/>
    <x v="32"/>
    <n v="21209"/>
    <s v="urban"/>
    <s v="Baltimore City Public Sch Dist"/>
    <s v="Baltimore City"/>
    <b v="1"/>
    <b v="0"/>
    <b v="0"/>
    <b v="0"/>
    <b v="0"/>
    <b v="0"/>
    <s v="Mr."/>
    <b v="1"/>
    <b v="0"/>
    <s v="Sports"/>
    <s v="Health &amp; Sports"/>
    <m/>
    <m/>
    <s v="enrichment"/>
    <s v="Supplies"/>
    <s v="high"/>
    <s v="Grades 9-12"/>
    <n v="12"/>
    <n v="6"/>
    <n v="1.8"/>
    <n v="9"/>
    <n v="148.75"/>
    <n v="181.4"/>
    <n v="20"/>
    <b v="1"/>
    <n v="181.41"/>
    <n v="3"/>
    <b v="1"/>
    <b v="0"/>
    <s v="completed"/>
    <d v="2010-03-05T00:00:00"/>
    <d v="2010-03-08T00:00:00"/>
    <m/>
    <d v="2010-08-04T00:00:00"/>
  </r>
  <r>
    <s v="ae4d896a203ae2b22cc70272afc78ebc"/>
    <n v="450387000816"/>
    <s v="Rock Hill"/>
    <x v="12"/>
    <n v="29732"/>
    <s v="suburban"/>
    <s v="Rock Hill School Dist 3"/>
    <s v="York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ssential"/>
    <s v="Other"/>
    <s v="low"/>
    <s v="Grades 3-5"/>
    <m/>
    <m/>
    <m/>
    <m/>
    <n v="157.85"/>
    <n v="192.5"/>
    <n v="105"/>
    <b v="1"/>
    <n v="181.53"/>
    <n v="1"/>
    <b v="0"/>
    <b v="0"/>
    <s v="completed"/>
    <d v="2006-03-06T00:00:00"/>
    <d v="2006-03-06T00:00:00"/>
    <d v="2006-04-14T00:00:00"/>
    <d v="2006-11-06T00:00:00"/>
  </r>
  <r>
    <s v="46a7f67f78139e74d901642653201dea"/>
    <n v="173474003658"/>
    <s v="Schaumburg"/>
    <x v="10"/>
    <n v="60195"/>
    <s v="suburban"/>
    <s v="Schaumburg Cmty Cons SD 54"/>
    <s v="Cook"/>
    <b v="0"/>
    <b v="0"/>
    <b v="0"/>
    <b v="0"/>
    <b v="0"/>
    <b v="0"/>
    <s v="Mrs."/>
    <b v="0"/>
    <b v="0"/>
    <s v="Literacy"/>
    <s v="Literacy &amp; Language"/>
    <m/>
    <m/>
    <s v="essential"/>
    <s v="Supplies"/>
    <s v="minimal"/>
    <s v="Grades 6-8"/>
    <n v="0"/>
    <n v="0"/>
    <n v="1.8"/>
    <n v="35"/>
    <n v="156.6"/>
    <n v="184.24"/>
    <n v="100"/>
    <b v="1"/>
    <n v="181.59"/>
    <n v="11"/>
    <b v="0"/>
    <b v="0"/>
    <s v="completed"/>
    <d v="2010-10-15T00:00:00"/>
    <d v="2010-12-23T00:00:00"/>
    <d v="2011-02-03T00:00:00"/>
    <d v="2011-03-14T00:00:00"/>
  </r>
  <r>
    <s v="fbc36af669db8ed7614dfc838dc8e128"/>
    <n v="370472001878"/>
    <s v="Raleigh"/>
    <x v="1"/>
    <n v="27609"/>
    <s v="urban"/>
    <s v="Wake Co School District"/>
    <s v="Wake"/>
    <b v="0"/>
    <b v="1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n v="0"/>
    <n v="8.52"/>
    <n v="1.64"/>
    <n v="35"/>
    <n v="154.36000000000001"/>
    <n v="181.6"/>
    <n v="25"/>
    <b v="1"/>
    <n v="181.6"/>
    <n v="3"/>
    <b v="0"/>
    <b v="1"/>
    <s v="completed"/>
    <d v="2010-10-20T00:00:00"/>
    <d v="2010-10-21T00:00:00"/>
    <d v="2010-12-13T00:00:00"/>
    <d v="2011-03-19T00:00:00"/>
  </r>
  <r>
    <s v="92fae82af12f0a84e2a1bf3086b7f3af"/>
    <n v="481965010672"/>
    <s v="Missouri City"/>
    <x v="16"/>
    <n v="77459"/>
    <s v="suburban"/>
    <s v="Ft Bend Ind School District"/>
    <s v="Fort Bend"/>
    <b v="0"/>
    <b v="0"/>
    <b v="0"/>
    <b v="0"/>
    <b v="0"/>
    <b v="0"/>
    <s v="Mrs."/>
    <b v="0"/>
    <b v="0"/>
    <s v="Mathematics"/>
    <s v="Math &amp; Science"/>
    <s v="Extracurricular"/>
    <s v="Applied Learning"/>
    <s v="essential"/>
    <s v="Supplies"/>
    <s v="minimal"/>
    <s v="Grades PreK-2"/>
    <n v="0"/>
    <n v="0"/>
    <n v="1.95"/>
    <n v="35"/>
    <n v="166.8"/>
    <n v="196.24"/>
    <n v="22"/>
    <b v="1"/>
    <n v="181.69"/>
    <n v="2"/>
    <b v="0"/>
    <b v="1"/>
    <s v="completed"/>
    <d v="2010-09-22T00:00:00"/>
    <d v="2010-09-22T00:00:00"/>
    <d v="2010-09-23T00:00:00"/>
    <d v="2011-02-17T00:00:00"/>
  </r>
  <r>
    <s v="b85c5661bda31cf99e9dd62cc299bc5b"/>
    <n v="62825003970"/>
    <s v="Oceanside"/>
    <x v="7"/>
    <n v="92057"/>
    <s v="suburban"/>
    <s v="Oceanside Unified School Dist"/>
    <s v="San Diego"/>
    <b v="0"/>
    <b v="0"/>
    <b v="0"/>
    <b v="0"/>
    <b v="0"/>
    <b v="0"/>
    <s v="Mrs."/>
    <b v="0"/>
    <b v="0"/>
    <s v="Literature &amp; Writing"/>
    <s v="Literacy &amp; Language"/>
    <s v="Special Needs"/>
    <s v="Special Needs"/>
    <s v="enrichment"/>
    <s v="Other"/>
    <s v="high"/>
    <s v="Grades 6-8"/>
    <n v="11.79"/>
    <n v="8.5500000000000007"/>
    <n v="1.77"/>
    <n v="9"/>
    <n v="149"/>
    <n v="181.71"/>
    <n v="105"/>
    <b v="1"/>
    <n v="181.71"/>
    <n v="1"/>
    <b v="0"/>
    <b v="0"/>
    <s v="completed"/>
    <d v="2009-07-12T00:00:00"/>
    <d v="2009-09-21T00:00:00"/>
    <d v="2009-09-22T00:00:00"/>
    <d v="2009-12-08T00:00:00"/>
  </r>
  <r>
    <s v="bce2c8ee94f69517eec9651d6cbdfa2c"/>
    <n v="370150000624"/>
    <s v="Winston Salem"/>
    <x v="1"/>
    <n v="27105"/>
    <s v="urban"/>
    <s v="Winston-salem Forsyth Co SD"/>
    <s v="Forsyth"/>
    <b v="0"/>
    <b v="0"/>
    <b v="0"/>
    <b v="0"/>
    <b v="0"/>
    <b v="0"/>
    <s v="Ms."/>
    <b v="0"/>
    <b v="0"/>
    <s v="Applied Sciences"/>
    <s v="Math &amp; Science"/>
    <s v="Environmental Science"/>
    <s v="Math &amp; Science"/>
    <s v="enrichment"/>
    <s v="Other"/>
    <s v="high"/>
    <s v="Grades 9-12"/>
    <m/>
    <m/>
    <m/>
    <m/>
    <n v="150.68"/>
    <n v="183.76"/>
    <n v="180"/>
    <b v="1"/>
    <n v="181.82"/>
    <n v="2"/>
    <b v="0"/>
    <b v="0"/>
    <s v="completed"/>
    <d v="2006-08-08T00:00:00"/>
    <d v="2006-12-05T00:00:00"/>
    <d v="2007-02-22T00:00:00"/>
    <d v="2007-08-29T00:00:00"/>
  </r>
  <r>
    <s v="ba5864134d45c3caf7ab280675f2cf01"/>
    <m/>
    <s v="Concord"/>
    <x v="1"/>
    <n v="28027"/>
    <s v="rural"/>
    <s v="Cabarrus Co School District"/>
    <s v="Cabarrus"/>
    <b v="0"/>
    <b v="0"/>
    <b v="0"/>
    <b v="0"/>
    <b v="0"/>
    <b v="0"/>
    <s v="Ms."/>
    <b v="0"/>
    <b v="0"/>
    <s v="Gym &amp; Fitness"/>
    <s v="Health &amp; Sports"/>
    <s v="Health &amp; Wellness"/>
    <s v="Health &amp; Sports"/>
    <s v="enrichment"/>
    <s v="Supplies"/>
    <s v="low"/>
    <s v="Grades PreK-2"/>
    <n v="10.39"/>
    <n v="8.1"/>
    <n v="1.56"/>
    <n v="35"/>
    <n v="158.94"/>
    <n v="182.69"/>
    <n v="192"/>
    <b v="1"/>
    <n v="181.83"/>
    <n v="2"/>
    <b v="0"/>
    <b v="0"/>
    <s v="completed"/>
    <d v="2010-07-20T00:00:00"/>
    <d v="2010-09-17T00:00:00"/>
    <d v="2010-11-22T00:00:00"/>
    <d v="2010-12-17T00:00:00"/>
  </r>
  <r>
    <s v="b1186a3b35c045577f29fc642eee086b"/>
    <n v="170993000689"/>
    <s v="Chicago"/>
    <x v="10"/>
    <n v="60652"/>
    <s v="urban"/>
    <s v="Chicago Public School Dist 299"/>
    <s v="Cook"/>
    <b v="0"/>
    <b v="1"/>
    <b v="0"/>
    <b v="0"/>
    <b v="0"/>
    <b v="0"/>
    <s v="Ms."/>
    <b v="0"/>
    <b v="0"/>
    <s v="Character Education"/>
    <s v="Applied Learning"/>
    <m/>
    <m/>
    <s v="essential"/>
    <s v="Supplies"/>
    <s v="high"/>
    <s v="Grades PreK-2"/>
    <n v="0"/>
    <n v="0"/>
    <n v="1.82"/>
    <n v="35"/>
    <n v="158.30000000000001"/>
    <n v="181.95"/>
    <n v="24"/>
    <b v="1"/>
    <n v="181.95"/>
    <n v="2"/>
    <b v="0"/>
    <b v="0"/>
    <s v="completed"/>
    <d v="2010-06-29T00:00:00"/>
    <d v="2010-11-03T00:00:00"/>
    <d v="2010-12-17T00:00:00"/>
    <d v="2010-11-20T00:00:00"/>
  </r>
  <r>
    <s v="7162695f8028e114e5743dc7075d0fcb"/>
    <m/>
    <s v="Bronx"/>
    <x v="2"/>
    <n v="10456"/>
    <s v="urban"/>
    <s v="Center for Educational Innovation - Public Education Association (CEI-PEA)"/>
    <s v="Bronx"/>
    <b v="0"/>
    <b v="0"/>
    <b v="0"/>
    <b v="0"/>
    <b v="0"/>
    <b v="0"/>
    <s v="Mr."/>
    <b v="0"/>
    <b v="1"/>
    <s v="Literature &amp; Writing"/>
    <s v="Literacy &amp; Language"/>
    <s v="Literacy"/>
    <s v="Literacy &amp; Language"/>
    <m/>
    <s v="Books"/>
    <s v="high"/>
    <s v="Grades 3-5"/>
    <m/>
    <m/>
    <m/>
    <m/>
    <n v="157.85"/>
    <n v="192.5"/>
    <n v="22"/>
    <b v="1"/>
    <n v="182"/>
    <n v="1"/>
    <b v="0"/>
    <b v="0"/>
    <s v="completed"/>
    <d v="2004-10-11T00:00:00"/>
    <d v="2004-11-16T00:00:00"/>
    <d v="2005-05-23T00:00:00"/>
    <d v="2005-01-03T00:00:00"/>
  </r>
  <r>
    <s v="51136415b98b1562e1d0fb2eadae1804"/>
    <n v="484677005355"/>
    <s v="Zephyr"/>
    <x v="16"/>
    <n v="76890"/>
    <s v="rural"/>
    <s v="Zephyr Ind School District"/>
    <s v="Brown"/>
    <b v="0"/>
    <b v="0"/>
    <b v="0"/>
    <b v="0"/>
    <b v="0"/>
    <b v="0"/>
    <s v="Ms."/>
    <b v="0"/>
    <b v="0"/>
    <s v="Health &amp; Life Science"/>
    <s v="Math &amp; Science"/>
    <s v="Special Needs"/>
    <s v="Special Needs"/>
    <s v="essential"/>
    <s v="Supplies"/>
    <s v="high"/>
    <s v="Grades 3-5"/>
    <n v="12.59"/>
    <n v="0"/>
    <n v="1.89"/>
    <n v="9"/>
    <n v="149.32"/>
    <n v="182.1"/>
    <n v="25"/>
    <b v="1"/>
    <n v="182.1"/>
    <n v="2"/>
    <b v="0"/>
    <b v="1"/>
    <s v="completed"/>
    <d v="2010-03-03T00:00:00"/>
    <d v="2010-03-28T00:00:00"/>
    <d v="2010-05-13T00:00:00"/>
    <d v="2010-08-02T00:00:00"/>
  </r>
  <r>
    <s v="ce3329c40adad8d0fd0c5757e5727da9"/>
    <n v="370120000493"/>
    <s v="Beulaville"/>
    <x v="1"/>
    <n v="28518"/>
    <s v="rural"/>
    <s v="Duplin Co School District"/>
    <s v="Duplin"/>
    <b v="0"/>
    <b v="0"/>
    <b v="0"/>
    <b v="0"/>
    <b v="0"/>
    <b v="0"/>
    <s v="Mrs."/>
    <b v="0"/>
    <b v="0"/>
    <s v="Literacy"/>
    <s v="Literacy &amp; Language"/>
    <s v="Extracurricular"/>
    <s v="Applied Learning"/>
    <s v="enrichment"/>
    <s v="Supplies"/>
    <s v="high"/>
    <s v="Grades 3-5"/>
    <n v="0"/>
    <n v="8.56"/>
    <n v="1.65"/>
    <n v="35"/>
    <n v="154.91"/>
    <n v="182.25"/>
    <n v="950"/>
    <b v="1"/>
    <n v="182.25"/>
    <n v="2"/>
    <b v="0"/>
    <b v="1"/>
    <s v="completed"/>
    <d v="2010-10-02T00:00:00"/>
    <d v="2011-02-04T00:00:00"/>
    <m/>
    <d v="2011-02-24T00:00:00"/>
  </r>
  <r>
    <s v="f0ad8e376bda7b0a53c69207a42c4ea2"/>
    <n v="261899005576"/>
    <s v="Milford"/>
    <x v="4"/>
    <n v="48381"/>
    <s v="suburban"/>
    <s v="Huron Valley School District"/>
    <s v="Oakland"/>
    <b v="0"/>
    <b v="0"/>
    <b v="0"/>
    <b v="0"/>
    <b v="0"/>
    <b v="0"/>
    <s v="Mrs."/>
    <b v="0"/>
    <b v="0"/>
    <s v="Literacy"/>
    <s v="Literacy &amp; Language"/>
    <s v="Extracurricular"/>
    <s v="Applied Learning"/>
    <s v="enrichment"/>
    <s v="Books"/>
    <s v="low"/>
    <s v="Grades 6-8"/>
    <n v="0"/>
    <n v="0"/>
    <n v="1.77"/>
    <n v="35"/>
    <n v="154.97"/>
    <n v="182.32"/>
    <n v="600"/>
    <b v="1"/>
    <n v="182.32"/>
    <n v="5"/>
    <b v="0"/>
    <b v="0"/>
    <s v="completed"/>
    <d v="2010-12-09T00:00:00"/>
    <d v="2010-12-14T00:00:00"/>
    <d v="2011-03-25T00:00:00"/>
    <d v="2011-05-06T00:00:00"/>
  </r>
  <r>
    <s v="99cbeb8cde404c09ece48d28650dd9b0"/>
    <n v="130012000103"/>
    <s v="Atlanta"/>
    <x v="19"/>
    <n v="30331"/>
    <s v="urban"/>
    <s v="Atlanta Public Schools"/>
    <s v="Fulton"/>
    <b v="0"/>
    <b v="0"/>
    <b v="0"/>
    <b v="0"/>
    <b v="0"/>
    <b v="0"/>
    <s v="Ms."/>
    <b v="0"/>
    <b v="0"/>
    <s v="Literature &amp; Writing"/>
    <s v="Literacy &amp; Language"/>
    <s v="Literature &amp; Writing"/>
    <s v="Literacy &amp; Language"/>
    <s v="essential"/>
    <s v="Supplies"/>
    <s v="high"/>
    <s v="Grades PreK-2"/>
    <n v="11.88"/>
    <n v="4.75"/>
    <n v="2.97"/>
    <n v="17"/>
    <n v="155"/>
    <n v="189.02"/>
    <n v="25"/>
    <b v="1"/>
    <n v="182.35"/>
    <n v="5"/>
    <b v="0"/>
    <b v="0"/>
    <s v="completed"/>
    <d v="2009-03-26T00:00:00"/>
    <d v="2009-04-14T00:00:00"/>
    <d v="2009-12-28T00:00:00"/>
    <d v="2009-08-26T00:00:00"/>
  </r>
  <r>
    <s v="3d9944f2140b8e7e491b200e1d30eb51"/>
    <n v="62271003338"/>
    <s v="Los Angeles"/>
    <x v="7"/>
    <n v="90033"/>
    <s v="urban"/>
    <s v="Los Angeles Unif Sch Dist"/>
    <s v="Los Angeles"/>
    <b v="0"/>
    <b v="0"/>
    <b v="0"/>
    <b v="0"/>
    <b v="0"/>
    <b v="0"/>
    <s v="Ms."/>
    <b v="0"/>
    <b v="0"/>
    <s v="Early Development"/>
    <s v="Applied Learning"/>
    <s v="Music"/>
    <s v="Music &amp; The Arts"/>
    <s v="enrichment"/>
    <s v="Supplies"/>
    <s v="high"/>
    <s v="Grades PreK-2"/>
    <n v="11.54"/>
    <n v="8.3699999999999992"/>
    <n v="2.89"/>
    <n v="17"/>
    <n v="155"/>
    <n v="189.02"/>
    <n v="20"/>
    <b v="0"/>
    <n v="182.35"/>
    <n v="2"/>
    <b v="0"/>
    <b v="0"/>
    <s v="completed"/>
    <d v="2008-11-21T00:00:00"/>
    <d v="2008-12-01T00:00:00"/>
    <d v="2009-01-16T00:00:00"/>
    <d v="2009-04-23T00:00:00"/>
  </r>
  <r>
    <s v="f0c2a62f37cd7671a9ecb84d6354c66c"/>
    <n v="370126000535"/>
    <s v="Durham"/>
    <x v="1"/>
    <n v="27705"/>
    <s v="urban"/>
    <s v="Durham Public School District"/>
    <s v="Durham"/>
    <b v="0"/>
    <b v="0"/>
    <b v="0"/>
    <b v="0"/>
    <b v="0"/>
    <b v="0"/>
    <s v="Ms."/>
    <b v="0"/>
    <b v="0"/>
    <s v="Mathematics"/>
    <s v="Math &amp; Science"/>
    <s v="Literacy"/>
    <s v="Literacy &amp; Language"/>
    <s v="essential"/>
    <s v="Other"/>
    <s v="high"/>
    <s v="Grades PreK-2"/>
    <n v="0"/>
    <n v="8.57"/>
    <n v="1.65"/>
    <n v="35"/>
    <n v="155.07"/>
    <n v="182.44"/>
    <n v="24"/>
    <b v="1"/>
    <n v="182.44"/>
    <n v="3"/>
    <b v="0"/>
    <b v="1"/>
    <s v="completed"/>
    <d v="2011-01-10T00:00:00"/>
    <d v="2011-02-08T00:00:00"/>
    <d v="2011-02-09T00:00:00"/>
    <d v="2011-06-08T00:00:00"/>
  </r>
  <r>
    <s v="1b5a21e00bb92228f963dde045583371"/>
    <n v="403024001676"/>
    <s v="Tulsa"/>
    <x v="0"/>
    <n v="74106"/>
    <s v="urban"/>
    <s v="Tulsa Independent Sch Dist"/>
    <s v="Tulsa"/>
    <b v="0"/>
    <b v="1"/>
    <b v="1"/>
    <b v="0"/>
    <b v="0"/>
    <b v="0"/>
    <s v="Mr."/>
    <b v="1"/>
    <b v="0"/>
    <s v="Mathematics"/>
    <s v="Math &amp; Science"/>
    <m/>
    <m/>
    <s v="essential"/>
    <s v="Supplies"/>
    <s v="high"/>
    <s v="Grades 3-5"/>
    <n v="11.09"/>
    <n v="9.0399999999999991"/>
    <n v="1.66"/>
    <n v="35"/>
    <n v="167.68"/>
    <n v="197.27"/>
    <n v="18"/>
    <b v="1"/>
    <n v="182.48"/>
    <n v="2"/>
    <b v="1"/>
    <b v="0"/>
    <s v="completed"/>
    <d v="2011-03-06T00:00:00"/>
    <d v="2011-03-08T00:00:00"/>
    <m/>
    <d v="2011-08-06T00:00:00"/>
  </r>
  <r>
    <s v="a626426e1c04d763ec8551b946862af2"/>
    <n v="190681000288"/>
    <s v="De Witt"/>
    <x v="35"/>
    <n v="52742"/>
    <s v="rural"/>
    <s v="Central Cmty SD Of Clinton Co"/>
    <s v="Clinton"/>
    <b v="0"/>
    <b v="0"/>
    <b v="0"/>
    <b v="0"/>
    <b v="0"/>
    <b v="0"/>
    <s v="Mrs."/>
    <b v="0"/>
    <b v="0"/>
    <s v="Environmental Science"/>
    <s v="Math &amp; Science"/>
    <s v="Mathematics"/>
    <s v="Math &amp; Science"/>
    <s v="essential"/>
    <s v="Supplies"/>
    <s v="low"/>
    <s v="Grades 3-5"/>
    <n v="11"/>
    <n v="5.5"/>
    <n v="2.75"/>
    <n v="17"/>
    <n v="146"/>
    <n v="178.05"/>
    <n v="30"/>
    <b v="1"/>
    <n v="182.5"/>
    <n v="1"/>
    <b v="0"/>
    <b v="0"/>
    <s v="completed"/>
    <d v="2009-05-13T00:00:00"/>
    <d v="2009-05-18T00:00:00"/>
    <d v="2010-01-20T00:00:00"/>
    <d v="2009-10-19T00:00:00"/>
  </r>
  <r>
    <s v="c15af2b9f5f4fe3d207d189085284140"/>
    <n v="170993000942"/>
    <s v="Chicago"/>
    <x v="10"/>
    <n v="60618"/>
    <s v="urban"/>
    <s v="Chicago Psd-Area 54"/>
    <s v="Cook"/>
    <b v="0"/>
    <b v="1"/>
    <b v="0"/>
    <b v="0"/>
    <b v="0"/>
    <b v="0"/>
    <s v="Mrs."/>
    <b v="0"/>
    <b v="0"/>
    <s v="Health &amp; Life Science"/>
    <s v="Math &amp; Science"/>
    <s v="Applied Sciences"/>
    <s v="Math &amp; Science"/>
    <s v="enrichment"/>
    <s v="Supplies"/>
    <s v="high"/>
    <s v="Grades 9-12"/>
    <n v="10.78"/>
    <n v="0"/>
    <n v="1.62"/>
    <n v="35"/>
    <n v="155.22"/>
    <n v="182.61"/>
    <n v="30"/>
    <b v="1"/>
    <n v="182.62"/>
    <n v="3"/>
    <b v="1"/>
    <b v="0"/>
    <s v="completed"/>
    <d v="2010-10-05T00:00:00"/>
    <d v="2010-10-14T00:00:00"/>
    <d v="2011-02-28T00:00:00"/>
    <d v="2011-02-27T00:00:00"/>
  </r>
  <r>
    <s v="cb91ca9e1b16f1df91daed35ddee9f97"/>
    <n v="51068000792"/>
    <s v="N Little Rock"/>
    <x v="42"/>
    <n v="72117"/>
    <s v="urban"/>
    <s v="North Little Rock School Dist"/>
    <s v="Pulaski"/>
    <b v="0"/>
    <b v="0"/>
    <b v="0"/>
    <b v="0"/>
    <b v="0"/>
    <b v="0"/>
    <s v="Mrs."/>
    <b v="0"/>
    <b v="0"/>
    <s v="Literature &amp; Writing"/>
    <s v="Literacy &amp; Language"/>
    <s v="Early Development"/>
    <s v="Applied Learning"/>
    <s v="enrichment"/>
    <s v="Other"/>
    <s v="high"/>
    <s v="Grades PreK-2"/>
    <n v="11.99"/>
    <n v="7.19"/>
    <n v="1.8"/>
    <n v="9"/>
    <n v="149.82"/>
    <n v="182.71"/>
    <n v="30"/>
    <b v="1"/>
    <n v="182.71"/>
    <n v="1"/>
    <b v="0"/>
    <b v="0"/>
    <s v="completed"/>
    <d v="2010-01-27T00:00:00"/>
    <d v="2010-02-13T00:00:00"/>
    <d v="2010-02-14T00:00:00"/>
    <d v="2010-05-31T00:00:00"/>
  </r>
  <r>
    <s v="774162af32881e5ed4a8952710af4f34"/>
    <n v="63513005961"/>
    <s v="San Ramon"/>
    <x v="7"/>
    <n v="94583"/>
    <s v="suburban"/>
    <s v="San Ramon Valley Unified SD"/>
    <s v="Contra Costa"/>
    <b v="0"/>
    <b v="0"/>
    <b v="0"/>
    <b v="0"/>
    <b v="0"/>
    <b v="0"/>
    <s v="Ms."/>
    <b v="0"/>
    <b v="0"/>
    <s v="Mathematics"/>
    <s v="Math &amp; Science"/>
    <s v="Literature &amp; Writing"/>
    <s v="Literacy &amp; Language"/>
    <s v="enrichment"/>
    <s v="Technology"/>
    <s v="minimal"/>
    <s v="Grades 3-5"/>
    <n v="0"/>
    <n v="10.220000000000001"/>
    <n v="2.11"/>
    <n v="9"/>
    <n v="162.27000000000001"/>
    <n v="197.89"/>
    <n v="28"/>
    <b v="1"/>
    <n v="182.97"/>
    <n v="3"/>
    <b v="0"/>
    <b v="0"/>
    <s v="completed"/>
    <d v="2010-05-23T00:00:00"/>
    <d v="2010-06-03T00:00:00"/>
    <d v="2010-08-25T00:00:00"/>
    <d v="2010-10-21T00:00:00"/>
  </r>
  <r>
    <s v="bd2472421c77ee822a3c586c33443525"/>
    <m/>
    <s v="Bronx"/>
    <x v="2"/>
    <n v="10452"/>
    <s v="urban"/>
    <s v="Center for Educational Innovation - Public Education Association (CEI-PEA)"/>
    <s v="Bronx"/>
    <b v="0"/>
    <b v="0"/>
    <b v="0"/>
    <b v="0"/>
    <b v="0"/>
    <b v="0"/>
    <s v="Ms."/>
    <b v="1"/>
    <b v="0"/>
    <s v="Early Development"/>
    <s v="Applied Learning"/>
    <m/>
    <m/>
    <m/>
    <s v="Supplies"/>
    <s v="high"/>
    <s v="Grades PreK-2"/>
    <m/>
    <m/>
    <m/>
    <m/>
    <n v="159"/>
    <n v="193.9"/>
    <n v="0"/>
    <b v="0"/>
    <n v="183"/>
    <n v="1"/>
    <b v="0"/>
    <b v="0"/>
    <s v="completed"/>
    <d v="2003-06-02T00:00:00"/>
    <d v="2003-08-24T00:00:00"/>
    <d v="2004-07-12T00:00:00"/>
    <d v="2004-02-02T00:00:00"/>
  </r>
  <r>
    <s v="1636ec95768af0fbee27b4e6ffd04934"/>
    <n v="291640000800"/>
    <s v="Kansas City"/>
    <x v="34"/>
    <n v="64127"/>
    <s v="urban"/>
    <s v="Kansas City School District 33"/>
    <s v="Jackson"/>
    <b v="0"/>
    <b v="1"/>
    <b v="0"/>
    <b v="0"/>
    <b v="0"/>
    <b v="0"/>
    <s v="Ms."/>
    <b v="1"/>
    <b v="0"/>
    <s v="Mathematics"/>
    <s v="Math &amp; Science"/>
    <m/>
    <m/>
    <s v="essential"/>
    <s v="Technology"/>
    <s v="high"/>
    <s v="Grades 6-8"/>
    <n v="1.21"/>
    <n v="0"/>
    <n v="1.82"/>
    <n v="35"/>
    <n v="159.38"/>
    <n v="183.2"/>
    <n v="80"/>
    <b v="1"/>
    <n v="183.2"/>
    <n v="9"/>
    <b v="0"/>
    <b v="0"/>
    <s v="completed"/>
    <d v="2010-05-21T00:00:00"/>
    <d v="2010-09-08T00:00:00"/>
    <d v="2011-01-03T00:00:00"/>
    <d v="2010-10-20T00:00:00"/>
  </r>
  <r>
    <s v="8cb4e458f6d93efb89187eb90e93dc70"/>
    <n v="530790001292"/>
    <s v="Shelton"/>
    <x v="5"/>
    <n v="98584"/>
    <s v="rural"/>
    <s v="Shelton School District 309"/>
    <s v="Mason"/>
    <b v="0"/>
    <b v="0"/>
    <b v="0"/>
    <b v="0"/>
    <b v="0"/>
    <b v="0"/>
    <s v="Ms."/>
    <b v="0"/>
    <b v="0"/>
    <s v="Mathematics"/>
    <s v="Math &amp; Science"/>
    <m/>
    <m/>
    <s v="essential"/>
    <s v="Other"/>
    <s v="high"/>
    <s v="Grades PreK-2"/>
    <n v="11.98"/>
    <n v="7.79"/>
    <n v="1.8"/>
    <n v="9"/>
    <n v="150.37"/>
    <n v="183.38"/>
    <n v="45"/>
    <b v="1"/>
    <n v="183.38"/>
    <n v="4"/>
    <b v="0"/>
    <b v="0"/>
    <s v="completed"/>
    <d v="2009-12-06T00:00:00"/>
    <d v="2010-01-10T00:00:00"/>
    <d v="2010-06-24T00:00:00"/>
    <d v="2010-05-10T00:00:00"/>
  </r>
  <r>
    <s v="62ce401ec2139acbc5ae9194a52c4a1f"/>
    <m/>
    <s v="Bronx"/>
    <x v="2"/>
    <n v="10456"/>
    <s v="urban"/>
    <s v="New York City Dept Of Ed"/>
    <s v="Bronx"/>
    <b v="0"/>
    <b v="0"/>
    <b v="0"/>
    <b v="0"/>
    <b v="0"/>
    <b v="0"/>
    <s v="Ms."/>
    <b v="1"/>
    <b v="0"/>
    <s v="Literacy"/>
    <s v="Literacy &amp; Language"/>
    <m/>
    <m/>
    <s v="enrichment"/>
    <s v="Supplies"/>
    <s v="low"/>
    <s v="Grades PreK-2"/>
    <n v="12.68"/>
    <n v="0"/>
    <n v="1.9"/>
    <n v="9"/>
    <n v="150.38"/>
    <n v="183.39"/>
    <n v="20"/>
    <b v="0"/>
    <n v="183.39"/>
    <n v="2"/>
    <b v="0"/>
    <b v="0"/>
    <s v="completed"/>
    <d v="2010-04-05T00:00:00"/>
    <d v="2010-04-21T00:00:00"/>
    <d v="2010-06-24T00:00:00"/>
    <d v="2010-09-01T00:00:00"/>
  </r>
  <r>
    <s v="f84d9e58700de1bc0677e88a4421544e"/>
    <n v="130255003396"/>
    <s v="Lawrenceville"/>
    <x v="19"/>
    <n v="30046"/>
    <s v="suburban"/>
    <s v="Gwinnett Co Public School Dist"/>
    <s v="Gwinnett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Supplies"/>
    <s v="high"/>
    <s v="Grades 3-5"/>
    <n v="0"/>
    <n v="7.7"/>
    <n v="1.67"/>
    <n v="35"/>
    <n v="155.97"/>
    <n v="183.49"/>
    <n v="200"/>
    <b v="1"/>
    <n v="183.49"/>
    <n v="3"/>
    <b v="1"/>
    <b v="0"/>
    <s v="completed"/>
    <d v="2010-09-07T00:00:00"/>
    <d v="2010-09-25T00:00:00"/>
    <d v="2010-11-09T00:00:00"/>
    <d v="2011-02-04T00:00:00"/>
  </r>
  <r>
    <s v="2e5ec0b23444338f6609b3fdc2cace2f"/>
    <n v="440090000228"/>
    <s v="Providence"/>
    <x v="45"/>
    <n v="2909"/>
    <s v="urban"/>
    <s v="Providence Public School Dist"/>
    <s v="Providence"/>
    <b v="0"/>
    <b v="0"/>
    <b v="0"/>
    <b v="0"/>
    <b v="0"/>
    <b v="0"/>
    <s v="Ms."/>
    <b v="0"/>
    <b v="0"/>
    <s v="Literacy"/>
    <s v="Literacy &amp; Language"/>
    <s v="Social Sciences"/>
    <s v="History &amp; Civics"/>
    <s v="enrichment"/>
    <s v="Books"/>
    <s v="high"/>
    <s v="Grades 3-5"/>
    <n v="12.69"/>
    <n v="0"/>
    <n v="1.9"/>
    <n v="9"/>
    <n v="150.47"/>
    <n v="183.5"/>
    <n v="26"/>
    <b v="0"/>
    <n v="183.5"/>
    <n v="1"/>
    <b v="0"/>
    <b v="0"/>
    <s v="completed"/>
    <d v="2009-08-06T00:00:00"/>
    <d v="2009-09-18T00:00:00"/>
    <d v="2009-09-21T00:00:00"/>
    <d v="2010-01-07T00:00:00"/>
  </r>
  <r>
    <s v="b5ab4767ebaa438683d7064439fc05cb"/>
    <n v="120159001769"/>
    <s v="Lakeland"/>
    <x v="17"/>
    <n v="33810"/>
    <s v="suburban"/>
    <s v="Polk Co School District"/>
    <s v="Polk"/>
    <b v="0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PreK-2"/>
    <n v="13.67"/>
    <n v="0"/>
    <n v="3.42"/>
    <n v="17"/>
    <n v="171"/>
    <n v="208.54"/>
    <n v="14"/>
    <b v="1"/>
    <n v="183.53"/>
    <n v="2"/>
    <b v="0"/>
    <b v="0"/>
    <s v="completed"/>
    <d v="2008-01-14T00:00:00"/>
    <d v="2008-01-18T00:00:00"/>
    <d v="2008-04-24T00:00:00"/>
    <d v="2008-08-31T00:00:00"/>
  </r>
  <r>
    <s v="c6efcdc692e5658cf966ef069c5ddbc1"/>
    <n v="370045001781"/>
    <s v="Arden"/>
    <x v="1"/>
    <n v="28704"/>
    <s v="suburban"/>
    <s v="Buncombe Co School District"/>
    <s v="Buncombe"/>
    <b v="0"/>
    <b v="0"/>
    <b v="0"/>
    <b v="0"/>
    <b v="0"/>
    <b v="0"/>
    <s v="Ms."/>
    <b v="0"/>
    <b v="0"/>
    <s v="Literacy"/>
    <s v="Literacy &amp; Language"/>
    <s v="Environmental Science"/>
    <s v="Math &amp; Science"/>
    <s v="essential"/>
    <s v="Books"/>
    <s v="high"/>
    <s v="Grades PreK-2"/>
    <n v="11.88"/>
    <n v="5.05"/>
    <n v="2.97"/>
    <n v="17"/>
    <n v="156"/>
    <n v="190.24"/>
    <n v="25"/>
    <b v="1"/>
    <n v="183.53"/>
    <n v="1"/>
    <b v="0"/>
    <b v="0"/>
    <s v="reallocated"/>
    <d v="2007-08-23T00:00:00"/>
    <d v="2007-12-25T00:00:00"/>
    <m/>
    <d v="2008-04-19T00:00:00"/>
  </r>
  <r>
    <s v="e1970b84284b6da6ba1ee736cc378ce9"/>
    <n v="370354002274"/>
    <s v="Elizabeth Cty"/>
    <x v="1"/>
    <n v="27909"/>
    <s v="rural"/>
    <s v="Elizabeth Cty-pasquotank Co SD"/>
    <s v="Pasquotank"/>
    <b v="0"/>
    <b v="0"/>
    <b v="0"/>
    <b v="0"/>
    <b v="0"/>
    <b v="0"/>
    <s v="Mrs."/>
    <b v="0"/>
    <b v="0"/>
    <s v="Mathematics"/>
    <s v="Math &amp; Science"/>
    <s v="Health &amp; Life Science"/>
    <s v="Math &amp; Science"/>
    <s v="essential"/>
    <s v="Other"/>
    <s v="high"/>
    <s v="Grades 3-5"/>
    <n v="11.61"/>
    <n v="4.93"/>
    <n v="2.9"/>
    <n v="17"/>
    <n v="152.49"/>
    <n v="185.96"/>
    <n v="25"/>
    <b v="1"/>
    <n v="183.53"/>
    <n v="1"/>
    <b v="0"/>
    <b v="0"/>
    <s v="completed"/>
    <d v="2007-08-22T00:00:00"/>
    <d v="2007-09-18T00:00:00"/>
    <d v="2007-12-17T00:00:00"/>
    <d v="2008-03-31T00:00:00"/>
  </r>
  <r>
    <s v="29ee38ab158955a850c77ae10e1089ab"/>
    <n v="90279001483"/>
    <s v="New Haven"/>
    <x v="30"/>
    <n v="6519"/>
    <s v="urban"/>
    <s v="New Haven City School District"/>
    <s v="New Haven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12.7"/>
    <n v="0"/>
    <n v="1.91"/>
    <n v="9"/>
    <n v="150.6"/>
    <n v="183.66"/>
    <n v="17"/>
    <b v="1"/>
    <n v="183.66"/>
    <n v="1"/>
    <b v="0"/>
    <b v="0"/>
    <s v="completed"/>
    <d v="2009-11-22T00:00:00"/>
    <d v="2009-12-05T00:00:00"/>
    <d v="2010-03-31T00:00:00"/>
    <d v="2010-04-27T00:00:00"/>
  </r>
  <r>
    <s v="a5ac0c53cf8e583f4273d359d14a6d3a"/>
    <n v="190675000276"/>
    <s v="Centerville"/>
    <x v="35"/>
    <n v="52544"/>
    <s v="rural"/>
    <s v="Centerville Cmty School Dist"/>
    <s v="Appanoose"/>
    <b v="0"/>
    <b v="0"/>
    <b v="0"/>
    <b v="0"/>
    <b v="0"/>
    <b v="0"/>
    <s v="Mrs."/>
    <b v="0"/>
    <b v="0"/>
    <s v="Literacy"/>
    <s v="Literacy &amp; Language"/>
    <s v="Literacy"/>
    <s v="Literacy &amp; Language"/>
    <s v="enrichment"/>
    <s v="Supplies"/>
    <s v="high"/>
    <s v="Grades PreK-2"/>
    <n v="0"/>
    <n v="6.74"/>
    <n v="2.02"/>
    <n v="9"/>
    <n v="152.61000000000001"/>
    <n v="186.11"/>
    <n v="21"/>
    <b v="1"/>
    <n v="183.91"/>
    <n v="6"/>
    <b v="1"/>
    <b v="0"/>
    <s v="completed"/>
    <d v="2010-01-24T00:00:00"/>
    <d v="2010-04-13T00:00:00"/>
    <d v="2010-09-15T00:00:00"/>
    <d v="2010-06-28T00:00:00"/>
  </r>
  <r>
    <s v="e6ecf68fa4d6dc76fd0c2ac947649df4"/>
    <n v="482442002723"/>
    <s v="Irving"/>
    <x v="16"/>
    <n v="75060"/>
    <s v="urban"/>
    <s v="Irving Ind School District"/>
    <s v="Dallas"/>
    <b v="0"/>
    <b v="0"/>
    <b v="0"/>
    <b v="0"/>
    <b v="0"/>
    <b v="0"/>
    <s v="Ms."/>
    <b v="0"/>
    <b v="0"/>
    <s v="Community Service"/>
    <s v="Applied Learning"/>
    <m/>
    <m/>
    <s v="enrichment"/>
    <s v="Supplies"/>
    <s v="high"/>
    <s v="Grades 3-5"/>
    <n v="12.92"/>
    <n v="0"/>
    <n v="1.94"/>
    <n v="9"/>
    <n v="153"/>
    <n v="186.59"/>
    <n v="75"/>
    <b v="1"/>
    <n v="184.12"/>
    <n v="6"/>
    <b v="0"/>
    <b v="0"/>
    <s v="completed"/>
    <d v="2010-06-23T00:00:00"/>
    <d v="2010-07-19T00:00:00"/>
    <m/>
    <d v="2010-11-21T00:00:00"/>
  </r>
  <r>
    <s v="d8cc3d843fa91cd7bb82063ff0bee44c"/>
    <n v="250843001326"/>
    <s v="New Bedford"/>
    <x v="33"/>
    <n v="2740"/>
    <s v="urban"/>
    <s v="New Bedford Public School Dist"/>
    <s v="Bristol"/>
    <b v="0"/>
    <b v="1"/>
    <b v="0"/>
    <b v="0"/>
    <b v="0"/>
    <b v="0"/>
    <s v="Ms."/>
    <b v="0"/>
    <b v="0"/>
    <s v="Literacy"/>
    <s v="Literacy &amp; Language"/>
    <s v="Early Development"/>
    <s v="Applied Learning"/>
    <s v="enrichment"/>
    <s v="Other"/>
    <s v="high"/>
    <s v="Grades PreK-2"/>
    <n v="0"/>
    <n v="0"/>
    <n v="1.8"/>
    <n v="35"/>
    <n v="156.63999999999999"/>
    <n v="184.28"/>
    <n v="21"/>
    <b v="1"/>
    <n v="184.28"/>
    <n v="8"/>
    <b v="0"/>
    <b v="0"/>
    <s v="completed"/>
    <d v="2010-12-29T00:00:00"/>
    <d v="2011-01-20T00:00:00"/>
    <d v="2011-03-15T00:00:00"/>
    <d v="2011-01-29T00:00:00"/>
  </r>
  <r>
    <s v="9d281a11a6499901a59a388d238b8ba7"/>
    <m/>
    <s v="New York"/>
    <x v="2"/>
    <n v="10002"/>
    <s v="urban"/>
    <s v="Integrated Curriculum and Instruction Learning Support Organization"/>
    <s v="Manhattan"/>
    <b v="0"/>
    <b v="0"/>
    <b v="0"/>
    <b v="0"/>
    <b v="0"/>
    <b v="0"/>
    <s v="Ms."/>
    <b v="0"/>
    <b v="0"/>
    <s v="Social Sciences"/>
    <s v="History &amp; Civics"/>
    <m/>
    <m/>
    <s v="essential"/>
    <s v="Supplies"/>
    <s v="high"/>
    <s v="Grades PreK-2"/>
    <n v="10.92"/>
    <n v="0"/>
    <n v="1.64"/>
    <n v="35"/>
    <n v="156.79"/>
    <n v="184.46"/>
    <n v="24"/>
    <b v="1"/>
    <n v="184.46"/>
    <n v="2"/>
    <b v="0"/>
    <b v="1"/>
    <s v="completed"/>
    <d v="2010-12-09T00:00:00"/>
    <d v="2010-12-22T00:00:00"/>
    <m/>
    <d v="2011-05-05T00:00:00"/>
  </r>
  <r>
    <s v="a539b0d08a4e07d5d9ac338a9689a968"/>
    <n v="180741002057"/>
    <s v="Georgetown"/>
    <x v="25"/>
    <n v="47122"/>
    <s v="suburban"/>
    <s v="New Albany-floyd Co Cons SD"/>
    <s v="Floyd"/>
    <b v="0"/>
    <b v="0"/>
    <b v="0"/>
    <b v="0"/>
    <b v="0"/>
    <b v="0"/>
    <s v="Mrs."/>
    <b v="0"/>
    <b v="0"/>
    <s v="Mathematics"/>
    <s v="Math &amp; Science"/>
    <s v="Applied Sciences"/>
    <s v="Math &amp; Science"/>
    <s v="enrichment"/>
    <s v="Other"/>
    <s v="low"/>
    <s v="Grades 6-8"/>
    <m/>
    <m/>
    <m/>
    <m/>
    <n v="138.38"/>
    <n v="168.76"/>
    <n v="145"/>
    <b v="1"/>
    <n v="184.51"/>
    <n v="1"/>
    <b v="0"/>
    <b v="0"/>
    <s v="completed"/>
    <d v="2007-01-02T00:00:00"/>
    <d v="2007-06-05T00:00:00"/>
    <d v="2007-11-28T00:00:00"/>
    <d v="2007-09-02T00:00:00"/>
  </r>
  <r>
    <s v="74c727d0c8ed29d7b46442e9738c1c7f"/>
    <m/>
    <s v="Fuquay Varina"/>
    <x v="1"/>
    <n v="27526"/>
    <s v="suburban"/>
    <s v="Wake Co School District"/>
    <s v="Wake"/>
    <b v="0"/>
    <b v="0"/>
    <b v="1"/>
    <b v="0"/>
    <b v="0"/>
    <b v="0"/>
    <s v="Mrs."/>
    <b v="0"/>
    <b v="0"/>
    <s v="Social Sciences"/>
    <s v="History &amp; Civics"/>
    <s v="Literacy"/>
    <s v="Literacy &amp; Language"/>
    <s v="enrichment"/>
    <s v="Supplies"/>
    <s v="low"/>
    <s v="Grades PreK-2"/>
    <n v="7.5"/>
    <n v="8.42"/>
    <n v="1.62"/>
    <n v="35"/>
    <n v="160.53"/>
    <n v="184.52"/>
    <n v="24"/>
    <b v="1"/>
    <n v="184.52"/>
    <n v="1"/>
    <b v="0"/>
    <b v="0"/>
    <s v="completed"/>
    <d v="2010-07-29T00:00:00"/>
    <d v="2010-10-05T00:00:00"/>
    <d v="2010-12-30T00:00:00"/>
    <d v="2010-11-25T00:00:00"/>
  </r>
  <r>
    <s v="050b704ff6dc535c59b15084256ef161"/>
    <n v="60285000215"/>
    <s v="Antioch"/>
    <x v="7"/>
    <n v="94509"/>
    <s v="suburban"/>
    <s v="Antioch Unified School Dist"/>
    <s v="Contra Costa"/>
    <b v="0"/>
    <b v="1"/>
    <b v="1"/>
    <b v="0"/>
    <b v="0"/>
    <b v="0"/>
    <s v="Mrs."/>
    <b v="0"/>
    <b v="0"/>
    <s v="Applied Sciences"/>
    <s v="Math &amp; Science"/>
    <m/>
    <m/>
    <s v="enrichment"/>
    <s v="Other"/>
    <s v="high"/>
    <s v="Grades 3-5"/>
    <n v="14.41"/>
    <n v="10.45"/>
    <n v="2.16"/>
    <n v="9"/>
    <n v="180.12"/>
    <n v="219.66"/>
    <n v="120"/>
    <b v="1"/>
    <n v="184.63"/>
    <n v="2"/>
    <b v="0"/>
    <b v="0"/>
    <s v="completed"/>
    <d v="2009-12-20T00:00:00"/>
    <d v="2009-12-31T00:00:00"/>
    <d v="2010-04-21T00:00:00"/>
    <d v="2010-05-24T00:00:00"/>
  </r>
  <r>
    <s v="d752f9497f0300153069700ab0d35719"/>
    <n v="470222000773"/>
    <s v="Knoxville"/>
    <x v="14"/>
    <n v="37917"/>
    <s v="urban"/>
    <s v="Knox Co School District"/>
    <s v="Knox"/>
    <b v="0"/>
    <b v="0"/>
    <b v="0"/>
    <b v="0"/>
    <b v="0"/>
    <b v="0"/>
    <s v="Ms."/>
    <b v="0"/>
    <b v="0"/>
    <s v="Health &amp; Life Science"/>
    <s v="Math &amp; Science"/>
    <m/>
    <m/>
    <s v="enrichment"/>
    <s v="Supplies"/>
    <s v="high"/>
    <s v="Grades PreK-2"/>
    <n v="12.48"/>
    <n v="0"/>
    <n v="3.12"/>
    <n v="17"/>
    <n v="157"/>
    <n v="191.46"/>
    <n v="25"/>
    <b v="0"/>
    <n v="184.71"/>
    <n v="5"/>
    <b v="0"/>
    <b v="0"/>
    <s v="completed"/>
    <d v="2009-02-09T00:00:00"/>
    <d v="2009-03-02T00:00:00"/>
    <d v="2009-05-05T00:00:00"/>
    <d v="2009-07-09T00:00:00"/>
  </r>
  <r>
    <s v="291111be82981534cfb3aec9f1595ad9"/>
    <n v="40096001154"/>
    <s v="Goodyear"/>
    <x v="23"/>
    <n v="85338"/>
    <s v="suburban"/>
    <s v="Avondale Elem Sch District 44"/>
    <s v="Maricopa"/>
    <b v="0"/>
    <b v="0"/>
    <b v="0"/>
    <b v="0"/>
    <b v="0"/>
    <b v="0"/>
    <s v="Ms."/>
    <b v="0"/>
    <b v="0"/>
    <s v="Visual Arts"/>
    <s v="Music &amp; The Arts"/>
    <s v="Visual Arts"/>
    <s v="Music &amp; The Arts"/>
    <s v="essential"/>
    <s v="Supplies"/>
    <s v="high"/>
    <s v="Grades 6-8"/>
    <n v="11.89"/>
    <n v="6.66"/>
    <n v="2.97"/>
    <n v="17"/>
    <n v="157"/>
    <n v="191.46"/>
    <n v="400"/>
    <b v="1"/>
    <n v="184.71"/>
    <n v="2"/>
    <b v="0"/>
    <b v="0"/>
    <s v="completed"/>
    <d v="2008-01-21T00:00:00"/>
    <d v="2008-01-29T00:00:00"/>
    <d v="2008-04-25T00:00:00"/>
    <d v="2008-09-17T00:00:00"/>
  </r>
  <r>
    <s v="989a626d6b44a97ede992d333ff36c18"/>
    <n v="370472001878"/>
    <s v="Raleigh"/>
    <x v="1"/>
    <n v="27609"/>
    <s v="urban"/>
    <s v="Wake Co School District"/>
    <s v="Wake"/>
    <b v="0"/>
    <b v="1"/>
    <b v="0"/>
    <b v="0"/>
    <b v="0"/>
    <b v="0"/>
    <s v="Mrs."/>
    <b v="0"/>
    <b v="0"/>
    <s v="Mathematics"/>
    <s v="Math &amp; Science"/>
    <m/>
    <m/>
    <s v="essential"/>
    <s v="Supplies"/>
    <s v="high"/>
    <s v="Grades 3-5"/>
    <n v="11.99"/>
    <n v="5.09"/>
    <n v="3"/>
    <n v="17"/>
    <n v="157"/>
    <n v="191.46"/>
    <n v="23"/>
    <b v="1"/>
    <n v="184.71"/>
    <n v="1"/>
    <b v="0"/>
    <b v="0"/>
    <s v="completed"/>
    <d v="2007-12-28T00:00:00"/>
    <d v="2008-01-02T00:00:00"/>
    <d v="2008-05-14T00:00:00"/>
    <d v="2008-05-19T00:00:00"/>
  </r>
  <r>
    <s v="8959ffefc495e14d52294cd3d5e6302a"/>
    <n v="362445003342"/>
    <s v="Rensselaer"/>
    <x v="2"/>
    <n v="12144"/>
    <s v="suburban"/>
    <s v="Rensselaer City SD"/>
    <s v="Rensselaer"/>
    <b v="0"/>
    <b v="0"/>
    <b v="0"/>
    <b v="0"/>
    <b v="0"/>
    <b v="0"/>
    <s v="Ms."/>
    <b v="0"/>
    <b v="0"/>
    <s v="Mathematics"/>
    <s v="Math &amp; Science"/>
    <s v="Literacy"/>
    <s v="Literacy &amp; Language"/>
    <s v="enrichment"/>
    <s v="Other"/>
    <s v="high"/>
    <s v="Grades PreK-2"/>
    <n v="18.55"/>
    <n v="0"/>
    <n v="6.6"/>
    <n v="35"/>
    <n v="500.31"/>
    <n v="588.6"/>
    <n v="20"/>
    <b v="1"/>
    <n v="185"/>
    <n v="5"/>
    <b v="0"/>
    <b v="0"/>
    <s v="live"/>
    <d v="2011-01-25T00:00:00"/>
    <m/>
    <m/>
    <d v="2011-06-23T00:00:00"/>
  </r>
  <r>
    <s v="2ade3597ae9fcc88274cf7cb2b52d502"/>
    <m/>
    <s v="New York"/>
    <x v="2"/>
    <n v="10023"/>
    <s v="urban"/>
    <s v="Empowerment Support Organization"/>
    <s v="Manhattan"/>
    <b v="0"/>
    <b v="0"/>
    <b v="0"/>
    <b v="0"/>
    <b v="0"/>
    <b v="0"/>
    <s v="Mrs."/>
    <b v="0"/>
    <b v="0"/>
    <s v="Health &amp; Life Science"/>
    <s v="Math &amp; Science"/>
    <s v="Health &amp; Wellness"/>
    <s v="Health &amp; Sports"/>
    <s v="essential"/>
    <s v="Supplies"/>
    <s v="low"/>
    <s v="Grades 9-12"/>
    <n v="0"/>
    <n v="0"/>
    <n v="8.9"/>
    <n v="35"/>
    <n v="637.1"/>
    <n v="749.53"/>
    <n v="735"/>
    <b v="1"/>
    <n v="185"/>
    <n v="4"/>
    <b v="0"/>
    <b v="0"/>
    <s v="live"/>
    <d v="2011-01-23T00:00:00"/>
    <m/>
    <m/>
    <d v="2011-06-20T00:00:00"/>
  </r>
  <r>
    <s v="10a75419efdaa0adbe8b15b3c5b21d51"/>
    <m/>
    <s v="Chicago"/>
    <x v="10"/>
    <n v="60618"/>
    <s v="urban"/>
    <s v="Chicago Psd-Area 52/53"/>
    <s v="Cook"/>
    <b v="1"/>
    <b v="0"/>
    <b v="0"/>
    <b v="1"/>
    <b v="0"/>
    <b v="0"/>
    <s v="Mrs."/>
    <b v="0"/>
    <b v="0"/>
    <s v="Literacy"/>
    <s v="Literacy &amp; Language"/>
    <m/>
    <m/>
    <s v="enrichment"/>
    <s v="Books"/>
    <s v="high"/>
    <s v="Grades 3-5"/>
    <n v="64.739999999999995"/>
    <n v="0"/>
    <n v="9.7100000000000009"/>
    <n v="9"/>
    <n v="730.85"/>
    <n v="891.28"/>
    <n v="54"/>
    <b v="1"/>
    <n v="185"/>
    <n v="7"/>
    <b v="0"/>
    <b v="0"/>
    <s v="expired"/>
    <d v="2010-03-02T00:00:00"/>
    <m/>
    <m/>
    <d v="2010-04-02T00:00:00"/>
  </r>
  <r>
    <s v="d7c0b15acee3209f20071f41744e7319"/>
    <m/>
    <s v="Charlotte"/>
    <x v="1"/>
    <n v="28215"/>
    <s v="urban"/>
    <s v="Charlotte-mecklenburg Sch Dist"/>
    <s v="Mecklenburg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m/>
    <m/>
    <m/>
    <m/>
    <n v="159.9"/>
    <n v="195"/>
    <n v="25"/>
    <b v="0"/>
    <n v="185.01"/>
    <n v="1"/>
    <b v="0"/>
    <b v="0"/>
    <s v="completed"/>
    <d v="2006-02-18T00:00:00"/>
    <d v="2006-02-26T00:00:00"/>
    <d v="2007-09-26T00:00:00"/>
    <d v="2006-10-18T00:00:00"/>
  </r>
  <r>
    <s v="4f704fc9b17844138a538b6d4bcb0288"/>
    <m/>
    <s v="Brooklyn"/>
    <x v="2"/>
    <n v="11216"/>
    <s v="urban"/>
    <s v="Community Learning Support Organization"/>
    <s v="Brooklyn"/>
    <b v="0"/>
    <b v="0"/>
    <b v="0"/>
    <b v="0"/>
    <b v="0"/>
    <b v="0"/>
    <s v="Ms."/>
    <b v="0"/>
    <b v="0"/>
    <s v="Social Sciences"/>
    <s v="History &amp; Civics"/>
    <m/>
    <m/>
    <s v="enrichment"/>
    <s v="Other"/>
    <s v="high"/>
    <s v="Grades 3-5"/>
    <m/>
    <m/>
    <m/>
    <m/>
    <n v="160.93"/>
    <n v="196.26"/>
    <n v="23"/>
    <b v="0"/>
    <n v="185.07"/>
    <n v="1"/>
    <b v="0"/>
    <b v="0"/>
    <s v="completed"/>
    <d v="2005-11-23T00:00:00"/>
    <d v="2005-12-08T00:00:00"/>
    <d v="2006-03-22T00:00:00"/>
    <d v="2006-07-23T00:00:00"/>
  </r>
  <r>
    <s v="8516e39aafdee34e16299bbf35128aa2"/>
    <m/>
    <s v="New York"/>
    <x v="2"/>
    <n v="10029"/>
    <s v="urban"/>
    <s v="Empowerment Support Organization"/>
    <s v="Manhattan"/>
    <b v="0"/>
    <b v="0"/>
    <b v="0"/>
    <b v="0"/>
    <b v="0"/>
    <b v="0"/>
    <s v="Ms."/>
    <b v="0"/>
    <b v="0"/>
    <s v="Visual Arts"/>
    <s v="Music &amp; The Arts"/>
    <s v="Literature &amp; Writing"/>
    <s v="Literacy &amp; Language"/>
    <s v="essential"/>
    <s v="Supplies"/>
    <s v="high"/>
    <s v="Grades PreK-2"/>
    <m/>
    <m/>
    <m/>
    <m/>
    <n v="160.93"/>
    <n v="196.26"/>
    <n v="22"/>
    <b v="1"/>
    <n v="185.07"/>
    <n v="1"/>
    <b v="0"/>
    <b v="0"/>
    <s v="completed"/>
    <d v="2005-10-23T00:00:00"/>
    <d v="2005-10-25T00:00:00"/>
    <d v="2006-01-17T00:00:00"/>
    <d v="2006-06-22T00:00:00"/>
  </r>
  <r>
    <s v="781fef0628ab959b6b6b70cb2377bc62"/>
    <n v="370357002646"/>
    <s v="Rocky Point"/>
    <x v="1"/>
    <n v="28457"/>
    <s v="rural"/>
    <s v="Pender Co School District"/>
    <s v="Pender"/>
    <b v="0"/>
    <b v="0"/>
    <b v="0"/>
    <b v="0"/>
    <b v="0"/>
    <b v="0"/>
    <s v="Mrs."/>
    <b v="0"/>
    <b v="0"/>
    <s v="Sports"/>
    <s v="Health &amp; Sports"/>
    <m/>
    <m/>
    <s v="enrichment"/>
    <s v="Supplies"/>
    <s v="high"/>
    <s v="Grades 9-12"/>
    <m/>
    <m/>
    <m/>
    <m/>
    <n v="160.93"/>
    <n v="196.26"/>
    <n v="120"/>
    <b v="1"/>
    <n v="185.07"/>
    <n v="1"/>
    <b v="0"/>
    <b v="0"/>
    <s v="completed"/>
    <d v="2005-02-07T00:00:00"/>
    <d v="2005-03-06T00:00:00"/>
    <d v="2005-05-31T00:00:00"/>
    <d v="2005-12-20T00:00:00"/>
  </r>
  <r>
    <s v="659cb1978e1d98cfbfa93ec0b32c6c89"/>
    <n v="360009702582"/>
    <s v="Brooklyn"/>
    <x v="2"/>
    <n v="11237"/>
    <s v="urban"/>
    <s v="Integrated Curriculum and Instruction Learning Support Organization"/>
    <s v="Brooklyn"/>
    <b v="0"/>
    <b v="1"/>
    <b v="0"/>
    <b v="0"/>
    <b v="0"/>
    <b v="0"/>
    <s v="Mr."/>
    <b v="0"/>
    <b v="0"/>
    <s v="Character Education"/>
    <s v="Applied Learning"/>
    <m/>
    <m/>
    <s v="enrichment"/>
    <s v="Supplies"/>
    <s v="high"/>
    <s v="Grades 6-8"/>
    <n v="12.81"/>
    <n v="0"/>
    <n v="1.92"/>
    <n v="9"/>
    <n v="152"/>
    <n v="185.37"/>
    <n v="280"/>
    <b v="0"/>
    <n v="185.37"/>
    <n v="2"/>
    <b v="0"/>
    <b v="0"/>
    <s v="completed"/>
    <d v="2009-04-05T00:00:00"/>
    <d v="2009-09-01T00:00:00"/>
    <d v="2009-10-21T00:00:00"/>
    <d v="2009-09-10T00:00:00"/>
  </r>
  <r>
    <s v="c3085886ab865ac5b3cbd236b5d84d51"/>
    <m/>
    <s v="Bronx"/>
    <x v="2"/>
    <n v="10467"/>
    <s v="urban"/>
    <s v="Empowerment Support Organization"/>
    <s v="Bronx"/>
    <b v="0"/>
    <b v="0"/>
    <b v="0"/>
    <b v="0"/>
    <b v="0"/>
    <b v="0"/>
    <s v="Ms."/>
    <b v="0"/>
    <b v="0"/>
    <s v="Literacy"/>
    <s v="Literacy &amp; Language"/>
    <s v="Early Development"/>
    <s v="Applied Learning"/>
    <s v="enrichment"/>
    <s v="Technology"/>
    <s v="high"/>
    <s v="Grades PreK-2"/>
    <n v="12.5"/>
    <n v="0"/>
    <n v="3.13"/>
    <n v="17"/>
    <n v="158"/>
    <n v="192.68"/>
    <n v="25"/>
    <b v="1"/>
    <n v="185.88"/>
    <n v="3"/>
    <b v="0"/>
    <b v="0"/>
    <s v="completed"/>
    <d v="2008-07-08T00:00:00"/>
    <d v="2008-07-17T00:00:00"/>
    <d v="2008-11-13T00:00:00"/>
    <d v="2008-12-06T00:00:00"/>
  </r>
  <r>
    <s v="03dd2c7f1178dc5980bf8b4ad41b59c7"/>
    <n v="170993001119"/>
    <s v="Chicago"/>
    <x v="10"/>
    <n v="60660"/>
    <s v="urban"/>
    <s v="Chicago Public School Dist 299"/>
    <s v="Cook"/>
    <b v="0"/>
    <b v="1"/>
    <b v="0"/>
    <b v="0"/>
    <b v="0"/>
    <b v="0"/>
    <s v="Mrs."/>
    <b v="0"/>
    <b v="0"/>
    <s v="ESL"/>
    <s v="Literacy &amp; Language"/>
    <s v="Literacy"/>
    <s v="Literacy &amp; Language"/>
    <s v="essential"/>
    <s v="Supplies"/>
    <s v="high"/>
    <s v="Grades PreK-2"/>
    <n v="12.55"/>
    <n v="0"/>
    <n v="3.14"/>
    <n v="17"/>
    <n v="158"/>
    <n v="192.68"/>
    <n v="20"/>
    <b v="1"/>
    <n v="185.88"/>
    <n v="2"/>
    <b v="0"/>
    <b v="0"/>
    <s v="completed"/>
    <d v="2008-02-27T00:00:00"/>
    <d v="2008-03-24T00:00:00"/>
    <d v="2008-05-01T00:00:00"/>
    <d v="2008-07-30T00:00:00"/>
  </r>
  <r>
    <s v="cf292762c1b3282a60b35dd52f6f90a0"/>
    <m/>
    <s v="Chicago"/>
    <x v="10"/>
    <n v="60636"/>
    <s v="urban"/>
    <s v="Chicago Psd-area 14"/>
    <s v="Cook"/>
    <b v="0"/>
    <b v="1"/>
    <b v="0"/>
    <b v="0"/>
    <b v="0"/>
    <b v="0"/>
    <s v="Mrs."/>
    <b v="0"/>
    <b v="0"/>
    <s v="Literature &amp; Writing"/>
    <s v="Literacy &amp; Language"/>
    <s v="Literacy"/>
    <s v="Literacy &amp; Language"/>
    <s v="essential"/>
    <s v="Supplies"/>
    <s v="high"/>
    <s v="Grades PreK-2"/>
    <n v="12.53"/>
    <n v="0"/>
    <n v="3.13"/>
    <n v="17"/>
    <n v="158"/>
    <n v="192.68"/>
    <n v="30"/>
    <b v="0"/>
    <n v="185.88"/>
    <n v="1"/>
    <b v="0"/>
    <b v="0"/>
    <s v="completed"/>
    <d v="2007-03-04T00:00:00"/>
    <d v="2007-06-14T00:00:00"/>
    <d v="2007-10-01T00:00:00"/>
    <d v="2007-10-30T00:00:00"/>
  </r>
  <r>
    <s v="f02d2ba9844913c30f6741454115976d"/>
    <n v="170993000817"/>
    <s v="Chicago"/>
    <x v="10"/>
    <n v="60609"/>
    <s v="urban"/>
    <s v="Chicago Psd-area 13"/>
    <s v="Cook"/>
    <b v="0"/>
    <b v="1"/>
    <b v="0"/>
    <b v="0"/>
    <b v="0"/>
    <b v="0"/>
    <s v="Mrs."/>
    <b v="0"/>
    <b v="0"/>
    <s v="Literacy"/>
    <s v="Literacy &amp; Language"/>
    <m/>
    <m/>
    <s v="enrichment"/>
    <s v="Technology"/>
    <s v="high"/>
    <s v="Grades PreK-2"/>
    <n v="12.55"/>
    <n v="0"/>
    <n v="3.14"/>
    <n v="17"/>
    <n v="158"/>
    <n v="192.68"/>
    <n v="20"/>
    <b v="1"/>
    <n v="185.88"/>
    <n v="1"/>
    <b v="0"/>
    <b v="0"/>
    <s v="completed"/>
    <d v="2007-02-17T00:00:00"/>
    <d v="2007-04-09T00:00:00"/>
    <d v="2007-05-31T00:00:00"/>
    <d v="2007-10-04T00:00:00"/>
  </r>
  <r>
    <s v="f73db80ec9a49c772e50419699374cd0"/>
    <n v="62271003041"/>
    <s v="Chatsworth"/>
    <x v="7"/>
    <n v="91311"/>
    <s v="urban"/>
    <s v="Los Angeles Unif Sch Dist"/>
    <s v="Los Angeles"/>
    <b v="0"/>
    <b v="0"/>
    <b v="0"/>
    <b v="0"/>
    <b v="0"/>
    <b v="0"/>
    <s v="Mrs."/>
    <b v="0"/>
    <b v="0"/>
    <s v="Gym &amp; Fitness"/>
    <s v="Health &amp; Sports"/>
    <s v="Special Needs"/>
    <s v="Special Needs"/>
    <s v="essential"/>
    <s v="Supplies"/>
    <s v="low"/>
    <s v="Grades PreK-2"/>
    <m/>
    <m/>
    <m/>
    <m/>
    <n v="151.69999999999999"/>
    <n v="185"/>
    <n v="40"/>
    <b v="1"/>
    <n v="186.04"/>
    <n v="2"/>
    <b v="0"/>
    <b v="0"/>
    <s v="completed"/>
    <d v="2006-11-10T00:00:00"/>
    <d v="2006-12-30T00:00:00"/>
    <d v="2007-03-13T00:00:00"/>
    <d v="2007-07-10T00:00:00"/>
  </r>
  <r>
    <s v="18dc0ccad0e091e189604d55f956aa93"/>
    <n v="482463008306"/>
    <s v="Jasper"/>
    <x v="16"/>
    <n v="75951"/>
    <s v="rural"/>
    <s v="Jasper Ind School District"/>
    <s v="Jasper"/>
    <b v="0"/>
    <b v="0"/>
    <b v="0"/>
    <b v="0"/>
    <b v="0"/>
    <b v="0"/>
    <s v="Mrs."/>
    <b v="0"/>
    <b v="0"/>
    <s v="Literacy"/>
    <s v="Literacy &amp; Language"/>
    <m/>
    <m/>
    <s v="enrichment"/>
    <s v="Books"/>
    <s v="high"/>
    <s v="Grades PreK-2"/>
    <n v="11.4"/>
    <n v="0"/>
    <n v="1.71"/>
    <n v="35"/>
    <n v="162.1"/>
    <n v="186.32"/>
    <n v="22"/>
    <b v="1"/>
    <n v="186.32"/>
    <n v="2"/>
    <b v="0"/>
    <b v="0"/>
    <s v="completed"/>
    <d v="2010-07-23T00:00:00"/>
    <d v="2010-08-25T00:00:00"/>
    <d v="2010-12-06T00:00:00"/>
    <d v="2010-12-20T00:00:00"/>
  </r>
  <r>
    <s v="77bcb7b0e9b089c275ab709ab3113772"/>
    <n v="411004000874"/>
    <s v="Portland"/>
    <x v="9"/>
    <n v="97212"/>
    <s v="urban"/>
    <s v="Portland School District 1j"/>
    <s v="Multnomah"/>
    <b v="0"/>
    <b v="0"/>
    <b v="0"/>
    <b v="0"/>
    <b v="0"/>
    <b v="0"/>
    <s v="Mr."/>
    <b v="0"/>
    <b v="0"/>
    <s v="Literature &amp; Writing"/>
    <s v="Literacy &amp; Language"/>
    <s v="Performing Arts"/>
    <s v="Music &amp; The Arts"/>
    <s v="enrichment"/>
    <s v="Technology"/>
    <s v="low"/>
    <s v="Grades 6-8"/>
    <n v="12.9"/>
    <n v="0"/>
    <n v="1.94"/>
    <n v="9"/>
    <n v="152.84"/>
    <n v="186.39"/>
    <n v="70"/>
    <b v="1"/>
    <n v="186.39"/>
    <n v="6"/>
    <b v="0"/>
    <b v="0"/>
    <s v="completed"/>
    <d v="2009-10-06T00:00:00"/>
    <d v="2009-10-23T00:00:00"/>
    <d v="2009-11-04T00:00:00"/>
    <d v="2010-03-11T00:00:00"/>
  </r>
  <r>
    <s v="04a66c5080a93843c4d9420ce8663828"/>
    <n v="450261000695"/>
    <s v="Gray Court"/>
    <x v="12"/>
    <n v="29645"/>
    <s v="rural"/>
    <s v="Laurens Co School District 55"/>
    <s v="Laurens"/>
    <b v="0"/>
    <b v="0"/>
    <b v="0"/>
    <b v="0"/>
    <b v="0"/>
    <b v="0"/>
    <s v="Mrs."/>
    <b v="0"/>
    <b v="0"/>
    <s v="Visual Arts"/>
    <s v="Music &amp; The Arts"/>
    <m/>
    <m/>
    <s v="essential"/>
    <s v="Supplies"/>
    <s v="high"/>
    <s v="Grades 3-5"/>
    <n v="12.38"/>
    <n v="6.19"/>
    <n v="1.86"/>
    <n v="9"/>
    <n v="153.21"/>
    <n v="186.84"/>
    <n v="500"/>
    <b v="1"/>
    <n v="186.84"/>
    <n v="2"/>
    <b v="0"/>
    <b v="0"/>
    <s v="completed"/>
    <d v="2009-08-23T00:00:00"/>
    <d v="2009-11-24T00:00:00"/>
    <d v="2010-03-05T00:00:00"/>
    <d v="2010-01-30T00:00:00"/>
  </r>
  <r>
    <s v="ca75e49733f61209a3f7ca6bbd2565e3"/>
    <n v="340945004662"/>
    <s v="Manchester"/>
    <x v="11"/>
    <n v="8759"/>
    <s v="suburban"/>
    <s v="Manchester Twp School District"/>
    <s v="Ocean"/>
    <b v="0"/>
    <b v="0"/>
    <b v="0"/>
    <b v="0"/>
    <b v="0"/>
    <b v="0"/>
    <s v="Mrs."/>
    <b v="0"/>
    <b v="0"/>
    <s v="Literacy"/>
    <s v="Literacy &amp; Language"/>
    <s v="ESL"/>
    <s v="Literacy &amp; Language"/>
    <s v="enrichment"/>
    <s v="Books"/>
    <s v="low"/>
    <s v="Grades PreK-2"/>
    <n v="0"/>
    <n v="0"/>
    <n v="1.83"/>
    <n v="35"/>
    <n v="158.83000000000001"/>
    <n v="186.86"/>
    <n v="19"/>
    <b v="1"/>
    <n v="186.86"/>
    <n v="2"/>
    <b v="0"/>
    <b v="0"/>
    <s v="completed"/>
    <d v="2011-01-01T00:00:00"/>
    <d v="2011-01-04T00:00:00"/>
    <d v="2011-03-01T00:00:00"/>
    <d v="2011-05-31T00:00:00"/>
  </r>
  <r>
    <s v="3b4d17ffadff624fdf8987648f2e8bc3"/>
    <n v="420008700584"/>
    <s v="Philadelphia"/>
    <x v="29"/>
    <n v="19146"/>
    <s v="urban"/>
    <s v="Philadelphia City School Dist"/>
    <s v="Philadelphia"/>
    <b v="1"/>
    <b v="0"/>
    <b v="0"/>
    <b v="0"/>
    <b v="0"/>
    <b v="0"/>
    <s v="Ms."/>
    <b v="0"/>
    <b v="0"/>
    <s v="Mathematics"/>
    <s v="Math &amp; Science"/>
    <s v="Special Needs"/>
    <s v="Special Needs"/>
    <s v="enrichment"/>
    <s v="Other"/>
    <s v="high"/>
    <s v="Grades 3-5"/>
    <n v="0"/>
    <n v="0"/>
    <n v="3"/>
    <n v="35"/>
    <n v="237.8"/>
    <n v="279.76"/>
    <n v="96"/>
    <b v="1"/>
    <n v="187"/>
    <n v="2"/>
    <b v="0"/>
    <b v="0"/>
    <s v="live"/>
    <d v="2011-02-17T00:00:00"/>
    <m/>
    <m/>
    <d v="2011-07-16T00:00:00"/>
  </r>
  <r>
    <s v="359e0c64fd3245d3cac409314995ad94"/>
    <m/>
    <s v="Nashville"/>
    <x v="14"/>
    <n v="37205"/>
    <m/>
    <s v="Metro Nashville Pub Sd"/>
    <s v="Davidson"/>
    <b v="1"/>
    <b v="0"/>
    <b v="0"/>
    <b v="0"/>
    <b v="0"/>
    <b v="0"/>
    <s v="Ms."/>
    <b v="1"/>
    <b v="0"/>
    <s v="Mathematics"/>
    <s v="Math &amp; Science"/>
    <s v="Applied Sciences"/>
    <s v="Math &amp; Science"/>
    <s v="enrichment"/>
    <s v="Technology"/>
    <s v="high"/>
    <s v="Grades 6-8"/>
    <n v="0"/>
    <n v="0"/>
    <n v="1.86"/>
    <n v="35"/>
    <n v="161.06"/>
    <n v="189.48"/>
    <n v="300"/>
    <b v="1"/>
    <n v="187.01"/>
    <n v="6"/>
    <b v="0"/>
    <b v="0"/>
    <s v="completed"/>
    <d v="2010-08-12T00:00:00"/>
    <d v="2010-08-20T00:00:00"/>
    <d v="2011-01-25T00:00:00"/>
    <d v="2011-01-09T00:00:00"/>
  </r>
  <r>
    <s v="0102cc6f012a299506969594ab64307f"/>
    <n v="360008805568"/>
    <s v="Bronx"/>
    <x v="2"/>
    <n v="10467"/>
    <s v="urban"/>
    <s v="Empowerment Support Organization"/>
    <s v="Bronx"/>
    <b v="0"/>
    <b v="0"/>
    <b v="0"/>
    <b v="0"/>
    <b v="0"/>
    <b v="0"/>
    <s v="Ms."/>
    <b v="1"/>
    <b v="0"/>
    <s v="Literature &amp; Writing"/>
    <s v="Literacy &amp; Language"/>
    <m/>
    <m/>
    <s v="essential"/>
    <s v="Books"/>
    <s v="high"/>
    <s v="Grades 9-12"/>
    <n v="12.58"/>
    <n v="0"/>
    <n v="3.15"/>
    <n v="17"/>
    <n v="159"/>
    <n v="193.9"/>
    <n v="150"/>
    <b v="1"/>
    <n v="187.06"/>
    <n v="1"/>
    <b v="0"/>
    <b v="0"/>
    <s v="completed"/>
    <d v="2008-09-12T00:00:00"/>
    <d v="2008-09-18T00:00:00"/>
    <d v="2008-11-14T00:00:00"/>
    <d v="2009-02-08T00:00:00"/>
  </r>
  <r>
    <s v="32b4961a8640cbc7230f77a817817a71"/>
    <n v="62271010838"/>
    <s v="Canoga Park"/>
    <x v="7"/>
    <n v="91303"/>
    <s v="urban"/>
    <s v="Los Angeles Unif Sch Dist"/>
    <s v="Los Angeles"/>
    <b v="1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3-5"/>
    <n v="11.87"/>
    <n v="8.61"/>
    <n v="2.97"/>
    <n v="17"/>
    <n v="159"/>
    <n v="193.9"/>
    <n v="25"/>
    <b v="1"/>
    <n v="187.06"/>
    <n v="1"/>
    <b v="0"/>
    <b v="0"/>
    <s v="completed"/>
    <d v="2008-03-02T00:00:00"/>
    <d v="2008-03-17T00:00:00"/>
    <d v="2008-05-15T00:00:00"/>
    <d v="2008-08-02T00:00:00"/>
  </r>
  <r>
    <s v="a7cc024e1d383019f001f903179e0ce1"/>
    <m/>
    <s v="Washington"/>
    <x v="31"/>
    <n v="20019"/>
    <s v="urban"/>
    <s v="Dc Public Schools"/>
    <s v="District Of Columbia"/>
    <b v="1"/>
    <b v="0"/>
    <b v="0"/>
    <b v="0"/>
    <b v="0"/>
    <b v="0"/>
    <s v="Ms."/>
    <b v="0"/>
    <b v="0"/>
    <s v="Extracurricular"/>
    <s v="Applied Learning"/>
    <s v="Gym &amp; Fitness"/>
    <s v="Health &amp; Sports"/>
    <s v="enrichment"/>
    <s v="Supplies"/>
    <s v="high"/>
    <s v="Grades 9-12"/>
    <n v="12.65"/>
    <n v="7.27"/>
    <n v="3.16"/>
    <n v="17"/>
    <n v="166.6"/>
    <n v="203.17"/>
    <n v="15"/>
    <b v="1"/>
    <n v="187.06"/>
    <n v="2"/>
    <b v="0"/>
    <b v="0"/>
    <s v="completed"/>
    <d v="2007-08-29T00:00:00"/>
    <d v="2007-09-09T00:00:00"/>
    <m/>
    <d v="2008-04-25T00:00:00"/>
  </r>
  <r>
    <s v="1a93357adefaed8f4210ec7a36aa8b65"/>
    <n v="470294002025"/>
    <s v="Memphis"/>
    <x v="14"/>
    <n v="38128"/>
    <s v="urban"/>
    <s v="Memphis City School District"/>
    <s v="Shelby"/>
    <b v="0"/>
    <b v="1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0"/>
    <n v="0"/>
    <n v="1.83"/>
    <n v="35"/>
    <n v="159.13999999999999"/>
    <n v="187.22"/>
    <n v="525"/>
    <b v="1"/>
    <n v="187.22"/>
    <n v="5"/>
    <b v="1"/>
    <b v="1"/>
    <s v="completed"/>
    <d v="2011-03-28T00:00:00"/>
    <d v="2011-03-29T00:00:00"/>
    <m/>
    <d v="2011-08-25T00:00:00"/>
  </r>
  <r>
    <s v="12813d607a0c5b0b608cbe7b15759111"/>
    <m/>
    <s v="New York"/>
    <x v="2"/>
    <n v="10032"/>
    <s v="urban"/>
    <s v="Integrated Curriculum and Instruction Learning Support Organization"/>
    <s v="Manhattan"/>
    <b v="0"/>
    <b v="0"/>
    <b v="0"/>
    <b v="0"/>
    <b v="0"/>
    <b v="0"/>
    <s v="Mrs."/>
    <b v="0"/>
    <b v="0"/>
    <s v="ESL"/>
    <s v="Literacy &amp; Language"/>
    <s v="Literacy"/>
    <s v="Literacy &amp; Language"/>
    <s v="enrichment"/>
    <s v="Supplies"/>
    <s v="high"/>
    <s v="Grades PreK-2"/>
    <m/>
    <m/>
    <m/>
    <m/>
    <n v="162.97999999999999"/>
    <n v="198.76"/>
    <n v="20"/>
    <b v="1"/>
    <n v="187.43"/>
    <n v="1"/>
    <b v="0"/>
    <b v="0"/>
    <s v="completed"/>
    <d v="2005-05-19T00:00:00"/>
    <d v="2005-06-24T00:00:00"/>
    <d v="2005-12-01T00:00:00"/>
    <d v="2006-01-19T00:00:00"/>
  </r>
  <r>
    <s v="2101261c3e592d070a7d30871fcbe79c"/>
    <n v="550960001219"/>
    <s v="Milwaukee"/>
    <x v="18"/>
    <n v="53204"/>
    <s v="urban"/>
    <s v="Milwaukee Public Schools"/>
    <s v="Milwaukee"/>
    <b v="0"/>
    <b v="0"/>
    <b v="0"/>
    <b v="0"/>
    <b v="0"/>
    <b v="0"/>
    <s v="Mrs."/>
    <b v="0"/>
    <b v="0"/>
    <s v="Other"/>
    <s v="Applied Learning"/>
    <s v="Literature &amp; Writing"/>
    <s v="Literacy &amp; Language"/>
    <s v="essential"/>
    <s v="Supplies"/>
    <s v="high"/>
    <s v="Grades PreK-2"/>
    <n v="1.21"/>
    <n v="0"/>
    <n v="1.82"/>
    <n v="35"/>
    <n v="159.52000000000001"/>
    <n v="187.67"/>
    <n v="30"/>
    <b v="1"/>
    <n v="187.67"/>
    <n v="1"/>
    <b v="0"/>
    <b v="0"/>
    <s v="completed"/>
    <d v="2010-08-22T00:00:00"/>
    <d v="2010-09-08T00:00:00"/>
    <d v="2010-09-28T00:00:00"/>
    <d v="2011-01-19T00:00:00"/>
  </r>
  <r>
    <s v="40463d25a366b9369af7d3a4e5b5dd59"/>
    <n v="402277001208"/>
    <s v="Oklahoma City"/>
    <x v="0"/>
    <n v="73103"/>
    <s v="urban"/>
    <s v="Oklahoma City School Dist"/>
    <s v="Oklahoma"/>
    <b v="0"/>
    <b v="0"/>
    <b v="0"/>
    <b v="0"/>
    <b v="0"/>
    <b v="0"/>
    <s v="Mrs."/>
    <b v="0"/>
    <b v="0"/>
    <s v="History &amp; Geography"/>
    <s v="History &amp; Civics"/>
    <s v="Environmental Science"/>
    <s v="Math &amp; Science"/>
    <s v="enrichment"/>
    <s v="Other"/>
    <s v="low"/>
    <s v="Grades PreK-2"/>
    <n v="12.5"/>
    <n v="5.62"/>
    <n v="1.87"/>
    <n v="9"/>
    <n v="153.97999999999999"/>
    <n v="187.78"/>
    <n v="18"/>
    <b v="1"/>
    <n v="187.78"/>
    <n v="1"/>
    <b v="0"/>
    <b v="0"/>
    <s v="completed"/>
    <d v="2009-08-29T00:00:00"/>
    <d v="2009-08-31T00:00:00"/>
    <d v="2010-02-12T00:00:00"/>
    <d v="2010-02-04T00:00:00"/>
  </r>
  <r>
    <s v="85311cfc24c439239ebad14075eda8ad"/>
    <m/>
    <s v="Chicago"/>
    <x v="10"/>
    <n v="60639"/>
    <s v="urban"/>
    <s v="Chicago Psd-area 4"/>
    <s v="Cook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Books"/>
    <s v="high"/>
    <s v="Grades PreK-2"/>
    <n v="13.02"/>
    <n v="0"/>
    <n v="1.95"/>
    <n v="9"/>
    <n v="154"/>
    <n v="187.8"/>
    <n v="28"/>
    <b v="1"/>
    <n v="187.8"/>
    <n v="1"/>
    <b v="0"/>
    <b v="0"/>
    <s v="completed"/>
    <d v="2009-05-21T00:00:00"/>
    <d v="2009-08-01T00:00:00"/>
    <d v="2009-10-21T00:00:00"/>
    <d v="2009-10-21T00:00:00"/>
  </r>
  <r>
    <s v="4053157862dd202cefcc54087e925fb1"/>
    <n v="61524001923"/>
    <s v="La Crescenta"/>
    <x v="7"/>
    <n v="91214"/>
    <s v="urban"/>
    <s v="Glendale Unified School Dist"/>
    <s v="Los Angeles"/>
    <b v="0"/>
    <b v="0"/>
    <b v="0"/>
    <b v="0"/>
    <b v="0"/>
    <b v="0"/>
    <s v="Mr."/>
    <b v="0"/>
    <b v="0"/>
    <s v="Visual Arts"/>
    <s v="Music &amp; The Arts"/>
    <m/>
    <m/>
    <s v="essential"/>
    <s v="Supplies"/>
    <s v="minimal"/>
    <s v="Grades 9-12"/>
    <n v="12.23"/>
    <n v="8.86"/>
    <n v="1.83"/>
    <n v="9"/>
    <n v="154.16"/>
    <n v="188"/>
    <n v="170"/>
    <b v="1"/>
    <n v="188"/>
    <n v="2"/>
    <b v="1"/>
    <b v="0"/>
    <s v="completed"/>
    <d v="2010-03-09T00:00:00"/>
    <d v="2010-03-29T00:00:00"/>
    <d v="2010-04-22T00:00:00"/>
    <d v="2010-08-06T00:00:00"/>
  </r>
  <r>
    <s v="b2c465dc4f66b6dbcf751474871d3f74"/>
    <m/>
    <s v="Brooklyn"/>
    <x v="2"/>
    <n v="11232"/>
    <s v="urban"/>
    <s v="Community Learning Support Organization"/>
    <s v="Brooklyn"/>
    <b v="0"/>
    <b v="0"/>
    <b v="0"/>
    <b v="0"/>
    <b v="0"/>
    <b v="0"/>
    <s v="Mrs."/>
    <b v="0"/>
    <b v="0"/>
    <s v="Literature &amp; Writing"/>
    <s v="Literacy &amp; Language"/>
    <s v="Visual Arts"/>
    <s v="Music &amp; The Arts"/>
    <m/>
    <s v="Supplies"/>
    <s v="high"/>
    <s v="Grades PreK-2"/>
    <m/>
    <m/>
    <m/>
    <m/>
    <n v="163"/>
    <n v="198.78"/>
    <n v="0"/>
    <b v="0"/>
    <n v="188"/>
    <n v="1"/>
    <b v="0"/>
    <b v="0"/>
    <s v="completed"/>
    <d v="2003-03-20T00:00:00"/>
    <d v="2003-05-02T00:00:00"/>
    <d v="2003-07-08T00:00:00"/>
    <d v="2003-11-20T00:00:00"/>
  </r>
  <r>
    <s v="8ef678591f29c6f3ec9c472396c7e1ca"/>
    <n v="370001102085"/>
    <s v="Eastover"/>
    <x v="1"/>
    <n v="28312"/>
    <s v="rural"/>
    <s v="Cumberland Co School District"/>
    <s v="Cumberland"/>
    <b v="0"/>
    <b v="0"/>
    <b v="1"/>
    <b v="0"/>
    <b v="0"/>
    <b v="0"/>
    <s v="Mrs."/>
    <b v="0"/>
    <b v="0"/>
    <s v="Applied Sciences"/>
    <s v="Math &amp; Science"/>
    <m/>
    <m/>
    <s v="enrichment"/>
    <s v="Supplies"/>
    <s v="high"/>
    <s v="Grades 3-5"/>
    <n v="11.99"/>
    <n v="5.0999999999999996"/>
    <n v="3"/>
    <n v="17"/>
    <n v="156.99"/>
    <n v="191.45"/>
    <n v="70"/>
    <b v="0"/>
    <n v="188.24"/>
    <n v="1"/>
    <b v="0"/>
    <b v="0"/>
    <s v="completed"/>
    <d v="2007-03-17T00:00:00"/>
    <d v="2007-03-18T00:00:00"/>
    <d v="2007-06-12T00:00:00"/>
    <d v="2007-11-12T00:00:00"/>
  </r>
  <r>
    <s v="dab15bea340811693d45af2116e6f21d"/>
    <n v="61632502037"/>
    <s v="Hacienda Hts"/>
    <x v="7"/>
    <n v="91745"/>
    <s v="suburban"/>
    <s v="Hacienda-la Puente Usd"/>
    <s v="Los Angeles"/>
    <b v="0"/>
    <b v="0"/>
    <b v="0"/>
    <b v="0"/>
    <b v="0"/>
    <b v="0"/>
    <s v="Mrs."/>
    <b v="0"/>
    <b v="0"/>
    <s v="Performing Arts"/>
    <s v="Music &amp; The Arts"/>
    <s v="ESL"/>
    <s v="Literacy &amp; Language"/>
    <s v="enrichment"/>
    <s v="Supplies"/>
    <s v="high"/>
    <s v="Grades 3-5"/>
    <n v="1.33"/>
    <n v="9.6300000000000008"/>
    <n v="1.99"/>
    <n v="9"/>
    <n v="154.75"/>
    <n v="188.72"/>
    <n v="100"/>
    <b v="0"/>
    <n v="188.71"/>
    <n v="3"/>
    <b v="1"/>
    <b v="0"/>
    <s v="completed"/>
    <d v="2010-03-04T00:00:00"/>
    <d v="2010-03-16T00:00:00"/>
    <d v="2010-06-24T00:00:00"/>
    <d v="2010-04-21T00:00:00"/>
  </r>
  <r>
    <s v="de07e48a893176620eca6961302e9d94"/>
    <m/>
    <s v="Bronx"/>
    <x v="2"/>
    <n v="10467"/>
    <s v="urban"/>
    <s v="Empowerment Support Organization"/>
    <s v="Bronx"/>
    <b v="0"/>
    <b v="0"/>
    <b v="0"/>
    <b v="1"/>
    <b v="0"/>
    <b v="0"/>
    <s v="Mr."/>
    <b v="1"/>
    <b v="0"/>
    <s v="Music"/>
    <s v="Music &amp; The Arts"/>
    <m/>
    <m/>
    <s v="essential"/>
    <s v="Supplies"/>
    <s v="high"/>
    <s v="Grades 9-12"/>
    <n v="0"/>
    <n v="0"/>
    <n v="1.85"/>
    <n v="35"/>
    <n v="160.46"/>
    <n v="188.78"/>
    <n v="40"/>
    <b v="1"/>
    <n v="188.78"/>
    <n v="1"/>
    <b v="0"/>
    <b v="0"/>
    <s v="completed"/>
    <d v="2011-01-26T00:00:00"/>
    <d v="2011-02-04T00:00:00"/>
    <m/>
    <d v="2011-06-25T00:00:00"/>
  </r>
  <r>
    <s v="293cb590893ab70c5e32dbbe570d1d34"/>
    <m/>
    <s v="Bronx"/>
    <x v="2"/>
    <n v="10459"/>
    <s v="urban"/>
    <s v="Leadership Learning Support Organization"/>
    <s v="Bronx"/>
    <b v="0"/>
    <b v="0"/>
    <b v="0"/>
    <b v="0"/>
    <b v="0"/>
    <b v="0"/>
    <s v="Mrs."/>
    <b v="0"/>
    <b v="0"/>
    <s v="Social Sciences"/>
    <s v="History &amp; Civics"/>
    <m/>
    <m/>
    <s v="enrichment"/>
    <s v="Books"/>
    <s v="high"/>
    <s v="Grades 3-5"/>
    <n v="12.88"/>
    <n v="0"/>
    <n v="3.22"/>
    <n v="17"/>
    <n v="162"/>
    <n v="197.56"/>
    <n v="27"/>
    <b v="1"/>
    <n v="188.83"/>
    <n v="6"/>
    <b v="0"/>
    <b v="0"/>
    <s v="completed"/>
    <d v="2008-03-10T00:00:00"/>
    <d v="2008-08-01T00:00:00"/>
    <d v="2008-12-09T00:00:00"/>
    <d v="2008-08-12T00:00:00"/>
  </r>
  <r>
    <s v="918049c3577cc0179b9ce1a86e3b4973"/>
    <n v="130090000343"/>
    <s v="Cartersville"/>
    <x v="19"/>
    <n v="30120"/>
    <s v="suburban"/>
    <s v="Cartersville City Schools"/>
    <s v="Bartow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Supplies"/>
    <s v="high"/>
    <s v="Grades PreK-2"/>
    <n v="12.68"/>
    <n v="5.07"/>
    <n v="1.9"/>
    <n v="9"/>
    <n v="155"/>
    <n v="189.02"/>
    <n v="21"/>
    <b v="0"/>
    <n v="189.02"/>
    <n v="1"/>
    <b v="0"/>
    <b v="0"/>
    <s v="completed"/>
    <d v="2009-07-08T00:00:00"/>
    <d v="2009-09-16T00:00:00"/>
    <d v="2009-09-18T00:00:00"/>
    <d v="2009-12-07T00:00:00"/>
  </r>
  <r>
    <s v="05979cd0b88dfee10310352ce88847de"/>
    <n v="440012000028"/>
    <s v="Central Falls"/>
    <x v="45"/>
    <n v="2863"/>
    <s v="suburban"/>
    <s v="Central Falls School District"/>
    <s v="Providence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0"/>
    <n v="0"/>
    <n v="1.86"/>
    <n v="35"/>
    <n v="160.76"/>
    <n v="189.13"/>
    <n v="188"/>
    <b v="1"/>
    <n v="189.13"/>
    <n v="5"/>
    <b v="0"/>
    <b v="0"/>
    <s v="completed"/>
    <d v="2010-11-21T00:00:00"/>
    <d v="2011-01-07T00:00:00"/>
    <d v="2011-01-07T00:00:00"/>
    <d v="2011-04-16T00:00:00"/>
  </r>
  <r>
    <s v="8ee176ca8443dbfa35abf6769d3a4447"/>
    <m/>
    <s v="Bronx"/>
    <x v="2"/>
    <n v="10473"/>
    <s v="urban"/>
    <s v="Empowerment Support Organization"/>
    <s v="Bronx"/>
    <b v="0"/>
    <b v="0"/>
    <b v="0"/>
    <b v="0"/>
    <b v="0"/>
    <b v="0"/>
    <s v="Ms."/>
    <b v="0"/>
    <b v="0"/>
    <s v="Early Development"/>
    <s v="Applied Learning"/>
    <s v="Other"/>
    <s v="Applied Learning"/>
    <s v="essential"/>
    <s v="Supplies"/>
    <s v="high"/>
    <s v="Grades PreK-2"/>
    <n v="12.81"/>
    <n v="0"/>
    <n v="3.2"/>
    <n v="17"/>
    <n v="161"/>
    <n v="196.34"/>
    <n v="20"/>
    <b v="1"/>
    <n v="189.41"/>
    <n v="2"/>
    <b v="0"/>
    <b v="0"/>
    <s v="completed"/>
    <d v="2009-02-08T00:00:00"/>
    <d v="2009-03-25T00:00:00"/>
    <d v="2009-05-07T00:00:00"/>
    <d v="2009-07-07T00:00:00"/>
  </r>
  <r>
    <s v="effd38137477005d5da9a5c373bdef31"/>
    <n v="63213004967"/>
    <s v="Redwood City"/>
    <x v="7"/>
    <n v="94061"/>
    <s v="urban"/>
    <s v="Redwood City School District"/>
    <s v="San Mateo"/>
    <b v="0"/>
    <b v="1"/>
    <b v="1"/>
    <b v="0"/>
    <b v="0"/>
    <b v="0"/>
    <s v="Ms."/>
    <b v="0"/>
    <b v="0"/>
    <s v="ESL"/>
    <s v="Literacy &amp; Language"/>
    <s v="Special Needs"/>
    <s v="Special Needs"/>
    <s v="essential"/>
    <s v="Technology"/>
    <s v="high"/>
    <s v="Grades 3-5"/>
    <n v="12"/>
    <n v="8.6999999999999993"/>
    <n v="3"/>
    <n v="17"/>
    <n v="161"/>
    <n v="196.34"/>
    <n v="10"/>
    <b v="1"/>
    <n v="189.41"/>
    <n v="1"/>
    <b v="0"/>
    <b v="0"/>
    <s v="completed"/>
    <d v="2008-04-21T00:00:00"/>
    <d v="2008-06-09T00:00:00"/>
    <d v="2008-10-10T00:00:00"/>
    <d v="2008-09-22T00:00:00"/>
  </r>
  <r>
    <s v="9caf742b4e7ad0fea26966842d3617ca"/>
    <n v="130012003470"/>
    <s v="Atlanta"/>
    <x v="19"/>
    <n v="30331"/>
    <s v="urban"/>
    <s v="Atlanta Public Schools"/>
    <s v="Fulto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Supplies"/>
    <s v="high"/>
    <s v="Grades PreK-2"/>
    <n v="12.38"/>
    <n v="4.95"/>
    <n v="3.1"/>
    <n v="17"/>
    <n v="161"/>
    <n v="196.34"/>
    <n v="20"/>
    <b v="1"/>
    <n v="189.41"/>
    <n v="2"/>
    <b v="0"/>
    <b v="0"/>
    <s v="completed"/>
    <d v="2007-12-22T00:00:00"/>
    <d v="2008-01-15T00:00:00"/>
    <d v="2008-03-28T00:00:00"/>
    <d v="2008-08-13T00:00:00"/>
  </r>
  <r>
    <s v="b8a0f0d3bdc1bcce98f85732f531da27"/>
    <n v="170993005792"/>
    <s v="Chicago"/>
    <x v="10"/>
    <n v="60615"/>
    <s v="urban"/>
    <s v="Chicago Psd-area 19"/>
    <s v="Cook"/>
    <b v="0"/>
    <b v="0"/>
    <b v="0"/>
    <b v="0"/>
    <b v="0"/>
    <b v="0"/>
    <s v="Ms."/>
    <b v="0"/>
    <b v="0"/>
    <s v="Special Needs"/>
    <s v="Special Needs"/>
    <s v="Other"/>
    <s v="Applied Learning"/>
    <s v="essential"/>
    <s v="Technology"/>
    <s v="high"/>
    <s v="Grades 9-12"/>
    <n v="0"/>
    <n v="0"/>
    <n v="3.5"/>
    <n v="17"/>
    <n v="161"/>
    <n v="196.34"/>
    <n v="6"/>
    <b v="0"/>
    <n v="189.41"/>
    <n v="1"/>
    <b v="0"/>
    <b v="0"/>
    <s v="completed"/>
    <d v="2007-10-12T00:00:00"/>
    <d v="2007-12-10T00:00:00"/>
    <d v="2008-05-07T00:00:00"/>
    <d v="2008-06-08T00:00:00"/>
  </r>
  <r>
    <s v="e379baeb3f411d33a48f56435d731d06"/>
    <n v="180969001586"/>
    <s v="Merrillville"/>
    <x v="25"/>
    <n v="46410"/>
    <s v="suburban"/>
    <s v="Merrillville Cmty Sch District"/>
    <s v="Lake"/>
    <b v="0"/>
    <b v="0"/>
    <b v="0"/>
    <b v="0"/>
    <b v="0"/>
    <b v="0"/>
    <s v="Mr."/>
    <b v="0"/>
    <b v="0"/>
    <s v="Mathematics"/>
    <s v="Math &amp; Science"/>
    <s v="Literature &amp; Writing"/>
    <s v="Literacy &amp; Language"/>
    <s v="essential"/>
    <s v="Supplies"/>
    <s v="high"/>
    <s v="Grades 9-12"/>
    <n v="13.13"/>
    <n v="0"/>
    <n v="1.97"/>
    <n v="9"/>
    <n v="155.4"/>
    <n v="189.51"/>
    <n v="120"/>
    <b v="0"/>
    <n v="189.52"/>
    <n v="3"/>
    <b v="0"/>
    <b v="0"/>
    <s v="completed"/>
    <d v="2009-08-16T00:00:00"/>
    <d v="2009-12-25T00:00:00"/>
    <d v="2010-05-07T00:00:00"/>
    <d v="2010-01-21T00:00:00"/>
  </r>
  <r>
    <s v="16028a951d6646641668f7be16660e3d"/>
    <n v="63801006403"/>
    <s v="Stockton"/>
    <x v="7"/>
    <n v="95206"/>
    <s v="urban"/>
    <s v="Stockton Unif School District"/>
    <s v="San Joaquin"/>
    <b v="0"/>
    <b v="1"/>
    <b v="0"/>
    <b v="0"/>
    <b v="0"/>
    <b v="0"/>
    <s v="Ms."/>
    <b v="0"/>
    <b v="0"/>
    <s v="Literacy"/>
    <s v="Literacy &amp; Language"/>
    <m/>
    <m/>
    <s v="enrichment"/>
    <s v="Other"/>
    <s v="high"/>
    <s v="Grades 9-12"/>
    <n v="12.35"/>
    <n v="9.41"/>
    <n v="1.54"/>
    <n v="35"/>
    <n v="161.18"/>
    <n v="189.62"/>
    <n v="90"/>
    <b v="1"/>
    <n v="189.62"/>
    <n v="4"/>
    <b v="0"/>
    <b v="0"/>
    <s v="completed"/>
    <d v="2011-01-30T00:00:00"/>
    <d v="2011-03-11T00:00:00"/>
    <m/>
    <d v="2011-06-27T00:00:00"/>
  </r>
  <r>
    <s v="c7007cbb167bb817640f0b7fd899c205"/>
    <m/>
    <s v="Washington"/>
    <x v="31"/>
    <n v="20020"/>
    <m/>
    <s v="Dc Public Schools"/>
    <s v="District Of Columbia"/>
    <b v="1"/>
    <b v="0"/>
    <b v="0"/>
    <b v="0"/>
    <b v="0"/>
    <b v="0"/>
    <s v="Ms."/>
    <b v="0"/>
    <b v="0"/>
    <s v="Literature &amp; Writing"/>
    <s v="Literacy &amp; Language"/>
    <s v="Literacy"/>
    <s v="Literacy &amp; Language"/>
    <s v="enrichment"/>
    <s v="Supplies"/>
    <s v="high"/>
    <s v="Grades PreK-2"/>
    <n v="0"/>
    <n v="0"/>
    <n v="2.02"/>
    <n v="35"/>
    <n v="171.62"/>
    <n v="201.91"/>
    <n v="80"/>
    <b v="1"/>
    <n v="189.62"/>
    <n v="6"/>
    <b v="0"/>
    <b v="0"/>
    <s v="completed"/>
    <d v="2010-11-10T00:00:00"/>
    <d v="2010-12-01T00:00:00"/>
    <d v="2011-02-03T00:00:00"/>
    <d v="2010-12-25T00:00:00"/>
  </r>
  <r>
    <s v="532bb64a54d2d80ce9e8d9a178309328"/>
    <m/>
    <s v="Los Angeles"/>
    <x v="7"/>
    <n v="90059"/>
    <m/>
    <s v="Los Angeles Unif Sch Dist"/>
    <s v="Los Angeles"/>
    <b v="1"/>
    <b v="0"/>
    <b v="0"/>
    <b v="0"/>
    <b v="0"/>
    <b v="1"/>
    <s v="Mr."/>
    <b v="0"/>
    <b v="0"/>
    <s v="Social Sciences"/>
    <s v="History &amp; Civics"/>
    <m/>
    <m/>
    <s v="enrichment"/>
    <s v="Technology"/>
    <s v="high"/>
    <s v="Grades 9-12"/>
    <n v="12"/>
    <n v="36.6"/>
    <n v="6"/>
    <n v="35"/>
    <n v="489.59"/>
    <n v="575.99"/>
    <n v="152"/>
    <b v="1"/>
    <n v="190"/>
    <n v="5"/>
    <b v="0"/>
    <b v="0"/>
    <s v="live"/>
    <d v="2011-01-31T00:00:00"/>
    <m/>
    <m/>
    <d v="2011-06-29T00:00:00"/>
  </r>
  <r>
    <s v="8e74b1ea455f67fc7da6064c82d98a4c"/>
    <n v="341134002274"/>
    <s v="Newark"/>
    <x v="11"/>
    <n v="7104"/>
    <s v="urban"/>
    <s v="Newark Public School District"/>
    <s v="Essex"/>
    <b v="0"/>
    <b v="0"/>
    <b v="0"/>
    <b v="0"/>
    <b v="0"/>
    <b v="0"/>
    <s v="Ms."/>
    <b v="0"/>
    <b v="0"/>
    <s v="ESL"/>
    <s v="Literacy &amp; Language"/>
    <m/>
    <m/>
    <s v="enrichment"/>
    <s v="Other"/>
    <s v="high"/>
    <s v="Grades PreK-2"/>
    <n v="22.5"/>
    <n v="0"/>
    <n v="5.62"/>
    <n v="17"/>
    <n v="270"/>
    <n v="329.27"/>
    <n v="25"/>
    <b v="1"/>
    <n v="190"/>
    <n v="4"/>
    <b v="0"/>
    <b v="0"/>
    <s v="expired"/>
    <d v="2008-02-01T00:00:00"/>
    <m/>
    <m/>
    <d v="2008-07-08T00:00:00"/>
  </r>
  <r>
    <s v="7115c2dd101fb6a15ac5ae829fe4d624"/>
    <n v="482364002450"/>
    <s v="Houston"/>
    <x v="16"/>
    <n v="77096"/>
    <s v="urban"/>
    <s v="Houston Ind School District"/>
    <s v="Harris"/>
    <b v="0"/>
    <b v="1"/>
    <b v="0"/>
    <b v="0"/>
    <b v="0"/>
    <b v="0"/>
    <s v="Mrs."/>
    <b v="0"/>
    <b v="0"/>
    <s v="ESL"/>
    <s v="Literacy &amp; Language"/>
    <s v="Literature &amp; Writing"/>
    <s v="Literacy &amp; Language"/>
    <s v="essential"/>
    <s v="Supplies"/>
    <s v="high"/>
    <s v="Grades PreK-2"/>
    <n v="168.17"/>
    <n v="0"/>
    <n v="42.04"/>
    <n v="17"/>
    <n v="1909"/>
    <n v="2328.0500000000002"/>
    <n v="22"/>
    <b v="1"/>
    <n v="190"/>
    <n v="2"/>
    <b v="0"/>
    <b v="0"/>
    <s v="expired"/>
    <d v="2007-01-29T00:00:00"/>
    <m/>
    <m/>
    <d v="2007-09-17T00:00:00"/>
  </r>
  <r>
    <s v="90037193abe7c9d427a093dec5b760af"/>
    <n v="62271010838"/>
    <s v="Canoga Park"/>
    <x v="7"/>
    <n v="91303"/>
    <s v="urban"/>
    <s v="Los Angeles Unif Sch Dist"/>
    <s v="Los Angeles"/>
    <b v="1"/>
    <b v="0"/>
    <b v="0"/>
    <b v="0"/>
    <b v="0"/>
    <b v="0"/>
    <s v="Mrs."/>
    <b v="0"/>
    <b v="0"/>
    <s v="Literacy"/>
    <s v="Literacy &amp; Language"/>
    <m/>
    <m/>
    <s v="enrichment"/>
    <s v="Supplies"/>
    <s v="high"/>
    <s v="Grades PreK-2"/>
    <m/>
    <m/>
    <m/>
    <m/>
    <n v="427.43"/>
    <n v="521.26"/>
    <n v="20"/>
    <b v="1"/>
    <n v="190"/>
    <n v="3"/>
    <b v="0"/>
    <b v="0"/>
    <s v="expired"/>
    <d v="2006-03-18T00:00:00"/>
    <m/>
    <m/>
    <d v="2006-11-18T00:00:00"/>
  </r>
  <r>
    <s v="a008f94e1285a002bced31989fe481da"/>
    <n v="360007902605"/>
    <s v="New York"/>
    <x v="2"/>
    <n v="10029"/>
    <s v="urban"/>
    <s v="Empowerment Support Organization"/>
    <s v="Manhattan"/>
    <b v="0"/>
    <b v="0"/>
    <b v="0"/>
    <b v="0"/>
    <b v="0"/>
    <b v="0"/>
    <s v="Ms."/>
    <b v="0"/>
    <b v="0"/>
    <s v="History &amp; Geography"/>
    <s v="History &amp; Civics"/>
    <m/>
    <m/>
    <m/>
    <s v="Trips"/>
    <s v="high"/>
    <s v="Grades 3-5"/>
    <m/>
    <m/>
    <m/>
    <m/>
    <n v="165.03"/>
    <n v="201.26"/>
    <n v="32"/>
    <b v="0"/>
    <n v="190"/>
    <n v="1"/>
    <b v="0"/>
    <b v="0"/>
    <s v="completed"/>
    <d v="2004-10-13T00:00:00"/>
    <d v="2004-10-22T00:00:00"/>
    <d v="2005-02-23T00:00:00"/>
    <d v="2005-06-13T00:00:00"/>
  </r>
  <r>
    <s v="299404d2547251b2aa3b961f1cbd51ad"/>
    <n v="170993000682"/>
    <s v="Chicago"/>
    <x v="10"/>
    <n v="60637"/>
    <s v="urban"/>
    <s v="Chicago Psd-Area 28"/>
    <s v="Cook"/>
    <b v="0"/>
    <b v="0"/>
    <b v="0"/>
    <b v="0"/>
    <b v="0"/>
    <b v="0"/>
    <s v="Ms."/>
    <b v="0"/>
    <b v="0"/>
    <s v="Literacy"/>
    <s v="Literacy &amp; Language"/>
    <m/>
    <m/>
    <s v="enrichment"/>
    <s v="Supplies"/>
    <s v="high"/>
    <s v="Grades 3-5"/>
    <n v="13.18"/>
    <n v="0"/>
    <n v="1.98"/>
    <n v="9"/>
    <n v="155.94"/>
    <n v="190.17"/>
    <n v="30"/>
    <b v="1"/>
    <n v="190.17"/>
    <n v="4"/>
    <b v="0"/>
    <b v="0"/>
    <s v="completed"/>
    <d v="2009-08-24T00:00:00"/>
    <d v="2009-08-31T00:00:00"/>
    <d v="2010-04-07T00:00:00"/>
    <d v="2010-01-31T00:00:00"/>
  </r>
  <r>
    <s v="4816832791880deda2cdfa71a54c2cdc"/>
    <n v="63432005520"/>
    <s v="San Diego"/>
    <x v="7"/>
    <n v="92126"/>
    <s v="urban"/>
    <s v="San Diego Unified School Dist"/>
    <s v="San Diego"/>
    <b v="0"/>
    <b v="0"/>
    <b v="0"/>
    <b v="0"/>
    <b v="0"/>
    <b v="0"/>
    <s v="Mr."/>
    <b v="0"/>
    <b v="0"/>
    <s v="Performing Arts"/>
    <s v="Music &amp; The Arts"/>
    <m/>
    <m/>
    <s v="essential"/>
    <s v="Other"/>
    <s v="high"/>
    <s v="Grades 9-12"/>
    <n v="10.7"/>
    <n v="9.7899999999999991"/>
    <n v="1.61"/>
    <n v="35"/>
    <n v="164.12"/>
    <n v="193.08"/>
    <n v="300"/>
    <b v="1"/>
    <n v="190.44"/>
    <n v="12"/>
    <b v="0"/>
    <b v="0"/>
    <s v="completed"/>
    <d v="2010-12-10T00:00:00"/>
    <d v="2010-12-15T00:00:00"/>
    <m/>
    <d v="2011-05-07T00:00:00"/>
  </r>
  <r>
    <s v="d7046abfa9013fa8d62c7ed1a7316495"/>
    <m/>
    <s v="Flushing"/>
    <x v="2"/>
    <n v="11366"/>
    <m/>
    <s v="District 75"/>
    <s v="Queens"/>
    <b v="0"/>
    <b v="0"/>
    <b v="0"/>
    <b v="0"/>
    <b v="0"/>
    <b v="0"/>
    <s v="Mrs."/>
    <b v="0"/>
    <b v="1"/>
    <s v="Special Needs"/>
    <s v="Special Needs"/>
    <s v="College &amp; Career Prep"/>
    <s v="Applied Learning"/>
    <s v="essential"/>
    <s v="Supplies"/>
    <s v="high"/>
    <s v="Grades 3-5"/>
    <n v="12.85"/>
    <n v="0"/>
    <n v="3.21"/>
    <n v="17"/>
    <n v="162"/>
    <n v="197.56"/>
    <n v="18"/>
    <b v="1"/>
    <n v="190.58"/>
    <n v="4"/>
    <b v="1"/>
    <b v="0"/>
    <s v="completed"/>
    <d v="2008-11-16T00:00:00"/>
    <d v="2008-11-30T00:00:00"/>
    <d v="2009-01-28T00:00:00"/>
    <d v="2009-04-19T00:00:00"/>
  </r>
  <r>
    <s v="730e94fc070e55e85fced8a39bcf6f2e"/>
    <n v="361935001769"/>
    <s v="Milford"/>
    <x v="2"/>
    <n v="13807"/>
    <s v="rural"/>
    <s v="Milford Central School Dist"/>
    <s v="Otsego"/>
    <b v="0"/>
    <b v="0"/>
    <b v="0"/>
    <b v="0"/>
    <b v="0"/>
    <b v="0"/>
    <s v="Mrs."/>
    <b v="0"/>
    <b v="0"/>
    <s v="Other"/>
    <s v="Applied Learning"/>
    <s v="Other"/>
    <s v="Applied Learning"/>
    <s v="essential"/>
    <s v="Supplies"/>
    <s v="high"/>
    <s v="Grades PreK-2"/>
    <n v="12.92"/>
    <n v="0"/>
    <n v="3.23"/>
    <n v="17"/>
    <n v="162"/>
    <n v="197.56"/>
    <n v="13"/>
    <b v="1"/>
    <n v="190.59"/>
    <n v="2"/>
    <b v="0"/>
    <b v="0"/>
    <s v="completed"/>
    <d v="2007-11-11T00:00:00"/>
    <d v="2007-12-05T00:00:00"/>
    <d v="2008-05-01T00:00:00"/>
    <d v="2008-07-04T00:00:00"/>
  </r>
  <r>
    <s v="5dfea5bc7b57b59e26ac553c18d4271e"/>
    <n v="370438001730"/>
    <s v="King"/>
    <x v="1"/>
    <n v="27021"/>
    <s v="rural"/>
    <s v="Stokes Co School District"/>
    <s v="Stokes"/>
    <b v="0"/>
    <b v="0"/>
    <b v="0"/>
    <b v="0"/>
    <b v="0"/>
    <b v="0"/>
    <s v="Ms."/>
    <b v="0"/>
    <b v="0"/>
    <s v="Mathematics"/>
    <s v="Math &amp; Science"/>
    <m/>
    <m/>
    <s v="essential"/>
    <s v="Other"/>
    <s v="low"/>
    <s v="Grades 6-8"/>
    <n v="11.76"/>
    <n v="9.17"/>
    <n v="1.76"/>
    <n v="35"/>
    <n v="175.25"/>
    <n v="206.18"/>
    <n v="100"/>
    <b v="1"/>
    <n v="190.71"/>
    <n v="2"/>
    <b v="1"/>
    <b v="0"/>
    <s v="completed"/>
    <d v="2011-02-16T00:00:00"/>
    <d v="2011-02-17T00:00:00"/>
    <d v="2011-02-28T00:00:00"/>
    <d v="2011-07-15T00:00:00"/>
  </r>
  <r>
    <s v="d75816a2d22c3f1731be4f359b2dd0dc"/>
    <m/>
    <s v="Brooklyn"/>
    <x v="2"/>
    <n v="11230"/>
    <s v="urban"/>
    <s v="Integrated Curriculum and Instruction Learning Support Organization"/>
    <s v="Brooklyn"/>
    <b v="0"/>
    <b v="1"/>
    <b v="0"/>
    <b v="0"/>
    <b v="0"/>
    <b v="0"/>
    <s v="Ms."/>
    <b v="0"/>
    <b v="0"/>
    <s v="Special Needs"/>
    <s v="Special Needs"/>
    <s v="Music"/>
    <s v="Music &amp; The Arts"/>
    <s v="enrichment"/>
    <s v="Technology"/>
    <s v="high"/>
    <s v="Grades 3-5"/>
    <m/>
    <m/>
    <m/>
    <m/>
    <n v="166"/>
    <n v="202.44"/>
    <n v="52"/>
    <b v="1"/>
    <n v="190.9"/>
    <n v="1"/>
    <b v="0"/>
    <b v="0"/>
    <s v="completed"/>
    <d v="2005-03-02T00:00:00"/>
    <d v="2005-03-09T00:00:00"/>
    <d v="2005-04-23T00:00:00"/>
    <d v="2005-11-02T00:00:00"/>
  </r>
  <r>
    <s v="46fbe0f38946ee006aaad2ee282b26b5"/>
    <n v="190897000554"/>
    <s v="Des Moines"/>
    <x v="35"/>
    <n v="50316"/>
    <s v="urban"/>
    <s v="Des Moines Public School Dist"/>
    <s v="Polk"/>
    <b v="0"/>
    <b v="0"/>
    <b v="0"/>
    <b v="0"/>
    <b v="0"/>
    <b v="0"/>
    <s v="Mrs."/>
    <b v="0"/>
    <b v="0"/>
    <s v="Literacy"/>
    <s v="Literacy &amp; Language"/>
    <s v="Health &amp; Life Science"/>
    <s v="Math &amp; Science"/>
    <s v="essential"/>
    <s v="Books"/>
    <s v="high"/>
    <s v="Grades PreK-2"/>
    <n v="11.1"/>
    <n v="7.6"/>
    <n v="1.66"/>
    <n v="35"/>
    <n v="166.36"/>
    <n v="191.22"/>
    <n v="25"/>
    <b v="0"/>
    <n v="191.22"/>
    <n v="13"/>
    <b v="0"/>
    <b v="0"/>
    <s v="completed"/>
    <d v="2010-08-08T00:00:00"/>
    <d v="2010-08-18T00:00:00"/>
    <d v="2010-11-16T00:00:00"/>
    <d v="2011-01-05T00:00:00"/>
  </r>
  <r>
    <s v="e0bbf54d894ff589591c2f9b322cc40a"/>
    <m/>
    <s v="Indianapolis"/>
    <x v="25"/>
    <n v="46259"/>
    <s v="rural"/>
    <s v="Franklin Twp Cmty School Dist"/>
    <s v="Marion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Supplies"/>
    <s v="low"/>
    <s v="Grades PreK-2"/>
    <n v="11.78"/>
    <n v="0"/>
    <n v="1.77"/>
    <n v="35"/>
    <n v="166.31"/>
    <n v="195.66"/>
    <n v="26"/>
    <b v="0"/>
    <n v="191.24"/>
    <n v="9"/>
    <b v="1"/>
    <b v="0"/>
    <s v="completed"/>
    <d v="2011-02-06T00:00:00"/>
    <d v="2011-02-22T00:00:00"/>
    <m/>
    <d v="2011-07-02T00:00:00"/>
  </r>
  <r>
    <s v="42d1493447e1c0593c44ec55d8034aff"/>
    <n v="400915000386"/>
    <s v="Oklahoma City"/>
    <x v="0"/>
    <n v="73141"/>
    <s v="rural"/>
    <s v="Crutcho School District C-074"/>
    <s v="Oklahoma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Other"/>
    <s v="high"/>
    <s v="Grades 3-5"/>
    <n v="0"/>
    <n v="9.77"/>
    <n v="1.8"/>
    <n v="35"/>
    <n v="166.42"/>
    <n v="191.29"/>
    <n v="25"/>
    <b v="1"/>
    <n v="191.29"/>
    <n v="2"/>
    <b v="0"/>
    <b v="0"/>
    <s v="completed"/>
    <d v="2010-07-27T00:00:00"/>
    <d v="2010-12-21T00:00:00"/>
    <m/>
    <d v="2010-12-22T00:00:00"/>
  </r>
  <r>
    <s v="a56a6e045eaf9837b76456e293dc8314"/>
    <m/>
    <s v="Harvey"/>
    <x v="6"/>
    <n v="70058"/>
    <s v="suburban"/>
    <s v="Jefferson Parish Pub Sch Dist"/>
    <s v="Jefferson"/>
    <b v="0"/>
    <b v="0"/>
    <b v="0"/>
    <b v="0"/>
    <b v="0"/>
    <b v="0"/>
    <s v="Mrs."/>
    <b v="0"/>
    <b v="0"/>
    <s v="Music"/>
    <s v="Music &amp; The Arts"/>
    <s v="Performing Arts"/>
    <s v="Music &amp; The Arts"/>
    <s v="essential"/>
    <s v="Supplies"/>
    <s v="high"/>
    <s v="Grades PreK-2"/>
    <n v="0"/>
    <n v="10.130000000000001"/>
    <n v="1.74"/>
    <n v="35"/>
    <n v="162.69"/>
    <n v="191.4"/>
    <n v="500"/>
    <b v="1"/>
    <n v="191.4"/>
    <n v="7"/>
    <b v="0"/>
    <b v="0"/>
    <s v="completed"/>
    <d v="2010-08-20T00:00:00"/>
    <d v="2010-09-30T00:00:00"/>
    <d v="2010-10-05T00:00:00"/>
    <d v="2011-01-14T00:00:00"/>
  </r>
  <r>
    <s v="68c48036b2c0fd4420b84ed9c765220b"/>
    <m/>
    <s v="Charlotte"/>
    <x v="1"/>
    <n v="28212"/>
    <s v="urban"/>
    <s v="Charlotte-mecklenburg Sch Dist"/>
    <s v="Mecklenburg"/>
    <b v="0"/>
    <b v="1"/>
    <b v="0"/>
    <b v="0"/>
    <b v="0"/>
    <b v="0"/>
    <s v="Ms."/>
    <b v="0"/>
    <b v="0"/>
    <s v="Environmental Science"/>
    <s v="Math &amp; Science"/>
    <m/>
    <m/>
    <s v="essential"/>
    <s v="Supplies"/>
    <s v="high"/>
    <s v="Grades 6-8"/>
    <n v="12.57"/>
    <n v="8.91"/>
    <n v="1.71"/>
    <n v="35"/>
    <n v="172.47"/>
    <n v="202.91"/>
    <n v="160"/>
    <b v="1"/>
    <n v="191.44"/>
    <n v="3"/>
    <b v="1"/>
    <b v="0"/>
    <s v="completed"/>
    <d v="2010-08-27T00:00:00"/>
    <d v="2010-09-10T00:00:00"/>
    <d v="2010-10-19T00:00:00"/>
    <d v="2011-01-24T00:00:00"/>
  </r>
  <r>
    <s v="ce336b38eaff76ca3f153b73f5891a9e"/>
    <n v="450351000146"/>
    <s v="Chesnee"/>
    <x v="12"/>
    <n v="29323"/>
    <s v="rural"/>
    <s v="Spartanburg School District 2"/>
    <s v="Spartanburg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0"/>
    <n v="8.3000000000000007"/>
    <n v="1.77"/>
    <n v="35"/>
    <n v="162.75"/>
    <n v="191.47"/>
    <n v="43"/>
    <b v="1"/>
    <n v="191.47"/>
    <n v="11"/>
    <b v="1"/>
    <b v="0"/>
    <s v="completed"/>
    <d v="2011-03-10T00:00:00"/>
    <d v="2011-03-11T00:00:00"/>
    <m/>
    <d v="2011-08-09T00:00:00"/>
  </r>
  <r>
    <s v="d2e86757bb2a92424ac67816eb5b51ec"/>
    <m/>
    <s v="Springfield"/>
    <x v="10"/>
    <n v="62704"/>
    <s v="urban"/>
    <s v="Springfield Pub Sch Dist 186"/>
    <s v="Sangamon"/>
    <b v="0"/>
    <b v="0"/>
    <b v="0"/>
    <b v="0"/>
    <b v="0"/>
    <b v="0"/>
    <s v="Ms."/>
    <b v="0"/>
    <b v="0"/>
    <s v="Literature &amp; Writing"/>
    <s v="Literacy &amp; Language"/>
    <s v="ESL"/>
    <s v="Literacy &amp; Language"/>
    <s v="essential"/>
    <s v="Supplies"/>
    <s v="high"/>
    <s v="Grades 6-8"/>
    <n v="12.99"/>
    <n v="0"/>
    <n v="3.25"/>
    <n v="17"/>
    <n v="163"/>
    <n v="198.78"/>
    <n v="50"/>
    <b v="1"/>
    <n v="191.76"/>
    <n v="1"/>
    <b v="0"/>
    <b v="0"/>
    <s v="completed"/>
    <d v="2009-05-06T00:00:00"/>
    <d v="2009-05-07T00:00:00"/>
    <d v="2009-05-29T00:00:00"/>
    <d v="2009-10-08T00:00:00"/>
  </r>
  <r>
    <s v="e87cc41e089fefd3b2ea685d1a78d46a"/>
    <n v="370048002432"/>
    <s v="Morganton"/>
    <x v="1"/>
    <n v="28655"/>
    <s v="rural"/>
    <s v="Burke Co School District"/>
    <s v="Burke"/>
    <b v="0"/>
    <b v="0"/>
    <b v="0"/>
    <b v="0"/>
    <b v="0"/>
    <b v="0"/>
    <s v="Mrs."/>
    <b v="0"/>
    <b v="0"/>
    <s v="Applied Sciences"/>
    <s v="Math &amp; Science"/>
    <s v="Mathematics"/>
    <s v="Math &amp; Science"/>
    <s v="essential"/>
    <s v="Supplies"/>
    <s v="high"/>
    <s v="Grades PreK-2"/>
    <n v="0"/>
    <n v="10.130000000000001"/>
    <n v="1.95"/>
    <n v="35"/>
    <n v="176.98"/>
    <n v="203.43"/>
    <n v="21"/>
    <b v="1"/>
    <n v="191.79"/>
    <n v="3"/>
    <b v="1"/>
    <b v="0"/>
    <s v="completed"/>
    <d v="2010-05-06T00:00:00"/>
    <d v="2010-08-06T00:00:00"/>
    <d v="2010-11-19T00:00:00"/>
    <d v="2010-10-04T00:00:00"/>
  </r>
  <r>
    <s v="2c71744d2ac3ff724694512993b8fa50"/>
    <m/>
    <s v="Brooklyn"/>
    <x v="2"/>
    <n v="11234"/>
    <s v="urban"/>
    <s v="Integrated Curriculum and Instruction Learning Support Organization"/>
    <s v="Brooklyn"/>
    <b v="0"/>
    <b v="1"/>
    <b v="0"/>
    <b v="0"/>
    <b v="0"/>
    <b v="0"/>
    <s v="Ms."/>
    <b v="0"/>
    <b v="0"/>
    <s v="Visual Arts"/>
    <s v="Music &amp; The Arts"/>
    <s v="History &amp; Geography"/>
    <s v="History &amp; Civics"/>
    <s v="enrichment"/>
    <s v="Supplies"/>
    <s v="high"/>
    <s v="Grades 3-5"/>
    <m/>
    <m/>
    <m/>
    <m/>
    <n v="153.75"/>
    <n v="187.5"/>
    <n v="28"/>
    <b v="0"/>
    <n v="191.92"/>
    <n v="3"/>
    <b v="0"/>
    <b v="0"/>
    <s v="completed"/>
    <d v="2005-04-06T00:00:00"/>
    <d v="2005-04-27T00:00:00"/>
    <d v="2005-06-17T00:00:00"/>
    <d v="2005-12-06T00:00:00"/>
  </r>
  <r>
    <s v="9edd26df4a212bab8d39d874570a2eef"/>
    <n v="170993003542"/>
    <s v="Chicago"/>
    <x v="10"/>
    <n v="60653"/>
    <s v="urban"/>
    <s v="Chicago Psd-Area 52/53"/>
    <s v="Cook"/>
    <b v="1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Supplies"/>
    <s v="high"/>
    <s v="Grades PreK-2"/>
    <m/>
    <m/>
    <m/>
    <m/>
    <n v="167.08"/>
    <n v="203.76"/>
    <n v="28"/>
    <b v="1"/>
    <n v="192.14"/>
    <n v="1"/>
    <b v="0"/>
    <b v="0"/>
    <s v="completed"/>
    <d v="2006-09-05T00:00:00"/>
    <d v="2006-11-27T00:00:00"/>
    <d v="2007-01-02T00:00:00"/>
    <d v="2007-05-05T00:00:00"/>
  </r>
  <r>
    <s v="a29d5281bb088f70f16a46356334e0f4"/>
    <n v="370345001424"/>
    <s v="Jacksonville"/>
    <x v="1"/>
    <n v="28546"/>
    <s v="urban"/>
    <s v="Onslow Co School District"/>
    <s v="Onslow"/>
    <b v="0"/>
    <b v="0"/>
    <b v="0"/>
    <b v="0"/>
    <b v="0"/>
    <b v="0"/>
    <s v="Mrs."/>
    <b v="0"/>
    <b v="0"/>
    <s v="Other"/>
    <s v="Applied Learning"/>
    <s v="Visual Arts"/>
    <s v="Music &amp; The Arts"/>
    <s v="enrichment"/>
    <s v="Supplies"/>
    <s v="high"/>
    <s v="Grades PreK-2"/>
    <m/>
    <m/>
    <m/>
    <m/>
    <n v="167.08"/>
    <n v="203.76"/>
    <n v="20"/>
    <b v="1"/>
    <n v="192.14"/>
    <n v="1"/>
    <b v="0"/>
    <b v="0"/>
    <s v="completed"/>
    <d v="2005-07-24T00:00:00"/>
    <d v="2005-07-27T00:00:00"/>
    <d v="2005-12-19T00:00:00"/>
    <d v="2005-12-25T00:00:00"/>
  </r>
  <r>
    <s v="e7e1481d817e26b483d3e131e85854fe"/>
    <m/>
    <s v="Staten Island"/>
    <x v="2"/>
    <n v="10301"/>
    <s v="urban"/>
    <s v="Integrated Curriculum and Instruction Learning Support Organization"/>
    <s v="Staten Island"/>
    <b v="0"/>
    <b v="0"/>
    <b v="0"/>
    <b v="0"/>
    <b v="0"/>
    <b v="0"/>
    <s v="Ms."/>
    <b v="0"/>
    <b v="0"/>
    <s v="Literature &amp; Writing"/>
    <s v="Literacy &amp; Language"/>
    <s v="History &amp; Geography"/>
    <s v="History &amp; Civics"/>
    <s v="enrichment"/>
    <s v="Other"/>
    <s v="high"/>
    <s v="Grades 3-5"/>
    <n v="0"/>
    <n v="0"/>
    <n v="2.2000000000000002"/>
    <n v="9"/>
    <n v="157.6"/>
    <n v="192.2"/>
    <n v="30"/>
    <b v="0"/>
    <n v="192.2"/>
    <n v="1"/>
    <b v="1"/>
    <b v="0"/>
    <s v="completed"/>
    <d v="2010-03-02T00:00:00"/>
    <d v="2010-03-18T00:00:00"/>
    <d v="2010-06-02T00:00:00"/>
    <d v="2010-07-27T00:00:00"/>
  </r>
  <r>
    <s v="57576ad8bd18c9e6d08e85190fb866b6"/>
    <n v="63432005558"/>
    <s v="San Diego"/>
    <x v="7"/>
    <n v="92123"/>
    <s v="urban"/>
    <s v="San Diego Unified School Dist"/>
    <s v="San Diego"/>
    <b v="0"/>
    <b v="0"/>
    <b v="0"/>
    <b v="0"/>
    <b v="0"/>
    <b v="0"/>
    <s v="Mrs."/>
    <b v="0"/>
    <b v="0"/>
    <s v="Special Needs"/>
    <s v="Special Needs"/>
    <s v="Character Education"/>
    <s v="Applied Learning"/>
    <s v="enrichment"/>
    <s v="Other"/>
    <s v="high"/>
    <s v="Grades 6-8"/>
    <n v="0"/>
    <n v="9.92"/>
    <n v="2.0499999999999998"/>
    <n v="9"/>
    <n v="157.78"/>
    <n v="192.41"/>
    <n v="35"/>
    <b v="1"/>
    <n v="192.41"/>
    <n v="2"/>
    <b v="0"/>
    <b v="1"/>
    <s v="completed"/>
    <d v="2010-05-17T00:00:00"/>
    <d v="2010-08-30T00:00:00"/>
    <d v="2010-09-08T00:00:00"/>
    <d v="2010-10-16T00:00:00"/>
  </r>
  <r>
    <s v="6cfafe5be0d42c32c63664106ec22ca2"/>
    <n v="120018000238"/>
    <s v="Lauderhill"/>
    <x v="17"/>
    <n v="33313"/>
    <s v="suburban"/>
    <s v="Broward Co School District"/>
    <s v="Broward"/>
    <b v="0"/>
    <b v="0"/>
    <b v="0"/>
    <b v="0"/>
    <b v="0"/>
    <b v="0"/>
    <s v="Ms."/>
    <b v="0"/>
    <b v="0"/>
    <s v="Mathematics"/>
    <s v="Math &amp; Science"/>
    <s v="Early Development"/>
    <s v="Applied Learning"/>
    <s v="enrichment"/>
    <s v="Supplies"/>
    <s v="high"/>
    <s v="Grades PreK-2"/>
    <n v="0"/>
    <n v="0"/>
    <n v="2.2000000000000002"/>
    <n v="9"/>
    <n v="157.88999999999999"/>
    <n v="192.55"/>
    <n v="23"/>
    <b v="1"/>
    <n v="192.55"/>
    <n v="2"/>
    <b v="1"/>
    <b v="0"/>
    <s v="completed"/>
    <d v="2010-03-04T00:00:00"/>
    <d v="2010-04-04T00:00:00"/>
    <d v="2010-05-19T00:00:00"/>
    <d v="2010-08-03T00:00:00"/>
  </r>
  <r>
    <s v="82761514d0cc4b08c03b080330f1685e"/>
    <m/>
    <s v="Bronx"/>
    <x v="2"/>
    <n v="10456"/>
    <s v="urban"/>
    <s v="New York City Dept Of Ed"/>
    <s v="Bronx"/>
    <b v="0"/>
    <b v="0"/>
    <b v="0"/>
    <b v="0"/>
    <b v="0"/>
    <b v="0"/>
    <s v="Ms."/>
    <b v="1"/>
    <b v="0"/>
    <s v="Music"/>
    <s v="Music &amp; The Arts"/>
    <m/>
    <m/>
    <s v="essential"/>
    <s v="Supplies"/>
    <s v="low"/>
    <s v="Grades PreK-2"/>
    <n v="1.45"/>
    <n v="0"/>
    <n v="2.1800000000000002"/>
    <n v="9"/>
    <n v="157.93"/>
    <n v="192.6"/>
    <n v="200"/>
    <b v="1"/>
    <n v="192.6"/>
    <n v="3"/>
    <b v="0"/>
    <b v="0"/>
    <s v="completed"/>
    <d v="2010-06-09T00:00:00"/>
    <d v="2010-06-19T00:00:00"/>
    <d v="2010-12-13T00:00:00"/>
    <d v="2010-11-09T00:00:00"/>
  </r>
  <r>
    <s v="675565c88f24ad5d48c9c0fbe9b1bd35"/>
    <n v="510225001148"/>
    <s v="Ashburn"/>
    <x v="24"/>
    <n v="20147"/>
    <s v="suburban"/>
    <s v="Loudoun Co Public School Dist"/>
    <s v="Loudoun"/>
    <b v="0"/>
    <b v="0"/>
    <b v="0"/>
    <b v="0"/>
    <b v="0"/>
    <b v="0"/>
    <s v="Mrs."/>
    <b v="0"/>
    <b v="0"/>
    <s v="ESL"/>
    <s v="Literacy &amp; Language"/>
    <s v="Literacy"/>
    <s v="Literacy &amp; Language"/>
    <s v="enrichment"/>
    <s v="Books"/>
    <s v="minimal"/>
    <s v="Grades 3-5"/>
    <n v="0"/>
    <n v="0"/>
    <n v="1.9"/>
    <n v="35"/>
    <n v="163.78"/>
    <n v="192.68"/>
    <n v="60"/>
    <b v="1"/>
    <n v="192.68"/>
    <n v="12"/>
    <b v="0"/>
    <b v="0"/>
    <s v="completed"/>
    <d v="2010-12-08T00:00:00"/>
    <d v="2010-12-21T00:00:00"/>
    <m/>
    <d v="2011-05-04T00:00:00"/>
  </r>
  <r>
    <s v="9ad98043dad49dbf6b38d198c287b0b2"/>
    <n v="63531006009"/>
    <s v="Santa Ana"/>
    <x v="7"/>
    <n v="92707"/>
    <s v="urban"/>
    <s v="Santa Ana Unified Sch District"/>
    <s v="Orange"/>
    <b v="0"/>
    <b v="0"/>
    <b v="0"/>
    <b v="0"/>
    <b v="0"/>
    <b v="0"/>
    <s v="Ms."/>
    <b v="0"/>
    <b v="0"/>
    <s v="Special Needs"/>
    <s v="Special Needs"/>
    <m/>
    <m/>
    <s v="essential"/>
    <s v="Supplies"/>
    <s v="high"/>
    <s v="Grades PreK-2"/>
    <n v="8.8000000000000007"/>
    <n v="10.06"/>
    <n v="1.65"/>
    <n v="35"/>
    <n v="165.48"/>
    <n v="194.68"/>
    <n v="30"/>
    <b v="1"/>
    <n v="192.92"/>
    <n v="9"/>
    <b v="1"/>
    <b v="0"/>
    <s v="completed"/>
    <d v="2010-11-11T00:00:00"/>
    <d v="2011-02-19T00:00:00"/>
    <m/>
    <d v="2011-04-08T00:00:00"/>
  </r>
  <r>
    <s v="6710cba4bb9112ecd9ff912f3982dce6"/>
    <n v="120087003181"/>
    <s v="Tampa"/>
    <x v="17"/>
    <n v="33626"/>
    <s v="suburban"/>
    <s v="Hillsborough Co Pub Sch Dist"/>
    <s v="Hillsborough"/>
    <b v="0"/>
    <b v="0"/>
    <b v="0"/>
    <b v="0"/>
    <b v="0"/>
    <b v="0"/>
    <s v="Mrs."/>
    <b v="0"/>
    <b v="0"/>
    <s v="Literacy"/>
    <s v="Literacy &amp; Language"/>
    <m/>
    <m/>
    <s v="enrichment"/>
    <s v="Books"/>
    <s v="low"/>
    <s v="Grades 9-12"/>
    <n v="0"/>
    <n v="0"/>
    <n v="1.99"/>
    <n v="35"/>
    <n v="169.81"/>
    <n v="195.18"/>
    <n v="60"/>
    <b v="1"/>
    <n v="192.94"/>
    <n v="17"/>
    <b v="0"/>
    <b v="1"/>
    <s v="completed"/>
    <d v="2010-07-18T00:00:00"/>
    <d v="2010-12-10T00:00:00"/>
    <d v="2011-01-03T00:00:00"/>
    <d v="2010-12-14T00:00:00"/>
  </r>
  <r>
    <s v="24300e2ba55e15891e9789aa636808b2"/>
    <n v="540165001217"/>
    <s v="Pineville"/>
    <x v="40"/>
    <n v="24874"/>
    <s v="rural"/>
    <s v="Wyoming Co School District"/>
    <s v="Wyoming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nrichment"/>
    <s v="Books"/>
    <s v="high"/>
    <s v="Grades 6-8"/>
    <n v="14.38"/>
    <n v="0"/>
    <n v="3.6"/>
    <n v="17"/>
    <n v="179"/>
    <n v="218.29"/>
    <n v="70"/>
    <b v="1"/>
    <n v="192.94"/>
    <n v="2"/>
    <b v="0"/>
    <b v="0"/>
    <s v="completed"/>
    <d v="2008-04-23T00:00:00"/>
    <d v="2008-05-19T00:00:00"/>
    <d v="2008-12-02T00:00:00"/>
    <d v="2008-09-28T00:00:00"/>
  </r>
  <r>
    <s v="412f9e48d1b66156dac5e79473e12a98"/>
    <n v="400285000039"/>
    <s v="Altus"/>
    <x v="0"/>
    <n v="73521"/>
    <s v="rural"/>
    <s v="Altus Public School Dist 18"/>
    <s v="Jackson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nrichment"/>
    <s v="Books"/>
    <s v="high"/>
    <s v="Grades 3-5"/>
    <n v="12.55"/>
    <n v="5.65"/>
    <n v="3.14"/>
    <n v="17"/>
    <n v="164"/>
    <n v="200"/>
    <n v="16"/>
    <b v="1"/>
    <n v="192.94"/>
    <n v="3"/>
    <b v="0"/>
    <b v="0"/>
    <s v="completed"/>
    <d v="2007-11-29T00:00:00"/>
    <d v="2007-12-16T00:00:00"/>
    <d v="2008-02-20T00:00:00"/>
    <d v="2008-07-26T00:00:00"/>
  </r>
  <r>
    <s v="538050d4d9f729656305c06fa2027900"/>
    <n v="170993000441"/>
    <s v="Chicago"/>
    <x v="10"/>
    <n v="60626"/>
    <s v="urban"/>
    <s v="Chicago Psd-area 2"/>
    <s v="Cook"/>
    <b v="0"/>
    <b v="0"/>
    <b v="0"/>
    <b v="0"/>
    <b v="0"/>
    <b v="0"/>
    <s v="Ms."/>
    <b v="0"/>
    <b v="0"/>
    <s v="Literature &amp; Writing"/>
    <s v="Literacy &amp; Language"/>
    <m/>
    <m/>
    <s v="enrichment"/>
    <s v="Supplies"/>
    <s v="high"/>
    <s v="Grades PreK-2"/>
    <n v="13.1"/>
    <n v="0"/>
    <n v="3.28"/>
    <n v="17"/>
    <n v="164"/>
    <n v="200"/>
    <n v="30"/>
    <b v="1"/>
    <n v="192.94"/>
    <n v="3"/>
    <b v="0"/>
    <b v="0"/>
    <s v="completed"/>
    <d v="2007-09-10T00:00:00"/>
    <d v="2007-12-26T00:00:00"/>
    <d v="2008-03-13T00:00:00"/>
    <d v="2008-04-30T00:00:00"/>
  </r>
  <r>
    <s v="32caae8499e67be060a5a5988babb415"/>
    <n v="62271003107"/>
    <s v="Reseda"/>
    <x v="7"/>
    <n v="91335"/>
    <s v="urban"/>
    <s v="Los Angeles Unif Sch Dist"/>
    <s v="Los Angeles"/>
    <b v="0"/>
    <b v="0"/>
    <b v="0"/>
    <b v="0"/>
    <b v="0"/>
    <b v="0"/>
    <s v="Ms."/>
    <b v="0"/>
    <b v="0"/>
    <s v="Special Needs"/>
    <s v="Special Needs"/>
    <m/>
    <m/>
    <s v="enrichment"/>
    <s v="Supplies"/>
    <s v="high"/>
    <s v="Grades 9-12"/>
    <m/>
    <m/>
    <m/>
    <m/>
    <n v="168.1"/>
    <n v="205"/>
    <n v="40"/>
    <b v="1"/>
    <n v="193.32"/>
    <n v="1"/>
    <b v="0"/>
    <b v="0"/>
    <s v="completed"/>
    <d v="2006-09-05T00:00:00"/>
    <d v="2006-09-22T00:00:00"/>
    <d v="2006-12-21T00:00:00"/>
    <d v="2007-05-05T00:00:00"/>
  </r>
  <r>
    <s v="1271d94f511ab1fe6adcc4c5321a5227"/>
    <n v="62970004623"/>
    <s v="Rch Palos Vrd"/>
    <x v="7"/>
    <n v="90275"/>
    <s v="suburban"/>
    <s v="Palos Verdes Peninsula Unif SD"/>
    <s v="Los Angeles"/>
    <b v="0"/>
    <b v="0"/>
    <b v="0"/>
    <b v="0"/>
    <b v="0"/>
    <b v="0"/>
    <s v="Mrs."/>
    <b v="0"/>
    <b v="0"/>
    <s v="Literature &amp; Writing"/>
    <s v="Literacy &amp; Language"/>
    <s v="History &amp; Geography"/>
    <s v="History &amp; Civics"/>
    <s v="enrichment"/>
    <s v="Books"/>
    <s v="minimal"/>
    <s v="Grades 3-5"/>
    <n v="10.69"/>
    <n v="7.75"/>
    <n v="2.67"/>
    <n v="17"/>
    <n v="145"/>
    <n v="176.83"/>
    <n v="99"/>
    <b v="1"/>
    <n v="193.33"/>
    <n v="3"/>
    <b v="0"/>
    <b v="0"/>
    <s v="completed"/>
    <d v="2008-01-21T00:00:00"/>
    <d v="2008-07-18T00:00:00"/>
    <d v="2008-10-30T00:00:00"/>
    <d v="2008-09-17T00:00:00"/>
  </r>
  <r>
    <s v="34fbbc7d80c7c9613b003ebc86952424"/>
    <n v="260696004294"/>
    <s v="Bronson"/>
    <x v="4"/>
    <n v="49028"/>
    <s v="rural"/>
    <s v="Bronson Cmty School District"/>
    <s v="Branch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high"/>
    <s v="Grades 9-12"/>
    <n v="0"/>
    <n v="0"/>
    <n v="1.91"/>
    <n v="35"/>
    <n v="164.41"/>
    <n v="193.42"/>
    <n v="30"/>
    <b v="1"/>
    <n v="193.42"/>
    <n v="3"/>
    <b v="0"/>
    <b v="1"/>
    <s v="completed"/>
    <d v="2010-11-23T00:00:00"/>
    <d v="2010-12-14T00:00:00"/>
    <m/>
    <d v="2011-03-19T00:00:00"/>
  </r>
  <r>
    <s v="fd9d1502ebc9e465f912a198000a71ee"/>
    <m/>
    <s v="Rego Park"/>
    <x v="2"/>
    <n v="11374"/>
    <s v="urban"/>
    <s v="Integrated Curriculum and Instruction Learning Support Organization"/>
    <s v="Queens"/>
    <b v="0"/>
    <b v="0"/>
    <b v="0"/>
    <b v="0"/>
    <b v="0"/>
    <b v="0"/>
    <s v="Mrs."/>
    <b v="0"/>
    <b v="0"/>
    <s v="Visual Arts"/>
    <s v="Music &amp; The Arts"/>
    <s v="Literature &amp; Writing"/>
    <s v="Literacy &amp; Language"/>
    <s v="enrichment"/>
    <s v="Supplies"/>
    <s v="high"/>
    <s v="Grades 6-8"/>
    <n v="13.44"/>
    <n v="0"/>
    <n v="2.02"/>
    <n v="9"/>
    <n v="158.86000000000001"/>
    <n v="193.73"/>
    <n v="30"/>
    <b v="1"/>
    <n v="193.73"/>
    <n v="5"/>
    <b v="0"/>
    <b v="0"/>
    <s v="completed"/>
    <d v="2009-09-19T00:00:00"/>
    <d v="2009-10-22T00:00:00"/>
    <d v="2010-03-09T00:00:00"/>
    <d v="2010-02-22T00:00:00"/>
  </r>
  <r>
    <s v="b3ea0841b3961f54fee35a1313a68791"/>
    <n v="370192000817"/>
    <s v="High Point"/>
    <x v="1"/>
    <n v="27263"/>
    <s v="urban"/>
    <s v="Guilford Co School District"/>
    <s v="Guilford"/>
    <b v="0"/>
    <b v="0"/>
    <b v="0"/>
    <b v="0"/>
    <b v="0"/>
    <b v="0"/>
    <s v="Mrs."/>
    <b v="0"/>
    <b v="0"/>
    <s v="Visual Arts"/>
    <s v="Music &amp; The Arts"/>
    <s v="Literature &amp; Writing"/>
    <s v="Literacy &amp; Language"/>
    <s v="enrichment"/>
    <s v="Supplies"/>
    <s v="high"/>
    <s v="Grades PreK-2"/>
    <n v="12.96"/>
    <n v="5.51"/>
    <n v="1.94"/>
    <n v="9"/>
    <n v="158.97"/>
    <n v="193.87"/>
    <n v="17"/>
    <b v="1"/>
    <n v="193.91"/>
    <n v="6"/>
    <b v="0"/>
    <b v="0"/>
    <s v="completed"/>
    <d v="2009-08-13T00:00:00"/>
    <d v="2009-12-07T00:00:00"/>
    <d v="2010-01-19T00:00:00"/>
    <d v="2010-01-14T00:00:00"/>
  </r>
  <r>
    <s v="7bb36dfea986889f68726d4b7912f294"/>
    <n v="170993000800"/>
    <s v="Chicago"/>
    <x v="10"/>
    <n v="60609"/>
    <s v="urban"/>
    <s v="Chicago Psd-area 13"/>
    <s v="Cook"/>
    <b v="0"/>
    <b v="1"/>
    <b v="0"/>
    <b v="0"/>
    <b v="0"/>
    <b v="0"/>
    <s v="Mrs."/>
    <b v="0"/>
    <b v="0"/>
    <s v="Special Needs"/>
    <s v="Special Needs"/>
    <s v="Visual Arts"/>
    <s v="Music &amp; The Arts"/>
    <s v="essential"/>
    <s v="Technology"/>
    <s v="high"/>
    <s v="Grades 6-8"/>
    <n v="13.5"/>
    <n v="0"/>
    <n v="2.02"/>
    <n v="9"/>
    <n v="159"/>
    <n v="193.9"/>
    <n v="13"/>
    <b v="1"/>
    <n v="193.91"/>
    <n v="5"/>
    <b v="0"/>
    <b v="0"/>
    <s v="completed"/>
    <d v="2009-06-22T00:00:00"/>
    <d v="2009-09-22T00:00:00"/>
    <d v="2009-10-15T00:00:00"/>
    <d v="2009-11-24T00:00:00"/>
  </r>
  <r>
    <s v="7f4acfdeb85b89c14e1a76e9dd5be164"/>
    <n v="370012000037"/>
    <s v="Sparta"/>
    <x v="1"/>
    <n v="28675"/>
    <s v="rural"/>
    <s v="Alleghany Co School District"/>
    <s v="Alleghany"/>
    <b v="0"/>
    <b v="0"/>
    <b v="0"/>
    <b v="0"/>
    <b v="0"/>
    <b v="0"/>
    <s v="Mrs."/>
    <b v="0"/>
    <b v="0"/>
    <s v="Applied Sciences"/>
    <s v="Math &amp; Science"/>
    <m/>
    <m/>
    <s v="essential"/>
    <s v="Supplies"/>
    <s v="high"/>
    <s v="Grades 9-12"/>
    <n v="10.89"/>
    <n v="8.49"/>
    <n v="1.63"/>
    <n v="35"/>
    <n v="164.91"/>
    <n v="194.01"/>
    <n v="60"/>
    <b v="1"/>
    <n v="194.01"/>
    <n v="2"/>
    <b v="1"/>
    <b v="0"/>
    <s v="completed"/>
    <d v="2010-09-02T00:00:00"/>
    <d v="2010-11-11T00:00:00"/>
    <d v="2010-11-18T00:00:00"/>
    <d v="2011-01-30T00:00:00"/>
  </r>
  <r>
    <s v="498470dcc4db4c2d3e197a0ddd73c4cb"/>
    <n v="370162000673"/>
    <s v="Cherryville"/>
    <x v="1"/>
    <n v="28021"/>
    <s v="suburban"/>
    <s v="Gaston Co School District"/>
    <s v="Gaston"/>
    <b v="0"/>
    <b v="0"/>
    <b v="0"/>
    <b v="0"/>
    <b v="0"/>
    <b v="0"/>
    <s v="Mrs."/>
    <b v="0"/>
    <b v="0"/>
    <s v="Literacy"/>
    <s v="Literacy &amp; Language"/>
    <m/>
    <m/>
    <s v="essential"/>
    <s v="Technology"/>
    <s v="high"/>
    <s v="Grades PreK-2"/>
    <n v="12.72"/>
    <n v="5.41"/>
    <n v="3.18"/>
    <n v="17"/>
    <n v="165"/>
    <n v="201.22"/>
    <n v="23"/>
    <b v="1"/>
    <n v="194.12"/>
    <n v="3"/>
    <b v="0"/>
    <b v="0"/>
    <s v="completed"/>
    <d v="2008-11-30T00:00:00"/>
    <d v="2009-01-12T00:00:00"/>
    <d v="2009-03-16T00:00:00"/>
    <d v="2009-04-29T00:00:00"/>
  </r>
  <r>
    <s v="703c97f79c21b30131d163620cf1d77f"/>
    <n v="370327000752"/>
    <s v="Rocky Mount"/>
    <x v="1"/>
    <n v="27801"/>
    <s v="urban"/>
    <s v="Nash-rocky Mt School District"/>
    <s v="Edgecombe"/>
    <b v="0"/>
    <b v="0"/>
    <b v="0"/>
    <b v="0"/>
    <b v="0"/>
    <b v="0"/>
    <s v="Mrs."/>
    <b v="0"/>
    <b v="0"/>
    <s v="History &amp; Geography"/>
    <s v="History &amp; Civics"/>
    <s v="Civics &amp; Government"/>
    <s v="History &amp; Civics"/>
    <s v="enrichment"/>
    <s v="Supplies"/>
    <s v="high"/>
    <s v="Grades 6-8"/>
    <n v="12.71"/>
    <n v="5.4"/>
    <n v="3.18"/>
    <n v="17"/>
    <n v="165"/>
    <n v="201.22"/>
    <n v="100"/>
    <b v="1"/>
    <n v="194.12"/>
    <n v="1"/>
    <b v="0"/>
    <b v="0"/>
    <s v="completed"/>
    <d v="2007-11-10T00:00:00"/>
    <d v="2007-11-21T00:00:00"/>
    <d v="2008-02-12T00:00:00"/>
    <d v="2008-06-27T00:00:00"/>
  </r>
  <r>
    <s v="92e5338a9338db348af36fa7c256f705"/>
    <n v="261200004713"/>
    <s v="Detroit"/>
    <x v="4"/>
    <n v="48238"/>
    <s v="urban"/>
    <s v="Detroit Public School District"/>
    <s v="Wayne"/>
    <b v="0"/>
    <b v="0"/>
    <b v="0"/>
    <b v="0"/>
    <b v="0"/>
    <b v="0"/>
    <s v="Ms."/>
    <b v="0"/>
    <b v="0"/>
    <s v="Special Needs"/>
    <s v="Special Needs"/>
    <s v="Literacy"/>
    <s v="Literacy &amp; Language"/>
    <s v="essential"/>
    <s v="Supplies"/>
    <s v="high"/>
    <s v="Grades 9-12"/>
    <n v="0.1"/>
    <n v="0"/>
    <n v="2.2200000000000002"/>
    <n v="9"/>
    <n v="159.19"/>
    <n v="194.13"/>
    <n v="15"/>
    <b v="1"/>
    <n v="194.13"/>
    <n v="2"/>
    <b v="1"/>
    <b v="0"/>
    <s v="completed"/>
    <d v="2009-11-20T00:00:00"/>
    <d v="2010-03-15T00:00:00"/>
    <d v="2010-03-15T00:00:00"/>
    <d v="2010-04-26T00:00:00"/>
  </r>
  <r>
    <s v="194d4e26667f83aa29e09e3fdeea9598"/>
    <m/>
    <s v="Brooklyn"/>
    <x v="2"/>
    <n v="11208"/>
    <s v="urban"/>
    <s v="Knowledge Network Learning Support Organization"/>
    <s v="Brooklyn"/>
    <b v="0"/>
    <b v="0"/>
    <b v="0"/>
    <b v="0"/>
    <b v="0"/>
    <b v="0"/>
    <s v="Mrs."/>
    <b v="0"/>
    <b v="0"/>
    <s v="Applied Sciences"/>
    <s v="Math &amp; Science"/>
    <s v="Environmental Science"/>
    <s v="Math &amp; Science"/>
    <s v="essential"/>
    <s v="Other"/>
    <s v="high"/>
    <s v="Grades 3-5"/>
    <n v="13.48"/>
    <n v="0"/>
    <n v="2.02"/>
    <n v="9"/>
    <n v="159.30000000000001"/>
    <n v="194.27"/>
    <n v="27"/>
    <b v="1"/>
    <n v="194.3"/>
    <n v="6"/>
    <b v="1"/>
    <b v="0"/>
    <s v="completed"/>
    <d v="2009-07-22T00:00:00"/>
    <d v="2009-09-04T00:00:00"/>
    <d v="2010-01-13T00:00:00"/>
    <d v="2009-12-01T00:00:00"/>
  </r>
  <r>
    <s v="0672fbd5058e38b79afaba1240b0feaf"/>
    <m/>
    <s v="Siler City"/>
    <x v="1"/>
    <n v="27344"/>
    <s v="rural"/>
    <s v="Chatham Co School District"/>
    <s v="Chatham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Books"/>
    <s v="high"/>
    <s v="Grades 3-5"/>
    <m/>
    <m/>
    <m/>
    <m/>
    <n v="169.13"/>
    <n v="206.26"/>
    <n v="45"/>
    <b v="1"/>
    <n v="194.5"/>
    <n v="1"/>
    <b v="0"/>
    <b v="0"/>
    <s v="completed"/>
    <d v="2006-07-17T00:00:00"/>
    <d v="2006-07-26T00:00:00"/>
    <d v="2006-11-27T00:00:00"/>
    <d v="2015-06-29T00:00:00"/>
  </r>
  <r>
    <s v="3cad9d13f5c489ea99ff63e41e5f2ab1"/>
    <n v="61518009140"/>
    <s v="Gilroy"/>
    <x v="7"/>
    <n v="95020"/>
    <s v="suburban"/>
    <s v="Gilroy Unified School Dist"/>
    <s v="Santa Clara"/>
    <b v="0"/>
    <b v="0"/>
    <b v="0"/>
    <b v="0"/>
    <b v="0"/>
    <b v="0"/>
    <s v="Mrs."/>
    <b v="0"/>
    <b v="0"/>
    <s v="Early Development"/>
    <s v="Applied Learning"/>
    <s v="Other"/>
    <s v="Applied Learning"/>
    <s v="essential"/>
    <s v="Supplies"/>
    <s v="high"/>
    <s v="Grades PreK-2"/>
    <n v="12.77"/>
    <n v="9.26"/>
    <n v="3.19"/>
    <n v="17"/>
    <n v="170"/>
    <n v="207.32"/>
    <n v="20"/>
    <b v="1"/>
    <n v="194.85"/>
    <n v="9"/>
    <b v="0"/>
    <b v="0"/>
    <s v="completed"/>
    <d v="2008-08-15T00:00:00"/>
    <d v="2008-10-14T00:00:00"/>
    <d v="2008-11-24T00:00:00"/>
    <d v="2008-12-28T00:00:00"/>
  </r>
  <r>
    <s v="209f5ee6794c162b2b34a2f7afad1916"/>
    <n v="50627000344"/>
    <s v="Forrest City"/>
    <x v="42"/>
    <n v="72335"/>
    <s v="rural"/>
    <s v="Forrest City School District"/>
    <s v="St Francis"/>
    <b v="0"/>
    <b v="0"/>
    <b v="0"/>
    <b v="0"/>
    <b v="0"/>
    <b v="0"/>
    <s v="Mr."/>
    <b v="0"/>
    <b v="0"/>
    <s v="Foreign Languages"/>
    <s v="Literacy &amp; Language"/>
    <m/>
    <m/>
    <s v="enrichment"/>
    <s v="Books"/>
    <s v="high"/>
    <s v="Grades 9-12"/>
    <n v="0"/>
    <n v="8.6199999999999992"/>
    <n v="2.15"/>
    <n v="9"/>
    <n v="163.41999999999999"/>
    <n v="199.29"/>
    <n v="75"/>
    <b v="1"/>
    <n v="194.86"/>
    <n v="3"/>
    <b v="1"/>
    <b v="0"/>
    <s v="completed"/>
    <d v="2010-04-07T00:00:00"/>
    <d v="2010-04-15T00:00:00"/>
    <d v="2010-06-01T00:00:00"/>
    <d v="2010-09-05T00:00:00"/>
  </r>
  <r>
    <s v="69c969cc5df08f6ad343e3fad74edb88"/>
    <n v="120087000966"/>
    <s v="Brandon"/>
    <x v="17"/>
    <n v="33511"/>
    <s v="suburban"/>
    <s v="Hillsborough Co Pub Sch Dist"/>
    <s v="Hillsborough"/>
    <b v="0"/>
    <b v="0"/>
    <b v="0"/>
    <b v="0"/>
    <b v="0"/>
    <b v="0"/>
    <s v="Mr."/>
    <b v="0"/>
    <b v="0"/>
    <s v="Early Development"/>
    <s v="Applied Learning"/>
    <m/>
    <m/>
    <s v="enrichment"/>
    <s v="Supplies"/>
    <s v="high"/>
    <s v="Grades PreK-2"/>
    <n v="0"/>
    <n v="0"/>
    <n v="2.98"/>
    <n v="35"/>
    <n v="236.98"/>
    <n v="278.8"/>
    <n v="18"/>
    <b v="1"/>
    <n v="195"/>
    <n v="6"/>
    <b v="0"/>
    <b v="0"/>
    <s v="live"/>
    <d v="2011-03-29T00:00:00"/>
    <m/>
    <m/>
    <d v="2011-08-26T00:00:00"/>
  </r>
  <r>
    <s v="ba2530735151196672911f6535305228"/>
    <n v="250477002033"/>
    <s v="Everett"/>
    <x v="33"/>
    <n v="2149"/>
    <s v="suburban"/>
    <s v="Everett Public School District"/>
    <s v="Middlesex"/>
    <b v="0"/>
    <b v="0"/>
    <b v="0"/>
    <b v="0"/>
    <b v="0"/>
    <b v="0"/>
    <s v="Ms."/>
    <b v="0"/>
    <b v="0"/>
    <s v="Mathematics"/>
    <s v="Math &amp; Science"/>
    <m/>
    <m/>
    <s v="essential"/>
    <s v="Technology"/>
    <s v="high"/>
    <s v="Grades 6-8"/>
    <n v="12"/>
    <n v="0"/>
    <n v="11.25"/>
    <n v="9"/>
    <n v="782.22"/>
    <n v="953.93"/>
    <n v="65"/>
    <b v="1"/>
    <n v="195"/>
    <n v="6"/>
    <b v="0"/>
    <b v="0"/>
    <s v="expired"/>
    <d v="2010-02-22T00:00:00"/>
    <m/>
    <m/>
    <d v="2010-07-19T00:00:00"/>
  </r>
  <r>
    <s v="b6586376ba15a888edaa3fef1d6cd876"/>
    <n v="110003000163"/>
    <s v="Washington"/>
    <x v="31"/>
    <n v="20019"/>
    <s v="urban"/>
    <s v="Dc Public Schools"/>
    <s v="District Of Columbia"/>
    <b v="0"/>
    <b v="0"/>
    <b v="0"/>
    <b v="1"/>
    <b v="0"/>
    <b v="0"/>
    <s v="Ms."/>
    <b v="0"/>
    <b v="0"/>
    <s v="Mathematics"/>
    <s v="Math &amp; Science"/>
    <m/>
    <m/>
    <s v="enrichment"/>
    <s v="Supplies"/>
    <s v="high"/>
    <s v="Grades PreK-2"/>
    <n v="149.84"/>
    <n v="86.16"/>
    <n v="37.46"/>
    <n v="17"/>
    <n v="1789"/>
    <n v="2181.71"/>
    <n v="16"/>
    <b v="1"/>
    <n v="195"/>
    <n v="6"/>
    <b v="0"/>
    <b v="0"/>
    <s v="expired"/>
    <d v="2007-05-30T00:00:00"/>
    <m/>
    <m/>
    <d v="2008-01-25T00:00:00"/>
  </r>
  <r>
    <s v="fcf6e5390a5b4f8a9753d4d5b954ba20"/>
    <n v="40386003086"/>
    <s v="Phoenix"/>
    <x v="23"/>
    <n v="85009"/>
    <s v="urban"/>
    <s v="Maricopa Co Regional SD 509"/>
    <s v="Maricopa"/>
    <b v="0"/>
    <b v="0"/>
    <b v="0"/>
    <b v="0"/>
    <b v="0"/>
    <b v="0"/>
    <s v="Ms."/>
    <b v="0"/>
    <b v="0"/>
    <s v="Special Needs"/>
    <s v="Special Needs"/>
    <s v="Literature &amp; Writing"/>
    <s v="Literacy &amp; Language"/>
    <s v="enrichment"/>
    <s v="Books"/>
    <s v="high"/>
    <s v="Grades 9-12"/>
    <n v="12.89"/>
    <n v="7.22"/>
    <n v="1.93"/>
    <n v="9"/>
    <n v="159.93"/>
    <n v="195.04"/>
    <n v="400"/>
    <b v="1"/>
    <n v="195.04"/>
    <n v="3"/>
    <b v="0"/>
    <b v="0"/>
    <s v="completed"/>
    <d v="2009-12-28T00:00:00"/>
    <d v="2009-12-30T00:00:00"/>
    <m/>
    <d v="2010-06-04T00:00:00"/>
  </r>
  <r>
    <s v="17da848ad7f98fd185fd845774bc27a0"/>
    <n v="450282001441"/>
    <s v="Irmo"/>
    <x v="12"/>
    <n v="29063"/>
    <s v="suburban"/>
    <s v="Lexington-richland Co SD 5"/>
    <s v="Lexington"/>
    <b v="0"/>
    <b v="0"/>
    <b v="0"/>
    <b v="0"/>
    <b v="0"/>
    <b v="0"/>
    <s v="Ms."/>
    <b v="0"/>
    <b v="0"/>
    <s v="Special Needs"/>
    <s v="Special Needs"/>
    <s v="Early Development"/>
    <s v="Applied Learning"/>
    <s v="enrichment"/>
    <s v="Supplies"/>
    <s v="high"/>
    <s v="Grades PreK-2"/>
    <n v="13.02"/>
    <n v="7.65"/>
    <n v="1.63"/>
    <n v="35"/>
    <n v="165.79"/>
    <n v="195.05"/>
    <n v="14"/>
    <b v="1"/>
    <n v="195.05"/>
    <n v="2"/>
    <b v="1"/>
    <b v="0"/>
    <s v="completed"/>
    <d v="2011-02-13T00:00:00"/>
    <d v="2011-02-21T00:00:00"/>
    <d v="2011-03-15T00:00:00"/>
    <d v="2011-04-16T00:00:00"/>
  </r>
  <r>
    <s v="952f3455963a651719c0737b9c7150db"/>
    <n v="62640003991"/>
    <s v="San Jose"/>
    <x v="7"/>
    <n v="95148"/>
    <s v="urban"/>
    <s v="Mt Pleasant Elem School Dist"/>
    <s v="Santa Clara"/>
    <b v="0"/>
    <b v="0"/>
    <b v="0"/>
    <b v="0"/>
    <b v="0"/>
    <b v="0"/>
    <s v="Mrs."/>
    <b v="0"/>
    <b v="0"/>
    <s v="Literature &amp; Writing"/>
    <s v="Literacy &amp; Language"/>
    <s v="Environmental Science"/>
    <s v="Math &amp; Science"/>
    <s v="essential"/>
    <s v="Supplies"/>
    <s v="high"/>
    <s v="Grades 3-5"/>
    <n v="12.71"/>
    <n v="9.2100000000000009"/>
    <n v="1.91"/>
    <n v="9"/>
    <n v="160"/>
    <n v="195.12"/>
    <n v="29"/>
    <b v="1"/>
    <n v="195.12"/>
    <n v="4"/>
    <b v="0"/>
    <b v="0"/>
    <s v="completed"/>
    <d v="2009-03-15T00:00:00"/>
    <d v="2009-06-20T00:00:00"/>
    <d v="2009-10-14T00:00:00"/>
    <d v="2009-08-14T00:00:00"/>
  </r>
  <r>
    <s v="4dd68f6079d4cde10f7e7b83bbe075c0"/>
    <n v="370472001878"/>
    <s v="Raleigh"/>
    <x v="1"/>
    <n v="27609"/>
    <s v="urban"/>
    <s v="Wake Co School District"/>
    <s v="Wake"/>
    <b v="0"/>
    <b v="1"/>
    <b v="0"/>
    <b v="0"/>
    <b v="0"/>
    <b v="0"/>
    <s v="Ms."/>
    <b v="0"/>
    <b v="0"/>
    <s v="Special Needs"/>
    <s v="Special Needs"/>
    <m/>
    <m/>
    <s v="essential"/>
    <s v="Supplies"/>
    <s v="high"/>
    <s v="Grades PreK-2"/>
    <n v="12.43"/>
    <n v="5.28"/>
    <n v="3.11"/>
    <n v="17"/>
    <n v="162.15"/>
    <n v="197.74"/>
    <n v="6"/>
    <b v="1"/>
    <n v="195.29"/>
    <n v="1"/>
    <b v="0"/>
    <b v="0"/>
    <s v="completed"/>
    <d v="2007-08-25T00:00:00"/>
    <d v="2007-09-18T00:00:00"/>
    <d v="2007-11-26T00:00:00"/>
    <d v="2008-04-21T00:00:00"/>
  </r>
  <r>
    <s v="e8fe855a2e1502fe677a0b0017f119df"/>
    <n v="360246000020"/>
    <s v="Albany"/>
    <x v="2"/>
    <n v="12203"/>
    <s v="urban"/>
    <s v="Albany City School District"/>
    <s v="Albany"/>
    <b v="0"/>
    <b v="0"/>
    <b v="0"/>
    <b v="0"/>
    <b v="0"/>
    <b v="0"/>
    <s v="Mrs."/>
    <b v="0"/>
    <b v="0"/>
    <s v="Character Education"/>
    <s v="Applied Learning"/>
    <m/>
    <m/>
    <s v="enrichment"/>
    <s v="Supplies"/>
    <s v="high"/>
    <s v="Grades PreK-2"/>
    <n v="13.23"/>
    <n v="0"/>
    <n v="3.31"/>
    <n v="17"/>
    <n v="166"/>
    <n v="202.44"/>
    <n v="17"/>
    <b v="1"/>
    <n v="195.29"/>
    <n v="1"/>
    <b v="0"/>
    <b v="0"/>
    <s v="reallocated"/>
    <d v="2007-05-01T00:00:00"/>
    <d v="2007-05-01T00:00:00"/>
    <m/>
    <d v="2007-12-27T00:00:00"/>
  </r>
  <r>
    <s v="8c15b357dd6bca0e2dc38b9f1fd07283"/>
    <n v="320006000039"/>
    <s v="Las Vegas"/>
    <x v="15"/>
    <n v="89101"/>
    <s v="urban"/>
    <s v="Clark Co School District"/>
    <s v="Clark"/>
    <b v="0"/>
    <b v="0"/>
    <b v="1"/>
    <b v="0"/>
    <b v="0"/>
    <b v="0"/>
    <s v="Ms."/>
    <b v="0"/>
    <b v="0"/>
    <s v="Literacy"/>
    <s v="Literacy &amp; Language"/>
    <s v="Early Development"/>
    <s v="Applied Learning"/>
    <s v="enrichment"/>
    <s v="Supplies"/>
    <s v="high"/>
    <s v="Grades PreK-2"/>
    <n v="0"/>
    <n v="9.4"/>
    <n v="1.8"/>
    <n v="35"/>
    <n v="166"/>
    <n v="195.29"/>
    <n v="30"/>
    <b v="1"/>
    <n v="195.3"/>
    <n v="7"/>
    <b v="1"/>
    <b v="0"/>
    <s v="completed"/>
    <d v="2010-10-23T00:00:00"/>
    <d v="2010-11-08T00:00:00"/>
    <d v="2010-11-24T00:00:00"/>
    <d v="2011-01-01T00:00:00"/>
  </r>
  <r>
    <s v="2a886761c6262f53c253d090c5e8c7ef"/>
    <n v="193054001751"/>
    <s v="Waverly"/>
    <x v="35"/>
    <n v="50677"/>
    <s v="suburban"/>
    <s v="Waverly-shell Rock Cmty SD"/>
    <s v="Bremer"/>
    <b v="0"/>
    <b v="0"/>
    <b v="0"/>
    <b v="0"/>
    <b v="0"/>
    <b v="0"/>
    <s v="Mrs."/>
    <b v="0"/>
    <b v="0"/>
    <s v="Health &amp; Wellness"/>
    <s v="Health &amp; Sports"/>
    <s v="Character Education"/>
    <s v="Applied Learning"/>
    <s v="essential"/>
    <s v="Technology"/>
    <s v="low"/>
    <s v="Grades PreK-2"/>
    <n v="12"/>
    <n v="7.53"/>
    <n v="1.65"/>
    <n v="35"/>
    <n v="166.17"/>
    <n v="195.49"/>
    <n v="180"/>
    <b v="1"/>
    <n v="195.49"/>
    <n v="1"/>
    <b v="0"/>
    <b v="0"/>
    <s v="completed"/>
    <d v="2010-12-26T00:00:00"/>
    <d v="2011-02-14T00:00:00"/>
    <m/>
    <d v="2011-05-22T00:00:00"/>
  </r>
  <r>
    <s v="abfd540e91cf01ab8219989d8b21b934"/>
    <m/>
    <s v="Brooklyn"/>
    <x v="2"/>
    <n v="11209"/>
    <s v="urban"/>
    <s v="Empowerment Support Organization"/>
    <s v="Brooklyn"/>
    <b v="0"/>
    <b v="1"/>
    <b v="0"/>
    <b v="0"/>
    <b v="0"/>
    <b v="0"/>
    <s v="Mrs."/>
    <b v="0"/>
    <b v="0"/>
    <s v="Literacy"/>
    <s v="Literacy &amp; Language"/>
    <s v="Character Education"/>
    <s v="Applied Learning"/>
    <s v="essential"/>
    <s v="Books"/>
    <s v="high"/>
    <s v="Grades 3-5"/>
    <n v="13.48"/>
    <n v="0"/>
    <n v="3.37"/>
    <n v="17"/>
    <n v="169.13"/>
    <n v="206.26"/>
    <n v="300"/>
    <b v="1"/>
    <n v="195.62"/>
    <n v="2"/>
    <b v="0"/>
    <b v="0"/>
    <s v="completed"/>
    <d v="2006-11-25T00:00:00"/>
    <d v="2006-12-25T00:00:00"/>
    <d v="2007-02-02T00:00:00"/>
    <d v="2007-07-25T00:00:00"/>
  </r>
  <r>
    <s v="0d50332b765f4e1914850384fa053f88"/>
    <n v="170993001154"/>
    <s v="Chicago"/>
    <x v="10"/>
    <n v="60622"/>
    <s v="urban"/>
    <s v="Chicago Psd-area 6"/>
    <s v="Cook"/>
    <b v="0"/>
    <b v="1"/>
    <b v="0"/>
    <b v="1"/>
    <b v="0"/>
    <b v="0"/>
    <s v="Ms."/>
    <b v="0"/>
    <b v="0"/>
    <s v="Literature &amp; Writing"/>
    <s v="Literacy &amp; Language"/>
    <s v="Social Sciences"/>
    <s v="History &amp; Civics"/>
    <s v="enrichment"/>
    <s v="Books"/>
    <s v="high"/>
    <s v="Grades 6-8"/>
    <n v="0"/>
    <n v="0"/>
    <n v="1.94"/>
    <n v="35"/>
    <n v="166.34"/>
    <n v="195.69"/>
    <n v="60"/>
    <b v="1"/>
    <n v="195.69"/>
    <n v="3"/>
    <b v="0"/>
    <b v="1"/>
    <s v="completed"/>
    <d v="2010-09-23T00:00:00"/>
    <d v="2010-10-07T00:00:00"/>
    <d v="2011-01-19T00:00:00"/>
    <d v="2011-02-18T00:00:00"/>
  </r>
  <r>
    <s v="e6073f70afd7f1b00efd4c96835e0121"/>
    <n v="120150001479"/>
    <s v="Palm Bch Gdns"/>
    <x v="17"/>
    <n v="33410"/>
    <s v="suburban"/>
    <s v="Palm Beach Co School District"/>
    <s v="Palm Beach"/>
    <b v="0"/>
    <b v="0"/>
    <b v="0"/>
    <b v="0"/>
    <b v="0"/>
    <b v="0"/>
    <s v="Mrs."/>
    <b v="0"/>
    <b v="0"/>
    <s v="Literacy"/>
    <s v="Literacy &amp; Language"/>
    <m/>
    <m/>
    <s v="enrichment"/>
    <s v="Other"/>
    <s v="high"/>
    <s v="Grades PreK-2"/>
    <n v="0"/>
    <n v="0"/>
    <n v="1.95"/>
    <n v="35"/>
    <n v="166.75"/>
    <n v="196.18"/>
    <n v="18"/>
    <b v="1"/>
    <n v="196.18"/>
    <n v="1"/>
    <b v="0"/>
    <b v="0"/>
    <s v="completed"/>
    <d v="2010-12-31T00:00:00"/>
    <d v="2011-01-01T00:00:00"/>
    <d v="2011-01-04T00:00:00"/>
    <d v="2011-05-30T00:00:00"/>
  </r>
  <r>
    <s v="ae70c04241a6b884405c099fa7fab10f"/>
    <m/>
    <s v="Lonsdale"/>
    <x v="13"/>
    <n v="55046"/>
    <s v="rural"/>
    <s v="Montgomery-lonsdale Isd 394"/>
    <s v="Rice"/>
    <b v="0"/>
    <b v="0"/>
    <b v="0"/>
    <b v="0"/>
    <b v="0"/>
    <b v="0"/>
    <s v="Mrs."/>
    <b v="0"/>
    <b v="0"/>
    <s v="Literacy"/>
    <s v="Literacy &amp; Language"/>
    <m/>
    <m/>
    <s v="enrichment"/>
    <s v="Supplies"/>
    <s v="low"/>
    <s v="Grades PreK-2"/>
    <n v="0"/>
    <n v="0"/>
    <n v="1.95"/>
    <n v="35"/>
    <n v="166.8"/>
    <n v="196.24"/>
    <n v="45"/>
    <b v="1"/>
    <n v="196.24"/>
    <n v="14"/>
    <b v="0"/>
    <b v="0"/>
    <s v="completed"/>
    <d v="2010-09-02T00:00:00"/>
    <d v="2010-12-17T00:00:00"/>
    <d v="2011-01-04T00:00:00"/>
    <d v="2011-01-31T00:00:00"/>
  </r>
  <r>
    <s v="d6b657bf339a4edf16f80f6a171c2e57"/>
    <n v="10237000920"/>
    <s v="Mobile"/>
    <x v="27"/>
    <n v="36609"/>
    <s v="urban"/>
    <s v="Mobile Co Public School Dist"/>
    <s v="Mobile"/>
    <b v="0"/>
    <b v="0"/>
    <b v="0"/>
    <b v="0"/>
    <b v="0"/>
    <b v="0"/>
    <s v="Mrs."/>
    <b v="0"/>
    <b v="0"/>
    <s v="Civics &amp; Government"/>
    <s v="History &amp; Civics"/>
    <s v="Community Service"/>
    <s v="Applied Learning"/>
    <s v="enrichment"/>
    <s v="Supplies"/>
    <s v="high"/>
    <s v="Grades PreK-2"/>
    <n v="12.84"/>
    <n v="5.13"/>
    <n v="3.21"/>
    <n v="17"/>
    <n v="167"/>
    <n v="203.66"/>
    <n v="150"/>
    <b v="1"/>
    <n v="196.47"/>
    <n v="1"/>
    <b v="0"/>
    <b v="0"/>
    <s v="completed"/>
    <d v="2008-10-19T00:00:00"/>
    <d v="2008-12-26T00:00:00"/>
    <d v="2009-05-27T00:00:00"/>
    <d v="2009-03-14T00:00:00"/>
  </r>
  <r>
    <s v="5cb1a1568749479883953bbab6470ee9"/>
    <n v="62271003042"/>
    <s v="Los Angeles"/>
    <x v="7"/>
    <n v="90065"/>
    <s v="urban"/>
    <s v="Los Angeles Unif Sch Dist"/>
    <s v="Los Angeles"/>
    <b v="0"/>
    <b v="0"/>
    <b v="1"/>
    <b v="0"/>
    <b v="0"/>
    <b v="0"/>
    <s v="Ms."/>
    <b v="0"/>
    <b v="0"/>
    <s v="Literacy"/>
    <s v="Literacy &amp; Language"/>
    <m/>
    <m/>
    <s v="enrichment"/>
    <s v="Supplies"/>
    <s v="high"/>
    <s v="Grades PreK-2"/>
    <n v="12.5"/>
    <n v="9.06"/>
    <n v="3.13"/>
    <n v="17"/>
    <n v="167"/>
    <n v="203.66"/>
    <n v="16"/>
    <b v="1"/>
    <n v="196.47"/>
    <n v="8"/>
    <b v="0"/>
    <b v="0"/>
    <s v="completed"/>
    <d v="2008-09-21T00:00:00"/>
    <d v="2008-09-30T00:00:00"/>
    <d v="2008-10-31T00:00:00"/>
    <d v="2009-02-26T00:00:00"/>
  </r>
  <r>
    <s v="651bba78fd653c49adeac45f7ff1e7b9"/>
    <n v="63441005635"/>
    <s v="San Francisco"/>
    <x v="7"/>
    <n v="94132"/>
    <s v="urban"/>
    <s v="San Francisco Unified Sch Dist"/>
    <s v="San Francisco"/>
    <b v="0"/>
    <b v="0"/>
    <b v="0"/>
    <b v="0"/>
    <b v="0"/>
    <b v="0"/>
    <s v="Mrs."/>
    <b v="0"/>
    <b v="0"/>
    <s v="Literature &amp; Writing"/>
    <s v="Literacy &amp; Language"/>
    <m/>
    <m/>
    <s v="enrichment"/>
    <s v="Supplies"/>
    <s v="high"/>
    <s v="Grades PreK-2"/>
    <n v="12.53"/>
    <n v="9.08"/>
    <n v="3.13"/>
    <n v="17"/>
    <n v="167"/>
    <n v="203.66"/>
    <n v="24"/>
    <b v="1"/>
    <n v="196.47"/>
    <n v="1"/>
    <b v="0"/>
    <b v="0"/>
    <s v="completed"/>
    <d v="2008-08-18T00:00:00"/>
    <d v="2008-08-21T00:00:00"/>
    <d v="2008-10-03T00:00:00"/>
    <d v="2009-01-19T00:00:00"/>
  </r>
  <r>
    <s v="c0ae25c94a6598e5fc3b150bceda6d01"/>
    <n v="170993004916"/>
    <s v="Chicago"/>
    <x v="10"/>
    <n v="60622"/>
    <s v="urban"/>
    <s v="Chicago Psd-area 6"/>
    <s v="Cook"/>
    <b v="0"/>
    <b v="1"/>
    <b v="0"/>
    <b v="0"/>
    <b v="0"/>
    <b v="0"/>
    <s v="Mrs."/>
    <b v="0"/>
    <b v="0"/>
    <s v="Literacy"/>
    <s v="Literacy &amp; Language"/>
    <s v="ESL"/>
    <s v="Literacy &amp; Language"/>
    <s v="essential"/>
    <s v="Supplies"/>
    <s v="high"/>
    <s v="Grades 3-5"/>
    <n v="13.34"/>
    <n v="0"/>
    <n v="3.33"/>
    <n v="17"/>
    <n v="167"/>
    <n v="203.66"/>
    <n v="25"/>
    <b v="1"/>
    <n v="196.47"/>
    <n v="3"/>
    <b v="0"/>
    <b v="0"/>
    <s v="completed"/>
    <d v="2007-10-29T00:00:00"/>
    <d v="2007-12-22T00:00:00"/>
    <d v="2008-06-09T00:00:00"/>
    <d v="2008-06-23T00:00:00"/>
  </r>
  <r>
    <s v="e4fe5813aaeaf2cba0fabfac849fac58"/>
    <n v="170993000948"/>
    <s v="Chicago"/>
    <x v="10"/>
    <n v="60644"/>
    <s v="urban"/>
    <s v="Chicago Psd-area 3"/>
    <s v="Cook"/>
    <b v="0"/>
    <b v="1"/>
    <b v="0"/>
    <b v="0"/>
    <b v="0"/>
    <b v="0"/>
    <s v="Ms."/>
    <b v="0"/>
    <b v="0"/>
    <s v="Social Sciences"/>
    <s v="History &amp; Civics"/>
    <s v="Parent Involvement"/>
    <s v="Applied Learning"/>
    <s v="enrichment"/>
    <s v="Supplies"/>
    <s v="high"/>
    <s v="Grades PreK-2"/>
    <n v="13.3"/>
    <n v="0"/>
    <n v="3.33"/>
    <n v="17"/>
    <n v="167"/>
    <n v="203.66"/>
    <n v="28"/>
    <b v="0"/>
    <n v="196.47"/>
    <n v="2"/>
    <b v="0"/>
    <b v="0"/>
    <s v="completed"/>
    <d v="2007-10-28T00:00:00"/>
    <d v="2007-12-12T00:00:00"/>
    <d v="2008-04-09T00:00:00"/>
    <d v="2008-06-21T00:00:00"/>
  </r>
  <r>
    <s v="5f360aca793fa0379053df26421423be"/>
    <n v="62640003991"/>
    <s v="San Jose"/>
    <x v="7"/>
    <n v="95148"/>
    <s v="urban"/>
    <s v="Mt Pleasant Elem School Dist"/>
    <s v="Santa Clara"/>
    <b v="0"/>
    <b v="0"/>
    <b v="0"/>
    <b v="0"/>
    <b v="0"/>
    <b v="0"/>
    <s v="Mrs."/>
    <b v="0"/>
    <b v="0"/>
    <s v="Literature &amp; Writing"/>
    <s v="Literacy &amp; Language"/>
    <m/>
    <m/>
    <s v="essential"/>
    <s v="Supplies"/>
    <s v="high"/>
    <s v="Grades 3-5"/>
    <n v="12.4"/>
    <n v="8.99"/>
    <n v="3.1"/>
    <n v="17"/>
    <n v="165.49"/>
    <n v="201.82"/>
    <n v="20"/>
    <b v="1"/>
    <n v="196.47"/>
    <n v="2"/>
    <b v="0"/>
    <b v="0"/>
    <s v="completed"/>
    <d v="2007-05-09T00:00:00"/>
    <d v="2007-09-06T00:00:00"/>
    <d v="2007-10-04T00:00:00"/>
    <d v="2007-12-29T00:00:00"/>
  </r>
  <r>
    <s v="bd3c531819d8b6aa96146a7a55be35ed"/>
    <n v="170993005109"/>
    <s v="Chicago"/>
    <x v="10"/>
    <n v="60636"/>
    <s v="urban"/>
    <s v="Chicago Psd-area 14"/>
    <s v="Cook"/>
    <b v="0"/>
    <b v="0"/>
    <b v="0"/>
    <b v="0"/>
    <b v="0"/>
    <b v="0"/>
    <s v="Ms."/>
    <b v="0"/>
    <b v="0"/>
    <s v="Environmental Science"/>
    <s v="Math &amp; Science"/>
    <m/>
    <m/>
    <s v="enrichment"/>
    <s v="Supplies"/>
    <s v="high"/>
    <s v="Grades 3-5"/>
    <n v="13.3"/>
    <n v="0"/>
    <n v="3.33"/>
    <n v="17"/>
    <n v="167"/>
    <n v="203.66"/>
    <n v="40"/>
    <b v="0"/>
    <n v="196.48"/>
    <n v="2"/>
    <b v="1"/>
    <b v="0"/>
    <s v="completed"/>
    <d v="2008-10-29T00:00:00"/>
    <d v="2008-11-01T00:00:00"/>
    <d v="2009-04-02T00:00:00"/>
    <d v="2009-03-26T00:00:00"/>
  </r>
  <r>
    <s v="0af65017779b22ccdcff446acbb08f25"/>
    <n v="170993000800"/>
    <s v="Chicago"/>
    <x v="10"/>
    <n v="60609"/>
    <s v="urban"/>
    <s v="Chicago Psd-area 13"/>
    <s v="Cook"/>
    <b v="0"/>
    <b v="1"/>
    <b v="0"/>
    <b v="0"/>
    <b v="0"/>
    <b v="0"/>
    <s v="Ms."/>
    <b v="0"/>
    <b v="0"/>
    <s v="Literacy"/>
    <s v="Literacy &amp; Language"/>
    <m/>
    <m/>
    <s v="essential"/>
    <s v="Supplies"/>
    <s v="high"/>
    <s v="Grades 3-5"/>
    <n v="14.99"/>
    <n v="0"/>
    <n v="3.75"/>
    <n v="17"/>
    <n v="186"/>
    <n v="226.83"/>
    <n v="35"/>
    <b v="1"/>
    <n v="196.76"/>
    <n v="2"/>
    <b v="0"/>
    <b v="0"/>
    <s v="completed"/>
    <d v="2008-04-23T00:00:00"/>
    <d v="2008-06-30T00:00:00"/>
    <d v="2009-01-14T00:00:00"/>
    <d v="2008-09-27T00:00:00"/>
  </r>
  <r>
    <s v="d4878d8f1fcb00718df63012ef37aa43"/>
    <n v="370472001891"/>
    <s v="Raleigh"/>
    <x v="1"/>
    <n v="27609"/>
    <s v="urban"/>
    <s v="Wake Co School District"/>
    <s v="Wake"/>
    <b v="0"/>
    <b v="1"/>
    <b v="0"/>
    <b v="0"/>
    <b v="0"/>
    <b v="0"/>
    <s v="Ms."/>
    <b v="0"/>
    <b v="0"/>
    <s v="Literacy"/>
    <s v="Literacy &amp; Language"/>
    <m/>
    <m/>
    <s v="enrichment"/>
    <s v="Supplies"/>
    <s v="low"/>
    <s v="Grades PreK-2"/>
    <m/>
    <m/>
    <m/>
    <m/>
    <n v="196.8"/>
    <n v="240"/>
    <n v="22"/>
    <b v="1"/>
    <n v="197"/>
    <n v="1"/>
    <b v="0"/>
    <b v="0"/>
    <s v="completed"/>
    <d v="2004-12-01T00:00:00"/>
    <d v="2005-06-17T00:00:00"/>
    <d v="2005-10-04T00:00:00"/>
    <d v="2005-08-01T00:00:00"/>
  </r>
  <r>
    <s v="2fa7a8bf77a7fe0626ab70d4da5fa6c9"/>
    <n v="551533002647"/>
    <s v="Verona"/>
    <x v="18"/>
    <n v="53593"/>
    <s v="suburban"/>
    <s v="Verona Area School District"/>
    <s v="Dane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PreK-2"/>
    <n v="0"/>
    <n v="0"/>
    <n v="2.17"/>
    <n v="35"/>
    <n v="181.51"/>
    <n v="213.54"/>
    <n v="18"/>
    <b v="1"/>
    <n v="197.52"/>
    <n v="3"/>
    <b v="1"/>
    <b v="0"/>
    <s v="completed"/>
    <d v="2011-02-27T00:00:00"/>
    <d v="2011-03-17T00:00:00"/>
    <m/>
    <d v="2011-05-02T00:00:00"/>
  </r>
  <r>
    <s v="b9cbbc393427235793c4dd171eb4707d"/>
    <n v="63543007866"/>
    <s v="Santa Clara"/>
    <x v="7"/>
    <n v="95050"/>
    <s v="urban"/>
    <s v="Santa Clara Unified Sch Dist"/>
    <s v="Santa Clara"/>
    <b v="0"/>
    <b v="0"/>
    <b v="0"/>
    <b v="0"/>
    <b v="0"/>
    <b v="0"/>
    <s v="Ms."/>
    <b v="0"/>
    <b v="0"/>
    <s v="Literature &amp; Writing"/>
    <s v="Literacy &amp; Language"/>
    <s v="ESL"/>
    <s v="Literacy &amp; Language"/>
    <s v="enrichment"/>
    <s v="Books"/>
    <s v="high"/>
    <s v="Grades 6-8"/>
    <n v="12.58"/>
    <n v="9.1199999999999992"/>
    <n v="3.15"/>
    <n v="17"/>
    <n v="168"/>
    <n v="204.88"/>
    <n v="70"/>
    <b v="1"/>
    <n v="197.65"/>
    <n v="1"/>
    <b v="0"/>
    <b v="0"/>
    <s v="completed"/>
    <d v="2009-01-10T00:00:00"/>
    <d v="2009-02-18T00:00:00"/>
    <d v="2009-11-06T00:00:00"/>
    <d v="2009-06-15T00:00:00"/>
  </r>
  <r>
    <s v="10103c53dc3ba3e7e9fc210b71644270"/>
    <n v="40880000891"/>
    <s v="Tucson"/>
    <x v="23"/>
    <n v="85745"/>
    <s v="urban"/>
    <s v="Tucson Unified School Dist"/>
    <s v="Pima"/>
    <b v="0"/>
    <b v="0"/>
    <b v="0"/>
    <b v="0"/>
    <b v="0"/>
    <b v="0"/>
    <s v="Ms."/>
    <b v="0"/>
    <b v="0"/>
    <s v="Other"/>
    <s v="Applied Learning"/>
    <s v="Extracurricular"/>
    <s v="Applied Learning"/>
    <s v="enrichment"/>
    <s v="Other"/>
    <s v="high"/>
    <s v="Grades 3-5"/>
    <n v="12.83"/>
    <n v="7.18"/>
    <n v="3.21"/>
    <n v="17"/>
    <n v="168"/>
    <n v="204.88"/>
    <n v="28"/>
    <b v="1"/>
    <n v="197.65"/>
    <n v="1"/>
    <b v="0"/>
    <b v="0"/>
    <s v="completed"/>
    <d v="2008-12-14T00:00:00"/>
    <d v="2009-02-09T00:00:00"/>
    <d v="2009-06-01T00:00:00"/>
    <d v="2009-05-15T00:00:00"/>
  </r>
  <r>
    <s v="bdc4a7426c1897824a6868357ac3840c"/>
    <n v="63279005100"/>
    <s v="N Highlands"/>
    <x v="7"/>
    <n v="95660"/>
    <s v="suburban"/>
    <s v="Twin Rivers Unified Sch Dist"/>
    <s v="Sacramento"/>
    <b v="0"/>
    <b v="0"/>
    <b v="0"/>
    <b v="0"/>
    <b v="0"/>
    <b v="0"/>
    <s v="Ms."/>
    <b v="0"/>
    <b v="0"/>
    <s v="Literacy"/>
    <s v="Literacy &amp; Language"/>
    <m/>
    <m/>
    <s v="enrichment"/>
    <s v="Other"/>
    <s v="high"/>
    <s v="Grades PreK-2"/>
    <n v="12.9"/>
    <n v="9.35"/>
    <n v="1.94"/>
    <n v="9"/>
    <n v="162.19"/>
    <n v="197.79"/>
    <n v="25"/>
    <b v="1"/>
    <n v="197.79"/>
    <n v="1"/>
    <b v="0"/>
    <b v="0"/>
    <s v="completed"/>
    <d v="2009-10-04T00:00:00"/>
    <d v="2009-10-10T00:00:00"/>
    <d v="2009-11-12T00:00:00"/>
    <d v="2010-03-07T00:00:00"/>
  </r>
  <r>
    <s v="41f9d79bcabcd8f317567a59c61e9481"/>
    <m/>
    <s v="Houston"/>
    <x v="16"/>
    <n v="77074"/>
    <s v="urban"/>
    <s v="Texas Dept of Education"/>
    <s v="Harris"/>
    <b v="1"/>
    <b v="0"/>
    <b v="0"/>
    <b v="0"/>
    <b v="0"/>
    <b v="0"/>
    <s v="Ms."/>
    <b v="1"/>
    <b v="0"/>
    <s v="Health &amp; Life Science"/>
    <s v="Math &amp; Science"/>
    <s v="Environmental Science"/>
    <s v="Math &amp; Science"/>
    <s v="enrichment"/>
    <s v="Supplies"/>
    <s v="high"/>
    <s v="Grades PreK-2"/>
    <n v="14.59"/>
    <n v="0"/>
    <n v="2.19"/>
    <n v="9"/>
    <n v="171.63"/>
    <n v="209.3"/>
    <n v="21"/>
    <b v="1"/>
    <n v="197.85"/>
    <n v="4"/>
    <b v="1"/>
    <b v="0"/>
    <s v="completed"/>
    <d v="2009-12-02T00:00:00"/>
    <d v="2009-12-24T00:00:00"/>
    <d v="2010-03-19T00:00:00"/>
    <d v="2010-05-08T00:00:00"/>
  </r>
  <r>
    <s v="887d40def51f61c39fb1bc61fec78fbb"/>
    <n v="63441005605"/>
    <s v="San Francisco"/>
    <x v="7"/>
    <n v="94134"/>
    <s v="urban"/>
    <s v="San Francisco Unified Sch Dist"/>
    <s v="San Francisco"/>
    <b v="0"/>
    <b v="0"/>
    <b v="0"/>
    <b v="0"/>
    <b v="0"/>
    <b v="0"/>
    <s v="Ms."/>
    <b v="0"/>
    <b v="0"/>
    <s v="College &amp; Career Prep"/>
    <s v="Applied Learning"/>
    <s v="Visual Arts"/>
    <s v="Music &amp; The Arts"/>
    <s v="enrichment"/>
    <s v="Supplies"/>
    <s v="high"/>
    <s v="Grades 3-5"/>
    <n v="12.91"/>
    <n v="9.36"/>
    <n v="1.94"/>
    <n v="9"/>
    <n v="162.36000000000001"/>
    <n v="198"/>
    <n v="25"/>
    <b v="1"/>
    <n v="198"/>
    <n v="1"/>
    <b v="0"/>
    <b v="0"/>
    <s v="completed"/>
    <d v="2009-10-12T00:00:00"/>
    <d v="2009-12-01T00:00:00"/>
    <d v="2010-05-24T00:00:00"/>
    <d v="2010-03-18T00:00:00"/>
  </r>
  <r>
    <s v="04f8a186d3d56c73170806271cf57135"/>
    <n v="180045000094"/>
    <s v="Beech Grove"/>
    <x v="25"/>
    <n v="46107"/>
    <s v="suburban"/>
    <s v="Beech Grove City School Dist"/>
    <s v="Marion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Technology"/>
    <s v="high"/>
    <s v="Grades 3-5"/>
    <n v="12"/>
    <n v="0"/>
    <n v="1.8"/>
    <n v="35"/>
    <n v="168.72"/>
    <n v="198.49"/>
    <n v="24"/>
    <b v="1"/>
    <n v="198.5"/>
    <n v="2"/>
    <b v="1"/>
    <b v="0"/>
    <s v="completed"/>
    <d v="2011-02-21T00:00:00"/>
    <d v="2011-03-08T00:00:00"/>
    <d v="2011-03-28T00:00:00"/>
    <d v="2011-07-20T00:00:00"/>
  </r>
  <r>
    <s v="b3f791db3b4acbf2d600b0cb21c1075d"/>
    <m/>
    <s v="Brooklyn"/>
    <x v="2"/>
    <n v="11215"/>
    <s v="urban"/>
    <s v="Empowerment Support Organization"/>
    <s v="Brooklyn"/>
    <b v="0"/>
    <b v="0"/>
    <b v="0"/>
    <b v="0"/>
    <b v="0"/>
    <b v="0"/>
    <s v="Mrs."/>
    <b v="0"/>
    <b v="0"/>
    <s v="Performing Arts"/>
    <s v="Music &amp; The Arts"/>
    <s v="Character Education"/>
    <s v="Applied Learning"/>
    <s v="enrichment"/>
    <s v="Technology"/>
    <s v="low"/>
    <s v="Grades PreK-2"/>
    <n v="12"/>
    <n v="0"/>
    <n v="1.8"/>
    <n v="35"/>
    <n v="168.78"/>
    <n v="198.56"/>
    <n v="25"/>
    <b v="1"/>
    <n v="198.56"/>
    <n v="3"/>
    <b v="0"/>
    <b v="0"/>
    <s v="completed"/>
    <d v="2010-09-02T00:00:00"/>
    <d v="2010-09-14T00:00:00"/>
    <d v="2010-11-29T00:00:00"/>
    <d v="2011-01-30T00:00:00"/>
  </r>
  <r>
    <s v="1ff08261b847f47f605882959cf60bc8"/>
    <n v="370192000817"/>
    <s v="High Point"/>
    <x v="1"/>
    <n v="27263"/>
    <s v="urban"/>
    <s v="Guilford Co School District"/>
    <s v="Guilford"/>
    <b v="0"/>
    <b v="0"/>
    <b v="0"/>
    <b v="0"/>
    <b v="0"/>
    <b v="0"/>
    <s v="Ms."/>
    <b v="0"/>
    <b v="0"/>
    <s v="Social Sciences"/>
    <s v="History &amp; Civics"/>
    <s v="Environmental Science"/>
    <s v="Math &amp; Science"/>
    <s v="enrichment"/>
    <s v="Other"/>
    <s v="high"/>
    <s v="Grades PreK-2"/>
    <n v="13.29"/>
    <n v="5.65"/>
    <n v="1.99"/>
    <n v="9"/>
    <n v="162.85"/>
    <n v="198.6"/>
    <n v="18"/>
    <b v="1"/>
    <n v="198.6"/>
    <n v="1"/>
    <b v="0"/>
    <b v="0"/>
    <s v="completed"/>
    <d v="2009-07-21T00:00:00"/>
    <d v="2009-08-01T00:00:00"/>
    <d v="2009-10-20T00:00:00"/>
    <d v="2009-12-22T00:00:00"/>
  </r>
  <r>
    <s v="9e39c5a106281d55bd7f8a4ee1746524"/>
    <n v="62271011622"/>
    <s v="Los Angeles"/>
    <x v="7"/>
    <n v="90011"/>
    <s v="urban"/>
    <s v="Los Angeles Unif Sch Dist"/>
    <s v="Los Angeles"/>
    <b v="0"/>
    <b v="0"/>
    <b v="1"/>
    <b v="0"/>
    <b v="0"/>
    <b v="0"/>
    <s v="Mrs."/>
    <b v="0"/>
    <b v="0"/>
    <s v="Extracurricular"/>
    <s v="Applied Learning"/>
    <s v="Character Education"/>
    <s v="Applied Learning"/>
    <s v="enrichment"/>
    <s v="Technology"/>
    <s v="high"/>
    <s v="Grades 3-5"/>
    <n v="13"/>
    <n v="9.42"/>
    <n v="1.95"/>
    <n v="9"/>
    <n v="163"/>
    <n v="198.78"/>
    <n v="24"/>
    <b v="1"/>
    <n v="198.78"/>
    <n v="6"/>
    <b v="1"/>
    <b v="0"/>
    <s v="completed"/>
    <d v="2009-07-12T00:00:00"/>
    <d v="2009-11-18T00:00:00"/>
    <d v="2009-11-19T00:00:00"/>
    <d v="2009-12-14T00:00:00"/>
  </r>
  <r>
    <s v="d8b5355d6b98924f2eb2b4d872baa36e"/>
    <m/>
    <s v="S Richmond Hl"/>
    <x v="2"/>
    <n v="11419"/>
    <s v="urban"/>
    <s v="Empowerment Support Organization"/>
    <s v="Queens"/>
    <b v="0"/>
    <b v="0"/>
    <b v="0"/>
    <b v="0"/>
    <b v="0"/>
    <b v="0"/>
    <s v="Mrs."/>
    <b v="0"/>
    <b v="0"/>
    <s v="Literature &amp; Writing"/>
    <s v="Literacy &amp; Language"/>
    <s v="Performing Arts"/>
    <s v="Music &amp; The Arts"/>
    <s v="essential"/>
    <s v="Books"/>
    <s v="high"/>
    <s v="Grades PreK-2"/>
    <n v="13.81"/>
    <n v="0"/>
    <n v="2.0699999999999998"/>
    <n v="9"/>
    <n v="163"/>
    <n v="198.78"/>
    <n v="22"/>
    <b v="1"/>
    <n v="198.78"/>
    <n v="2"/>
    <b v="0"/>
    <b v="0"/>
    <s v="completed"/>
    <d v="2009-06-19T00:00:00"/>
    <d v="2009-09-21T00:00:00"/>
    <d v="2009-10-28T00:00:00"/>
    <d v="2009-11-21T00:00:00"/>
  </r>
  <r>
    <s v="8dc01c5e25b6d264dbd0264e0e2e717b"/>
    <m/>
    <s v="Rock Island"/>
    <x v="10"/>
    <n v="61201"/>
    <s v="urban"/>
    <s v="Rock Island School District 41"/>
    <s v="Rock Island"/>
    <b v="0"/>
    <b v="0"/>
    <b v="1"/>
    <b v="0"/>
    <b v="0"/>
    <b v="0"/>
    <s v="Ms."/>
    <b v="1"/>
    <b v="0"/>
    <s v="Health &amp; Life Science"/>
    <s v="Math &amp; Science"/>
    <s v="Social Sciences"/>
    <s v="History &amp; Civics"/>
    <s v="enrichment"/>
    <s v="Other"/>
    <s v="high"/>
    <s v="Grades PreK-2"/>
    <n v="13.86"/>
    <n v="0"/>
    <n v="2.08"/>
    <n v="9"/>
    <n v="163"/>
    <n v="198.78"/>
    <n v="23"/>
    <b v="1"/>
    <n v="198.78"/>
    <n v="2"/>
    <b v="0"/>
    <b v="0"/>
    <s v="completed"/>
    <d v="2009-05-31T00:00:00"/>
    <d v="2009-07-07T00:00:00"/>
    <d v="2010-01-04T00:00:00"/>
    <d v="2009-11-05T00:00:00"/>
  </r>
  <r>
    <s v="be1637900c8a0df88add85e99829ea9a"/>
    <n v="10000500889"/>
    <s v="Albertville"/>
    <x v="27"/>
    <n v="35950"/>
    <s v="rural"/>
    <s v="Albertville City School Dist"/>
    <s v="Marshall"/>
    <b v="0"/>
    <b v="0"/>
    <b v="0"/>
    <b v="0"/>
    <b v="0"/>
    <b v="0"/>
    <s v="Ms."/>
    <b v="0"/>
    <b v="0"/>
    <s v="Literacy"/>
    <s v="Literacy &amp; Language"/>
    <m/>
    <m/>
    <s v="enrichment"/>
    <s v="Books"/>
    <s v="high"/>
    <s v="Grades PreK-2"/>
    <n v="13.35"/>
    <n v="5.34"/>
    <n v="2"/>
    <n v="9"/>
    <n v="163"/>
    <n v="198.78"/>
    <n v="17"/>
    <b v="1"/>
    <n v="198.78"/>
    <n v="3"/>
    <b v="0"/>
    <b v="0"/>
    <s v="completed"/>
    <d v="2009-04-23T00:00:00"/>
    <d v="2009-08-28T00:00:00"/>
    <d v="2009-08-31T00:00:00"/>
    <d v="2009-09-26T00:00:00"/>
  </r>
  <r>
    <s v="a249593e694d37efc245d06ce3ec5b90"/>
    <n v="390441001044"/>
    <s v="Hamilton"/>
    <x v="3"/>
    <n v="45013"/>
    <s v="suburban"/>
    <s v="Hamilton City School District"/>
    <s v="Butler"/>
    <b v="0"/>
    <b v="0"/>
    <b v="0"/>
    <b v="0"/>
    <b v="0"/>
    <b v="0"/>
    <s v="Mrs."/>
    <b v="0"/>
    <b v="0"/>
    <s v="Music"/>
    <s v="Music &amp; The Arts"/>
    <m/>
    <m/>
    <s v="essential"/>
    <s v="Supplies"/>
    <s v="high"/>
    <s v="Grades 3-5"/>
    <n v="13.5"/>
    <n v="0"/>
    <n v="3.37"/>
    <n v="17"/>
    <n v="169"/>
    <n v="206.1"/>
    <n v="420"/>
    <b v="1"/>
    <n v="198.82"/>
    <n v="1"/>
    <b v="0"/>
    <b v="0"/>
    <s v="completed"/>
    <d v="2009-02-17T00:00:00"/>
    <d v="2009-04-14T00:00:00"/>
    <d v="2009-09-28T00:00:00"/>
    <d v="2009-07-11T00:00:00"/>
  </r>
  <r>
    <s v="f8c54cb0ddc6fb8e215014b05f67fa1e"/>
    <n v="63441005651"/>
    <s v="San Francisco"/>
    <x v="7"/>
    <n v="94112"/>
    <s v="urban"/>
    <s v="San Francisco Unified Sch Dist"/>
    <s v="San Francisco"/>
    <b v="0"/>
    <b v="0"/>
    <b v="0"/>
    <b v="0"/>
    <b v="0"/>
    <b v="0"/>
    <s v="Ms."/>
    <b v="0"/>
    <b v="0"/>
    <s v="Gym &amp; Fitness"/>
    <s v="Health &amp; Sports"/>
    <s v="Sports"/>
    <s v="Health &amp; Sports"/>
    <s v="essential"/>
    <s v="Supplies"/>
    <s v="high"/>
    <s v="Grades 3-5"/>
    <n v="12.7"/>
    <n v="9.2100000000000009"/>
    <n v="3.18"/>
    <n v="17"/>
    <n v="169"/>
    <n v="206.1"/>
    <n v="450"/>
    <b v="1"/>
    <n v="198.82"/>
    <n v="1"/>
    <b v="0"/>
    <b v="0"/>
    <s v="completed"/>
    <d v="2007-12-17T00:00:00"/>
    <d v="2007-12-25T00:00:00"/>
    <d v="2008-03-18T00:00:00"/>
    <d v="2008-08-09T00:00:00"/>
  </r>
  <r>
    <s v="f053a977b606cf9a32e623bfbfc81859"/>
    <n v="400885000372"/>
    <s v="Coweta"/>
    <x v="0"/>
    <n v="74429"/>
    <s v="suburban"/>
    <s v="Coweta School District I-17"/>
    <s v="Wagoner"/>
    <b v="0"/>
    <b v="0"/>
    <b v="0"/>
    <b v="0"/>
    <b v="0"/>
    <b v="0"/>
    <s v="Mr."/>
    <b v="0"/>
    <b v="0"/>
    <s v="Literacy"/>
    <s v="Literacy &amp; Language"/>
    <s v="Mathematics"/>
    <s v="Math &amp; Science"/>
    <s v="essential"/>
    <s v="Technology"/>
    <s v="high"/>
    <s v="Grades PreK-2"/>
    <n v="13"/>
    <n v="5.85"/>
    <n v="3.25"/>
    <n v="17"/>
    <n v="169"/>
    <n v="206.1"/>
    <n v="38"/>
    <b v="1"/>
    <n v="198.82"/>
    <n v="2"/>
    <b v="0"/>
    <b v="0"/>
    <s v="completed"/>
    <d v="2007-11-15T00:00:00"/>
    <d v="2007-11-20T00:00:00"/>
    <d v="2008-02-20T00:00:00"/>
    <d v="2008-07-12T00:00:00"/>
  </r>
  <r>
    <s v="349e213212a2ddc38291517cefc0c41a"/>
    <n v="170993000956"/>
    <s v="Chicago"/>
    <x v="10"/>
    <n v="60640"/>
    <s v="urban"/>
    <s v="Chicago Psd-area 2"/>
    <s v="Cook"/>
    <b v="0"/>
    <b v="1"/>
    <b v="0"/>
    <b v="0"/>
    <b v="0"/>
    <b v="0"/>
    <s v="Ms."/>
    <b v="0"/>
    <b v="0"/>
    <s v="Literacy"/>
    <s v="Literacy &amp; Language"/>
    <m/>
    <m/>
    <s v="enrichment"/>
    <s v="Other"/>
    <s v="high"/>
    <s v="Grades PreK-2"/>
    <n v="13.55"/>
    <n v="0"/>
    <n v="3.39"/>
    <n v="17"/>
    <n v="169"/>
    <n v="206.1"/>
    <n v="29"/>
    <b v="1"/>
    <n v="198.82"/>
    <n v="3"/>
    <b v="0"/>
    <b v="0"/>
    <s v="completed"/>
    <d v="2007-11-01T00:00:00"/>
    <d v="2007-12-27T00:00:00"/>
    <d v="2008-02-29T00:00:00"/>
    <d v="2008-01-19T00:00:00"/>
  </r>
  <r>
    <s v="6e2a227b4f09a6b69c2444189e408217"/>
    <m/>
    <s v="Chicago"/>
    <x v="10"/>
    <n v="60624"/>
    <s v="urban"/>
    <s v="Chicago Psd-area 7"/>
    <s v="Cook"/>
    <b v="0"/>
    <b v="0"/>
    <b v="1"/>
    <b v="0"/>
    <b v="0"/>
    <b v="0"/>
    <s v="Mrs."/>
    <b v="0"/>
    <b v="0"/>
    <s v="Literacy"/>
    <s v="Literacy &amp; Language"/>
    <s v="Literature &amp; Writing"/>
    <s v="Literacy &amp; Language"/>
    <s v="enrichment"/>
    <s v="Other"/>
    <s v="high"/>
    <s v="Grades 3-5"/>
    <n v="13.49"/>
    <n v="0"/>
    <n v="3.37"/>
    <n v="17"/>
    <n v="169"/>
    <n v="206.1"/>
    <n v="27"/>
    <b v="1"/>
    <n v="198.82"/>
    <n v="1"/>
    <b v="0"/>
    <b v="0"/>
    <s v="completed"/>
    <d v="2007-09-20T00:00:00"/>
    <d v="2007-10-29T00:00:00"/>
    <d v="2008-02-13T00:00:00"/>
    <d v="2007-11-30T00:00:00"/>
  </r>
  <r>
    <s v="408f0b6ccddda756d444da3d2662e50d"/>
    <m/>
    <s v="Maspeth"/>
    <x v="2"/>
    <n v="11378"/>
    <s v="urban"/>
    <s v="Integrated Curriculum and Instruction Learning Support Organization"/>
    <s v="Queens"/>
    <b v="0"/>
    <b v="1"/>
    <b v="0"/>
    <b v="0"/>
    <b v="0"/>
    <b v="0"/>
    <s v="Mrs."/>
    <b v="0"/>
    <b v="0"/>
    <s v="Other"/>
    <s v="Applied Learning"/>
    <s v="Other"/>
    <s v="Applied Learning"/>
    <s v="enrichment"/>
    <s v="Supplies"/>
    <s v="high"/>
    <s v="Grades 3-5"/>
    <n v="13.5"/>
    <n v="0"/>
    <n v="3.37"/>
    <n v="17"/>
    <n v="169"/>
    <n v="206.1"/>
    <n v="28"/>
    <b v="1"/>
    <n v="198.83"/>
    <n v="6"/>
    <b v="0"/>
    <b v="0"/>
    <s v="completed"/>
    <d v="2008-08-10T00:00:00"/>
    <d v="2008-11-28T00:00:00"/>
    <d v="2009-01-30T00:00:00"/>
    <d v="2009-01-13T00:00:00"/>
  </r>
  <r>
    <s v="52ba3ec137774720228c91059d6fa5b2"/>
    <m/>
    <s v="Gary"/>
    <x v="25"/>
    <n v="46408"/>
    <s v="suburban"/>
    <s v="Gary Cmty School District"/>
    <s v="Lake"/>
    <b v="1"/>
    <b v="0"/>
    <b v="0"/>
    <b v="0"/>
    <b v="0"/>
    <b v="0"/>
    <s v="Ms."/>
    <b v="1"/>
    <b v="0"/>
    <s v="Mathematics"/>
    <s v="Math &amp; Science"/>
    <m/>
    <m/>
    <s v="essential"/>
    <s v="Supplies"/>
    <s v="high"/>
    <s v="Grades 3-5"/>
    <n v="13.88"/>
    <n v="0"/>
    <n v="3.47"/>
    <n v="17"/>
    <n v="173"/>
    <n v="210.98"/>
    <n v="75"/>
    <b v="0"/>
    <n v="199.12"/>
    <n v="4"/>
    <b v="0"/>
    <b v="0"/>
    <s v="completed"/>
    <d v="2008-03-10T00:00:00"/>
    <d v="2008-04-18T00:00:00"/>
    <m/>
    <d v="2008-08-12T00:00:00"/>
  </r>
  <r>
    <s v="860937c7f295b871ffb857dfae42ece0"/>
    <n v="61887002287"/>
    <s v="Daly City"/>
    <x v="7"/>
    <n v="94014"/>
    <s v="suburban"/>
    <s v="Jefferson Elem School District"/>
    <s v="San Mateo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3-5"/>
    <m/>
    <m/>
    <m/>
    <m/>
    <n v="173.23"/>
    <n v="211.26"/>
    <n v="20"/>
    <b v="1"/>
    <n v="199.21"/>
    <n v="1"/>
    <b v="0"/>
    <b v="0"/>
    <s v="completed"/>
    <d v="2006-06-21T00:00:00"/>
    <d v="2006-06-29T00:00:00"/>
    <d v="2006-10-31T00:00:00"/>
    <d v="2007-02-21T00:00:00"/>
  </r>
  <r>
    <s v="45238908e642345c3ae61e74601488b0"/>
    <n v="170993000591"/>
    <s v="Chicago"/>
    <x v="10"/>
    <n v="60618"/>
    <s v="urban"/>
    <s v="Chicago Psd-area 2"/>
    <s v="Cook"/>
    <b v="0"/>
    <b v="0"/>
    <b v="0"/>
    <b v="0"/>
    <b v="0"/>
    <b v="0"/>
    <s v="Mr."/>
    <b v="0"/>
    <b v="0"/>
    <s v="Literature &amp; Writing"/>
    <s v="Literacy &amp; Language"/>
    <s v="Literacy"/>
    <s v="Literacy &amp; Language"/>
    <s v="essential"/>
    <s v="Supplies"/>
    <s v="high"/>
    <s v="Grades 6-8"/>
    <n v="1.35"/>
    <n v="0"/>
    <n v="2.02"/>
    <n v="35"/>
    <n v="173.36"/>
    <n v="199.26"/>
    <n v="35"/>
    <b v="1"/>
    <n v="199.26"/>
    <n v="4"/>
    <b v="0"/>
    <b v="0"/>
    <s v="completed"/>
    <d v="2010-06-05T00:00:00"/>
    <d v="2010-10-26T00:00:00"/>
    <d v="2010-11-02T00:00:00"/>
    <d v="2010-11-03T00:00:00"/>
  </r>
  <r>
    <s v="2a4b193aa4dee658ed07d012a0ad15c3"/>
    <n v="120156002244"/>
    <s v="Clearwater"/>
    <x v="17"/>
    <n v="33761"/>
    <s v="urban"/>
    <s v="Pinellas Co School District"/>
    <s v="Pinellas"/>
    <b v="0"/>
    <b v="0"/>
    <b v="0"/>
    <b v="0"/>
    <b v="0"/>
    <b v="0"/>
    <s v="Ms."/>
    <b v="0"/>
    <b v="0"/>
    <s v="Mathematics"/>
    <s v="Math &amp; Science"/>
    <m/>
    <m/>
    <s v="enrichment"/>
    <s v="Other"/>
    <s v="low"/>
    <s v="Grades PreK-2"/>
    <n v="14.72"/>
    <n v="0"/>
    <n v="1.84"/>
    <n v="35"/>
    <n v="174.22"/>
    <n v="204.96"/>
    <n v="18"/>
    <b v="1"/>
    <n v="199.43"/>
    <n v="11"/>
    <b v="0"/>
    <b v="0"/>
    <s v="completed"/>
    <d v="2010-10-19T00:00:00"/>
    <d v="2010-10-26T00:00:00"/>
    <d v="2010-12-13T00:00:00"/>
    <d v="2011-03-18T00:00:00"/>
  </r>
  <r>
    <s v="436301ecea4b5b586f9a321a9b761a1a"/>
    <n v="62637003986"/>
    <s v="Concord"/>
    <x v="7"/>
    <n v="94518"/>
    <s v="suburban"/>
    <s v="Mt Diablo Unified School Dist"/>
    <s v="Contra Costa"/>
    <b v="0"/>
    <b v="0"/>
    <b v="0"/>
    <b v="0"/>
    <b v="0"/>
    <b v="0"/>
    <s v="Mr."/>
    <b v="0"/>
    <b v="0"/>
    <s v="Applied Sciences"/>
    <s v="Math &amp; Science"/>
    <m/>
    <m/>
    <s v="enrichment"/>
    <s v="Other"/>
    <s v="high"/>
    <s v="Grades 9-12"/>
    <m/>
    <m/>
    <m/>
    <m/>
    <n v="169.13"/>
    <n v="206.26"/>
    <n v="150"/>
    <b v="1"/>
    <n v="199.89"/>
    <n v="3"/>
    <b v="0"/>
    <b v="0"/>
    <s v="completed"/>
    <d v="2005-10-25T00:00:00"/>
    <d v="2006-09-06T00:00:00"/>
    <d v="2006-10-30T00:00:00"/>
    <d v="2006-06-25T00:00:00"/>
  </r>
  <r>
    <s v="4aabfee10e984d63e95e7d4e77c6311d"/>
    <n v="250294000360"/>
    <s v="Braintree"/>
    <x v="33"/>
    <n v="2184"/>
    <s v="suburban"/>
    <s v="Braintree School District"/>
    <s v="Norfolk"/>
    <b v="0"/>
    <b v="0"/>
    <b v="0"/>
    <b v="0"/>
    <b v="0"/>
    <b v="0"/>
    <s v="Ms."/>
    <b v="0"/>
    <b v="0"/>
    <s v="Special Needs"/>
    <s v="Special Needs"/>
    <s v="Mathematics"/>
    <s v="Math &amp; Science"/>
    <s v="enrichment"/>
    <s v="Supplies"/>
    <s v="low"/>
    <s v="Grades PreK-2"/>
    <n v="13.9"/>
    <n v="0"/>
    <n v="2.09"/>
    <n v="9"/>
    <n v="163.98"/>
    <n v="199.98"/>
    <n v="8"/>
    <b v="1"/>
    <n v="199.98"/>
    <n v="6"/>
    <b v="0"/>
    <b v="0"/>
    <s v="completed"/>
    <d v="2009-11-13T00:00:00"/>
    <d v="2010-01-12T00:00:00"/>
    <d v="2010-04-19T00:00:00"/>
    <d v="2010-04-20T00:00:00"/>
  </r>
  <r>
    <s v="6c474a1246577bec38d8ef1af28c2a19"/>
    <n v="360013504782"/>
    <s v="Brooklyn"/>
    <x v="2"/>
    <n v="11212"/>
    <s v="urban"/>
    <s v="District 75"/>
    <s v="Brooklyn"/>
    <b v="0"/>
    <b v="0"/>
    <b v="1"/>
    <b v="0"/>
    <b v="0"/>
    <b v="0"/>
    <s v="Ms."/>
    <b v="0"/>
    <b v="0"/>
    <s v="Special Needs"/>
    <s v="Special Needs"/>
    <s v="Early Development"/>
    <s v="Applied Learning"/>
    <s v="essential"/>
    <s v="Supplies"/>
    <s v="high"/>
    <s v="Grades 6-8"/>
    <n v="0"/>
    <n v="0"/>
    <n v="6.85"/>
    <n v="35"/>
    <n v="498.49"/>
    <n v="586.46"/>
    <n v="6"/>
    <b v="1"/>
    <n v="200"/>
    <n v="1"/>
    <b v="0"/>
    <b v="0"/>
    <s v="live"/>
    <d v="2011-03-13T00:00:00"/>
    <m/>
    <m/>
    <d v="2011-08-13T00:00:00"/>
  </r>
  <r>
    <s v="3a7e622bfd4a7b8d7940d5dbb1fd9b50"/>
    <n v="420420001013"/>
    <s v="Bristol"/>
    <x v="29"/>
    <n v="19007"/>
    <s v="suburban"/>
    <s v="Bristol Boro School District"/>
    <s v="Bucks"/>
    <b v="0"/>
    <b v="0"/>
    <b v="0"/>
    <b v="0"/>
    <b v="0"/>
    <b v="0"/>
    <s v="Mrs."/>
    <b v="0"/>
    <b v="0"/>
    <s v="Visual Arts"/>
    <s v="Music &amp; The Arts"/>
    <s v="Early Development"/>
    <s v="Applied Learning"/>
    <s v="essential"/>
    <s v="Supplies"/>
    <s v="high"/>
    <s v="Grades PreK-2"/>
    <n v="36.229999999999997"/>
    <n v="0"/>
    <n v="5.43"/>
    <n v="35"/>
    <n v="438.97"/>
    <n v="516.44000000000005"/>
    <n v="26"/>
    <b v="1"/>
    <n v="200"/>
    <n v="5"/>
    <b v="0"/>
    <b v="0"/>
    <s v="live"/>
    <d v="2010-12-08T00:00:00"/>
    <m/>
    <m/>
    <d v="2011-05-04T00:00:00"/>
  </r>
  <r>
    <s v="c25b33feb56df6d1db0e01d06539f033"/>
    <n v="550960001179"/>
    <s v="Milwaukee"/>
    <x v="18"/>
    <n v="53215"/>
    <s v="urban"/>
    <s v="Milwaukee Public Schools"/>
    <s v="Milwaukee"/>
    <b v="0"/>
    <b v="0"/>
    <b v="0"/>
    <b v="0"/>
    <b v="0"/>
    <b v="0"/>
    <s v="Mrs."/>
    <b v="0"/>
    <b v="0"/>
    <s v="Mathematics"/>
    <s v="Math &amp; Science"/>
    <s v="Environmental Science"/>
    <s v="Math &amp; Science"/>
    <s v="enrichment"/>
    <s v="Technology"/>
    <s v="high"/>
    <s v="Grades 3-5"/>
    <n v="5"/>
    <n v="0"/>
    <n v="7.5"/>
    <n v="35"/>
    <n v="547.49"/>
    <n v="644.11"/>
    <n v="15"/>
    <b v="1"/>
    <n v="200"/>
    <n v="7"/>
    <b v="0"/>
    <b v="0"/>
    <s v="expired"/>
    <d v="2010-11-07T00:00:00"/>
    <m/>
    <m/>
    <d v="2011-04-04T00:00:00"/>
  </r>
  <r>
    <s v="1a693d15b25f8d411bb713023b08a78d"/>
    <n v="422283000437"/>
    <s v="Mc Kees Rocks"/>
    <x v="29"/>
    <n v="15136"/>
    <s v="suburban"/>
    <s v="Sto-rox School District"/>
    <s v="Allegheny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Technology"/>
    <s v="high"/>
    <s v="Grades 9-12"/>
    <n v="12"/>
    <n v="0"/>
    <n v="4.95"/>
    <n v="35"/>
    <n v="381.93"/>
    <n v="449.33"/>
    <n v="35"/>
    <b v="1"/>
    <n v="200"/>
    <n v="6"/>
    <b v="0"/>
    <b v="0"/>
    <s v="expired"/>
    <d v="2010-10-27T00:00:00"/>
    <m/>
    <m/>
    <d v="2011-03-26T00:00:00"/>
  </r>
  <r>
    <s v="788df89037f116576e93aaba76ea9ce5"/>
    <n v="510225000915"/>
    <s v="Leesburg"/>
    <x v="24"/>
    <n v="20175"/>
    <s v="suburban"/>
    <s v="Loudoun Co Public School Dist"/>
    <s v="Loudoun"/>
    <b v="0"/>
    <b v="0"/>
    <b v="0"/>
    <b v="0"/>
    <b v="0"/>
    <b v="0"/>
    <s v="Mr."/>
    <b v="0"/>
    <b v="0"/>
    <s v="Community Service"/>
    <s v="Applied Learning"/>
    <s v="Other"/>
    <s v="Applied Learning"/>
    <s v="enrichment"/>
    <s v="Supplies"/>
    <s v="minimal"/>
    <s v="Grades 9-12"/>
    <n v="5.39"/>
    <n v="0"/>
    <n v="8.09"/>
    <n v="35"/>
    <n v="587.88"/>
    <n v="691.62"/>
    <n v="60"/>
    <b v="0"/>
    <n v="200"/>
    <n v="8"/>
    <b v="0"/>
    <b v="0"/>
    <s v="expired"/>
    <d v="2010-10-02T00:00:00"/>
    <m/>
    <m/>
    <d v="2011-02-28T00:00:00"/>
  </r>
  <r>
    <s v="30851dbef3bf044f55fbd20fdfa27183"/>
    <n v="370297001269"/>
    <s v="Charlotte"/>
    <x v="1"/>
    <n v="28209"/>
    <s v="urban"/>
    <s v="Charlotte-mecklenburg Sch Dist"/>
    <s v="Mecklenburg"/>
    <b v="0"/>
    <b v="1"/>
    <b v="0"/>
    <b v="0"/>
    <b v="0"/>
    <b v="0"/>
    <s v="Ms."/>
    <b v="0"/>
    <b v="0"/>
    <s v="College &amp; Career Prep"/>
    <s v="Applied Learning"/>
    <m/>
    <m/>
    <s v="essential"/>
    <s v="Technology"/>
    <s v="high"/>
    <s v="Grades 6-8"/>
    <n v="17.34"/>
    <n v="29.23"/>
    <n v="5.62"/>
    <n v="35"/>
    <n v="461.89"/>
    <n v="543.4"/>
    <n v="300"/>
    <b v="1"/>
    <n v="200"/>
    <n v="2"/>
    <b v="1"/>
    <b v="0"/>
    <s v="expired"/>
    <d v="2010-09-20T00:00:00"/>
    <m/>
    <m/>
    <d v="2011-02-15T00:00:00"/>
  </r>
  <r>
    <s v="9624b0dd9c1d49a1b54ad45c8734d94e"/>
    <n v="130042000225"/>
    <s v="Macon"/>
    <x v="19"/>
    <n v="31210"/>
    <s v="urban"/>
    <s v="Bibb Co School District"/>
    <s v="Bibb"/>
    <b v="0"/>
    <b v="0"/>
    <b v="0"/>
    <b v="0"/>
    <b v="0"/>
    <b v="0"/>
    <s v="Mrs."/>
    <b v="0"/>
    <b v="0"/>
    <s v="Literacy"/>
    <s v="Literacy &amp; Language"/>
    <s v="Special Needs"/>
    <s v="Special Needs"/>
    <s v="essential"/>
    <s v="Other"/>
    <s v="low"/>
    <s v="Grades 3-5"/>
    <n v="0"/>
    <n v="11.99"/>
    <n v="4.5"/>
    <n v="9"/>
    <n v="325.19"/>
    <n v="396.57"/>
    <n v="24"/>
    <b v="1"/>
    <n v="200"/>
    <n v="1"/>
    <b v="0"/>
    <b v="0"/>
    <s v="expired"/>
    <d v="2010-03-02T00:00:00"/>
    <m/>
    <m/>
    <d v="2010-07-28T00:00:00"/>
  </r>
  <r>
    <s v="5549c3e5c3946b36675b46266e5caeab"/>
    <n v="510081000294"/>
    <s v="Chesapeake"/>
    <x v="24"/>
    <n v="23325"/>
    <s v="suburban"/>
    <s v="Chesapeake School District"/>
    <s v="Chesapeake City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Supplies"/>
    <s v="high"/>
    <s v="Grades 3-5"/>
    <n v="13.9"/>
    <n v="0"/>
    <n v="2.09"/>
    <n v="9"/>
    <n v="164"/>
    <n v="200"/>
    <n v="23"/>
    <b v="1"/>
    <n v="200"/>
    <n v="1"/>
    <b v="1"/>
    <b v="0"/>
    <s v="completed"/>
    <d v="2009-05-09T00:00:00"/>
    <d v="2009-07-14T00:00:00"/>
    <d v="2009-09-22T00:00:00"/>
    <d v="2009-10-10T00:00:00"/>
  </r>
  <r>
    <s v="c8bbe6bceb5efc9818ed6ebe2f6b27dc"/>
    <n v="172427001557"/>
    <s v="Manhattan"/>
    <x v="10"/>
    <n v="60442"/>
    <s v="rural"/>
    <s v="Manhattan School Dist 114"/>
    <s v="Will"/>
    <b v="0"/>
    <b v="0"/>
    <b v="0"/>
    <b v="0"/>
    <b v="0"/>
    <b v="0"/>
    <s v="Mrs."/>
    <b v="0"/>
    <b v="0"/>
    <s v="Literacy"/>
    <s v="Literacy &amp; Language"/>
    <s v="Special Needs"/>
    <s v="Special Needs"/>
    <s v="essential"/>
    <s v="Books"/>
    <s v="low"/>
    <s v="Grades 6-8"/>
    <n v="11.82"/>
    <n v="0"/>
    <n v="2.95"/>
    <n v="17"/>
    <n v="150"/>
    <n v="182.93"/>
    <n v="453"/>
    <b v="1"/>
    <n v="200"/>
    <n v="1"/>
    <b v="0"/>
    <b v="0"/>
    <s v="completed"/>
    <d v="2009-05-04T00:00:00"/>
    <d v="2009-05-04T00:00:00"/>
    <d v="2009-12-16T00:00:00"/>
    <d v="2009-10-06T00:00:00"/>
  </r>
  <r>
    <s v="dbd3eb5e8cc25f12f659791216a3dc3f"/>
    <m/>
    <s v="Brooklyn"/>
    <x v="2"/>
    <n v="11215"/>
    <s v="urban"/>
    <s v="Community Learning Support Organization"/>
    <s v="Brooklyn"/>
    <b v="0"/>
    <b v="0"/>
    <b v="0"/>
    <b v="0"/>
    <b v="0"/>
    <b v="0"/>
    <s v="Ms."/>
    <b v="0"/>
    <b v="1"/>
    <s v="Literacy"/>
    <s v="Literacy &amp; Language"/>
    <s v="Social Sciences"/>
    <s v="History &amp; Civics"/>
    <s v="essential"/>
    <s v="Technology"/>
    <s v="high"/>
    <s v="Grades 6-8"/>
    <n v="999"/>
    <n v="0"/>
    <n v="249.75"/>
    <n v="17"/>
    <n v="11255.75"/>
    <n v="13726.52"/>
    <n v="50"/>
    <b v="1"/>
    <n v="200"/>
    <n v="1"/>
    <b v="1"/>
    <b v="0"/>
    <s v="expired"/>
    <d v="2009-03-29T00:00:00"/>
    <m/>
    <m/>
    <d v="2009-09-02T00:00:00"/>
  </r>
  <r>
    <s v="305ee8db04f85d8ed5ecbb66ae54a918"/>
    <n v="170993000985"/>
    <s v="Chicago"/>
    <x v="10"/>
    <n v="60644"/>
    <s v="urban"/>
    <s v="Chicago Psd-area 3"/>
    <s v="Cook"/>
    <b v="0"/>
    <b v="0"/>
    <b v="0"/>
    <b v="0"/>
    <b v="0"/>
    <b v="0"/>
    <s v="Ms."/>
    <b v="0"/>
    <b v="0"/>
    <s v="Special Needs"/>
    <s v="Special Needs"/>
    <s v="Literacy"/>
    <s v="Literacy &amp; Language"/>
    <s v="enrichment"/>
    <s v="Technology"/>
    <s v="high"/>
    <s v="Grades PreK-2"/>
    <n v="67.5"/>
    <n v="0"/>
    <n v="16.87"/>
    <n v="17"/>
    <n v="776"/>
    <n v="946.34"/>
    <n v="34"/>
    <b v="1"/>
    <n v="200"/>
    <n v="1"/>
    <b v="0"/>
    <b v="0"/>
    <s v="expired"/>
    <d v="2008-12-14T00:00:00"/>
    <m/>
    <m/>
    <d v="2009-05-17T00:00:00"/>
  </r>
  <r>
    <s v="3e33c4c2159f33b0dae486cecf4d65f5"/>
    <n v="90279000550"/>
    <s v="New Haven"/>
    <x v="30"/>
    <n v="6513"/>
    <s v="urban"/>
    <s v="New Haven City School District"/>
    <s v="New Haven"/>
    <b v="0"/>
    <b v="0"/>
    <b v="0"/>
    <b v="0"/>
    <b v="0"/>
    <b v="0"/>
    <s v="Ms."/>
    <b v="0"/>
    <b v="0"/>
    <s v="Character Education"/>
    <s v="Applied Learning"/>
    <s v="Social Sciences"/>
    <s v="History &amp; Civics"/>
    <s v="enrichment"/>
    <s v="Technology"/>
    <s v="high"/>
    <s v="Grades 3-5"/>
    <n v="13.6"/>
    <n v="0"/>
    <n v="3.4"/>
    <n v="17"/>
    <n v="170"/>
    <n v="207.32"/>
    <n v="50"/>
    <b v="1"/>
    <n v="200"/>
    <n v="6"/>
    <b v="0"/>
    <b v="0"/>
    <s v="reallocated"/>
    <d v="2008-11-12T00:00:00"/>
    <d v="2008-12-19T00:00:00"/>
    <m/>
    <d v="2009-04-18T00:00:00"/>
  </r>
  <r>
    <s v="3c9cc75f4d54e73f946c3285725f77a4"/>
    <n v="170993000977"/>
    <s v="Chicago"/>
    <x v="10"/>
    <n v="60659"/>
    <s v="urban"/>
    <s v="Chicago Psd-area 19"/>
    <s v="Cook"/>
    <b v="0"/>
    <b v="0"/>
    <b v="0"/>
    <b v="0"/>
    <b v="0"/>
    <b v="0"/>
    <s v="Mrs."/>
    <b v="0"/>
    <b v="0"/>
    <s v="ESL"/>
    <s v="Literacy &amp; Language"/>
    <s v="ESL"/>
    <s v="Literacy &amp; Language"/>
    <s v="essential"/>
    <s v="Books"/>
    <s v="high"/>
    <s v="Grades 9-12"/>
    <n v="14.95"/>
    <n v="0"/>
    <n v="3.74"/>
    <n v="17"/>
    <n v="185"/>
    <n v="225.61"/>
    <n v="30"/>
    <b v="0"/>
    <n v="200"/>
    <n v="5"/>
    <b v="0"/>
    <b v="0"/>
    <s v="completed"/>
    <d v="2008-10-06T00:00:00"/>
    <d v="2008-10-14T00:00:00"/>
    <d v="2008-11-25T00:00:00"/>
    <d v="2009-03-08T00:00:00"/>
  </r>
  <r>
    <s v="22b3bf47010c31b009c8669828c728ef"/>
    <n v="63429005402"/>
    <s v="San Carlos"/>
    <x v="7"/>
    <n v="94070"/>
    <s v="suburban"/>
    <s v="San Carlos School District"/>
    <s v="San Mateo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Technology"/>
    <s v="minimal"/>
    <s v="Grades 6-8"/>
    <n v="78.14"/>
    <n v="56.65"/>
    <n v="19.54"/>
    <n v="17"/>
    <n v="953"/>
    <n v="1162.2"/>
    <n v="60"/>
    <b v="1"/>
    <n v="200"/>
    <n v="1"/>
    <b v="0"/>
    <b v="0"/>
    <s v="expired"/>
    <d v="2007-12-16T00:00:00"/>
    <m/>
    <m/>
    <d v="2008-08-12T00:00:00"/>
  </r>
  <r>
    <s v="9a6700309d610ecd70eabd6ff6815004"/>
    <n v="484560005182"/>
    <s v="Whitehouse"/>
    <x v="16"/>
    <n v="75791"/>
    <s v="suburban"/>
    <s v="Whitehouse Ind School District"/>
    <s v="Smith"/>
    <b v="0"/>
    <b v="0"/>
    <b v="0"/>
    <b v="0"/>
    <b v="0"/>
    <b v="0"/>
    <s v="Mrs."/>
    <b v="0"/>
    <b v="0"/>
    <s v="Applied Sciences"/>
    <s v="Math &amp; Science"/>
    <s v="Applied Sciences"/>
    <s v="Math &amp; Science"/>
    <s v="enrichment"/>
    <s v="Supplies"/>
    <s v="low"/>
    <s v="Grades PreK-2"/>
    <n v="13.58"/>
    <n v="0"/>
    <n v="3.4"/>
    <n v="17"/>
    <n v="170"/>
    <n v="207.32"/>
    <n v="22"/>
    <b v="1"/>
    <n v="200"/>
    <n v="2"/>
    <b v="0"/>
    <b v="0"/>
    <s v="completed"/>
    <d v="2007-12-09T00:00:00"/>
    <d v="2007-12-23T00:00:00"/>
    <d v="2008-03-23T00:00:00"/>
    <d v="2008-07-31T00:00:00"/>
  </r>
  <r>
    <s v="20e0add37012e4a13a6680c5d4e6d3a6"/>
    <n v="210135000274"/>
    <s v="Latonia"/>
    <x v="21"/>
    <n v="41015"/>
    <s v="suburban"/>
    <s v="Covington Independent Sch Dist"/>
    <s v="Kenton"/>
    <b v="0"/>
    <b v="0"/>
    <b v="0"/>
    <b v="0"/>
    <b v="0"/>
    <b v="0"/>
    <s v="Mrs."/>
    <b v="0"/>
    <b v="0"/>
    <s v="Mathematics"/>
    <s v="Math &amp; Science"/>
    <m/>
    <m/>
    <s v="enrichment"/>
    <s v="Technology"/>
    <s v="high"/>
    <s v="Grades PreK-2"/>
    <n v="48.66"/>
    <n v="29.2"/>
    <n v="12.17"/>
    <n v="17"/>
    <n v="594"/>
    <n v="724.39"/>
    <n v="50"/>
    <b v="1"/>
    <n v="200"/>
    <n v="2"/>
    <b v="0"/>
    <b v="0"/>
    <s v="expired"/>
    <d v="2007-11-24T00:00:00"/>
    <m/>
    <m/>
    <d v="2008-07-19T00:00:00"/>
  </r>
  <r>
    <s v="f5cc9c5d19808a3d71f6675b53827672"/>
    <n v="180363000541"/>
    <s v="Fort Wayne"/>
    <x v="25"/>
    <n v="46802"/>
    <s v="urban"/>
    <s v="Ft Wayne Cmty School Dist"/>
    <s v="Allen"/>
    <b v="0"/>
    <b v="0"/>
    <b v="0"/>
    <b v="0"/>
    <b v="0"/>
    <b v="0"/>
    <s v="Mrs."/>
    <b v="0"/>
    <b v="0"/>
    <s v="Foreign Languages"/>
    <s v="Literacy &amp; Language"/>
    <m/>
    <m/>
    <s v="enrichment"/>
    <s v="Other"/>
    <s v="high"/>
    <s v="Grades PreK-2"/>
    <n v="46.28"/>
    <n v="0"/>
    <n v="11.57"/>
    <n v="17"/>
    <n v="538"/>
    <n v="656.1"/>
    <n v="45"/>
    <b v="1"/>
    <n v="200"/>
    <n v="2"/>
    <b v="0"/>
    <b v="0"/>
    <s v="expired"/>
    <d v="2007-11-14T00:00:00"/>
    <m/>
    <m/>
    <d v="2008-07-11T00:00:00"/>
  </r>
  <r>
    <s v="bd32a7ce342889fd802cbcc4648eed01"/>
    <n v="240009001331"/>
    <s v="Baltimore"/>
    <x v="32"/>
    <n v="21214"/>
    <s v="urban"/>
    <s v="Baltimore City Public Sch Dist"/>
    <s v="Baltimore City"/>
    <b v="0"/>
    <b v="0"/>
    <b v="0"/>
    <b v="0"/>
    <b v="0"/>
    <b v="0"/>
    <s v="Mr."/>
    <b v="0"/>
    <b v="0"/>
    <s v="Applied Sciences"/>
    <s v="Math &amp; Science"/>
    <m/>
    <m/>
    <s v="enrichment"/>
    <s v="Technology"/>
    <s v="high"/>
    <s v="Grades 9-12"/>
    <n v="68"/>
    <n v="34"/>
    <n v="17"/>
    <n v="17"/>
    <n v="816"/>
    <n v="995.12"/>
    <n v="30"/>
    <b v="1"/>
    <n v="200"/>
    <n v="2"/>
    <b v="0"/>
    <b v="0"/>
    <s v="expired"/>
    <d v="2007-10-31T00:00:00"/>
    <m/>
    <m/>
    <d v="2008-06-23T00:00:00"/>
  </r>
  <r>
    <s v="4334982075f4c3e454a2f52dd802433f"/>
    <n v="63441005610"/>
    <s v="San Francisco"/>
    <x v="7"/>
    <n v="94133"/>
    <s v="urban"/>
    <s v="San Francisco Unified Sch Dist"/>
    <s v="San Francisco"/>
    <b v="0"/>
    <b v="0"/>
    <b v="0"/>
    <b v="0"/>
    <b v="0"/>
    <b v="0"/>
    <s v="Mr."/>
    <b v="0"/>
    <b v="0"/>
    <s v="Health &amp; Life Science"/>
    <s v="Math &amp; Science"/>
    <s v="Mathematics"/>
    <s v="Math &amp; Science"/>
    <s v="essential"/>
    <s v="Technology"/>
    <s v="high"/>
    <s v="Grades 6-8"/>
    <n v="78.14"/>
    <n v="56.65"/>
    <n v="19.54"/>
    <n v="17"/>
    <n v="953"/>
    <n v="1162.2"/>
    <n v="100"/>
    <b v="1"/>
    <n v="200"/>
    <n v="2"/>
    <b v="0"/>
    <b v="0"/>
    <s v="expired"/>
    <d v="2007-10-29T00:00:00"/>
    <m/>
    <m/>
    <d v="2008-06-24T00:00:00"/>
  </r>
  <r>
    <s v="50e07c0a0d1a1aa899d05f9341cad932"/>
    <n v="362058000623"/>
    <s v="New York"/>
    <x v="2"/>
    <n v="10002"/>
    <s v="urban"/>
    <s v="District 79"/>
    <s v="Manhattan"/>
    <b v="0"/>
    <b v="0"/>
    <b v="0"/>
    <b v="0"/>
    <b v="0"/>
    <b v="0"/>
    <s v="Ms."/>
    <b v="0"/>
    <b v="0"/>
    <s v="Literature &amp; Writing"/>
    <s v="Literacy &amp; Language"/>
    <s v="History &amp; Geography"/>
    <s v="History &amp; Civics"/>
    <s v="essential"/>
    <s v="Books"/>
    <s v="unknown"/>
    <s v="Grades 9-12"/>
    <n v="52.75"/>
    <n v="0"/>
    <n v="13.19"/>
    <n v="17"/>
    <n v="610"/>
    <n v="743.9"/>
    <n v="60"/>
    <b v="1"/>
    <n v="200"/>
    <n v="5"/>
    <b v="0"/>
    <b v="0"/>
    <s v="expired"/>
    <d v="2006-11-20T00:00:00"/>
    <m/>
    <m/>
    <d v="2007-05-09T00:00:00"/>
  </r>
  <r>
    <s v="fb52e9bae1ba6c2e2b4cdfad4ab63bb7"/>
    <n v="421899004727"/>
    <s v="Philadelphia"/>
    <x v="29"/>
    <n v="19154"/>
    <s v="urban"/>
    <s v="Philadelphia City School Dist"/>
    <s v="Philadelphia"/>
    <b v="0"/>
    <b v="0"/>
    <b v="0"/>
    <b v="0"/>
    <b v="0"/>
    <b v="0"/>
    <s v="Ms."/>
    <b v="0"/>
    <b v="0"/>
    <s v="Literacy"/>
    <s v="Literacy &amp; Language"/>
    <s v="Mathematics"/>
    <s v="Math &amp; Science"/>
    <s v="essential"/>
    <s v="Technology"/>
    <s v="high"/>
    <s v="Grades PreK-2"/>
    <n v="1.43"/>
    <n v="8.58"/>
    <n v="2.15"/>
    <n v="9"/>
    <n v="164.23"/>
    <n v="200.28"/>
    <n v="30"/>
    <b v="1"/>
    <n v="200.28"/>
    <n v="1"/>
    <b v="1"/>
    <b v="0"/>
    <s v="completed"/>
    <d v="2010-01-08T00:00:00"/>
    <d v="2010-04-19T00:00:00"/>
    <d v="2010-04-19T00:00:00"/>
    <d v="2010-06-13T00:00:00"/>
  </r>
  <r>
    <s v="322e703b6a73ef6afe6e88341143c820"/>
    <n v="470018000044"/>
    <s v="Shelbyville"/>
    <x v="14"/>
    <n v="37160"/>
    <s v="rural"/>
    <s v="Bedford Co School District"/>
    <s v="Bedford"/>
    <b v="0"/>
    <b v="0"/>
    <b v="0"/>
    <b v="0"/>
    <b v="0"/>
    <b v="0"/>
    <s v="Mrs."/>
    <b v="0"/>
    <b v="0"/>
    <s v="Applied Sciences"/>
    <s v="Math &amp; Science"/>
    <s v="Environmental Science"/>
    <s v="Math &amp; Science"/>
    <s v="enrichment"/>
    <s v="Supplies"/>
    <s v="high"/>
    <s v="Grades 3-5"/>
    <n v="13.82"/>
    <n v="0"/>
    <n v="3.45"/>
    <n v="17"/>
    <n v="172"/>
    <n v="209.76"/>
    <n v="20"/>
    <b v="1"/>
    <n v="200.5"/>
    <n v="4"/>
    <b v="0"/>
    <b v="0"/>
    <s v="completed"/>
    <d v="2009-01-01T00:00:00"/>
    <d v="2009-04-09T00:00:00"/>
    <d v="2009-11-18T00:00:00"/>
    <d v="2009-04-16T00:00:00"/>
  </r>
  <r>
    <s v="cd00b43eafaaa549807dbbc6fa1a791c"/>
    <m/>
    <s v="Brooklyn"/>
    <x v="2"/>
    <n v="11201"/>
    <s v="urban"/>
    <s v="Community Learning Support Organization"/>
    <s v="Brooklyn"/>
    <b v="0"/>
    <b v="1"/>
    <b v="0"/>
    <b v="0"/>
    <b v="0"/>
    <b v="0"/>
    <s v="Ms."/>
    <b v="0"/>
    <b v="0"/>
    <s v="Literature &amp; Writing"/>
    <s v="Literacy &amp; Language"/>
    <s v="Visual Arts"/>
    <s v="Music &amp; The Arts"/>
    <s v="essential"/>
    <s v="Supplies"/>
    <s v="high"/>
    <s v="Grades PreK-2"/>
    <n v="5.46"/>
    <n v="0"/>
    <n v="2.4"/>
    <n v="9"/>
    <n v="177.02"/>
    <n v="215.88"/>
    <n v="22"/>
    <b v="0"/>
    <n v="200.76"/>
    <n v="2"/>
    <b v="0"/>
    <b v="0"/>
    <s v="completed"/>
    <d v="2010-05-11T00:00:00"/>
    <d v="2010-05-14T00:00:00"/>
    <d v="2010-06-17T00:00:00"/>
    <d v="2010-06-09T00:00:00"/>
  </r>
  <r>
    <s v="accb382afe98663eb27a81fcdf975cdd"/>
    <n v="530048001748"/>
    <s v="Spanaway"/>
    <x v="5"/>
    <n v="98387"/>
    <s v="suburban"/>
    <s v="Bethel School District 403"/>
    <s v="Pierce"/>
    <b v="0"/>
    <b v="0"/>
    <b v="0"/>
    <b v="0"/>
    <b v="0"/>
    <b v="0"/>
    <s v="Mrs."/>
    <b v="0"/>
    <b v="0"/>
    <s v="Mathematics"/>
    <s v="Math &amp; Science"/>
    <s v="Health &amp; Life Science"/>
    <s v="Math &amp; Science"/>
    <s v="essential"/>
    <s v="Supplies"/>
    <s v="high"/>
    <s v="Grades PreK-2"/>
    <n v="33.299999999999997"/>
    <n v="21.65"/>
    <n v="8.33"/>
    <n v="17"/>
    <n v="413"/>
    <n v="503.66"/>
    <n v="30"/>
    <b v="1"/>
    <n v="201"/>
    <n v="4"/>
    <b v="0"/>
    <b v="0"/>
    <s v="expired"/>
    <d v="2008-07-02T00:00:00"/>
    <m/>
    <m/>
    <d v="2008-12-08T00:00:00"/>
  </r>
  <r>
    <s v="52cdc2edbd7aceb04a743c5a90678e37"/>
    <m/>
    <s v="New York"/>
    <x v="2"/>
    <n v="10009"/>
    <m/>
    <s v="District 75"/>
    <s v="Manhattan"/>
    <b v="0"/>
    <b v="0"/>
    <b v="0"/>
    <b v="0"/>
    <b v="0"/>
    <b v="0"/>
    <s v="Ms."/>
    <b v="0"/>
    <b v="0"/>
    <s v="Mathematics"/>
    <s v="Math &amp; Science"/>
    <s v="Special Needs"/>
    <s v="Special Needs"/>
    <s v="enrichment"/>
    <s v="Supplies"/>
    <s v="high"/>
    <s v="Grades PreK-2"/>
    <n v="13.69"/>
    <n v="0"/>
    <n v="3.42"/>
    <n v="17"/>
    <n v="171"/>
    <n v="208.54"/>
    <n v="20"/>
    <b v="0"/>
    <n v="201.17"/>
    <n v="6"/>
    <b v="0"/>
    <b v="0"/>
    <s v="completed"/>
    <d v="2009-01-12T00:00:00"/>
    <d v="2009-01-21T00:00:00"/>
    <d v="2009-02-23T00:00:00"/>
    <d v="2009-06-18T00:00:00"/>
  </r>
  <r>
    <s v="65ac1a130f44165ed7e546ddc237ca85"/>
    <m/>
    <s v="Bronx"/>
    <x v="2"/>
    <n v="10458"/>
    <s v="urban"/>
    <s v="Empowerment Support Organization"/>
    <s v="Bronx"/>
    <b v="0"/>
    <b v="0"/>
    <b v="0"/>
    <b v="0"/>
    <b v="0"/>
    <b v="0"/>
    <s v="Ms."/>
    <b v="0"/>
    <b v="1"/>
    <s v="Literacy"/>
    <s v="Literacy &amp; Language"/>
    <s v="Social Sciences"/>
    <s v="History &amp; Civics"/>
    <s v="enrichment"/>
    <s v="Books"/>
    <s v="high"/>
    <s v="Grades 3-5"/>
    <n v="13.66"/>
    <n v="0"/>
    <n v="3.42"/>
    <n v="17"/>
    <n v="171"/>
    <n v="208.54"/>
    <n v="28"/>
    <b v="0"/>
    <n v="201.18"/>
    <n v="3"/>
    <b v="1"/>
    <b v="0"/>
    <s v="completed"/>
    <d v="2008-10-10T00:00:00"/>
    <d v="2008-11-13T00:00:00"/>
    <d v="2009-02-23T00:00:00"/>
    <d v="2009-03-11T00:00:00"/>
  </r>
  <r>
    <s v="c931f742afeed966ffa73c7c5f364f43"/>
    <n v="370192000776"/>
    <s v="Greensboro"/>
    <x v="1"/>
    <n v="27407"/>
    <s v="urban"/>
    <s v="Guilford Co School District"/>
    <s v="Guilford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3-5"/>
    <n v="14.49"/>
    <n v="6.16"/>
    <n v="3.62"/>
    <n v="17"/>
    <n v="186"/>
    <n v="226.83"/>
    <n v="18"/>
    <b v="1"/>
    <n v="201.18"/>
    <n v="2"/>
    <b v="0"/>
    <b v="0"/>
    <s v="completed"/>
    <d v="2007-11-08T00:00:00"/>
    <d v="2007-12-16T00:00:00"/>
    <d v="2008-02-19T00:00:00"/>
    <d v="2008-07-05T00:00:00"/>
  </r>
  <r>
    <s v="d2df3101ee42c5873198376a08e1125f"/>
    <m/>
    <s v="Brooklyn"/>
    <x v="2"/>
    <n v="11208"/>
    <s v="urban"/>
    <s v="Knowledge Network Learning Support Organization"/>
    <s v="Brooklyn"/>
    <b v="0"/>
    <b v="0"/>
    <b v="0"/>
    <b v="0"/>
    <b v="0"/>
    <b v="0"/>
    <s v="Ms."/>
    <b v="0"/>
    <b v="0"/>
    <s v="Other"/>
    <s v="Applied Learning"/>
    <m/>
    <m/>
    <s v="essential"/>
    <s v="Supplies"/>
    <s v="high"/>
    <s v="Grades 3-5"/>
    <m/>
    <m/>
    <m/>
    <m/>
    <n v="173.23"/>
    <n v="211.26"/>
    <n v="25"/>
    <b v="1"/>
    <n v="201.46"/>
    <n v="2"/>
    <b v="0"/>
    <b v="0"/>
    <s v="completed"/>
    <d v="2006-03-25T00:00:00"/>
    <d v="2006-03-28T00:00:00"/>
    <d v="2006-06-01T00:00:00"/>
    <d v="2006-11-25T00:00:00"/>
  </r>
  <r>
    <s v="e8e66faa346eb08834075fe15650fc62"/>
    <n v="62271003249"/>
    <s v="Gardena"/>
    <x v="7"/>
    <n v="90247"/>
    <s v="urban"/>
    <s v="Los Angeles Unif Sch Dist"/>
    <s v="Los Angeles"/>
    <b v="0"/>
    <b v="0"/>
    <b v="1"/>
    <b v="0"/>
    <b v="0"/>
    <b v="0"/>
    <s v="Mrs."/>
    <b v="0"/>
    <b v="0"/>
    <s v="Special Needs"/>
    <s v="Special Needs"/>
    <s v="Environmental Science"/>
    <s v="Math &amp; Science"/>
    <s v="enrichment"/>
    <s v="Supplies"/>
    <s v="high"/>
    <s v="Grades PreK-2"/>
    <n v="13.16"/>
    <n v="9.5399999999999991"/>
    <n v="1.97"/>
    <n v="9"/>
    <n v="165.22"/>
    <n v="201.49"/>
    <n v="7"/>
    <b v="1"/>
    <n v="201.49"/>
    <n v="7"/>
    <b v="0"/>
    <b v="1"/>
    <s v="completed"/>
    <d v="2010-03-07T00:00:00"/>
    <d v="2010-04-21T00:00:00"/>
    <d v="2010-06-03T00:00:00"/>
    <d v="2010-08-05T00:00:00"/>
  </r>
  <r>
    <s v="4228d8b20f24b5e200df9f52f87195ed"/>
    <n v="360007702675"/>
    <s v="New York"/>
    <x v="2"/>
    <n v="10128"/>
    <s v="urban"/>
    <s v="Integrated Curriculum and Instruction Learning Support Organization"/>
    <s v="Manhattan"/>
    <b v="0"/>
    <b v="1"/>
    <b v="0"/>
    <b v="0"/>
    <b v="0"/>
    <b v="0"/>
    <s v="Ms."/>
    <b v="1"/>
    <b v="0"/>
    <s v="Visual Arts"/>
    <s v="Music &amp; The Arts"/>
    <m/>
    <m/>
    <s v="essential"/>
    <s v="Supplies"/>
    <s v="high"/>
    <s v="Grades PreK-2"/>
    <n v="14.01"/>
    <n v="0"/>
    <n v="2.1"/>
    <n v="9"/>
    <n v="165.22"/>
    <n v="201.49"/>
    <n v="18"/>
    <b v="1"/>
    <n v="201.49"/>
    <n v="2"/>
    <b v="1"/>
    <b v="0"/>
    <s v="completed"/>
    <d v="2010-02-11T00:00:00"/>
    <d v="2010-02-28T00:00:00"/>
    <d v="2010-07-02T00:00:00"/>
    <d v="2010-07-16T00:00:00"/>
  </r>
  <r>
    <s v="21e31579c31c93e0e9905d6facb8e701"/>
    <n v="170993000785"/>
    <s v="Chicago"/>
    <x v="10"/>
    <n v="60623"/>
    <s v="urban"/>
    <s v="Chicago Psd-area 10"/>
    <s v="Cook"/>
    <b v="0"/>
    <b v="0"/>
    <b v="0"/>
    <b v="0"/>
    <b v="0"/>
    <b v="0"/>
    <s v="Ms."/>
    <b v="0"/>
    <b v="0"/>
    <s v="Literacy"/>
    <s v="Literacy &amp; Language"/>
    <s v="Special Needs"/>
    <s v="Special Needs"/>
    <s v="enrichment"/>
    <s v="Books"/>
    <s v="high"/>
    <s v="Grades 3-5"/>
    <n v="0"/>
    <n v="0"/>
    <n v="2.0099999999999998"/>
    <n v="35"/>
    <n v="171.28"/>
    <n v="201.51"/>
    <n v="25"/>
    <b v="1"/>
    <n v="201.51"/>
    <n v="3"/>
    <b v="0"/>
    <b v="0"/>
    <s v="completed"/>
    <d v="2010-09-16T00:00:00"/>
    <d v="2010-11-03T00:00:00"/>
    <d v="2011-01-14T00:00:00"/>
    <d v="2011-02-11T00:00:00"/>
  </r>
  <r>
    <s v="d220cfc96b636c6f3c0476731efe42c3"/>
    <n v="170993000674"/>
    <s v="Chicago"/>
    <x v="10"/>
    <n v="60618"/>
    <s v="urban"/>
    <s v="Chicago Psd-area 2"/>
    <s v="Cook"/>
    <b v="0"/>
    <b v="0"/>
    <b v="0"/>
    <b v="0"/>
    <b v="0"/>
    <b v="0"/>
    <s v="Ms."/>
    <b v="0"/>
    <b v="0"/>
    <s v="Mathematics"/>
    <s v="Math &amp; Science"/>
    <m/>
    <m/>
    <s v="enrichment"/>
    <s v="Other"/>
    <s v="high"/>
    <s v="Grades PreK-2"/>
    <n v="12.22"/>
    <n v="0"/>
    <n v="1.83"/>
    <n v="35"/>
    <n v="171.3"/>
    <n v="201.53"/>
    <n v="24"/>
    <b v="1"/>
    <n v="201.53"/>
    <n v="2"/>
    <b v="0"/>
    <b v="0"/>
    <s v="completed"/>
    <d v="2010-12-19T00:00:00"/>
    <d v="2010-12-29T00:00:00"/>
    <d v="2011-01-03T00:00:00"/>
    <d v="2011-05-15T00:00:00"/>
  </r>
  <r>
    <s v="18be30081a1b379818e4c6a8756449ee"/>
    <n v="80336001917"/>
    <s v="Denver"/>
    <x v="22"/>
    <n v="80204"/>
    <s v="urban"/>
    <s v="Denver Public School Dist 1"/>
    <s v="Denver"/>
    <b v="0"/>
    <b v="0"/>
    <b v="0"/>
    <b v="0"/>
    <b v="0"/>
    <b v="0"/>
    <s v="Mr."/>
    <b v="0"/>
    <b v="0"/>
    <s v="Literature &amp; Writing"/>
    <s v="Literacy &amp; Language"/>
    <s v="Literacy"/>
    <s v="Literacy &amp; Language"/>
    <s v="essential"/>
    <s v="Books"/>
    <s v="high"/>
    <s v="Grades 9-12"/>
    <n v="0"/>
    <n v="8.1"/>
    <n v="1.9"/>
    <n v="35"/>
    <n v="171.6"/>
    <n v="201.88"/>
    <n v="30"/>
    <b v="1"/>
    <n v="201.88"/>
    <n v="8"/>
    <b v="0"/>
    <b v="1"/>
    <s v="completed"/>
    <d v="2010-12-24T00:00:00"/>
    <d v="2010-12-30T00:00:00"/>
    <m/>
    <d v="2011-01-31T00:00:00"/>
  </r>
  <r>
    <s v="de62940df2b6b640537478947344af3e"/>
    <n v="61887002287"/>
    <s v="Daly City"/>
    <x v="7"/>
    <n v="94014"/>
    <s v="suburban"/>
    <s v="Jefferson Elem School District"/>
    <s v="San Mateo"/>
    <b v="0"/>
    <b v="0"/>
    <b v="0"/>
    <b v="0"/>
    <b v="0"/>
    <b v="0"/>
    <s v="Mrs."/>
    <b v="0"/>
    <b v="0"/>
    <s v="Visual Arts"/>
    <s v="Music &amp; The Arts"/>
    <m/>
    <m/>
    <s v="enrichment"/>
    <s v="Supplies"/>
    <s v="high"/>
    <s v="Grades PreK-2"/>
    <n v="12.91"/>
    <n v="9.36"/>
    <n v="3.23"/>
    <n v="17"/>
    <n v="172"/>
    <n v="209.76"/>
    <n v="20"/>
    <b v="1"/>
    <n v="202.35"/>
    <n v="3"/>
    <b v="0"/>
    <b v="0"/>
    <s v="completed"/>
    <d v="2008-08-27T00:00:00"/>
    <d v="2008-11-06T00:00:00"/>
    <d v="2009-03-06T00:00:00"/>
    <d v="2009-01-28T00:00:00"/>
  </r>
  <r>
    <s v="b60c621865a0554ba59614fdcb77942c"/>
    <n v="10000500889"/>
    <s v="Albertville"/>
    <x v="27"/>
    <n v="35950"/>
    <s v="rural"/>
    <s v="Albertville City School Dist"/>
    <s v="Marshall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high"/>
    <s v="Grades PreK-2"/>
    <n v="13.28"/>
    <n v="5.31"/>
    <n v="3.32"/>
    <n v="17"/>
    <n v="172"/>
    <n v="209.76"/>
    <n v="18"/>
    <b v="1"/>
    <n v="202.35"/>
    <n v="9"/>
    <b v="0"/>
    <b v="0"/>
    <s v="completed"/>
    <d v="2008-07-27T00:00:00"/>
    <d v="2008-12-25T00:00:00"/>
    <d v="2009-03-12T00:00:00"/>
    <d v="2008-12-26T00:00:00"/>
  </r>
  <r>
    <s v="d534b9b9e283be7b53512edd994a57d9"/>
    <m/>
    <s v="Lexington"/>
    <x v="1"/>
    <n v="27292"/>
    <s v="rural"/>
    <s v="Lexington City School District"/>
    <s v="Davidson"/>
    <b v="0"/>
    <b v="0"/>
    <b v="0"/>
    <b v="0"/>
    <b v="0"/>
    <b v="0"/>
    <s v="Mrs."/>
    <b v="0"/>
    <b v="0"/>
    <s v="Health &amp; Life Science"/>
    <s v="Math &amp; Science"/>
    <s v="Parent Involvement"/>
    <s v="Applied Learning"/>
    <s v="enrichment"/>
    <s v="Other"/>
    <s v="high"/>
    <s v="Grades PreK-2"/>
    <n v="13.31"/>
    <n v="5.65"/>
    <n v="3.33"/>
    <n v="17"/>
    <n v="172"/>
    <n v="209.76"/>
    <n v="20"/>
    <b v="1"/>
    <n v="202.35"/>
    <n v="1"/>
    <b v="0"/>
    <b v="0"/>
    <s v="completed"/>
    <d v="2008-01-28T00:00:00"/>
    <d v="2008-04-17T00:00:00"/>
    <d v="2008-12-29T00:00:00"/>
    <d v="2008-09-21T00:00:00"/>
  </r>
  <r>
    <s v="7cf64a9f8684bb2ba49d9d35270e2ab9"/>
    <n v="170993000713"/>
    <s v="Chicago"/>
    <x v="10"/>
    <n v="60612"/>
    <s v="urban"/>
    <s v="Chicago Psd-Area 28"/>
    <s v="Cook"/>
    <b v="0"/>
    <b v="0"/>
    <b v="1"/>
    <b v="1"/>
    <b v="0"/>
    <b v="0"/>
    <s v="Ms."/>
    <b v="0"/>
    <b v="0"/>
    <s v="Literacy"/>
    <s v="Literacy &amp; Language"/>
    <m/>
    <m/>
    <s v="essential"/>
    <s v="Other"/>
    <s v="high"/>
    <s v="Grades PreK-2"/>
    <n v="13.77"/>
    <n v="0"/>
    <n v="3.44"/>
    <n v="17"/>
    <n v="172"/>
    <n v="209.76"/>
    <n v="22"/>
    <b v="1"/>
    <n v="202.35"/>
    <n v="4"/>
    <b v="0"/>
    <b v="0"/>
    <s v="completed"/>
    <d v="2007-08-09T00:00:00"/>
    <d v="2007-10-12T00:00:00"/>
    <d v="2008-03-26T00:00:00"/>
    <d v="2008-03-25T00:00:00"/>
  </r>
  <r>
    <s v="5f0e0e335f9b4a49ed9735de02996e75"/>
    <m/>
    <s v="Bronx"/>
    <x v="2"/>
    <n v="10473"/>
    <s v="urban"/>
    <s v="New York City Dept Of Ed"/>
    <s v="Bronx"/>
    <b v="1"/>
    <b v="0"/>
    <b v="0"/>
    <b v="0"/>
    <b v="0"/>
    <b v="0"/>
    <s v="Ms."/>
    <b v="1"/>
    <b v="0"/>
    <s v="Literacy"/>
    <s v="Literacy &amp; Language"/>
    <m/>
    <m/>
    <s v="essential"/>
    <s v="Supplies"/>
    <s v="low"/>
    <s v="Grades PreK-2"/>
    <n v="0"/>
    <n v="0"/>
    <n v="2.08"/>
    <n v="35"/>
    <n v="176.08"/>
    <n v="202.39"/>
    <n v="120"/>
    <b v="1"/>
    <n v="202.39"/>
    <n v="6"/>
    <b v="0"/>
    <b v="1"/>
    <s v="completed"/>
    <d v="2010-07-15T00:00:00"/>
    <d v="2010-09-01T00:00:00"/>
    <d v="2010-12-16T00:00:00"/>
    <d v="2010-12-11T00:00:00"/>
  </r>
  <r>
    <s v="c2f2789c70cd869fbc1f5f27a57aebd7"/>
    <n v="482364010749"/>
    <s v="Houston"/>
    <x v="16"/>
    <n v="77037"/>
    <s v="urban"/>
    <s v="Houston Ind School District"/>
    <s v="Harris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s v="essential"/>
    <s v="Books"/>
    <s v="high"/>
    <s v="Grades 3-5"/>
    <n v="13.76"/>
    <n v="0"/>
    <n v="3.44"/>
    <n v="17"/>
    <n v="172.2"/>
    <n v="210"/>
    <n v="50"/>
    <b v="1"/>
    <n v="202.59"/>
    <n v="3"/>
    <b v="0"/>
    <b v="0"/>
    <s v="completed"/>
    <d v="2006-11-15T00:00:00"/>
    <d v="2007-03-07T00:00:00"/>
    <d v="2007-07-03T00:00:00"/>
    <d v="2007-07-15T00:00:00"/>
  </r>
  <r>
    <s v="d6d696207d1d9577da93734e4e4bb4d1"/>
    <n v="360015102266"/>
    <s v="Brooklyn"/>
    <x v="2"/>
    <n v="11218"/>
    <s v="urban"/>
    <s v="Center for Educational Innovation - Public Education Association (CEI-PEA)"/>
    <s v="Brooklyn"/>
    <b v="0"/>
    <b v="1"/>
    <b v="0"/>
    <b v="0"/>
    <b v="0"/>
    <b v="0"/>
    <s v="Ms."/>
    <b v="0"/>
    <b v="0"/>
    <s v="Literacy"/>
    <s v="Literacy &amp; Language"/>
    <m/>
    <m/>
    <s v="essential"/>
    <s v="Supplies"/>
    <s v="high"/>
    <s v="Grades 6-8"/>
    <n v="6.04"/>
    <n v="0"/>
    <n v="2"/>
    <n v="35"/>
    <n v="176.27"/>
    <n v="202.61"/>
    <n v="75"/>
    <b v="0"/>
    <n v="202.61"/>
    <n v="2"/>
    <b v="1"/>
    <b v="1"/>
    <s v="completed"/>
    <d v="2010-07-23T00:00:00"/>
    <d v="2010-11-24T00:00:00"/>
    <d v="2010-11-29T00:00:00"/>
    <d v="2010-12-21T00:00:00"/>
  </r>
  <r>
    <s v="6701098382e9d3d4db8a496fbd1a05ca"/>
    <m/>
    <s v="Siler City"/>
    <x v="1"/>
    <n v="27344"/>
    <s v="rural"/>
    <s v="Chatham Co School District"/>
    <s v="Chatham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3-5"/>
    <m/>
    <m/>
    <m/>
    <m/>
    <n v="176.3"/>
    <n v="215"/>
    <n v="25"/>
    <b v="0"/>
    <n v="202.75"/>
    <n v="1"/>
    <b v="0"/>
    <b v="0"/>
    <s v="completed"/>
    <d v="2006-03-05T00:00:00"/>
    <d v="2006-03-19T00:00:00"/>
    <d v="2006-09-29T00:00:00"/>
    <d v="2006-11-05T00:00:00"/>
  </r>
  <r>
    <s v="bb4c3f5e1148688d1e1a8658969ea9b2"/>
    <n v="63386005303"/>
    <s v="Laguna Hills"/>
    <x v="7"/>
    <n v="92653"/>
    <s v="suburban"/>
    <s v="Saddleback Valley Unified SD"/>
    <s v="Orange"/>
    <b v="0"/>
    <b v="0"/>
    <b v="0"/>
    <b v="0"/>
    <b v="0"/>
    <b v="0"/>
    <s v="Mrs."/>
    <b v="0"/>
    <b v="0"/>
    <s v="Applied Sciences"/>
    <s v="Math &amp; Science"/>
    <s v="Special Needs"/>
    <s v="Special Needs"/>
    <s v="enrichment"/>
    <s v="Technology"/>
    <s v="low"/>
    <s v="Grades 9-12"/>
    <n v="11.38"/>
    <n v="10.42"/>
    <n v="1.71"/>
    <n v="35"/>
    <n v="172.36"/>
    <n v="202.78"/>
    <n v="12"/>
    <b v="1"/>
    <n v="202.78"/>
    <n v="5"/>
    <b v="1"/>
    <b v="0"/>
    <s v="completed"/>
    <d v="2010-09-04T00:00:00"/>
    <d v="2010-11-05T00:00:00"/>
    <d v="2011-02-01T00:00:00"/>
    <d v="2011-01-31T00:00:00"/>
  </r>
  <r>
    <s v="81ad3401225d0326aa4032ff410c01c4"/>
    <n v="61437011452"/>
    <s v="San Jose"/>
    <x v="7"/>
    <n v="95121"/>
    <s v="urban"/>
    <s v="Franklin-mckinley Sch District"/>
    <s v="Santa Clara"/>
    <b v="0"/>
    <b v="0"/>
    <b v="1"/>
    <b v="0"/>
    <b v="0"/>
    <b v="0"/>
    <s v="Mrs."/>
    <b v="0"/>
    <b v="0"/>
    <s v="Mathematics"/>
    <s v="Math &amp; Science"/>
    <s v="ESL"/>
    <s v="Literacy &amp; Language"/>
    <s v="essential"/>
    <s v="Supplies"/>
    <s v="high"/>
    <s v="Grades 3-5"/>
    <m/>
    <m/>
    <m/>
    <m/>
    <n v="199.88"/>
    <n v="243.76"/>
    <n v="32"/>
    <b v="1"/>
    <n v="202.88"/>
    <n v="2"/>
    <b v="0"/>
    <b v="0"/>
    <s v="completed"/>
    <d v="2006-12-13T00:00:00"/>
    <d v="2007-02-08T00:00:00"/>
    <d v="2007-05-17T00:00:00"/>
    <d v="2007-07-01T00:00:00"/>
  </r>
  <r>
    <s v="c85ecc11ac6ec70e7d0af9acdb5146d4"/>
    <n v="62805011294"/>
    <s v="Oakland"/>
    <x v="7"/>
    <n v="94601"/>
    <s v="urban"/>
    <s v="Oakland Unified School Dist"/>
    <s v="Alameda"/>
    <b v="0"/>
    <b v="0"/>
    <b v="0"/>
    <b v="1"/>
    <b v="0"/>
    <b v="0"/>
    <s v="Mrs."/>
    <b v="1"/>
    <b v="0"/>
    <s v="Mathematics"/>
    <s v="Math &amp; Science"/>
    <m/>
    <m/>
    <s v="essential"/>
    <s v="Supplies"/>
    <s v="high"/>
    <s v="Grades PreK-2"/>
    <n v="0"/>
    <n v="10.5"/>
    <n v="2.17"/>
    <n v="9"/>
    <n v="166.47"/>
    <n v="203.01"/>
    <n v="22"/>
    <b v="1"/>
    <n v="203.01"/>
    <n v="2"/>
    <b v="1"/>
    <b v="1"/>
    <s v="completed"/>
    <d v="2010-03-14T00:00:00"/>
    <d v="2010-04-01T00:00:00"/>
    <d v="2010-06-17T00:00:00"/>
    <d v="2010-08-12T00:00:00"/>
  </r>
  <r>
    <s v="47503c938041157d443478eb74018ef2"/>
    <m/>
    <s v="Zwolle"/>
    <x v="6"/>
    <n v="71486"/>
    <s v="rural"/>
    <s v="Sabine Parish School District"/>
    <s v="Sabine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3-5"/>
    <n v="0"/>
    <n v="10.95"/>
    <n v="1.88"/>
    <n v="35"/>
    <n v="172.99"/>
    <n v="203.52"/>
    <n v="12"/>
    <b v="1"/>
    <n v="203.51"/>
    <n v="3"/>
    <b v="1"/>
    <b v="0"/>
    <s v="completed"/>
    <d v="2011-03-01T00:00:00"/>
    <d v="2011-03-09T00:00:00"/>
    <m/>
    <d v="2011-07-21T00:00:00"/>
  </r>
  <r>
    <s v="6703adae5b1804dce738827dbddea755"/>
    <n v="480894000312"/>
    <s v="Austin"/>
    <x v="16"/>
    <n v="78704"/>
    <s v="urban"/>
    <s v="Austin Ind School District"/>
    <s v="Travis"/>
    <b v="0"/>
    <b v="0"/>
    <b v="0"/>
    <b v="0"/>
    <b v="0"/>
    <b v="0"/>
    <s v="Ms."/>
    <b v="0"/>
    <b v="0"/>
    <s v="Early Development"/>
    <s v="Applied Learning"/>
    <s v="Special Needs"/>
    <s v="Special Needs"/>
    <s v="enrichment"/>
    <s v="Supplies"/>
    <s v="high"/>
    <s v="Grades PreK-2"/>
    <n v="13.9"/>
    <n v="0"/>
    <n v="3.47"/>
    <n v="17"/>
    <n v="173"/>
    <n v="210.98"/>
    <n v="25"/>
    <b v="1"/>
    <n v="203.53"/>
    <n v="4"/>
    <b v="0"/>
    <b v="0"/>
    <s v="completed"/>
    <d v="2009-01-10T00:00:00"/>
    <d v="2009-05-14T00:00:00"/>
    <d v="2009-11-09T00:00:00"/>
    <d v="2009-05-29T00:00:00"/>
  </r>
  <r>
    <s v="0820fa708cc7f31a5d3ad7c26f519ae1"/>
    <n v="370153000575"/>
    <s v="Louisburg"/>
    <x v="1"/>
    <n v="27549"/>
    <s v="rural"/>
    <s v="Franklin Co School District"/>
    <s v="Franklin"/>
    <b v="0"/>
    <b v="0"/>
    <b v="0"/>
    <b v="0"/>
    <b v="0"/>
    <b v="0"/>
    <s v="Ms."/>
    <b v="0"/>
    <b v="0"/>
    <s v="Mathematics"/>
    <s v="Math &amp; Science"/>
    <s v="Mathematics"/>
    <s v="Math &amp; Science"/>
    <s v="enrichment"/>
    <s v="Books"/>
    <s v="high"/>
    <s v="Grades 6-8"/>
    <n v="13.4"/>
    <n v="5.7"/>
    <n v="3.35"/>
    <n v="17"/>
    <n v="173"/>
    <n v="210.98"/>
    <n v="65"/>
    <b v="1"/>
    <n v="203.53"/>
    <n v="1"/>
    <b v="0"/>
    <b v="0"/>
    <s v="completed"/>
    <d v="2008-09-15T00:00:00"/>
    <d v="2008-10-05T00:00:00"/>
    <d v="2009-06-26T00:00:00"/>
    <d v="2009-02-18T00:00:00"/>
  </r>
  <r>
    <s v="e58036fb8d5a45af8f1effe7b3433914"/>
    <n v="370001100440"/>
    <s v="Fayetteville"/>
    <x v="1"/>
    <n v="28312"/>
    <s v="rural"/>
    <s v="Cumberland Co School District"/>
    <s v="Cumberland"/>
    <b v="0"/>
    <b v="0"/>
    <b v="0"/>
    <b v="0"/>
    <b v="0"/>
    <b v="0"/>
    <s v="Mrs."/>
    <b v="0"/>
    <b v="0"/>
    <s v="Applied Sciences"/>
    <s v="Math &amp; Science"/>
    <s v="Environmental Science"/>
    <s v="Math &amp; Science"/>
    <s v="enrichment"/>
    <s v="Supplies"/>
    <s v="high"/>
    <s v="Grades PreK-2"/>
    <m/>
    <m/>
    <m/>
    <m/>
    <n v="177.33"/>
    <n v="216.26"/>
    <n v="20"/>
    <b v="1"/>
    <n v="203.93"/>
    <n v="1"/>
    <b v="0"/>
    <b v="0"/>
    <s v="completed"/>
    <d v="2005-04-14T00:00:00"/>
    <d v="2005-08-14T00:00:00"/>
    <d v="2005-11-22T00:00:00"/>
    <d v="2005-12-14T00:00:00"/>
  </r>
  <r>
    <s v="7c0fc50ba57122bf66775c8b09ea1e7e"/>
    <n v="120153001590"/>
    <s v="New Prt Rchy"/>
    <x v="17"/>
    <n v="34653"/>
    <s v="suburban"/>
    <s v="Pasco Co School District"/>
    <s v="Pasco"/>
    <b v="0"/>
    <b v="1"/>
    <b v="0"/>
    <b v="0"/>
    <b v="0"/>
    <b v="0"/>
    <s v="Ms."/>
    <b v="0"/>
    <b v="0"/>
    <s v="Mathematics"/>
    <s v="Math &amp; Science"/>
    <m/>
    <m/>
    <s v="essential"/>
    <s v="Technology"/>
    <s v="high"/>
    <s v="Grades 9-12"/>
    <n v="14.04"/>
    <n v="0"/>
    <n v="3.51"/>
    <n v="17"/>
    <n v="175"/>
    <n v="213.41"/>
    <n v="44"/>
    <b v="1"/>
    <n v="204.12"/>
    <n v="5"/>
    <b v="0"/>
    <b v="0"/>
    <s v="completed"/>
    <d v="2009-03-14T00:00:00"/>
    <d v="2009-03-28T00:00:00"/>
    <m/>
    <d v="2009-08-13T00:00:00"/>
  </r>
  <r>
    <s v="718a0a959c61e4e29702e09ed4f6eddd"/>
    <n v="370495001979"/>
    <s v="Hays"/>
    <x v="1"/>
    <n v="28635"/>
    <s v="rural"/>
    <s v="Wilkes Co School District"/>
    <s v="Wilkes"/>
    <b v="0"/>
    <b v="0"/>
    <b v="0"/>
    <b v="0"/>
    <b v="0"/>
    <b v="0"/>
    <s v="Mrs."/>
    <b v="0"/>
    <b v="0"/>
    <s v="Mathematics"/>
    <s v="Math &amp; Science"/>
    <m/>
    <m/>
    <s v="essential"/>
    <s v="Supplies"/>
    <s v="high"/>
    <s v="Grades PreK-2"/>
    <n v="0"/>
    <n v="10.74"/>
    <n v="2.06"/>
    <n v="35"/>
    <n v="185.45"/>
    <n v="218.18"/>
    <n v="22"/>
    <b v="1"/>
    <n v="204.21"/>
    <n v="19"/>
    <b v="1"/>
    <b v="0"/>
    <s v="completed"/>
    <d v="2011-03-09T00:00:00"/>
    <d v="2011-03-10T00:00:00"/>
    <m/>
    <d v="2011-08-08T00:00:00"/>
  </r>
  <r>
    <s v="dea4ade6e2bed03a5e871d3fccfd9318"/>
    <n v="481881001756"/>
    <s v="Everman"/>
    <x v="16"/>
    <n v="76140"/>
    <s v="rural"/>
    <s v="Everman Ind School District"/>
    <s v="Tarrant"/>
    <b v="0"/>
    <b v="1"/>
    <b v="0"/>
    <b v="0"/>
    <b v="0"/>
    <b v="0"/>
    <s v="Ms."/>
    <b v="0"/>
    <b v="0"/>
    <s v="Applied Sciences"/>
    <s v="Math &amp; Science"/>
    <s v="Performing Arts"/>
    <s v="Music &amp; The Arts"/>
    <s v="enrichment"/>
    <s v="Technology"/>
    <s v="high"/>
    <s v="Grades 3-5"/>
    <n v="12"/>
    <n v="0"/>
    <n v="1.87"/>
    <n v="35"/>
    <n v="173.82"/>
    <n v="204.49"/>
    <n v="91"/>
    <b v="1"/>
    <n v="204.49"/>
    <n v="6"/>
    <b v="0"/>
    <b v="0"/>
    <s v="completed"/>
    <d v="2010-11-23T00:00:00"/>
    <d v="2011-03-25T00:00:00"/>
    <m/>
    <d v="2011-04-19T00:00:00"/>
  </r>
  <r>
    <s v="3bc1fd3a5cdbb5bc87d6a4f63ad4d1a9"/>
    <n v="181036001693"/>
    <s v="Corydon"/>
    <x v="25"/>
    <n v="47112"/>
    <s v="suburban"/>
    <s v="South Harrison Cmty Sch Dist"/>
    <s v="Harrison"/>
    <b v="0"/>
    <b v="0"/>
    <b v="0"/>
    <b v="0"/>
    <b v="0"/>
    <b v="0"/>
    <s v="Mrs."/>
    <b v="0"/>
    <b v="0"/>
    <s v="Mathematics"/>
    <s v="Math &amp; Science"/>
    <s v="Economics"/>
    <s v="History &amp; Civics"/>
    <s v="enrichment"/>
    <s v="Supplies"/>
    <s v="high"/>
    <s v="Grades PreK-2"/>
    <n v="15.33"/>
    <n v="0"/>
    <n v="3.83"/>
    <n v="17"/>
    <n v="189"/>
    <n v="230.49"/>
    <n v="16"/>
    <b v="1"/>
    <n v="204.7"/>
    <n v="7"/>
    <b v="0"/>
    <b v="0"/>
    <s v="completed"/>
    <d v="2008-03-24T00:00:00"/>
    <d v="2008-07-07T00:00:00"/>
    <d v="2008-12-05T00:00:00"/>
    <d v="2008-08-27T00:00:00"/>
  </r>
  <r>
    <s v="0bb6b01be3052506ca5a0241cc232f5b"/>
    <n v="10000500889"/>
    <s v="Albertville"/>
    <x v="27"/>
    <n v="35950"/>
    <s v="rural"/>
    <s v="Albertville City School Dist"/>
    <s v="Marshall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Other"/>
    <s v="high"/>
    <s v="Grades PreK-2"/>
    <n v="13.5"/>
    <n v="5.4"/>
    <n v="3.37"/>
    <n v="17"/>
    <n v="174"/>
    <n v="212.2"/>
    <n v="18"/>
    <b v="1"/>
    <n v="204.71"/>
    <n v="3"/>
    <b v="0"/>
    <b v="0"/>
    <s v="completed"/>
    <d v="2007-07-05T00:00:00"/>
    <d v="2007-11-12T00:00:00"/>
    <d v="2008-02-13T00:00:00"/>
    <d v="2008-02-28T00:00:00"/>
  </r>
  <r>
    <s v="1e8df751f3add127ae6f7df967d45bfb"/>
    <n v="481611001178"/>
    <s v="Houston"/>
    <x v="16"/>
    <n v="77065"/>
    <s v="suburban"/>
    <s v="Cypress-fairbanks Ind Sch Dist"/>
    <s v="Harris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Books"/>
    <s v="low"/>
    <s v="Grades PreK-2"/>
    <n v="36.67"/>
    <n v="0"/>
    <n v="5.5"/>
    <n v="9"/>
    <n v="417.84"/>
    <n v="509.56"/>
    <n v="20"/>
    <b v="1"/>
    <n v="205"/>
    <n v="4"/>
    <b v="0"/>
    <b v="0"/>
    <s v="expired"/>
    <d v="2009-09-14T00:00:00"/>
    <m/>
    <m/>
    <d v="2010-02-18T00:00:00"/>
  </r>
  <r>
    <s v="96b43597ad2b40d64839d6caebffe7ac"/>
    <n v="120087000929"/>
    <s v="Tampa"/>
    <x v="17"/>
    <n v="33618"/>
    <s v="suburban"/>
    <s v="Hillsborough Co Pub Sch Dist"/>
    <s v="Hillsborough"/>
    <b v="0"/>
    <b v="0"/>
    <b v="0"/>
    <b v="0"/>
    <b v="0"/>
    <b v="0"/>
    <s v="Ms."/>
    <b v="0"/>
    <b v="0"/>
    <s v="Special Needs"/>
    <s v="Special Needs"/>
    <s v="Literacy"/>
    <s v="Literacy &amp; Language"/>
    <s v="enrichment"/>
    <s v="Books"/>
    <s v="low"/>
    <s v="Grades PreK-2"/>
    <n v="37.5"/>
    <n v="0"/>
    <n v="9.3800000000000008"/>
    <n v="17"/>
    <n v="439"/>
    <n v="535.37"/>
    <n v="20"/>
    <b v="1"/>
    <n v="205"/>
    <n v="3"/>
    <b v="0"/>
    <b v="0"/>
    <s v="expired"/>
    <d v="2008-02-20T00:00:00"/>
    <m/>
    <m/>
    <d v="2008-07-21T00:00:00"/>
  </r>
  <r>
    <s v="fa0da56ac81b3cffc8fbf1b8cb5d362f"/>
    <m/>
    <s v="Norwalk"/>
    <x v="30"/>
    <n v="6854"/>
    <s v="rural"/>
    <s v="Norwalk Public School District"/>
    <s v="Fairfield"/>
    <b v="1"/>
    <b v="0"/>
    <b v="0"/>
    <b v="0"/>
    <b v="0"/>
    <b v="0"/>
    <s v="Ms."/>
    <b v="0"/>
    <b v="0"/>
    <s v="Literacy"/>
    <s v="Literacy &amp; Language"/>
    <s v="History &amp; Geography"/>
    <s v="History &amp; Civics"/>
    <s v="essential"/>
    <s v="Books"/>
    <s v="low"/>
    <s v="Grades 3-5"/>
    <n v="0"/>
    <n v="0"/>
    <n v="2.06"/>
    <n v="35"/>
    <n v="174.37"/>
    <n v="205.14"/>
    <n v="23"/>
    <b v="1"/>
    <n v="205.14"/>
    <n v="1"/>
    <b v="0"/>
    <b v="0"/>
    <s v="completed"/>
    <d v="2011-01-28T00:00:00"/>
    <d v="2011-03-08T00:00:00"/>
    <m/>
    <d v="2011-06-26T00:00:00"/>
  </r>
  <r>
    <s v="abb0d06c23223ae2c63622e3994985be"/>
    <n v="411004000874"/>
    <s v="Portland"/>
    <x v="9"/>
    <n v="97212"/>
    <s v="urban"/>
    <s v="Portland School District 1j"/>
    <s v="Multnomah"/>
    <b v="0"/>
    <b v="0"/>
    <b v="0"/>
    <b v="0"/>
    <b v="0"/>
    <b v="0"/>
    <s v="Mr."/>
    <b v="0"/>
    <b v="0"/>
    <s v="Literacy"/>
    <s v="Literacy &amp; Language"/>
    <s v="Social Sciences"/>
    <s v="History &amp; Civics"/>
    <s v="enrichment"/>
    <s v="Books"/>
    <s v="low"/>
    <s v="Grades 6-8"/>
    <n v="0"/>
    <n v="0"/>
    <n v="2.06"/>
    <n v="35"/>
    <n v="174.37"/>
    <n v="205.14"/>
    <n v="100"/>
    <b v="1"/>
    <n v="205.14"/>
    <n v="2"/>
    <b v="0"/>
    <b v="1"/>
    <s v="completed"/>
    <d v="2010-09-28T00:00:00"/>
    <d v="2010-10-20T00:00:00"/>
    <d v="2010-11-04T00:00:00"/>
    <d v="2011-02-25T00:00:00"/>
  </r>
  <r>
    <s v="6c809a8f4cc29d815da7aa1ef00a85da"/>
    <n v="61887002287"/>
    <s v="Daly City"/>
    <x v="7"/>
    <n v="94014"/>
    <s v="suburban"/>
    <s v="Jefferson Elem School District"/>
    <s v="San Mateo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PreK-2"/>
    <n v="13.43"/>
    <n v="9.74"/>
    <n v="2.0099999999999998"/>
    <n v="9"/>
    <n v="168.46"/>
    <n v="205.44"/>
    <n v="9"/>
    <b v="1"/>
    <n v="205.44"/>
    <n v="2"/>
    <b v="0"/>
    <b v="0"/>
    <s v="completed"/>
    <d v="2009-10-10T00:00:00"/>
    <d v="2009-12-01T00:00:00"/>
    <d v="2010-01-12T00:00:00"/>
    <d v="2010-03-14T00:00:00"/>
  </r>
  <r>
    <s v="8b961af12eca19a102d776bb71096d83"/>
    <n v="120150004409"/>
    <s v="Lake Worth"/>
    <x v="17"/>
    <n v="33460"/>
    <s v="suburban"/>
    <s v="Palm Beach Co School District"/>
    <s v="Palm Beach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0"/>
    <n v="0"/>
    <n v="2.36"/>
    <n v="9"/>
    <n v="168.68"/>
    <n v="205.71"/>
    <n v="21"/>
    <b v="1"/>
    <n v="205.71"/>
    <n v="2"/>
    <b v="0"/>
    <b v="1"/>
    <s v="completed"/>
    <d v="2010-01-31T00:00:00"/>
    <d v="2010-04-08T00:00:00"/>
    <d v="2010-06-10T00:00:00"/>
    <d v="2010-07-04T00:00:00"/>
  </r>
  <r>
    <s v="229b42e6ae8a24cac0e64edabd24674a"/>
    <n v="360010002222"/>
    <s v="Jamaica"/>
    <x v="2"/>
    <n v="11435"/>
    <s v="urban"/>
    <s v="Integrated Curriculum and Instruction Learning Support Organization"/>
    <s v="Queens"/>
    <b v="0"/>
    <b v="1"/>
    <b v="0"/>
    <b v="0"/>
    <b v="0"/>
    <b v="0"/>
    <s v="Ms."/>
    <b v="0"/>
    <b v="1"/>
    <s v="Performing Arts"/>
    <s v="Music &amp; The Arts"/>
    <s v="Literacy"/>
    <s v="Literacy &amp; Language"/>
    <s v="enrichment"/>
    <s v="Books"/>
    <s v="high"/>
    <s v="Grades 3-5"/>
    <n v="14.01"/>
    <n v="0"/>
    <n v="3.5"/>
    <n v="17"/>
    <n v="175"/>
    <n v="213.41"/>
    <n v="26"/>
    <b v="1"/>
    <n v="205.88"/>
    <n v="2"/>
    <b v="1"/>
    <b v="0"/>
    <s v="completed"/>
    <d v="2008-11-12T00:00:00"/>
    <d v="2008-11-21T00:00:00"/>
    <d v="2009-03-18T00:00:00"/>
    <d v="2009-02-11T00:00:00"/>
  </r>
  <r>
    <s v="571da5747412ff3505c14b4269d14a5d"/>
    <m/>
    <s v="Brooklyn"/>
    <x v="2"/>
    <n v="11231"/>
    <s v="urban"/>
    <s v="Community Learning Support Organization"/>
    <s v="Brooklyn"/>
    <b v="0"/>
    <b v="0"/>
    <b v="0"/>
    <b v="0"/>
    <b v="0"/>
    <b v="0"/>
    <s v="Ms."/>
    <b v="0"/>
    <b v="0"/>
    <s v="Literacy"/>
    <s v="Literacy &amp; Language"/>
    <s v="Foreign Languages"/>
    <s v="Literacy &amp; Language"/>
    <s v="essential"/>
    <s v="Supplies"/>
    <s v="low"/>
    <s v="Grades PreK-2"/>
    <n v="14.59"/>
    <n v="0"/>
    <n v="3.65"/>
    <n v="17"/>
    <n v="181"/>
    <n v="220.73"/>
    <n v="25"/>
    <b v="1"/>
    <n v="205.88"/>
    <n v="5"/>
    <b v="0"/>
    <b v="0"/>
    <s v="completed"/>
    <d v="2008-04-09T00:00:00"/>
    <d v="2008-04-15T00:00:00"/>
    <d v="2008-08-22T00:00:00"/>
    <d v="2008-09-12T00:00:00"/>
  </r>
  <r>
    <s v="c101746c45bbc0e1dbfe5d977a8624e3"/>
    <m/>
    <s v="New York"/>
    <x v="2"/>
    <n v="10040"/>
    <s v="urban"/>
    <s v="Leadership Learning Support Organization"/>
    <s v="Manhattan"/>
    <b v="0"/>
    <b v="0"/>
    <b v="0"/>
    <b v="0"/>
    <b v="0"/>
    <b v="0"/>
    <s v="Ms."/>
    <b v="0"/>
    <b v="0"/>
    <s v="Literacy"/>
    <s v="Literacy &amp; Language"/>
    <s v="Social Sciences"/>
    <s v="History &amp; Civics"/>
    <s v="essential"/>
    <s v="Technology"/>
    <s v="high"/>
    <s v="Grades PreK-2"/>
    <n v="1.37"/>
    <n v="0"/>
    <n v="2.0499999999999998"/>
    <n v="35"/>
    <n v="175.18"/>
    <n v="206.09"/>
    <n v="14"/>
    <b v="1"/>
    <n v="206.09"/>
    <n v="2"/>
    <b v="0"/>
    <b v="0"/>
    <s v="completed"/>
    <d v="2011-01-25T00:00:00"/>
    <d v="2011-02-22T00:00:00"/>
    <d v="2011-03-21T00:00:00"/>
    <d v="2011-06-24T00:00:00"/>
  </r>
  <r>
    <s v="d61e26bc11d8cd2484c960ff12ec9215"/>
    <n v="261200004646"/>
    <s v="Detroit"/>
    <x v="4"/>
    <n v="48209"/>
    <s v="urban"/>
    <s v="Detroit Public School District"/>
    <s v="Wayne"/>
    <b v="0"/>
    <b v="0"/>
    <b v="0"/>
    <b v="0"/>
    <b v="0"/>
    <b v="0"/>
    <s v="Ms."/>
    <b v="0"/>
    <b v="0"/>
    <s v="Literature &amp; Writing"/>
    <s v="Literacy &amp; Language"/>
    <s v="Visual Arts"/>
    <s v="Music &amp; The Arts"/>
    <s v="enrichment"/>
    <s v="Supplies"/>
    <s v="high"/>
    <s v="Grades PreK-2"/>
    <n v="15.97"/>
    <n v="0"/>
    <n v="2.4"/>
    <n v="9"/>
    <n v="187.09"/>
    <n v="228.16"/>
    <n v="30"/>
    <b v="0"/>
    <n v="206.21"/>
    <n v="5"/>
    <b v="0"/>
    <b v="1"/>
    <s v="completed"/>
    <d v="2010-05-24T00:00:00"/>
    <d v="2010-06-28T00:00:00"/>
    <d v="2010-10-15T00:00:00"/>
    <d v="2010-10-23T00:00:00"/>
  </r>
  <r>
    <s v="238918ffd100a820309939b4663d4fb4"/>
    <n v="420297000037"/>
    <s v="Pittsburgh"/>
    <x v="29"/>
    <n v="15236"/>
    <s v="suburban"/>
    <s v="Baldwin Whitehall School Dist"/>
    <s v="Allegheny"/>
    <b v="0"/>
    <b v="0"/>
    <b v="0"/>
    <b v="0"/>
    <b v="0"/>
    <b v="0"/>
    <s v="Mrs."/>
    <b v="0"/>
    <b v="0"/>
    <s v="Early Development"/>
    <s v="Applied Learning"/>
    <s v="Literacy"/>
    <s v="Literacy &amp; Language"/>
    <s v="essential"/>
    <s v="Other"/>
    <s v="low"/>
    <s v="Grades PreK-2"/>
    <n v="12.46"/>
    <n v="7.48"/>
    <n v="3.12"/>
    <n v="17"/>
    <n v="165"/>
    <n v="201.22"/>
    <n v="25"/>
    <b v="1"/>
    <n v="206.25"/>
    <n v="1"/>
    <b v="0"/>
    <b v="0"/>
    <s v="completed"/>
    <d v="2008-04-02T00:00:00"/>
    <d v="2008-04-11T00:00:00"/>
    <m/>
    <d v="2008-09-03T00:00:00"/>
  </r>
  <r>
    <s v="975eb37d2813d3ef160586ec7860f31b"/>
    <n v="62271010865"/>
    <s v="Van Nuys"/>
    <x v="7"/>
    <n v="91405"/>
    <s v="urban"/>
    <s v="Los Angeles Unif Sch Dist"/>
    <s v="Los Angeles"/>
    <b v="1"/>
    <b v="0"/>
    <b v="0"/>
    <b v="0"/>
    <b v="0"/>
    <b v="0"/>
    <s v="Mr."/>
    <b v="0"/>
    <b v="0"/>
    <s v="Literature &amp; Writing"/>
    <s v="Literacy &amp; Language"/>
    <s v="Performing Arts"/>
    <s v="Music &amp; The Arts"/>
    <s v="enrichment"/>
    <s v="Technology"/>
    <s v="low"/>
    <s v="Grades 9-12"/>
    <n v="12"/>
    <n v="10.61"/>
    <n v="1.74"/>
    <n v="35"/>
    <n v="175.34"/>
    <n v="206.28"/>
    <n v="200"/>
    <b v="1"/>
    <n v="206.28"/>
    <n v="3"/>
    <b v="0"/>
    <b v="0"/>
    <s v="completed"/>
    <d v="2010-10-26T00:00:00"/>
    <d v="2010-10-27T00:00:00"/>
    <m/>
    <d v="2011-03-25T00:00:00"/>
  </r>
  <r>
    <s v="1ab593eb43c4b0f84c7be222763c3509"/>
    <n v="170993000914"/>
    <s v="Chicago"/>
    <x v="10"/>
    <n v="60613"/>
    <s v="urban"/>
    <s v="Chicago Psd-area 2"/>
    <s v="Cook"/>
    <b v="0"/>
    <b v="0"/>
    <b v="0"/>
    <b v="0"/>
    <b v="0"/>
    <b v="0"/>
    <s v="Ms."/>
    <b v="0"/>
    <b v="0"/>
    <s v="Music"/>
    <s v="Music &amp; The Arts"/>
    <s v="Performing Arts"/>
    <s v="Music &amp; The Arts"/>
    <s v="essential"/>
    <s v="Supplies"/>
    <s v="high"/>
    <s v="Grades PreK-2"/>
    <n v="0"/>
    <n v="0"/>
    <n v="2.08"/>
    <n v="35"/>
    <n v="175.86"/>
    <n v="206.89"/>
    <n v="200"/>
    <b v="1"/>
    <n v="206.89"/>
    <n v="2"/>
    <b v="0"/>
    <b v="0"/>
    <s v="completed"/>
    <d v="2010-12-03T00:00:00"/>
    <d v="2011-01-26T00:00:00"/>
    <m/>
    <d v="2011-04-25T00:00:00"/>
  </r>
  <r>
    <s v="76baa7b8659cd9b7a4c1640a2f87b5bd"/>
    <n v="80291000191"/>
    <s v="Aurora"/>
    <x v="22"/>
    <n v="80014"/>
    <s v="urban"/>
    <s v="Cherry Creek School Dist 5"/>
    <s v="Arapahoe"/>
    <b v="0"/>
    <b v="0"/>
    <b v="1"/>
    <b v="0"/>
    <b v="0"/>
    <b v="0"/>
    <s v="Ms."/>
    <b v="0"/>
    <b v="0"/>
    <s v="Other"/>
    <s v="Applied Learning"/>
    <s v="Other"/>
    <s v="Applied Learning"/>
    <s v="essential"/>
    <s v="Other"/>
    <s v="high"/>
    <s v="Grades PreK-2"/>
    <n v="13.78"/>
    <n v="4"/>
    <n v="3.45"/>
    <n v="17"/>
    <n v="176"/>
    <n v="214.63"/>
    <n v="25"/>
    <b v="0"/>
    <n v="207.06"/>
    <n v="1"/>
    <b v="0"/>
    <b v="0"/>
    <s v="completed"/>
    <d v="2008-09-05T00:00:00"/>
    <d v="2008-12-30T00:00:00"/>
    <d v="2009-08-10T00:00:00"/>
    <d v="2009-02-05T00:00:00"/>
  </r>
  <r>
    <s v="e03da0124b98e51821d5b67bf54ec8a8"/>
    <m/>
    <s v="Kyle"/>
    <x v="44"/>
    <n v="57752"/>
    <s v="rural"/>
    <s v="[Bureau of Indian Affairs]"/>
    <s v="Shannon"/>
    <b v="0"/>
    <b v="0"/>
    <b v="0"/>
    <b v="0"/>
    <b v="0"/>
    <b v="0"/>
    <s v="Ms."/>
    <b v="1"/>
    <b v="0"/>
    <s v="Literacy"/>
    <s v="Literacy &amp; Language"/>
    <m/>
    <m/>
    <s v="enrichment"/>
    <s v="Books"/>
    <s v="high"/>
    <s v="Grades PreK-2"/>
    <n v="0"/>
    <n v="7.25"/>
    <n v="1.98"/>
    <n v="35"/>
    <n v="176.13"/>
    <n v="207.21"/>
    <n v="20"/>
    <b v="1"/>
    <n v="207.21"/>
    <n v="2"/>
    <b v="0"/>
    <b v="0"/>
    <s v="completed"/>
    <d v="2010-09-23T00:00:00"/>
    <d v="2010-09-24T00:00:00"/>
    <d v="2010-11-15T00:00:00"/>
    <d v="2011-02-19T00:00:00"/>
  </r>
  <r>
    <s v="1e17ef8015a07f1850117ca49f720e87"/>
    <n v="450180000329"/>
    <s v="New Zion"/>
    <x v="12"/>
    <n v="29111"/>
    <s v="rural"/>
    <s v="Clarendon School District 3"/>
    <s v="Clarendon"/>
    <b v="0"/>
    <b v="0"/>
    <b v="0"/>
    <b v="0"/>
    <b v="0"/>
    <b v="0"/>
    <s v="Mrs."/>
    <b v="0"/>
    <b v="0"/>
    <s v="Early Development"/>
    <s v="Applied Learning"/>
    <m/>
    <m/>
    <s v="enrichment"/>
    <s v="Supplies"/>
    <s v="high"/>
    <s v="Grades PreK-2"/>
    <n v="15"/>
    <n v="7.5"/>
    <n v="3.75"/>
    <n v="17"/>
    <n v="193"/>
    <n v="235.37"/>
    <n v="25"/>
    <b v="1"/>
    <n v="207.65"/>
    <n v="4"/>
    <b v="0"/>
    <b v="0"/>
    <s v="completed"/>
    <d v="2007-01-08T00:00:00"/>
    <d v="2007-10-20T00:00:00"/>
    <d v="2008-02-11T00:00:00"/>
    <d v="2008-12-31T00:00:00"/>
  </r>
  <r>
    <s v="eba2e9c4e07f79c38f59b1bdd808a174"/>
    <n v="120138001350"/>
    <s v="Mary Esther"/>
    <x v="17"/>
    <n v="32569"/>
    <s v="suburban"/>
    <s v="Okaloosa Co School Dist 46"/>
    <s v="Okaloosa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Supplies"/>
    <s v="high"/>
    <s v="Grades PreK-2"/>
    <n v="14.49"/>
    <n v="0"/>
    <n v="2.17"/>
    <n v="9"/>
    <n v="170.52"/>
    <n v="207.95"/>
    <n v="30"/>
    <b v="1"/>
    <n v="207.95"/>
    <n v="1"/>
    <b v="0"/>
    <b v="0"/>
    <s v="completed"/>
    <d v="2009-09-04T00:00:00"/>
    <d v="2009-09-18T00:00:00"/>
    <d v="2009-09-21T00:00:00"/>
    <d v="2010-02-10T00:00:00"/>
  </r>
  <r>
    <s v="08a00dafc2ff1ed35757d727cf6393f0"/>
    <m/>
    <s v="Brooklyn"/>
    <x v="2"/>
    <n v="11232"/>
    <s v="urban"/>
    <s v="Community Learning Support Organization"/>
    <s v="Brookly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m/>
    <s v="Supplies"/>
    <s v="high"/>
    <s v="Grades 3-5"/>
    <m/>
    <m/>
    <m/>
    <m/>
    <n v="180.4"/>
    <n v="220"/>
    <n v="20"/>
    <b v="1"/>
    <n v="208"/>
    <n v="1"/>
    <b v="0"/>
    <b v="0"/>
    <s v="completed"/>
    <d v="2004-09-12T00:00:00"/>
    <d v="2004-10-28T00:00:00"/>
    <d v="2005-01-26T00:00:00"/>
    <d v="2006-11-01T00:00:00"/>
  </r>
  <r>
    <s v="712cd716ed38f7e6907e534f644141bc"/>
    <n v="240009000323"/>
    <s v="Baltimore"/>
    <x v="32"/>
    <n v="21230"/>
    <s v="urban"/>
    <s v="Baltimore City Public Sch Dist"/>
    <s v="Baltimore City"/>
    <b v="0"/>
    <b v="0"/>
    <b v="0"/>
    <b v="0"/>
    <b v="0"/>
    <b v="0"/>
    <s v="Ms."/>
    <b v="1"/>
    <b v="0"/>
    <s v="Literacy"/>
    <s v="Literacy &amp; Language"/>
    <s v="Special Needs"/>
    <s v="Special Needs"/>
    <s v="essential"/>
    <s v="Books"/>
    <s v="high"/>
    <s v="Grades 6-8"/>
    <n v="0"/>
    <n v="7.92"/>
    <n v="1.98"/>
    <n v="35"/>
    <n v="176.87"/>
    <n v="208.08"/>
    <n v="37"/>
    <b v="1"/>
    <n v="208.08"/>
    <n v="3"/>
    <b v="0"/>
    <b v="0"/>
    <s v="completed"/>
    <d v="2010-09-29T00:00:00"/>
    <d v="2010-10-04T00:00:00"/>
    <d v="2010-12-03T00:00:00"/>
    <d v="2011-02-25T00:00:00"/>
  </r>
  <r>
    <s v="8a98f0d74c14d5a156d7076401360764"/>
    <m/>
    <s v="Charlotte"/>
    <x v="1"/>
    <n v="28212"/>
    <s v="urban"/>
    <s v="Charlotte-mecklenburg Sch Dist"/>
    <s v="Mecklenburg"/>
    <b v="0"/>
    <b v="0"/>
    <b v="0"/>
    <b v="0"/>
    <b v="0"/>
    <b v="0"/>
    <s v="Ms."/>
    <b v="1"/>
    <b v="0"/>
    <s v="Special Needs"/>
    <s v="Special Needs"/>
    <s v="Literature &amp; Writing"/>
    <s v="Literacy &amp; Language"/>
    <s v="essential"/>
    <s v="Supplies"/>
    <s v="high"/>
    <s v="Grades 3-5"/>
    <n v="13.97"/>
    <n v="5.94"/>
    <n v="2.1"/>
    <n v="9"/>
    <n v="170.71"/>
    <n v="208.18"/>
    <n v="52"/>
    <b v="1"/>
    <n v="208.19"/>
    <n v="5"/>
    <b v="1"/>
    <b v="0"/>
    <s v="completed"/>
    <d v="2010-01-08T00:00:00"/>
    <d v="2010-02-01T00:00:00"/>
    <d v="2010-02-02T00:00:00"/>
    <d v="2010-06-13T00:00:00"/>
  </r>
  <r>
    <s v="69568bbf8c4f79faf5f8f64f845f15ca"/>
    <n v="170993000862"/>
    <s v="Chicago"/>
    <x v="10"/>
    <n v="60644"/>
    <s v="urban"/>
    <s v="Chicago Public School Dist 299"/>
    <s v="Cook"/>
    <b v="0"/>
    <b v="0"/>
    <b v="0"/>
    <b v="0"/>
    <b v="0"/>
    <b v="0"/>
    <s v="Ms."/>
    <b v="0"/>
    <b v="0"/>
    <s v="Health &amp; Life Science"/>
    <s v="Math &amp; Science"/>
    <s v="Health &amp; Wellness"/>
    <s v="Health &amp; Sports"/>
    <s v="essential"/>
    <s v="Books"/>
    <s v="high"/>
    <s v="Grades PreK-2"/>
    <n v="14.22"/>
    <n v="0"/>
    <n v="3.56"/>
    <n v="17"/>
    <n v="177"/>
    <n v="215.85"/>
    <n v="62"/>
    <b v="1"/>
    <n v="208.24"/>
    <n v="1"/>
    <b v="0"/>
    <b v="0"/>
    <s v="completed"/>
    <d v="2009-04-27T00:00:00"/>
    <d v="2009-05-04T00:00:00"/>
    <d v="2009-10-07T00:00:00"/>
    <d v="2009-09-30T00:00:00"/>
  </r>
  <r>
    <s v="e74c1c29a5b097d574c183141f84bb5d"/>
    <m/>
    <s v="Los Angeles"/>
    <x v="7"/>
    <n v="90002"/>
    <s v="urban"/>
    <s v="Los Angeles Unif Sch Dist"/>
    <s v="Los Angeles"/>
    <b v="0"/>
    <b v="0"/>
    <b v="0"/>
    <b v="0"/>
    <b v="0"/>
    <b v="0"/>
    <s v="Mr."/>
    <b v="0"/>
    <b v="0"/>
    <s v="Visual Arts"/>
    <s v="Music &amp; The Arts"/>
    <s v="Early Development"/>
    <s v="Applied Learning"/>
    <s v="enrichment"/>
    <s v="Supplies"/>
    <s v="high"/>
    <s v="Grades PreK-2"/>
    <n v="13.4"/>
    <n v="9.7200000000000006"/>
    <n v="3.35"/>
    <n v="17"/>
    <n v="177"/>
    <n v="215.85"/>
    <n v="21"/>
    <b v="1"/>
    <n v="208.24"/>
    <n v="1"/>
    <b v="0"/>
    <b v="0"/>
    <s v="completed"/>
    <d v="2008-08-26T00:00:00"/>
    <d v="2008-09-02T00:00:00"/>
    <d v="2008-10-16T00:00:00"/>
    <d v="2009-01-27T00:00:00"/>
  </r>
  <r>
    <s v="a835fbc69752f14344f1ae2feb06914c"/>
    <n v="60962000993"/>
    <s v="Compton"/>
    <x v="7"/>
    <n v="90221"/>
    <s v="urban"/>
    <s v="Compton Unified School Dist"/>
    <s v="Los Angeles"/>
    <b v="0"/>
    <b v="0"/>
    <b v="0"/>
    <b v="0"/>
    <b v="0"/>
    <b v="0"/>
    <s v="Ms."/>
    <b v="0"/>
    <b v="0"/>
    <s v="Literature &amp; Writing"/>
    <s v="Literacy &amp; Language"/>
    <s v="Health &amp; Life Science"/>
    <s v="Math &amp; Science"/>
    <s v="essential"/>
    <s v="Supplies"/>
    <s v="high"/>
    <s v="Grades 3-5"/>
    <n v="1.47"/>
    <n v="10.69"/>
    <n v="2.21"/>
    <n v="9"/>
    <n v="170.77"/>
    <n v="208.26"/>
    <n v="70"/>
    <b v="1"/>
    <n v="208.25"/>
    <n v="4"/>
    <b v="1"/>
    <b v="0"/>
    <s v="completed"/>
    <d v="2010-03-17T00:00:00"/>
    <d v="2010-03-23T00:00:00"/>
    <d v="2010-06-01T00:00:00"/>
    <d v="2010-08-15T00:00:00"/>
  </r>
  <r>
    <s v="24be265b798074f512f75a0e4c5cb986"/>
    <n v="540006000026"/>
    <s v="Martinsburg"/>
    <x v="40"/>
    <n v="25401"/>
    <s v="urban"/>
    <s v="Berkeley Co School District"/>
    <s v="Berkeley"/>
    <b v="0"/>
    <b v="0"/>
    <b v="0"/>
    <b v="0"/>
    <b v="0"/>
    <b v="0"/>
    <s v="Mr."/>
    <b v="0"/>
    <b v="0"/>
    <s v="Performing Arts"/>
    <s v="Music &amp; The Arts"/>
    <m/>
    <m/>
    <s v="enrichment"/>
    <s v="Supplies"/>
    <s v="high"/>
    <s v="Grades 9-12"/>
    <n v="0"/>
    <n v="0"/>
    <n v="2.1"/>
    <n v="35"/>
    <n v="177.08"/>
    <n v="208.33"/>
    <n v="100"/>
    <b v="1"/>
    <n v="208.33"/>
    <n v="1"/>
    <b v="0"/>
    <b v="0"/>
    <s v="completed"/>
    <d v="2010-09-14T00:00:00"/>
    <d v="2010-09-21T00:00:00"/>
    <d v="2010-11-22T00:00:00"/>
    <d v="2011-02-09T00:00:00"/>
  </r>
  <r>
    <s v="511552e8e3b779d443f3b089be43409f"/>
    <n v="450336000638"/>
    <s v="Columbia"/>
    <x v="12"/>
    <n v="29204"/>
    <s v="urban"/>
    <s v="Richland Co School District 1"/>
    <s v="Richland"/>
    <b v="0"/>
    <b v="0"/>
    <b v="0"/>
    <b v="0"/>
    <b v="0"/>
    <b v="0"/>
    <s v="Ms."/>
    <b v="0"/>
    <b v="0"/>
    <s v="Early Development"/>
    <s v="Applied Learning"/>
    <m/>
    <m/>
    <s v="essential"/>
    <s v="Supplies"/>
    <s v="high"/>
    <s v="Grades PreK-2"/>
    <m/>
    <m/>
    <m/>
    <m/>
    <n v="179.38"/>
    <n v="218.76"/>
    <n v="18"/>
    <b v="1"/>
    <n v="208.54"/>
    <n v="2"/>
    <b v="0"/>
    <b v="0"/>
    <s v="completed"/>
    <d v="2006-02-09T00:00:00"/>
    <d v="2006-03-29T00:00:00"/>
    <d v="2006-06-22T00:00:00"/>
    <d v="2006-10-09T00:00:00"/>
  </r>
  <r>
    <s v="1da8735e837520bda1b1fe934a144651"/>
    <n v="171371004792"/>
    <s v="Bartlett"/>
    <x v="10"/>
    <n v="60103"/>
    <s v="suburban"/>
    <s v="Elgin School District U-46"/>
    <s v="Du Page"/>
    <b v="0"/>
    <b v="0"/>
    <b v="0"/>
    <b v="0"/>
    <b v="0"/>
    <b v="0"/>
    <s v="Ms."/>
    <b v="0"/>
    <b v="0"/>
    <s v="Special Needs"/>
    <s v="Special Needs"/>
    <s v="Other"/>
    <s v="Applied Learning"/>
    <s v="essential"/>
    <s v="Supplies"/>
    <s v="low"/>
    <s v="Grades 3-5"/>
    <n v="13.32"/>
    <n v="0"/>
    <n v="3.33"/>
    <n v="17"/>
    <n v="167"/>
    <n v="203.66"/>
    <n v="8"/>
    <b v="1"/>
    <n v="208.75"/>
    <n v="6"/>
    <b v="0"/>
    <b v="0"/>
    <s v="completed"/>
    <d v="2007-11-01T00:00:00"/>
    <d v="2007-12-07T00:00:00"/>
    <d v="2008-02-26T00:00:00"/>
    <d v="2008-06-28T00:00:00"/>
  </r>
  <r>
    <s v="01d1b0a6cde967afc1973dcfe58f34c4"/>
    <n v="370192000957"/>
    <s v="High Point"/>
    <x v="1"/>
    <n v="27262"/>
    <s v="urban"/>
    <s v="Guilford Co School District"/>
    <s v="Guilford"/>
    <b v="0"/>
    <b v="1"/>
    <b v="1"/>
    <b v="0"/>
    <b v="0"/>
    <b v="0"/>
    <s v="Mrs."/>
    <b v="0"/>
    <b v="0"/>
    <s v="Special Needs"/>
    <s v="Special Needs"/>
    <s v="Literacy"/>
    <s v="Literacy &amp; Language"/>
    <s v="essential"/>
    <s v="Supplies"/>
    <s v="high"/>
    <s v="Grades PreK-2"/>
    <n v="13.04"/>
    <n v="9.24"/>
    <n v="1.78"/>
    <n v="35"/>
    <n v="177.58"/>
    <n v="208.92"/>
    <n v="6"/>
    <b v="1"/>
    <n v="208.92"/>
    <n v="11"/>
    <b v="0"/>
    <b v="0"/>
    <s v="completed"/>
    <d v="2010-11-10T00:00:00"/>
    <d v="2010-11-16T00:00:00"/>
    <d v="2010-11-17T00:00:00"/>
    <d v="2011-04-07T00:00:00"/>
  </r>
  <r>
    <s v="ca0e42b61f46f9b4fe271b5f7fea4e08"/>
    <n v="360015304885"/>
    <s v="Brooklyn"/>
    <x v="2"/>
    <n v="11234"/>
    <s v="urban"/>
    <s v="Integrated Curriculum and Instruction Learning Support Organization"/>
    <s v="Brooklyn"/>
    <b v="0"/>
    <b v="0"/>
    <b v="0"/>
    <b v="0"/>
    <b v="0"/>
    <b v="0"/>
    <s v="Ms."/>
    <b v="0"/>
    <b v="0"/>
    <s v="Environmental Science"/>
    <s v="Math &amp; Science"/>
    <m/>
    <m/>
    <s v="enrichment"/>
    <s v="Supplies"/>
    <s v="high"/>
    <s v="Grades PreK-2"/>
    <m/>
    <m/>
    <m/>
    <m/>
    <n v="194.75"/>
    <n v="237.5"/>
    <n v="19"/>
    <b v="1"/>
    <n v="209.3"/>
    <n v="3"/>
    <b v="0"/>
    <b v="0"/>
    <s v="completed"/>
    <d v="2006-01-24T00:00:00"/>
    <d v="2006-03-13T00:00:00"/>
    <d v="2006-06-06T00:00:00"/>
    <d v="2006-09-24T00:00:00"/>
  </r>
  <r>
    <s v="9d45bae31b105229fda436a2e7abef80"/>
    <n v="370053002434"/>
    <s v="Concord"/>
    <x v="1"/>
    <n v="28025"/>
    <s v="urban"/>
    <s v="Cabarrus Co School District"/>
    <s v="Cabarrus"/>
    <b v="0"/>
    <b v="0"/>
    <b v="0"/>
    <b v="0"/>
    <b v="0"/>
    <b v="0"/>
    <s v="Mrs."/>
    <b v="0"/>
    <b v="0"/>
    <s v="Health &amp; Life Science"/>
    <s v="Math &amp; Science"/>
    <m/>
    <m/>
    <s v="essential"/>
    <s v="Supplies"/>
    <s v="high"/>
    <s v="Grades 3-5"/>
    <n v="13.77"/>
    <n v="5.85"/>
    <n v="3.44"/>
    <n v="17"/>
    <n v="178"/>
    <n v="217.07"/>
    <n v="22"/>
    <b v="1"/>
    <n v="209.41"/>
    <n v="1"/>
    <b v="0"/>
    <b v="0"/>
    <s v="completed"/>
    <d v="2009-04-17T00:00:00"/>
    <d v="2009-05-06T00:00:00"/>
    <d v="2009-11-18T00:00:00"/>
    <d v="2009-09-21T00:00:00"/>
  </r>
  <r>
    <s v="9c0dce45980354da7d2766601165e61d"/>
    <m/>
    <s v="Los Angeles"/>
    <x v="7"/>
    <n v="90058"/>
    <s v="urban"/>
    <s v="Los Angeles Unif Sch Dist"/>
    <s v="Los Angeles"/>
    <b v="0"/>
    <b v="0"/>
    <b v="0"/>
    <b v="0"/>
    <b v="0"/>
    <b v="0"/>
    <s v="Mr."/>
    <b v="0"/>
    <b v="0"/>
    <s v="Visual Arts"/>
    <s v="Music &amp; The Arts"/>
    <s v="Visual Arts"/>
    <s v="Music &amp; The Arts"/>
    <s v="essential"/>
    <s v="Supplies"/>
    <s v="high"/>
    <s v="Grades 3-5"/>
    <n v="13.47"/>
    <n v="9.77"/>
    <n v="3.37"/>
    <n v="17"/>
    <n v="178"/>
    <n v="217.07"/>
    <n v="30"/>
    <b v="1"/>
    <n v="209.41"/>
    <n v="2"/>
    <b v="0"/>
    <b v="0"/>
    <s v="completed"/>
    <d v="2009-02-17T00:00:00"/>
    <d v="2009-02-25T00:00:00"/>
    <d v="2009-04-07T00:00:00"/>
    <d v="2009-07-18T00:00:00"/>
  </r>
  <r>
    <s v="abc8062b7cec4d7c2bcc3251a9517dc8"/>
    <n v="450336001386"/>
    <s v="Columbia"/>
    <x v="12"/>
    <n v="29201"/>
    <s v="urban"/>
    <s v="Richland Co School District 1"/>
    <s v="Richland"/>
    <b v="0"/>
    <b v="0"/>
    <b v="0"/>
    <b v="0"/>
    <b v="0"/>
    <b v="0"/>
    <s v="Dr."/>
    <b v="0"/>
    <b v="0"/>
    <s v="Applied Sciences"/>
    <s v="Math &amp; Science"/>
    <m/>
    <m/>
    <s v="essential"/>
    <s v="Supplies"/>
    <s v="high"/>
    <s v="Grades 9-12"/>
    <n v="13.98"/>
    <n v="6.99"/>
    <n v="2.1"/>
    <n v="9"/>
    <n v="171.81"/>
    <n v="209.52"/>
    <n v="100"/>
    <b v="1"/>
    <n v="209.53"/>
    <n v="2"/>
    <b v="1"/>
    <b v="0"/>
    <s v="completed"/>
    <d v="2009-08-25T00:00:00"/>
    <d v="2009-09-11T00:00:00"/>
    <d v="2009-10-28T00:00:00"/>
    <d v="2010-01-31T00:00:00"/>
  </r>
  <r>
    <s v="65698d6b86d944df874c7921849f3c0e"/>
    <n v="170993000759"/>
    <s v="Chicago"/>
    <x v="10"/>
    <n v="60641"/>
    <s v="urban"/>
    <s v="Chicago Psd-area 1"/>
    <s v="Cook"/>
    <b v="0"/>
    <b v="0"/>
    <b v="0"/>
    <b v="0"/>
    <b v="0"/>
    <b v="0"/>
    <s v="Mrs."/>
    <b v="0"/>
    <b v="0"/>
    <s v="Literacy"/>
    <s v="Literacy &amp; Language"/>
    <s v="ESL"/>
    <s v="Literacy &amp; Language"/>
    <s v="enrichment"/>
    <s v="Technology"/>
    <s v="high"/>
    <s v="Grades PreK-2"/>
    <n v="14.08"/>
    <n v="0"/>
    <n v="1.92"/>
    <n v="35"/>
    <n v="179"/>
    <n v="210.59"/>
    <n v="30"/>
    <b v="1"/>
    <n v="209.7"/>
    <n v="5"/>
    <b v="1"/>
    <b v="0"/>
    <s v="completed"/>
    <d v="2010-12-09T00:00:00"/>
    <d v="2011-03-24T00:00:00"/>
    <m/>
    <d v="2011-05-06T00:00:00"/>
  </r>
  <r>
    <s v="2dd1fc23d61ff37b778ad8e41c3fd0ab"/>
    <m/>
    <s v="Brooklyn"/>
    <x v="2"/>
    <n v="11213"/>
    <s v="urban"/>
    <s v="Community Learning Support Organization"/>
    <s v="Brooklyn"/>
    <b v="0"/>
    <b v="0"/>
    <b v="0"/>
    <b v="0"/>
    <b v="0"/>
    <b v="0"/>
    <s v="Mr."/>
    <b v="0"/>
    <b v="0"/>
    <s v="Social Sciences"/>
    <s v="History &amp; Civics"/>
    <s v="Literacy"/>
    <s v="Literacy &amp; Language"/>
    <m/>
    <s v="Supplies"/>
    <s v="high"/>
    <s v="Grades 9-12"/>
    <m/>
    <m/>
    <m/>
    <m/>
    <n v="182.45"/>
    <n v="222.5"/>
    <n v="70"/>
    <b v="1"/>
    <n v="209.82"/>
    <n v="1"/>
    <b v="0"/>
    <b v="0"/>
    <s v="completed"/>
    <d v="2004-12-10T00:00:00"/>
    <d v="2005-03-07T00:00:00"/>
    <d v="2005-05-26T00:00:00"/>
    <d v="2005-04-30T00:00:00"/>
  </r>
  <r>
    <s v="d187987cafee3f7598324c153f954055"/>
    <n v="170993000773"/>
    <s v="Chicago"/>
    <x v="10"/>
    <n v="60637"/>
    <s v="urban"/>
    <s v="Chicago Psd-area 15"/>
    <s v="Cook"/>
    <b v="0"/>
    <b v="0"/>
    <b v="1"/>
    <b v="0"/>
    <b v="0"/>
    <b v="0"/>
    <s v="Ms."/>
    <b v="0"/>
    <b v="0"/>
    <s v="Literacy"/>
    <s v="Literacy &amp; Language"/>
    <m/>
    <m/>
    <s v="enrichment"/>
    <s v="Supplies"/>
    <s v="high"/>
    <s v="Grades 3-5"/>
    <m/>
    <m/>
    <m/>
    <m/>
    <n v="191.68"/>
    <n v="233.76"/>
    <n v="17"/>
    <b v="1"/>
    <n v="209.93"/>
    <n v="2"/>
    <b v="0"/>
    <b v="0"/>
    <s v="completed"/>
    <d v="2006-01-12T00:00:00"/>
    <d v="2006-01-21T00:00:00"/>
    <d v="2006-04-17T00:00:00"/>
    <d v="2006-05-01T00:00:00"/>
  </r>
  <r>
    <s v="bd9329653aea9c896c06a705f0fb0d28"/>
    <n v="340723005222"/>
    <s v="Hillsborough"/>
    <x v="11"/>
    <n v="8844"/>
    <s v="suburban"/>
    <s v="Hillsborough Twp School Dist"/>
    <s v="Somerset"/>
    <b v="0"/>
    <b v="0"/>
    <b v="0"/>
    <b v="0"/>
    <b v="0"/>
    <b v="0"/>
    <s v="Mr."/>
    <b v="0"/>
    <b v="0"/>
    <s v="Performing Arts"/>
    <s v="Music &amp; The Arts"/>
    <s v="Music"/>
    <s v="Music &amp; The Arts"/>
    <s v="enrichment"/>
    <s v="Technology"/>
    <s v="minimal"/>
    <s v="Grades 9-12"/>
    <n v="12"/>
    <n v="0"/>
    <n v="10.5"/>
    <n v="35"/>
    <n v="757.43"/>
    <n v="891.09"/>
    <n v="50"/>
    <b v="1"/>
    <n v="210"/>
    <n v="3"/>
    <b v="0"/>
    <b v="0"/>
    <s v="live"/>
    <d v="2011-02-14T00:00:00"/>
    <m/>
    <m/>
    <d v="2011-07-13T00:00:00"/>
  </r>
  <r>
    <s v="bed221cdaef2ed3d8f65c1e0cb4a80b6"/>
    <n v="61233011231"/>
    <s v="Elk Grove"/>
    <x v="7"/>
    <n v="95624"/>
    <s v="suburban"/>
    <s v="Elk Grove Unif School District"/>
    <s v="Sacramento"/>
    <b v="0"/>
    <b v="0"/>
    <b v="1"/>
    <b v="0"/>
    <b v="0"/>
    <b v="0"/>
    <s v="Mrs."/>
    <b v="0"/>
    <b v="0"/>
    <s v="Special Needs"/>
    <s v="Special Needs"/>
    <s v="Literacy"/>
    <s v="Literacy &amp; Language"/>
    <s v="enrichment"/>
    <s v="Other"/>
    <s v="low"/>
    <s v="Grades PreK-2"/>
    <n v="25.45"/>
    <n v="23.28"/>
    <n v="3.82"/>
    <n v="35"/>
    <n v="342.02"/>
    <n v="402.38"/>
    <n v="10"/>
    <b v="1"/>
    <n v="210"/>
    <n v="5"/>
    <b v="0"/>
    <b v="0"/>
    <s v="live"/>
    <d v="2010-12-10T00:00:00"/>
    <m/>
    <m/>
    <d v="2011-05-06T00:00:00"/>
  </r>
  <r>
    <s v="278d8fd794293430f713c1a8668164a0"/>
    <n v="10027001712"/>
    <s v="Foley"/>
    <x v="27"/>
    <n v="36535"/>
    <s v="rural"/>
    <s v="Baldwin Co School District"/>
    <s v="Baldwi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PreK-2"/>
    <n v="29.8"/>
    <n v="11.92"/>
    <n v="7.45"/>
    <n v="17"/>
    <n v="364"/>
    <n v="443.9"/>
    <n v="20"/>
    <b v="1"/>
    <n v="210"/>
    <n v="4"/>
    <b v="0"/>
    <b v="0"/>
    <s v="expired"/>
    <d v="2008-06-15T00:00:00"/>
    <m/>
    <m/>
    <d v="2008-11-14T00:00:00"/>
  </r>
  <r>
    <s v="82f22d3265a7c1d96cf76786fad04dbe"/>
    <n v="482364002428"/>
    <s v="Houston"/>
    <x v="16"/>
    <n v="77093"/>
    <s v="urban"/>
    <s v="Houston Ind School District"/>
    <s v="Harris"/>
    <b v="0"/>
    <b v="0"/>
    <b v="0"/>
    <b v="0"/>
    <b v="0"/>
    <b v="0"/>
    <s v="Mrs."/>
    <b v="0"/>
    <b v="0"/>
    <s v="Other"/>
    <s v="Applied Learning"/>
    <s v="Early Development"/>
    <s v="Applied Learning"/>
    <s v="enrichment"/>
    <s v="Technology"/>
    <s v="high"/>
    <s v="Grades PreK-2"/>
    <n v="67.5"/>
    <n v="0"/>
    <n v="16.87"/>
    <n v="17"/>
    <n v="776"/>
    <n v="946.34"/>
    <n v="650"/>
    <b v="1"/>
    <n v="210"/>
    <n v="2"/>
    <b v="0"/>
    <b v="0"/>
    <s v="expired"/>
    <d v="2007-11-20T00:00:00"/>
    <m/>
    <m/>
    <d v="2008-07-17T00:00:00"/>
  </r>
  <r>
    <s v="399e4a507a6183249a67aa4314b3e575"/>
    <n v="200795001393"/>
    <s v="Kansas City"/>
    <x v="20"/>
    <n v="66101"/>
    <s v="urban"/>
    <s v="Kansas City Public SD 500"/>
    <s v="Wyandotte"/>
    <b v="0"/>
    <b v="0"/>
    <b v="0"/>
    <b v="0"/>
    <b v="0"/>
    <b v="0"/>
    <s v="Mrs."/>
    <b v="0"/>
    <b v="0"/>
    <s v="Music"/>
    <s v="Music &amp; The Arts"/>
    <s v="ESL"/>
    <s v="Literacy &amp; Language"/>
    <s v="essential"/>
    <s v="Supplies"/>
    <s v="high"/>
    <s v="Grades 3-5"/>
    <n v="14"/>
    <n v="7.42"/>
    <n v="2.1"/>
    <n v="9"/>
    <n v="172.51"/>
    <n v="210.38"/>
    <n v="380"/>
    <b v="1"/>
    <n v="210.38"/>
    <n v="6"/>
    <b v="0"/>
    <b v="0"/>
    <s v="completed"/>
    <d v="2010-02-01T00:00:00"/>
    <d v="2010-02-25T00:00:00"/>
    <d v="2010-04-21T00:00:00"/>
    <d v="2010-06-29T00:00:00"/>
  </r>
  <r>
    <s v="a1a9bfb1ed77a88bdab880b0c8ea8425"/>
    <n v="60004707393"/>
    <s v="Tracy"/>
    <x v="7"/>
    <n v="95376"/>
    <s v="suburban"/>
    <s v="Tracy Unified School District"/>
    <s v="San Joaquin"/>
    <b v="0"/>
    <b v="0"/>
    <b v="0"/>
    <b v="0"/>
    <b v="0"/>
    <b v="0"/>
    <s v="Mrs."/>
    <b v="0"/>
    <b v="0"/>
    <s v="Literature &amp; Writing"/>
    <s v="Literacy &amp; Language"/>
    <s v="ESL"/>
    <s v="Literacy &amp; Language"/>
    <s v="essential"/>
    <s v="Supplies"/>
    <s v="high"/>
    <s v="Grades 3-5"/>
    <n v="13.54"/>
    <n v="9.82"/>
    <n v="3.39"/>
    <n v="17"/>
    <n v="179"/>
    <n v="218.29"/>
    <n v="50"/>
    <b v="1"/>
    <n v="210.59"/>
    <n v="2"/>
    <b v="0"/>
    <b v="0"/>
    <s v="completed"/>
    <d v="2009-05-07T00:00:00"/>
    <d v="2009-06-15T00:00:00"/>
    <d v="2009-09-24T00:00:00"/>
    <d v="2009-10-07T00:00:00"/>
  </r>
  <r>
    <s v="61e65333e33af12d4dc347f45c542a58"/>
    <n v="490036000243"/>
    <s v="Salt Lake Cty"/>
    <x v="28"/>
    <n v="84106"/>
    <s v="suburban"/>
    <s v="Granite School District"/>
    <s v="Salt Lake"/>
    <b v="0"/>
    <b v="0"/>
    <b v="0"/>
    <b v="0"/>
    <b v="0"/>
    <b v="0"/>
    <s v="Ms."/>
    <b v="0"/>
    <b v="0"/>
    <s v="Economics"/>
    <s v="History &amp; Civics"/>
    <s v="Special Needs"/>
    <s v="Special Needs"/>
    <s v="enrichment"/>
    <s v="Other"/>
    <s v="low"/>
    <s v="Grades 3-5"/>
    <n v="14.37"/>
    <n v="0"/>
    <n v="3.59"/>
    <n v="17"/>
    <n v="179"/>
    <n v="218.29"/>
    <n v="7"/>
    <b v="1"/>
    <n v="210.59"/>
    <n v="1"/>
    <b v="0"/>
    <b v="0"/>
    <s v="completed"/>
    <d v="2009-01-25T00:00:00"/>
    <d v="2009-02-23T00:00:00"/>
    <d v="2009-03-30T00:00:00"/>
    <d v="2009-06-25T00:00:00"/>
  </r>
  <r>
    <s v="86a12c8e715b27a9f2f5dfb2ca04599b"/>
    <n v="362475005606"/>
    <s v="Rochester"/>
    <x v="2"/>
    <n v="14606"/>
    <s v="urban"/>
    <s v="Rochester City School District"/>
    <s v="Monroe"/>
    <b v="0"/>
    <b v="0"/>
    <b v="0"/>
    <b v="0"/>
    <b v="0"/>
    <b v="0"/>
    <s v="Mrs."/>
    <b v="0"/>
    <b v="0"/>
    <s v="Environmental Science"/>
    <s v="Math &amp; Science"/>
    <m/>
    <m/>
    <s v="essential"/>
    <s v="Technology"/>
    <s v="high"/>
    <s v="Grades 9-12"/>
    <n v="14.42"/>
    <n v="0"/>
    <n v="3.6"/>
    <n v="17"/>
    <n v="179"/>
    <n v="218.29"/>
    <n v="85"/>
    <b v="1"/>
    <n v="210.59"/>
    <n v="1"/>
    <b v="0"/>
    <b v="0"/>
    <s v="completed"/>
    <d v="2008-08-10T00:00:00"/>
    <d v="2008-10-16T00:00:00"/>
    <d v="2009-01-15T00:00:00"/>
    <d v="2009-01-13T00:00:00"/>
  </r>
  <r>
    <s v="7a99f205350bf8d0d0a147185e0c6742"/>
    <n v="60588000527"/>
    <s v="Brea"/>
    <x v="7"/>
    <n v="92821"/>
    <s v="suburban"/>
    <s v="Brea-olinda Unified Sch Dist"/>
    <s v="Orange"/>
    <b v="0"/>
    <b v="0"/>
    <b v="0"/>
    <b v="0"/>
    <b v="0"/>
    <b v="0"/>
    <s v="Mrs."/>
    <b v="0"/>
    <b v="0"/>
    <s v="Health &amp; Life Science"/>
    <s v="Math &amp; Science"/>
    <m/>
    <m/>
    <s v="essential"/>
    <s v="Supplies"/>
    <s v="low"/>
    <s v="Grades 6-8"/>
    <n v="8.52"/>
    <n v="11.54"/>
    <n v="1.89"/>
    <n v="35"/>
    <n v="183.04"/>
    <n v="215.34"/>
    <n v="200"/>
    <b v="1"/>
    <n v="210.93"/>
    <n v="5"/>
    <b v="1"/>
    <b v="1"/>
    <s v="completed"/>
    <d v="2010-09-08T00:00:00"/>
    <d v="2010-10-12T00:00:00"/>
    <d v="2011-03-08T00:00:00"/>
    <d v="2011-02-01T00:00:00"/>
  </r>
  <r>
    <s v="2c51721fb056b90a09f1eeb45b53b6ef"/>
    <n v="180045000094"/>
    <s v="Beech Grove"/>
    <x v="25"/>
    <n v="46107"/>
    <s v="suburban"/>
    <s v="Beech Grove City School Dist"/>
    <s v="Marion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n v="0"/>
    <n v="0"/>
    <n v="4.78"/>
    <n v="35"/>
    <n v="358.58"/>
    <n v="421.86"/>
    <n v="27"/>
    <b v="1"/>
    <n v="211"/>
    <n v="1"/>
    <b v="0"/>
    <b v="1"/>
    <s v="live"/>
    <d v="2011-03-09T00:00:00"/>
    <m/>
    <m/>
    <d v="2011-08-08T00:00:00"/>
  </r>
  <r>
    <s v="3a2629e172888be93ce011df7bc27371"/>
    <m/>
    <s v="Lexington"/>
    <x v="1"/>
    <n v="27292"/>
    <s v="rural"/>
    <s v="Lexington City School District"/>
    <s v="Davidson"/>
    <b v="0"/>
    <b v="0"/>
    <b v="0"/>
    <b v="0"/>
    <b v="0"/>
    <b v="0"/>
    <s v="Ms."/>
    <b v="0"/>
    <b v="0"/>
    <s v="Special Needs"/>
    <s v="Special Needs"/>
    <s v="Literacy"/>
    <s v="Literacy &amp; Language"/>
    <s v="essential"/>
    <s v="Technology"/>
    <s v="high"/>
    <s v="Grades 3-5"/>
    <m/>
    <m/>
    <m/>
    <m/>
    <n v="179.38"/>
    <n v="218.76"/>
    <n v="2"/>
    <b v="1"/>
    <n v="211.02"/>
    <n v="1"/>
    <b v="0"/>
    <b v="0"/>
    <s v="completed"/>
    <d v="2007-01-08T00:00:00"/>
    <d v="2007-02-24T00:00:00"/>
    <d v="2007-05-31T00:00:00"/>
    <d v="2007-09-08T00:00:00"/>
  </r>
  <r>
    <s v="d176d46e8c915fb4a94f185c5be4f1e9"/>
    <n v="370472001858"/>
    <s v="Raleigh"/>
    <x v="1"/>
    <n v="27610"/>
    <s v="urban"/>
    <s v="Wake Co School District"/>
    <s v="Wake"/>
    <b v="0"/>
    <b v="1"/>
    <b v="0"/>
    <b v="0"/>
    <b v="0"/>
    <b v="0"/>
    <s v="Mrs."/>
    <b v="0"/>
    <b v="0"/>
    <s v="Mathematics"/>
    <s v="Math &amp; Science"/>
    <m/>
    <m/>
    <s v="essential"/>
    <s v="Supplies"/>
    <s v="low"/>
    <s v="Grades 3-5"/>
    <m/>
    <m/>
    <m/>
    <m/>
    <n v="179.38"/>
    <n v="218.76"/>
    <n v="150"/>
    <b v="1"/>
    <n v="211.02"/>
    <n v="1"/>
    <b v="0"/>
    <b v="0"/>
    <s v="completed"/>
    <d v="2006-10-14T00:00:00"/>
    <d v="2007-07-13T00:00:00"/>
    <d v="2007-10-04T00:00:00"/>
    <d v="2007-06-14T00:00:00"/>
  </r>
  <r>
    <s v="79112a3b648d9d440f676898d32b1cc1"/>
    <n v="483039003408"/>
    <s v="Mesquite"/>
    <x v="16"/>
    <n v="75150"/>
    <s v="suburban"/>
    <s v="Mesquite Ind School District"/>
    <s v="Dallas"/>
    <b v="0"/>
    <b v="0"/>
    <b v="0"/>
    <b v="0"/>
    <b v="0"/>
    <b v="0"/>
    <s v="Mrs."/>
    <b v="0"/>
    <b v="0"/>
    <s v="Special Needs"/>
    <s v="Special Needs"/>
    <s v="Mathematics"/>
    <s v="Math &amp; Science"/>
    <s v="essential"/>
    <s v="Technology"/>
    <s v="high"/>
    <s v="Grades 3-5"/>
    <n v="14.5"/>
    <n v="0"/>
    <n v="3.62"/>
    <n v="17"/>
    <n v="180"/>
    <n v="219.51"/>
    <n v="17"/>
    <b v="1"/>
    <n v="211.76"/>
    <n v="3"/>
    <b v="1"/>
    <b v="0"/>
    <s v="completed"/>
    <d v="2008-11-29T00:00:00"/>
    <d v="2008-12-09T00:00:00"/>
    <d v="2009-03-11T00:00:00"/>
    <d v="2009-04-29T00:00:00"/>
  </r>
  <r>
    <s v="59a77d509ab9e37c602366c6fb7235f3"/>
    <n v="181090002288"/>
    <s v="Montezuma"/>
    <x v="25"/>
    <n v="47862"/>
    <s v="rural"/>
    <s v="Southwest Parke Cmty Sch Dist"/>
    <s v="Parke"/>
    <b v="0"/>
    <b v="0"/>
    <b v="0"/>
    <b v="0"/>
    <b v="0"/>
    <b v="0"/>
    <s v="Mrs."/>
    <b v="0"/>
    <b v="0"/>
    <s v="History &amp; Geography"/>
    <s v="History &amp; Civics"/>
    <s v="Civics &amp; Government"/>
    <s v="History &amp; Civics"/>
    <s v="essential"/>
    <s v="Supplies"/>
    <s v="high"/>
    <s v="Grades 3-5"/>
    <n v="14.52"/>
    <n v="0"/>
    <n v="3.63"/>
    <n v="17"/>
    <n v="180"/>
    <n v="219.51"/>
    <n v="60"/>
    <b v="1"/>
    <n v="211.77"/>
    <n v="3"/>
    <b v="0"/>
    <b v="0"/>
    <s v="completed"/>
    <d v="2007-06-06T00:00:00"/>
    <d v="2007-06-11T00:00:00"/>
    <d v="2007-11-09T00:00:00"/>
    <d v="2008-02-01T00:00:00"/>
  </r>
  <r>
    <s v="acf49b28b850c5be71fd5d24b4c16bcb"/>
    <n v="551107001465"/>
    <s v="Oostburg"/>
    <x v="18"/>
    <n v="53070"/>
    <s v="suburban"/>
    <s v="Oostburg School District"/>
    <s v="Sheboygan"/>
    <b v="0"/>
    <b v="0"/>
    <b v="0"/>
    <b v="0"/>
    <b v="0"/>
    <b v="0"/>
    <s v="Mrs."/>
    <b v="0"/>
    <b v="0"/>
    <s v="Mathematics"/>
    <s v="Math &amp; Science"/>
    <s v="Mathematics"/>
    <s v="Math &amp; Science"/>
    <s v="enrichment"/>
    <s v="Supplies"/>
    <s v="minimal"/>
    <s v="Grades 3-5"/>
    <n v="14.79"/>
    <n v="0"/>
    <n v="2.2200000000000002"/>
    <n v="9"/>
    <n v="173.92"/>
    <n v="212.1"/>
    <n v="76"/>
    <b v="1"/>
    <n v="212.1"/>
    <n v="1"/>
    <b v="0"/>
    <b v="0"/>
    <s v="completed"/>
    <d v="2009-09-06T00:00:00"/>
    <d v="2010-02-08T00:00:00"/>
    <d v="2010-06-07T00:00:00"/>
    <d v="2010-02-11T00:00:00"/>
  </r>
  <r>
    <s v="7d0b044904c1107dc60bd7ddf5efbcee"/>
    <n v="120015004313"/>
    <s v="Palm Bay"/>
    <x v="17"/>
    <n v="32909"/>
    <s v="urban"/>
    <s v="Brevard Co School District"/>
    <s v="Brevard"/>
    <b v="1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Supplies"/>
    <s v="low"/>
    <s v="Grades PreK-2"/>
    <n v="16"/>
    <n v="0"/>
    <n v="2.4"/>
    <n v="9"/>
    <n v="187.43"/>
    <n v="228.57"/>
    <n v="30"/>
    <b v="1"/>
    <n v="212.11"/>
    <n v="11"/>
    <b v="0"/>
    <b v="0"/>
    <s v="completed"/>
    <d v="2010-05-23T00:00:00"/>
    <d v="2010-06-21T00:00:00"/>
    <d v="2010-09-02T00:00:00"/>
    <d v="2010-10-22T00:00:00"/>
  </r>
  <r>
    <s v="685749598efc267c391c7ebb559f9b68"/>
    <n v="170993005691"/>
    <s v="Chicago"/>
    <x v="10"/>
    <n v="60632"/>
    <s v="urban"/>
    <s v="Chicago Psd-area 10"/>
    <s v="Cook"/>
    <b v="0"/>
    <b v="0"/>
    <b v="0"/>
    <b v="0"/>
    <b v="0"/>
    <b v="0"/>
    <s v="Ms."/>
    <b v="0"/>
    <b v="0"/>
    <s v="Community Service"/>
    <s v="Applied Learning"/>
    <s v="Literacy"/>
    <s v="Literacy &amp; Language"/>
    <s v="enrichment"/>
    <s v="Books"/>
    <s v="high"/>
    <s v="Grades 6-8"/>
    <m/>
    <m/>
    <m/>
    <m/>
    <n v="184.5"/>
    <n v="225"/>
    <n v="60"/>
    <b v="1"/>
    <n v="212.18"/>
    <n v="1"/>
    <b v="0"/>
    <b v="0"/>
    <s v="completed"/>
    <d v="2005-12-02T00:00:00"/>
    <d v="2005-12-15T00:00:00"/>
    <d v="2006-03-20T00:00:00"/>
    <d v="2006-08-02T00:00:00"/>
  </r>
  <r>
    <s v="b7dd0f626c991bb94f494ab923b9475e"/>
    <m/>
    <s v="Hammond"/>
    <x v="6"/>
    <n v="70401"/>
    <s v="rural"/>
    <s v="Tangipahoa Parish School Dist"/>
    <s v="Tangipahoa"/>
    <b v="0"/>
    <b v="0"/>
    <b v="0"/>
    <b v="0"/>
    <b v="0"/>
    <b v="0"/>
    <s v="Mrs."/>
    <b v="0"/>
    <b v="0"/>
    <s v="Visual Arts"/>
    <s v="Music &amp; The Arts"/>
    <s v="Other"/>
    <s v="Applied Learning"/>
    <s v="enrichment"/>
    <s v="Supplies"/>
    <s v="high"/>
    <s v="Grades PreK-2"/>
    <m/>
    <m/>
    <m/>
    <m/>
    <n v="180.4"/>
    <n v="220"/>
    <n v="20"/>
    <b v="1"/>
    <n v="212.24"/>
    <n v="2"/>
    <b v="0"/>
    <b v="0"/>
    <s v="completed"/>
    <d v="2007-01-09T00:00:00"/>
    <d v="2007-03-22T00:00:00"/>
    <d v="2007-06-07T00:00:00"/>
    <d v="2007-09-09T00:00:00"/>
  </r>
  <r>
    <s v="0dc63262709ce92c55d480ade8286cb3"/>
    <n v="170675000353"/>
    <s v="Bourbonnais"/>
    <x v="10"/>
    <n v="60914"/>
    <s v="suburban"/>
    <s v="Bourbonnais Elem Sch Dist 53"/>
    <s v="Kankakee"/>
    <b v="0"/>
    <b v="0"/>
    <b v="0"/>
    <b v="0"/>
    <b v="0"/>
    <b v="0"/>
    <s v="Ms."/>
    <b v="0"/>
    <b v="0"/>
    <s v="Literacy"/>
    <s v="Literacy &amp; Language"/>
    <m/>
    <m/>
    <s v="enrichment"/>
    <s v="Books"/>
    <s v="low"/>
    <s v="Grades 3-5"/>
    <n v="0"/>
    <n v="0"/>
    <n v="2.15"/>
    <n v="35"/>
    <n v="180.43"/>
    <n v="212.27"/>
    <n v="23"/>
    <b v="1"/>
    <n v="212.27"/>
    <n v="1"/>
    <b v="0"/>
    <b v="0"/>
    <s v="completed"/>
    <d v="2010-10-26T00:00:00"/>
    <d v="2010-11-17T00:00:00"/>
    <d v="2011-01-14T00:00:00"/>
    <d v="2011-03-25T00:00:00"/>
  </r>
  <r>
    <s v="f47f62f1d4801b71a2656a98c5dee897"/>
    <n v="421275000204"/>
    <s v="Pittsburgh"/>
    <x v="29"/>
    <n v="15234"/>
    <s v="suburban"/>
    <s v="Keystone Oaks School District"/>
    <s v="Allegheny"/>
    <b v="0"/>
    <b v="0"/>
    <b v="0"/>
    <b v="0"/>
    <b v="0"/>
    <b v="0"/>
    <s v="Mrs."/>
    <b v="0"/>
    <b v="0"/>
    <s v="Mathematics"/>
    <s v="Math &amp; Science"/>
    <m/>
    <m/>
    <s v="essential"/>
    <s v="Supplies"/>
    <s v="low"/>
    <s v="Grades 3-5"/>
    <n v="12.88"/>
    <n v="7.73"/>
    <n v="3.22"/>
    <n v="17"/>
    <n v="170"/>
    <n v="207.32"/>
    <n v="40"/>
    <b v="1"/>
    <n v="212.5"/>
    <n v="8"/>
    <b v="0"/>
    <b v="0"/>
    <s v="completed"/>
    <d v="2009-01-10T00:00:00"/>
    <d v="2009-02-24T00:00:00"/>
    <d v="2009-06-22T00:00:00"/>
    <d v="2009-06-14T00:00:00"/>
  </r>
  <r>
    <s v="8cf31439528bd1839507b4f526c4506f"/>
    <n v="62271003042"/>
    <s v="Los Angeles"/>
    <x v="7"/>
    <n v="90065"/>
    <s v="urban"/>
    <s v="Los Angeles Unif Sch Dist"/>
    <s v="Los Angeles"/>
    <b v="0"/>
    <b v="0"/>
    <b v="1"/>
    <b v="0"/>
    <b v="0"/>
    <b v="0"/>
    <s v="Ms."/>
    <b v="0"/>
    <b v="0"/>
    <s v="Mathematics"/>
    <s v="Math &amp; Science"/>
    <s v="Literacy"/>
    <s v="Literacy &amp; Language"/>
    <s v="essential"/>
    <s v="Books"/>
    <s v="high"/>
    <s v="Grades 3-5"/>
    <n v="0"/>
    <n v="12.05"/>
    <n v="1.97"/>
    <n v="35"/>
    <n v="180.67"/>
    <n v="212.55"/>
    <n v="100"/>
    <b v="1"/>
    <n v="212.55"/>
    <n v="4"/>
    <b v="0"/>
    <b v="0"/>
    <s v="completed"/>
    <d v="2010-10-20T00:00:00"/>
    <d v="2010-11-25T00:00:00"/>
    <d v="2011-02-01T00:00:00"/>
    <d v="2011-03-18T00:00:00"/>
  </r>
  <r>
    <s v="007879fd4643441ae7602d3fda9dc27b"/>
    <n v="481611001179"/>
    <s v="Houston"/>
    <x v="16"/>
    <n v="77040"/>
    <s v="urban"/>
    <s v="Cypress-fairbanks Ind Sch Dist"/>
    <s v="Harris"/>
    <b v="0"/>
    <b v="0"/>
    <b v="0"/>
    <b v="0"/>
    <b v="0"/>
    <b v="0"/>
    <s v="Ms."/>
    <b v="0"/>
    <b v="0"/>
    <s v="Literacy"/>
    <s v="Literacy &amp; Language"/>
    <m/>
    <m/>
    <s v="enrichment"/>
    <s v="Supplies"/>
    <s v="high"/>
    <s v="Grades PreK-2"/>
    <n v="14.83"/>
    <n v="0"/>
    <n v="2.2200000000000002"/>
    <n v="9"/>
    <n v="174.34"/>
    <n v="212.61"/>
    <n v="25"/>
    <b v="1"/>
    <n v="212.61"/>
    <n v="4"/>
    <b v="0"/>
    <b v="0"/>
    <s v="completed"/>
    <d v="2009-10-14T00:00:00"/>
    <d v="2009-10-24T00:00:00"/>
    <d v="2010-02-09T00:00:00"/>
    <d v="2010-03-20T00:00:00"/>
  </r>
  <r>
    <s v="a226852bd132b242dda93ad5150c009b"/>
    <n v="62274003482"/>
    <s v="Los Banos"/>
    <x v="7"/>
    <n v="93635"/>
    <s v="suburban"/>
    <s v="Los Banos Unified Sch District"/>
    <s v="Merced"/>
    <b v="0"/>
    <b v="0"/>
    <b v="0"/>
    <b v="0"/>
    <b v="0"/>
    <b v="0"/>
    <s v="Mrs."/>
    <b v="0"/>
    <b v="0"/>
    <s v="Literacy"/>
    <s v="Literacy &amp; Language"/>
    <s v="ESL"/>
    <s v="Literacy &amp; Language"/>
    <s v="enrichment"/>
    <s v="Books"/>
    <s v="high"/>
    <s v="Grades 6-8"/>
    <n v="13.67"/>
    <n v="9.91"/>
    <n v="3.42"/>
    <n v="17"/>
    <n v="181"/>
    <n v="220.73"/>
    <n v="30"/>
    <b v="1"/>
    <n v="212.94"/>
    <n v="1"/>
    <b v="0"/>
    <b v="0"/>
    <s v="completed"/>
    <d v="2009-01-22T00:00:00"/>
    <d v="2009-02-17T00:00:00"/>
    <d v="2009-03-24T00:00:00"/>
    <d v="2009-06-23T00:00:00"/>
  </r>
  <r>
    <s v="b746fc0d10a567eda7ed00dba4b5a212"/>
    <n v="170993000616"/>
    <s v="Chicago"/>
    <x v="10"/>
    <n v="60613"/>
    <s v="urban"/>
    <s v="Chicago Psd-area 2"/>
    <s v="Cook"/>
    <b v="0"/>
    <b v="1"/>
    <b v="0"/>
    <b v="0"/>
    <b v="0"/>
    <b v="0"/>
    <s v="Mrs."/>
    <b v="0"/>
    <b v="0"/>
    <s v="Literacy"/>
    <s v="Literacy &amp; Language"/>
    <m/>
    <m/>
    <s v="essential"/>
    <s v="Supplies"/>
    <s v="high"/>
    <s v="Grades 6-8"/>
    <n v="14.55"/>
    <n v="0"/>
    <n v="3.64"/>
    <n v="17"/>
    <n v="181"/>
    <n v="220.73"/>
    <n v="90"/>
    <b v="0"/>
    <n v="212.94"/>
    <n v="1"/>
    <b v="0"/>
    <b v="0"/>
    <s v="completed"/>
    <d v="2008-10-22T00:00:00"/>
    <d v="2009-03-23T00:00:00"/>
    <d v="2009-05-21T00:00:00"/>
    <d v="2009-03-24T00:00:00"/>
  </r>
  <r>
    <s v="635012342eeb73ea87a4f6905aa2b250"/>
    <n v="63432008306"/>
    <s v="San Diego"/>
    <x v="7"/>
    <n v="92113"/>
    <s v="urban"/>
    <s v="San Diego Unified School Dist"/>
    <s v="San Diego"/>
    <b v="1"/>
    <b v="0"/>
    <b v="1"/>
    <b v="0"/>
    <b v="0"/>
    <b v="0"/>
    <s v="Mrs."/>
    <b v="0"/>
    <b v="0"/>
    <s v="Environmental Science"/>
    <s v="Math &amp; Science"/>
    <s v="Health &amp; Life Science"/>
    <s v="Math &amp; Science"/>
    <s v="essential"/>
    <s v="Supplies"/>
    <s v="high"/>
    <s v="Grades PreK-2"/>
    <n v="13.97"/>
    <n v="10.130000000000001"/>
    <n v="3.49"/>
    <n v="17"/>
    <n v="184"/>
    <n v="224.39"/>
    <n v="23"/>
    <b v="1"/>
    <n v="212.94"/>
    <n v="4"/>
    <b v="0"/>
    <b v="0"/>
    <s v="completed"/>
    <d v="2008-03-25T00:00:00"/>
    <d v="2008-08-26T00:00:00"/>
    <d v="2008-11-06T00:00:00"/>
    <d v="2008-08-31T00:00:00"/>
  </r>
  <r>
    <s v="ed353b479a3652190319caf4d7122209"/>
    <n v="150003000229"/>
    <s v="Waianae"/>
    <x v="38"/>
    <n v="96792"/>
    <s v="suburban"/>
    <s v="Leeward Oahu School District"/>
    <s v="Honolulu"/>
    <b v="0"/>
    <b v="0"/>
    <b v="1"/>
    <b v="0"/>
    <b v="0"/>
    <b v="0"/>
    <s v="Mr."/>
    <b v="1"/>
    <b v="0"/>
    <s v="Health &amp; Life Science"/>
    <s v="Math &amp; Science"/>
    <m/>
    <m/>
    <s v="essential"/>
    <s v="Technology"/>
    <s v="high"/>
    <s v="Grades 6-8"/>
    <n v="14.35"/>
    <n v="5.98"/>
    <n v="2.15"/>
    <n v="9"/>
    <n v="175"/>
    <n v="213.41"/>
    <n v="180"/>
    <b v="1"/>
    <n v="213.41"/>
    <n v="5"/>
    <b v="0"/>
    <b v="0"/>
    <s v="completed"/>
    <d v="2010-01-13T00:00:00"/>
    <d v="2010-02-16T00:00:00"/>
    <m/>
    <d v="2010-06-18T00:00:00"/>
  </r>
  <r>
    <s v="ddf8510bd1422e9b3ae5f8c1a32d5998"/>
    <n v="62316003535"/>
    <s v="Lynwood"/>
    <x v="7"/>
    <n v="90097"/>
    <s v="suburban"/>
    <s v="Lynwood Unified School Dist"/>
    <s v="Los Angeles"/>
    <b v="0"/>
    <b v="0"/>
    <b v="0"/>
    <b v="0"/>
    <b v="0"/>
    <b v="0"/>
    <s v="Ms."/>
    <b v="0"/>
    <b v="0"/>
    <s v="Literacy"/>
    <s v="Literacy &amp; Language"/>
    <s v="Mathematics"/>
    <s v="Math &amp; Science"/>
    <s v="essential"/>
    <s v="Supplies"/>
    <s v="high"/>
    <s v="Grades PreK-2"/>
    <n v="13.94"/>
    <n v="10.11"/>
    <n v="2.09"/>
    <n v="9"/>
    <n v="174.54"/>
    <n v="212.85"/>
    <n v="20"/>
    <b v="1"/>
    <n v="213.41"/>
    <n v="2"/>
    <b v="0"/>
    <b v="0"/>
    <s v="reallocated"/>
    <d v="2009-05-18T00:00:00"/>
    <d v="2009-09-01T00:00:00"/>
    <m/>
    <d v="2009-10-14T00:00:00"/>
  </r>
  <r>
    <s v="ed5266a3578691212439a8a8f3f9a36d"/>
    <n v="360010102483"/>
    <s v="Jamaica"/>
    <x v="2"/>
    <n v="11432"/>
    <s v="urban"/>
    <s v="Empowerment Support Organization"/>
    <s v="Queens"/>
    <b v="0"/>
    <b v="0"/>
    <b v="0"/>
    <b v="0"/>
    <b v="0"/>
    <b v="0"/>
    <s v="Ms."/>
    <b v="0"/>
    <b v="1"/>
    <s v="Mathematics"/>
    <s v="Math &amp; Science"/>
    <m/>
    <m/>
    <s v="enrichment"/>
    <s v="Supplies"/>
    <s v="high"/>
    <s v="Grades PreK-2"/>
    <n v="0"/>
    <n v="0"/>
    <n v="2.46"/>
    <n v="9"/>
    <n v="175.14"/>
    <n v="213.59"/>
    <n v="28"/>
    <b v="1"/>
    <n v="213.58"/>
    <n v="4"/>
    <b v="1"/>
    <b v="1"/>
    <s v="completed"/>
    <d v="2010-03-14T00:00:00"/>
    <d v="2010-05-11T00:00:00"/>
    <d v="2010-07-06T00:00:00"/>
    <d v="2010-08-12T00:00:00"/>
  </r>
  <r>
    <s v="0cfb828ec932574f0c2767709fd2db8e"/>
    <m/>
    <s v="Detroit"/>
    <x v="4"/>
    <n v="48219"/>
    <s v="urban"/>
    <s v="Detroit Public School District"/>
    <s v="Wayne"/>
    <b v="1"/>
    <b v="0"/>
    <b v="0"/>
    <b v="0"/>
    <b v="0"/>
    <b v="0"/>
    <s v="Ms."/>
    <b v="0"/>
    <b v="0"/>
    <s v="Environmental Science"/>
    <s v="Math &amp; Science"/>
    <s v="Applied Sciences"/>
    <s v="Math &amp; Science"/>
    <s v="enrichment"/>
    <s v="Supplies"/>
    <s v="high"/>
    <s v="Grades PreK-2"/>
    <n v="14.91"/>
    <n v="0"/>
    <n v="2.2400000000000002"/>
    <n v="9"/>
    <n v="175.19"/>
    <n v="213.65"/>
    <n v="50"/>
    <b v="1"/>
    <n v="213.65"/>
    <n v="2"/>
    <b v="0"/>
    <b v="0"/>
    <s v="completed"/>
    <d v="2009-08-25T00:00:00"/>
    <d v="2009-09-04T00:00:00"/>
    <d v="2010-01-06T00:00:00"/>
    <d v="2010-01-31T00:00:00"/>
  </r>
  <r>
    <s v="db5b87315fa3dd1d9a80d3f4aba1b4bb"/>
    <n v="390456702329"/>
    <s v="Yellow Spgs"/>
    <x v="3"/>
    <n v="45387"/>
    <s v="rural"/>
    <s v="Yellow Springs Exempted Vlg SD"/>
    <s v="Greene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low"/>
    <s v="Grades 3-5"/>
    <n v="13.72"/>
    <n v="0"/>
    <n v="3.43"/>
    <n v="17"/>
    <n v="171"/>
    <n v="208.54"/>
    <n v="20"/>
    <b v="1"/>
    <n v="213.75"/>
    <n v="8"/>
    <b v="0"/>
    <b v="0"/>
    <s v="completed"/>
    <d v="2008-10-17T00:00:00"/>
    <d v="2009-01-23T00:00:00"/>
    <d v="2009-02-24T00:00:00"/>
    <d v="2009-03-19T00:00:00"/>
  </r>
  <r>
    <s v="575a27f605d89d6bb417a604f154906a"/>
    <n v="370001100426"/>
    <s v="Fayetteville"/>
    <x v="1"/>
    <n v="28311"/>
    <s v="suburban"/>
    <s v="Cumberland Co School District"/>
    <s v="Cumberland"/>
    <b v="0"/>
    <b v="0"/>
    <b v="0"/>
    <b v="0"/>
    <b v="0"/>
    <b v="0"/>
    <s v="Mrs."/>
    <b v="0"/>
    <b v="0"/>
    <s v="Special Needs"/>
    <s v="Special Needs"/>
    <s v="Character Education"/>
    <s v="Applied Learning"/>
    <s v="essential"/>
    <s v="Supplies"/>
    <s v="high"/>
    <s v="Grades 9-12"/>
    <n v="12.3"/>
    <n v="9.59"/>
    <n v="1.84"/>
    <n v="35"/>
    <n v="181.73"/>
    <n v="213.8"/>
    <n v="25"/>
    <b v="1"/>
    <n v="213.8"/>
    <n v="1"/>
    <b v="0"/>
    <b v="0"/>
    <s v="completed"/>
    <d v="2010-11-14T00:00:00"/>
    <d v="2011-01-01T00:00:00"/>
    <m/>
    <d v="2011-04-10T00:00:00"/>
  </r>
  <r>
    <s v="da4d2e3e0d3771b9ef8dbb4fd38c5a2e"/>
    <n v="341602001250"/>
    <s v="Tabernacle"/>
    <x v="11"/>
    <n v="8088"/>
    <s v="rural"/>
    <s v="Tabernacle Twp School District"/>
    <s v="Burlington"/>
    <b v="0"/>
    <b v="0"/>
    <b v="0"/>
    <b v="0"/>
    <b v="0"/>
    <b v="0"/>
    <s v="Ms."/>
    <b v="0"/>
    <b v="0"/>
    <s v="Literature &amp; Writing"/>
    <s v="Literacy &amp; Language"/>
    <m/>
    <m/>
    <s v="essential"/>
    <s v="Supplies"/>
    <s v="minimal"/>
    <s v="Grades PreK-2"/>
    <n v="7.81"/>
    <n v="0"/>
    <n v="2.91"/>
    <n v="9"/>
    <n v="213.92"/>
    <n v="260.88"/>
    <n v="20"/>
    <b v="1"/>
    <n v="213.92"/>
    <n v="1"/>
    <b v="0"/>
    <b v="0"/>
    <s v="completed"/>
    <d v="2010-06-14T00:00:00"/>
    <d v="2010-06-15T00:00:00"/>
    <d v="2010-09-08T00:00:00"/>
    <d v="2010-11-13T00:00:00"/>
  </r>
  <r>
    <s v="b400032ded3a326a21dd54975669fb82"/>
    <n v="280063000063"/>
    <s v="Biloxi"/>
    <x v="8"/>
    <n v="39531"/>
    <s v="urban"/>
    <s v="Biloxi School District"/>
    <s v="Harrison"/>
    <b v="0"/>
    <b v="0"/>
    <b v="0"/>
    <b v="0"/>
    <b v="0"/>
    <b v="0"/>
    <s v="Mr."/>
    <b v="0"/>
    <b v="0"/>
    <s v="Environmental Science"/>
    <s v="Math &amp; Science"/>
    <s v="Health &amp; Life Science"/>
    <s v="Math &amp; Science"/>
    <s v="essential"/>
    <s v="Supplies"/>
    <s v="high"/>
    <s v="Grades 3-5"/>
    <n v="12.75"/>
    <n v="8.93"/>
    <n v="1.91"/>
    <n v="35"/>
    <n v="186.13"/>
    <n v="213.94"/>
    <n v="700"/>
    <b v="1"/>
    <n v="213.95"/>
    <n v="2"/>
    <b v="1"/>
    <b v="0"/>
    <s v="completed"/>
    <d v="2010-05-27T00:00:00"/>
    <d v="2010-09-14T00:00:00"/>
    <m/>
    <d v="2010-10-26T00:00:00"/>
  </r>
  <r>
    <s v="f112bfad256cd28a508ea5ea6726105f"/>
    <n v="482703011370"/>
    <s v="Leander"/>
    <x v="16"/>
    <n v="78641"/>
    <s v="suburban"/>
    <s v="Leander Ind School District"/>
    <s v="Williamson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nrichment"/>
    <s v="Books"/>
    <s v="low"/>
    <s v="Grades 3-5"/>
    <n v="14.65"/>
    <n v="0"/>
    <n v="3.66"/>
    <n v="17"/>
    <n v="182"/>
    <n v="221.95"/>
    <n v="18"/>
    <b v="1"/>
    <n v="214.12"/>
    <n v="3"/>
    <b v="0"/>
    <b v="0"/>
    <s v="completed"/>
    <d v="2007-11-07T00:00:00"/>
    <d v="2008-01-23T00:00:00"/>
    <d v="2008-04-24T00:00:00"/>
    <d v="2008-07-04T00:00:00"/>
  </r>
  <r>
    <s v="dca85a6d3ba6e1b9b72c6ff61b6587e5"/>
    <m/>
    <s v="Amite"/>
    <x v="6"/>
    <n v="70422"/>
    <s v="rural"/>
    <s v="Tangipahoa Parish School Dist"/>
    <s v="Tangipahoa"/>
    <b v="0"/>
    <b v="0"/>
    <b v="0"/>
    <b v="0"/>
    <b v="0"/>
    <b v="0"/>
    <s v="Mrs."/>
    <b v="0"/>
    <b v="0"/>
    <s v="Mathematics"/>
    <s v="Math &amp; Science"/>
    <m/>
    <m/>
    <s v="essential"/>
    <s v="Supplies"/>
    <s v="high"/>
    <s v="Grades PreK-2"/>
    <n v="0"/>
    <n v="12.03"/>
    <n v="2.06"/>
    <n v="35"/>
    <n v="186.59"/>
    <n v="214.47"/>
    <n v="20"/>
    <b v="1"/>
    <n v="214.47"/>
    <n v="7"/>
    <b v="1"/>
    <b v="0"/>
    <s v="completed"/>
    <d v="2010-05-13T00:00:00"/>
    <d v="2010-10-01T00:00:00"/>
    <d v="2010-11-16T00:00:00"/>
    <d v="2010-10-12T00:00:00"/>
  </r>
  <r>
    <s v="c43b4eb4985adbffbdbe88c865d25814"/>
    <n v="150003000277"/>
    <s v="Kailua Kona"/>
    <x v="38"/>
    <n v="96740"/>
    <s v="rural"/>
    <s v="Hawaii School District"/>
    <s v="Hawaii"/>
    <b v="1"/>
    <b v="0"/>
    <b v="1"/>
    <b v="0"/>
    <b v="0"/>
    <b v="0"/>
    <s v="Mrs."/>
    <b v="0"/>
    <b v="0"/>
    <s v="Environmental Science"/>
    <s v="Math &amp; Science"/>
    <m/>
    <m/>
    <s v="essential"/>
    <s v="Books"/>
    <s v="high"/>
    <s v="Grades PreK-2"/>
    <n v="0"/>
    <n v="6.12"/>
    <n v="2.09"/>
    <n v="35"/>
    <n v="182.31"/>
    <n v="214.48"/>
    <n v="44"/>
    <b v="1"/>
    <n v="214.48"/>
    <n v="7"/>
    <b v="0"/>
    <b v="1"/>
    <s v="completed"/>
    <d v="2010-09-25T00:00:00"/>
    <d v="2010-10-27T00:00:00"/>
    <d v="2010-12-21T00:00:00"/>
    <d v="2011-02-19T00:00:00"/>
  </r>
  <r>
    <s v="4a520a7bbcc53fc4d0c70805134c8515"/>
    <m/>
    <s v="Astoria"/>
    <x v="2"/>
    <n v="11105"/>
    <s v="urban"/>
    <s v="Integrated Curriculum and Instruction Learning Support Organization"/>
    <s v="Queens"/>
    <b v="0"/>
    <b v="0"/>
    <b v="0"/>
    <b v="0"/>
    <b v="0"/>
    <b v="0"/>
    <s v="Ms."/>
    <b v="0"/>
    <b v="0"/>
    <s v="Literacy"/>
    <s v="Literacy &amp; Language"/>
    <m/>
    <m/>
    <s v="enrichment"/>
    <s v="Visitors"/>
    <s v="high"/>
    <s v="Grades 3-5"/>
    <m/>
    <m/>
    <m/>
    <m/>
    <n v="186.55"/>
    <n v="227.5"/>
    <n v="100"/>
    <b v="0"/>
    <n v="214.53"/>
    <n v="1"/>
    <b v="0"/>
    <b v="0"/>
    <s v="completed"/>
    <d v="2005-04-18T00:00:00"/>
    <d v="2005-07-17T00:00:00"/>
    <d v="2005-11-08T00:00:00"/>
    <d v="2005-12-18T00:00:00"/>
  </r>
  <r>
    <s v="7b35ba1e25ecc767fc50de7cb6e17cd0"/>
    <m/>
    <s v="Bronx"/>
    <x v="2"/>
    <n v="10453"/>
    <s v="urban"/>
    <s v="Center for Educational Innovation - Public Education Association (CEI-PEA)"/>
    <s v="Bronx"/>
    <b v="0"/>
    <b v="0"/>
    <b v="0"/>
    <b v="0"/>
    <b v="0"/>
    <b v="0"/>
    <s v="Ms."/>
    <b v="1"/>
    <b v="0"/>
    <s v="Social Sciences"/>
    <s v="History &amp; Civics"/>
    <s v="History &amp; Geography"/>
    <s v="History &amp; Civics"/>
    <s v="enrichment"/>
    <s v="Books"/>
    <s v="high"/>
    <s v="Grades 6-8"/>
    <n v="0"/>
    <n v="0"/>
    <n v="2.4700000000000002"/>
    <n v="9"/>
    <n v="175.99"/>
    <n v="214.62"/>
    <n v="60"/>
    <b v="1"/>
    <n v="214.62"/>
    <n v="3"/>
    <b v="0"/>
    <b v="0"/>
    <s v="completed"/>
    <d v="2010-01-31T00:00:00"/>
    <d v="2010-04-09T00:00:00"/>
    <d v="2010-06-24T00:00:00"/>
    <d v="2010-07-04T00:00:00"/>
  </r>
  <r>
    <s v="f777d16d8d935e1ef61c1959ab1bda58"/>
    <m/>
    <s v="Brooklyn"/>
    <x v="2"/>
    <n v="11238"/>
    <s v="urban"/>
    <s v="Community Learning Support Organization"/>
    <s v="Brooklyn"/>
    <b v="0"/>
    <b v="0"/>
    <b v="0"/>
    <b v="0"/>
    <b v="0"/>
    <b v="0"/>
    <s v="Ms."/>
    <b v="0"/>
    <b v="0"/>
    <s v="Mathematics"/>
    <s v="Math &amp; Science"/>
    <s v="Literacy"/>
    <s v="Literacy &amp; Language"/>
    <s v="essential"/>
    <s v="Supplies"/>
    <s v="high"/>
    <s v="Grades PreK-2"/>
    <n v="14.99"/>
    <n v="0"/>
    <n v="2.25"/>
    <n v="9"/>
    <n v="176.13"/>
    <n v="214.79"/>
    <n v="22"/>
    <b v="1"/>
    <n v="214.79"/>
    <n v="1"/>
    <b v="1"/>
    <b v="0"/>
    <s v="completed"/>
    <d v="2009-09-15T00:00:00"/>
    <d v="2009-12-07T00:00:00"/>
    <d v="2010-01-27T00:00:00"/>
    <d v="2010-02-19T00:00:00"/>
  </r>
  <r>
    <s v="bb602ba84421a99ffed6111f3d85e3cb"/>
    <m/>
    <s v="Hyde Park"/>
    <x v="33"/>
    <n v="2136"/>
    <s v="urban"/>
    <s v="Boston Public School District"/>
    <s v="Suffolk"/>
    <b v="1"/>
    <b v="0"/>
    <b v="0"/>
    <b v="0"/>
    <b v="0"/>
    <b v="0"/>
    <s v="Ms."/>
    <b v="0"/>
    <b v="0"/>
    <s v="Early Development"/>
    <s v="Applied Learning"/>
    <m/>
    <m/>
    <s v="enrichment"/>
    <s v="Other"/>
    <s v="high"/>
    <s v="Grades PreK-2"/>
    <n v="0"/>
    <n v="0"/>
    <n v="2.4700000000000002"/>
    <n v="9"/>
    <n v="176.22"/>
    <n v="214.9"/>
    <n v="19"/>
    <b v="1"/>
    <n v="214.9"/>
    <n v="5"/>
    <b v="0"/>
    <b v="0"/>
    <s v="completed"/>
    <d v="2010-04-14T00:00:00"/>
    <d v="2010-04-28T00:00:00"/>
    <d v="2010-04-29T00:00:00"/>
    <d v="2010-06-16T00:00:00"/>
  </r>
  <r>
    <s v="f235f3463ada2e022bd5dc823725723f"/>
    <n v="340945004662"/>
    <s v="Manchester"/>
    <x v="11"/>
    <n v="8759"/>
    <s v="suburban"/>
    <s v="Manchester Twp School District"/>
    <s v="Ocean"/>
    <b v="0"/>
    <b v="0"/>
    <b v="0"/>
    <b v="0"/>
    <b v="0"/>
    <b v="0"/>
    <s v="Ms."/>
    <b v="0"/>
    <b v="0"/>
    <s v="Visual Arts"/>
    <s v="Music &amp; The Arts"/>
    <s v="Literacy"/>
    <s v="Literacy &amp; Language"/>
    <s v="enrichment"/>
    <s v="Technology"/>
    <s v="low"/>
    <s v="Grades 3-5"/>
    <n v="15"/>
    <n v="0"/>
    <n v="2.25"/>
    <n v="9"/>
    <n v="176.24"/>
    <n v="214.93"/>
    <n v="21"/>
    <b v="1"/>
    <n v="214.92"/>
    <n v="15"/>
    <b v="0"/>
    <b v="0"/>
    <s v="completed"/>
    <d v="2009-10-15T00:00:00"/>
    <d v="2009-10-19T00:00:00"/>
    <d v="2009-11-23T00:00:00"/>
    <d v="2010-03-21T00:00:00"/>
  </r>
  <r>
    <s v="3d13873025c53974ec8a0f31050ad3c5"/>
    <n v="170993000689"/>
    <s v="Chicago"/>
    <x v="10"/>
    <n v="60652"/>
    <s v="urban"/>
    <s v="Chicago Public School Dist 299"/>
    <s v="Cook"/>
    <b v="0"/>
    <b v="1"/>
    <b v="0"/>
    <b v="0"/>
    <b v="0"/>
    <b v="0"/>
    <s v="Ms."/>
    <b v="0"/>
    <b v="0"/>
    <s v="Environmental Science"/>
    <s v="Math &amp; Science"/>
    <s v="Applied Sciences"/>
    <s v="Math &amp; Science"/>
    <s v="enrichment"/>
    <s v="Supplies"/>
    <s v="high"/>
    <s v="Grades 3-5"/>
    <n v="14.82"/>
    <n v="0"/>
    <n v="3.71"/>
    <n v="17"/>
    <n v="184"/>
    <n v="224.39"/>
    <n v="1200"/>
    <b v="1"/>
    <n v="215.24"/>
    <n v="6"/>
    <b v="0"/>
    <b v="0"/>
    <s v="completed"/>
    <d v="2008-09-17T00:00:00"/>
    <d v="2008-10-01T00:00:00"/>
    <d v="2008-12-26T00:00:00"/>
    <d v="2009-02-21T00:00:00"/>
  </r>
  <r>
    <s v="b3b7797f25edc3df302f82cfec683209"/>
    <m/>
    <s v="Washington"/>
    <x v="31"/>
    <n v="20017"/>
    <s v="urban"/>
    <s v="[State run]"/>
    <s v="District Of Columbia"/>
    <b v="1"/>
    <b v="0"/>
    <b v="0"/>
    <b v="0"/>
    <b v="0"/>
    <b v="0"/>
    <s v="Ms."/>
    <b v="1"/>
    <b v="0"/>
    <s v="Literacy"/>
    <s v="Literacy &amp; Language"/>
    <m/>
    <m/>
    <s v="enrichment"/>
    <s v="Technology"/>
    <s v="high"/>
    <s v="Grades PreK-2"/>
    <n v="12"/>
    <n v="0"/>
    <n v="2.0099999999999998"/>
    <n v="35"/>
    <n v="182.99"/>
    <n v="215.28"/>
    <n v="22"/>
    <b v="1"/>
    <n v="215.28"/>
    <n v="7"/>
    <b v="0"/>
    <b v="1"/>
    <s v="completed"/>
    <d v="2010-09-29T00:00:00"/>
    <d v="2010-10-05T00:00:00"/>
    <d v="2011-03-09T00:00:00"/>
    <d v="2011-02-26T00:00:00"/>
  </r>
  <r>
    <s v="ee98bfc905e362a16c9aa7121851a7c1"/>
    <m/>
    <s v="Chicago"/>
    <x v="10"/>
    <n v="60620"/>
    <s v="urban"/>
    <s v="Chicago Psd-Area 52/53"/>
    <s v="Cook"/>
    <b v="1"/>
    <b v="0"/>
    <b v="0"/>
    <b v="0"/>
    <b v="0"/>
    <b v="0"/>
    <s v="Dr."/>
    <b v="0"/>
    <b v="0"/>
    <s v="Applied Sciences"/>
    <s v="Math &amp; Science"/>
    <m/>
    <m/>
    <s v="essential"/>
    <s v="Supplies"/>
    <s v="high"/>
    <s v="Grades 9-12"/>
    <n v="0"/>
    <n v="0"/>
    <n v="2.19"/>
    <n v="35"/>
    <n v="182.99"/>
    <n v="215.28"/>
    <n v="122"/>
    <b v="1"/>
    <n v="215.29"/>
    <n v="2"/>
    <b v="1"/>
    <b v="0"/>
    <s v="completed"/>
    <d v="2011-03-24T00:00:00"/>
    <d v="2011-03-28T00:00:00"/>
    <m/>
    <d v="2011-08-22T00:00:00"/>
  </r>
  <r>
    <s v="20ac2d1df52be3f8dc98b272b638700d"/>
    <n v="370462001303"/>
    <s v="Monroe"/>
    <x v="1"/>
    <n v="28112"/>
    <s v="rural"/>
    <s v="Union Co Public Schools"/>
    <s v="Union"/>
    <b v="0"/>
    <b v="0"/>
    <b v="1"/>
    <b v="0"/>
    <b v="0"/>
    <b v="0"/>
    <s v="Mr."/>
    <b v="0"/>
    <b v="0"/>
    <s v="Mathematics"/>
    <s v="Math &amp; Science"/>
    <s v="Applied Sciences"/>
    <s v="Math &amp; Science"/>
    <s v="essential"/>
    <s v="Supplies"/>
    <s v="high"/>
    <s v="Grades 3-5"/>
    <n v="14.18"/>
    <n v="6.03"/>
    <n v="3.54"/>
    <n v="17"/>
    <n v="183"/>
    <n v="223.17"/>
    <n v="16"/>
    <b v="1"/>
    <n v="215.29"/>
    <n v="1"/>
    <b v="0"/>
    <b v="0"/>
    <s v="completed"/>
    <d v="2008-11-12T00:00:00"/>
    <d v="2008-12-29T00:00:00"/>
    <d v="2009-03-30T00:00:00"/>
    <d v="2009-04-17T00:00:00"/>
  </r>
  <r>
    <s v="2b6dba2a6b997ed6b854dacd7edd739f"/>
    <n v="220117001933"/>
    <s v="New Orleans"/>
    <x v="6"/>
    <n v="70129"/>
    <s v="urban"/>
    <s v="New Orleans Recovery School District"/>
    <s v="Orleans"/>
    <b v="0"/>
    <b v="0"/>
    <b v="0"/>
    <b v="0"/>
    <b v="0"/>
    <b v="0"/>
    <s v="Mr."/>
    <b v="1"/>
    <b v="0"/>
    <s v="Health &amp; Life Science"/>
    <s v="Math &amp; Science"/>
    <s v="Parent Involvement"/>
    <s v="Applied Learning"/>
    <s v="enrichment"/>
    <s v="Supplies"/>
    <s v="high"/>
    <s v="Grades 9-12"/>
    <n v="14.28"/>
    <n v="5.71"/>
    <n v="3.57"/>
    <n v="17"/>
    <n v="183"/>
    <n v="223.17"/>
    <n v="125"/>
    <b v="1"/>
    <n v="215.29"/>
    <n v="2"/>
    <b v="0"/>
    <b v="0"/>
    <s v="completed"/>
    <d v="2007-10-28T00:00:00"/>
    <d v="2007-10-31T00:00:00"/>
    <d v="2008-03-04T00:00:00"/>
    <d v="2008-06-22T00:00:00"/>
  </r>
  <r>
    <s v="8f7801d979fe0806d3c5238496252316"/>
    <n v="360009002279"/>
    <s v="Bronx"/>
    <x v="2"/>
    <n v="10460"/>
    <s v="urban"/>
    <s v="Empowerment Support Organization"/>
    <s v="Bronx"/>
    <b v="0"/>
    <b v="0"/>
    <b v="0"/>
    <b v="0"/>
    <b v="0"/>
    <b v="0"/>
    <s v="Mrs."/>
    <b v="0"/>
    <b v="0"/>
    <s v="Literacy"/>
    <s v="Literacy &amp; Language"/>
    <s v="Performing Arts"/>
    <s v="Music &amp; The Arts"/>
    <s v="enrichment"/>
    <s v="Technology"/>
    <s v="high"/>
    <s v="Grades 3-5"/>
    <n v="15.3"/>
    <n v="0"/>
    <n v="3.82"/>
    <n v="17"/>
    <n v="189"/>
    <n v="230.49"/>
    <n v="19"/>
    <b v="1"/>
    <n v="215.29"/>
    <n v="2"/>
    <b v="0"/>
    <b v="0"/>
    <s v="completed"/>
    <d v="2007-04-02T00:00:00"/>
    <d v="2007-06-23T00:00:00"/>
    <d v="2007-10-23T00:00:00"/>
    <d v="2007-11-28T00:00:00"/>
  </r>
  <r>
    <s v="55f67368e8bc4e02b63d226181255d42"/>
    <n v="420576003250"/>
    <s v="Cheltenham"/>
    <x v="29"/>
    <n v="19012"/>
    <s v="suburban"/>
    <s v="Cheltenham Twp School District"/>
    <s v="Montgomery"/>
    <b v="0"/>
    <b v="0"/>
    <b v="0"/>
    <b v="0"/>
    <b v="0"/>
    <b v="0"/>
    <s v="Mrs."/>
    <b v="0"/>
    <b v="0"/>
    <s v="Music"/>
    <s v="Music &amp; The Arts"/>
    <m/>
    <m/>
    <s v="enrichment"/>
    <s v="Supplies"/>
    <s v="low"/>
    <s v="Grades 3-5"/>
    <n v="13.3"/>
    <n v="0"/>
    <n v="1.99"/>
    <n v="35"/>
    <n v="183.25"/>
    <n v="215.59"/>
    <n v="480"/>
    <b v="1"/>
    <n v="215.59"/>
    <n v="3"/>
    <b v="1"/>
    <b v="0"/>
    <s v="completed"/>
    <d v="2010-10-16T00:00:00"/>
    <d v="2010-12-04T00:00:00"/>
    <m/>
    <d v="2011-03-15T00:00:00"/>
  </r>
  <r>
    <s v="eb035a30c88f76c1fb0b7d308044aa49"/>
    <n v="370162000691"/>
    <s v="Gastonia"/>
    <x v="1"/>
    <n v="28052"/>
    <s v="urban"/>
    <s v="Gaston Co School District"/>
    <s v="Gaston"/>
    <b v="0"/>
    <b v="1"/>
    <b v="0"/>
    <b v="0"/>
    <b v="0"/>
    <b v="0"/>
    <s v="Ms."/>
    <b v="0"/>
    <b v="0"/>
    <s v="Applied Sciences"/>
    <s v="Math &amp; Science"/>
    <s v="Health &amp; Life Science"/>
    <s v="Math &amp; Science"/>
    <s v="enrichment"/>
    <s v="Technology"/>
    <s v="minimal"/>
    <s v="Grades 9-12"/>
    <n v="12.54"/>
    <n v="9.7899999999999991"/>
    <n v="1.88"/>
    <n v="35"/>
    <n v="184.66"/>
    <n v="217.25"/>
    <n v="60"/>
    <b v="1"/>
    <n v="215.84"/>
    <n v="9"/>
    <b v="0"/>
    <b v="0"/>
    <s v="completed"/>
    <d v="2010-09-08T00:00:00"/>
    <d v="2010-10-01T00:00:00"/>
    <d v="2011-02-28T00:00:00"/>
    <d v="2011-02-04T00:00:00"/>
  </r>
  <r>
    <s v="464865b0794ac4227eb68ac87210acc3"/>
    <n v="450180000329"/>
    <s v="New Zion"/>
    <x v="12"/>
    <n v="29111"/>
    <s v="rural"/>
    <s v="Clarendon School District 3"/>
    <s v="Clarendon"/>
    <b v="0"/>
    <b v="0"/>
    <b v="0"/>
    <b v="0"/>
    <b v="0"/>
    <b v="0"/>
    <s v="Mrs."/>
    <b v="0"/>
    <b v="0"/>
    <s v="Health &amp; Life Science"/>
    <s v="Math &amp; Science"/>
    <s v="Environmental Science"/>
    <s v="Math &amp; Science"/>
    <s v="enrichment"/>
    <s v="Supplies"/>
    <s v="high"/>
    <s v="Grades PreK-2"/>
    <n v="0"/>
    <n v="9.64"/>
    <n v="2.0499999999999998"/>
    <n v="35"/>
    <n v="183.48"/>
    <n v="215.86"/>
    <n v="20"/>
    <b v="1"/>
    <n v="215.86"/>
    <n v="4"/>
    <b v="1"/>
    <b v="0"/>
    <s v="completed"/>
    <d v="2010-09-03T00:00:00"/>
    <d v="2011-01-21T00:00:00"/>
    <d v="2011-02-22T00:00:00"/>
    <d v="2011-01-31T00:00:00"/>
  </r>
  <r>
    <s v="8b1b31a1c20088a8e876e1ec0b0e167a"/>
    <n v="63441005580"/>
    <s v="San Francisco"/>
    <x v="7"/>
    <n v="94122"/>
    <s v="urban"/>
    <s v="San Francisco Unified Sch Dist"/>
    <s v="San Francisco"/>
    <b v="0"/>
    <b v="0"/>
    <b v="0"/>
    <b v="0"/>
    <b v="0"/>
    <b v="0"/>
    <s v="Mrs."/>
    <b v="0"/>
    <b v="0"/>
    <s v="Health &amp; Life Science"/>
    <s v="Math &amp; Science"/>
    <s v="Character Education"/>
    <s v="Applied Learning"/>
    <s v="enrichment"/>
    <s v="Supplies"/>
    <s v="high"/>
    <s v="Grades 6-8"/>
    <n v="14.75"/>
    <n v="11.25"/>
    <n v="1.84"/>
    <n v="35"/>
    <n v="185.74"/>
    <n v="218.52"/>
    <n v="33"/>
    <b v="1"/>
    <n v="215.87"/>
    <n v="8"/>
    <b v="0"/>
    <b v="0"/>
    <s v="reallocated"/>
    <d v="2010-10-03T00:00:00"/>
    <d v="2010-12-02T00:00:00"/>
    <m/>
    <d v="2011-02-28T00:00:00"/>
  </r>
  <r>
    <s v="753f22ead0493261ef99976ef31912c9"/>
    <n v="120138001350"/>
    <s v="Mary Esther"/>
    <x v="17"/>
    <n v="32569"/>
    <s v="suburban"/>
    <s v="Okaloosa Co School Dist 46"/>
    <s v="Okaloosa"/>
    <b v="0"/>
    <b v="0"/>
    <b v="0"/>
    <b v="0"/>
    <b v="0"/>
    <b v="0"/>
    <s v="Ms."/>
    <b v="0"/>
    <b v="0"/>
    <s v="Health &amp; Life Science"/>
    <s v="Math &amp; Science"/>
    <s v="Mathematics"/>
    <s v="Math &amp; Science"/>
    <s v="essential"/>
    <s v="Supplies"/>
    <s v="high"/>
    <s v="Grades PreK-2"/>
    <n v="15.07"/>
    <n v="0"/>
    <n v="2.2599999999999998"/>
    <n v="9"/>
    <n v="177.03"/>
    <n v="215.89"/>
    <n v="20"/>
    <b v="1"/>
    <n v="215.93"/>
    <n v="4"/>
    <b v="0"/>
    <b v="0"/>
    <s v="completed"/>
    <d v="2009-10-10T00:00:00"/>
    <d v="2009-12-25T00:00:00"/>
    <d v="2010-02-18T00:00:00"/>
    <d v="2010-03-14T00:00:00"/>
  </r>
  <r>
    <s v="89850cea9507f16d298694110ad475b4"/>
    <n v="170993000650"/>
    <s v="Chicago"/>
    <x v="10"/>
    <n v="60628"/>
    <s v="urban"/>
    <s v="Chicago Psd-Area 28"/>
    <s v="Cook"/>
    <b v="0"/>
    <b v="0"/>
    <b v="0"/>
    <b v="0"/>
    <b v="0"/>
    <b v="0"/>
    <s v="Ms."/>
    <b v="0"/>
    <b v="0"/>
    <s v="Literature &amp; Writing"/>
    <s v="Literacy &amp; Language"/>
    <s v="Social Sciences"/>
    <s v="History &amp; Civics"/>
    <s v="essential"/>
    <s v="Books"/>
    <s v="high"/>
    <s v="Grades 3-5"/>
    <n v="0"/>
    <n v="0"/>
    <n v="2.2000000000000002"/>
    <n v="35"/>
    <n v="183.6"/>
    <n v="216"/>
    <n v="50"/>
    <b v="1"/>
    <n v="216"/>
    <n v="3"/>
    <b v="0"/>
    <b v="1"/>
    <s v="completed"/>
    <d v="2010-08-14T00:00:00"/>
    <d v="2010-10-27T00:00:00"/>
    <d v="2011-01-03T00:00:00"/>
    <d v="2011-01-11T00:00:00"/>
  </r>
  <r>
    <s v="7c748311af496ac0ea3b65c9aa894809"/>
    <n v="470234000858"/>
    <s v="Summertown"/>
    <x v="14"/>
    <n v="38483"/>
    <s v="rural"/>
    <s v="Lawrence Co School District"/>
    <s v="Lawrence"/>
    <b v="0"/>
    <b v="0"/>
    <b v="0"/>
    <b v="0"/>
    <b v="0"/>
    <b v="0"/>
    <s v="Ms."/>
    <b v="0"/>
    <b v="0"/>
    <s v="Literacy"/>
    <s v="Literacy &amp; Language"/>
    <s v="Character Education"/>
    <s v="Applied Learning"/>
    <s v="enrichment"/>
    <s v="Books"/>
    <s v="high"/>
    <s v="Grades 3-5"/>
    <n v="0"/>
    <n v="0"/>
    <n v="2.4900000000000002"/>
    <n v="9"/>
    <n v="177.45"/>
    <n v="216.4"/>
    <n v="20"/>
    <b v="1"/>
    <n v="216.4"/>
    <n v="1"/>
    <b v="1"/>
    <b v="0"/>
    <s v="completed"/>
    <d v="2010-04-01T00:00:00"/>
    <d v="2010-06-30T00:00:00"/>
    <m/>
    <d v="2010-08-29T00:00:00"/>
  </r>
  <r>
    <s v="bc6bf90ceec39b71174f24789935a0c0"/>
    <n v="370126000546"/>
    <s v="Durham"/>
    <x v="1"/>
    <n v="27703"/>
    <s v="urban"/>
    <s v="Durham Public School District"/>
    <s v="Durham"/>
    <b v="0"/>
    <b v="0"/>
    <b v="0"/>
    <b v="0"/>
    <b v="0"/>
    <b v="0"/>
    <s v="Ms."/>
    <b v="0"/>
    <b v="0"/>
    <s v="Environmental Science"/>
    <s v="Math &amp; Science"/>
    <s v="Community Service"/>
    <s v="Applied Learning"/>
    <s v="enrichment"/>
    <s v="Supplies"/>
    <s v="high"/>
    <s v="Grades 3-5"/>
    <n v="11.97"/>
    <n v="6.65"/>
    <n v="2.35"/>
    <n v="9"/>
    <n v="186.5"/>
    <n v="227.44"/>
    <n v="100"/>
    <b v="1"/>
    <n v="216.46"/>
    <n v="6"/>
    <b v="0"/>
    <b v="0"/>
    <s v="completed"/>
    <d v="2010-04-30T00:00:00"/>
    <d v="2010-06-25T00:00:00"/>
    <d v="2011-03-07T00:00:00"/>
    <d v="2010-09-28T00:00:00"/>
  </r>
  <r>
    <s v="764b5d516ad7ff5618338ff57a020646"/>
    <n v="172532002761"/>
    <s v="McHenry"/>
    <x v="10"/>
    <n v="60050"/>
    <s v="suburban"/>
    <s v="Mchenry Cmty High Sch Dist 156"/>
    <s v="Mchenry"/>
    <b v="0"/>
    <b v="0"/>
    <b v="0"/>
    <b v="0"/>
    <b v="0"/>
    <b v="0"/>
    <s v="Mr."/>
    <b v="0"/>
    <b v="0"/>
    <s v="Mathematics"/>
    <s v="Math &amp; Science"/>
    <s v="Mathematics"/>
    <s v="Math &amp; Science"/>
    <s v="essential"/>
    <s v="Technology"/>
    <s v="minimal"/>
    <s v="Grades 9-12"/>
    <n v="14.85"/>
    <n v="0"/>
    <n v="3.71"/>
    <n v="17"/>
    <n v="184"/>
    <n v="224.39"/>
    <n v="50"/>
    <b v="1"/>
    <n v="216.47"/>
    <n v="1"/>
    <b v="0"/>
    <b v="0"/>
    <s v="completed"/>
    <d v="2008-02-05T00:00:00"/>
    <d v="2008-04-15T00:00:00"/>
    <m/>
    <d v="2008-07-09T00:00:00"/>
  </r>
  <r>
    <s v="c5d6341cd1b83ca44656f0e7829d0ccd"/>
    <m/>
    <s v="Grand Coteau"/>
    <x v="6"/>
    <n v="70541"/>
    <s v="rural"/>
    <s v="St Landry Parish Sch Dist"/>
    <s v="St Landry"/>
    <b v="0"/>
    <b v="0"/>
    <b v="0"/>
    <b v="0"/>
    <b v="0"/>
    <b v="0"/>
    <s v="Mrs."/>
    <b v="0"/>
    <b v="0"/>
    <s v="Other"/>
    <s v="Applied Learning"/>
    <m/>
    <m/>
    <s v="enrichment"/>
    <s v="Technology"/>
    <s v="high"/>
    <s v="Grades PreK-2"/>
    <n v="12"/>
    <n v="17.5"/>
    <n v="3"/>
    <n v="35"/>
    <n v="267.49"/>
    <n v="314.69"/>
    <n v="24"/>
    <b v="1"/>
    <n v="217"/>
    <n v="9"/>
    <b v="1"/>
    <b v="0"/>
    <s v="live"/>
    <d v="2011-02-26T00:00:00"/>
    <m/>
    <m/>
    <d v="2011-07-26T00:00:00"/>
  </r>
  <r>
    <s v="37e02d6c89e5f1e86ab75913c60252a0"/>
    <n v="180567002278"/>
    <s v="Indianapolis"/>
    <x v="25"/>
    <n v="46235"/>
    <s v="urban"/>
    <s v="Msd Of Lawrence Twp"/>
    <s v="Marion"/>
    <b v="0"/>
    <b v="1"/>
    <b v="0"/>
    <b v="0"/>
    <b v="0"/>
    <b v="0"/>
    <s v="Mrs."/>
    <b v="0"/>
    <b v="0"/>
    <s v="Health &amp; Life Science"/>
    <s v="Math &amp; Science"/>
    <s v="Environmental Science"/>
    <s v="Math &amp; Science"/>
    <s v="enrichment"/>
    <s v="Technology"/>
    <s v="low"/>
    <s v="Grades 3-5"/>
    <n v="12.99"/>
    <n v="0"/>
    <n v="3.25"/>
    <n v="17"/>
    <n v="163"/>
    <n v="198.78"/>
    <n v="22"/>
    <b v="1"/>
    <n v="217.33"/>
    <n v="5"/>
    <b v="0"/>
    <b v="0"/>
    <s v="completed"/>
    <d v="2007-09-17T00:00:00"/>
    <d v="2007-09-20T00:00:00"/>
    <d v="2007-12-19T00:00:00"/>
    <d v="2008-05-14T00:00:00"/>
  </r>
  <r>
    <s v="8408b0bec5d0ef05147f7005e9c746b2"/>
    <n v="61419010801"/>
    <s v="Eureka"/>
    <x v="7"/>
    <n v="95501"/>
    <s v="rural"/>
    <s v="Fortuna Union High Sch Dist"/>
    <s v="Humboldt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nrichment"/>
    <s v="Books"/>
    <s v="high"/>
    <s v="Grades 9-12"/>
    <n v="0"/>
    <n v="55.63"/>
    <n v="9.1199999999999992"/>
    <n v="35"/>
    <n v="707.75"/>
    <n v="832.65"/>
    <n v="50"/>
    <b v="1"/>
    <n v="217.5"/>
    <n v="12"/>
    <b v="0"/>
    <b v="0"/>
    <s v="expired"/>
    <d v="2010-09-01T00:00:00"/>
    <m/>
    <m/>
    <d v="2011-01-29T00:00:00"/>
  </r>
  <r>
    <s v="5e191820469f189ee765de05bd520bde"/>
    <m/>
    <s v="Lexington"/>
    <x v="1"/>
    <n v="27292"/>
    <s v="rural"/>
    <s v="Lexington City School District"/>
    <s v="Davidson"/>
    <b v="0"/>
    <b v="0"/>
    <b v="0"/>
    <b v="0"/>
    <b v="0"/>
    <b v="0"/>
    <s v="Mrs."/>
    <b v="0"/>
    <b v="0"/>
    <s v="Early Development"/>
    <s v="Applied Learning"/>
    <s v="Music"/>
    <s v="Music &amp; The Arts"/>
    <s v="enrichment"/>
    <s v="Supplies"/>
    <s v="high"/>
    <s v="Grades PreK-2"/>
    <m/>
    <m/>
    <m/>
    <m/>
    <n v="187.58"/>
    <n v="228.76"/>
    <n v="20"/>
    <b v="1"/>
    <n v="217.52"/>
    <n v="3"/>
    <b v="0"/>
    <b v="0"/>
    <s v="completed"/>
    <d v="2005-06-16T00:00:00"/>
    <d v="2006-10-24T00:00:00"/>
    <d v="2007-01-02T00:00:00"/>
    <d v="2006-02-16T00:00:00"/>
  </r>
  <r>
    <s v="0c7030dd5ed2e0b229e69dd99d85e7a0"/>
    <n v="482566006283"/>
    <s v="Killeen"/>
    <x v="16"/>
    <n v="76549"/>
    <s v="urban"/>
    <s v="Killeen Ind School District"/>
    <s v="Bell"/>
    <b v="0"/>
    <b v="0"/>
    <b v="0"/>
    <b v="0"/>
    <b v="0"/>
    <b v="0"/>
    <s v="Mrs."/>
    <b v="0"/>
    <b v="0"/>
    <s v="Special Needs"/>
    <s v="Special Needs"/>
    <s v="Mathematics"/>
    <s v="Math &amp; Science"/>
    <s v="essential"/>
    <s v="Supplies"/>
    <s v="high"/>
    <s v="Grades PreK-2"/>
    <n v="14.9"/>
    <n v="0"/>
    <n v="3.73"/>
    <n v="17"/>
    <n v="185"/>
    <n v="225.61"/>
    <n v="30"/>
    <b v="1"/>
    <n v="217.65"/>
    <n v="1"/>
    <b v="1"/>
    <b v="0"/>
    <s v="completed"/>
    <d v="2008-12-25T00:00:00"/>
    <d v="2009-02-15T00:00:00"/>
    <d v="2009-03-16T00:00:00"/>
    <d v="2009-05-30T00:00:00"/>
  </r>
  <r>
    <s v="dba41367f3ba88da1973d372df9d1ed3"/>
    <n v="340558003790"/>
    <s v="Freehold"/>
    <x v="11"/>
    <n v="7728"/>
    <s v="suburban"/>
    <s v="Freehold Borough Elem Sch Dist"/>
    <s v="Monmouth"/>
    <b v="0"/>
    <b v="0"/>
    <b v="0"/>
    <b v="0"/>
    <b v="0"/>
    <b v="0"/>
    <s v="Mrs."/>
    <b v="0"/>
    <b v="0"/>
    <s v="History &amp; Geography"/>
    <s v="History &amp; Civics"/>
    <m/>
    <m/>
    <s v="enrichment"/>
    <s v="Supplies"/>
    <s v="high"/>
    <s v="Grades 6-8"/>
    <n v="14.94"/>
    <n v="0"/>
    <n v="3.73"/>
    <n v="17"/>
    <n v="185"/>
    <n v="225.61"/>
    <n v="50"/>
    <b v="0"/>
    <n v="217.65"/>
    <n v="5"/>
    <b v="1"/>
    <b v="0"/>
    <s v="completed"/>
    <d v="2008-10-03T00:00:00"/>
    <d v="2008-12-08T00:00:00"/>
    <d v="2009-05-20T00:00:00"/>
    <d v="2009-03-07T00:00:00"/>
  </r>
  <r>
    <s v="f35b1cde297d8231391651bd6297a99e"/>
    <m/>
    <s v="Walker"/>
    <x v="6"/>
    <n v="70785"/>
    <s v="suburban"/>
    <s v="Livingston Parish School Dist"/>
    <s v="Livingston"/>
    <b v="0"/>
    <b v="0"/>
    <b v="0"/>
    <b v="0"/>
    <b v="0"/>
    <b v="0"/>
    <s v="Mrs."/>
    <b v="0"/>
    <b v="0"/>
    <s v="Literacy"/>
    <s v="Literacy &amp; Language"/>
    <s v="Early Development"/>
    <s v="Applied Learning"/>
    <s v="essential"/>
    <s v="Supplies"/>
    <s v="high"/>
    <s v="Grades PreK-2"/>
    <n v="14.9"/>
    <n v="5.96"/>
    <n v="3.73"/>
    <n v="17"/>
    <n v="190.59"/>
    <n v="232.43"/>
    <n v="10"/>
    <b v="1"/>
    <n v="217.65"/>
    <n v="1"/>
    <b v="0"/>
    <b v="0"/>
    <s v="completed"/>
    <d v="2007-07-25T00:00:00"/>
    <d v="2007-10-01T00:00:00"/>
    <d v="2007-11-21T00:00:00"/>
    <d v="2008-03-11T00:00:00"/>
  </r>
  <r>
    <s v="704047110deeaf3fa903c64ec9882fe8"/>
    <m/>
    <s v="Chicago"/>
    <x v="10"/>
    <n v="60636"/>
    <s v="urban"/>
    <s v="Chicago Psd-area 14"/>
    <s v="Cook"/>
    <b v="0"/>
    <b v="1"/>
    <b v="0"/>
    <b v="0"/>
    <b v="0"/>
    <b v="0"/>
    <s v="Mrs."/>
    <b v="0"/>
    <b v="0"/>
    <s v="Literature &amp; Writing"/>
    <s v="Literacy &amp; Language"/>
    <s v="Literacy"/>
    <s v="Literacy &amp; Language"/>
    <s v="essential"/>
    <s v="Supplies"/>
    <s v="high"/>
    <s v="Grades PreK-2"/>
    <n v="14.9"/>
    <n v="0"/>
    <n v="3.73"/>
    <n v="17"/>
    <n v="185"/>
    <n v="225.61"/>
    <n v="25"/>
    <b v="1"/>
    <n v="217.65"/>
    <n v="1"/>
    <b v="0"/>
    <b v="0"/>
    <s v="completed"/>
    <d v="2007-03-16T00:00:00"/>
    <d v="2007-06-06T00:00:00"/>
    <d v="2007-09-27T00:00:00"/>
    <d v="2007-10-01T00:00:00"/>
  </r>
  <r>
    <s v="a0ec6d1b5268d1d87e07e997ed97c9ac"/>
    <m/>
    <s v="Brooklyn"/>
    <x v="2"/>
    <n v="11232"/>
    <s v="urban"/>
    <s v="Community Learning Support Organization"/>
    <s v="Brooklyn"/>
    <b v="0"/>
    <b v="0"/>
    <b v="0"/>
    <b v="0"/>
    <b v="0"/>
    <b v="0"/>
    <s v="Mrs."/>
    <b v="0"/>
    <b v="1"/>
    <s v="Mathematics"/>
    <s v="Math &amp; Science"/>
    <m/>
    <m/>
    <s v="enrichment"/>
    <s v="Supplies"/>
    <s v="high"/>
    <s v="Grades 3-5"/>
    <m/>
    <m/>
    <m/>
    <m/>
    <n v="192.7"/>
    <n v="235"/>
    <n v="25"/>
    <b v="1"/>
    <n v="217.86"/>
    <n v="2"/>
    <b v="0"/>
    <b v="0"/>
    <s v="completed"/>
    <d v="2006-06-14T00:00:00"/>
    <d v="2006-08-05T00:00:00"/>
    <d v="2006-11-21T00:00:00"/>
    <d v="2008-06-30T00:00:00"/>
  </r>
  <r>
    <s v="ce7d881c578fa4e363bd4b79a52e41eb"/>
    <n v="63441005646"/>
    <s v="San Francisco"/>
    <x v="7"/>
    <n v="94103"/>
    <s v="urban"/>
    <s v="San Francisco Unified Sch Dist"/>
    <s v="San Francisco"/>
    <b v="0"/>
    <b v="0"/>
    <b v="0"/>
    <b v="0"/>
    <b v="0"/>
    <b v="0"/>
    <s v="Ms."/>
    <b v="0"/>
    <b v="0"/>
    <s v="Extracurricular"/>
    <s v="Applied Learning"/>
    <s v="Mathematics"/>
    <s v="Math &amp; Science"/>
    <s v="enrichment"/>
    <s v="Other"/>
    <s v="high"/>
    <s v="Grades PreK-2"/>
    <n v="14.4"/>
    <n v="10.44"/>
    <n v="3.6"/>
    <n v="17"/>
    <n v="189"/>
    <n v="230.49"/>
    <n v="30"/>
    <b v="1"/>
    <n v="217.94"/>
    <n v="2"/>
    <b v="0"/>
    <b v="0"/>
    <s v="completed"/>
    <d v="2007-11-12T00:00:00"/>
    <d v="2007-11-29T00:00:00"/>
    <d v="2008-04-08T00:00:00"/>
    <d v="2008-07-09T00:00:00"/>
  </r>
  <r>
    <s v="e2275c7ab707f98823ec0d12907323a3"/>
    <n v="191185000733"/>
    <s v="Fort Madison"/>
    <x v="35"/>
    <n v="52627"/>
    <s v="rural"/>
    <s v="Ft Madison Cmty School Dist"/>
    <s v="Lee"/>
    <b v="0"/>
    <b v="0"/>
    <b v="0"/>
    <b v="0"/>
    <b v="0"/>
    <b v="0"/>
    <s v="Ms."/>
    <b v="0"/>
    <b v="0"/>
    <s v="Literature &amp; Writing"/>
    <s v="Literacy &amp; Language"/>
    <s v="Extracurricular"/>
    <s v="Applied Learning"/>
    <s v="essential"/>
    <s v="Technology"/>
    <s v="high"/>
    <s v="Grades 9-12"/>
    <n v="12"/>
    <n v="37.67"/>
    <n v="8.25"/>
    <n v="35"/>
    <n v="642.91"/>
    <n v="756.36"/>
    <n v="19"/>
    <b v="1"/>
    <n v="218"/>
    <n v="9"/>
    <b v="0"/>
    <b v="0"/>
    <s v="expired"/>
    <d v="2010-10-07T00:00:00"/>
    <m/>
    <m/>
    <d v="2011-03-05T00:00:00"/>
  </r>
  <r>
    <s v="5597945492308b82bdb66181a9ae1a46"/>
    <n v="120165001817"/>
    <s v="Milton"/>
    <x v="17"/>
    <n v="32570"/>
    <s v="suburban"/>
    <s v="Santa Rosa Co School District"/>
    <s v="Santa Rosa"/>
    <b v="0"/>
    <b v="0"/>
    <b v="0"/>
    <b v="0"/>
    <b v="0"/>
    <b v="0"/>
    <s v="Mrs."/>
    <b v="0"/>
    <b v="0"/>
    <s v="Mathematics"/>
    <s v="Math &amp; Science"/>
    <m/>
    <m/>
    <s v="enrichment"/>
    <s v="Supplies"/>
    <s v="high"/>
    <s v="Grades PreK-2"/>
    <n v="0"/>
    <n v="0"/>
    <n v="2.29"/>
    <n v="35"/>
    <n v="189.99"/>
    <n v="218.38"/>
    <n v="19"/>
    <b v="1"/>
    <n v="218.38"/>
    <n v="1"/>
    <b v="0"/>
    <b v="0"/>
    <s v="completed"/>
    <d v="2010-08-03T00:00:00"/>
    <d v="2010-09-03T00:00:00"/>
    <d v="2010-12-02T00:00:00"/>
    <d v="2010-12-31T00:00:00"/>
  </r>
  <r>
    <s v="1a992cf9dc4deedb243d5f7ba918b7c6"/>
    <n v="292928001887"/>
    <s v="Saint Louis"/>
    <x v="34"/>
    <n v="63111"/>
    <s v="urban"/>
    <s v="St Louis City Public Sch Dist"/>
    <s v="St Louis City"/>
    <b v="0"/>
    <b v="0"/>
    <b v="0"/>
    <b v="0"/>
    <b v="0"/>
    <b v="0"/>
    <s v="Ms."/>
    <b v="1"/>
    <b v="0"/>
    <s v="Literacy"/>
    <s v="Literacy &amp; Language"/>
    <m/>
    <m/>
    <s v="enrichment"/>
    <s v="Technology"/>
    <s v="high"/>
    <s v="Grades 3-5"/>
    <n v="18.11"/>
    <n v="7.66"/>
    <n v="2.72"/>
    <n v="9"/>
    <n v="218.6"/>
    <n v="266.58999999999997"/>
    <n v="27"/>
    <b v="0"/>
    <n v="218.6"/>
    <n v="1"/>
    <b v="1"/>
    <b v="0"/>
    <s v="completed"/>
    <d v="2009-08-26T00:00:00"/>
    <d v="2009-12-07T00:00:00"/>
    <d v="2010-03-08T00:00:00"/>
    <d v="2010-02-02T00:00:00"/>
  </r>
  <r>
    <s v="458dffd1ad04a3df4056b49e6ff0bf35"/>
    <n v="403024001679"/>
    <s v="Tulsa"/>
    <x v="0"/>
    <n v="74112"/>
    <s v="urban"/>
    <s v="Tulsa Independent Sch Dist"/>
    <s v="Tulsa"/>
    <b v="0"/>
    <b v="0"/>
    <b v="0"/>
    <b v="0"/>
    <b v="0"/>
    <b v="0"/>
    <s v="Mr."/>
    <b v="1"/>
    <b v="0"/>
    <s v="Applied Sciences"/>
    <s v="Math &amp; Science"/>
    <m/>
    <m/>
    <s v="enrichment"/>
    <s v="Supplies"/>
    <s v="high"/>
    <s v="Grades 9-12"/>
    <n v="16.37"/>
    <n v="11.12"/>
    <n v="2.0499999999999998"/>
    <n v="35"/>
    <n v="200.94"/>
    <n v="236.4"/>
    <n v="23"/>
    <b v="1"/>
    <n v="218.67"/>
    <n v="2"/>
    <b v="1"/>
    <b v="0"/>
    <s v="completed"/>
    <d v="2010-12-31T00:00:00"/>
    <d v="2011-01-21T00:00:00"/>
    <d v="2011-01-22T00:00:00"/>
    <d v="2011-05-30T00:00:00"/>
  </r>
  <r>
    <s v="6622ce1b121567fffc85a01f77d5aaa8"/>
    <n v="40724001030"/>
    <s v="Safford"/>
    <x v="23"/>
    <n v="85546"/>
    <s v="rural"/>
    <s v="Safford Unif School District 1"/>
    <s v="Graham"/>
    <b v="0"/>
    <b v="0"/>
    <b v="0"/>
    <b v="0"/>
    <b v="0"/>
    <b v="0"/>
    <s v="Ms."/>
    <b v="0"/>
    <b v="0"/>
    <s v="Mathematics"/>
    <s v="Math &amp; Science"/>
    <s v="Literature &amp; Writing"/>
    <s v="Literacy &amp; Language"/>
    <s v="essential"/>
    <s v="Supplies"/>
    <s v="high"/>
    <s v="Grades 3-5"/>
    <n v="14.55"/>
    <n v="8.15"/>
    <n v="2.1800000000000002"/>
    <n v="9"/>
    <n v="179.42"/>
    <n v="218.8"/>
    <n v="30"/>
    <b v="0"/>
    <n v="218.8"/>
    <n v="1"/>
    <b v="0"/>
    <b v="0"/>
    <s v="completed"/>
    <d v="2009-08-01T00:00:00"/>
    <d v="2009-12-17T00:00:00"/>
    <d v="2010-06-14T00:00:00"/>
    <d v="2010-01-04T00:00:00"/>
  </r>
  <r>
    <s v="a780f905c78b01f986feaaa866955820"/>
    <n v="170993000632"/>
    <s v="Chicago"/>
    <x v="10"/>
    <n v="60657"/>
    <s v="urban"/>
    <s v="Chicago Psd-area 6"/>
    <s v="Cook"/>
    <b v="0"/>
    <b v="1"/>
    <b v="0"/>
    <b v="0"/>
    <b v="0"/>
    <b v="0"/>
    <s v="Ms."/>
    <b v="0"/>
    <b v="0"/>
    <s v="Literacy"/>
    <s v="Literacy &amp; Language"/>
    <m/>
    <m/>
    <s v="essential"/>
    <s v="Books"/>
    <s v="low"/>
    <s v="Grades PreK-2"/>
    <n v="15"/>
    <n v="0"/>
    <n v="3.75"/>
    <n v="17"/>
    <n v="186"/>
    <n v="226.83"/>
    <n v="27"/>
    <b v="1"/>
    <n v="218.82"/>
    <n v="2"/>
    <b v="0"/>
    <b v="0"/>
    <s v="completed"/>
    <d v="2007-12-13T00:00:00"/>
    <d v="2007-12-27T00:00:00"/>
    <d v="2008-04-14T00:00:00"/>
    <d v="2008-08-08T00:00:00"/>
  </r>
  <r>
    <s v="b1bee858d82e2a8745cd88823b117520"/>
    <m/>
    <s v="San Francisco"/>
    <x v="7"/>
    <n v="94110"/>
    <s v="urban"/>
    <s v="San Francisco Unified Sch Dist"/>
    <s v="San Francisco"/>
    <b v="1"/>
    <b v="0"/>
    <b v="0"/>
    <b v="0"/>
    <b v="0"/>
    <b v="0"/>
    <s v="Ms."/>
    <b v="0"/>
    <b v="0"/>
    <s v="Special Needs"/>
    <s v="Special Needs"/>
    <s v="Literacy"/>
    <s v="Literacy &amp; Language"/>
    <s v="enrichment"/>
    <s v="Technology"/>
    <s v="high"/>
    <s v="Grades 9-12"/>
    <n v="14.09"/>
    <n v="10.210000000000001"/>
    <n v="3.52"/>
    <n v="17"/>
    <n v="186"/>
    <n v="226.83"/>
    <n v="50"/>
    <b v="1"/>
    <n v="218.82"/>
    <n v="4"/>
    <b v="0"/>
    <b v="0"/>
    <s v="completed"/>
    <d v="2007-11-12T00:00:00"/>
    <d v="2007-11-16T00:00:00"/>
    <d v="2008-04-29T00:00:00"/>
    <d v="2008-07-09T00:00:00"/>
  </r>
  <r>
    <s v="3e1e909c7eba7f76ef1093e6da017237"/>
    <n v="170993000831"/>
    <s v="Chicago"/>
    <x v="10"/>
    <n v="60625"/>
    <s v="urban"/>
    <s v="Chicago Psd-area 1"/>
    <s v="Cook"/>
    <b v="0"/>
    <b v="0"/>
    <b v="0"/>
    <b v="0"/>
    <b v="0"/>
    <b v="0"/>
    <s v="Ms."/>
    <b v="0"/>
    <b v="0"/>
    <s v="Parent Involvement"/>
    <s v="Applied Learning"/>
    <s v="Visual Arts"/>
    <s v="Music &amp; The Arts"/>
    <s v="enrichment"/>
    <s v="Technology"/>
    <s v="high"/>
    <s v="Grades PreK-2"/>
    <n v="15"/>
    <n v="0"/>
    <n v="3.75"/>
    <n v="17"/>
    <n v="186"/>
    <n v="226.83"/>
    <n v="40"/>
    <b v="1"/>
    <n v="218.82"/>
    <n v="1"/>
    <b v="0"/>
    <b v="0"/>
    <s v="completed"/>
    <d v="2007-08-26T00:00:00"/>
    <d v="2007-09-20T00:00:00"/>
    <d v="2007-11-30T00:00:00"/>
    <d v="2008-04-15T00:00:00"/>
  </r>
  <r>
    <s v="1b8c34fd91ac8205b9984d768d0b79c2"/>
    <n v="483483006310"/>
    <s v="Austin"/>
    <x v="16"/>
    <n v="78728"/>
    <s v="suburban"/>
    <s v="Pflugerville Ind Sch District"/>
    <s v="Travis"/>
    <b v="0"/>
    <b v="0"/>
    <b v="0"/>
    <b v="0"/>
    <b v="0"/>
    <b v="0"/>
    <s v="Ms."/>
    <b v="0"/>
    <b v="0"/>
    <s v="Character Education"/>
    <s v="Applied Learning"/>
    <m/>
    <m/>
    <s v="enrichment"/>
    <s v="Technology"/>
    <s v="high"/>
    <s v="Grades 3-5"/>
    <n v="15"/>
    <n v="0"/>
    <n v="3.75"/>
    <n v="17"/>
    <n v="186"/>
    <n v="226.83"/>
    <n v="20"/>
    <b v="1"/>
    <n v="218.83"/>
    <n v="5"/>
    <b v="1"/>
    <b v="0"/>
    <s v="completed"/>
    <d v="2008-08-28T00:00:00"/>
    <d v="2008-12-14T00:00:00"/>
    <d v="2009-05-12T00:00:00"/>
    <d v="2009-01-31T00:00:00"/>
  </r>
  <r>
    <s v="28b99b49901a76cb08481511f824a5a1"/>
    <n v="90309000640"/>
    <s v="Norwalk"/>
    <x v="30"/>
    <n v="6854"/>
    <s v="rural"/>
    <s v="Norwalk Public School District"/>
    <s v="Fairfield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Other"/>
    <s v="high"/>
    <s v="Grades PreK-2"/>
    <n v="6.65"/>
    <n v="0"/>
    <n v="2.14"/>
    <n v="35"/>
    <n v="186.28"/>
    <n v="219.15"/>
    <n v="60"/>
    <b v="1"/>
    <n v="219.15"/>
    <n v="2"/>
    <b v="0"/>
    <b v="0"/>
    <s v="completed"/>
    <d v="2010-08-30T00:00:00"/>
    <d v="2010-09-11T00:00:00"/>
    <d v="2010-10-15T00:00:00"/>
    <d v="2011-01-26T00:00:00"/>
  </r>
  <r>
    <s v="4e6a2df031888d4792364186db5973a6"/>
    <n v="170993001213"/>
    <s v="Chicago"/>
    <x v="10"/>
    <n v="60649"/>
    <s v="urban"/>
    <s v="Chicago Psd-area 17"/>
    <s v="Cook"/>
    <b v="0"/>
    <b v="1"/>
    <b v="1"/>
    <b v="0"/>
    <b v="0"/>
    <b v="0"/>
    <s v="Mrs."/>
    <b v="0"/>
    <b v="0"/>
    <s v="Health &amp; Life Science"/>
    <s v="Math &amp; Science"/>
    <s v="Environmental Science"/>
    <s v="Math &amp; Science"/>
    <s v="enrichment"/>
    <s v="Books"/>
    <s v="high"/>
    <s v="Grades 6-8"/>
    <n v="13.97"/>
    <n v="0"/>
    <n v="2.09"/>
    <n v="35"/>
    <n v="190.71"/>
    <n v="219.21"/>
    <n v="70"/>
    <b v="1"/>
    <n v="219.21"/>
    <n v="1"/>
    <b v="0"/>
    <b v="0"/>
    <s v="completed"/>
    <d v="2010-07-15T00:00:00"/>
    <d v="2010-08-01T00:00:00"/>
    <d v="2010-09-10T00:00:00"/>
    <d v="2010-12-11T00:00:00"/>
  </r>
  <r>
    <s v="bfe6a5a1bf65abd903be6197babf9918"/>
    <n v="62805004242"/>
    <s v="Oakland"/>
    <x v="7"/>
    <n v="94602"/>
    <s v="urban"/>
    <s v="Oakland Unified School Dist"/>
    <s v="Alameda"/>
    <b v="0"/>
    <b v="0"/>
    <b v="0"/>
    <b v="0"/>
    <b v="0"/>
    <b v="0"/>
    <s v="Ms."/>
    <b v="1"/>
    <b v="0"/>
    <s v="Mathematics"/>
    <s v="Math &amp; Science"/>
    <s v="Literacy"/>
    <s v="Literacy &amp; Language"/>
    <s v="essential"/>
    <s v="Supplies"/>
    <s v="high"/>
    <s v="Grades 6-8"/>
    <n v="1.36"/>
    <n v="12.41"/>
    <n v="2.0299999999999998"/>
    <n v="35"/>
    <n v="186.4"/>
    <n v="219.29"/>
    <n v="10"/>
    <b v="1"/>
    <n v="219.29"/>
    <n v="2"/>
    <b v="0"/>
    <b v="0"/>
    <s v="completed"/>
    <d v="2010-08-20T00:00:00"/>
    <d v="2010-08-30T00:00:00"/>
    <d v="2010-09-01T00:00:00"/>
    <d v="2011-01-17T00:00:00"/>
  </r>
  <r>
    <s v="74ddb64f06663657a36b035f6eaef24e"/>
    <n v="180327000424"/>
    <s v="Bristol"/>
    <x v="25"/>
    <n v="46507"/>
    <s v="suburban"/>
    <s v="Elkhart Cmty School District"/>
    <s v="Elkhart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PreK-2"/>
    <n v="15.08"/>
    <n v="0"/>
    <n v="3.77"/>
    <n v="17"/>
    <n v="187.58"/>
    <n v="228.76"/>
    <n v="96"/>
    <b v="1"/>
    <n v="219.67"/>
    <n v="3"/>
    <b v="0"/>
    <b v="0"/>
    <s v="completed"/>
    <d v="2006-11-09T00:00:00"/>
    <d v="2006-12-12T00:00:00"/>
    <d v="2007-03-13T00:00:00"/>
    <d v="2007-06-05T00:00:00"/>
  </r>
  <r>
    <s v="5e4f4b093cbc737c70772f72a94e2754"/>
    <n v="170993000790"/>
    <s v="Chicago"/>
    <x v="10"/>
    <n v="60608"/>
    <s v="urban"/>
    <s v="Chicago Psd-area 9"/>
    <s v="Cook"/>
    <b v="0"/>
    <b v="1"/>
    <b v="0"/>
    <b v="0"/>
    <b v="0"/>
    <b v="0"/>
    <s v="Ms."/>
    <b v="0"/>
    <b v="0"/>
    <s v="Visual Arts"/>
    <s v="Music &amp; The Arts"/>
    <m/>
    <m/>
    <s v="enrichment"/>
    <s v="Other"/>
    <s v="high"/>
    <s v="Grades PreK-2"/>
    <m/>
    <m/>
    <m/>
    <m/>
    <n v="191.68"/>
    <n v="233.76"/>
    <n v="26"/>
    <b v="1"/>
    <n v="219.7"/>
    <n v="5"/>
    <b v="0"/>
    <b v="0"/>
    <s v="completed"/>
    <d v="2005-10-25T00:00:00"/>
    <d v="2005-12-04T00:00:00"/>
    <d v="2006-03-10T00:00:00"/>
    <d v="2006-06-01T00:00:00"/>
  </r>
  <r>
    <s v="070bf41eb4ee159c5cf205a7938a0e0d"/>
    <n v="401866000884"/>
    <s v="Macomb"/>
    <x v="0"/>
    <n v="74852"/>
    <s v="rural"/>
    <s v="Macomb School District 4"/>
    <s v="Pottawatomie"/>
    <b v="0"/>
    <b v="0"/>
    <b v="0"/>
    <b v="0"/>
    <b v="0"/>
    <b v="0"/>
    <s v="Mrs."/>
    <b v="0"/>
    <b v="0"/>
    <s v="Literature &amp; Writing"/>
    <s v="Literacy &amp; Language"/>
    <s v="College &amp; Career Prep"/>
    <s v="Applied Learning"/>
    <s v="essential"/>
    <s v="Supplies"/>
    <s v="high"/>
    <s v="Grades 9-12"/>
    <n v="1.6"/>
    <n v="7.2"/>
    <n v="2.4"/>
    <n v="9"/>
    <n v="180.2"/>
    <n v="219.76"/>
    <n v="34"/>
    <b v="1"/>
    <n v="219.76"/>
    <n v="10"/>
    <b v="1"/>
    <b v="0"/>
    <s v="completed"/>
    <d v="2010-03-01T00:00:00"/>
    <d v="2010-04-24T00:00:00"/>
    <d v="2010-11-18T00:00:00"/>
    <d v="2010-07-26T00:00:00"/>
  </r>
  <r>
    <s v="4e745c1b7fb7460f102e991501898bba"/>
    <n v="320006000737"/>
    <s v="Las Vegas"/>
    <x v="15"/>
    <n v="89178"/>
    <m/>
    <s v="Clark Co School District"/>
    <s v="Clark"/>
    <b v="0"/>
    <b v="0"/>
    <b v="1"/>
    <b v="0"/>
    <b v="0"/>
    <b v="0"/>
    <s v="Ms."/>
    <b v="0"/>
    <b v="0"/>
    <s v="Literacy"/>
    <s v="Literacy &amp; Language"/>
    <s v="Early Development"/>
    <s v="Applied Learning"/>
    <s v="essential"/>
    <s v="Books"/>
    <s v="low"/>
    <s v="Grades PreK-2"/>
    <n v="0"/>
    <n v="10.91"/>
    <n v="2.08"/>
    <n v="35"/>
    <n v="186.99"/>
    <n v="219.99"/>
    <n v="20"/>
    <b v="1"/>
    <n v="219.99"/>
    <n v="3"/>
    <b v="1"/>
    <b v="0"/>
    <s v="completed"/>
    <d v="2010-09-23T00:00:00"/>
    <d v="2010-10-11T00:00:00"/>
    <d v="2010-12-13T00:00:00"/>
    <d v="2011-02-19T00:00:00"/>
  </r>
  <r>
    <s v="ddcf263d013557546ba2db33e84cb915"/>
    <n v="173996004015"/>
    <s v="Urbana"/>
    <x v="10"/>
    <n v="61801"/>
    <s v="urban"/>
    <s v="Urbana School District 116"/>
    <s v="Champaign"/>
    <b v="0"/>
    <b v="0"/>
    <b v="0"/>
    <b v="0"/>
    <b v="0"/>
    <b v="0"/>
    <s v="Ms."/>
    <b v="0"/>
    <b v="0"/>
    <s v="Visual Arts"/>
    <s v="Music &amp; The Arts"/>
    <s v="Visual Arts"/>
    <s v="Music &amp; The Arts"/>
    <s v="enrichment"/>
    <s v="Technology"/>
    <s v="high"/>
    <s v="Grades 9-12"/>
    <n v="34.909999999999997"/>
    <n v="0"/>
    <n v="5.24"/>
    <n v="9"/>
    <n v="398.27"/>
    <n v="485.7"/>
    <n v="125"/>
    <b v="1"/>
    <n v="220"/>
    <n v="4"/>
    <b v="1"/>
    <b v="1"/>
    <s v="expired"/>
    <d v="2010-02-10T00:00:00"/>
    <m/>
    <m/>
    <d v="2010-07-14T00:00:00"/>
  </r>
  <r>
    <s v="2754fad40c8a47e3f4f1c45a2de45550"/>
    <n v="180477000883"/>
    <s v="Indianapolis"/>
    <x v="25"/>
    <n v="46201"/>
    <s v="urban"/>
    <s v="Indianapolis Public Sch Dist"/>
    <s v="Marion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nrichment"/>
    <s v="Books"/>
    <s v="high"/>
    <s v="Grades 3-5"/>
    <n v="15.08"/>
    <n v="0"/>
    <n v="3.77"/>
    <n v="17"/>
    <n v="187"/>
    <n v="228.05"/>
    <n v="22"/>
    <b v="1"/>
    <n v="220"/>
    <n v="1"/>
    <b v="0"/>
    <b v="0"/>
    <s v="completed"/>
    <d v="2007-12-07T00:00:00"/>
    <d v="2008-01-02T00:00:00"/>
    <d v="2008-04-06T00:00:00"/>
    <d v="2008-08-03T00:00:00"/>
  </r>
  <r>
    <s v="590b89d241bb11924882972929ed80b3"/>
    <n v="62271002999"/>
    <s v="Los Angeles"/>
    <x v="7"/>
    <n v="90032"/>
    <s v="urban"/>
    <s v="Los Angeles Unif Sch Dist"/>
    <s v="Los Angeles"/>
    <b v="0"/>
    <b v="0"/>
    <b v="0"/>
    <b v="0"/>
    <b v="0"/>
    <b v="0"/>
    <s v="Ms."/>
    <b v="0"/>
    <b v="0"/>
    <s v="Literacy"/>
    <s v="Literacy &amp; Language"/>
    <s v="Mathematics"/>
    <s v="Math &amp; Science"/>
    <s v="essential"/>
    <s v="Books"/>
    <s v="high"/>
    <s v="Grades PreK-2"/>
    <n v="63.97"/>
    <n v="46.38"/>
    <n v="15.99"/>
    <n v="17"/>
    <n v="783"/>
    <n v="954.88"/>
    <n v="16000"/>
    <b v="1"/>
    <n v="220"/>
    <n v="3"/>
    <b v="0"/>
    <b v="0"/>
    <s v="expired"/>
    <d v="2007-10-28T00:00:00"/>
    <m/>
    <m/>
    <d v="2008-06-21T00:00:00"/>
  </r>
  <r>
    <s v="b1cf3b21a723c8951cb68276747c9785"/>
    <n v="362499003465"/>
    <s v="Roosevelt"/>
    <x v="2"/>
    <n v="11575"/>
    <s v="suburban"/>
    <s v="Roosevelt Union School Dist"/>
    <s v="Nassau"/>
    <b v="0"/>
    <b v="0"/>
    <b v="0"/>
    <b v="0"/>
    <b v="0"/>
    <b v="0"/>
    <s v="Mrs."/>
    <b v="0"/>
    <b v="0"/>
    <s v="Mathematics"/>
    <s v="Math &amp; Science"/>
    <s v="Special Needs"/>
    <s v="Special Needs"/>
    <s v="enrichment"/>
    <s v="Other"/>
    <s v="high"/>
    <s v="Grades 3-5"/>
    <n v="15.38"/>
    <n v="0"/>
    <n v="2.31"/>
    <n v="9"/>
    <n v="180.49"/>
    <n v="220.11"/>
    <n v="22"/>
    <b v="1"/>
    <n v="220.11"/>
    <n v="3"/>
    <b v="1"/>
    <b v="0"/>
    <s v="completed"/>
    <d v="2009-11-27T00:00:00"/>
    <d v="2010-02-12T00:00:00"/>
    <d v="2010-05-10T00:00:00"/>
    <d v="2010-05-04T00:00:00"/>
  </r>
  <r>
    <s v="801d7cb4d931aaacca3d2e2d5ce243e1"/>
    <n v="63441007732"/>
    <s v="San Francisco"/>
    <x v="7"/>
    <n v="94102"/>
    <s v="urban"/>
    <s v="San Francisco Unified Sch Dist"/>
    <s v="San Francisco"/>
    <b v="0"/>
    <b v="0"/>
    <b v="0"/>
    <b v="0"/>
    <b v="0"/>
    <b v="0"/>
    <s v="Ms."/>
    <b v="0"/>
    <b v="0"/>
    <s v="Visual Arts"/>
    <s v="Music &amp; The Arts"/>
    <m/>
    <m/>
    <s v="enrichment"/>
    <s v="Trips"/>
    <s v="high"/>
    <s v="Grades PreK-2"/>
    <n v="0"/>
    <n v="0"/>
    <n v="2.25"/>
    <n v="35"/>
    <n v="187.25"/>
    <n v="220.29"/>
    <n v="66"/>
    <b v="0"/>
    <n v="220.29"/>
    <n v="5"/>
    <b v="0"/>
    <b v="0"/>
    <s v="completed"/>
    <d v="2010-10-14T00:00:00"/>
    <d v="2010-11-30T00:00:00"/>
    <d v="2011-02-09T00:00:00"/>
    <d v="2011-05-06T00:00:00"/>
  </r>
  <r>
    <s v="0cc7f784a94bb12da71bd2f81828c76d"/>
    <n v="51296001052"/>
    <s v="Stuttgart"/>
    <x v="42"/>
    <n v="72160"/>
    <s v="rural"/>
    <s v="Stuttgart School District 22"/>
    <s v="Arkansas"/>
    <b v="0"/>
    <b v="0"/>
    <b v="0"/>
    <b v="0"/>
    <b v="0"/>
    <b v="0"/>
    <s v="Ms."/>
    <b v="1"/>
    <b v="0"/>
    <s v="Literacy"/>
    <s v="Literacy &amp; Language"/>
    <s v="Health &amp; Life Science"/>
    <s v="Math &amp; Science"/>
    <s v="essential"/>
    <s v="Technology"/>
    <s v="high"/>
    <s v="Grades 3-5"/>
    <n v="14.63"/>
    <n v="8.7799999999999994"/>
    <n v="2.19"/>
    <n v="9"/>
    <n v="180.84"/>
    <n v="220.54"/>
    <n v="24"/>
    <b v="1"/>
    <n v="220.54"/>
    <n v="3"/>
    <b v="1"/>
    <b v="0"/>
    <s v="completed"/>
    <d v="2010-01-08T00:00:00"/>
    <d v="2010-01-28T00:00:00"/>
    <d v="2010-06-07T00:00:00"/>
    <d v="2010-06-13T00:00:00"/>
  </r>
  <r>
    <s v="18375c1e1da77ff3f7e846d47d179a71"/>
    <n v="450144000204"/>
    <s v="N Charleston"/>
    <x v="12"/>
    <n v="29418"/>
    <s v="urban"/>
    <s v="Charleston Co School District"/>
    <s v="Charleston"/>
    <b v="0"/>
    <b v="0"/>
    <b v="0"/>
    <b v="0"/>
    <b v="0"/>
    <b v="0"/>
    <s v="Ms."/>
    <b v="0"/>
    <b v="0"/>
    <s v="Literacy"/>
    <s v="Literacy &amp; Language"/>
    <m/>
    <m/>
    <s v="enrichment"/>
    <s v="Supplies"/>
    <s v="high"/>
    <s v="Grades 3-5"/>
    <n v="0"/>
    <n v="10.210000000000001"/>
    <n v="2.17"/>
    <n v="35"/>
    <n v="192.17"/>
    <n v="220.89"/>
    <n v="15"/>
    <b v="1"/>
    <n v="220.89"/>
    <n v="2"/>
    <b v="0"/>
    <b v="0"/>
    <s v="completed"/>
    <d v="2010-06-06T00:00:00"/>
    <d v="2010-08-31T00:00:00"/>
    <d v="2010-10-05T00:00:00"/>
    <d v="2010-11-05T00:00:00"/>
  </r>
  <r>
    <s v="ea4f1d671b389198659084b25af5af0f"/>
    <m/>
    <s v="Springfield"/>
    <x v="10"/>
    <n v="62704"/>
    <s v="urban"/>
    <s v="Springfield Pub Sch Dist 186"/>
    <s v="Sangamon"/>
    <b v="0"/>
    <b v="0"/>
    <b v="0"/>
    <b v="0"/>
    <b v="0"/>
    <b v="0"/>
    <s v="Mrs."/>
    <b v="0"/>
    <b v="0"/>
    <s v="Literature &amp; Writing"/>
    <s v="Literacy &amp; Language"/>
    <s v="History &amp; Geography"/>
    <s v="History &amp; Civics"/>
    <s v="essential"/>
    <s v="Technology"/>
    <s v="high"/>
    <s v="Grades 6-8"/>
    <n v="15.45"/>
    <n v="0"/>
    <n v="2.3199999999999998"/>
    <n v="9"/>
    <n v="181.25"/>
    <n v="221.04"/>
    <n v="40"/>
    <b v="1"/>
    <n v="221.04"/>
    <n v="1"/>
    <b v="0"/>
    <b v="0"/>
    <s v="completed"/>
    <d v="2009-08-04T00:00:00"/>
    <d v="2009-09-11T00:00:00"/>
    <d v="2009-10-01T00:00:00"/>
    <d v="2010-01-05T00:00:00"/>
  </r>
  <r>
    <s v="81b74974b61a2e7ab97aceeb72b1412b"/>
    <n v="120087004353"/>
    <s v="Tampa"/>
    <x v="17"/>
    <n v="33647"/>
    <s v="urban"/>
    <s v="Hillsborough Co Pub Sch Dist"/>
    <s v="Hillsborough"/>
    <b v="0"/>
    <b v="0"/>
    <b v="0"/>
    <b v="0"/>
    <b v="0"/>
    <b v="0"/>
    <s v="Ms."/>
    <b v="0"/>
    <b v="0"/>
    <s v="Literacy"/>
    <s v="Literacy &amp; Language"/>
    <m/>
    <m/>
    <s v="enrichment"/>
    <s v="Technology"/>
    <s v="low"/>
    <s v="Grades 3-5"/>
    <n v="12"/>
    <n v="0"/>
    <n v="2.25"/>
    <n v="35"/>
    <n v="199.24"/>
    <n v="234.4"/>
    <n v="885"/>
    <b v="1"/>
    <n v="221.17"/>
    <n v="9"/>
    <b v="0"/>
    <b v="0"/>
    <s v="completed"/>
    <d v="2011-03-27T00:00:00"/>
    <d v="2011-03-30T00:00:00"/>
    <d v="2011-03-31T00:00:00"/>
    <d v="2011-08-24T00:00:00"/>
  </r>
  <r>
    <s v="d85d76e7003e6c0ed5fca082fb915793"/>
    <n v="370153000650"/>
    <s v="Bunn"/>
    <x v="1"/>
    <n v="27508"/>
    <s v="rural"/>
    <s v="Franklin Co School District"/>
    <s v="Franklin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Supplies"/>
    <s v="high"/>
    <s v="Grades 3-5"/>
    <n v="14.65"/>
    <n v="6.22"/>
    <n v="3.66"/>
    <n v="17"/>
    <n v="188"/>
    <n v="229.27"/>
    <n v="72"/>
    <b v="1"/>
    <n v="221.18"/>
    <n v="2"/>
    <b v="0"/>
    <b v="0"/>
    <s v="completed"/>
    <d v="2008-09-18T00:00:00"/>
    <d v="2008-10-20T00:00:00"/>
    <d v="2008-12-02T00:00:00"/>
    <d v="2009-02-22T00:00:00"/>
  </r>
  <r>
    <s v="8944875b4fcb46f481c68afa83a4583f"/>
    <m/>
    <s v="Berkeley"/>
    <x v="7"/>
    <n v="94703"/>
    <s v="urban"/>
    <s v="[County run]"/>
    <s v="Alameda"/>
    <b v="1"/>
    <b v="0"/>
    <b v="0"/>
    <b v="0"/>
    <b v="0"/>
    <b v="1"/>
    <s v="Mrs."/>
    <b v="0"/>
    <b v="0"/>
    <s v="Mathematics"/>
    <s v="Math &amp; Science"/>
    <s v="College &amp; Career Prep"/>
    <s v="Applied Learning"/>
    <s v="enrichment"/>
    <s v="Other"/>
    <s v="high"/>
    <s v="Grades 6-8"/>
    <n v="14.31"/>
    <n v="10.37"/>
    <n v="3.58"/>
    <n v="17"/>
    <n v="188"/>
    <n v="229.27"/>
    <n v="90"/>
    <b v="1"/>
    <n v="221.18"/>
    <n v="2"/>
    <b v="0"/>
    <b v="0"/>
    <s v="completed"/>
    <d v="2008-02-12T00:00:00"/>
    <d v="2008-03-26T00:00:00"/>
    <d v="2008-06-03T00:00:00"/>
    <d v="2008-07-13T00:00:00"/>
  </r>
  <r>
    <s v="8a81629ac598f71d86f433fd7f11600b"/>
    <n v="181215001937"/>
    <s v="Wabash"/>
    <x v="25"/>
    <n v="46992"/>
    <s v="rural"/>
    <s v="Wabash City School District"/>
    <s v="Wabash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n v="15.22"/>
    <n v="0"/>
    <n v="3.8"/>
    <n v="17"/>
    <n v="188"/>
    <n v="229.27"/>
    <n v="16"/>
    <b v="1"/>
    <n v="221.18"/>
    <n v="1"/>
    <b v="0"/>
    <b v="0"/>
    <s v="completed"/>
    <d v="2007-08-28T00:00:00"/>
    <d v="2008-03-14T00:00:00"/>
    <d v="2008-05-14T00:00:00"/>
    <d v="2008-04-21T00:00:00"/>
  </r>
  <r>
    <s v="1088ec73a27dc892212013880bdfa9f9"/>
    <n v="251158001926"/>
    <s v="Tewksbury"/>
    <x v="33"/>
    <n v="1876"/>
    <s v="suburban"/>
    <s v="Tewksbury Public School Dist"/>
    <s v="Middlesex"/>
    <b v="0"/>
    <b v="0"/>
    <b v="0"/>
    <b v="0"/>
    <b v="0"/>
    <b v="0"/>
    <s v="Ms."/>
    <b v="0"/>
    <b v="0"/>
    <s v="Social Sciences"/>
    <s v="History &amp; Civics"/>
    <s v="Social Sciences"/>
    <s v="History &amp; Civics"/>
    <s v="enrichment"/>
    <s v="Technology"/>
    <s v="minimal"/>
    <s v="Grades 9-12"/>
    <n v="13.2"/>
    <n v="0"/>
    <n v="3.3"/>
    <n v="17"/>
    <n v="166"/>
    <n v="202.44"/>
    <n v="150"/>
    <b v="1"/>
    <n v="221.34"/>
    <n v="4"/>
    <b v="0"/>
    <b v="0"/>
    <s v="completed"/>
    <d v="2008-12-15T00:00:00"/>
    <d v="2009-01-11T00:00:00"/>
    <d v="2009-03-18T00:00:00"/>
    <d v="2009-05-19T00:00:00"/>
  </r>
  <r>
    <s v="21531f5daa79e03f9b4233d4cb39b57a"/>
    <n v="63459005722"/>
    <s v="San Jose"/>
    <x v="7"/>
    <n v="95112"/>
    <s v="urban"/>
    <s v="San Jose Unified School Dist"/>
    <s v="Santa Clara"/>
    <b v="0"/>
    <b v="1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3-5"/>
    <n v="0"/>
    <n v="12.68"/>
    <n v="2.08"/>
    <n v="35"/>
    <n v="188.29"/>
    <n v="221.52"/>
    <n v="20"/>
    <b v="1"/>
    <n v="221.52"/>
    <n v="1"/>
    <b v="0"/>
    <b v="0"/>
    <s v="completed"/>
    <d v="2010-08-15T00:00:00"/>
    <d v="2010-08-30T00:00:00"/>
    <d v="2010-08-30T00:00:00"/>
    <d v="2011-01-13T00:00:00"/>
  </r>
  <r>
    <s v="179726a35120704e8ea8f15abb6bd09b"/>
    <n v="370012000037"/>
    <s v="Sparta"/>
    <x v="1"/>
    <n v="28675"/>
    <s v="rural"/>
    <s v="Alleghany Co School District"/>
    <s v="Alleghany"/>
    <b v="0"/>
    <b v="0"/>
    <b v="0"/>
    <b v="0"/>
    <b v="0"/>
    <b v="0"/>
    <s v="Mrs."/>
    <b v="0"/>
    <b v="0"/>
    <s v="Applied Sciences"/>
    <s v="Math &amp; Science"/>
    <m/>
    <m/>
    <s v="enrichment"/>
    <s v="Supplies"/>
    <s v="high"/>
    <s v="Grades 9-12"/>
    <n v="14.92"/>
    <n v="6.34"/>
    <n v="2.2400000000000002"/>
    <n v="9"/>
    <n v="181.65"/>
    <n v="221.52"/>
    <n v="120"/>
    <b v="1"/>
    <n v="221.53"/>
    <n v="2"/>
    <b v="1"/>
    <b v="0"/>
    <s v="completed"/>
    <d v="2009-09-19T00:00:00"/>
    <d v="2009-11-06T00:00:00"/>
    <d v="2009-12-08T00:00:00"/>
    <d v="2010-02-23T00:00:00"/>
  </r>
  <r>
    <s v="9231e27268d60ed3c1b8b2e52e5f8fd1"/>
    <n v="240012000490"/>
    <s v="Baltimore"/>
    <x v="32"/>
    <n v="21234"/>
    <s v="suburban"/>
    <s v="Baltimore Co Public Sch Dist"/>
    <s v="Baltimore"/>
    <b v="0"/>
    <b v="0"/>
    <b v="0"/>
    <b v="0"/>
    <b v="0"/>
    <b v="0"/>
    <s v="Mrs."/>
    <b v="0"/>
    <b v="0"/>
    <s v="Literature &amp; Writing"/>
    <s v="Literacy &amp; Language"/>
    <m/>
    <m/>
    <s v="essential"/>
    <s v="Supplies"/>
    <s v="low"/>
    <s v="Grades PreK-2"/>
    <n v="0"/>
    <n v="8.56"/>
    <n v="2.14"/>
    <n v="35"/>
    <n v="188.32"/>
    <n v="221.55"/>
    <n v="52"/>
    <b v="1"/>
    <n v="221.55"/>
    <n v="4"/>
    <b v="0"/>
    <b v="0"/>
    <s v="completed"/>
    <d v="2010-10-21T00:00:00"/>
    <d v="2010-12-02T00:00:00"/>
    <d v="2011-01-03T00:00:00"/>
    <d v="2011-03-20T00:00:00"/>
  </r>
  <r>
    <s v="51b13f736bfde4ef1a426c9f6fb06a24"/>
    <n v="90432000870"/>
    <s v="Stamford"/>
    <x v="30"/>
    <n v="6905"/>
    <s v="urban"/>
    <s v="Stamford Public Schools"/>
    <s v="Fairfield"/>
    <b v="0"/>
    <b v="0"/>
    <b v="0"/>
    <b v="0"/>
    <b v="0"/>
    <b v="0"/>
    <s v="Ms."/>
    <b v="0"/>
    <b v="0"/>
    <s v="History &amp; Geography"/>
    <s v="History &amp; Civics"/>
    <s v="Literacy"/>
    <s v="Literacy &amp; Language"/>
    <s v="enrichment"/>
    <s v="Books"/>
    <s v="high"/>
    <s v="Grades 6-8"/>
    <n v="39.65"/>
    <n v="0"/>
    <n v="9.91"/>
    <n v="17"/>
    <n v="463"/>
    <n v="564.63"/>
    <n v="95"/>
    <b v="1"/>
    <n v="221.94"/>
    <n v="4"/>
    <b v="0"/>
    <b v="0"/>
    <s v="expired"/>
    <d v="2007-12-10T00:00:00"/>
    <m/>
    <m/>
    <d v="2008-08-02T00:00:00"/>
  </r>
  <r>
    <s v="0af728a1514d159d20794ad87698a86b"/>
    <m/>
    <s v="Bronx"/>
    <x v="2"/>
    <n v="10473"/>
    <s v="urban"/>
    <s v="Leadership Learning Support Organization"/>
    <s v="Bronx"/>
    <b v="0"/>
    <b v="0"/>
    <b v="0"/>
    <b v="0"/>
    <b v="0"/>
    <b v="0"/>
    <s v="Mr."/>
    <b v="1"/>
    <b v="0"/>
    <s v="Mathematics"/>
    <s v="Math &amp; Science"/>
    <m/>
    <m/>
    <m/>
    <s v="Supplies"/>
    <s v="high"/>
    <s v="Grades 3-5"/>
    <m/>
    <m/>
    <m/>
    <m/>
    <n v="193"/>
    <n v="235.37"/>
    <n v="28"/>
    <b v="0"/>
    <n v="222"/>
    <n v="1"/>
    <b v="0"/>
    <b v="0"/>
    <s v="completed"/>
    <d v="2004-08-05T00:00:00"/>
    <d v="2004-10-12T00:00:00"/>
    <d v="2005-02-23T00:00:00"/>
    <d v="2005-04-05T00:00:00"/>
  </r>
  <r>
    <s v="f4932187f62ec8e0c1d4eb5ff53d98a4"/>
    <n v="482115002120"/>
    <s v="Baytown"/>
    <x v="16"/>
    <n v="77520"/>
    <s v="urban"/>
    <s v="Goose Creek Cons Ind Sch Dist"/>
    <s v="Harris"/>
    <b v="0"/>
    <b v="0"/>
    <b v="0"/>
    <b v="0"/>
    <b v="0"/>
    <b v="0"/>
    <s v="Mrs."/>
    <b v="0"/>
    <b v="0"/>
    <s v="Literature &amp; Writing"/>
    <s v="Literacy &amp; Language"/>
    <m/>
    <m/>
    <s v="essential"/>
    <s v="Books"/>
    <s v="high"/>
    <s v="Grades 3-5"/>
    <n v="15.25"/>
    <n v="0"/>
    <n v="3.81"/>
    <n v="17"/>
    <n v="189"/>
    <n v="230.49"/>
    <n v="70"/>
    <b v="1"/>
    <n v="222.35"/>
    <n v="2"/>
    <b v="0"/>
    <b v="0"/>
    <s v="completed"/>
    <d v="2008-11-18T00:00:00"/>
    <d v="2008-12-01T00:00:00"/>
    <d v="2009-05-18T00:00:00"/>
    <d v="2009-04-21T00:00:00"/>
  </r>
  <r>
    <s v="c18ea42864cdef55a6460440c5c68180"/>
    <n v="170993001027"/>
    <s v="Chicago"/>
    <x v="10"/>
    <n v="60660"/>
    <s v="urban"/>
    <s v="Chicago Psd-area 2"/>
    <s v="Cook"/>
    <b v="0"/>
    <b v="0"/>
    <b v="0"/>
    <b v="0"/>
    <b v="0"/>
    <b v="0"/>
    <s v="Mrs."/>
    <b v="0"/>
    <b v="0"/>
    <s v="Mathematics"/>
    <s v="Math &amp; Science"/>
    <m/>
    <m/>
    <s v="enrichment"/>
    <s v="Supplies"/>
    <s v="high"/>
    <s v="Grades 6-8"/>
    <m/>
    <m/>
    <m/>
    <m/>
    <n v="193.73"/>
    <n v="236.26"/>
    <n v="90"/>
    <b v="0"/>
    <n v="222.79"/>
    <n v="1"/>
    <b v="0"/>
    <b v="0"/>
    <s v="completed"/>
    <d v="2005-02-21T00:00:00"/>
    <d v="2005-02-28T00:00:00"/>
    <d v="2005-05-27T00:00:00"/>
    <d v="2005-10-21T00:00:00"/>
  </r>
  <r>
    <s v="2187975b2b9ba358d6fb3e93894007d0"/>
    <n v="450231000521"/>
    <s v="Taylors"/>
    <x v="12"/>
    <n v="29687"/>
    <s v="suburban"/>
    <s v="Greenville Co School District"/>
    <s v="Greenville"/>
    <b v="0"/>
    <b v="0"/>
    <b v="0"/>
    <b v="0"/>
    <b v="0"/>
    <b v="0"/>
    <s v="Mrs."/>
    <b v="0"/>
    <b v="0"/>
    <s v="Mathematics"/>
    <s v="Math &amp; Science"/>
    <s v="Applied Sciences"/>
    <s v="Math &amp; Science"/>
    <s v="essential"/>
    <s v="Technology"/>
    <s v="low"/>
    <s v="Grades PreK-2"/>
    <n v="5.07"/>
    <n v="10.08"/>
    <n v="2.14"/>
    <n v="35"/>
    <n v="195.24"/>
    <n v="224.41"/>
    <n v="25"/>
    <b v="1"/>
    <n v="222.92"/>
    <n v="3"/>
    <b v="1"/>
    <b v="0"/>
    <s v="completed"/>
    <d v="2010-05-13T00:00:00"/>
    <d v="2010-08-02T00:00:00"/>
    <d v="2010-10-19T00:00:00"/>
    <d v="2010-10-12T00:00:00"/>
  </r>
  <r>
    <s v="cb05f030eeca95fe1a2b3965bb5d4d58"/>
    <n v="280357000689"/>
    <s v="New Augusta"/>
    <x v="8"/>
    <n v="39462"/>
    <s v="rural"/>
    <s v="Perry County School District"/>
    <s v="Perry"/>
    <b v="0"/>
    <b v="0"/>
    <b v="0"/>
    <b v="0"/>
    <b v="0"/>
    <b v="0"/>
    <s v="Ms."/>
    <b v="0"/>
    <b v="0"/>
    <s v="Special Needs"/>
    <s v="Special Needs"/>
    <s v="Early Development"/>
    <s v="Applied Learning"/>
    <s v="essential"/>
    <s v="Supplies"/>
    <s v="high"/>
    <s v="Grades PreK-2"/>
    <n v="15.5"/>
    <n v="10.85"/>
    <n v="2.3199999999999998"/>
    <n v="9"/>
    <n v="192.66"/>
    <n v="234.95"/>
    <n v="40"/>
    <b v="1"/>
    <n v="223.98"/>
    <n v="7"/>
    <b v="0"/>
    <b v="0"/>
    <s v="completed"/>
    <d v="2009-08-15T00:00:00"/>
    <d v="2009-12-31T00:00:00"/>
    <d v="2010-05-14T00:00:00"/>
    <d v="2010-01-19T00:00:00"/>
  </r>
  <r>
    <s v="5d5ff4ed3f567fc79dbb100b172e7ce4"/>
    <m/>
    <s v="Brooklyn"/>
    <x v="2"/>
    <n v="11238"/>
    <s v="urban"/>
    <s v="Community Learning Support Organization"/>
    <s v="Brooklyn"/>
    <b v="0"/>
    <b v="0"/>
    <b v="0"/>
    <b v="0"/>
    <b v="0"/>
    <b v="0"/>
    <s v="Mrs."/>
    <b v="0"/>
    <b v="0"/>
    <s v="Visual Arts"/>
    <s v="Music &amp; The Arts"/>
    <s v="Early Development"/>
    <s v="Applied Learning"/>
    <m/>
    <s v="Supplies"/>
    <s v="high"/>
    <s v="Grades PreK-2"/>
    <m/>
    <m/>
    <m/>
    <m/>
    <n v="194.14"/>
    <n v="236.76"/>
    <n v="0"/>
    <b v="0"/>
    <n v="224"/>
    <n v="1"/>
    <b v="0"/>
    <b v="0"/>
    <s v="completed"/>
    <d v="2003-08-15T00:00:00"/>
    <d v="2003-09-24T00:00:00"/>
    <m/>
    <d v="2004-04-15T00:00:00"/>
  </r>
  <r>
    <s v="e27300c53cb1fd08043e65752613870e"/>
    <m/>
    <s v="Lexington"/>
    <x v="21"/>
    <n v="40508"/>
    <m/>
    <s v="Fayette Co Public Schools"/>
    <s v="Fayette"/>
    <b v="0"/>
    <b v="0"/>
    <b v="0"/>
    <b v="0"/>
    <b v="0"/>
    <b v="0"/>
    <s v="Mrs."/>
    <b v="0"/>
    <b v="0"/>
    <s v="Literature &amp; Writing"/>
    <s v="Literacy &amp; Language"/>
    <m/>
    <m/>
    <s v="essential"/>
    <s v="Supplies"/>
    <s v="high"/>
    <s v="Grades 3-5"/>
    <n v="0"/>
    <n v="8.69"/>
    <n v="2.17"/>
    <n v="35"/>
    <n v="190.66"/>
    <n v="224.31"/>
    <n v="48"/>
    <b v="1"/>
    <n v="224.31"/>
    <n v="6"/>
    <b v="0"/>
    <b v="0"/>
    <s v="completed"/>
    <d v="2010-12-13T00:00:00"/>
    <d v="2011-03-13T00:00:00"/>
    <m/>
    <d v="2011-05-11T00:00:00"/>
  </r>
  <r>
    <s v="912c99c0b101cc8c22972daa8970e891"/>
    <n v="63432005501"/>
    <s v="San Diego"/>
    <x v="7"/>
    <n v="92111"/>
    <s v="urban"/>
    <s v="San Diego Unified School Dist"/>
    <s v="San Diego"/>
    <b v="0"/>
    <b v="0"/>
    <b v="1"/>
    <b v="0"/>
    <b v="0"/>
    <b v="0"/>
    <s v="Mrs."/>
    <b v="0"/>
    <b v="0"/>
    <s v="Literature &amp; Writing"/>
    <s v="Literacy &amp; Language"/>
    <s v="Literature &amp; Writing"/>
    <s v="Literacy &amp; Language"/>
    <s v="essential"/>
    <s v="Technology"/>
    <s v="high"/>
    <s v="Grades PreK-2"/>
    <n v="12"/>
    <n v="10.87"/>
    <n v="2.25"/>
    <n v="9"/>
    <n v="184.11"/>
    <n v="224.52"/>
    <n v="17"/>
    <b v="1"/>
    <n v="224.52"/>
    <n v="3"/>
    <b v="1"/>
    <b v="0"/>
    <s v="completed"/>
    <d v="2010-01-19T00:00:00"/>
    <d v="2010-04-12T00:00:00"/>
    <d v="2010-05-11T00:00:00"/>
    <d v="2010-06-18T00:00:00"/>
  </r>
  <r>
    <s v="c6cc0fcdd909dc2c9e58727203915757"/>
    <n v="450001200801"/>
    <s v="Gresham"/>
    <x v="12"/>
    <n v="29546"/>
    <s v="rural"/>
    <s v="Marion School District 7"/>
    <s v="Marion"/>
    <b v="0"/>
    <b v="0"/>
    <b v="0"/>
    <b v="0"/>
    <b v="0"/>
    <b v="0"/>
    <s v="Ms."/>
    <b v="0"/>
    <b v="0"/>
    <s v="Literacy"/>
    <s v="Literacy &amp; Language"/>
    <s v="Social Sciences"/>
    <s v="History &amp; Civics"/>
    <s v="enrichment"/>
    <s v="Books"/>
    <s v="high"/>
    <s v="Grades 3-5"/>
    <n v="14.82"/>
    <n v="7.41"/>
    <n v="3.7"/>
    <n v="17"/>
    <n v="191"/>
    <n v="232.93"/>
    <n v="19"/>
    <b v="1"/>
    <n v="224.71"/>
    <n v="5"/>
    <b v="0"/>
    <b v="0"/>
    <s v="completed"/>
    <d v="2008-12-11T00:00:00"/>
    <d v="2009-02-08T00:00:00"/>
    <d v="2009-06-01T00:00:00"/>
    <d v="2009-05-12T00:00:00"/>
  </r>
  <r>
    <s v="a9934ca65de33061405da83b9a3fab6c"/>
    <n v="170993004274"/>
    <s v="Chicago"/>
    <x v="10"/>
    <n v="60660"/>
    <s v="urban"/>
    <s v="Chicago Psd-Area 52/53"/>
    <s v="Cook"/>
    <b v="1"/>
    <b v="0"/>
    <b v="0"/>
    <b v="0"/>
    <b v="0"/>
    <b v="0"/>
    <s v="Ms."/>
    <b v="0"/>
    <b v="0"/>
    <s v="Literacy"/>
    <s v="Literacy &amp; Language"/>
    <s v="Music"/>
    <s v="Music &amp; The Arts"/>
    <s v="enrichment"/>
    <s v="Technology"/>
    <s v="high"/>
    <s v="Grades 3-5"/>
    <n v="15.5"/>
    <n v="0"/>
    <n v="3.87"/>
    <n v="17"/>
    <n v="191"/>
    <n v="232.93"/>
    <n v="40"/>
    <b v="1"/>
    <n v="224.71"/>
    <n v="3"/>
    <b v="0"/>
    <b v="0"/>
    <s v="completed"/>
    <d v="2008-09-07T00:00:00"/>
    <d v="2008-09-12T00:00:00"/>
    <m/>
    <d v="2008-09-21T00:00:00"/>
  </r>
  <r>
    <s v="3013133a015cfbae22a91a182369625a"/>
    <n v="10192000692"/>
    <s v="Graysville"/>
    <x v="27"/>
    <n v="35073"/>
    <s v="suburban"/>
    <s v="Jefferson Co School District"/>
    <s v="Jefferson"/>
    <b v="0"/>
    <b v="0"/>
    <b v="0"/>
    <b v="0"/>
    <b v="0"/>
    <b v="0"/>
    <s v="Mrs."/>
    <b v="0"/>
    <b v="0"/>
    <s v="Literacy"/>
    <s v="Literacy &amp; Language"/>
    <m/>
    <m/>
    <s v="enrichment"/>
    <s v="Books"/>
    <s v="high"/>
    <s v="Grades PreK-2"/>
    <n v="14.9"/>
    <n v="5.96"/>
    <n v="3.73"/>
    <n v="17"/>
    <n v="191"/>
    <n v="232.93"/>
    <n v="21"/>
    <b v="1"/>
    <n v="224.71"/>
    <n v="7"/>
    <b v="0"/>
    <b v="0"/>
    <s v="completed"/>
    <d v="2008-08-02T00:00:00"/>
    <d v="2008-12-26T00:00:00"/>
    <d v="2009-05-14T00:00:00"/>
    <d v="2009-01-06T00:00:00"/>
  </r>
  <r>
    <s v="c40e8dae886f68f374455466adc53336"/>
    <n v="120105006998"/>
    <s v="Minneola"/>
    <x v="17"/>
    <n v="34715"/>
    <m/>
    <s v="Lake Co School District"/>
    <s v="Lake"/>
    <b v="0"/>
    <b v="0"/>
    <b v="0"/>
    <b v="0"/>
    <b v="0"/>
    <b v="0"/>
    <s v="Mrs."/>
    <b v="0"/>
    <b v="0"/>
    <s v="Health &amp; Life Science"/>
    <s v="Math &amp; Science"/>
    <s v="Environmental Science"/>
    <s v="Math &amp; Science"/>
    <s v="enrichment"/>
    <s v="Technology"/>
    <s v="low"/>
    <s v="Grades PreK-2"/>
    <n v="15.73"/>
    <n v="0"/>
    <n v="2.36"/>
    <n v="9"/>
    <n v="184.41"/>
    <n v="224.89"/>
    <n v="21"/>
    <b v="1"/>
    <n v="224.89"/>
    <n v="1"/>
    <b v="0"/>
    <b v="0"/>
    <s v="completed"/>
    <d v="2009-10-11T00:00:00"/>
    <d v="2009-10-12T00:00:00"/>
    <d v="2010-01-27T00:00:00"/>
    <d v="2010-03-17T00:00:00"/>
  </r>
  <r>
    <s v="1e41569dddb3db4431cc7788561c9a61"/>
    <n v="130129002842"/>
    <s v="Kennesaw"/>
    <x v="19"/>
    <n v="30144"/>
    <s v="suburban"/>
    <s v="Cobb Co School District"/>
    <s v="Cobb"/>
    <b v="1"/>
    <b v="0"/>
    <b v="0"/>
    <b v="0"/>
    <b v="0"/>
    <b v="0"/>
    <s v="Mrs."/>
    <b v="0"/>
    <b v="0"/>
    <s v="Health &amp; Life Science"/>
    <s v="Math &amp; Science"/>
    <m/>
    <m/>
    <s v="essential"/>
    <s v="Supplies"/>
    <s v="low"/>
    <s v="Grades PreK-2"/>
    <n v="0"/>
    <n v="17.78"/>
    <n v="3.87"/>
    <n v="35"/>
    <n v="314.33999999999997"/>
    <n v="369.81"/>
    <n v="15"/>
    <b v="1"/>
    <n v="225"/>
    <n v="1"/>
    <b v="0"/>
    <b v="0"/>
    <s v="live"/>
    <d v="2011-01-31T00:00:00"/>
    <m/>
    <m/>
    <d v="2011-06-30T00:00:00"/>
  </r>
  <r>
    <s v="b9808dbdfc75812a361c4f8d1ce40c35"/>
    <m/>
    <s v="Dallas"/>
    <x v="16"/>
    <n v="75218"/>
    <s v="urban"/>
    <s v="Dallas Ind School District"/>
    <s v="Dallas"/>
    <b v="0"/>
    <b v="0"/>
    <b v="0"/>
    <b v="0"/>
    <b v="0"/>
    <b v="0"/>
    <s v="Ms."/>
    <b v="0"/>
    <b v="0"/>
    <s v="Literature &amp; Writing"/>
    <s v="Literacy &amp; Language"/>
    <m/>
    <m/>
    <s v="essential"/>
    <s v="Books"/>
    <s v="high"/>
    <s v="Grades PreK-2"/>
    <n v="0"/>
    <n v="0"/>
    <n v="10.19"/>
    <n v="35"/>
    <n v="724.44"/>
    <n v="852.28"/>
    <n v="20"/>
    <b v="1"/>
    <n v="225"/>
    <n v="7"/>
    <b v="0"/>
    <b v="0"/>
    <s v="live"/>
    <d v="2010-12-21T00:00:00"/>
    <m/>
    <m/>
    <d v="2011-05-16T00:00:00"/>
  </r>
  <r>
    <s v="cc82d1fdb0c885a9e2030fae551abef5"/>
    <n v="130399001467"/>
    <s v="Crawfordville"/>
    <x v="19"/>
    <n v="30630"/>
    <s v="rural"/>
    <s v="Oglethorpe Co School District"/>
    <s v="Oglethorpe"/>
    <b v="0"/>
    <b v="0"/>
    <b v="0"/>
    <b v="0"/>
    <b v="0"/>
    <b v="0"/>
    <s v="Mrs."/>
    <b v="0"/>
    <b v="0"/>
    <s v="Performing Arts"/>
    <s v="Music &amp; The Arts"/>
    <m/>
    <m/>
    <s v="enrichment"/>
    <s v="Technology"/>
    <s v="high"/>
    <s v="Grades 6-8"/>
    <n v="12"/>
    <n v="13.8"/>
    <n v="3"/>
    <n v="35"/>
    <n v="263.79000000000002"/>
    <n v="310.33999999999997"/>
    <n v="225"/>
    <b v="1"/>
    <n v="225"/>
    <n v="5"/>
    <b v="0"/>
    <b v="0"/>
    <s v="live"/>
    <d v="2010-12-19T00:00:00"/>
    <m/>
    <m/>
    <d v="2011-05-15T00:00:00"/>
  </r>
  <r>
    <s v="112293a936deaf672bc0d53638d57bf6"/>
    <n v="240012001439"/>
    <s v="Baltimore"/>
    <x v="32"/>
    <n v="21237"/>
    <s v="suburban"/>
    <s v="Baltimore Co Public Sch Dist"/>
    <s v="Baltimore"/>
    <b v="0"/>
    <b v="0"/>
    <b v="0"/>
    <b v="0"/>
    <b v="0"/>
    <b v="0"/>
    <s v="Ms."/>
    <b v="0"/>
    <b v="0"/>
    <s v="Social Sciences"/>
    <s v="History &amp; Civics"/>
    <s v="Literature &amp; Writing"/>
    <s v="Literacy &amp; Language"/>
    <s v="enrichment"/>
    <s v="Supplies"/>
    <s v="high"/>
    <s v="Grades 6-8"/>
    <n v="0"/>
    <n v="26.67"/>
    <n v="8"/>
    <n v="9"/>
    <n v="577.16"/>
    <n v="703.85"/>
    <n v="80"/>
    <b v="0"/>
    <n v="225"/>
    <n v="2"/>
    <b v="0"/>
    <b v="0"/>
    <s v="expired"/>
    <d v="2010-02-16T00:00:00"/>
    <m/>
    <m/>
    <d v="2010-07-19T00:00:00"/>
  </r>
  <r>
    <s v="9b33b5e58f8900de69602e8cde9cbb49"/>
    <n v="360010302113"/>
    <s v="Staten Island"/>
    <x v="2"/>
    <n v="10303"/>
    <s v="urban"/>
    <s v="Integrated Curriculum and Instruction Learning Support Organization"/>
    <s v="Staten Island"/>
    <b v="0"/>
    <b v="0"/>
    <b v="0"/>
    <b v="0"/>
    <b v="0"/>
    <b v="0"/>
    <s v="Mrs."/>
    <b v="0"/>
    <b v="0"/>
    <s v="Early Development"/>
    <s v="Applied Learning"/>
    <m/>
    <m/>
    <m/>
    <s v="Supplies"/>
    <s v="high"/>
    <s v="Grades PreK-2"/>
    <m/>
    <m/>
    <m/>
    <m/>
    <n v="195.16"/>
    <n v="238"/>
    <n v="0"/>
    <b v="0"/>
    <n v="225"/>
    <n v="1"/>
    <b v="0"/>
    <b v="0"/>
    <s v="completed"/>
    <d v="2003-09-24T00:00:00"/>
    <d v="2003-10-30T00:00:00"/>
    <d v="2004-03-09T00:00:00"/>
    <d v="2004-06-27T00:00:00"/>
  </r>
  <r>
    <s v="ad9a07e1d44e99ffd9f0af88477cc7a2"/>
    <n v="370053000377"/>
    <s v="Concord"/>
    <x v="1"/>
    <n v="28025"/>
    <s v="urban"/>
    <s v="Cabarrus Co School District"/>
    <s v="Cabarrus"/>
    <b v="0"/>
    <b v="0"/>
    <b v="0"/>
    <b v="0"/>
    <b v="0"/>
    <b v="0"/>
    <s v="Mrs."/>
    <b v="0"/>
    <b v="0"/>
    <s v="Other"/>
    <s v="Applied Learning"/>
    <s v="Literature &amp; Writing"/>
    <s v="Literacy &amp; Language"/>
    <s v="essential"/>
    <s v="Books"/>
    <s v="high"/>
    <s v="Grades 6-8"/>
    <m/>
    <m/>
    <m/>
    <m/>
    <n v="191.68"/>
    <n v="233.76"/>
    <n v="80"/>
    <b v="1"/>
    <n v="225.51"/>
    <n v="5"/>
    <b v="0"/>
    <b v="0"/>
    <s v="completed"/>
    <d v="2006-10-11T00:00:00"/>
    <d v="2007-05-03T00:00:00"/>
    <d v="2007-11-26T00:00:00"/>
    <d v="2007-06-11T00:00:00"/>
  </r>
  <r>
    <s v="4b99466d9e78165d80b1e3ed53c14cbd"/>
    <n v="190858000476"/>
    <s v="Davenport"/>
    <x v="35"/>
    <n v="52803"/>
    <s v="urban"/>
    <s v="Davenport Cmty School District"/>
    <s v="Scott"/>
    <b v="1"/>
    <b v="1"/>
    <b v="0"/>
    <b v="0"/>
    <b v="0"/>
    <b v="0"/>
    <s v="Ms."/>
    <b v="0"/>
    <b v="0"/>
    <s v="Literacy"/>
    <s v="Literacy &amp; Language"/>
    <s v="Performing Arts"/>
    <s v="Music &amp; The Arts"/>
    <s v="essential"/>
    <s v="Other"/>
    <s v="high"/>
    <s v="Grades PreK-2"/>
    <n v="14.89"/>
    <n v="7.45"/>
    <n v="3.72"/>
    <n v="17"/>
    <n v="192"/>
    <n v="234.15"/>
    <n v="45"/>
    <b v="1"/>
    <n v="225.88"/>
    <n v="9"/>
    <b v="0"/>
    <b v="0"/>
    <s v="completed"/>
    <d v="2009-02-17T00:00:00"/>
    <d v="2009-04-20T00:00:00"/>
    <d v="2009-06-29T00:00:00"/>
    <d v="2009-07-10T00:00:00"/>
  </r>
  <r>
    <s v="1b9d510ff2f87666b12df98f2cff076c"/>
    <m/>
    <s v="Brooklyn"/>
    <x v="2"/>
    <n v="11212"/>
    <s v="urban"/>
    <s v="Empowerment Support Organization"/>
    <s v="Brooklyn"/>
    <b v="0"/>
    <b v="0"/>
    <b v="0"/>
    <b v="0"/>
    <b v="0"/>
    <b v="0"/>
    <s v="Ms."/>
    <b v="0"/>
    <b v="0"/>
    <s v="Early Development"/>
    <s v="Applied Learning"/>
    <s v="Other"/>
    <s v="Applied Learning"/>
    <s v="enrichment"/>
    <s v="Supplies"/>
    <s v="high"/>
    <s v="Grades PreK-2"/>
    <n v="15.6"/>
    <n v="0"/>
    <n v="3.9"/>
    <n v="17"/>
    <n v="192"/>
    <n v="234.15"/>
    <n v="21"/>
    <b v="1"/>
    <n v="225.88"/>
    <n v="2"/>
    <b v="0"/>
    <b v="0"/>
    <s v="completed"/>
    <d v="2009-01-18T00:00:00"/>
    <d v="2009-01-21T00:00:00"/>
    <d v="2009-05-13T00:00:00"/>
    <d v="2009-06-22T00:00:00"/>
  </r>
  <r>
    <s v="9b981136215b7bed1c5ae9b48761fbd6"/>
    <n v="341629003244"/>
    <s v="Trenton"/>
    <x v="11"/>
    <n v="8618"/>
    <s v="urban"/>
    <s v="Trenton School District"/>
    <s v="Mercer"/>
    <b v="0"/>
    <b v="0"/>
    <b v="0"/>
    <b v="0"/>
    <b v="0"/>
    <b v="0"/>
    <s v="Mrs."/>
    <b v="0"/>
    <b v="0"/>
    <s v="Other"/>
    <s v="Applied Learning"/>
    <s v="Literature &amp; Writing"/>
    <s v="Literacy &amp; Language"/>
    <s v="enrichment"/>
    <s v="Supplies"/>
    <s v="high"/>
    <s v="Grades PreK-2"/>
    <n v="15.56"/>
    <n v="0"/>
    <n v="3.89"/>
    <n v="17"/>
    <n v="192"/>
    <n v="234.15"/>
    <n v="15"/>
    <b v="1"/>
    <n v="225.88"/>
    <n v="4"/>
    <b v="0"/>
    <b v="0"/>
    <s v="completed"/>
    <d v="2008-11-27T00:00:00"/>
    <d v="2008-12-30T00:00:00"/>
    <d v="2009-03-11T00:00:00"/>
    <d v="2009-04-27T00:00:00"/>
  </r>
  <r>
    <s v="e788f4d30855dc66ff89d361dcee47f4"/>
    <n v="370150000610"/>
    <s v="Winston Salem"/>
    <x v="1"/>
    <n v="27105"/>
    <s v="urban"/>
    <s v="Winston-salem Forsyth Co SD"/>
    <s v="Forsyth"/>
    <b v="0"/>
    <b v="0"/>
    <b v="0"/>
    <b v="0"/>
    <b v="0"/>
    <b v="0"/>
    <s v="Ms."/>
    <b v="0"/>
    <b v="0"/>
    <s v="Literacy"/>
    <s v="Literacy &amp; Language"/>
    <s v="Literacy"/>
    <s v="Literacy &amp; Language"/>
    <s v="essential"/>
    <s v="Books"/>
    <s v="high"/>
    <s v="Grades 3-5"/>
    <n v="15.03"/>
    <n v="6.39"/>
    <n v="3.76"/>
    <n v="17"/>
    <n v="192"/>
    <n v="234.15"/>
    <n v="25"/>
    <b v="1"/>
    <n v="225.88"/>
    <n v="1"/>
    <b v="0"/>
    <b v="0"/>
    <s v="completed"/>
    <d v="2007-12-20T00:00:00"/>
    <d v="2007-12-23T00:00:00"/>
    <d v="2008-02-18T00:00:00"/>
    <d v="2008-08-16T00:00:00"/>
  </r>
  <r>
    <s v="0229baee7dc795c58c5f93772c46d341"/>
    <m/>
    <s v="Bronx"/>
    <x v="2"/>
    <n v="10470"/>
    <s v="urban"/>
    <s v="Empowerment Support Organization"/>
    <s v="Bronx"/>
    <b v="0"/>
    <b v="0"/>
    <b v="0"/>
    <b v="0"/>
    <b v="0"/>
    <b v="0"/>
    <s v="Ms."/>
    <b v="0"/>
    <b v="0"/>
    <s v="Visual Arts"/>
    <s v="Music &amp; The Arts"/>
    <s v="Visual Arts"/>
    <s v="Music &amp; The Arts"/>
    <s v="enrichment"/>
    <s v="Supplies"/>
    <s v="high"/>
    <s v="Grades PreK-2"/>
    <n v="15.56"/>
    <n v="0"/>
    <n v="3.89"/>
    <n v="17"/>
    <n v="192"/>
    <n v="234.15"/>
    <n v="25"/>
    <b v="1"/>
    <n v="225.88"/>
    <n v="1"/>
    <b v="0"/>
    <b v="0"/>
    <s v="completed"/>
    <d v="2007-10-21T00:00:00"/>
    <d v="2007-11-18T00:00:00"/>
    <d v="2008-01-23T00:00:00"/>
    <d v="2008-06-14T00:00:00"/>
  </r>
  <r>
    <s v="935342cf94b224419abc3f07bbb4700b"/>
    <n v="61146001269"/>
    <s v="Downey"/>
    <x v="7"/>
    <n v="90242"/>
    <s v="suburban"/>
    <s v="Downey Unified School District"/>
    <s v="Los Angeles"/>
    <b v="0"/>
    <b v="0"/>
    <b v="0"/>
    <b v="0"/>
    <b v="0"/>
    <b v="0"/>
    <s v="Ms."/>
    <b v="0"/>
    <b v="0"/>
    <s v="Special Needs"/>
    <s v="Special Needs"/>
    <s v="Early Development"/>
    <s v="Applied Learning"/>
    <s v="essential"/>
    <s v="Supplies"/>
    <s v="high"/>
    <s v="Grades PreK-2"/>
    <n v="1.76"/>
    <n v="12.85"/>
    <n v="2.11"/>
    <n v="35"/>
    <n v="192.2"/>
    <n v="226.12"/>
    <n v="10"/>
    <b v="1"/>
    <n v="226.12"/>
    <n v="3"/>
    <b v="0"/>
    <b v="0"/>
    <s v="completed"/>
    <d v="2010-09-18T00:00:00"/>
    <d v="2010-10-16T00:00:00"/>
    <d v="2010-11-15T00:00:00"/>
    <d v="2011-02-07T00:00:00"/>
  </r>
  <r>
    <s v="5f733e0a4ce4d9fe51dded1a1587ef15"/>
    <n v="173108003235"/>
    <s v="Pekin"/>
    <x v="10"/>
    <n v="61554"/>
    <s v="suburban"/>
    <s v="Pekin Public School Dist 108"/>
    <s v="Tazewell"/>
    <b v="0"/>
    <b v="0"/>
    <b v="0"/>
    <b v="0"/>
    <b v="0"/>
    <b v="0"/>
    <s v="Mrs."/>
    <b v="0"/>
    <b v="0"/>
    <s v="Special Needs"/>
    <s v="Special Needs"/>
    <s v="Early Development"/>
    <s v="Applied Learning"/>
    <s v="essential"/>
    <s v="Supplies"/>
    <s v="high"/>
    <s v="Grades PreK-2"/>
    <n v="15.82"/>
    <n v="0"/>
    <n v="2.37"/>
    <n v="9"/>
    <n v="185.44"/>
    <n v="226.15"/>
    <n v="11"/>
    <b v="1"/>
    <n v="226.15"/>
    <n v="2"/>
    <b v="0"/>
    <b v="0"/>
    <s v="completed"/>
    <d v="2009-10-29T00:00:00"/>
    <d v="2010-01-26T00:00:00"/>
    <d v="2010-01-27T00:00:00"/>
    <d v="2010-03-21T00:00:00"/>
  </r>
  <r>
    <s v="8468d76079a0f36dc7d347b727e5a703"/>
    <n v="240033001413"/>
    <s v="Frederick"/>
    <x v="32"/>
    <n v="21702"/>
    <s v="urban"/>
    <s v="Frederick Co Public Sch Dist"/>
    <s v="Frederick"/>
    <b v="0"/>
    <b v="0"/>
    <b v="0"/>
    <b v="0"/>
    <b v="0"/>
    <b v="0"/>
    <s v="Mrs."/>
    <b v="0"/>
    <b v="0"/>
    <s v="Gym &amp; Fitness"/>
    <s v="Health &amp; Sports"/>
    <s v="Health &amp; Wellness"/>
    <s v="Health &amp; Sports"/>
    <s v="enrichment"/>
    <s v="Other"/>
    <s v="low"/>
    <s v="Grades 6-8"/>
    <n v="14"/>
    <n v="7"/>
    <n v="3.5"/>
    <n v="17"/>
    <n v="181.48"/>
    <n v="221.32"/>
    <n v="722"/>
    <b v="1"/>
    <n v="226.25"/>
    <n v="3"/>
    <b v="0"/>
    <b v="0"/>
    <s v="completed"/>
    <d v="2008-12-21T00:00:00"/>
    <d v="2009-05-18T00:00:00"/>
    <m/>
    <d v="2009-05-26T00:00:00"/>
  </r>
  <r>
    <s v="6b40116e43ff94c4a608ab7cded35043"/>
    <n v="481164000638"/>
    <s v="Brownsboro"/>
    <x v="16"/>
    <n v="75756"/>
    <s v="rural"/>
    <s v="Brownsboro Ind School District"/>
    <s v="Henderso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n v="0"/>
    <n v="0"/>
    <n v="2.4"/>
    <n v="35"/>
    <n v="197.2"/>
    <n v="226.67"/>
    <n v="20"/>
    <b v="1"/>
    <n v="226.67"/>
    <n v="8"/>
    <b v="0"/>
    <b v="0"/>
    <s v="completed"/>
    <d v="2010-07-07T00:00:00"/>
    <d v="2010-09-20T00:00:00"/>
    <d v="2010-11-16T00:00:00"/>
    <d v="2010-12-04T00:00:00"/>
  </r>
  <r>
    <s v="fdf688ef64f8a9f8c1e183bec132cd58"/>
    <m/>
    <s v="Chicago"/>
    <x v="10"/>
    <n v="60610"/>
    <s v="urban"/>
    <s v="Chicago Psd-area 6"/>
    <s v="Cook"/>
    <b v="0"/>
    <b v="1"/>
    <b v="0"/>
    <b v="0"/>
    <b v="0"/>
    <b v="0"/>
    <s v="Mrs."/>
    <b v="0"/>
    <b v="0"/>
    <s v="Character Education"/>
    <s v="Applied Learning"/>
    <m/>
    <m/>
    <s v="enrichment"/>
    <s v="Books"/>
    <s v="high"/>
    <s v="Grades 3-5"/>
    <n v="0"/>
    <n v="0"/>
    <n v="2.91"/>
    <n v="9"/>
    <n v="206.04"/>
    <n v="251.27"/>
    <n v="28"/>
    <b v="1"/>
    <n v="226.74"/>
    <n v="5"/>
    <b v="1"/>
    <b v="0"/>
    <s v="completed"/>
    <d v="2010-04-03T00:00:00"/>
    <d v="2010-06-25T00:00:00"/>
    <d v="2010-12-07T00:00:00"/>
    <d v="2010-08-30T00:00:00"/>
  </r>
  <r>
    <s v="7fde0981c2717e6c4a3d4ea417af1441"/>
    <n v="63432005447"/>
    <s v="San Diego"/>
    <x v="7"/>
    <n v="92110"/>
    <s v="urban"/>
    <s v="San Diego Unified School Dist"/>
    <s v="San Diego"/>
    <b v="0"/>
    <b v="0"/>
    <b v="1"/>
    <b v="0"/>
    <b v="0"/>
    <b v="0"/>
    <s v="Mrs."/>
    <b v="0"/>
    <b v="0"/>
    <s v="Literacy"/>
    <s v="Literacy &amp; Language"/>
    <s v="Character Education"/>
    <s v="Applied Learning"/>
    <s v="enrichment"/>
    <s v="Books"/>
    <s v="high"/>
    <s v="Grades PreK-2"/>
    <n v="0"/>
    <n v="13.28"/>
    <n v="2.1800000000000002"/>
    <n v="35"/>
    <n v="195.55"/>
    <n v="230.06"/>
    <n v="24"/>
    <b v="1"/>
    <n v="226.79"/>
    <n v="2"/>
    <b v="0"/>
    <b v="1"/>
    <s v="completed"/>
    <d v="2010-11-04T00:00:00"/>
    <d v="2010-11-08T00:00:00"/>
    <d v="2010-12-29T00:00:00"/>
    <d v="2011-04-02T00:00:00"/>
  </r>
  <r>
    <s v="95508ae0d57ec47d6a056f4dad4129b8"/>
    <n v="450339001081"/>
    <s v="Columbia"/>
    <x v="12"/>
    <n v="29229"/>
    <s v="urban"/>
    <s v="Richland Co School District 2"/>
    <s v="Richland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nrichment"/>
    <s v="Technology"/>
    <s v="high"/>
    <s v="Grades 6-8"/>
    <n v="15.19"/>
    <n v="7.6"/>
    <n v="2.2799999999999998"/>
    <n v="9"/>
    <n v="186"/>
    <n v="226.83"/>
    <n v="85"/>
    <b v="1"/>
    <n v="226.82"/>
    <n v="2"/>
    <b v="1"/>
    <b v="0"/>
    <s v="completed"/>
    <d v="2009-03-23T00:00:00"/>
    <d v="2009-08-21T00:00:00"/>
    <d v="2009-12-22T00:00:00"/>
    <d v="2009-08-24T00:00:00"/>
  </r>
  <r>
    <s v="dbc0aa8e8d9c136cda987418afa60935"/>
    <n v="120171001890"/>
    <s v="Altamonte Spg"/>
    <x v="17"/>
    <n v="32714"/>
    <s v="suburban"/>
    <s v="Seminole County Co Psd"/>
    <s v="Seminole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nrichment"/>
    <s v="Supplies"/>
    <s v="high"/>
    <s v="Grades PreK-2"/>
    <n v="0"/>
    <n v="0"/>
    <n v="2.62"/>
    <n v="9"/>
    <n v="186.07"/>
    <n v="226.91"/>
    <n v="18"/>
    <b v="1"/>
    <n v="226.91"/>
    <n v="4"/>
    <b v="1"/>
    <b v="0"/>
    <s v="completed"/>
    <d v="2009-11-04T00:00:00"/>
    <d v="2010-03-27T00:00:00"/>
    <d v="2010-06-14T00:00:00"/>
    <d v="2010-04-09T00:00:00"/>
  </r>
  <r>
    <s v="90ee00d4c039309caa8975b03661ffbe"/>
    <n v="40306000240"/>
    <s v="Phoenix"/>
    <x v="23"/>
    <n v="85043"/>
    <s v="urban"/>
    <s v="Fowler Elem School District 45"/>
    <s v="Maricopa"/>
    <b v="0"/>
    <b v="0"/>
    <b v="1"/>
    <b v="0"/>
    <b v="0"/>
    <b v="0"/>
    <s v="Mrs."/>
    <b v="0"/>
    <b v="0"/>
    <s v="Literature &amp; Writing"/>
    <s v="Literacy &amp; Language"/>
    <s v="Health &amp; Life Science"/>
    <s v="Math &amp; Science"/>
    <s v="enrichment"/>
    <s v="Supplies"/>
    <s v="high"/>
    <s v="Grades PreK-2"/>
    <n v="0"/>
    <n v="10.69"/>
    <n v="2.2400000000000002"/>
    <n v="35"/>
    <n v="197.38"/>
    <n v="232.21"/>
    <n v="29"/>
    <b v="0"/>
    <n v="226.92"/>
    <n v="6"/>
    <b v="1"/>
    <b v="0"/>
    <s v="completed"/>
    <d v="2010-10-09T00:00:00"/>
    <d v="2010-12-05T00:00:00"/>
    <d v="2011-01-03T00:00:00"/>
    <d v="2011-03-06T00:00:00"/>
  </r>
  <r>
    <s v="421a6aabc7c2fb585093fb7073a13dec"/>
    <n v="510330001424"/>
    <s v="Roanoke"/>
    <x v="24"/>
    <n v="24015"/>
    <s v="urban"/>
    <s v="Roanoke City School District"/>
    <s v="Roanoke City"/>
    <b v="0"/>
    <b v="1"/>
    <b v="0"/>
    <b v="0"/>
    <b v="0"/>
    <b v="0"/>
    <s v="Mrs."/>
    <b v="0"/>
    <b v="0"/>
    <s v="Literacy"/>
    <s v="Literacy &amp; Language"/>
    <m/>
    <m/>
    <s v="essential"/>
    <s v="Books"/>
    <s v="high"/>
    <s v="Grades 6-8"/>
    <n v="15.66"/>
    <n v="0"/>
    <n v="3.91"/>
    <n v="17"/>
    <n v="193"/>
    <n v="235.37"/>
    <n v="86"/>
    <b v="1"/>
    <n v="227.06"/>
    <n v="1"/>
    <b v="0"/>
    <b v="0"/>
    <s v="completed"/>
    <d v="2008-10-01T00:00:00"/>
    <d v="2008-12-02T00:00:00"/>
    <d v="2009-05-20T00:00:00"/>
    <d v="2009-03-06T00:00:00"/>
  </r>
  <r>
    <s v="5bfd74ee7b102dd2e179ed6019840c00"/>
    <n v="250279002013"/>
    <s v="Dorchester"/>
    <x v="33"/>
    <n v="2121"/>
    <s v="urban"/>
    <s v="Boston Public School District"/>
    <s v="Suffolk"/>
    <b v="0"/>
    <b v="0"/>
    <b v="0"/>
    <b v="0"/>
    <b v="0"/>
    <b v="0"/>
    <s v="Mr."/>
    <b v="0"/>
    <b v="0"/>
    <s v="Literature &amp; Writing"/>
    <s v="Literacy &amp; Language"/>
    <s v="History &amp; Geography"/>
    <s v="History &amp; Civics"/>
    <s v="enrichment"/>
    <s v="Supplies"/>
    <s v="high"/>
    <s v="Grades 6-8"/>
    <n v="15.61"/>
    <n v="0"/>
    <n v="3.9"/>
    <n v="17"/>
    <n v="193"/>
    <n v="235.37"/>
    <n v="45"/>
    <b v="0"/>
    <n v="227.06"/>
    <n v="3"/>
    <b v="0"/>
    <b v="0"/>
    <s v="completed"/>
    <d v="2007-10-29T00:00:00"/>
    <d v="2007-11-13T00:00:00"/>
    <d v="2008-03-18T00:00:00"/>
    <d v="2008-05-25T00:00:00"/>
  </r>
  <r>
    <s v="5cdb12ea3fb8449cecad6fa762e34345"/>
    <n v="280255000920"/>
    <s v="Saltillo"/>
    <x v="8"/>
    <n v="38866"/>
    <s v="rural"/>
    <s v="Lee Co School District"/>
    <s v="Lee"/>
    <b v="0"/>
    <b v="0"/>
    <b v="0"/>
    <b v="0"/>
    <b v="0"/>
    <b v="0"/>
    <s v="Mrs."/>
    <b v="0"/>
    <b v="0"/>
    <s v="Special Needs"/>
    <s v="Special Needs"/>
    <s v="Literacy"/>
    <s v="Literacy &amp; Language"/>
    <s v="essential"/>
    <s v="Books"/>
    <s v="high"/>
    <s v="Grades 3-5"/>
    <n v="14.7"/>
    <n v="10.29"/>
    <n v="3.67"/>
    <n v="17"/>
    <n v="193"/>
    <n v="235.37"/>
    <n v="12"/>
    <b v="1"/>
    <n v="227.06"/>
    <n v="1"/>
    <b v="0"/>
    <b v="0"/>
    <s v="completed"/>
    <d v="2007-10-10T00:00:00"/>
    <d v="2007-10-22T00:00:00"/>
    <d v="2008-01-10T00:00:00"/>
    <d v="2008-04-03T00:00:00"/>
  </r>
  <r>
    <s v="113e8ea1c69f7c5178e30592d27e58e7"/>
    <n v="90045000059"/>
    <s v="Bridgeport"/>
    <x v="30"/>
    <n v="6606"/>
    <s v="urban"/>
    <s v="Bridgeport City Sch District"/>
    <s v="Fairfield"/>
    <b v="0"/>
    <b v="0"/>
    <b v="0"/>
    <b v="0"/>
    <b v="0"/>
    <b v="0"/>
    <s v="Mr."/>
    <b v="0"/>
    <b v="0"/>
    <s v="Applied Sciences"/>
    <s v="Math &amp; Science"/>
    <s v="Mathematics"/>
    <s v="Math &amp; Science"/>
    <s v="enrichment"/>
    <s v="Technology"/>
    <s v="high"/>
    <s v="Grades 6-8"/>
    <n v="15.68"/>
    <n v="0"/>
    <n v="3.92"/>
    <n v="17"/>
    <n v="193"/>
    <n v="235.37"/>
    <n v="180"/>
    <b v="1"/>
    <n v="227.06"/>
    <n v="2"/>
    <b v="0"/>
    <b v="0"/>
    <s v="completed"/>
    <d v="2007-10-09T00:00:00"/>
    <d v="2007-10-19T00:00:00"/>
    <d v="2008-02-07T00:00:00"/>
    <d v="2008-06-05T00:00:00"/>
  </r>
  <r>
    <s v="5ce7c0f0fb91b9a7fc100c0c96030b7e"/>
    <n v="62271011622"/>
    <s v="Los Angeles"/>
    <x v="7"/>
    <n v="90011"/>
    <s v="urban"/>
    <s v="Los Angeles Unif Sch Dist"/>
    <s v="Los Angeles"/>
    <b v="0"/>
    <b v="0"/>
    <b v="1"/>
    <b v="0"/>
    <b v="0"/>
    <b v="0"/>
    <s v="Mrs."/>
    <b v="0"/>
    <b v="0"/>
    <s v="Mathematics"/>
    <s v="Math &amp; Science"/>
    <s v="ESL"/>
    <s v="Literacy &amp; Language"/>
    <s v="essential"/>
    <s v="Supplies"/>
    <s v="high"/>
    <s v="Grades 3-5"/>
    <n v="14.97"/>
    <n v="10.85"/>
    <n v="2.25"/>
    <n v="9"/>
    <n v="186.79"/>
    <n v="227.79"/>
    <n v="25"/>
    <b v="1"/>
    <n v="228.05"/>
    <n v="3"/>
    <b v="0"/>
    <b v="0"/>
    <s v="completed"/>
    <d v="2009-05-29T00:00:00"/>
    <d v="2009-07-07T00:00:00"/>
    <d v="2010-02-16T00:00:00"/>
    <d v="2009-10-27T00:00:00"/>
  </r>
  <r>
    <s v="f1c6050cfd69b5bc14d10587cc1c74cd"/>
    <n v="490042001069"/>
    <s v="South Jordan"/>
    <x v="28"/>
    <n v="84095"/>
    <s v="suburban"/>
    <s v="Jordan School District"/>
    <s v="Salt Lake"/>
    <b v="0"/>
    <b v="0"/>
    <b v="1"/>
    <b v="0"/>
    <b v="0"/>
    <b v="0"/>
    <s v="Mrs."/>
    <b v="0"/>
    <b v="0"/>
    <s v="Literacy"/>
    <s v="Literacy &amp; Language"/>
    <m/>
    <m/>
    <s v="essential"/>
    <s v="Technology"/>
    <s v="low"/>
    <s v="Grades PreK-2"/>
    <n v="16"/>
    <n v="0"/>
    <n v="2.4"/>
    <n v="9"/>
    <n v="187"/>
    <n v="228.05"/>
    <n v="24"/>
    <b v="1"/>
    <n v="228.05"/>
    <n v="3"/>
    <b v="0"/>
    <b v="0"/>
    <s v="completed"/>
    <d v="2009-05-24T00:00:00"/>
    <d v="2009-07-17T00:00:00"/>
    <d v="2009-11-19T00:00:00"/>
    <d v="2009-10-25T00:00:00"/>
  </r>
  <r>
    <s v="164fd3e90a344600f1f167884cc440f0"/>
    <n v="421899003753"/>
    <s v="Philadelphia"/>
    <x v="29"/>
    <n v="19124"/>
    <s v="urban"/>
    <s v="Philadelphia City School Dist"/>
    <s v="Philadelphia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PreK-2"/>
    <n v="14.98"/>
    <n v="8.99"/>
    <n v="3.74"/>
    <n v="17"/>
    <n v="194"/>
    <n v="236.59"/>
    <n v="7"/>
    <b v="1"/>
    <n v="228.24"/>
    <n v="6"/>
    <b v="0"/>
    <b v="0"/>
    <s v="completed"/>
    <d v="2008-04-28T00:00:00"/>
    <d v="2008-08-28T00:00:00"/>
    <d v="2008-11-14T00:00:00"/>
    <d v="2008-10-01T00:00:00"/>
  </r>
  <r>
    <s v="db25e3bea66a51dd2323c2fbcaed3790"/>
    <n v="320006000028"/>
    <s v="Las Vegas"/>
    <x v="15"/>
    <n v="89107"/>
    <s v="urban"/>
    <s v="Clark Co School District"/>
    <s v="Clark"/>
    <b v="0"/>
    <b v="0"/>
    <b v="0"/>
    <b v="0"/>
    <b v="0"/>
    <b v="0"/>
    <s v="Ms."/>
    <b v="0"/>
    <b v="0"/>
    <s v="Literacy"/>
    <s v="Literacy &amp; Language"/>
    <s v="Mathematics"/>
    <s v="Math &amp; Science"/>
    <s v="enrichment"/>
    <s v="Supplies"/>
    <s v="high"/>
    <s v="Grades PreK-2"/>
    <n v="0"/>
    <n v="11.42"/>
    <n v="2.1800000000000002"/>
    <n v="35"/>
    <n v="194.05"/>
    <n v="228.29"/>
    <n v="22"/>
    <b v="1"/>
    <n v="228.29"/>
    <n v="2"/>
    <b v="1"/>
    <b v="0"/>
    <s v="completed"/>
    <d v="2011-01-01T00:00:00"/>
    <d v="2011-03-22T00:00:00"/>
    <m/>
    <d v="2011-05-31T00:00:00"/>
  </r>
  <r>
    <s v="6d92ed311cc1ec8624a7438bf2099475"/>
    <n v="10102000446"/>
    <s v="Vinemont"/>
    <x v="27"/>
    <n v="35179"/>
    <s v="rural"/>
    <s v="Cullman Co School District"/>
    <s v="Cullman"/>
    <b v="0"/>
    <b v="0"/>
    <b v="0"/>
    <b v="0"/>
    <b v="0"/>
    <b v="0"/>
    <s v="Mrs."/>
    <b v="0"/>
    <b v="0"/>
    <s v="Literature &amp; Writing"/>
    <s v="Literacy &amp; Language"/>
    <m/>
    <m/>
    <s v="enrichment"/>
    <s v="Technology"/>
    <s v="high"/>
    <s v="Grades PreK-2"/>
    <n v="13.3"/>
    <n v="10.84"/>
    <n v="2"/>
    <n v="35"/>
    <n v="194.14"/>
    <n v="228.4"/>
    <n v="16"/>
    <b v="1"/>
    <n v="228.4"/>
    <n v="5"/>
    <b v="1"/>
    <b v="0"/>
    <s v="completed"/>
    <d v="2011-02-11T00:00:00"/>
    <d v="2011-02-26T00:00:00"/>
    <m/>
    <d v="2011-07-08T00:00:00"/>
  </r>
  <r>
    <s v="2f0ad36000dba37dd7d065ae22d4d58c"/>
    <n v="411082001444"/>
    <s v="Salem"/>
    <x v="9"/>
    <n v="97301"/>
    <s v="suburban"/>
    <s v="Salem Keizer Sch Dist 24j"/>
    <s v="Mario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PreK-2"/>
    <n v="15.99"/>
    <n v="0"/>
    <n v="2.4"/>
    <n v="9"/>
    <n v="187.34"/>
    <n v="228.46"/>
    <n v="250"/>
    <b v="0"/>
    <n v="228.46"/>
    <n v="2"/>
    <b v="0"/>
    <b v="0"/>
    <s v="completed"/>
    <d v="2009-10-04T00:00:00"/>
    <d v="2009-10-22T00:00:00"/>
    <d v="2010-03-09T00:00:00"/>
    <d v="2010-03-07T00:00:00"/>
  </r>
  <r>
    <s v="350a51105c0c0ea64c3f24a8b6084d00"/>
    <m/>
    <s v="New York"/>
    <x v="2"/>
    <n v="10033"/>
    <s v="urban"/>
    <s v="Leadership Learning Support Organization"/>
    <s v="Manhattan"/>
    <b v="0"/>
    <b v="0"/>
    <b v="0"/>
    <b v="0"/>
    <b v="0"/>
    <b v="0"/>
    <s v="Ms."/>
    <b v="0"/>
    <b v="0"/>
    <s v="Literacy"/>
    <s v="Literacy &amp; Language"/>
    <s v="Special Needs"/>
    <s v="Special Needs"/>
    <s v="enrichment"/>
    <s v="Books"/>
    <s v="high"/>
    <s v="Grades PreK-2"/>
    <n v="18.88"/>
    <n v="0"/>
    <n v="2.83"/>
    <n v="9"/>
    <n v="219.61"/>
    <n v="267.82"/>
    <n v="10"/>
    <b v="1"/>
    <n v="228.61"/>
    <n v="2"/>
    <b v="0"/>
    <b v="0"/>
    <s v="completed"/>
    <d v="2009-09-22T00:00:00"/>
    <d v="2009-10-30T00:00:00"/>
    <d v="2009-12-03T00:00:00"/>
    <d v="2010-02-26T00:00:00"/>
  </r>
  <r>
    <s v="f9fa935e567fe0153ace638def1c8045"/>
    <m/>
    <s v="Charlotte"/>
    <x v="1"/>
    <n v="28215"/>
    <s v="urban"/>
    <s v="Charlotte-mecklenburg Sch Dist"/>
    <s v="Mecklenburg"/>
    <b v="0"/>
    <b v="0"/>
    <b v="0"/>
    <b v="0"/>
    <b v="0"/>
    <b v="0"/>
    <s v="Mrs."/>
    <b v="0"/>
    <b v="0"/>
    <s v="Literature &amp; Writing"/>
    <s v="Literacy &amp; Language"/>
    <s v="Early Development"/>
    <s v="Applied Learning"/>
    <s v="enrichment"/>
    <s v="Supplies"/>
    <s v="high"/>
    <s v="Grades PreK-2"/>
    <m/>
    <m/>
    <m/>
    <m/>
    <n v="198.85"/>
    <n v="242.5"/>
    <n v="24"/>
    <b v="1"/>
    <n v="228.68"/>
    <n v="1"/>
    <b v="0"/>
    <b v="0"/>
    <s v="completed"/>
    <d v="2006-03-08T00:00:00"/>
    <d v="2006-09-07T00:00:00"/>
    <d v="2006-12-20T00:00:00"/>
    <d v="2006-11-08T00:00:00"/>
  </r>
  <r>
    <s v="3d8109db1bdf79f7478d1df97bd22309"/>
    <n v="220102000771"/>
    <s v="Denham Spgs"/>
    <x v="6"/>
    <n v="70726"/>
    <s v="suburban"/>
    <s v="Livingston Parish School Dist"/>
    <s v="Livingston"/>
    <b v="0"/>
    <b v="0"/>
    <b v="0"/>
    <b v="0"/>
    <b v="0"/>
    <b v="0"/>
    <s v="Mrs."/>
    <b v="0"/>
    <b v="0"/>
    <s v="Literacy"/>
    <s v="Literacy &amp; Language"/>
    <m/>
    <m/>
    <s v="essential"/>
    <s v="Technology"/>
    <s v="high"/>
    <s v="Grades PreK-2"/>
    <m/>
    <m/>
    <m/>
    <m/>
    <n v="375"/>
    <n v="457.32"/>
    <n v="19"/>
    <b v="1"/>
    <n v="229"/>
    <n v="3"/>
    <b v="0"/>
    <b v="0"/>
    <s v="expired"/>
    <d v="2006-04-04T00:00:00"/>
    <m/>
    <m/>
    <d v="2006-12-04T00:00:00"/>
  </r>
  <r>
    <s v="aed6741a077b0cfb79e39ae3ce2fbddb"/>
    <n v="130129000573"/>
    <s v="Marietta"/>
    <x v="19"/>
    <n v="30060"/>
    <s v="suburban"/>
    <s v="Cobb Co School District"/>
    <s v="Cobb"/>
    <b v="0"/>
    <b v="0"/>
    <b v="0"/>
    <b v="0"/>
    <b v="0"/>
    <b v="0"/>
    <s v="Mrs."/>
    <b v="0"/>
    <b v="0"/>
    <s v="Literacy"/>
    <s v="Literacy &amp; Language"/>
    <s v="ESL"/>
    <s v="Literacy &amp; Language"/>
    <s v="enrichment"/>
    <s v="Supplies"/>
    <s v="high"/>
    <s v="Grades PreK-2"/>
    <n v="1.51"/>
    <n v="10.43"/>
    <n v="2.27"/>
    <n v="35"/>
    <n v="200.37"/>
    <n v="230.31"/>
    <n v="22"/>
    <b v="1"/>
    <n v="229.4"/>
    <n v="4"/>
    <b v="0"/>
    <b v="0"/>
    <s v="completed"/>
    <d v="2010-08-03T00:00:00"/>
    <d v="2010-09-29T00:00:00"/>
    <d v="2010-12-21T00:00:00"/>
    <d v="2010-12-31T00:00:00"/>
  </r>
  <r>
    <s v="0e5b8240e65674f7450b96655a2447be"/>
    <n v="61632502049"/>
    <s v="La Puente"/>
    <x v="7"/>
    <n v="91744"/>
    <s v="suburban"/>
    <s v="Hacienda-la Puente Usd"/>
    <s v="Los Angeles"/>
    <b v="0"/>
    <b v="0"/>
    <b v="0"/>
    <b v="0"/>
    <b v="0"/>
    <b v="0"/>
    <s v="Mr."/>
    <b v="0"/>
    <b v="0"/>
    <s v="Mathematics"/>
    <s v="Math &amp; Science"/>
    <s v="Mathematics"/>
    <s v="Math &amp; Science"/>
    <s v="essential"/>
    <s v="Supplies"/>
    <s v="high"/>
    <s v="Grades 9-12"/>
    <n v="14.9"/>
    <n v="10.8"/>
    <n v="3.72"/>
    <n v="17"/>
    <n v="195"/>
    <n v="237.8"/>
    <n v="170"/>
    <b v="1"/>
    <n v="229.41"/>
    <n v="3"/>
    <b v="1"/>
    <b v="0"/>
    <s v="completed"/>
    <d v="2009-02-12T00:00:00"/>
    <d v="2009-03-07T00:00:00"/>
    <m/>
    <d v="2009-07-12T00:00:00"/>
  </r>
  <r>
    <s v="29bee0cfea4debfc8c28e2bb8458afe7"/>
    <n v="370327000763"/>
    <s v="Rocky Mount"/>
    <x v="1"/>
    <n v="27804"/>
    <s v="urban"/>
    <s v="Nash-rocky Mt School District"/>
    <s v="Nash"/>
    <b v="0"/>
    <b v="0"/>
    <b v="0"/>
    <b v="0"/>
    <b v="0"/>
    <b v="0"/>
    <s v="Ms."/>
    <b v="0"/>
    <b v="0"/>
    <s v="Visual Arts"/>
    <s v="Music &amp; The Arts"/>
    <s v="Visual Arts"/>
    <s v="Music &amp; The Arts"/>
    <s v="enrichment"/>
    <s v="Supplies"/>
    <s v="minimal"/>
    <s v="Grades 9-12"/>
    <n v="15.22"/>
    <n v="6.47"/>
    <n v="3.8"/>
    <n v="17"/>
    <n v="195"/>
    <n v="237.8"/>
    <n v="25"/>
    <b v="0"/>
    <n v="229.41"/>
    <n v="1"/>
    <b v="0"/>
    <b v="0"/>
    <s v="completed"/>
    <d v="2008-09-08T00:00:00"/>
    <d v="2008-10-17T00:00:00"/>
    <d v="2009-02-25T00:00:00"/>
    <d v="2009-02-10T00:00:00"/>
  </r>
  <r>
    <s v="94511c1a7cf9e3468640468c5548e343"/>
    <n v="180732001237"/>
    <s v="Muncie"/>
    <x v="25"/>
    <n v="47304"/>
    <s v="urban"/>
    <s v="Muncie Cmty School District"/>
    <s v="Delaware"/>
    <b v="0"/>
    <b v="0"/>
    <b v="0"/>
    <b v="0"/>
    <b v="0"/>
    <b v="0"/>
    <s v="Mrs."/>
    <b v="0"/>
    <b v="0"/>
    <s v="Literacy"/>
    <s v="Literacy &amp; Language"/>
    <s v="Character Education"/>
    <s v="Applied Learning"/>
    <s v="essential"/>
    <s v="Supplies"/>
    <s v="high"/>
    <s v="Grades PreK-2"/>
    <n v="16.239999999999998"/>
    <n v="0"/>
    <n v="2.2000000000000002"/>
    <n v="35"/>
    <n v="199.81"/>
    <n v="229.67"/>
    <n v="25"/>
    <b v="1"/>
    <n v="229.67"/>
    <n v="6"/>
    <b v="0"/>
    <b v="1"/>
    <s v="completed"/>
    <d v="2010-08-08T00:00:00"/>
    <d v="2010-10-11T00:00:00"/>
    <m/>
    <d v="2011-01-06T00:00:00"/>
  </r>
  <r>
    <s v="dbb1bc8911cad3aaba98e05071a2d92e"/>
    <n v="483039003407"/>
    <s v="Mesquite"/>
    <x v="16"/>
    <n v="75149"/>
    <s v="suburban"/>
    <s v="Mesquite Ind School District"/>
    <s v="Dallas"/>
    <b v="0"/>
    <b v="0"/>
    <b v="0"/>
    <b v="0"/>
    <b v="0"/>
    <b v="0"/>
    <s v="Mrs."/>
    <b v="0"/>
    <b v="0"/>
    <s v="Literacy"/>
    <s v="Literacy &amp; Language"/>
    <s v="History &amp; Geography"/>
    <s v="History &amp; Civics"/>
    <s v="enrichment"/>
    <s v="Books"/>
    <s v="high"/>
    <s v="Grades 3-5"/>
    <n v="16.09"/>
    <n v="0"/>
    <n v="2.41"/>
    <n v="9"/>
    <n v="188.36"/>
    <n v="229.71"/>
    <n v="23"/>
    <b v="1"/>
    <n v="229.7"/>
    <n v="4"/>
    <b v="1"/>
    <b v="0"/>
    <s v="completed"/>
    <d v="2009-12-27T00:00:00"/>
    <d v="2010-03-12T00:00:00"/>
    <d v="2010-05-12T00:00:00"/>
    <d v="2010-06-01T00:00:00"/>
  </r>
  <r>
    <s v="1b653a506fc55e3ee54d33e1bb6e5b7c"/>
    <n v="60962000970"/>
    <s v="Carson"/>
    <x v="7"/>
    <n v="90746"/>
    <s v="urban"/>
    <s v="Compton Unified School Dist"/>
    <s v="Los Angeles"/>
    <b v="0"/>
    <b v="0"/>
    <b v="0"/>
    <b v="0"/>
    <b v="0"/>
    <b v="0"/>
    <s v="Ms."/>
    <b v="0"/>
    <b v="0"/>
    <s v="Literacy"/>
    <s v="Literacy &amp; Language"/>
    <s v="Social Sciences"/>
    <s v="History &amp; Civics"/>
    <s v="enrichment"/>
    <s v="Books"/>
    <s v="high"/>
    <s v="Grades PreK-2"/>
    <n v="0"/>
    <n v="13.63"/>
    <n v="2.2400000000000002"/>
    <n v="35"/>
    <n v="199.87"/>
    <n v="229.74"/>
    <n v="50"/>
    <b v="1"/>
    <n v="229.74"/>
    <n v="1"/>
    <b v="0"/>
    <b v="0"/>
    <s v="completed"/>
    <d v="2010-05-23T00:00:00"/>
    <d v="2010-08-30T00:00:00"/>
    <d v="2010-09-02T00:00:00"/>
    <d v="2010-10-22T00:00:00"/>
  </r>
  <r>
    <s v="d913e504f0e6efc174b76906918cf4c2"/>
    <n v="421968003341"/>
    <s v="Pottstown"/>
    <x v="29"/>
    <n v="19464"/>
    <s v="suburban"/>
    <s v="Pottstown School District"/>
    <s v="Montgomery"/>
    <b v="0"/>
    <b v="0"/>
    <b v="0"/>
    <b v="0"/>
    <b v="0"/>
    <b v="0"/>
    <s v="Mrs."/>
    <b v="0"/>
    <b v="0"/>
    <s v="Literacy"/>
    <s v="Literacy &amp; Language"/>
    <m/>
    <m/>
    <s v="enrichment"/>
    <s v="Other"/>
    <s v="high"/>
    <s v="Grades 3-5"/>
    <n v="7.57"/>
    <n v="0"/>
    <n v="2.2599999999999998"/>
    <n v="35"/>
    <n v="195.34"/>
    <n v="229.81"/>
    <n v="30"/>
    <b v="1"/>
    <n v="229.82"/>
    <n v="4"/>
    <b v="1"/>
    <b v="0"/>
    <s v="completed"/>
    <d v="2010-10-02T00:00:00"/>
    <d v="2010-12-01T00:00:00"/>
    <d v="2011-01-13T00:00:00"/>
    <d v="2011-02-28T00:00:00"/>
  </r>
  <r>
    <s v="0ad306d8fecd60e0c8b9fb96e26d7c17"/>
    <n v="360007902605"/>
    <s v="New York"/>
    <x v="2"/>
    <n v="10029"/>
    <s v="urban"/>
    <s v="Empowerment Support Organization"/>
    <s v="Manhattan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Supplies"/>
    <s v="high"/>
    <s v="Grades 3-5"/>
    <m/>
    <m/>
    <m/>
    <m/>
    <n v="199.88"/>
    <n v="243.76"/>
    <n v="26"/>
    <b v="1"/>
    <n v="229.86"/>
    <n v="1"/>
    <b v="0"/>
    <b v="0"/>
    <s v="completed"/>
    <d v="2006-03-27T00:00:00"/>
    <d v="2006-07-18T00:00:00"/>
    <d v="2006-12-01T00:00:00"/>
    <d v="2006-11-27T00:00:00"/>
  </r>
  <r>
    <s v="1a113fd290917e18d67901229ac4ff21"/>
    <n v="62271002949"/>
    <s v="Northridge"/>
    <x v="7"/>
    <n v="91326"/>
    <s v="urban"/>
    <s v="Los Angeles Unif Sch Dist"/>
    <s v="Los Angeles"/>
    <b v="0"/>
    <b v="0"/>
    <b v="0"/>
    <b v="0"/>
    <b v="0"/>
    <b v="0"/>
    <s v="Mrs."/>
    <b v="0"/>
    <b v="0"/>
    <s v="Other"/>
    <s v="Applied Learning"/>
    <s v="Special Needs"/>
    <s v="Special Needs"/>
    <s v="essential"/>
    <s v="Technology"/>
    <s v="low"/>
    <s v="Grades 3-5"/>
    <n v="13.3"/>
    <n v="12.17"/>
    <n v="1.99"/>
    <n v="35"/>
    <n v="195.45"/>
    <n v="229.94"/>
    <n v="34"/>
    <b v="1"/>
    <n v="229.94"/>
    <n v="7"/>
    <b v="0"/>
    <b v="1"/>
    <s v="completed"/>
    <d v="2010-12-17T00:00:00"/>
    <d v="2010-12-22T00:00:00"/>
    <d v="2011-03-01T00:00:00"/>
    <d v="2011-05-14T00:00:00"/>
  </r>
  <r>
    <s v="965d3b0e890b16fe9d3156ac08af3936"/>
    <m/>
    <s v="Clinton"/>
    <x v="6"/>
    <n v="70722"/>
    <s v="rural"/>
    <s v="East Feliciana Parish Sch Dist"/>
    <s v="East Feliciana"/>
    <b v="0"/>
    <b v="0"/>
    <b v="0"/>
    <b v="0"/>
    <b v="0"/>
    <b v="0"/>
    <s v="Ms."/>
    <b v="1"/>
    <b v="0"/>
    <s v="Early Development"/>
    <s v="Applied Learning"/>
    <s v="Special Needs"/>
    <s v="Special Needs"/>
    <s v="enrichment"/>
    <s v="Supplies"/>
    <s v="high"/>
    <s v="Grades PreK-2"/>
    <n v="13.72"/>
    <n v="12.01"/>
    <n v="2.06"/>
    <n v="35"/>
    <n v="200.04"/>
    <n v="229.93"/>
    <n v="5"/>
    <b v="1"/>
    <n v="229.94"/>
    <n v="5"/>
    <b v="1"/>
    <b v="0"/>
    <s v="completed"/>
    <d v="2010-08-11T00:00:00"/>
    <d v="2010-09-17T00:00:00"/>
    <d v="2010-12-06T00:00:00"/>
    <d v="2011-01-08T00:00:00"/>
  </r>
  <r>
    <s v="f0322bd86616bcbfd765c928682e4bb0"/>
    <n v="120087003382"/>
    <s v="Tampa"/>
    <x v="17"/>
    <n v="33602"/>
    <s v="urban"/>
    <s v="Hillsborough Co Pub Sch Dist"/>
    <s v="Hillsborough"/>
    <b v="0"/>
    <b v="0"/>
    <b v="0"/>
    <b v="0"/>
    <b v="0"/>
    <b v="0"/>
    <s v="Mrs."/>
    <b v="0"/>
    <b v="0"/>
    <s v="Visual Arts"/>
    <s v="Music &amp; The Arts"/>
    <s v="Literature &amp; Writing"/>
    <s v="Literacy &amp; Language"/>
    <s v="essential"/>
    <s v="Technology"/>
    <s v="high"/>
    <s v="Grades 6-8"/>
    <n v="12"/>
    <n v="0"/>
    <n v="10.95"/>
    <n v="35"/>
    <n v="787.85"/>
    <n v="926.88"/>
    <n v="18"/>
    <b v="1"/>
    <n v="230"/>
    <n v="15"/>
    <b v="1"/>
    <b v="0"/>
    <s v="live"/>
    <d v="2011-02-04T00:00:00"/>
    <m/>
    <m/>
    <d v="2011-07-01T00:00:00"/>
  </r>
  <r>
    <s v="3a6966a1d9d108e1c1728b2e693c0f61"/>
    <n v="150003000207"/>
    <s v="Honolulu"/>
    <x v="38"/>
    <n v="96817"/>
    <s v="urban"/>
    <s v="Honolulu School District"/>
    <s v="Honolulu"/>
    <b v="0"/>
    <b v="0"/>
    <b v="1"/>
    <b v="0"/>
    <b v="0"/>
    <b v="0"/>
    <s v="Mrs."/>
    <b v="0"/>
    <b v="0"/>
    <s v="Literature &amp; Writing"/>
    <s v="Literacy &amp; Language"/>
    <s v="Literacy"/>
    <s v="Literacy &amp; Language"/>
    <s v="enrichment"/>
    <s v="Supplies"/>
    <s v="high"/>
    <s v="Grades PreK-2"/>
    <n v="15.4"/>
    <n v="6.42"/>
    <n v="3.85"/>
    <n v="17"/>
    <n v="197"/>
    <n v="240.24"/>
    <n v="23"/>
    <b v="1"/>
    <n v="230"/>
    <n v="4"/>
    <b v="0"/>
    <b v="0"/>
    <s v="completed"/>
    <d v="2009-03-28T00:00:00"/>
    <d v="2009-05-05T00:00:00"/>
    <d v="2010-01-05T00:00:00"/>
    <d v="2009-08-29T00:00:00"/>
  </r>
  <r>
    <s v="6c14de02889e5f438d5ea559aa66f515"/>
    <n v="61839002255"/>
    <s v="Inglewood"/>
    <x v="7"/>
    <n v="90301"/>
    <s v="suburban"/>
    <s v="Inglewood Unified School Dist"/>
    <s v="Los Angeles"/>
    <b v="0"/>
    <b v="0"/>
    <b v="1"/>
    <b v="0"/>
    <b v="0"/>
    <b v="0"/>
    <s v="Ms."/>
    <b v="0"/>
    <b v="0"/>
    <s v="Literacy"/>
    <s v="Literacy &amp; Language"/>
    <s v="Literature &amp; Writing"/>
    <s v="Literacy &amp; Language"/>
    <s v="enrichment"/>
    <s v="Supplies"/>
    <s v="high"/>
    <s v="Grades PreK-2"/>
    <n v="13.97"/>
    <n v="10.119999999999999"/>
    <n v="3.49"/>
    <n v="17"/>
    <n v="184"/>
    <n v="224.39"/>
    <n v="20"/>
    <b v="1"/>
    <n v="230"/>
    <n v="4"/>
    <b v="0"/>
    <b v="0"/>
    <s v="completed"/>
    <d v="2007-12-16T00:00:00"/>
    <d v="2008-06-19T00:00:00"/>
    <m/>
    <d v="2008-08-12T00:00:00"/>
  </r>
  <r>
    <s v="ad7a7a29f772cff70bd9c497181f6a4f"/>
    <n v="62781004204"/>
    <s v="San Jose"/>
    <x v="7"/>
    <n v="95119"/>
    <s v="urban"/>
    <s v="Oak Grove School District"/>
    <s v="Santa Clara"/>
    <b v="0"/>
    <b v="0"/>
    <b v="0"/>
    <b v="0"/>
    <b v="0"/>
    <b v="0"/>
    <s v="Ms."/>
    <b v="0"/>
    <b v="0"/>
    <s v="Special Needs"/>
    <s v="Special Needs"/>
    <s v="Early Development"/>
    <s v="Applied Learning"/>
    <s v="essential"/>
    <s v="Supplies"/>
    <s v="high"/>
    <s v="Grades PreK-2"/>
    <n v="13.94"/>
    <n v="10.11"/>
    <n v="3.49"/>
    <n v="17"/>
    <n v="184"/>
    <n v="224.39"/>
    <n v="8"/>
    <b v="1"/>
    <n v="230"/>
    <n v="2"/>
    <b v="0"/>
    <b v="0"/>
    <s v="completed"/>
    <d v="2007-10-28T00:00:00"/>
    <d v="2008-04-12T00:00:00"/>
    <d v="2008-06-24T00:00:00"/>
    <d v="2008-08-29T00:00:00"/>
  </r>
  <r>
    <s v="075654c3b06f9b71e971f02bf9622699"/>
    <m/>
    <s v="San Francisco"/>
    <x v="7"/>
    <n v="94112"/>
    <s v="urban"/>
    <s v="San Francisco Unified Sch Dist"/>
    <s v="San Francisco"/>
    <b v="1"/>
    <b v="0"/>
    <b v="0"/>
    <b v="0"/>
    <b v="0"/>
    <b v="0"/>
    <s v="Mr."/>
    <b v="0"/>
    <b v="0"/>
    <s v="Health &amp; Life Science"/>
    <s v="Math &amp; Science"/>
    <m/>
    <m/>
    <s v="essential"/>
    <s v="Supplies"/>
    <s v="high"/>
    <s v="Grades 9-12"/>
    <n v="107.71"/>
    <n v="78.09"/>
    <n v="26.93"/>
    <n v="17"/>
    <n v="1307"/>
    <n v="1593.9"/>
    <n v="100"/>
    <b v="1"/>
    <n v="230"/>
    <n v="4"/>
    <b v="0"/>
    <b v="0"/>
    <s v="expired"/>
    <d v="2007-05-08T00:00:00"/>
    <m/>
    <m/>
    <d v="2007-12-27T00:00:00"/>
  </r>
  <r>
    <s v="ed81ab3946e75650cc4cb9bb299b70d2"/>
    <n v="482566006733"/>
    <s v="Killeen"/>
    <x v="16"/>
    <n v="76542"/>
    <s v="urban"/>
    <s v="Killeen Ind School District"/>
    <s v="Bell"/>
    <b v="0"/>
    <b v="0"/>
    <b v="0"/>
    <b v="0"/>
    <b v="0"/>
    <b v="0"/>
    <s v="Ms."/>
    <b v="0"/>
    <b v="0"/>
    <s v="Environmental Science"/>
    <s v="Math &amp; Science"/>
    <m/>
    <m/>
    <s v="essential"/>
    <s v="Supplies"/>
    <s v="high"/>
    <s v="Grades 3-5"/>
    <n v="14.4"/>
    <n v="0"/>
    <n v="2.16"/>
    <n v="35"/>
    <n v="195.56"/>
    <n v="230.07"/>
    <n v="900"/>
    <b v="1"/>
    <n v="230.07"/>
    <n v="2"/>
    <b v="1"/>
    <b v="0"/>
    <s v="completed"/>
    <d v="2011-03-02T00:00:00"/>
    <d v="2011-03-03T00:00:00"/>
    <d v="2011-03-15T00:00:00"/>
    <d v="2011-08-02T00:00:00"/>
  </r>
  <r>
    <s v="a52726cb4b575932bb974d1b6ab7735b"/>
    <m/>
    <s v="Albany"/>
    <x v="2"/>
    <n v="12202"/>
    <s v="urban"/>
    <s v="Albany City School District"/>
    <s v="Albany"/>
    <b v="1"/>
    <b v="0"/>
    <b v="0"/>
    <b v="0"/>
    <b v="0"/>
    <b v="0"/>
    <s v="Mrs."/>
    <b v="1"/>
    <b v="0"/>
    <s v="Environmental Science"/>
    <s v="Math &amp; Science"/>
    <s v="Environmental Science"/>
    <s v="Math &amp; Science"/>
    <s v="enrichment"/>
    <s v="Supplies"/>
    <s v="high"/>
    <s v="Grades 3-5"/>
    <n v="16.13"/>
    <n v="0"/>
    <n v="2.42"/>
    <n v="9"/>
    <n v="188.79"/>
    <n v="230.23"/>
    <n v="29"/>
    <b v="1"/>
    <n v="230.23"/>
    <n v="6"/>
    <b v="1"/>
    <b v="1"/>
    <s v="completed"/>
    <d v="2010-02-08T00:00:00"/>
    <d v="2010-04-23T00:00:00"/>
    <m/>
    <d v="2010-07-11T00:00:00"/>
  </r>
  <r>
    <s v="23726b771694c79d8c3dac753bb72126"/>
    <n v="62250002740"/>
    <s v="Lakewood"/>
    <x v="7"/>
    <n v="90713"/>
    <s v="suburban"/>
    <s v="Long Beach Unified School Dist"/>
    <s v="Los Angeles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ssential"/>
    <s v="Technology"/>
    <s v="high"/>
    <s v="Grades 3-5"/>
    <n v="1.44"/>
    <n v="13.18"/>
    <n v="2.16"/>
    <n v="35"/>
    <n v="195.77"/>
    <n v="230.32"/>
    <n v="20"/>
    <b v="1"/>
    <n v="230.32"/>
    <n v="2"/>
    <b v="0"/>
    <b v="1"/>
    <s v="completed"/>
    <d v="2011-01-10T00:00:00"/>
    <d v="2011-01-14T00:00:00"/>
    <d v="2011-01-14T00:00:00"/>
    <d v="2011-06-08T00:00:00"/>
  </r>
  <r>
    <s v="02db665b37bbb67420564c4e610cf476"/>
    <n v="62046002471"/>
    <s v="Pacifica"/>
    <x v="7"/>
    <n v="94044"/>
    <s v="suburban"/>
    <s v="Pacifica School District"/>
    <s v="San Mateo"/>
    <b v="0"/>
    <b v="0"/>
    <b v="0"/>
    <b v="0"/>
    <b v="0"/>
    <b v="0"/>
    <s v="Mrs."/>
    <b v="0"/>
    <b v="0"/>
    <s v="Health &amp; Life Science"/>
    <s v="Math &amp; Science"/>
    <s v="Literature &amp; Writing"/>
    <s v="Literacy &amp; Language"/>
    <s v="enrichment"/>
    <s v="Supplies"/>
    <s v="high"/>
    <s v="Grades PreK-2"/>
    <m/>
    <m/>
    <m/>
    <m/>
    <n v="195.78"/>
    <n v="238.76"/>
    <n v="20"/>
    <b v="1"/>
    <n v="230.33"/>
    <n v="2"/>
    <b v="0"/>
    <b v="0"/>
    <s v="completed"/>
    <d v="2006-10-29T00:00:00"/>
    <d v="2007-04-24T00:00:00"/>
    <d v="2007-05-31T00:00:00"/>
    <d v="2007-06-29T00:00:00"/>
  </r>
  <r>
    <s v="6bd25aa5292901ef4cf118075a53eb66"/>
    <n v="110003000058"/>
    <s v="Washington"/>
    <x v="31"/>
    <n v="20010"/>
    <s v="urban"/>
    <s v="Dc Public Schools"/>
    <s v="District Of Columbia"/>
    <b v="0"/>
    <b v="0"/>
    <b v="0"/>
    <b v="1"/>
    <b v="0"/>
    <b v="0"/>
    <s v="Ms."/>
    <b v="1"/>
    <b v="0"/>
    <s v="Mathematics"/>
    <s v="Math &amp; Science"/>
    <m/>
    <m/>
    <s v="enrichment"/>
    <s v="Supplies"/>
    <s v="high"/>
    <s v="Grades 9-12"/>
    <n v="18.89"/>
    <n v="10.86"/>
    <n v="2.83"/>
    <n v="9"/>
    <n v="230.5"/>
    <n v="281.10000000000002"/>
    <n v="50"/>
    <b v="0"/>
    <n v="230.5"/>
    <n v="1"/>
    <b v="1"/>
    <b v="0"/>
    <s v="completed"/>
    <d v="2010-03-03T00:00:00"/>
    <d v="2010-06-02T00:00:00"/>
    <m/>
    <d v="2010-08-01T00:00:00"/>
  </r>
  <r>
    <s v="96ba49bbff91e8055f5ea33fe027b951"/>
    <n v="60001701151"/>
    <s v="Apple Valley"/>
    <x v="7"/>
    <n v="92307"/>
    <s v="suburban"/>
    <s v="Apple Valley Unified Sch Dist"/>
    <s v="San Bernardino"/>
    <b v="0"/>
    <b v="0"/>
    <b v="1"/>
    <b v="0"/>
    <b v="0"/>
    <b v="0"/>
    <s v="Mrs."/>
    <b v="0"/>
    <b v="0"/>
    <s v="Mathematics"/>
    <s v="Math &amp; Science"/>
    <s v="Literature &amp; Writing"/>
    <s v="Literacy &amp; Language"/>
    <s v="essential"/>
    <s v="Supplies"/>
    <s v="high"/>
    <s v="Grades PreK-2"/>
    <n v="0"/>
    <n v="13.31"/>
    <n v="2.1800000000000002"/>
    <n v="35"/>
    <n v="195.96"/>
    <n v="230.54"/>
    <n v="24"/>
    <b v="1"/>
    <n v="230.54"/>
    <n v="11"/>
    <b v="0"/>
    <b v="0"/>
    <s v="completed"/>
    <d v="2010-10-17T00:00:00"/>
    <d v="2010-12-14T00:00:00"/>
    <d v="2011-02-07T00:00:00"/>
    <d v="2011-02-04T00:00:00"/>
  </r>
  <r>
    <s v="9a0b190a82a78d21eb05c7b3845559bb"/>
    <n v="410883000080"/>
    <s v="Milwaukie"/>
    <x v="9"/>
    <n v="97222"/>
    <s v="suburban"/>
    <s v="North Clackamas School Dist"/>
    <s v="Clackamas"/>
    <b v="0"/>
    <b v="0"/>
    <b v="0"/>
    <b v="0"/>
    <b v="0"/>
    <b v="0"/>
    <s v="Ms."/>
    <b v="0"/>
    <b v="0"/>
    <s v="ESL"/>
    <s v="Literacy &amp; Language"/>
    <m/>
    <m/>
    <s v="essential"/>
    <s v="Other"/>
    <s v="high"/>
    <s v="Grades PreK-2"/>
    <n v="15.9"/>
    <n v="0"/>
    <n v="3.97"/>
    <n v="17"/>
    <n v="196"/>
    <n v="239.02"/>
    <n v="270"/>
    <b v="1"/>
    <n v="230.59"/>
    <n v="2"/>
    <b v="0"/>
    <b v="0"/>
    <s v="completed"/>
    <d v="2008-10-11T00:00:00"/>
    <d v="2009-03-10T00:00:00"/>
    <d v="2009-06-02T00:00:00"/>
    <d v="2009-03-12T00:00:00"/>
  </r>
  <r>
    <s v="af50f12ee0465ecce9d72c0f1e5cd658"/>
    <m/>
    <s v="Chicago"/>
    <x v="10"/>
    <n v="60643"/>
    <s v="urban"/>
    <s v="Chicago Psd-area 21"/>
    <s v="Cook"/>
    <b v="1"/>
    <b v="0"/>
    <b v="0"/>
    <b v="0"/>
    <b v="0"/>
    <b v="0"/>
    <s v="Ms."/>
    <b v="0"/>
    <b v="0"/>
    <s v="Literacy"/>
    <s v="Literacy &amp; Language"/>
    <m/>
    <m/>
    <s v="essential"/>
    <s v="Books"/>
    <s v="unknown"/>
    <s v="Grades PreK-2"/>
    <n v="0"/>
    <n v="0"/>
    <n v="2.38"/>
    <n v="35"/>
    <n v="196.33"/>
    <n v="230.98"/>
    <n v="26"/>
    <b v="1"/>
    <n v="230.62"/>
    <n v="6"/>
    <b v="1"/>
    <b v="0"/>
    <s v="completed"/>
    <d v="2010-12-31T00:00:00"/>
    <d v="2011-02-04T00:00:00"/>
    <m/>
    <d v="2011-05-30T00:00:00"/>
  </r>
  <r>
    <s v="748c4de1bff9c274f6c3e4c41f6a238e"/>
    <m/>
    <s v="Brooklyn"/>
    <x v="2"/>
    <n v="11206"/>
    <s v="urban"/>
    <s v="Community Learning Support Organization"/>
    <s v="Brooklyn"/>
    <b v="0"/>
    <b v="0"/>
    <b v="0"/>
    <b v="0"/>
    <b v="0"/>
    <b v="0"/>
    <s v="Mrs."/>
    <b v="0"/>
    <b v="1"/>
    <s v="Mathematics"/>
    <s v="Math &amp; Science"/>
    <s v="Literacy"/>
    <s v="Literacy &amp; Language"/>
    <m/>
    <s v="Supplies"/>
    <s v="high"/>
    <s v="Grades PreK-2"/>
    <m/>
    <m/>
    <m/>
    <m/>
    <n v="200.8"/>
    <n v="244.88"/>
    <n v="25"/>
    <b v="1"/>
    <n v="231"/>
    <n v="1"/>
    <b v="0"/>
    <b v="0"/>
    <s v="completed"/>
    <d v="2004-10-11T00:00:00"/>
    <d v="2004-10-26T00:00:00"/>
    <d v="2004-12-21T00:00:00"/>
    <d v="2005-06-11T00:00:00"/>
  </r>
  <r>
    <s v="f8617508297fb4b7b67352d23aba63e5"/>
    <n v="64158009462"/>
    <s v="W Sacramento"/>
    <x v="7"/>
    <n v="95605"/>
    <s v="suburban"/>
    <s v="Washington Unified School Dist"/>
    <s v="Yolo"/>
    <b v="0"/>
    <b v="0"/>
    <b v="1"/>
    <b v="0"/>
    <b v="0"/>
    <b v="0"/>
    <s v="Ms."/>
    <b v="1"/>
    <b v="0"/>
    <s v="Mathematics"/>
    <s v="Math &amp; Science"/>
    <s v="Special Needs"/>
    <s v="Special Needs"/>
    <s v="essential"/>
    <s v="Supplies"/>
    <s v="high"/>
    <s v="Grades 3-5"/>
    <n v="14.3"/>
    <n v="13.08"/>
    <n v="2.14"/>
    <n v="35"/>
    <n v="207.52"/>
    <n v="244.14"/>
    <n v="10"/>
    <b v="1"/>
    <n v="231.08"/>
    <n v="4"/>
    <b v="1"/>
    <b v="0"/>
    <s v="completed"/>
    <d v="2011-02-07T00:00:00"/>
    <d v="2011-03-01T00:00:00"/>
    <m/>
    <d v="2011-07-05T00:00:00"/>
  </r>
  <r>
    <s v="f1a69083e186e02b7b9effe239bced80"/>
    <m/>
    <s v="Brooklyn"/>
    <x v="2"/>
    <n v="11208"/>
    <s v="urban"/>
    <s v="Knowledge Network Learning Support Organization"/>
    <s v="Brooklyn"/>
    <b v="0"/>
    <b v="0"/>
    <b v="0"/>
    <b v="0"/>
    <b v="0"/>
    <b v="0"/>
    <s v="Ms."/>
    <b v="0"/>
    <b v="0"/>
    <s v="Mathematics"/>
    <s v="Math &amp; Science"/>
    <s v="Visual Arts"/>
    <s v="Music &amp; The Arts"/>
    <s v="enrichment"/>
    <s v="Supplies"/>
    <s v="high"/>
    <s v="Grades 6-8"/>
    <m/>
    <m/>
    <m/>
    <m/>
    <n v="214.23"/>
    <n v="261.26"/>
    <n v="100"/>
    <b v="1"/>
    <n v="231.36"/>
    <n v="2"/>
    <b v="0"/>
    <b v="0"/>
    <s v="completed"/>
    <d v="2005-10-14T00:00:00"/>
    <d v="2005-12-08T00:00:00"/>
    <d v="2006-03-14T00:00:00"/>
    <d v="2006-06-14T00:00:00"/>
  </r>
  <r>
    <s v="62e453e6399dc9197dd104c51940c698"/>
    <n v="361071000846"/>
    <s v="Endicott"/>
    <x v="2"/>
    <n v="13760"/>
    <s v="suburban"/>
    <s v="Union Endicott School District"/>
    <s v="Broome"/>
    <b v="0"/>
    <b v="0"/>
    <b v="0"/>
    <b v="0"/>
    <b v="0"/>
    <b v="0"/>
    <s v="Mr."/>
    <b v="0"/>
    <b v="0"/>
    <s v="Applied Sciences"/>
    <s v="Math &amp; Science"/>
    <s v="ESL"/>
    <s v="Literacy &amp; Language"/>
    <s v="enrichment"/>
    <s v="Supplies"/>
    <s v="high"/>
    <s v="Grades 3-5"/>
    <n v="0"/>
    <n v="0"/>
    <n v="2.4300000000000002"/>
    <n v="35"/>
    <n v="199.67"/>
    <n v="234.91"/>
    <n v="25"/>
    <b v="1"/>
    <n v="231.38"/>
    <n v="9"/>
    <b v="0"/>
    <b v="0"/>
    <s v="completed"/>
    <d v="2011-02-05T00:00:00"/>
    <d v="2011-02-15T00:00:00"/>
    <m/>
    <d v="2011-07-02T00:00:00"/>
  </r>
  <r>
    <s v="4e901349a06f7e5c4c97c7e24ec107e5"/>
    <n v="50270000128"/>
    <s v="Bald Knob"/>
    <x v="42"/>
    <n v="72010"/>
    <s v="rural"/>
    <s v="Bald Knob School District"/>
    <s v="White"/>
    <b v="0"/>
    <b v="0"/>
    <b v="0"/>
    <b v="0"/>
    <b v="0"/>
    <b v="0"/>
    <s v="Mrs."/>
    <b v="0"/>
    <b v="0"/>
    <s v="History &amp; Geography"/>
    <s v="History &amp; Civics"/>
    <s v="Civics &amp; Government"/>
    <s v="History &amp; Civics"/>
    <s v="enrichment"/>
    <s v="Supplies"/>
    <s v="high"/>
    <s v="Grades 3-5"/>
    <n v="15.59"/>
    <n v="9.36"/>
    <n v="3.9"/>
    <n v="17"/>
    <n v="202"/>
    <n v="246.34"/>
    <n v="100"/>
    <b v="1"/>
    <n v="231.47"/>
    <n v="2"/>
    <b v="0"/>
    <b v="0"/>
    <s v="completed"/>
    <d v="2008-07-08T00:00:00"/>
    <d v="2008-09-16T00:00:00"/>
    <d v="2008-11-12T00:00:00"/>
    <d v="2008-12-10T00:00:00"/>
  </r>
  <r>
    <s v="3a9ca4e31bbaf6628c2c626e21de6de0"/>
    <n v="330498000323"/>
    <s v="Nashua"/>
    <x v="46"/>
    <n v="3062"/>
    <s v="urban"/>
    <s v="School Administrative Unit 42"/>
    <s v="Hillsborough"/>
    <b v="0"/>
    <b v="0"/>
    <b v="0"/>
    <b v="0"/>
    <b v="0"/>
    <b v="0"/>
    <s v="Mrs."/>
    <b v="0"/>
    <b v="0"/>
    <s v="Community Service"/>
    <s v="Applied Learning"/>
    <s v="Visual Arts"/>
    <s v="Music &amp; The Arts"/>
    <s v="essential"/>
    <s v="Technology"/>
    <s v="high"/>
    <s v="Grades 9-12"/>
    <n v="1.8"/>
    <n v="0"/>
    <n v="2.7"/>
    <n v="9"/>
    <n v="193.48"/>
    <n v="235.95"/>
    <n v="200"/>
    <b v="1"/>
    <n v="231.56"/>
    <n v="4"/>
    <b v="1"/>
    <b v="1"/>
    <s v="completed"/>
    <d v="2010-05-23T00:00:00"/>
    <d v="2010-08-10T00:00:00"/>
    <d v="2010-09-10T00:00:00"/>
    <d v="2010-10-21T00:00:00"/>
  </r>
  <r>
    <s v="15f58735286567a2deed29840698c450"/>
    <n v="40880002336"/>
    <s v="Tucson"/>
    <x v="23"/>
    <n v="85713"/>
    <s v="urban"/>
    <s v="Tucson Unified School Dist"/>
    <s v="Pima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ssential"/>
    <s v="Technology"/>
    <s v="high"/>
    <s v="Grades 3-5"/>
    <n v="15.46"/>
    <n v="8.66"/>
    <n v="2.3199999999999998"/>
    <n v="9"/>
    <n v="190.02"/>
    <n v="231.73"/>
    <n v="25"/>
    <b v="1"/>
    <n v="231.73"/>
    <n v="1"/>
    <b v="0"/>
    <b v="0"/>
    <s v="completed"/>
    <d v="2010-02-14T00:00:00"/>
    <d v="2010-03-07T00:00:00"/>
    <d v="2010-05-07T00:00:00"/>
    <d v="2010-07-17T00:00:00"/>
  </r>
  <r>
    <s v="614a947eb56d43cd0438cdaf6bc42b60"/>
    <n v="220102000400"/>
    <s v="Albany"/>
    <x v="6"/>
    <n v="70711"/>
    <s v="rural"/>
    <s v="Livingston Parish School Dist"/>
    <s v="Livingston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ssential"/>
    <s v="Books"/>
    <s v="high"/>
    <s v="Grades 3-5"/>
    <n v="15.47"/>
    <n v="6.19"/>
    <n v="3.87"/>
    <n v="17"/>
    <n v="197"/>
    <n v="240.24"/>
    <n v="24"/>
    <b v="1"/>
    <n v="231.76"/>
    <n v="1"/>
    <b v="0"/>
    <b v="0"/>
    <s v="completed"/>
    <d v="2008-07-06T00:00:00"/>
    <d v="2008-08-22T00:00:00"/>
    <d v="2009-01-12T00:00:00"/>
    <d v="2008-12-09T00:00:00"/>
  </r>
  <r>
    <s v="f313a477d83b74c0814046c0c8b3bb73"/>
    <n v="400885000372"/>
    <s v="Coweta"/>
    <x v="0"/>
    <n v="74429"/>
    <s v="suburban"/>
    <s v="Coweta School District I-17"/>
    <s v="Wagoner"/>
    <b v="0"/>
    <b v="0"/>
    <b v="0"/>
    <b v="0"/>
    <b v="0"/>
    <b v="0"/>
    <s v="Mrs."/>
    <b v="0"/>
    <b v="0"/>
    <s v="Special Needs"/>
    <s v="Special Needs"/>
    <m/>
    <m/>
    <s v="enrichment"/>
    <s v="Supplies"/>
    <s v="high"/>
    <s v="Grades PreK-2"/>
    <n v="15.38"/>
    <n v="6.92"/>
    <n v="3.85"/>
    <n v="17"/>
    <n v="197"/>
    <n v="240.24"/>
    <n v="49"/>
    <b v="1"/>
    <n v="231.76"/>
    <n v="2"/>
    <b v="0"/>
    <b v="0"/>
    <s v="completed"/>
    <d v="2007-11-15T00:00:00"/>
    <d v="2007-11-26T00:00:00"/>
    <m/>
    <d v="2008-07-12T00:00:00"/>
  </r>
  <r>
    <s v="9741e1224a05b126d7e07ddecbef0628"/>
    <m/>
    <s v="Basile"/>
    <x v="6"/>
    <n v="70515"/>
    <s v="rural"/>
    <s v="Evangeline Parish School Dist"/>
    <s v="Evangeline"/>
    <b v="0"/>
    <b v="0"/>
    <b v="0"/>
    <b v="0"/>
    <b v="0"/>
    <b v="0"/>
    <s v="Ms."/>
    <b v="0"/>
    <b v="0"/>
    <s v="Literacy"/>
    <s v="Literacy &amp; Language"/>
    <s v="Special Needs"/>
    <s v="Special Needs"/>
    <s v="essential"/>
    <s v="Supplies"/>
    <s v="high"/>
    <s v="Grades 3-5"/>
    <n v="0"/>
    <n v="12.9"/>
    <n v="2.21"/>
    <n v="35"/>
    <n v="197.55"/>
    <n v="232.41"/>
    <n v="15"/>
    <b v="1"/>
    <n v="231.8"/>
    <n v="9"/>
    <b v="0"/>
    <b v="0"/>
    <s v="completed"/>
    <d v="2010-11-07T00:00:00"/>
    <d v="2011-02-15T00:00:00"/>
    <m/>
    <d v="2011-04-04T00:00:00"/>
  </r>
  <r>
    <s v="936b2ec92c5852bf2b6db16ae2a5ad4c"/>
    <n v="171038001253"/>
    <s v="Skokie"/>
    <x v="10"/>
    <n v="60076"/>
    <s v="urban"/>
    <s v="Skokie School District 73 1/2"/>
    <s v="Cook"/>
    <b v="0"/>
    <b v="0"/>
    <b v="0"/>
    <b v="0"/>
    <b v="0"/>
    <b v="0"/>
    <s v="Ms."/>
    <b v="0"/>
    <b v="0"/>
    <s v="Literacy"/>
    <s v="Literacy &amp; Language"/>
    <m/>
    <m/>
    <s v="essential"/>
    <s v="Other"/>
    <s v="low"/>
    <s v="Grades 3-5"/>
    <n v="0"/>
    <n v="0"/>
    <n v="2.4"/>
    <n v="35"/>
    <n v="197.2"/>
    <n v="232"/>
    <n v="22"/>
    <b v="1"/>
    <n v="232"/>
    <n v="3"/>
    <b v="0"/>
    <b v="0"/>
    <s v="completed"/>
    <d v="2010-10-12T00:00:00"/>
    <d v="2010-12-31T00:00:00"/>
    <m/>
    <d v="2011-03-10T00:00:00"/>
  </r>
  <r>
    <s v="83a5116b114fd4f4cd910e4586f693ca"/>
    <n v="550960001122"/>
    <s v="Milwaukee"/>
    <x v="18"/>
    <n v="53204"/>
    <s v="urban"/>
    <s v="Milwaukee Public Schools"/>
    <s v="Milwaukee"/>
    <b v="0"/>
    <b v="0"/>
    <b v="0"/>
    <b v="0"/>
    <b v="0"/>
    <b v="0"/>
    <s v="Mrs."/>
    <b v="0"/>
    <b v="0"/>
    <s v="Performing Arts"/>
    <s v="Music &amp; The Arts"/>
    <s v="Literature &amp; Writing"/>
    <s v="Literacy &amp; Language"/>
    <s v="enrichment"/>
    <s v="Technology"/>
    <s v="high"/>
    <s v="Grades 3-5"/>
    <n v="38.85"/>
    <n v="0"/>
    <n v="5.83"/>
    <n v="9"/>
    <n v="442.23"/>
    <n v="539.29999999999995"/>
    <n v="22"/>
    <b v="1"/>
    <n v="232"/>
    <n v="4"/>
    <b v="0"/>
    <b v="0"/>
    <s v="expired"/>
    <d v="2009-05-12T00:00:00"/>
    <m/>
    <m/>
    <d v="2009-10-13T00:00:00"/>
  </r>
  <r>
    <s v="c9871415de3c31439d5b41e0227c6c5b"/>
    <n v="62271011626"/>
    <s v="Los Angeles"/>
    <x v="7"/>
    <n v="90011"/>
    <s v="urban"/>
    <s v="Los Angeles Unif Sch Dist"/>
    <s v="Los Angeles"/>
    <b v="0"/>
    <b v="0"/>
    <b v="1"/>
    <b v="0"/>
    <b v="0"/>
    <b v="0"/>
    <s v="Ms."/>
    <b v="0"/>
    <b v="0"/>
    <s v="Applied Sciences"/>
    <s v="Math &amp; Science"/>
    <s v="College &amp; Career Prep"/>
    <s v="Applied Learning"/>
    <s v="enrichment"/>
    <s v="Supplies"/>
    <s v="high"/>
    <s v="Grades 9-12"/>
    <n v="15.27"/>
    <n v="11.07"/>
    <n v="2.29"/>
    <n v="9"/>
    <n v="190.31"/>
    <n v="232.09"/>
    <n v="220"/>
    <b v="0"/>
    <n v="232.09"/>
    <n v="2"/>
    <b v="1"/>
    <b v="0"/>
    <s v="completed"/>
    <d v="2009-12-30T00:00:00"/>
    <d v="2009-12-31T00:00:00"/>
    <d v="2010-06-01T00:00:00"/>
    <d v="2010-06-05T00:00:00"/>
  </r>
  <r>
    <s v="14d47fc9f80bc6b0ebcd359c17db059c"/>
    <n v="62250002720"/>
    <s v="Long Beach"/>
    <x v="7"/>
    <n v="90805"/>
    <s v="urban"/>
    <s v="Long Beach Unified School Dist"/>
    <s v="Los Angeles"/>
    <b v="0"/>
    <b v="1"/>
    <b v="1"/>
    <b v="0"/>
    <b v="0"/>
    <b v="0"/>
    <s v="Mrs."/>
    <b v="0"/>
    <b v="0"/>
    <s v="Literacy"/>
    <s v="Literacy &amp; Language"/>
    <m/>
    <m/>
    <s v="enrichment"/>
    <s v="Books"/>
    <s v="high"/>
    <s v="Grades 3-5"/>
    <n v="0"/>
    <n v="12.09"/>
    <n v="2.5"/>
    <n v="9"/>
    <n v="190.34"/>
    <n v="232.12"/>
    <n v="20"/>
    <b v="1"/>
    <n v="232.12"/>
    <n v="1"/>
    <b v="0"/>
    <b v="0"/>
    <s v="completed"/>
    <d v="2010-02-07T00:00:00"/>
    <d v="2010-03-17T00:00:00"/>
    <d v="2010-05-10T00:00:00"/>
    <d v="2010-07-10T00:00:00"/>
  </r>
  <r>
    <s v="53b9d4df2af7598bfc96f5cfd4a95ad2"/>
    <n v="170531000216"/>
    <s v="Beardstown"/>
    <x v="10"/>
    <n v="62618"/>
    <s v="rural"/>
    <s v="Beardstown Cmty Sch Dist 15"/>
    <s v="Cass"/>
    <b v="0"/>
    <b v="0"/>
    <b v="0"/>
    <b v="0"/>
    <b v="0"/>
    <b v="0"/>
    <s v="Ms."/>
    <b v="0"/>
    <b v="0"/>
    <s v="Applied Sciences"/>
    <s v="Math &amp; Science"/>
    <s v="Environmental Science"/>
    <s v="Math &amp; Science"/>
    <s v="essential"/>
    <s v="Supplies"/>
    <s v="high"/>
    <s v="Grades 9-12"/>
    <n v="16.28"/>
    <n v="0"/>
    <n v="2.44"/>
    <n v="9"/>
    <n v="190.54"/>
    <n v="232.37"/>
    <n v="155"/>
    <b v="1"/>
    <n v="232.39"/>
    <n v="3"/>
    <b v="1"/>
    <b v="0"/>
    <s v="completed"/>
    <d v="2009-09-14T00:00:00"/>
    <d v="2009-11-20T00:00:00"/>
    <d v="2010-04-20T00:00:00"/>
    <d v="2010-02-17T00:00:00"/>
  </r>
  <r>
    <s v="247ef1f72d9c16d197f97c94fc3b14c1"/>
    <n v="320006000733"/>
    <s v="N Las Vegas"/>
    <x v="15"/>
    <n v="89032"/>
    <s v="suburban"/>
    <s v="Clark Co School District"/>
    <s v="Clark"/>
    <b v="0"/>
    <b v="0"/>
    <b v="0"/>
    <b v="0"/>
    <b v="0"/>
    <b v="0"/>
    <s v="Ms."/>
    <b v="0"/>
    <b v="0"/>
    <s v="Literacy"/>
    <s v="Literacy &amp; Language"/>
    <m/>
    <m/>
    <s v="enrichment"/>
    <s v="Other"/>
    <s v="high"/>
    <s v="Grades 3-5"/>
    <n v="0"/>
    <n v="11.7"/>
    <n v="2.2400000000000002"/>
    <n v="35"/>
    <n v="197.94"/>
    <n v="232.87"/>
    <n v="20"/>
    <b v="1"/>
    <n v="232.87"/>
    <n v="3"/>
    <b v="1"/>
    <b v="0"/>
    <s v="completed"/>
    <d v="2010-11-17T00:00:00"/>
    <d v="2010-12-17T00:00:00"/>
    <d v="2011-01-21T00:00:00"/>
    <d v="2010-12-19T00:00:00"/>
  </r>
  <r>
    <s v="c6c985945b661bd3f90418656c5ef723"/>
    <n v="370120000504"/>
    <s v="Wallace"/>
    <x v="1"/>
    <n v="28466"/>
    <s v="rural"/>
    <s v="Duplin Co School District"/>
    <s v="Duplin"/>
    <b v="0"/>
    <b v="0"/>
    <b v="0"/>
    <b v="0"/>
    <b v="0"/>
    <b v="0"/>
    <s v="Ms."/>
    <b v="0"/>
    <b v="0"/>
    <s v="Literature &amp; Writing"/>
    <s v="Literacy &amp; Language"/>
    <s v="Health &amp; Life Science"/>
    <s v="Math &amp; Science"/>
    <s v="enrichment"/>
    <s v="Books"/>
    <s v="high"/>
    <s v="Grades 3-5"/>
    <n v="15.73"/>
    <n v="6.68"/>
    <n v="2.36"/>
    <n v="9"/>
    <n v="191.01"/>
    <n v="232.94"/>
    <n v="50"/>
    <b v="1"/>
    <n v="232.93"/>
    <n v="6"/>
    <b v="0"/>
    <b v="0"/>
    <s v="completed"/>
    <d v="2009-11-20T00:00:00"/>
    <d v="2009-11-27T00:00:00"/>
    <d v="2010-04-20T00:00:00"/>
    <d v="2010-04-26T00:00:00"/>
  </r>
  <r>
    <s v="b74aa67be5b08639ace6abe0ed4cd6c8"/>
    <n v="510180000743"/>
    <s v="Hampton"/>
    <x v="24"/>
    <n v="23663"/>
    <s v="urban"/>
    <s v="Hampton City School District"/>
    <s v="Hampton City"/>
    <b v="0"/>
    <b v="0"/>
    <b v="0"/>
    <b v="0"/>
    <b v="0"/>
    <b v="0"/>
    <s v="Mrs."/>
    <b v="0"/>
    <b v="0"/>
    <s v="Environmental Science"/>
    <s v="Math &amp; Science"/>
    <s v="Visual Arts"/>
    <s v="Music &amp; The Arts"/>
    <s v="essential"/>
    <s v="Books"/>
    <s v="high"/>
    <s v="Grades 3-5"/>
    <n v="16.13"/>
    <n v="0"/>
    <n v="4.03"/>
    <n v="17"/>
    <n v="198"/>
    <n v="241.46"/>
    <n v="40"/>
    <b v="1"/>
    <n v="232.94"/>
    <n v="5"/>
    <b v="0"/>
    <b v="0"/>
    <s v="completed"/>
    <d v="2008-01-03T00:00:00"/>
    <d v="2008-03-19T00:00:00"/>
    <d v="2008-05-22T00:00:00"/>
    <d v="2008-08-10T00:00:00"/>
  </r>
  <r>
    <s v="3370110ff87a7a0b5e79435d036c0508"/>
    <m/>
    <s v="Bronx"/>
    <x v="2"/>
    <n v="10457"/>
    <s v="urban"/>
    <s v="New York City Dept Of Ed"/>
    <s v="Bronx"/>
    <b v="1"/>
    <b v="0"/>
    <b v="0"/>
    <b v="0"/>
    <b v="0"/>
    <b v="0"/>
    <s v="Mr."/>
    <b v="1"/>
    <b v="0"/>
    <s v="Literature &amp; Writing"/>
    <s v="Literacy &amp; Language"/>
    <s v="Literacy"/>
    <s v="Literacy &amp; Language"/>
    <s v="essential"/>
    <s v="Books"/>
    <s v="high"/>
    <s v="Grades 6-8"/>
    <n v="0"/>
    <n v="0"/>
    <n v="2.69"/>
    <n v="9"/>
    <n v="191.19"/>
    <n v="233.16"/>
    <n v="80"/>
    <b v="1"/>
    <n v="233.15"/>
    <n v="4"/>
    <b v="1"/>
    <b v="1"/>
    <s v="completed"/>
    <d v="2010-01-17T00:00:00"/>
    <d v="2010-05-18T00:00:00"/>
    <d v="2011-01-31T00:00:00"/>
    <d v="2010-06-23T00:00:00"/>
  </r>
  <r>
    <s v="80df73e1b1b5999f743c1c59154ea20e"/>
    <m/>
    <s v="Mandeville"/>
    <x v="6"/>
    <n v="70448"/>
    <s v="suburban"/>
    <s v="St Tammany Parish Sch District"/>
    <s v="St Tammany"/>
    <b v="0"/>
    <b v="0"/>
    <b v="0"/>
    <b v="0"/>
    <b v="0"/>
    <b v="0"/>
    <s v="Mrs."/>
    <b v="0"/>
    <b v="0"/>
    <s v="Other"/>
    <s v="Applied Learning"/>
    <m/>
    <m/>
    <s v="enrichment"/>
    <s v="Technology"/>
    <s v="low"/>
    <s v="Grades PreK-2"/>
    <m/>
    <m/>
    <m/>
    <m/>
    <n v="186.55"/>
    <n v="227.5"/>
    <n v="18"/>
    <b v="1"/>
    <n v="233.19"/>
    <n v="1"/>
    <b v="0"/>
    <b v="0"/>
    <s v="completed"/>
    <d v="2006-04-02T00:00:00"/>
    <d v="2006-04-28T00:00:00"/>
    <d v="2006-09-05T00:00:00"/>
    <d v="2006-12-02T00:00:00"/>
  </r>
  <r>
    <s v="a383198bb1dfb214cd99c02ed1a73cda"/>
    <n v="171371001699"/>
    <s v="Streamwood"/>
    <x v="10"/>
    <n v="60107"/>
    <s v="suburban"/>
    <s v="Elgin School District U-46"/>
    <s v="Cook"/>
    <b v="0"/>
    <b v="0"/>
    <b v="0"/>
    <b v="0"/>
    <b v="0"/>
    <b v="0"/>
    <s v="Ms."/>
    <b v="0"/>
    <b v="0"/>
    <s v="History &amp; Geography"/>
    <s v="History &amp; Civics"/>
    <s v="Literacy"/>
    <s v="Literacy &amp; Language"/>
    <s v="essential"/>
    <s v="Books"/>
    <s v="high"/>
    <s v="Grades 3-5"/>
    <n v="16.52"/>
    <n v="0"/>
    <n v="2.48"/>
    <n v="9"/>
    <n v="193.15"/>
    <n v="235.55"/>
    <n v="25"/>
    <b v="1"/>
    <n v="233.23"/>
    <n v="2"/>
    <b v="0"/>
    <b v="0"/>
    <s v="completed"/>
    <d v="2009-08-16T00:00:00"/>
    <d v="2009-11-12T00:00:00"/>
    <d v="2010-02-16T00:00:00"/>
    <d v="2010-01-20T00:00:00"/>
  </r>
  <r>
    <s v="e208db5b119e2df79c57fa04e208aafa"/>
    <m/>
    <s v="Brooklyn"/>
    <x v="2"/>
    <n v="11231"/>
    <s v="urban"/>
    <s v="Empowerment Support Organization"/>
    <s v="Brookly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3-5"/>
    <n v="16.350000000000001"/>
    <n v="0"/>
    <n v="2.4500000000000002"/>
    <n v="9"/>
    <n v="191.34"/>
    <n v="233.34"/>
    <n v="20"/>
    <b v="1"/>
    <n v="233.34"/>
    <n v="2"/>
    <b v="1"/>
    <b v="0"/>
    <s v="completed"/>
    <d v="2010-01-03T00:00:00"/>
    <d v="2010-03-02T00:00:00"/>
    <d v="2010-06-14T00:00:00"/>
    <d v="2010-06-08T00:00:00"/>
  </r>
  <r>
    <s v="11011537a46b9df2a5602907055771fd"/>
    <m/>
    <s v="Dallas"/>
    <x v="16"/>
    <n v="75223"/>
    <s v="urban"/>
    <s v="Dallas Ind School District"/>
    <s v="Dallas"/>
    <b v="0"/>
    <b v="0"/>
    <b v="0"/>
    <b v="0"/>
    <b v="0"/>
    <b v="0"/>
    <s v="Ms."/>
    <b v="0"/>
    <b v="0"/>
    <s v="Mathematics"/>
    <s v="Math &amp; Science"/>
    <s v="Health &amp; Life Science"/>
    <s v="Math &amp; Science"/>
    <s v="essential"/>
    <s v="Supplies"/>
    <s v="high"/>
    <s v="Grades 3-5"/>
    <n v="16.38"/>
    <n v="0"/>
    <n v="2.46"/>
    <n v="9"/>
    <n v="191.64"/>
    <n v="233.71"/>
    <n v="40"/>
    <b v="0"/>
    <n v="233.7"/>
    <n v="3"/>
    <b v="1"/>
    <b v="0"/>
    <s v="completed"/>
    <d v="2009-08-20T00:00:00"/>
    <d v="2009-11-01T00:00:00"/>
    <d v="2009-12-23T00:00:00"/>
    <d v="2010-01-25T00:00:00"/>
  </r>
  <r>
    <s v="3c8e712660fdb9c8c1659724be04dd9c"/>
    <n v="62271010882"/>
    <s v="Los Angeles"/>
    <x v="7"/>
    <n v="90007"/>
    <s v="urban"/>
    <s v="Los Angeles Unif Sch Dist"/>
    <s v="Los Angeles"/>
    <b v="0"/>
    <b v="0"/>
    <b v="0"/>
    <b v="0"/>
    <b v="0"/>
    <b v="0"/>
    <s v="Mr."/>
    <b v="1"/>
    <b v="0"/>
    <s v="Literacy"/>
    <s v="Literacy &amp; Language"/>
    <m/>
    <m/>
    <s v="enrichment"/>
    <s v="Books"/>
    <s v="high"/>
    <s v="Grades 3-5"/>
    <n v="18.14"/>
    <n v="13.15"/>
    <n v="4.53"/>
    <n v="17"/>
    <n v="234"/>
    <n v="285.37"/>
    <n v="27"/>
    <b v="1"/>
    <n v="234"/>
    <n v="1"/>
    <b v="0"/>
    <b v="0"/>
    <s v="completed"/>
    <d v="2008-01-21T00:00:00"/>
    <d v="2008-09-12T00:00:00"/>
    <d v="2009-03-31T00:00:00"/>
    <d v="2008-09-17T00:00:00"/>
  </r>
  <r>
    <s v="3a395ba83a90b43e875e457175f0fba7"/>
    <n v="360013905776"/>
    <s v="New York"/>
    <x v="2"/>
    <n v="10027"/>
    <s v="urban"/>
    <s v="Charter School District"/>
    <s v="Manhattan"/>
    <b v="1"/>
    <b v="0"/>
    <b v="1"/>
    <b v="1"/>
    <b v="0"/>
    <b v="0"/>
    <s v="Ms."/>
    <b v="1"/>
    <b v="0"/>
    <s v="Literacy"/>
    <s v="Literacy &amp; Language"/>
    <s v="Early Development"/>
    <s v="Applied Learning"/>
    <s v="essential"/>
    <s v="Books"/>
    <s v="high"/>
    <s v="Grades PreK-2"/>
    <n v="16.18"/>
    <n v="0"/>
    <n v="4.05"/>
    <n v="17"/>
    <n v="199"/>
    <n v="242.68"/>
    <n v="25"/>
    <b v="1"/>
    <n v="234.11"/>
    <n v="2"/>
    <b v="1"/>
    <b v="0"/>
    <s v="completed"/>
    <d v="2008-12-14T00:00:00"/>
    <d v="2008-12-15T00:00:00"/>
    <d v="2009-01-20T00:00:00"/>
    <d v="2009-05-17T00:00:00"/>
  </r>
  <r>
    <s v="a10ffa44d1be1553a8bcc66f8d3a205f"/>
    <n v="450111000943"/>
    <s v="Hilton Head"/>
    <x v="12"/>
    <n v="29926"/>
    <s v="rural"/>
    <s v="Beaufort Co School District"/>
    <s v="Beaufort"/>
    <b v="0"/>
    <b v="0"/>
    <b v="0"/>
    <b v="0"/>
    <b v="0"/>
    <b v="0"/>
    <s v="Mrs."/>
    <b v="0"/>
    <b v="0"/>
    <s v="Health &amp; Wellness"/>
    <s v="Health &amp; Sports"/>
    <m/>
    <m/>
    <s v="enrichment"/>
    <s v="Supplies"/>
    <s v="high"/>
    <s v="Grades 3-5"/>
    <n v="13.5"/>
    <n v="6.75"/>
    <n v="3.37"/>
    <n v="17"/>
    <n v="176"/>
    <n v="214.63"/>
    <n v="850"/>
    <b v="1"/>
    <n v="234.67"/>
    <n v="3"/>
    <b v="0"/>
    <b v="0"/>
    <s v="completed"/>
    <d v="2008-01-29T00:00:00"/>
    <d v="2008-06-19T00:00:00"/>
    <d v="2008-12-23T00:00:00"/>
    <d v="2008-07-02T00:00:00"/>
  </r>
  <r>
    <s v="9c5b350a39d96cd6ea60941aae7eb53f"/>
    <n v="370345002738"/>
    <s v="Jacksonville"/>
    <x v="1"/>
    <n v="28546"/>
    <s v="urban"/>
    <s v="Onslow Co School District"/>
    <s v="Onslow"/>
    <b v="0"/>
    <b v="0"/>
    <b v="0"/>
    <b v="0"/>
    <b v="0"/>
    <b v="0"/>
    <s v="Mrs."/>
    <b v="0"/>
    <b v="0"/>
    <s v="Character Education"/>
    <s v="Applied Learning"/>
    <s v="Mathematics"/>
    <s v="Math &amp; Science"/>
    <s v="enrichment"/>
    <s v="Supplies"/>
    <s v="low"/>
    <s v="Grades PreK-2"/>
    <n v="14.64"/>
    <n v="6.22"/>
    <n v="3.66"/>
    <n v="17"/>
    <n v="188"/>
    <n v="229.27"/>
    <n v="25"/>
    <b v="1"/>
    <n v="235"/>
    <n v="1"/>
    <b v="0"/>
    <b v="0"/>
    <s v="completed"/>
    <d v="2009-05-27T00:00:00"/>
    <d v="2009-06-08T00:00:00"/>
    <d v="2010-01-05T00:00:00"/>
    <d v="2009-10-13T00:00:00"/>
  </r>
  <r>
    <s v="c9fc5a35294b2aac9fa6923f6b9ef6c9"/>
    <n v="62271003041"/>
    <s v="Chatsworth"/>
    <x v="7"/>
    <n v="91311"/>
    <s v="urban"/>
    <s v="Los Angeles Unif Sch Dist"/>
    <s v="Los Angeles"/>
    <b v="0"/>
    <b v="0"/>
    <b v="0"/>
    <b v="0"/>
    <b v="0"/>
    <b v="0"/>
    <s v="Mrs."/>
    <b v="0"/>
    <b v="0"/>
    <s v="Health &amp; Life Science"/>
    <s v="Math &amp; Science"/>
    <s v="Environmental Science"/>
    <s v="Math &amp; Science"/>
    <s v="enrichment"/>
    <s v="Supplies"/>
    <s v="low"/>
    <s v="Grades PreK-2"/>
    <n v="14.27"/>
    <n v="10.35"/>
    <n v="3.57"/>
    <n v="17"/>
    <n v="188"/>
    <n v="229.27"/>
    <n v="20"/>
    <b v="1"/>
    <n v="235"/>
    <n v="2"/>
    <b v="0"/>
    <b v="0"/>
    <s v="completed"/>
    <d v="2008-01-27T00:00:00"/>
    <d v="2008-03-22T00:00:00"/>
    <d v="2008-04-20T00:00:00"/>
    <d v="2008-05-22T00:00:00"/>
  </r>
  <r>
    <s v="ccfcd7a6c7fe8046e6ac72ea2341d5ff"/>
    <m/>
    <s v="Brooklyn"/>
    <x v="2"/>
    <n v="11218"/>
    <s v="urban"/>
    <s v="Empowerment Support Organization"/>
    <s v="Brooklyn"/>
    <b v="0"/>
    <b v="1"/>
    <b v="0"/>
    <b v="0"/>
    <b v="0"/>
    <b v="0"/>
    <s v="Ms."/>
    <b v="0"/>
    <b v="0"/>
    <s v="Character Education"/>
    <s v="Applied Learning"/>
    <s v="Literacy"/>
    <s v="Literacy &amp; Language"/>
    <s v="enrichment"/>
    <s v="Books"/>
    <s v="high"/>
    <s v="Grades 3-5"/>
    <n v="16.25"/>
    <n v="0"/>
    <n v="4.0599999999999996"/>
    <n v="17"/>
    <n v="200"/>
    <n v="243.9"/>
    <n v="12"/>
    <b v="1"/>
    <n v="235.29"/>
    <n v="2"/>
    <b v="0"/>
    <b v="0"/>
    <s v="completed"/>
    <d v="2009-03-25T00:00:00"/>
    <d v="2009-05-17T00:00:00"/>
    <d v="2009-05-27T00:00:00"/>
    <d v="2009-08-25T00:00:00"/>
  </r>
  <r>
    <s v="434e46e0409485b916161b60000c5de5"/>
    <n v="110003000103"/>
    <s v="Washington"/>
    <x v="31"/>
    <n v="20001"/>
    <s v="urban"/>
    <s v="Dc Public Schools"/>
    <s v="District Of Columbia"/>
    <b v="0"/>
    <b v="0"/>
    <b v="0"/>
    <b v="0"/>
    <b v="0"/>
    <b v="0"/>
    <s v="Ms."/>
    <b v="0"/>
    <b v="0"/>
    <s v="Foreign Languages"/>
    <s v="Literacy &amp; Language"/>
    <s v="Foreign Languages"/>
    <s v="Literacy &amp; Language"/>
    <s v="enrichment"/>
    <s v="Supplies"/>
    <s v="high"/>
    <s v="Grades PreK-2"/>
    <n v="15.5"/>
    <n v="8.91"/>
    <n v="3.87"/>
    <n v="17"/>
    <n v="200"/>
    <n v="243.9"/>
    <n v="34"/>
    <b v="1"/>
    <n v="235.29"/>
    <n v="3"/>
    <b v="0"/>
    <b v="0"/>
    <s v="completed"/>
    <d v="2008-10-24T00:00:00"/>
    <d v="2008-12-06T00:00:00"/>
    <d v="2009-02-06T00:00:00"/>
    <d v="2009-03-20T00:00:00"/>
  </r>
  <r>
    <s v="014844453de91607d825b4b31fef3a1c"/>
    <n v="61518001918"/>
    <s v="Gilroy"/>
    <x v="7"/>
    <n v="95020"/>
    <s v="suburban"/>
    <s v="Gilroy Unified School Dist"/>
    <s v="Santa Clara"/>
    <b v="0"/>
    <b v="0"/>
    <b v="0"/>
    <b v="0"/>
    <b v="0"/>
    <b v="0"/>
    <s v="Mr."/>
    <b v="1"/>
    <b v="0"/>
    <s v="Applied Sciences"/>
    <s v="Math &amp; Science"/>
    <m/>
    <m/>
    <s v="essential"/>
    <s v="Technology"/>
    <s v="high"/>
    <s v="Grades 6-8"/>
    <n v="15.3"/>
    <n v="11.09"/>
    <n v="3.83"/>
    <n v="17"/>
    <n v="200"/>
    <n v="243.9"/>
    <n v="75"/>
    <b v="1"/>
    <n v="235.3"/>
    <n v="3"/>
    <b v="0"/>
    <b v="0"/>
    <s v="completed"/>
    <d v="2008-02-27T00:00:00"/>
    <d v="2008-03-04T00:00:00"/>
    <d v="2008-06-23T00:00:00"/>
    <d v="2008-03-11T00:00:00"/>
  </r>
  <r>
    <s v="2711d1e8cbac688c12d30076d4efde63"/>
    <n v="130123002837"/>
    <s v="Jonesboro"/>
    <x v="19"/>
    <n v="30236"/>
    <s v="suburban"/>
    <s v="Clayton Co Public Schools"/>
    <s v="Clayton"/>
    <b v="0"/>
    <b v="0"/>
    <b v="0"/>
    <b v="0"/>
    <b v="0"/>
    <b v="0"/>
    <s v="Mrs."/>
    <b v="0"/>
    <b v="0"/>
    <s v="Literacy"/>
    <s v="Literacy &amp; Language"/>
    <s v="Literacy"/>
    <s v="Literacy &amp; Language"/>
    <s v="enrichment"/>
    <s v="Other"/>
    <s v="high"/>
    <s v="Grades PreK-2"/>
    <n v="15.9"/>
    <n v="6.36"/>
    <n v="2.38"/>
    <n v="9"/>
    <n v="193"/>
    <n v="235.37"/>
    <n v="23"/>
    <b v="1"/>
    <n v="235.37"/>
    <n v="1"/>
    <b v="0"/>
    <b v="0"/>
    <s v="completed"/>
    <d v="2009-06-23T00:00:00"/>
    <d v="2009-09-16T00:00:00"/>
    <d v="2009-09-17T00:00:00"/>
    <d v="2009-11-25T00:00:00"/>
  </r>
  <r>
    <s v="f4a709fbf5890da33a7b811aafd875c9"/>
    <m/>
    <s v="Bronx"/>
    <x v="2"/>
    <n v="10457"/>
    <s v="urban"/>
    <s v="Fordham University Support Center"/>
    <s v="Bronx"/>
    <b v="0"/>
    <b v="0"/>
    <b v="0"/>
    <b v="1"/>
    <b v="0"/>
    <b v="0"/>
    <s v="Ms."/>
    <b v="0"/>
    <b v="0"/>
    <s v="Foreign Languages"/>
    <s v="Literacy &amp; Language"/>
    <m/>
    <m/>
    <s v="enrichment"/>
    <s v="Books"/>
    <s v="high"/>
    <s v="Grades 6-8"/>
    <n v="0"/>
    <n v="0"/>
    <n v="2.46"/>
    <n v="35"/>
    <n v="201.44"/>
    <n v="236.99"/>
    <n v="60"/>
    <b v="1"/>
    <n v="235.58"/>
    <n v="6"/>
    <b v="0"/>
    <b v="1"/>
    <s v="completed"/>
    <d v="2010-10-02T00:00:00"/>
    <d v="2010-10-20T00:00:00"/>
    <d v="2011-02-10T00:00:00"/>
    <d v="2011-02-28T00:00:00"/>
  </r>
  <r>
    <s v="f490bb6582d73984d6e167181515e790"/>
    <n v="482364009275"/>
    <s v="Houston"/>
    <x v="16"/>
    <n v="77061"/>
    <s v="urban"/>
    <s v="Houston Ind School District"/>
    <s v="Harris"/>
    <b v="0"/>
    <b v="0"/>
    <b v="0"/>
    <b v="0"/>
    <b v="0"/>
    <b v="0"/>
    <s v="Ms."/>
    <b v="1"/>
    <b v="0"/>
    <s v="Literature &amp; Writing"/>
    <s v="Literacy &amp; Language"/>
    <m/>
    <m/>
    <s v="essential"/>
    <s v="Supplies"/>
    <s v="high"/>
    <s v="Grades 6-8"/>
    <n v="15.25"/>
    <n v="0"/>
    <n v="2.29"/>
    <n v="35"/>
    <n v="205.07"/>
    <n v="235.71"/>
    <n v="120"/>
    <b v="1"/>
    <n v="235.71"/>
    <n v="5"/>
    <b v="1"/>
    <b v="0"/>
    <s v="completed"/>
    <d v="2010-08-05T00:00:00"/>
    <d v="2010-08-11T00:00:00"/>
    <m/>
    <d v="2011-01-02T00:00:00"/>
  </r>
  <r>
    <s v="812ad2405d2fcf75dabb713cc9d19c86"/>
    <n v="90252000476"/>
    <s v="Milford"/>
    <x v="30"/>
    <n v="6460"/>
    <s v="suburban"/>
    <s v="Milford Public Schools"/>
    <s v="New Haven"/>
    <b v="0"/>
    <b v="0"/>
    <b v="0"/>
    <b v="0"/>
    <b v="0"/>
    <b v="0"/>
    <s v="Mrs."/>
    <b v="0"/>
    <b v="0"/>
    <s v="Special Needs"/>
    <s v="Special Needs"/>
    <s v="Health &amp; Wellness"/>
    <s v="Health &amp; Sports"/>
    <s v="essential"/>
    <s v="Supplies"/>
    <s v="low"/>
    <s v="Grades 3-5"/>
    <n v="14.26"/>
    <n v="0"/>
    <n v="3.56"/>
    <n v="17"/>
    <n v="177"/>
    <n v="215.85"/>
    <n v="22"/>
    <b v="1"/>
    <n v="236"/>
    <n v="3"/>
    <b v="0"/>
    <b v="0"/>
    <s v="completed"/>
    <d v="2008-07-15T00:00:00"/>
    <d v="2008-12-16T00:00:00"/>
    <d v="2009-05-27T00:00:00"/>
    <d v="2008-12-20T00:00:00"/>
  </r>
  <r>
    <s v="f53cf227a64522657fbcb781b77edfdf"/>
    <n v="10000500889"/>
    <s v="Albertville"/>
    <x v="27"/>
    <n v="35950"/>
    <s v="rural"/>
    <s v="Albertville City School Dist"/>
    <s v="Marshall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Supplies"/>
    <s v="high"/>
    <s v="Grades PreK-2"/>
    <n v="15.8"/>
    <n v="6.32"/>
    <n v="3.95"/>
    <n v="17"/>
    <n v="201"/>
    <n v="245.12"/>
    <n v="18"/>
    <b v="0"/>
    <n v="236.47"/>
    <n v="1"/>
    <b v="0"/>
    <b v="0"/>
    <s v="completed"/>
    <d v="2008-07-11T00:00:00"/>
    <d v="2008-12-01T00:00:00"/>
    <d v="2009-01-23T00:00:00"/>
    <d v="2008-12-14T00:00:00"/>
  </r>
  <r>
    <s v="9779dd42c8f60d1eff68faad4fcb4274"/>
    <m/>
    <s v="New York"/>
    <x v="2"/>
    <n v="10029"/>
    <s v="urban"/>
    <s v="Empowerment Support Organization"/>
    <s v="Manhattan"/>
    <b v="0"/>
    <b v="0"/>
    <b v="0"/>
    <b v="0"/>
    <b v="0"/>
    <b v="0"/>
    <s v="Mrs."/>
    <b v="0"/>
    <b v="0"/>
    <s v="Other"/>
    <s v="Applied Learning"/>
    <s v="Other"/>
    <s v="Applied Learning"/>
    <s v="essential"/>
    <s v="Supplies"/>
    <s v="high"/>
    <s v="Grades PreK-2"/>
    <n v="16.329999999999998"/>
    <n v="0"/>
    <n v="4.08"/>
    <n v="17"/>
    <n v="201"/>
    <n v="245.12"/>
    <n v="25"/>
    <b v="1"/>
    <n v="236.47"/>
    <n v="2"/>
    <b v="0"/>
    <b v="0"/>
    <s v="completed"/>
    <d v="2008-03-07T00:00:00"/>
    <d v="2008-06-24T00:00:00"/>
    <d v="2008-10-30T00:00:00"/>
    <d v="2008-08-05T00:00:00"/>
  </r>
  <r>
    <s v="c413c1f11ddfc2c7ae3c6fc731ed9343"/>
    <m/>
    <s v="Charlotte"/>
    <x v="1"/>
    <n v="28227"/>
    <s v="rural"/>
    <s v="Charlotte-mecklenburg Sch Dist"/>
    <s v="Mecklenburg"/>
    <b v="0"/>
    <b v="0"/>
    <b v="0"/>
    <b v="0"/>
    <b v="0"/>
    <b v="0"/>
    <s v="Mrs."/>
    <b v="0"/>
    <b v="0"/>
    <s v="Mathematics"/>
    <s v="Math &amp; Science"/>
    <s v="Music"/>
    <s v="Music &amp; The Arts"/>
    <s v="essential"/>
    <s v="Books"/>
    <s v="high"/>
    <s v="Grades 3-5"/>
    <n v="16.79"/>
    <n v="7.13"/>
    <n v="4.2"/>
    <n v="17"/>
    <n v="213"/>
    <n v="259.76"/>
    <n v="200"/>
    <b v="1"/>
    <n v="236.47"/>
    <n v="3"/>
    <b v="0"/>
    <b v="0"/>
    <s v="completed"/>
    <d v="2008-01-22T00:00:00"/>
    <d v="2008-02-04T00:00:00"/>
    <d v="2008-06-04T00:00:00"/>
    <d v="2008-09-16T00:00:00"/>
  </r>
  <r>
    <s v="437d5517d5868134d3dd3b422df9d7fb"/>
    <m/>
    <s v="Lawrence"/>
    <x v="33"/>
    <n v="1841"/>
    <s v="urban"/>
    <s v="Lawrence School District"/>
    <s v="Essex"/>
    <b v="1"/>
    <b v="0"/>
    <b v="0"/>
    <b v="0"/>
    <b v="0"/>
    <b v="0"/>
    <s v="Ms."/>
    <b v="0"/>
    <b v="0"/>
    <s v="Applied Sciences"/>
    <s v="Math &amp; Science"/>
    <s v="Applied Sciences"/>
    <s v="Math &amp; Science"/>
    <s v="enrichment"/>
    <s v="Supplies"/>
    <s v="high"/>
    <s v="Grades 3-5"/>
    <n v="16.350000000000001"/>
    <n v="0"/>
    <n v="4.09"/>
    <n v="17"/>
    <n v="201"/>
    <n v="245.12"/>
    <n v="51"/>
    <b v="0"/>
    <n v="236.47"/>
    <n v="2"/>
    <b v="0"/>
    <b v="0"/>
    <s v="completed"/>
    <d v="2008-01-13T00:00:00"/>
    <d v="2008-02-04T00:00:00"/>
    <d v="2008-05-01T00:00:00"/>
    <d v="2008-09-07T00:00:00"/>
  </r>
  <r>
    <s v="4dc1c444ff46a98d4583e8d3243c00aa"/>
    <n v="263468007052"/>
    <s v="Warren"/>
    <x v="4"/>
    <n v="48089"/>
    <s v="urban"/>
    <s v="Van Dyke Public School Dist"/>
    <s v="Macomb"/>
    <b v="0"/>
    <b v="0"/>
    <b v="0"/>
    <b v="0"/>
    <b v="0"/>
    <b v="0"/>
    <s v="Mrs."/>
    <b v="0"/>
    <b v="0"/>
    <s v="Special Needs"/>
    <s v="Special Needs"/>
    <s v="Special Needs"/>
    <s v="Special Needs"/>
    <s v="essential"/>
    <s v="Supplies"/>
    <s v="high"/>
    <s v="Grades 3-5"/>
    <n v="17.260000000000002"/>
    <n v="0"/>
    <n v="4.3099999999999996"/>
    <n v="17"/>
    <n v="211"/>
    <n v="257.32"/>
    <n v="10"/>
    <b v="1"/>
    <n v="236.5"/>
    <n v="6"/>
    <b v="0"/>
    <b v="0"/>
    <s v="completed"/>
    <d v="2008-10-06T00:00:00"/>
    <d v="2008-12-22T00:00:00"/>
    <d v="2009-03-05T00:00:00"/>
    <d v="2009-03-08T00:00:00"/>
  </r>
  <r>
    <s v="a03ad93e9a4004b69746be5e77e3380b"/>
    <n v="481970001911"/>
    <s v="Fort Worth"/>
    <x v="16"/>
    <n v="76107"/>
    <s v="urban"/>
    <s v="Ft Worth Ind School District"/>
    <s v="Tarrant"/>
    <b v="0"/>
    <b v="0"/>
    <b v="0"/>
    <b v="0"/>
    <b v="0"/>
    <b v="0"/>
    <s v="Ms."/>
    <b v="0"/>
    <b v="0"/>
    <s v="College &amp; Career Prep"/>
    <s v="Applied Learning"/>
    <s v="Character Education"/>
    <s v="Applied Learning"/>
    <s v="essential"/>
    <s v="Other"/>
    <s v="high"/>
    <s v="Grades 6-8"/>
    <n v="0"/>
    <n v="0"/>
    <n v="2.52"/>
    <n v="35"/>
    <n v="205.76"/>
    <n v="236.51"/>
    <n v="75"/>
    <b v="1"/>
    <n v="236.51"/>
    <n v="1"/>
    <b v="0"/>
    <b v="0"/>
    <s v="completed"/>
    <d v="2010-06-29T00:00:00"/>
    <d v="2010-09-25T00:00:00"/>
    <d v="2011-01-18T00:00:00"/>
    <d v="2010-11-25T00:00:00"/>
  </r>
  <r>
    <s v="1bc429ea1218fecd5a691b07ba401d9c"/>
    <m/>
    <s v="Porter"/>
    <x v="16"/>
    <n v="77365"/>
    <s v="rural"/>
    <s v="New Caney Ind School District"/>
    <s v="Montgomery"/>
    <b v="0"/>
    <b v="0"/>
    <b v="0"/>
    <b v="0"/>
    <b v="0"/>
    <b v="0"/>
    <s v="Mrs."/>
    <b v="0"/>
    <b v="0"/>
    <s v="Literacy"/>
    <s v="Literacy &amp; Language"/>
    <m/>
    <m/>
    <s v="enrichment"/>
    <s v="Books"/>
    <s v="high"/>
    <s v="Grades PreK-2"/>
    <n v="16.27"/>
    <n v="0"/>
    <n v="2.2200000000000002"/>
    <n v="35"/>
    <n v="201.37"/>
    <n v="236.91"/>
    <n v="44"/>
    <b v="1"/>
    <n v="236.91"/>
    <n v="3"/>
    <b v="1"/>
    <b v="1"/>
    <s v="completed"/>
    <d v="2010-12-24T00:00:00"/>
    <d v="2011-02-14T00:00:00"/>
    <d v="2011-02-15T00:00:00"/>
    <d v="2011-05-20T00:00:00"/>
  </r>
  <r>
    <s v="d860454b801c24cdd702ad5d9c2699da"/>
    <n v="230993000286"/>
    <s v="Portland"/>
    <x v="26"/>
    <n v="4103"/>
    <s v="urban"/>
    <s v="Portland Public School Dist"/>
    <s v="Cumberland"/>
    <b v="0"/>
    <b v="0"/>
    <b v="0"/>
    <b v="0"/>
    <b v="0"/>
    <b v="0"/>
    <s v="Ms."/>
    <b v="0"/>
    <b v="0"/>
    <s v="Special Needs"/>
    <s v="Special Needs"/>
    <s v="ESL"/>
    <s v="Literacy &amp; Language"/>
    <s v="essential"/>
    <s v="Books"/>
    <s v="high"/>
    <s v="Grades PreK-2"/>
    <n v="3.61"/>
    <n v="7.65"/>
    <n v="2.2999999999999998"/>
    <n v="35"/>
    <n v="201.59"/>
    <n v="237.16"/>
    <n v="15"/>
    <b v="1"/>
    <n v="237.16"/>
    <n v="3"/>
    <b v="0"/>
    <b v="1"/>
    <s v="completed"/>
    <d v="2010-12-12T00:00:00"/>
    <d v="2010-12-14T00:00:00"/>
    <d v="2011-03-03T00:00:00"/>
    <d v="2011-05-08T00:00:00"/>
  </r>
  <r>
    <s v="c93c48da497370e6ece0aa8433c85d2d"/>
    <n v="421899003860"/>
    <s v="Philadelphia"/>
    <x v="29"/>
    <n v="19139"/>
    <s v="urban"/>
    <s v="Philadelphia City School Dist"/>
    <s v="Philadelphia"/>
    <b v="0"/>
    <b v="0"/>
    <b v="0"/>
    <b v="0"/>
    <b v="0"/>
    <b v="0"/>
    <s v="Ms."/>
    <b v="1"/>
    <b v="0"/>
    <s v="Mathematics"/>
    <s v="Math &amp; Science"/>
    <m/>
    <m/>
    <s v="essential"/>
    <s v="Technology"/>
    <s v="high"/>
    <s v="Grades 9-12"/>
    <n v="14.96"/>
    <n v="0"/>
    <n v="2.2400000000000002"/>
    <n v="35"/>
    <n v="201.82"/>
    <n v="237.44"/>
    <n v="150"/>
    <b v="1"/>
    <n v="237.44"/>
    <n v="6"/>
    <b v="1"/>
    <b v="1"/>
    <s v="completed"/>
    <d v="2010-10-10T00:00:00"/>
    <d v="2010-11-24T00:00:00"/>
    <d v="2011-02-24T00:00:00"/>
    <d v="2011-03-09T00:00:00"/>
  </r>
  <r>
    <s v="3e095e0872bcd817fdd1d62d917e6f3a"/>
    <m/>
    <s v="Chicago"/>
    <x v="10"/>
    <n v="60637"/>
    <s v="urban"/>
    <s v="Chicago Psd-area 15"/>
    <s v="Cook"/>
    <b v="0"/>
    <b v="1"/>
    <b v="0"/>
    <b v="0"/>
    <b v="0"/>
    <b v="0"/>
    <s v="Dr."/>
    <b v="0"/>
    <b v="0"/>
    <s v="Literature &amp; Writing"/>
    <s v="Literacy &amp; Language"/>
    <m/>
    <m/>
    <s v="essential"/>
    <s v="Books"/>
    <s v="high"/>
    <s v="Grades 3-5"/>
    <n v="16.47"/>
    <n v="0"/>
    <n v="4.12"/>
    <n v="17"/>
    <n v="202"/>
    <n v="246.34"/>
    <n v="30"/>
    <b v="1"/>
    <n v="237.65"/>
    <n v="3"/>
    <b v="0"/>
    <b v="0"/>
    <s v="completed"/>
    <d v="2007-03-23T00:00:00"/>
    <d v="2007-05-31T00:00:00"/>
    <d v="2007-11-30T00:00:00"/>
    <d v="2007-11-18T00:00:00"/>
  </r>
  <r>
    <s v="ff3f6badb7ca1d87e302346c84672586"/>
    <m/>
    <s v="Brooklyn"/>
    <x v="2"/>
    <n v="11232"/>
    <s v="urban"/>
    <s v="Community Learning Support Organization"/>
    <s v="Brooklyn"/>
    <b v="0"/>
    <b v="0"/>
    <b v="0"/>
    <b v="0"/>
    <b v="0"/>
    <b v="0"/>
    <s v="Mrs."/>
    <b v="0"/>
    <b v="0"/>
    <s v="Literacy"/>
    <s v="Literacy &amp; Language"/>
    <m/>
    <m/>
    <s v="essential"/>
    <s v="Other"/>
    <s v="high"/>
    <s v="Grades PreK-2"/>
    <n v="16.41"/>
    <n v="0"/>
    <n v="4.0999999999999996"/>
    <n v="17"/>
    <n v="202"/>
    <n v="246.34"/>
    <n v="23"/>
    <b v="1"/>
    <n v="237.65"/>
    <n v="1"/>
    <b v="0"/>
    <b v="0"/>
    <s v="completed"/>
    <d v="2007-01-26T00:00:00"/>
    <d v="2007-07-12T00:00:00"/>
    <d v="2007-11-07T00:00:00"/>
    <d v="2007-09-14T00:00:00"/>
  </r>
  <r>
    <s v="90d5239bfb3fc2b4df0a7f56f69cb965"/>
    <m/>
    <s v="Bronx"/>
    <x v="2"/>
    <n v="10456"/>
    <s v="urban"/>
    <s v="New York City Dept Of Ed"/>
    <s v="Bronx"/>
    <b v="0"/>
    <b v="0"/>
    <b v="0"/>
    <b v="0"/>
    <b v="0"/>
    <b v="0"/>
    <s v="Ms."/>
    <b v="0"/>
    <b v="0"/>
    <s v="Health &amp; Life Science"/>
    <s v="Math &amp; Science"/>
    <s v="Character Education"/>
    <s v="Applied Learning"/>
    <s v="enrichment"/>
    <s v="Technology"/>
    <s v="low"/>
    <s v="Grades PreK-2"/>
    <n v="15"/>
    <n v="0"/>
    <n v="2.25"/>
    <n v="35"/>
    <n v="202.2"/>
    <n v="237.88"/>
    <n v="20"/>
    <b v="1"/>
    <n v="237.71"/>
    <n v="5"/>
    <b v="0"/>
    <b v="1"/>
    <s v="completed"/>
    <d v="2010-11-26T00:00:00"/>
    <d v="2010-12-20T00:00:00"/>
    <m/>
    <d v="2011-02-02T00:00:00"/>
  </r>
  <r>
    <s v="d5c1a46eb8995a4d3bba08f3298454b7"/>
    <n v="370331000382"/>
    <s v="Havelock"/>
    <x v="1"/>
    <n v="28532"/>
    <s v="rural"/>
    <s v="Craven Co School District"/>
    <s v="Crave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3-5"/>
    <n v="20.62"/>
    <n v="7.3"/>
    <n v="2.58"/>
    <n v="9"/>
    <n v="211.34"/>
    <n v="257.73"/>
    <n v="20"/>
    <b v="1"/>
    <n v="237.98"/>
    <n v="1"/>
    <b v="0"/>
    <b v="0"/>
    <s v="completed"/>
    <d v="2010-02-14T00:00:00"/>
    <d v="2010-03-23T00:00:00"/>
    <d v="2010-03-23T00:00:00"/>
    <d v="2010-07-17T00:00:00"/>
  </r>
  <r>
    <s v="e2bc596a5bf0032f1d9b823ae96d15e2"/>
    <n v="480789000120"/>
    <s v="Allen"/>
    <x v="16"/>
    <n v="75002"/>
    <s v="suburban"/>
    <s v="Allen Ind School District"/>
    <s v="Collin"/>
    <b v="0"/>
    <b v="0"/>
    <b v="0"/>
    <b v="0"/>
    <b v="0"/>
    <b v="0"/>
    <s v="Mrs."/>
    <b v="0"/>
    <b v="0"/>
    <s v="Environmental Science"/>
    <s v="Math &amp; Science"/>
    <s v="Community Service"/>
    <s v="Applied Learning"/>
    <s v="enrichment"/>
    <s v="Supplies"/>
    <s v="high"/>
    <s v="Grades 3-5"/>
    <m/>
    <m/>
    <m/>
    <m/>
    <n v="237.8"/>
    <n v="290"/>
    <n v="75"/>
    <b v="1"/>
    <n v="238"/>
    <n v="1"/>
    <b v="0"/>
    <b v="0"/>
    <s v="completed"/>
    <d v="2006-05-23T00:00:00"/>
    <d v="2006-05-29T00:00:00"/>
    <d v="2006-10-26T00:00:00"/>
    <d v="2007-05-31T00:00:00"/>
  </r>
  <r>
    <s v="c0184f89be7e3b828f8e33845636b80b"/>
    <n v="170993000632"/>
    <s v="Chicago"/>
    <x v="10"/>
    <n v="60657"/>
    <s v="urban"/>
    <s v="Chicago Psd-area 6"/>
    <s v="Cook"/>
    <b v="0"/>
    <b v="1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low"/>
    <s v="Grades 3-5"/>
    <n v="17.53"/>
    <n v="0"/>
    <n v="4.38"/>
    <n v="17"/>
    <n v="214"/>
    <n v="260.98"/>
    <n v="28"/>
    <b v="1"/>
    <n v="238.53"/>
    <n v="2"/>
    <b v="0"/>
    <b v="0"/>
    <s v="completed"/>
    <d v="2007-06-11T00:00:00"/>
    <d v="2007-06-26T00:00:00"/>
    <d v="2007-11-30T00:00:00"/>
    <d v="2008-02-06T00:00:00"/>
  </r>
  <r>
    <s v="e538694393087be7d5865a10720c0b5b"/>
    <n v="62781004204"/>
    <s v="San Jose"/>
    <x v="7"/>
    <n v="95119"/>
    <s v="urban"/>
    <s v="Oak Grove School District"/>
    <s v="Santa Clara"/>
    <b v="0"/>
    <b v="0"/>
    <b v="0"/>
    <b v="0"/>
    <b v="0"/>
    <b v="0"/>
    <s v="Ms."/>
    <b v="0"/>
    <b v="0"/>
    <s v="Early Development"/>
    <s v="Applied Learning"/>
    <s v="Special Needs"/>
    <s v="Special Needs"/>
    <s v="essential"/>
    <s v="Supplies"/>
    <s v="high"/>
    <s v="Grades PreK-2"/>
    <n v="15.33"/>
    <n v="11.12"/>
    <n v="3.83"/>
    <n v="17"/>
    <n v="201"/>
    <n v="245.12"/>
    <n v="100"/>
    <b v="1"/>
    <n v="238.75"/>
    <n v="2"/>
    <b v="0"/>
    <b v="0"/>
    <s v="completed"/>
    <d v="2007-11-03T00:00:00"/>
    <d v="2007-12-22T00:00:00"/>
    <d v="2008-03-11T00:00:00"/>
    <d v="2008-08-29T00:00:00"/>
  </r>
  <r>
    <s v="0d90617a853e8857b7360890aaac8acd"/>
    <n v="181236001968"/>
    <s v="Indianapolis"/>
    <x v="25"/>
    <n v="46219"/>
    <s v="urban"/>
    <s v="Msd of Warren Twp"/>
    <s v="Marion"/>
    <b v="0"/>
    <b v="0"/>
    <b v="1"/>
    <b v="0"/>
    <b v="0"/>
    <b v="0"/>
    <s v="Ms."/>
    <b v="0"/>
    <b v="0"/>
    <s v="ESL"/>
    <s v="Literacy &amp; Language"/>
    <m/>
    <m/>
    <s v="essential"/>
    <s v="Books"/>
    <s v="high"/>
    <s v="Grades PreK-2"/>
    <n v="16.579999999999998"/>
    <n v="0"/>
    <n v="4.1399999999999997"/>
    <n v="17"/>
    <n v="203"/>
    <n v="247.56"/>
    <n v="50"/>
    <b v="1"/>
    <n v="238.83"/>
    <n v="2"/>
    <b v="1"/>
    <b v="0"/>
    <s v="completed"/>
    <d v="2008-05-19T00:00:00"/>
    <d v="2008-10-09T00:00:00"/>
    <d v="2009-04-17T00:00:00"/>
    <d v="2008-10-20T00:00:00"/>
  </r>
  <r>
    <s v="055721e693a55d2efee946a17f14edf0"/>
    <n v="370192000817"/>
    <s v="High Point"/>
    <x v="1"/>
    <n v="27263"/>
    <s v="urban"/>
    <s v="Guilford Co School District"/>
    <s v="Guilford"/>
    <b v="0"/>
    <b v="0"/>
    <b v="0"/>
    <b v="0"/>
    <b v="0"/>
    <b v="0"/>
    <s v="Ms."/>
    <b v="0"/>
    <b v="0"/>
    <s v="Literacy"/>
    <s v="Literacy &amp; Language"/>
    <s v="Health &amp; Life Science"/>
    <s v="Math &amp; Science"/>
    <s v="enrichment"/>
    <s v="Books"/>
    <s v="high"/>
    <s v="Grades 3-5"/>
    <n v="15.98"/>
    <n v="10.54"/>
    <n v="2.4"/>
    <n v="9"/>
    <n v="197.67"/>
    <n v="241.06"/>
    <n v="25"/>
    <b v="0"/>
    <n v="238.87"/>
    <n v="13"/>
    <b v="0"/>
    <b v="0"/>
    <s v="completed"/>
    <d v="2010-04-21T00:00:00"/>
    <d v="2010-04-25T00:00:00"/>
    <d v="2010-09-16T00:00:00"/>
    <d v="2010-09-17T00:00:00"/>
  </r>
  <r>
    <s v="c55c282b6e93202a0b3abb598bd2302d"/>
    <n v="90045000067"/>
    <s v="Bridgeport"/>
    <x v="30"/>
    <n v="6610"/>
    <s v="urban"/>
    <s v="Bridgeport City Sch District"/>
    <s v="Fairfield"/>
    <b v="0"/>
    <b v="1"/>
    <b v="0"/>
    <b v="0"/>
    <b v="0"/>
    <b v="0"/>
    <s v="Ms."/>
    <b v="0"/>
    <b v="0"/>
    <s v="Mathematics"/>
    <s v="Math &amp; Science"/>
    <m/>
    <m/>
    <s v="essential"/>
    <s v="Supplies"/>
    <s v="high"/>
    <s v="Grades 9-12"/>
    <n v="12.47"/>
    <n v="0"/>
    <n v="2.33"/>
    <n v="35"/>
    <n v="205.46"/>
    <n v="241.72"/>
    <n v="100"/>
    <b v="1"/>
    <n v="239.07"/>
    <n v="8"/>
    <b v="0"/>
    <b v="0"/>
    <s v="completed"/>
    <d v="2010-12-16T00:00:00"/>
    <d v="2010-12-21T00:00:00"/>
    <d v="2011-01-04T00:00:00"/>
    <d v="2011-05-13T00:00:00"/>
  </r>
  <r>
    <s v="57c6c6a97d26b023cc982117ea159c6a"/>
    <n v="341590005716"/>
    <s v="Summit"/>
    <x v="11"/>
    <n v="7901"/>
    <s v="suburban"/>
    <s v="Summit Public Schools"/>
    <s v="Union"/>
    <b v="0"/>
    <b v="0"/>
    <b v="0"/>
    <b v="0"/>
    <b v="0"/>
    <b v="0"/>
    <s v="Mrs."/>
    <b v="0"/>
    <b v="0"/>
    <s v="Mathematics"/>
    <s v="Math &amp; Science"/>
    <s v="Applied Sciences"/>
    <s v="Math &amp; Science"/>
    <s v="essential"/>
    <s v="Other"/>
    <s v="low"/>
    <s v="Grades PreK-2"/>
    <n v="17.489999999999998"/>
    <n v="0"/>
    <n v="2.62"/>
    <n v="9"/>
    <n v="203.97"/>
    <n v="248.74"/>
    <n v="18"/>
    <b v="1"/>
    <n v="239.09"/>
    <n v="2"/>
    <b v="0"/>
    <b v="0"/>
    <s v="completed"/>
    <d v="2009-12-23T00:00:00"/>
    <d v="2010-02-05T00:00:00"/>
    <d v="2010-03-12T00:00:00"/>
    <d v="2010-03-20T00:00:00"/>
  </r>
  <r>
    <s v="2c1e7a0268039fa4494773a72a78407a"/>
    <n v="510313001316"/>
    <s v="Woodbridge"/>
    <x v="24"/>
    <n v="22191"/>
    <s v="suburban"/>
    <s v="Prince William Co Public SD"/>
    <s v="Prince William"/>
    <b v="0"/>
    <b v="0"/>
    <b v="0"/>
    <b v="0"/>
    <b v="0"/>
    <b v="0"/>
    <s v="Ms."/>
    <b v="0"/>
    <b v="0"/>
    <s v="ESL"/>
    <s v="Literacy &amp; Language"/>
    <s v="Literacy"/>
    <s v="Literacy &amp; Language"/>
    <s v="essential"/>
    <s v="Supplies"/>
    <s v="high"/>
    <s v="Grades 3-5"/>
    <n v="0"/>
    <n v="0"/>
    <n v="2.69"/>
    <n v="35"/>
    <n v="216.97"/>
    <n v="255.26"/>
    <n v="42"/>
    <b v="1"/>
    <n v="239.38"/>
    <n v="3"/>
    <b v="0"/>
    <b v="0"/>
    <s v="completed"/>
    <d v="2010-11-03T00:00:00"/>
    <d v="2010-11-09T00:00:00"/>
    <d v="2011-01-06T00:00:00"/>
    <d v="2011-04-01T00:00:00"/>
  </r>
  <r>
    <s v="d256e4b92cfb8c5174fae259762d07ce"/>
    <n v="63522005963"/>
    <s v="San Ysidro"/>
    <x v="7"/>
    <n v="92173"/>
    <s v="urban"/>
    <s v="San Ysidro School District"/>
    <s v="San Diego"/>
    <b v="0"/>
    <b v="0"/>
    <b v="1"/>
    <b v="0"/>
    <b v="0"/>
    <b v="0"/>
    <s v="Mr."/>
    <b v="0"/>
    <b v="0"/>
    <s v="Literature &amp; Writing"/>
    <s v="Literacy &amp; Language"/>
    <s v="College &amp; Career Prep"/>
    <s v="Applied Learning"/>
    <s v="enrichment"/>
    <s v="Technology"/>
    <s v="high"/>
    <s v="Grades 3-5"/>
    <n v="12"/>
    <n v="32.020000000000003"/>
    <n v="5.25"/>
    <n v="35"/>
    <n v="434.26"/>
    <n v="510.89"/>
    <n v="32"/>
    <b v="1"/>
    <n v="240"/>
    <n v="6"/>
    <b v="0"/>
    <b v="0"/>
    <s v="expired"/>
    <d v="2010-09-04T00:00:00"/>
    <m/>
    <m/>
    <d v="2011-01-31T00:00:00"/>
  </r>
  <r>
    <s v="f9c85535e5a97cad8c25d35bbc76a71e"/>
    <n v="482034002008"/>
    <s v="Garland"/>
    <x v="16"/>
    <n v="75040"/>
    <s v="suburban"/>
    <s v="Garland Ind School District"/>
    <s v="Dallas"/>
    <b v="0"/>
    <b v="1"/>
    <b v="0"/>
    <b v="0"/>
    <b v="0"/>
    <b v="0"/>
    <s v="Mrs."/>
    <b v="0"/>
    <b v="0"/>
    <s v="Mathematics"/>
    <s v="Math &amp; Science"/>
    <m/>
    <m/>
    <s v="essential"/>
    <s v="Technology"/>
    <s v="low"/>
    <s v="Grades 6-8"/>
    <n v="15.59"/>
    <n v="0"/>
    <n v="3.9"/>
    <n v="17"/>
    <n v="192"/>
    <n v="234.15"/>
    <n v="180"/>
    <b v="1"/>
    <n v="240"/>
    <n v="3"/>
    <b v="0"/>
    <b v="0"/>
    <s v="completed"/>
    <d v="2009-01-26T00:00:00"/>
    <d v="2009-05-29T00:00:00"/>
    <d v="2009-09-01T00:00:00"/>
    <d v="2009-06-27T00:00:00"/>
  </r>
  <r>
    <s v="b68ff312efe46d87ef88f36e360712b4"/>
    <n v="482364006983"/>
    <s v="Houston"/>
    <x v="16"/>
    <n v="77074"/>
    <s v="urban"/>
    <s v="Houston Ind School District"/>
    <s v="Harris"/>
    <b v="0"/>
    <b v="0"/>
    <b v="0"/>
    <b v="0"/>
    <b v="0"/>
    <b v="0"/>
    <s v="Mr."/>
    <b v="0"/>
    <b v="0"/>
    <s v="Special Needs"/>
    <s v="Special Needs"/>
    <s v="Special Needs"/>
    <s v="Special Needs"/>
    <s v="enrichment"/>
    <s v="Technology"/>
    <s v="high"/>
    <s v="Grades 3-5"/>
    <m/>
    <m/>
    <m/>
    <m/>
    <n v="2661.93"/>
    <n v="3246.26"/>
    <n v="9"/>
    <b v="1"/>
    <n v="240"/>
    <n v="4"/>
    <b v="0"/>
    <b v="0"/>
    <s v="expired"/>
    <d v="2006-03-17T00:00:00"/>
    <m/>
    <m/>
    <d v="2006-11-17T00:00:00"/>
  </r>
  <r>
    <s v="498dba6d2084a78fc1c2db6838069b3a"/>
    <n v="360008104871"/>
    <s v="New York"/>
    <x v="2"/>
    <n v="10027"/>
    <s v="urban"/>
    <s v="Leadership Learning Support Organization"/>
    <s v="Manhattan"/>
    <b v="0"/>
    <b v="0"/>
    <b v="0"/>
    <b v="0"/>
    <b v="0"/>
    <b v="0"/>
    <s v="Ms."/>
    <b v="0"/>
    <b v="0"/>
    <s v="Literacy"/>
    <s v="Literacy &amp; Language"/>
    <m/>
    <m/>
    <m/>
    <s v="Books"/>
    <s v="high"/>
    <s v="Grades 6-8"/>
    <m/>
    <m/>
    <m/>
    <m/>
    <n v="207.83"/>
    <n v="253.45"/>
    <n v="0"/>
    <b v="0"/>
    <n v="240"/>
    <n v="1"/>
    <b v="0"/>
    <b v="0"/>
    <s v="completed"/>
    <d v="2003-07-22T00:00:00"/>
    <d v="2003-09-24T00:00:00"/>
    <d v="2003-11-26T00:00:00"/>
    <d v="2004-03-22T00:00:00"/>
  </r>
  <r>
    <s v="949e5cb2d73f6ca5bbf2aa3fcc8f544f"/>
    <n v="170993001064"/>
    <s v="Chicago"/>
    <x v="10"/>
    <n v="60619"/>
    <s v="urban"/>
    <s v="Chicago Psd-area 14"/>
    <s v="Cook"/>
    <b v="0"/>
    <b v="0"/>
    <b v="1"/>
    <b v="1"/>
    <b v="0"/>
    <b v="0"/>
    <s v="Mrs."/>
    <b v="0"/>
    <b v="0"/>
    <s v="Literacy"/>
    <s v="Literacy &amp; Language"/>
    <m/>
    <m/>
    <s v="enrichment"/>
    <s v="Books"/>
    <s v="high"/>
    <s v="Grades 3-5"/>
    <m/>
    <m/>
    <m/>
    <m/>
    <n v="216.28"/>
    <n v="263.76"/>
    <n v="20"/>
    <b v="1"/>
    <n v="240.25"/>
    <n v="4"/>
    <b v="0"/>
    <b v="0"/>
    <s v="completed"/>
    <d v="2006-02-13T00:00:00"/>
    <d v="2006-02-23T00:00:00"/>
    <d v="2006-05-30T00:00:00"/>
    <d v="2006-06-15T00:00:00"/>
  </r>
  <r>
    <s v="b73bd2d24008b3503ff9d409c301b71a"/>
    <n v="420783001541"/>
    <s v="Du Bois"/>
    <x v="29"/>
    <n v="15801"/>
    <s v="rural"/>
    <s v="Dubois Area School District"/>
    <s v="Clearfield"/>
    <b v="0"/>
    <b v="0"/>
    <b v="0"/>
    <b v="0"/>
    <b v="0"/>
    <b v="0"/>
    <s v="Mrs."/>
    <b v="0"/>
    <b v="0"/>
    <s v="Music"/>
    <s v="Music &amp; The Arts"/>
    <m/>
    <m/>
    <s v="essential"/>
    <s v="Supplies"/>
    <s v="high"/>
    <s v="Grades 6-8"/>
    <n v="0"/>
    <n v="0"/>
    <n v="2.5"/>
    <n v="35"/>
    <n v="204.23"/>
    <n v="240.27"/>
    <n v="80"/>
    <b v="1"/>
    <n v="240.27"/>
    <n v="2"/>
    <b v="1"/>
    <b v="0"/>
    <s v="completed"/>
    <d v="2010-08-30T00:00:00"/>
    <d v="2010-09-02T00:00:00"/>
    <d v="2010-11-04T00:00:00"/>
    <d v="2011-01-26T00:00:00"/>
  </r>
  <r>
    <s v="9177fda179bf039d32a5d8121633a10d"/>
    <n v="60000608773"/>
    <s v="Fairfax"/>
    <x v="7"/>
    <n v="94930"/>
    <s v="suburban"/>
    <s v="Ross Valley School District"/>
    <s v="Marin"/>
    <b v="0"/>
    <b v="0"/>
    <b v="0"/>
    <b v="0"/>
    <b v="0"/>
    <b v="0"/>
    <s v="Ms."/>
    <b v="0"/>
    <b v="0"/>
    <s v="Applied Sciences"/>
    <s v="Math &amp; Science"/>
    <m/>
    <m/>
    <s v="essential"/>
    <s v="Technology"/>
    <s v="low"/>
    <s v="Grades 3-5"/>
    <n v="0"/>
    <n v="14"/>
    <n v="2.29"/>
    <n v="35"/>
    <n v="204.25"/>
    <n v="240.29"/>
    <n v="24"/>
    <b v="1"/>
    <n v="240.29"/>
    <n v="8"/>
    <b v="0"/>
    <b v="0"/>
    <s v="completed"/>
    <d v="2010-10-10T00:00:00"/>
    <d v="2010-12-28T00:00:00"/>
    <d v="2011-03-01T00:00:00"/>
    <d v="2011-03-08T00:00:00"/>
  </r>
  <r>
    <s v="54b0f4e0f9d562b97ff583faf1a2104d"/>
    <n v="280063000060"/>
    <s v="Biloxi"/>
    <x v="8"/>
    <n v="39530"/>
    <s v="urban"/>
    <s v="Biloxi School District"/>
    <s v="Harrison"/>
    <b v="0"/>
    <b v="0"/>
    <b v="0"/>
    <b v="0"/>
    <b v="0"/>
    <b v="0"/>
    <s v="Ms."/>
    <b v="0"/>
    <b v="0"/>
    <s v="Literacy"/>
    <s v="Literacy &amp; Language"/>
    <s v="Other"/>
    <s v="Applied Learning"/>
    <s v="essential"/>
    <s v="Supplies"/>
    <s v="high"/>
    <s v="Grades PreK-2"/>
    <n v="16.600000000000001"/>
    <n v="11.62"/>
    <n v="4.1500000000000004"/>
    <n v="17"/>
    <n v="215"/>
    <n v="262.2"/>
    <n v="16"/>
    <b v="1"/>
    <n v="240.31"/>
    <n v="5"/>
    <b v="1"/>
    <b v="0"/>
    <s v="completed"/>
    <d v="2008-06-12T00:00:00"/>
    <d v="2008-09-21T00:00:00"/>
    <d v="2008-12-23T00:00:00"/>
    <d v="2008-11-06T00:00:00"/>
  </r>
  <r>
    <s v="ee4752e29849a0b7a7f5395616ea8fd2"/>
    <n v="160036000074"/>
    <s v="Boise"/>
    <x v="37"/>
    <n v="83703"/>
    <s v="urban"/>
    <s v="Boise City Ind School Dist 1"/>
    <s v="Ada"/>
    <b v="0"/>
    <b v="0"/>
    <b v="0"/>
    <b v="0"/>
    <b v="0"/>
    <b v="0"/>
    <s v="Mrs."/>
    <b v="0"/>
    <b v="0"/>
    <s v="Health &amp; Life Science"/>
    <s v="Math &amp; Science"/>
    <s v="Community Service"/>
    <s v="Applied Learning"/>
    <s v="enrichment"/>
    <s v="Other"/>
    <s v="high"/>
    <s v="Grades 3-5"/>
    <n v="4.12"/>
    <n v="9.2899999999999991"/>
    <n v="2.2999999999999998"/>
    <n v="35"/>
    <n v="204.31"/>
    <n v="240.36"/>
    <n v="380"/>
    <b v="1"/>
    <n v="240.36"/>
    <n v="2"/>
    <b v="0"/>
    <b v="0"/>
    <s v="completed"/>
    <d v="2011-01-15T00:00:00"/>
    <d v="2011-01-26T00:00:00"/>
    <d v="2011-01-26T00:00:00"/>
    <d v="2011-06-11T00:00:00"/>
  </r>
  <r>
    <s v="4a8c4c0dbacd72c7bed3a20151fa46ab"/>
    <m/>
    <s v="Howard Beach"/>
    <x v="2"/>
    <n v="11414"/>
    <s v="urban"/>
    <s v="Knowledge Network Learning Support Organization"/>
    <s v="Queens"/>
    <b v="0"/>
    <b v="0"/>
    <b v="0"/>
    <b v="0"/>
    <b v="0"/>
    <b v="0"/>
    <s v="Ms."/>
    <b v="0"/>
    <b v="0"/>
    <s v="Special Needs"/>
    <s v="Special Needs"/>
    <m/>
    <m/>
    <s v="enrichment"/>
    <s v="Supplies"/>
    <s v="high"/>
    <s v="Grades 3-5"/>
    <n v="16.89"/>
    <n v="0"/>
    <n v="2.5299999999999998"/>
    <n v="9"/>
    <n v="197.31"/>
    <n v="240.62"/>
    <n v="12"/>
    <b v="1"/>
    <n v="240.64"/>
    <n v="5"/>
    <b v="0"/>
    <b v="0"/>
    <s v="completed"/>
    <d v="2009-10-07T00:00:00"/>
    <d v="2009-12-10T00:00:00"/>
    <d v="2010-01-22T00:00:00"/>
    <d v="2010-03-12T00:00:00"/>
  </r>
  <r>
    <s v="afd45fce6a3e49581549b19434dfcbe4"/>
    <n v="292001001068"/>
    <s v="Maplewood"/>
    <x v="34"/>
    <n v="63143"/>
    <s v="suburban"/>
    <s v="Maplewood-richmond Heights SD"/>
    <s v="St Louis"/>
    <b v="0"/>
    <b v="0"/>
    <b v="0"/>
    <b v="0"/>
    <b v="0"/>
    <b v="0"/>
    <s v="Mrs."/>
    <b v="0"/>
    <b v="0"/>
    <s v="Literacy"/>
    <s v="Literacy &amp; Language"/>
    <s v="Visual Arts"/>
    <s v="Music &amp; The Arts"/>
    <s v="enrichment"/>
    <s v="Supplies"/>
    <s v="low"/>
    <s v="Grades PreK-2"/>
    <n v="2.17"/>
    <n v="9.1999999999999993"/>
    <n v="3.26"/>
    <n v="9"/>
    <n v="241.09"/>
    <n v="294.01"/>
    <n v="19"/>
    <b v="1"/>
    <n v="241.09"/>
    <n v="1"/>
    <b v="1"/>
    <b v="1"/>
    <s v="completed"/>
    <d v="2009-11-17T00:00:00"/>
    <d v="2010-04-22T00:00:00"/>
    <d v="2010-12-13T00:00:00"/>
    <d v="2010-04-23T00:00:00"/>
  </r>
  <r>
    <s v="71aafe159bf51e786a38f772d5ff656c"/>
    <n v="61437001647"/>
    <s v="San Jose"/>
    <x v="7"/>
    <n v="95122"/>
    <s v="urban"/>
    <s v="Franklin-mckinley Sch District"/>
    <s v="Santa Clara"/>
    <b v="0"/>
    <b v="0"/>
    <b v="1"/>
    <b v="0"/>
    <b v="0"/>
    <b v="0"/>
    <s v="Ms."/>
    <b v="0"/>
    <b v="0"/>
    <s v="Literacy"/>
    <s v="Literacy &amp; Language"/>
    <s v="Social Sciences"/>
    <s v="History &amp; Civics"/>
    <s v="enrichment"/>
    <s v="Books"/>
    <s v="high"/>
    <s v="Grades 6-8"/>
    <n v="15.74"/>
    <n v="11.41"/>
    <n v="3.94"/>
    <n v="17"/>
    <n v="205"/>
    <n v="250"/>
    <n v="33"/>
    <b v="0"/>
    <n v="241.18"/>
    <n v="4"/>
    <b v="0"/>
    <b v="0"/>
    <s v="completed"/>
    <d v="2008-04-18T00:00:00"/>
    <d v="2008-06-06T00:00:00"/>
    <d v="2008-10-15T00:00:00"/>
    <d v="2008-09-15T00:00:00"/>
  </r>
  <r>
    <s v="813526e4d8ac63b8b7080a96effdeced"/>
    <n v="470222000773"/>
    <s v="Knoxville"/>
    <x v="14"/>
    <n v="37917"/>
    <s v="urban"/>
    <s v="Knox Co School District"/>
    <s v="Knox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3-5"/>
    <n v="16.989999999999998"/>
    <n v="0"/>
    <n v="2.5499999999999998"/>
    <n v="9"/>
    <n v="198"/>
    <n v="241.46"/>
    <n v="23"/>
    <b v="1"/>
    <n v="241.46"/>
    <n v="3"/>
    <b v="0"/>
    <b v="0"/>
    <s v="completed"/>
    <d v="2009-07-09T00:00:00"/>
    <d v="2009-12-07T00:00:00"/>
    <d v="2010-03-29T00:00:00"/>
    <d v="2009-12-09T00:00:00"/>
  </r>
  <r>
    <s v="7967c75ae1c6aca1c61667b45ff023ec"/>
    <n v="63822006447"/>
    <s v="Canyon Cntry"/>
    <x v="7"/>
    <n v="91351"/>
    <s v="suburban"/>
    <s v="Sulphur Springs Union Elem SD"/>
    <s v="Los Angeles"/>
    <b v="0"/>
    <b v="0"/>
    <b v="1"/>
    <b v="0"/>
    <b v="0"/>
    <b v="0"/>
    <s v="Mrs."/>
    <b v="0"/>
    <b v="0"/>
    <s v="Visual Arts"/>
    <s v="Music &amp; The Arts"/>
    <m/>
    <m/>
    <s v="enrichment"/>
    <s v="Supplies"/>
    <s v="high"/>
    <s v="Grades PreK-2"/>
    <n v="16.07"/>
    <n v="11.65"/>
    <n v="4.0199999999999996"/>
    <n v="17"/>
    <n v="209"/>
    <n v="254.88"/>
    <n v="20"/>
    <b v="1"/>
    <n v="241.47"/>
    <n v="3"/>
    <b v="0"/>
    <b v="0"/>
    <s v="completed"/>
    <d v="2008-05-19T00:00:00"/>
    <d v="2008-09-03T00:00:00"/>
    <d v="2008-11-10T00:00:00"/>
    <d v="2008-10-20T00:00:00"/>
  </r>
  <r>
    <s v="a98ba89bed2d05a2644c09d82f6d4659"/>
    <n v="360009702582"/>
    <s v="Brooklyn"/>
    <x v="2"/>
    <n v="11237"/>
    <s v="urban"/>
    <s v="Integrated Curriculum and Instruction Learning Support Organization"/>
    <s v="Brooklyn"/>
    <b v="0"/>
    <b v="1"/>
    <b v="0"/>
    <b v="0"/>
    <b v="0"/>
    <b v="0"/>
    <s v="Mrs."/>
    <b v="0"/>
    <b v="0"/>
    <s v="ESL"/>
    <s v="Literacy &amp; Language"/>
    <s v="Literacy"/>
    <s v="Literacy &amp; Language"/>
    <s v="essential"/>
    <s v="Supplies"/>
    <s v="high"/>
    <s v="Grades 6-8"/>
    <n v="12"/>
    <n v="0"/>
    <n v="2.34"/>
    <n v="35"/>
    <n v="205.31"/>
    <n v="241.54"/>
    <n v="90"/>
    <b v="1"/>
    <n v="241.54"/>
    <n v="1"/>
    <b v="0"/>
    <b v="1"/>
    <s v="completed"/>
    <d v="2010-09-25T00:00:00"/>
    <d v="2011-02-17T00:00:00"/>
    <d v="2011-02-22T00:00:00"/>
    <d v="2011-02-20T00:00:00"/>
  </r>
  <r>
    <s v="67f57cedaaac26c4406962414066913f"/>
    <m/>
    <s v="Scottsdale"/>
    <x v="23"/>
    <n v="85259"/>
    <s v="urban"/>
    <s v="Scottsdale Unif Sch Dist 48"/>
    <s v="Maricopa"/>
    <b v="1"/>
    <b v="0"/>
    <b v="0"/>
    <b v="0"/>
    <b v="0"/>
    <b v="0"/>
    <s v="Ms."/>
    <b v="0"/>
    <b v="0"/>
    <s v="Social Sciences"/>
    <s v="History &amp; Civics"/>
    <s v="Other"/>
    <s v="Applied Learning"/>
    <s v="enrichment"/>
    <s v="Books"/>
    <s v="low"/>
    <s v="Grades 6-8"/>
    <n v="17.649999999999999"/>
    <n v="9.89"/>
    <n v="4.41"/>
    <n v="17"/>
    <n v="225"/>
    <n v="274.39"/>
    <n v="150"/>
    <b v="1"/>
    <n v="241.76"/>
    <n v="9"/>
    <b v="0"/>
    <b v="0"/>
    <s v="completed"/>
    <d v="2008-05-12T00:00:00"/>
    <d v="2008-05-14T00:00:00"/>
    <d v="2008-11-07T00:00:00"/>
    <d v="2008-10-19T00:00:00"/>
  </r>
  <r>
    <s v="3ff873e4894ce7d1b601010a3a5a4f2a"/>
    <n v="61518001918"/>
    <s v="Gilroy"/>
    <x v="7"/>
    <n v="95020"/>
    <s v="suburban"/>
    <s v="Gilroy Unified School Dist"/>
    <s v="Santa Clara"/>
    <b v="0"/>
    <b v="0"/>
    <b v="0"/>
    <b v="0"/>
    <b v="0"/>
    <b v="0"/>
    <s v="Ms."/>
    <b v="0"/>
    <b v="0"/>
    <s v="Mathematics"/>
    <s v="Math &amp; Science"/>
    <s v="Environmental Science"/>
    <s v="Math &amp; Science"/>
    <s v="essential"/>
    <s v="Supplies"/>
    <s v="high"/>
    <s v="Grades 6-8"/>
    <n v="1.53"/>
    <n v="13.99"/>
    <n v="2.29"/>
    <n v="35"/>
    <n v="205.69"/>
    <n v="241.99"/>
    <n v="65"/>
    <b v="0"/>
    <n v="241.99"/>
    <n v="1"/>
    <b v="0"/>
    <b v="0"/>
    <s v="completed"/>
    <d v="2010-12-26T00:00:00"/>
    <d v="2010-12-29T00:00:00"/>
    <d v="2011-02-23T00:00:00"/>
    <d v="2011-05-21T00:00:00"/>
  </r>
  <r>
    <s v="b36ca459b0f7cdbfa9c931f1eb1989a2"/>
    <m/>
    <s v="Brooklyn"/>
    <x v="2"/>
    <n v="11211"/>
    <s v="urban"/>
    <s v="Community Learning Support Organization"/>
    <s v="Brooklyn"/>
    <b v="0"/>
    <b v="0"/>
    <b v="0"/>
    <b v="0"/>
    <b v="0"/>
    <b v="0"/>
    <s v="Ms."/>
    <b v="0"/>
    <b v="1"/>
    <s v="Other"/>
    <s v="Applied Learning"/>
    <m/>
    <m/>
    <m/>
    <s v="Other"/>
    <s v="high"/>
    <s v="Grades PreK-2"/>
    <m/>
    <m/>
    <m/>
    <m/>
    <n v="241.9"/>
    <n v="295"/>
    <n v="80"/>
    <b v="1"/>
    <n v="242"/>
    <n v="1"/>
    <b v="0"/>
    <b v="0"/>
    <s v="completed"/>
    <d v="2005-11-28T00:00:00"/>
    <d v="2005-12-02T00:00:00"/>
    <d v="2006-03-10T00:00:00"/>
    <d v="2006-06-29T00:00:00"/>
  </r>
  <r>
    <s v="c2b041769d09ca978c1b7c8adf1c0c8a"/>
    <m/>
    <s v="Washington"/>
    <x v="31"/>
    <n v="20019"/>
    <s v="urban"/>
    <s v="Dc Public Schools"/>
    <s v="District Of Columbia"/>
    <b v="1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high"/>
    <s v="Grades 9-12"/>
    <n v="16.170000000000002"/>
    <n v="9.3000000000000007"/>
    <n v="2.4300000000000002"/>
    <n v="9"/>
    <n v="198.6"/>
    <n v="242.2"/>
    <n v="35"/>
    <b v="1"/>
    <n v="242.2"/>
    <n v="3"/>
    <b v="1"/>
    <b v="0"/>
    <s v="completed"/>
    <d v="2009-10-06T00:00:00"/>
    <d v="2009-10-23T00:00:00"/>
    <d v="2010-02-26T00:00:00"/>
    <d v="2010-03-10T00:00:00"/>
  </r>
  <r>
    <s v="ed954bf5920e3ef73d0c7cfc548d3028"/>
    <n v="510264001065"/>
    <s v="Newport News"/>
    <x v="24"/>
    <n v="23607"/>
    <s v="urban"/>
    <s v="Newport News Public Schools"/>
    <s v="Newport News City"/>
    <b v="0"/>
    <b v="1"/>
    <b v="0"/>
    <b v="0"/>
    <b v="0"/>
    <b v="0"/>
    <s v="Mrs."/>
    <b v="0"/>
    <b v="0"/>
    <s v="Literacy"/>
    <s v="Literacy &amp; Language"/>
    <m/>
    <m/>
    <s v="enrichment"/>
    <s v="Supplies"/>
    <s v="high"/>
    <s v="Grades PreK-2"/>
    <n v="15.5"/>
    <n v="0"/>
    <n v="2.2999999999999998"/>
    <n v="35"/>
    <n v="205.92"/>
    <n v="242.26"/>
    <n v="22"/>
    <b v="1"/>
    <n v="242.26"/>
    <n v="4"/>
    <b v="0"/>
    <b v="0"/>
    <s v="completed"/>
    <d v="2010-09-26T00:00:00"/>
    <d v="2010-10-01T00:00:00"/>
    <d v="2010-10-01T00:00:00"/>
    <d v="2011-02-21T00:00:00"/>
  </r>
  <r>
    <s v="9772767c705f2ee1b9bb7aee5b438b8e"/>
    <m/>
    <s v="Charlotte"/>
    <x v="1"/>
    <n v="28202"/>
    <s v="urban"/>
    <s v="Charlotte-mecklenburg Sch Dist"/>
    <s v="Mecklenburg"/>
    <b v="0"/>
    <b v="0"/>
    <b v="0"/>
    <b v="0"/>
    <b v="0"/>
    <b v="0"/>
    <s v="Mrs."/>
    <b v="0"/>
    <b v="0"/>
    <s v="Literature &amp; Writing"/>
    <s v="Literacy &amp; Language"/>
    <s v="Special Needs"/>
    <s v="Special Needs"/>
    <s v="essential"/>
    <s v="Supplies"/>
    <s v="high"/>
    <s v="Grades 6-8"/>
    <n v="16.18"/>
    <n v="6.87"/>
    <n v="4.04"/>
    <n v="17"/>
    <n v="206"/>
    <n v="251.22"/>
    <n v="29"/>
    <b v="1"/>
    <n v="242.36"/>
    <n v="3"/>
    <b v="1"/>
    <b v="0"/>
    <s v="completed"/>
    <d v="2009-02-21T00:00:00"/>
    <d v="2009-03-04T00:00:00"/>
    <d v="2009-06-18T00:00:00"/>
    <d v="2009-07-15T00:00:00"/>
  </r>
  <r>
    <s v="df5683cb374b07d0faed8093fbc4fda6"/>
    <m/>
    <s v="Lexington"/>
    <x v="1"/>
    <n v="27292"/>
    <s v="rural"/>
    <s v="Lexington City School District"/>
    <s v="Davidson"/>
    <b v="0"/>
    <b v="0"/>
    <b v="0"/>
    <b v="0"/>
    <b v="0"/>
    <b v="0"/>
    <s v="Mrs."/>
    <b v="0"/>
    <b v="0"/>
    <s v="Social Sciences"/>
    <s v="History &amp; Civics"/>
    <m/>
    <m/>
    <s v="essential"/>
    <s v="Other"/>
    <s v="high"/>
    <s v="Grades PreK-2"/>
    <n v="17.41"/>
    <n v="11.32"/>
    <n v="2.1800000000000002"/>
    <n v="35"/>
    <n v="211.01"/>
    <n v="242.54"/>
    <n v="20"/>
    <b v="1"/>
    <n v="242.54"/>
    <n v="7"/>
    <b v="0"/>
    <b v="0"/>
    <s v="completed"/>
    <d v="2010-07-16T00:00:00"/>
    <d v="2010-10-04T00:00:00"/>
    <d v="2010-10-07T00:00:00"/>
    <d v="2010-12-13T00:00:00"/>
  </r>
  <r>
    <s v="11ffbeb1da2bd478320d08e5ce81e9db"/>
    <n v="340945004662"/>
    <s v="Manchester"/>
    <x v="11"/>
    <n v="8759"/>
    <s v="suburban"/>
    <s v="Manchester Twp School District"/>
    <s v="Ocean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low"/>
    <s v="Grades PreK-2"/>
    <n v="0"/>
    <n v="0"/>
    <n v="3.44"/>
    <n v="9"/>
    <n v="242.09"/>
    <n v="295.23"/>
    <n v="20"/>
    <b v="1"/>
    <n v="242.55"/>
    <n v="2"/>
    <b v="0"/>
    <b v="0"/>
    <s v="completed"/>
    <d v="2010-04-22T00:00:00"/>
    <d v="2010-04-22T00:00:00"/>
    <d v="2010-05-21T00:00:00"/>
    <d v="2010-08-29T00:00:00"/>
  </r>
  <r>
    <s v="90f94426e88c0c5522162bddbef5bb37"/>
    <n v="240036000671"/>
    <s v="Accident"/>
    <x v="32"/>
    <n v="21520"/>
    <s v="rural"/>
    <s v="Garrett Co Public Schools"/>
    <s v="Garrett"/>
    <b v="0"/>
    <b v="0"/>
    <b v="0"/>
    <b v="0"/>
    <b v="0"/>
    <b v="0"/>
    <s v="Ms."/>
    <b v="0"/>
    <b v="0"/>
    <s v="College &amp; Career Prep"/>
    <s v="Applied Learning"/>
    <m/>
    <m/>
    <s v="essential"/>
    <s v="Technology"/>
    <s v="high"/>
    <s v="Grades 9-12"/>
    <n v="18"/>
    <n v="9"/>
    <n v="2.7"/>
    <n v="9"/>
    <n v="218.69"/>
    <n v="266.7"/>
    <n v="80"/>
    <b v="1"/>
    <n v="242.69"/>
    <n v="2"/>
    <b v="1"/>
    <b v="0"/>
    <s v="completed"/>
    <d v="2009-11-17T00:00:00"/>
    <d v="2009-12-19T00:00:00"/>
    <d v="2010-01-28T00:00:00"/>
    <d v="2010-04-24T00:00:00"/>
  </r>
  <r>
    <s v="c4cc12776e4f1ca5b03a200024511e9a"/>
    <n v="61518004070"/>
    <s v="Gilroy"/>
    <x v="7"/>
    <n v="95020"/>
    <s v="suburban"/>
    <s v="Gilroy Unified School Dist"/>
    <s v="Santa Clara"/>
    <b v="0"/>
    <b v="0"/>
    <b v="0"/>
    <b v="0"/>
    <b v="0"/>
    <b v="0"/>
    <s v="Ms."/>
    <b v="1"/>
    <b v="0"/>
    <s v="Mathematics"/>
    <s v="Math &amp; Science"/>
    <m/>
    <m/>
    <s v="enrichment"/>
    <s v="Supplies"/>
    <s v="high"/>
    <s v="Grades 6-8"/>
    <n v="18.02"/>
    <n v="13.06"/>
    <n v="4.5"/>
    <n v="17"/>
    <n v="233"/>
    <n v="284.14999999999998"/>
    <n v="128"/>
    <b v="1"/>
    <n v="243.39"/>
    <n v="2"/>
    <b v="0"/>
    <b v="0"/>
    <s v="completed"/>
    <d v="2007-11-10T00:00:00"/>
    <d v="2007-12-20T00:00:00"/>
    <d v="2008-03-11T00:00:00"/>
    <d v="2008-04-11T00:00:00"/>
  </r>
  <r>
    <s v="5668b36f7f86f102c825a3eb5ff8fdca"/>
    <m/>
    <s v="S Ozone Pk"/>
    <x v="2"/>
    <n v="11436"/>
    <s v="urban"/>
    <s v="Knowledge Network Learning Support Organization"/>
    <s v="Queens"/>
    <b v="0"/>
    <b v="0"/>
    <b v="0"/>
    <b v="0"/>
    <b v="0"/>
    <b v="0"/>
    <s v="Mrs."/>
    <b v="0"/>
    <b v="0"/>
    <s v="Civics &amp; Government"/>
    <s v="History &amp; Civics"/>
    <s v="Special Needs"/>
    <s v="Special Needs"/>
    <s v="essential"/>
    <s v="Books"/>
    <s v="high"/>
    <s v="Grades 3-5"/>
    <n v="16.91"/>
    <n v="0"/>
    <n v="4.2300000000000004"/>
    <n v="17"/>
    <n v="207"/>
    <n v="252.44"/>
    <n v="20"/>
    <b v="0"/>
    <n v="243.53"/>
    <n v="3"/>
    <b v="0"/>
    <b v="0"/>
    <s v="completed"/>
    <d v="2009-02-09T00:00:00"/>
    <d v="2009-03-13T00:00:00"/>
    <d v="2009-04-03T00:00:00"/>
    <d v="2009-06-25T00:00:00"/>
  </r>
  <r>
    <s v="fa55a169387929ff0d9228fbe536ae55"/>
    <n v="421770006931"/>
    <s v="Ulysses"/>
    <x v="29"/>
    <n v="16948"/>
    <s v="rural"/>
    <s v="Northern Potter School Dist"/>
    <s v="Potter"/>
    <b v="0"/>
    <b v="0"/>
    <b v="0"/>
    <b v="0"/>
    <b v="0"/>
    <b v="0"/>
    <s v="Mrs."/>
    <b v="0"/>
    <b v="0"/>
    <s v="Applied Sciences"/>
    <s v="Math &amp; Science"/>
    <m/>
    <m/>
    <s v="essential"/>
    <s v="Books"/>
    <s v="high"/>
    <s v="Grades PreK-2"/>
    <n v="16"/>
    <n v="9.6"/>
    <n v="4"/>
    <n v="17"/>
    <n v="207"/>
    <n v="252.44"/>
    <n v="15"/>
    <b v="0"/>
    <n v="243.53"/>
    <n v="4"/>
    <b v="0"/>
    <b v="0"/>
    <s v="completed"/>
    <d v="2008-06-11T00:00:00"/>
    <d v="2008-10-28T00:00:00"/>
    <d v="2009-03-04T00:00:00"/>
    <d v="2008-11-11T00:00:00"/>
  </r>
  <r>
    <s v="2e9bd9fd0241a6c9e0e75964b765a21b"/>
    <n v="62637002932"/>
    <s v="Concord"/>
    <x v="7"/>
    <n v="94520"/>
    <s v="suburban"/>
    <s v="Mt Diablo Unified School Dist"/>
    <s v="Contra Costa"/>
    <b v="0"/>
    <b v="0"/>
    <b v="0"/>
    <b v="0"/>
    <b v="0"/>
    <b v="0"/>
    <s v="Ms."/>
    <b v="0"/>
    <b v="0"/>
    <s v="Other"/>
    <s v="Applied Learning"/>
    <s v="Other"/>
    <s v="Applied Learning"/>
    <s v="enrichment"/>
    <s v="Technology"/>
    <s v="high"/>
    <s v="Grades PreK-2"/>
    <n v="15.9"/>
    <n v="11.53"/>
    <n v="3.98"/>
    <n v="17"/>
    <n v="207"/>
    <n v="252.44"/>
    <n v="40"/>
    <b v="1"/>
    <n v="243.53"/>
    <n v="1"/>
    <b v="0"/>
    <b v="0"/>
    <s v="completed"/>
    <d v="2008-04-14T00:00:00"/>
    <d v="2008-05-03T00:00:00"/>
    <d v="2008-10-21T00:00:00"/>
    <d v="2008-09-19T00:00:00"/>
  </r>
  <r>
    <s v="354dc9535a9eabd762781b25f7f79368"/>
    <m/>
    <s v="Buffalo"/>
    <x v="2"/>
    <n v="14211"/>
    <s v="urban"/>
    <s v="Buffalo City School District"/>
    <s v="Erie"/>
    <b v="0"/>
    <b v="1"/>
    <b v="0"/>
    <b v="0"/>
    <b v="0"/>
    <b v="0"/>
    <s v="Mrs."/>
    <b v="0"/>
    <b v="0"/>
    <s v="Mathematics"/>
    <s v="Math &amp; Science"/>
    <s v="Literature &amp; Writing"/>
    <s v="Literacy &amp; Language"/>
    <s v="enrichment"/>
    <s v="Technology"/>
    <s v="high"/>
    <s v="Grades 3-5"/>
    <n v="16.899999999999999"/>
    <n v="0"/>
    <n v="4.22"/>
    <n v="17"/>
    <n v="207"/>
    <n v="252.44"/>
    <n v="80"/>
    <b v="1"/>
    <n v="243.53"/>
    <n v="1"/>
    <b v="0"/>
    <b v="0"/>
    <s v="completed"/>
    <d v="2008-02-21T00:00:00"/>
    <d v="2008-06-05T00:00:00"/>
    <d v="2009-03-19T00:00:00"/>
    <d v="2008-07-23T00:00:00"/>
  </r>
  <r>
    <s v="28b0e89518bbc119cae3590ac6d1c83e"/>
    <m/>
    <s v="New York"/>
    <x v="2"/>
    <n v="10002"/>
    <s v="urban"/>
    <s v="Empowerment Support Organization"/>
    <s v="Manhattan"/>
    <b v="0"/>
    <b v="0"/>
    <b v="0"/>
    <b v="1"/>
    <b v="0"/>
    <b v="0"/>
    <s v="Ms."/>
    <b v="0"/>
    <b v="0"/>
    <s v="Visual Arts"/>
    <s v="Music &amp; The Arts"/>
    <m/>
    <m/>
    <s v="enrichment"/>
    <s v="Supplies"/>
    <s v="high"/>
    <s v="Grades 6-8"/>
    <n v="17.809999999999999"/>
    <n v="0"/>
    <n v="4.45"/>
    <n v="17"/>
    <n v="218.33"/>
    <n v="266.26"/>
    <n v="450"/>
    <b v="1"/>
    <n v="243.58"/>
    <n v="2"/>
    <b v="0"/>
    <b v="0"/>
    <s v="completed"/>
    <d v="2006-07-28T00:00:00"/>
    <d v="2006-10-16T00:00:00"/>
    <d v="2007-04-10T00:00:00"/>
    <d v="2007-03-28T00:00:00"/>
  </r>
  <r>
    <s v="fb0ef738b5330b7c87ca420a14a59821"/>
    <n v="370348002536"/>
    <s v="Hillsborough"/>
    <x v="1"/>
    <n v="27278"/>
    <s v="rural"/>
    <s v="Orange Co School District"/>
    <s v="Orange"/>
    <b v="0"/>
    <b v="0"/>
    <b v="0"/>
    <b v="0"/>
    <b v="0"/>
    <b v="0"/>
    <s v="Ms."/>
    <b v="0"/>
    <b v="0"/>
    <s v="Sports"/>
    <s v="Health &amp; Sports"/>
    <m/>
    <m/>
    <m/>
    <s v="Supplies"/>
    <s v="low"/>
    <s v="Grades PreK-2"/>
    <m/>
    <m/>
    <m/>
    <m/>
    <n v="212.07"/>
    <n v="258.62"/>
    <n v="500"/>
    <b v="0"/>
    <n v="244"/>
    <n v="1"/>
    <b v="0"/>
    <b v="0"/>
    <s v="completed"/>
    <d v="2004-09-03T00:00:00"/>
    <d v="2004-09-13T00:00:00"/>
    <d v="2004-12-21T00:00:00"/>
    <d v="2005-03-01T00:00:00"/>
  </r>
  <r>
    <s v="02f8d0c1d3ebd1f69c76036a8d34d2f2"/>
    <n v="200696001679"/>
    <s v="Haven"/>
    <x v="20"/>
    <n v="67543"/>
    <s v="rural"/>
    <s v="Haven Unified Sch Dist 312"/>
    <s v="Reno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ssential"/>
    <s v="Supplies"/>
    <s v="low"/>
    <s v="Grades 6-8"/>
    <n v="15.34"/>
    <n v="10.82"/>
    <n v="2.2999999999999998"/>
    <n v="35"/>
    <n v="216.88"/>
    <n v="249.29"/>
    <n v="70"/>
    <b v="1"/>
    <n v="244.05"/>
    <n v="6"/>
    <b v="1"/>
    <b v="0"/>
    <s v="completed"/>
    <d v="2010-08-06T00:00:00"/>
    <d v="2010-10-10T00:00:00"/>
    <d v="2011-03-15T00:00:00"/>
    <d v="2011-01-03T00:00:00"/>
  </r>
  <r>
    <s v="96d58ac542532564415fff08312653c9"/>
    <n v="240009000306"/>
    <s v="Baltimore"/>
    <x v="32"/>
    <n v="21210"/>
    <s v="urban"/>
    <s v="Baltimore City Public Sch Dist"/>
    <s v="Baltimore City"/>
    <b v="0"/>
    <b v="1"/>
    <b v="0"/>
    <b v="0"/>
    <b v="0"/>
    <b v="0"/>
    <s v="Ms."/>
    <b v="0"/>
    <b v="0"/>
    <s v="Early Development"/>
    <s v="Applied Learning"/>
    <s v="Mathematics"/>
    <s v="Math &amp; Science"/>
    <s v="enrichment"/>
    <s v="Supplies"/>
    <s v="low"/>
    <s v="Grades PreK-2"/>
    <n v="16.43"/>
    <n v="8.2100000000000009"/>
    <n v="2.46"/>
    <n v="9"/>
    <n v="200.36"/>
    <n v="244.34"/>
    <n v="28"/>
    <b v="1"/>
    <n v="244.34"/>
    <n v="6"/>
    <b v="0"/>
    <b v="0"/>
    <s v="completed"/>
    <d v="2009-08-30T00:00:00"/>
    <d v="2009-09-15T00:00:00"/>
    <d v="2009-10-08T00:00:00"/>
    <d v="2010-02-06T00:00:00"/>
  </r>
  <r>
    <s v="f7b4948198df44ef456a472fc1e4885c"/>
    <m/>
    <s v="Brooklyn"/>
    <x v="2"/>
    <n v="11234"/>
    <s v="urban"/>
    <s v="Integrated Curriculum and Instruction Learning Support Organization"/>
    <s v="Brooklyn"/>
    <b v="0"/>
    <b v="1"/>
    <b v="0"/>
    <b v="0"/>
    <b v="0"/>
    <b v="0"/>
    <s v="Ms."/>
    <b v="0"/>
    <b v="0"/>
    <s v="Health &amp; Life Science"/>
    <s v="Math &amp; Science"/>
    <s v="Early Development"/>
    <s v="Applied Learning"/>
    <s v="enrichment"/>
    <s v="Supplies"/>
    <s v="high"/>
    <s v="Grades PreK-2"/>
    <n v="18.39"/>
    <n v="0"/>
    <n v="2.76"/>
    <n v="9"/>
    <n v="214.05"/>
    <n v="261.04000000000002"/>
    <n v="18"/>
    <b v="1"/>
    <n v="244.57"/>
    <n v="3"/>
    <b v="1"/>
    <b v="0"/>
    <s v="completed"/>
    <d v="2010-01-31T00:00:00"/>
    <d v="2010-02-03T00:00:00"/>
    <d v="2010-03-04T00:00:00"/>
    <d v="2010-07-03T00:00:00"/>
  </r>
  <r>
    <s v="c5f6735dfff79135d2f9651de8881380"/>
    <n v="63441005639"/>
    <s v="San Francisco"/>
    <x v="7"/>
    <n v="94122"/>
    <s v="urban"/>
    <s v="San Francisco Unified Sch Dist"/>
    <s v="San Francisco"/>
    <b v="0"/>
    <b v="0"/>
    <b v="0"/>
    <b v="0"/>
    <b v="0"/>
    <b v="0"/>
    <s v="Mrs."/>
    <b v="0"/>
    <b v="0"/>
    <s v="Visual Arts"/>
    <s v="Music &amp; The Arts"/>
    <s v="History &amp; Geography"/>
    <s v="History &amp; Civics"/>
    <s v="enrichment"/>
    <s v="Supplies"/>
    <s v="high"/>
    <s v="Grades 3-5"/>
    <n v="15.92"/>
    <n v="11.54"/>
    <n v="3.98"/>
    <n v="17"/>
    <n v="208"/>
    <n v="253.66"/>
    <n v="23"/>
    <b v="0"/>
    <n v="244.7"/>
    <n v="4"/>
    <b v="0"/>
    <b v="0"/>
    <s v="completed"/>
    <d v="2008-02-29T00:00:00"/>
    <d v="2008-04-09T00:00:00"/>
    <d v="2008-10-27T00:00:00"/>
    <d v="2008-07-29T00:00:00"/>
  </r>
  <r>
    <s v="ce44a43289878abedb56088937845bdf"/>
    <n v="63279005094"/>
    <s v="N Highlands"/>
    <x v="7"/>
    <n v="95660"/>
    <s v="suburban"/>
    <s v="Twin Rivers Unified Sch Dist"/>
    <s v="Sacramento"/>
    <b v="0"/>
    <b v="0"/>
    <b v="1"/>
    <b v="0"/>
    <b v="0"/>
    <b v="0"/>
    <s v="Mrs."/>
    <b v="0"/>
    <b v="0"/>
    <s v="Literature &amp; Writing"/>
    <s v="Literacy &amp; Language"/>
    <s v="Visual Arts"/>
    <s v="Music &amp; The Arts"/>
    <s v="essential"/>
    <s v="Supplies"/>
    <s v="high"/>
    <s v="Grades PreK-2"/>
    <n v="15.98"/>
    <n v="11.59"/>
    <n v="4"/>
    <n v="17"/>
    <n v="208"/>
    <n v="253.66"/>
    <n v="19"/>
    <b v="1"/>
    <n v="244.71"/>
    <n v="3"/>
    <b v="0"/>
    <b v="0"/>
    <s v="completed"/>
    <d v="2007-11-12T00:00:00"/>
    <d v="2007-12-05T00:00:00"/>
    <d v="2008-02-29T00:00:00"/>
    <d v="2008-07-09T00:00:00"/>
  </r>
  <r>
    <s v="a7f17246b51f5ada62c40d23d459cac1"/>
    <n v="120003000024"/>
    <s v="Gainesville"/>
    <x v="17"/>
    <n v="32608"/>
    <s v="suburban"/>
    <s v="Alachua Co School District"/>
    <s v="Alachua"/>
    <b v="0"/>
    <b v="0"/>
    <b v="0"/>
    <b v="0"/>
    <b v="0"/>
    <b v="0"/>
    <s v="Ms."/>
    <b v="0"/>
    <b v="0"/>
    <s v="Literacy"/>
    <s v="Literacy &amp; Language"/>
    <m/>
    <m/>
    <s v="essential"/>
    <s v="Technology"/>
    <s v="high"/>
    <s v="Grades PreK-2"/>
    <n v="17"/>
    <n v="0"/>
    <n v="4.25"/>
    <n v="17"/>
    <n v="208"/>
    <n v="253.66"/>
    <n v="18"/>
    <b v="1"/>
    <n v="244.71"/>
    <n v="1"/>
    <b v="0"/>
    <b v="0"/>
    <s v="completed"/>
    <d v="2007-10-30T00:00:00"/>
    <d v="2007-11-28T00:00:00"/>
    <d v="2008-02-12T00:00:00"/>
    <d v="2008-06-24T00:00:00"/>
  </r>
  <r>
    <s v="fb46b27f577c46d4a097ba8be7587fdb"/>
    <n v="110003000019"/>
    <s v="Washington"/>
    <x v="31"/>
    <n v="20019"/>
    <s v="urban"/>
    <s v="Dc Public Schools"/>
    <s v="District Of Columbia"/>
    <b v="0"/>
    <b v="1"/>
    <b v="0"/>
    <b v="0"/>
    <b v="0"/>
    <b v="0"/>
    <s v="Ms."/>
    <b v="0"/>
    <b v="0"/>
    <s v="Literature &amp; Writing"/>
    <s v="Literacy &amp; Language"/>
    <s v="Special Needs"/>
    <s v="Special Needs"/>
    <s v="essential"/>
    <s v="Books"/>
    <s v="high"/>
    <s v="Grades 6-8"/>
    <n v="16.170000000000002"/>
    <n v="9.3000000000000007"/>
    <n v="4.04"/>
    <n v="17"/>
    <n v="208"/>
    <n v="253.66"/>
    <n v="60"/>
    <b v="1"/>
    <n v="244.71"/>
    <n v="2"/>
    <b v="0"/>
    <b v="0"/>
    <s v="completed"/>
    <d v="2007-10-18T00:00:00"/>
    <d v="2007-11-12T00:00:00"/>
    <d v="2008-01-30T00:00:00"/>
    <d v="2008-06-12T00:00:00"/>
  </r>
  <r>
    <s v="218d058200dfdb59a21b1daf3e0d6bf0"/>
    <n v="10000500870"/>
    <s v="Albertville"/>
    <x v="27"/>
    <n v="35950"/>
    <s v="rural"/>
    <s v="Albertville City School Dist"/>
    <s v="Marshall"/>
    <b v="0"/>
    <b v="0"/>
    <b v="0"/>
    <b v="0"/>
    <b v="0"/>
    <b v="0"/>
    <s v="Mrs."/>
    <b v="0"/>
    <b v="0"/>
    <s v="Literature &amp; Writing"/>
    <s v="Literacy &amp; Language"/>
    <m/>
    <m/>
    <s v="enrichment"/>
    <s v="Books"/>
    <s v="high"/>
    <s v="Grades 6-8"/>
    <n v="16.36"/>
    <n v="6.54"/>
    <n v="4.09"/>
    <n v="17"/>
    <n v="208"/>
    <n v="253.66"/>
    <n v="50"/>
    <b v="1"/>
    <n v="244.71"/>
    <n v="3"/>
    <b v="0"/>
    <b v="0"/>
    <s v="completed"/>
    <d v="2007-10-05T00:00:00"/>
    <d v="2007-12-14T00:00:00"/>
    <d v="2008-04-14T00:00:00"/>
    <d v="2008-05-24T00:00:00"/>
  </r>
  <r>
    <s v="7298781973b308d86a871282dfcd744b"/>
    <n v="62271003047"/>
    <s v="Los Angeles"/>
    <x v="7"/>
    <n v="90061"/>
    <s v="urban"/>
    <s v="Los Angeles Unif Sch Dist"/>
    <s v="Los Angeles"/>
    <b v="1"/>
    <b v="0"/>
    <b v="0"/>
    <b v="0"/>
    <b v="0"/>
    <b v="0"/>
    <s v="Mr."/>
    <b v="0"/>
    <b v="0"/>
    <s v="Visual Arts"/>
    <s v="Music &amp; The Arts"/>
    <s v="Mathematics"/>
    <s v="Math &amp; Science"/>
    <s v="enrichment"/>
    <s v="Supplies"/>
    <s v="high"/>
    <s v="Grades 6-8"/>
    <n v="18.309999999999999"/>
    <n v="13.27"/>
    <n v="4.58"/>
    <n v="17"/>
    <n v="236.26"/>
    <n v="288.12"/>
    <n v="75"/>
    <b v="1"/>
    <n v="244.71"/>
    <n v="2"/>
    <b v="0"/>
    <b v="0"/>
    <s v="completed"/>
    <d v="2007-08-02T00:00:00"/>
    <d v="2007-09-07T00:00:00"/>
    <d v="2007-12-17T00:00:00"/>
    <d v="2008-03-19T00:00:00"/>
  </r>
  <r>
    <s v="c7c2945ecd5a5a037dcabc8ec5a95238"/>
    <m/>
    <s v="Bellerose"/>
    <x v="2"/>
    <n v="11426"/>
    <s v="urban"/>
    <s v="Integrated Curriculum and Instruction Learning Support Organization"/>
    <s v="Queens"/>
    <b v="0"/>
    <b v="0"/>
    <b v="0"/>
    <b v="0"/>
    <b v="0"/>
    <b v="0"/>
    <s v="Mrs."/>
    <b v="0"/>
    <b v="0"/>
    <s v="Literature &amp; Writing"/>
    <s v="Literacy &amp; Language"/>
    <s v="Early Development"/>
    <s v="Applied Learning"/>
    <s v="enrichment"/>
    <s v="Supplies"/>
    <s v="high"/>
    <s v="Grades PreK-2"/>
    <m/>
    <m/>
    <m/>
    <m/>
    <n v="203.98"/>
    <n v="248.76"/>
    <n v="30"/>
    <b v="1"/>
    <n v="244.78"/>
    <n v="1"/>
    <b v="0"/>
    <b v="0"/>
    <s v="completed"/>
    <d v="2006-01-18T00:00:00"/>
    <d v="2006-08-29T00:00:00"/>
    <m/>
    <d v="2006-09-18T00:00:00"/>
  </r>
  <r>
    <s v="1e1babdff713ad4b5e32bbb93f2baf78"/>
    <n v="481623001296"/>
    <s v="Dallas"/>
    <x v="16"/>
    <n v="75253"/>
    <s v="urban"/>
    <s v="Dallas Ind School District"/>
    <s v="Dallas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Technology"/>
    <s v="high"/>
    <s v="Grades PreK-2"/>
    <n v="16.899999999999999"/>
    <n v="0"/>
    <n v="4.2300000000000004"/>
    <n v="17"/>
    <n v="208.08"/>
    <n v="253.76"/>
    <n v="20"/>
    <b v="1"/>
    <n v="244.79"/>
    <n v="1"/>
    <b v="0"/>
    <b v="0"/>
    <s v="completed"/>
    <d v="2007-01-03T00:00:00"/>
    <d v="2007-02-26T00:00:00"/>
    <d v="2007-05-08T00:00:00"/>
    <d v="2007-09-03T00:00:00"/>
  </r>
  <r>
    <s v="3634cf93ee7a26289dc06ae8f5cbf410"/>
    <m/>
    <s v="Livermore"/>
    <x v="7"/>
    <n v="94550"/>
    <m/>
    <s v="California Dept of Education"/>
    <s v="Alameda"/>
    <b v="1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low"/>
    <s v="Grades 6-8"/>
    <n v="0"/>
    <n v="61.35"/>
    <n v="10.06"/>
    <n v="35"/>
    <n v="776.91"/>
    <n v="914.01"/>
    <n v="90"/>
    <b v="1"/>
    <n v="245"/>
    <n v="8"/>
    <b v="1"/>
    <b v="0"/>
    <s v="expired"/>
    <d v="2010-10-10T00:00:00"/>
    <m/>
    <m/>
    <d v="2011-03-08T00:00:00"/>
  </r>
  <r>
    <s v="2595e0fe016d109e1339fa321777b379"/>
    <n v="341812003720"/>
    <s v="Port Reading"/>
    <x v="11"/>
    <n v="7064"/>
    <s v="suburban"/>
    <s v="Woodbridge Twp School District"/>
    <s v="Middlesex"/>
    <b v="0"/>
    <b v="0"/>
    <b v="0"/>
    <b v="0"/>
    <b v="0"/>
    <b v="0"/>
    <s v="Ms."/>
    <b v="0"/>
    <b v="0"/>
    <s v="Visual Arts"/>
    <s v="Music &amp; The Arts"/>
    <s v="Community Service"/>
    <s v="Applied Learning"/>
    <s v="enrichment"/>
    <s v="Supplies"/>
    <s v="low"/>
    <s v="Grades 3-5"/>
    <n v="53.41"/>
    <n v="0"/>
    <n v="8.01"/>
    <n v="9"/>
    <n v="604.54999999999995"/>
    <n v="737.26"/>
    <n v="68"/>
    <b v="0"/>
    <n v="245"/>
    <n v="6"/>
    <b v="0"/>
    <b v="0"/>
    <s v="expired"/>
    <d v="2009-09-21T00:00:00"/>
    <m/>
    <m/>
    <d v="2010-02-25T00:00:00"/>
  </r>
  <r>
    <s v="3c692fa9347a60b0de3f0476c52f671c"/>
    <n v="10315001724"/>
    <s v="Talladega"/>
    <x v="27"/>
    <n v="35160"/>
    <s v="rural"/>
    <s v="Talladega City School District"/>
    <s v="Talladega"/>
    <b v="0"/>
    <b v="0"/>
    <b v="0"/>
    <b v="0"/>
    <b v="0"/>
    <b v="0"/>
    <s v="Ms."/>
    <b v="0"/>
    <b v="0"/>
    <s v="Environmental Science"/>
    <s v="Math &amp; Science"/>
    <s v="Literacy"/>
    <s v="Literacy &amp; Language"/>
    <s v="essential"/>
    <s v="Supplies"/>
    <s v="high"/>
    <s v="Grades PreK-2"/>
    <n v="79.3"/>
    <n v="31.72"/>
    <n v="19.829999999999998"/>
    <n v="17"/>
    <n v="941"/>
    <n v="1147.56"/>
    <n v="16"/>
    <b v="0"/>
    <n v="245"/>
    <n v="4"/>
    <b v="0"/>
    <b v="0"/>
    <s v="expired"/>
    <d v="2007-12-19T00:00:00"/>
    <m/>
    <m/>
    <d v="2008-08-15T00:00:00"/>
  </r>
  <r>
    <s v="cafaa9e8c6ed87b4a01fd1d661fe98d5"/>
    <n v="62781009413"/>
    <s v="San Jose"/>
    <x v="7"/>
    <n v="95123"/>
    <s v="urban"/>
    <s v="Oak Grove School District"/>
    <s v="Santa Clara"/>
    <b v="0"/>
    <b v="0"/>
    <b v="0"/>
    <b v="0"/>
    <b v="0"/>
    <b v="0"/>
    <s v="Mrs."/>
    <b v="0"/>
    <b v="0"/>
    <s v="Mathematics"/>
    <s v="Math &amp; Science"/>
    <m/>
    <m/>
    <s v="essential"/>
    <s v="Supplies"/>
    <s v="high"/>
    <s v="Grades 3-5"/>
    <n v="14.97"/>
    <n v="10.85"/>
    <n v="3.74"/>
    <n v="17"/>
    <n v="196"/>
    <n v="239.02"/>
    <n v="20"/>
    <b v="1"/>
    <n v="245"/>
    <n v="3"/>
    <b v="0"/>
    <b v="0"/>
    <s v="completed"/>
    <d v="2007-07-16T00:00:00"/>
    <d v="2007-12-30T00:00:00"/>
    <d v="2008-05-01T00:00:00"/>
    <d v="2008-02-19T00:00:00"/>
  </r>
  <r>
    <s v="4af326c323c82467c5ba852528ca3b67"/>
    <n v="360010302113"/>
    <s v="Staten Island"/>
    <x v="2"/>
    <n v="10303"/>
    <s v="urban"/>
    <s v="Integrated Curriculum and Instruction Learning Support Organization"/>
    <s v="Staten Island"/>
    <b v="0"/>
    <b v="0"/>
    <b v="0"/>
    <b v="0"/>
    <b v="0"/>
    <b v="0"/>
    <s v="Mrs."/>
    <b v="0"/>
    <b v="0"/>
    <s v="Mathematics"/>
    <s v="Math &amp; Science"/>
    <m/>
    <m/>
    <m/>
    <s v="Supplies"/>
    <s v="high"/>
    <s v="Grades PreK-2"/>
    <m/>
    <m/>
    <m/>
    <m/>
    <n v="213"/>
    <n v="259.76"/>
    <n v="0"/>
    <b v="0"/>
    <n v="245"/>
    <n v="1"/>
    <b v="0"/>
    <b v="0"/>
    <s v="completed"/>
    <d v="2003-07-09T00:00:00"/>
    <d v="2003-08-14T00:00:00"/>
    <d v="2004-01-21T00:00:00"/>
    <d v="2004-06-28T00:00:00"/>
  </r>
  <r>
    <s v="84a6c913e2cea20d399dca8c48fe0ff2"/>
    <n v="421899004727"/>
    <s v="Philadelphia"/>
    <x v="29"/>
    <n v="19154"/>
    <s v="urban"/>
    <s v="Philadelphia City School Dist"/>
    <s v="Philadelphia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Technology"/>
    <s v="high"/>
    <s v="Grades PreK-2"/>
    <n v="0"/>
    <n v="13.2"/>
    <n v="3.3"/>
    <n v="9"/>
    <n v="245.5"/>
    <n v="299.39"/>
    <n v="30"/>
    <b v="1"/>
    <n v="245.5"/>
    <n v="2"/>
    <b v="0"/>
    <b v="0"/>
    <s v="completed"/>
    <d v="2010-04-06T00:00:00"/>
    <d v="2010-06-13T00:00:00"/>
    <d v="2010-09-17T00:00:00"/>
    <d v="2010-09-03T00:00:00"/>
  </r>
  <r>
    <s v="3d4f1f850a2576b90a064618e134c2fa"/>
    <m/>
    <s v="Chicago"/>
    <x v="10"/>
    <n v="60621"/>
    <s v="urban"/>
    <s v="Chicago Public School Dist 299"/>
    <s v="Cook"/>
    <b v="0"/>
    <b v="0"/>
    <b v="0"/>
    <b v="0"/>
    <b v="0"/>
    <b v="0"/>
    <s v="Ms."/>
    <b v="1"/>
    <b v="0"/>
    <s v="Mathematics"/>
    <s v="Math &amp; Science"/>
    <m/>
    <m/>
    <s v="enrichment"/>
    <s v="Supplies"/>
    <s v="high"/>
    <s v="Grades 9-12"/>
    <n v="17.25"/>
    <n v="0"/>
    <n v="2.59"/>
    <n v="9"/>
    <n v="201.34"/>
    <n v="245.54"/>
    <n v="115"/>
    <b v="1"/>
    <n v="245.54"/>
    <n v="5"/>
    <b v="1"/>
    <b v="0"/>
    <s v="completed"/>
    <d v="2010-02-02T00:00:00"/>
    <d v="2010-03-14T00:00:00"/>
    <d v="2010-03-14T00:00:00"/>
    <d v="2010-07-07T00:00:00"/>
  </r>
  <r>
    <s v="076c71be518007ea7f8df4c9e614f57c"/>
    <n v="63531008248"/>
    <s v="Santa Ana"/>
    <x v="7"/>
    <n v="92704"/>
    <s v="urban"/>
    <s v="Santa Ana Unified Sch District"/>
    <s v="Orange"/>
    <b v="0"/>
    <b v="0"/>
    <b v="0"/>
    <b v="0"/>
    <b v="0"/>
    <b v="0"/>
    <s v="Ms."/>
    <b v="0"/>
    <b v="0"/>
    <s v="Music"/>
    <s v="Music &amp; The Arts"/>
    <s v="Music"/>
    <s v="Music &amp; The Arts"/>
    <s v="enrichment"/>
    <s v="Technology"/>
    <s v="high"/>
    <s v="Grades PreK-2"/>
    <n v="16"/>
    <n v="11.6"/>
    <n v="4"/>
    <n v="17"/>
    <n v="209"/>
    <n v="254.88"/>
    <n v="20"/>
    <b v="1"/>
    <n v="245.88"/>
    <n v="10"/>
    <b v="0"/>
    <b v="0"/>
    <s v="completed"/>
    <d v="2009-02-17T00:00:00"/>
    <d v="2009-04-20T00:00:00"/>
    <d v="2009-09-18T00:00:00"/>
    <d v="2009-07-17T00:00:00"/>
  </r>
  <r>
    <s v="5b96016acceb6cf85e060588dc4fbd53"/>
    <n v="341629003206"/>
    <s v="Trenton"/>
    <x v="11"/>
    <n v="8629"/>
    <s v="urban"/>
    <s v="Trenton School District"/>
    <s v="Mercer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Other"/>
    <s v="high"/>
    <s v="Grades 3-5"/>
    <n v="17.100000000000001"/>
    <n v="0"/>
    <n v="4.2699999999999996"/>
    <n v="17"/>
    <n v="209"/>
    <n v="254.88"/>
    <n v="25"/>
    <b v="1"/>
    <n v="245.88"/>
    <n v="1"/>
    <b v="0"/>
    <b v="0"/>
    <s v="completed"/>
    <d v="2008-10-04T00:00:00"/>
    <d v="2008-12-22T00:00:00"/>
    <d v="2009-03-30T00:00:00"/>
    <d v="2009-03-07T00:00:00"/>
  </r>
  <r>
    <s v="186f3636eacdf31fe32fb84ee3cbd4b0"/>
    <n v="110003000110"/>
    <s v="Washington"/>
    <x v="31"/>
    <n v="20010"/>
    <s v="urban"/>
    <s v="Dc Public Schools"/>
    <s v="District Of Columbia"/>
    <b v="0"/>
    <b v="0"/>
    <b v="0"/>
    <b v="0"/>
    <b v="0"/>
    <b v="0"/>
    <s v="Mr."/>
    <b v="0"/>
    <b v="0"/>
    <s v="Music"/>
    <s v="Music &amp; The Arts"/>
    <m/>
    <m/>
    <s v="enrichment"/>
    <s v="Supplies"/>
    <s v="high"/>
    <s v="Grades PreK-2"/>
    <n v="38.56"/>
    <n v="22.17"/>
    <n v="9.64"/>
    <n v="17"/>
    <n v="473"/>
    <n v="576.83000000000004"/>
    <n v="360"/>
    <b v="1"/>
    <n v="246"/>
    <n v="8"/>
    <b v="0"/>
    <b v="0"/>
    <s v="expired"/>
    <d v="2008-09-21T00:00:00"/>
    <m/>
    <m/>
    <d v="2008-12-02T00:00:00"/>
  </r>
  <r>
    <s v="b2cb5fe41e521563e8d20d25c9c8ef91"/>
    <m/>
    <s v="Greenville"/>
    <x v="8"/>
    <n v="38701"/>
    <s v="rural"/>
    <s v="Greenville Public Sch Dist"/>
    <s v="Washington"/>
    <b v="0"/>
    <b v="0"/>
    <b v="0"/>
    <b v="0"/>
    <b v="0"/>
    <b v="0"/>
    <s v="Mrs."/>
    <b v="0"/>
    <b v="0"/>
    <s v="Visual Arts"/>
    <s v="Music &amp; The Arts"/>
    <m/>
    <m/>
    <s v="essential"/>
    <s v="Supplies"/>
    <s v="high"/>
    <s v="Grades 6-8"/>
    <n v="14.83"/>
    <n v="10.38"/>
    <n v="2.2200000000000002"/>
    <n v="35"/>
    <n v="210.7"/>
    <n v="247.88"/>
    <n v="150"/>
    <b v="1"/>
    <n v="246.12"/>
    <n v="5"/>
    <b v="0"/>
    <b v="1"/>
    <s v="completed"/>
    <d v="2010-09-27T00:00:00"/>
    <d v="2010-12-17T00:00:00"/>
    <d v="2011-02-02T00:00:00"/>
    <d v="2011-02-23T00:00:00"/>
  </r>
  <r>
    <s v="3e99a85bc3ad9394f1a57c1e424c0fae"/>
    <n v="350006000919"/>
    <s v="Albuquerque"/>
    <x v="36"/>
    <n v="87112"/>
    <s v="urban"/>
    <s v="New Mexico Dept of Education"/>
    <s v="Bernalillo"/>
    <b v="1"/>
    <b v="0"/>
    <b v="0"/>
    <b v="0"/>
    <b v="0"/>
    <b v="0"/>
    <s v="Ms."/>
    <b v="0"/>
    <b v="0"/>
    <s v="Literacy"/>
    <s v="Literacy &amp; Language"/>
    <s v="Sports"/>
    <s v="Health &amp; Sports"/>
    <s v="enrichment"/>
    <s v="Supplies"/>
    <s v="low"/>
    <s v="Grades 6-8"/>
    <n v="17.3"/>
    <n v="0"/>
    <n v="2.6"/>
    <n v="9"/>
    <n v="201.9"/>
    <n v="246.22"/>
    <n v="112"/>
    <b v="1"/>
    <n v="246.22"/>
    <n v="1"/>
    <b v="0"/>
    <b v="0"/>
    <s v="completed"/>
    <d v="2009-08-20T00:00:00"/>
    <d v="2010-01-13T00:00:00"/>
    <d v="2010-01-15T00:00:00"/>
    <d v="2010-01-25T00:00:00"/>
  </r>
  <r>
    <s v="b8a846f3e3f6542c3bd3fbc6a7bc3d36"/>
    <m/>
    <s v="Layton"/>
    <x v="28"/>
    <n v="84041"/>
    <s v="suburban"/>
    <s v="Davis School District"/>
    <s v="Davis"/>
    <b v="0"/>
    <b v="0"/>
    <b v="0"/>
    <b v="0"/>
    <b v="0"/>
    <b v="0"/>
    <s v="Mrs."/>
    <b v="0"/>
    <b v="0"/>
    <s v="Gym &amp; Fitness"/>
    <s v="Health &amp; Sports"/>
    <s v="Health &amp; Wellness"/>
    <s v="Health &amp; Sports"/>
    <s v="enrichment"/>
    <s v="Supplies"/>
    <s v="low"/>
    <s v="Grades 3-5"/>
    <n v="16"/>
    <n v="0"/>
    <n v="4"/>
    <n v="17"/>
    <n v="197"/>
    <n v="240.24"/>
    <n v="100"/>
    <b v="1"/>
    <n v="246.25"/>
    <n v="2"/>
    <b v="0"/>
    <b v="0"/>
    <s v="completed"/>
    <d v="2008-09-05T00:00:00"/>
    <d v="2009-01-30T00:00:00"/>
    <d v="2009-04-02T00:00:00"/>
    <d v="2009-01-31T00:00:00"/>
  </r>
  <r>
    <s v="572da343a3ab0d199ee354c9ef9c70ce"/>
    <n v="540162001171"/>
    <s v="Parkersburg"/>
    <x v="40"/>
    <n v="26101"/>
    <s v="urban"/>
    <s v="Wood Co School District"/>
    <s v="Wood"/>
    <b v="0"/>
    <b v="0"/>
    <b v="0"/>
    <b v="0"/>
    <b v="0"/>
    <b v="0"/>
    <s v="Ms."/>
    <b v="0"/>
    <b v="0"/>
    <s v="Other"/>
    <s v="Applied Learning"/>
    <s v="College &amp; Career Prep"/>
    <s v="Applied Learning"/>
    <s v="enrichment"/>
    <s v="Technology"/>
    <s v="high"/>
    <s v="Grades 9-12"/>
    <n v="16"/>
    <n v="0"/>
    <n v="4"/>
    <n v="17"/>
    <n v="197"/>
    <n v="240.24"/>
    <n v="50"/>
    <b v="1"/>
    <n v="246.25"/>
    <n v="1"/>
    <b v="0"/>
    <b v="0"/>
    <s v="completed"/>
    <d v="2008-04-22T00:00:00"/>
    <d v="2008-05-28T00:00:00"/>
    <d v="2009-02-25T00:00:00"/>
    <d v="2008-09-25T00:00:00"/>
  </r>
  <r>
    <s v="b654ec952d49deaa0cdd92d958ec3c6c"/>
    <m/>
    <s v="Staten Island"/>
    <x v="2"/>
    <n v="10314"/>
    <s v="urban"/>
    <s v="Integrated Curriculum and Instruction Learning Support Organization"/>
    <s v="Staten Island"/>
    <b v="0"/>
    <b v="0"/>
    <b v="0"/>
    <b v="0"/>
    <b v="0"/>
    <b v="0"/>
    <s v="Ms."/>
    <b v="0"/>
    <b v="0"/>
    <s v="Social Sciences"/>
    <s v="History &amp; Civics"/>
    <s v="History &amp; Geography"/>
    <s v="History &amp; Civics"/>
    <s v="essential"/>
    <s v="Other"/>
    <s v="high"/>
    <s v="Grades 3-5"/>
    <n v="15.98"/>
    <n v="0"/>
    <n v="4"/>
    <n v="17"/>
    <n v="197"/>
    <n v="240.24"/>
    <n v="150"/>
    <b v="1"/>
    <n v="246.25"/>
    <n v="1"/>
    <b v="0"/>
    <b v="0"/>
    <s v="completed"/>
    <d v="2007-03-11T00:00:00"/>
    <d v="2007-07-30T00:00:00"/>
    <d v="2007-11-20T00:00:00"/>
    <d v="2007-11-06T00:00:00"/>
  </r>
  <r>
    <s v="e2160a8dc84c6b9df4a5d60c79d2b162"/>
    <n v="291869001018"/>
    <s v="Saint Louis"/>
    <x v="34"/>
    <n v="63126"/>
    <s v="suburban"/>
    <s v="Lindbergh Schools"/>
    <s v="St Louis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Supplies"/>
    <s v="low"/>
    <s v="Grades PreK-2"/>
    <n v="16.670000000000002"/>
    <n v="7.05"/>
    <n v="2.5"/>
    <n v="9"/>
    <n v="201.95"/>
    <n v="246.28"/>
    <n v="20"/>
    <b v="1"/>
    <n v="246.29"/>
    <n v="4"/>
    <b v="1"/>
    <b v="0"/>
    <s v="completed"/>
    <d v="2009-11-25T00:00:00"/>
    <d v="2010-03-12T00:00:00"/>
    <d v="2010-04-21T00:00:00"/>
    <d v="2010-05-02T00:00:00"/>
  </r>
  <r>
    <s v="60ef541c191fc8a9d78cd316cfac6ac5"/>
    <m/>
    <s v="Bronx"/>
    <x v="2"/>
    <n v="10473"/>
    <s v="urban"/>
    <s v="New York City Dept Of Ed"/>
    <s v="Bronx"/>
    <b v="1"/>
    <b v="0"/>
    <b v="0"/>
    <b v="0"/>
    <b v="0"/>
    <b v="0"/>
    <s v="Ms."/>
    <b v="1"/>
    <b v="0"/>
    <s v="Literacy"/>
    <s v="Literacy &amp; Language"/>
    <m/>
    <m/>
    <s v="essential"/>
    <s v="Supplies"/>
    <s v="low"/>
    <s v="Grades PreK-2"/>
    <n v="0"/>
    <n v="0"/>
    <n v="2.58"/>
    <n v="35"/>
    <n v="209.43"/>
    <n v="246.39"/>
    <n v="130"/>
    <b v="1"/>
    <n v="246.39"/>
    <n v="6"/>
    <b v="0"/>
    <b v="0"/>
    <s v="completed"/>
    <d v="2010-09-13T00:00:00"/>
    <d v="2010-10-25T00:00:00"/>
    <d v="2011-01-07T00:00:00"/>
    <d v="2011-02-08T00:00:00"/>
  </r>
  <r>
    <s v="023b7ce6b17aa0b5de0f0c815843b7d7"/>
    <n v="482391002649"/>
    <s v="Humble"/>
    <x v="16"/>
    <n v="77338"/>
    <s v="suburban"/>
    <s v="Humble Ind School District"/>
    <s v="Harris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high"/>
    <s v="Grades PreK-2"/>
    <n v="0"/>
    <n v="0"/>
    <n v="2.63"/>
    <n v="35"/>
    <n v="213.23"/>
    <n v="250.86"/>
    <n v="20"/>
    <b v="1"/>
    <n v="246.45"/>
    <n v="6"/>
    <b v="0"/>
    <b v="1"/>
    <s v="completed"/>
    <d v="2010-08-24T00:00:00"/>
    <d v="2010-10-19T00:00:00"/>
    <d v="2011-03-22T00:00:00"/>
    <d v="2011-01-22T00:00:00"/>
  </r>
  <r>
    <s v="98f9ab57271258524d59a1218d3ed258"/>
    <n v="480894000296"/>
    <s v="Austin"/>
    <x v="16"/>
    <n v="78753"/>
    <s v="urban"/>
    <s v="Austin Ind School District"/>
    <s v="Travis"/>
    <b v="0"/>
    <b v="0"/>
    <b v="1"/>
    <b v="0"/>
    <b v="0"/>
    <b v="0"/>
    <s v="Mrs."/>
    <b v="0"/>
    <b v="0"/>
    <s v="ESL"/>
    <s v="Literacy &amp; Language"/>
    <s v="Mathematics"/>
    <s v="Math &amp; Science"/>
    <s v="enrichment"/>
    <s v="Technology"/>
    <s v="high"/>
    <s v="Grades PreK-2"/>
    <n v="12"/>
    <n v="0"/>
    <n v="2.73"/>
    <n v="9"/>
    <n v="205.71"/>
    <n v="250.87"/>
    <n v="19"/>
    <b v="1"/>
    <n v="246.54"/>
    <n v="6"/>
    <b v="1"/>
    <b v="1"/>
    <s v="completed"/>
    <d v="2010-02-17T00:00:00"/>
    <d v="2010-04-04T00:00:00"/>
    <d v="2010-06-07T00:00:00"/>
    <d v="2010-07-22T00:00:00"/>
  </r>
  <r>
    <s v="4cbd65d03064e4d40ec895f7c9f9805d"/>
    <n v="550777000892"/>
    <s v="Lancaster"/>
    <x v="18"/>
    <n v="53813"/>
    <s v="rural"/>
    <s v="Lancaster Cmty School District"/>
    <s v="Grant"/>
    <b v="0"/>
    <b v="0"/>
    <b v="0"/>
    <b v="0"/>
    <b v="0"/>
    <b v="0"/>
    <s v="Mrs."/>
    <b v="0"/>
    <b v="0"/>
    <s v="Mathematics"/>
    <s v="Math &amp; Science"/>
    <s v="Early Development"/>
    <s v="Applied Learning"/>
    <s v="essential"/>
    <s v="Supplies"/>
    <s v="low"/>
    <s v="Grades PreK-2"/>
    <n v="0"/>
    <n v="0"/>
    <n v="2.64"/>
    <n v="35"/>
    <n v="213.43"/>
    <n v="251.09"/>
    <n v="18"/>
    <b v="1"/>
    <n v="246.68"/>
    <n v="5"/>
    <b v="0"/>
    <b v="0"/>
    <s v="completed"/>
    <d v="2010-09-18T00:00:00"/>
    <d v="2010-10-13T00:00:00"/>
    <d v="2010-11-01T00:00:00"/>
    <d v="2011-02-13T00:00:00"/>
  </r>
  <r>
    <s v="37138c48be8ecbae56bad4dc12f7fbfe"/>
    <n v="80291001570"/>
    <s v="Denver"/>
    <x v="22"/>
    <n v="80222"/>
    <s v="urban"/>
    <s v="Cherry Creek School Dist 5"/>
    <s v="Denver"/>
    <b v="0"/>
    <b v="0"/>
    <b v="0"/>
    <b v="0"/>
    <b v="0"/>
    <b v="0"/>
    <s v="Mr."/>
    <b v="0"/>
    <b v="0"/>
    <s v="Literature &amp; Writing"/>
    <s v="Literacy &amp; Language"/>
    <m/>
    <m/>
    <s v="essential"/>
    <s v="Supplies"/>
    <s v="high"/>
    <s v="Grades PreK-2"/>
    <n v="17.5"/>
    <n v="9.33"/>
    <n v="2.19"/>
    <n v="35"/>
    <n v="209.82"/>
    <n v="246.85"/>
    <n v="24"/>
    <b v="1"/>
    <n v="246.84"/>
    <n v="3"/>
    <b v="1"/>
    <b v="0"/>
    <s v="completed"/>
    <d v="2010-10-25T00:00:00"/>
    <d v="2010-11-09T00:00:00"/>
    <d v="2011-02-03T00:00:00"/>
    <d v="2011-03-24T00:00:00"/>
  </r>
  <r>
    <s v="1d503bc7985b4a991ffafc05d99e2627"/>
    <n v="510313001297"/>
    <s v="Woodbridge"/>
    <x v="24"/>
    <n v="22191"/>
    <s v="suburban"/>
    <s v="Prince William Co Public SD"/>
    <s v="Prince William"/>
    <b v="0"/>
    <b v="0"/>
    <b v="0"/>
    <b v="0"/>
    <b v="0"/>
    <b v="0"/>
    <s v="Ms."/>
    <b v="0"/>
    <b v="0"/>
    <s v="Applied Sciences"/>
    <s v="Math &amp; Science"/>
    <m/>
    <m/>
    <s v="enrichment"/>
    <s v="Supplies"/>
    <s v="high"/>
    <s v="Grades 6-8"/>
    <n v="15.89"/>
    <n v="0"/>
    <n v="2.38"/>
    <n v="35"/>
    <n v="212.17"/>
    <n v="249.61"/>
    <n v="200"/>
    <b v="1"/>
    <n v="246.89"/>
    <n v="7"/>
    <b v="1"/>
    <b v="1"/>
    <s v="completed"/>
    <d v="2010-08-22T00:00:00"/>
    <d v="2010-12-13T00:00:00"/>
    <m/>
    <d v="2011-01-19T00:00:00"/>
  </r>
  <r>
    <s v="a682e6afb94f0fe259355928c629ab21"/>
    <n v="210057000102"/>
    <s v="Bowling Green"/>
    <x v="21"/>
    <n v="42101"/>
    <s v="urban"/>
    <s v="Bowling Green Ind School Dist"/>
    <s v="Warren"/>
    <b v="0"/>
    <b v="0"/>
    <b v="1"/>
    <b v="0"/>
    <b v="0"/>
    <b v="0"/>
    <s v="Mrs."/>
    <b v="0"/>
    <b v="0"/>
    <s v="Gym &amp; Fitness"/>
    <s v="Health &amp; Sports"/>
    <s v="Sports"/>
    <s v="Health &amp; Sports"/>
    <s v="enrichment"/>
    <s v="Supplies"/>
    <s v="high"/>
    <s v="Grades PreK-2"/>
    <n v="79.61"/>
    <n v="47.77"/>
    <n v="19.899999999999999"/>
    <n v="17"/>
    <n v="960"/>
    <n v="1170.73"/>
    <n v="80"/>
    <b v="1"/>
    <n v="247"/>
    <n v="6"/>
    <b v="0"/>
    <b v="0"/>
    <s v="expired"/>
    <d v="2008-09-26T00:00:00"/>
    <m/>
    <m/>
    <d v="2009-03-01T00:00:00"/>
  </r>
  <r>
    <s v="418431c03bfdff5e1194192992c9178b"/>
    <n v="370192000826"/>
    <s v="Jamestown"/>
    <x v="1"/>
    <n v="27282"/>
    <s v="rural"/>
    <s v="Guilford Co School District"/>
    <s v="Guilford"/>
    <b v="0"/>
    <b v="0"/>
    <b v="0"/>
    <b v="0"/>
    <b v="0"/>
    <b v="0"/>
    <s v="Mrs."/>
    <b v="0"/>
    <b v="0"/>
    <s v="Literacy"/>
    <s v="Literacy &amp; Language"/>
    <s v="Early Development"/>
    <s v="Applied Learning"/>
    <s v="essential"/>
    <s v="Books"/>
    <s v="high"/>
    <s v="Grades PreK-2"/>
    <n v="16.54"/>
    <n v="7.03"/>
    <n v="4.1399999999999997"/>
    <n v="17"/>
    <n v="210"/>
    <n v="256.10000000000002"/>
    <n v="21"/>
    <b v="1"/>
    <n v="247.06"/>
    <n v="1"/>
    <b v="0"/>
    <b v="0"/>
    <s v="completed"/>
    <d v="2007-11-21T00:00:00"/>
    <d v="2008-07-15T00:00:00"/>
    <m/>
    <d v="2008-07-16T00:00:00"/>
  </r>
  <r>
    <s v="d69fdab7d6e1e9000bbcb9e3fc46e649"/>
    <n v="10129000833"/>
    <s v="Millbrook"/>
    <x v="27"/>
    <n v="36054"/>
    <s v="suburban"/>
    <s v="Elmore Co School District"/>
    <s v="Elmore"/>
    <b v="0"/>
    <b v="0"/>
    <b v="1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PreK-2"/>
    <n v="18.559999999999999"/>
    <n v="7.42"/>
    <n v="4.6399999999999997"/>
    <n v="17"/>
    <n v="233"/>
    <n v="284.14999999999998"/>
    <n v="16"/>
    <b v="1"/>
    <n v="247.65"/>
    <n v="3"/>
    <b v="0"/>
    <b v="0"/>
    <s v="completed"/>
    <d v="2008-09-13T00:00:00"/>
    <d v="2008-12-08T00:00:00"/>
    <d v="2009-04-23T00:00:00"/>
    <d v="2009-02-13T00:00:00"/>
  </r>
  <r>
    <s v="a644d633f8ade6fee2f90f17fe576a63"/>
    <n v="480870000238"/>
    <s v="Arlington"/>
    <x v="16"/>
    <n v="76012"/>
    <s v="urban"/>
    <s v="Arlington Ind School District"/>
    <s v="Tarrant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Supplies"/>
    <s v="minimal"/>
    <s v="Grades PreK-2"/>
    <n v="17.420000000000002"/>
    <n v="0"/>
    <n v="2.61"/>
    <n v="9"/>
    <n v="203.27"/>
    <n v="247.89"/>
    <n v="22"/>
    <b v="1"/>
    <n v="247.89"/>
    <n v="2"/>
    <b v="0"/>
    <b v="0"/>
    <s v="completed"/>
    <d v="2009-09-10T00:00:00"/>
    <d v="2009-11-12T00:00:00"/>
    <d v="2010-01-26T00:00:00"/>
    <d v="2010-02-15T00:00:00"/>
  </r>
  <r>
    <s v="0f52db45cb958d887f681cd84bf6a56e"/>
    <n v="170993001217"/>
    <s v="Chicago"/>
    <x v="10"/>
    <n v="60636"/>
    <s v="urban"/>
    <s v="Chicago Psd-Area 29"/>
    <s v="Cook"/>
    <b v="0"/>
    <b v="0"/>
    <b v="1"/>
    <b v="0"/>
    <b v="0"/>
    <b v="0"/>
    <s v="Ms."/>
    <b v="0"/>
    <b v="0"/>
    <s v="Literacy"/>
    <s v="Literacy &amp; Language"/>
    <s v="Literature &amp; Writing"/>
    <s v="Literacy &amp; Language"/>
    <s v="enrichment"/>
    <s v="Other"/>
    <s v="high"/>
    <s v="Grades PreK-2"/>
    <n v="17.21"/>
    <n v="0"/>
    <n v="4.3"/>
    <n v="17"/>
    <n v="211"/>
    <n v="257.32"/>
    <n v="13"/>
    <b v="0"/>
    <n v="248"/>
    <n v="3"/>
    <b v="0"/>
    <b v="0"/>
    <s v="completed"/>
    <d v="2008-10-14T00:00:00"/>
    <d v="2008-12-16T00:00:00"/>
    <d v="2009-02-10T00:00:00"/>
    <d v="2009-03-16T00:00:00"/>
  </r>
  <r>
    <s v="07a95f17e0991eea59a4c9380c82fa9d"/>
    <n v="110003000026"/>
    <s v="Washington"/>
    <x v="31"/>
    <n v="20011"/>
    <s v="urban"/>
    <s v="Dc Public Schools"/>
    <s v="District Of Columbia"/>
    <b v="0"/>
    <b v="0"/>
    <b v="0"/>
    <b v="0"/>
    <b v="0"/>
    <b v="0"/>
    <s v="Mrs."/>
    <b v="0"/>
    <b v="0"/>
    <s v="Mathematics"/>
    <s v="Math &amp; Science"/>
    <m/>
    <m/>
    <m/>
    <s v="Supplies"/>
    <s v="high"/>
    <s v="Grades 3-5"/>
    <m/>
    <m/>
    <m/>
    <m/>
    <n v="215.46"/>
    <n v="262.76"/>
    <n v="20"/>
    <b v="1"/>
    <n v="248"/>
    <n v="1"/>
    <b v="0"/>
    <b v="0"/>
    <s v="completed"/>
    <d v="2005-06-03T00:00:00"/>
    <d v="2005-06-14T00:00:00"/>
    <d v="2005-09-24T00:00:00"/>
    <d v="2005-08-23T00:00:00"/>
  </r>
  <r>
    <s v="96e5e71810fc323ccf65146a2ead1952"/>
    <n v="62271007523"/>
    <s v="Los Angeles"/>
    <x v="7"/>
    <n v="90011"/>
    <s v="urban"/>
    <s v="Los Angeles Unif Sch Dist"/>
    <s v="Los Angeles"/>
    <b v="0"/>
    <b v="0"/>
    <b v="1"/>
    <b v="0"/>
    <b v="0"/>
    <b v="0"/>
    <s v="Ms."/>
    <b v="1"/>
    <b v="0"/>
    <s v="Literature &amp; Writing"/>
    <s v="Literacy &amp; Language"/>
    <s v="Literacy"/>
    <s v="Literacy &amp; Language"/>
    <s v="essential"/>
    <s v="Books"/>
    <s v="high"/>
    <s v="Grades 6-8"/>
    <n v="16.170000000000002"/>
    <n v="11.72"/>
    <n v="4.04"/>
    <n v="17"/>
    <n v="211"/>
    <n v="257.32"/>
    <n v="60"/>
    <b v="1"/>
    <n v="248.24"/>
    <n v="2"/>
    <b v="0"/>
    <b v="0"/>
    <s v="completed"/>
    <d v="2008-08-06T00:00:00"/>
    <d v="2008-09-11T00:00:00"/>
    <d v="2009-01-07T00:00:00"/>
    <d v="2008-12-16T00:00:00"/>
  </r>
  <r>
    <s v="4ec8f39b96d22696f9b15520582b8a40"/>
    <n v="63432005485"/>
    <s v="San Diego"/>
    <x v="7"/>
    <n v="92104"/>
    <s v="urban"/>
    <s v="San Diego Unified School Dist"/>
    <s v="San Diego"/>
    <b v="0"/>
    <b v="0"/>
    <b v="0"/>
    <b v="0"/>
    <b v="0"/>
    <b v="0"/>
    <s v="Ms."/>
    <b v="1"/>
    <b v="0"/>
    <s v="Special Needs"/>
    <s v="Special Needs"/>
    <s v="Literacy"/>
    <s v="Literacy &amp; Language"/>
    <s v="essential"/>
    <s v="Technology"/>
    <s v="high"/>
    <s v="Grades PreK-2"/>
    <n v="16.190000000000001"/>
    <n v="11.74"/>
    <n v="4.05"/>
    <n v="17"/>
    <n v="211"/>
    <n v="257.32"/>
    <n v="12"/>
    <b v="1"/>
    <n v="248.24"/>
    <n v="1"/>
    <b v="0"/>
    <b v="0"/>
    <s v="completed"/>
    <d v="2007-12-18T00:00:00"/>
    <d v="2007-12-19T00:00:00"/>
    <d v="2008-02-18T00:00:00"/>
    <d v="2008-08-14T00:00:00"/>
  </r>
  <r>
    <s v="14373c661ae71dd2cae80c6f56c1feb0"/>
    <n v="180477000833"/>
    <s v="Indianapolis"/>
    <x v="25"/>
    <n v="46236"/>
    <s v="suburban"/>
    <s v="Indianapolis Public Sch Dist"/>
    <s v="Marion"/>
    <b v="0"/>
    <b v="0"/>
    <b v="0"/>
    <b v="0"/>
    <b v="0"/>
    <b v="0"/>
    <s v="Mrs."/>
    <b v="0"/>
    <b v="0"/>
    <s v="Other"/>
    <s v="Applied Learning"/>
    <m/>
    <m/>
    <s v="essential"/>
    <s v="Supplies"/>
    <s v="high"/>
    <s v="Grades 3-5"/>
    <n v="17.239999999999998"/>
    <n v="0"/>
    <n v="4.3099999999999996"/>
    <n v="17"/>
    <n v="211"/>
    <n v="257.32"/>
    <n v="30"/>
    <b v="0"/>
    <n v="248.24"/>
    <n v="1"/>
    <b v="0"/>
    <b v="0"/>
    <s v="completed"/>
    <d v="2007-09-07T00:00:00"/>
    <d v="2007-12-06T00:00:00"/>
    <d v="2008-02-28T00:00:00"/>
    <d v="2008-01-24T00:00:00"/>
  </r>
  <r>
    <s v="744e6b6b691de450bccf450564462608"/>
    <n v="411004001079"/>
    <s v="Portland"/>
    <x v="9"/>
    <n v="97232"/>
    <s v="urban"/>
    <s v="Portland School District 1j"/>
    <s v="Multnomah"/>
    <b v="0"/>
    <b v="1"/>
    <b v="0"/>
    <b v="0"/>
    <b v="0"/>
    <b v="0"/>
    <s v="Mr."/>
    <b v="0"/>
    <b v="0"/>
    <s v="Health &amp; Life Science"/>
    <s v="Math &amp; Science"/>
    <s v="Environmental Science"/>
    <s v="Math &amp; Science"/>
    <s v="essential"/>
    <s v="Technology"/>
    <s v="low"/>
    <s v="Grades 6-8"/>
    <n v="35"/>
    <n v="0"/>
    <n v="5.25"/>
    <n v="9"/>
    <n v="399.24"/>
    <n v="486.88"/>
    <n v="150"/>
    <b v="1"/>
    <n v="248.44"/>
    <n v="2"/>
    <b v="0"/>
    <b v="0"/>
    <s v="expired"/>
    <d v="2009-09-25T00:00:00"/>
    <m/>
    <m/>
    <d v="2010-02-28T00:00:00"/>
  </r>
  <r>
    <s v="40c8f6c8d5d57921044df48559dd2735"/>
    <n v="170804004482"/>
    <s v="Cahokia"/>
    <x v="10"/>
    <n v="62206"/>
    <s v="suburban"/>
    <s v="Cahokia Unit Sch Dist 187"/>
    <s v="St Clair"/>
    <b v="0"/>
    <b v="0"/>
    <b v="0"/>
    <b v="0"/>
    <b v="0"/>
    <b v="0"/>
    <s v="Ms."/>
    <b v="0"/>
    <b v="0"/>
    <s v="Special Needs"/>
    <s v="Special Needs"/>
    <s v="Early Development"/>
    <s v="Applied Learning"/>
    <s v="enrichment"/>
    <s v="Other"/>
    <s v="high"/>
    <s v="Grades PreK-2"/>
    <n v="18.3"/>
    <n v="0"/>
    <n v="2.74"/>
    <n v="9"/>
    <n v="213.03"/>
    <n v="259.79000000000002"/>
    <n v="20"/>
    <b v="1"/>
    <n v="248.82"/>
    <n v="7"/>
    <b v="0"/>
    <b v="0"/>
    <s v="completed"/>
    <d v="2009-12-11T00:00:00"/>
    <d v="2009-12-29T00:00:00"/>
    <d v="2010-05-19T00:00:00"/>
    <d v="2010-05-16T00:00:00"/>
  </r>
  <r>
    <s v="cbb9f2cd04c3ae6e92b6524660013ccb"/>
    <n v="172529002759"/>
    <s v="McHenry"/>
    <x v="10"/>
    <n v="60050"/>
    <s v="suburban"/>
    <s v="Mchenry Cmty Cons Sch Dist 15"/>
    <s v="Mchenry"/>
    <b v="0"/>
    <b v="0"/>
    <b v="0"/>
    <b v="0"/>
    <b v="0"/>
    <b v="0"/>
    <s v="Ms."/>
    <b v="0"/>
    <b v="0"/>
    <s v="Mathematics"/>
    <s v="Math &amp; Science"/>
    <s v="Literacy"/>
    <s v="Literacy &amp; Language"/>
    <s v="essential"/>
    <s v="Other"/>
    <s v="low"/>
    <s v="Grades PreK-2"/>
    <n v="1.9"/>
    <n v="0"/>
    <n v="2.8"/>
    <n v="35"/>
    <n v="226.59"/>
    <n v="266.58"/>
    <n v="24"/>
    <b v="1"/>
    <n v="248.93"/>
    <n v="6"/>
    <b v="0"/>
    <b v="0"/>
    <s v="completed"/>
    <d v="2010-11-30T00:00:00"/>
    <d v="2010-12-05T00:00:00"/>
    <d v="2011-01-03T00:00:00"/>
    <d v="2011-04-24T00:00:00"/>
  </r>
  <r>
    <s v="f4432dac7b7b47ce07cfbf5540525a1f"/>
    <m/>
    <s v="Bronx"/>
    <x v="2"/>
    <n v="10456"/>
    <s v="urban"/>
    <s v="Integrated Curriculum and Instruction Learning Support Organization"/>
    <s v="Bronx"/>
    <b v="0"/>
    <b v="0"/>
    <b v="0"/>
    <b v="0"/>
    <b v="0"/>
    <b v="0"/>
    <s v="Ms."/>
    <b v="1"/>
    <b v="0"/>
    <s v="Music"/>
    <s v="Music &amp; The Arts"/>
    <s v="Music"/>
    <s v="Music &amp; The Arts"/>
    <s v="essential"/>
    <s v="Supplies"/>
    <s v="high"/>
    <s v="Grades PreK-2"/>
    <n v="17.34"/>
    <n v="0"/>
    <n v="4.33"/>
    <n v="17"/>
    <n v="212"/>
    <n v="258.54000000000002"/>
    <n v="200"/>
    <b v="1"/>
    <n v="249.41"/>
    <n v="1"/>
    <b v="0"/>
    <b v="0"/>
    <s v="completed"/>
    <d v="2008-12-05T00:00:00"/>
    <d v="2008-12-17T00:00:00"/>
    <d v="2009-02-24T00:00:00"/>
    <d v="2009-05-01T00:00:00"/>
  </r>
  <r>
    <s v="fd956c36bff7c9710677058445a0ff6d"/>
    <n v="421899003629"/>
    <s v="Philadelphia"/>
    <x v="29"/>
    <n v="19145"/>
    <s v="urban"/>
    <s v="Philadelphia City School Dist"/>
    <s v="Philadelphia"/>
    <b v="0"/>
    <b v="0"/>
    <b v="0"/>
    <b v="0"/>
    <b v="0"/>
    <b v="0"/>
    <s v="Ms."/>
    <b v="0"/>
    <b v="0"/>
    <s v="Gym &amp; Fitness"/>
    <s v="Health &amp; Sports"/>
    <s v="Sports"/>
    <s v="Health &amp; Sports"/>
    <s v="essential"/>
    <s v="Supplies"/>
    <s v="high"/>
    <s v="Grades PreK-2"/>
    <n v="17.739999999999998"/>
    <n v="10.64"/>
    <n v="4.43"/>
    <n v="17"/>
    <n v="227"/>
    <n v="276.83"/>
    <n v="25"/>
    <b v="1"/>
    <n v="249.41"/>
    <n v="2"/>
    <b v="0"/>
    <b v="0"/>
    <s v="completed"/>
    <d v="2008-04-07T00:00:00"/>
    <d v="2008-04-10T00:00:00"/>
    <d v="2008-06-04T00:00:00"/>
    <d v="2008-09-10T00:00:00"/>
  </r>
  <r>
    <s v="757dd8949a15e90ea6c1e13d20a4659f"/>
    <n v="110003000171"/>
    <s v="Washington"/>
    <x v="31"/>
    <n v="20009"/>
    <s v="urban"/>
    <s v="Dc Public Schools"/>
    <s v="District Of Columbia"/>
    <b v="0"/>
    <b v="0"/>
    <b v="0"/>
    <b v="0"/>
    <b v="0"/>
    <b v="0"/>
    <s v="Mr."/>
    <b v="0"/>
    <b v="0"/>
    <s v="Character Education"/>
    <s v="Applied Learning"/>
    <s v="Parent Involvement"/>
    <s v="Applied Learning"/>
    <s v="enrichment"/>
    <s v="Supplies"/>
    <s v="high"/>
    <s v="Grades 3-5"/>
    <n v="17.37"/>
    <n v="9.99"/>
    <n v="4.34"/>
    <n v="17"/>
    <n v="222.43"/>
    <n v="271.26"/>
    <n v="30"/>
    <b v="0"/>
    <n v="249.41"/>
    <n v="1"/>
    <b v="0"/>
    <b v="0"/>
    <s v="completed"/>
    <d v="2007-07-17T00:00:00"/>
    <d v="2007-07-29T00:00:00"/>
    <d v="2008-03-18T00:00:00"/>
    <d v="2008-01-07T00:00:00"/>
  </r>
  <r>
    <s v="a69c6ca7d428d795f6185c97dff0619d"/>
    <n v="90279001207"/>
    <s v="New Haven"/>
    <x v="30"/>
    <n v="6510"/>
    <s v="urban"/>
    <s v="New Haven City School District"/>
    <s v="New Haven"/>
    <b v="0"/>
    <b v="1"/>
    <b v="0"/>
    <b v="0"/>
    <b v="0"/>
    <b v="0"/>
    <s v="Ms."/>
    <b v="0"/>
    <b v="0"/>
    <s v="Performing Arts"/>
    <s v="Music &amp; The Arts"/>
    <s v="Performing Arts"/>
    <s v="Music &amp; The Arts"/>
    <s v="enrichment"/>
    <s v="Supplies"/>
    <s v="high"/>
    <s v="Grades 9-12"/>
    <n v="20.23"/>
    <n v="0"/>
    <n v="3.03"/>
    <n v="9"/>
    <n v="234.51"/>
    <n v="285.99"/>
    <n v="35"/>
    <b v="1"/>
    <n v="249.81"/>
    <n v="5"/>
    <b v="0"/>
    <b v="0"/>
    <s v="completed"/>
    <d v="2009-12-03T00:00:00"/>
    <d v="2009-12-08T00:00:00"/>
    <d v="2010-06-01T00:00:00"/>
    <d v="2010-01-04T00:00:00"/>
  </r>
  <r>
    <s v="51c81ee8cec3cea72675c20ae0e5f164"/>
    <n v="360013504469"/>
    <s v="Bronx"/>
    <x v="2"/>
    <n v="10460"/>
    <s v="urban"/>
    <s v="District 75"/>
    <s v="Bronx"/>
    <b v="0"/>
    <b v="0"/>
    <b v="1"/>
    <b v="0"/>
    <b v="0"/>
    <b v="0"/>
    <s v="Ms."/>
    <b v="0"/>
    <b v="1"/>
    <s v="Civics &amp; Government"/>
    <s v="History &amp; Civics"/>
    <s v="Early Development"/>
    <s v="Applied Learning"/>
    <s v="essential"/>
    <s v="Supplies"/>
    <s v="high"/>
    <s v="Grades 6-8"/>
    <m/>
    <m/>
    <m/>
    <m/>
    <n v="217.3"/>
    <n v="265"/>
    <n v="125"/>
    <b v="0"/>
    <n v="249.9"/>
    <n v="1"/>
    <b v="0"/>
    <b v="0"/>
    <s v="completed"/>
    <d v="2006-08-29T00:00:00"/>
    <d v="2006-09-28T00:00:00"/>
    <m/>
    <d v="2007-04-29T00:00:00"/>
  </r>
  <r>
    <s v="5bc622db5f71ff70729547af79c4604f"/>
    <n v="370472002490"/>
    <s v="Apex"/>
    <x v="1"/>
    <n v="27539"/>
    <s v="rural"/>
    <s v="Wake Co School District"/>
    <s v="Wake"/>
    <b v="0"/>
    <b v="1"/>
    <b v="1"/>
    <b v="0"/>
    <b v="0"/>
    <b v="0"/>
    <s v="Mrs."/>
    <b v="0"/>
    <b v="0"/>
    <s v="Literacy"/>
    <s v="Literacy &amp; Language"/>
    <s v="Special Needs"/>
    <s v="Special Needs"/>
    <s v="enrichment"/>
    <s v="Technology"/>
    <s v="low"/>
    <s v="Grades 6-8"/>
    <n v="12"/>
    <n v="46.8"/>
    <n v="9"/>
    <n v="35"/>
    <n v="702.76"/>
    <n v="826.78"/>
    <n v="4"/>
    <b v="1"/>
    <n v="250"/>
    <n v="1"/>
    <b v="0"/>
    <b v="0"/>
    <s v="live"/>
    <d v="2011-03-16T00:00:00"/>
    <m/>
    <m/>
    <d v="2011-07-01T00:00:00"/>
  </r>
  <r>
    <s v="d3381f0bda6785c2baedda675871d8fa"/>
    <n v="317527000846"/>
    <s v="Papillion"/>
    <x v="41"/>
    <n v="68046"/>
    <s v="suburban"/>
    <s v="Papillion-lavista Sch Dist 27"/>
    <s v="Sarpy"/>
    <b v="0"/>
    <b v="0"/>
    <b v="0"/>
    <b v="0"/>
    <b v="0"/>
    <b v="0"/>
    <s v="Ms."/>
    <b v="0"/>
    <b v="0"/>
    <s v="Music"/>
    <s v="Music &amp; The Arts"/>
    <s v="Literacy"/>
    <s v="Literacy &amp; Language"/>
    <s v="essential"/>
    <s v="Supplies"/>
    <s v="low"/>
    <s v="Grades 3-5"/>
    <n v="0"/>
    <n v="10.199999999999999"/>
    <n v="2.5499999999999998"/>
    <n v="35"/>
    <n v="217.75"/>
    <n v="256.18"/>
    <n v="300"/>
    <b v="1"/>
    <n v="250"/>
    <n v="7"/>
    <b v="0"/>
    <b v="0"/>
    <s v="completed"/>
    <d v="2010-10-07T00:00:00"/>
    <d v="2010-12-19T00:00:00"/>
    <d v="2010-12-27T00:00:00"/>
    <d v="2011-03-05T00:00:00"/>
  </r>
  <r>
    <s v="e1d660112e738cb59cc97e8f7d81491a"/>
    <m/>
    <s v="Bronx"/>
    <x v="2"/>
    <n v="10462"/>
    <s v="urban"/>
    <s v="Leadership Learning Support Organization"/>
    <s v="Bronx"/>
    <b v="0"/>
    <b v="0"/>
    <b v="0"/>
    <b v="0"/>
    <b v="0"/>
    <b v="0"/>
    <s v="Ms."/>
    <b v="0"/>
    <b v="0"/>
    <s v="Community Service"/>
    <s v="Applied Learning"/>
    <s v="Literature &amp; Writing"/>
    <s v="Literacy &amp; Language"/>
    <s v="enrichment"/>
    <s v="Technology"/>
    <s v="high"/>
    <s v="Grades PreK-2"/>
    <n v="60"/>
    <n v="0"/>
    <n v="15"/>
    <n v="17"/>
    <n v="692"/>
    <n v="843.9"/>
    <n v="30"/>
    <b v="0"/>
    <n v="250"/>
    <n v="3"/>
    <b v="0"/>
    <b v="0"/>
    <s v="expired"/>
    <d v="2007-11-19T00:00:00"/>
    <m/>
    <m/>
    <d v="2008-07-15T00:00:00"/>
  </r>
  <r>
    <s v="12e6537b018f0f0148ed81bf1b501f19"/>
    <n v="10263501076"/>
    <s v="Oxford"/>
    <x v="27"/>
    <n v="36203"/>
    <s v="urban"/>
    <s v="Oxford City School District"/>
    <s v="Calhoun"/>
    <b v="0"/>
    <b v="0"/>
    <b v="0"/>
    <b v="0"/>
    <b v="0"/>
    <b v="0"/>
    <s v="Mrs."/>
    <b v="0"/>
    <b v="0"/>
    <s v="Literacy"/>
    <s v="Literacy &amp; Language"/>
    <s v="Parent Involvement"/>
    <s v="Applied Learning"/>
    <s v="enrichment"/>
    <s v="Technology"/>
    <s v="high"/>
    <s v="Grades PreK-2"/>
    <n v="56.19"/>
    <n v="22.47"/>
    <n v="14.05"/>
    <n v="17"/>
    <n v="672"/>
    <n v="819.51"/>
    <n v="18"/>
    <b v="1"/>
    <n v="250"/>
    <n v="3"/>
    <b v="0"/>
    <b v="0"/>
    <s v="expired"/>
    <d v="2007-10-16T00:00:00"/>
    <m/>
    <m/>
    <d v="2008-06-10T00:00:00"/>
  </r>
  <r>
    <s v="f8895b12106e1ed27cd34776333479f8"/>
    <n v="180411000712"/>
    <s v="Greenwood"/>
    <x v="25"/>
    <n v="46142"/>
    <s v="suburban"/>
    <s v="Greenwood Cmty School District"/>
    <s v="Johnson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nrichment"/>
    <s v="Technology"/>
    <s v="low"/>
    <s v="Grades 3-5"/>
    <n v="136.38"/>
    <n v="0"/>
    <n v="34.1"/>
    <n v="17"/>
    <n v="1551"/>
    <n v="1891.46"/>
    <n v="23"/>
    <b v="1"/>
    <n v="250"/>
    <n v="3"/>
    <b v="0"/>
    <b v="0"/>
    <s v="expired"/>
    <d v="2007-07-29T00:00:00"/>
    <m/>
    <m/>
    <d v="2008-03-24T00:00:00"/>
  </r>
  <r>
    <s v="cef437077076782854893419edd36d05"/>
    <m/>
    <s v="Mandeville"/>
    <x v="6"/>
    <n v="70448"/>
    <s v="suburban"/>
    <s v="St Tammany Parish Sch District"/>
    <s v="St Tammany"/>
    <b v="0"/>
    <b v="0"/>
    <b v="0"/>
    <b v="0"/>
    <b v="0"/>
    <b v="0"/>
    <s v="Mrs."/>
    <b v="0"/>
    <b v="0"/>
    <s v="Health &amp; Life Science"/>
    <s v="Math &amp; Science"/>
    <m/>
    <m/>
    <s v="enrichment"/>
    <s v="Supplies"/>
    <s v="low"/>
    <s v="Grades 3-5"/>
    <m/>
    <m/>
    <m/>
    <m/>
    <n v="1125"/>
    <n v="1371.95"/>
    <n v="176"/>
    <b v="1"/>
    <n v="250"/>
    <n v="1"/>
    <b v="0"/>
    <b v="0"/>
    <s v="reallocated"/>
    <d v="2006-06-08T00:00:00"/>
    <m/>
    <m/>
    <d v="2007-02-08T00:00:00"/>
  </r>
  <r>
    <s v="f91127dd4c6f8072bca1b481a62621b1"/>
    <m/>
    <s v="Bronx"/>
    <x v="2"/>
    <n v="10468"/>
    <s v="urban"/>
    <s v="Empowerment Support Organization"/>
    <s v="Bronx"/>
    <b v="0"/>
    <b v="0"/>
    <b v="0"/>
    <b v="0"/>
    <b v="0"/>
    <b v="0"/>
    <s v="Mr."/>
    <b v="0"/>
    <b v="0"/>
    <s v="History &amp; Geography"/>
    <s v="History &amp; Civics"/>
    <m/>
    <m/>
    <s v="essential"/>
    <s v="Books"/>
    <s v="high"/>
    <s v="Grades 6-8"/>
    <m/>
    <m/>
    <m/>
    <m/>
    <n v="565.79999999999995"/>
    <n v="690"/>
    <n v="24"/>
    <b v="1"/>
    <n v="250"/>
    <n v="3"/>
    <b v="0"/>
    <b v="0"/>
    <s v="expired"/>
    <d v="2006-02-02T00:00:00"/>
    <m/>
    <m/>
    <d v="2006-10-02T00:00:00"/>
  </r>
  <r>
    <s v="433966f47966325cfb1ea8c308d8d187"/>
    <n v="320006000023"/>
    <s v="Las Vegas"/>
    <x v="15"/>
    <n v="89104"/>
    <s v="urban"/>
    <s v="Clark Co School District"/>
    <s v="Clark"/>
    <b v="0"/>
    <b v="0"/>
    <b v="1"/>
    <b v="0"/>
    <b v="0"/>
    <b v="0"/>
    <s v="Mr."/>
    <b v="0"/>
    <b v="0"/>
    <s v="Mathematics"/>
    <s v="Math &amp; Science"/>
    <s v="Health &amp; Life Science"/>
    <s v="Math &amp; Science"/>
    <s v="essential"/>
    <s v="Supplies"/>
    <s v="high"/>
    <s v="Grades 3-5"/>
    <n v="16.61"/>
    <n v="10.8"/>
    <n v="2.4900000000000002"/>
    <n v="9"/>
    <n v="205.03"/>
    <n v="250.04"/>
    <n v="22"/>
    <b v="1"/>
    <n v="250.03"/>
    <n v="3"/>
    <b v="1"/>
    <b v="0"/>
    <s v="completed"/>
    <d v="2010-01-12T00:00:00"/>
    <d v="2010-02-22T00:00:00"/>
    <d v="2010-02-23T00:00:00"/>
    <d v="2010-06-17T00:00:00"/>
  </r>
  <r>
    <s v="f1b3a6ebf8619987ffbdd4fdedc7c5d6"/>
    <n v="170993000977"/>
    <s v="Chicago"/>
    <x v="10"/>
    <n v="60659"/>
    <s v="urban"/>
    <s v="Chicago Psd-area 19"/>
    <s v="Cook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nrichment"/>
    <s v="Supplies"/>
    <s v="high"/>
    <s v="Grades 9-12"/>
    <m/>
    <m/>
    <m/>
    <m/>
    <n v="225.5"/>
    <n v="275"/>
    <n v="72"/>
    <b v="1"/>
    <n v="250.25"/>
    <n v="4"/>
    <b v="0"/>
    <b v="0"/>
    <s v="completed"/>
    <d v="2006-01-29T00:00:00"/>
    <d v="2006-06-23T00:00:00"/>
    <d v="2006-09-28T00:00:00"/>
    <d v="2006-09-29T00:00:00"/>
  </r>
  <r>
    <s v="b59ce8ea5e4f1940cccaa807a9ce4be3"/>
    <n v="62271003274"/>
    <s v="Playa Del Rey"/>
    <x v="7"/>
    <n v="90293"/>
    <s v="urban"/>
    <s v="Los Angeles Unif Sch Dist"/>
    <s v="Los Angeles"/>
    <b v="0"/>
    <b v="1"/>
    <b v="0"/>
    <b v="0"/>
    <b v="0"/>
    <b v="0"/>
    <s v="Mrs."/>
    <b v="0"/>
    <b v="0"/>
    <s v="Literacy"/>
    <s v="Literacy &amp; Language"/>
    <s v="Parent Involvement"/>
    <s v="Applied Learning"/>
    <s v="enrichment"/>
    <s v="Other"/>
    <s v="high"/>
    <s v="Grades PreK-2"/>
    <n v="16.38"/>
    <n v="11.88"/>
    <n v="4.0999999999999996"/>
    <n v="17"/>
    <n v="213"/>
    <n v="259.76"/>
    <n v="20"/>
    <b v="0"/>
    <n v="250.59"/>
    <n v="2"/>
    <b v="0"/>
    <b v="0"/>
    <s v="completed"/>
    <d v="2008-10-10T00:00:00"/>
    <d v="2008-12-22T00:00:00"/>
    <m/>
    <d v="2009-03-12T00:00:00"/>
  </r>
  <r>
    <s v="c4751340aa9a1c74c5cdef04d4e2b5a3"/>
    <n v="60263000171"/>
    <s v="Anaheim"/>
    <x v="7"/>
    <n v="92801"/>
    <s v="urban"/>
    <s v="Anaheim Union High Sch Dist"/>
    <s v="Orange"/>
    <b v="0"/>
    <b v="0"/>
    <b v="0"/>
    <b v="0"/>
    <b v="0"/>
    <b v="0"/>
    <s v="Mr."/>
    <b v="0"/>
    <b v="0"/>
    <s v="Applied Sciences"/>
    <s v="Math &amp; Science"/>
    <m/>
    <m/>
    <s v="essential"/>
    <s v="Supplies"/>
    <s v="high"/>
    <s v="Grades 6-8"/>
    <n v="16.36"/>
    <n v="11.86"/>
    <n v="4.09"/>
    <n v="17"/>
    <n v="213"/>
    <n v="259.76"/>
    <n v="240"/>
    <b v="0"/>
    <n v="250.59"/>
    <n v="4"/>
    <b v="0"/>
    <b v="0"/>
    <s v="completed"/>
    <d v="2008-06-26T00:00:00"/>
    <d v="2008-07-18T00:00:00"/>
    <d v="2009-02-03T00:00:00"/>
    <d v="2008-11-28T00:00:00"/>
  </r>
  <r>
    <s v="16d7a250c6e0708d05ad5705164839cb"/>
    <m/>
    <s v="Bronx"/>
    <x v="2"/>
    <n v="10454"/>
    <s v="urban"/>
    <s v="Empowerment Support Organization"/>
    <s v="Bronx"/>
    <b v="0"/>
    <b v="0"/>
    <b v="0"/>
    <b v="0"/>
    <b v="0"/>
    <b v="0"/>
    <s v="Mrs."/>
    <b v="0"/>
    <b v="0"/>
    <s v="Visual Arts"/>
    <s v="Music &amp; The Arts"/>
    <s v="Mathematics"/>
    <s v="Math &amp; Science"/>
    <s v="essential"/>
    <s v="Supplies"/>
    <s v="high"/>
    <s v="Grades PreK-2"/>
    <n v="17.399999999999999"/>
    <n v="0"/>
    <n v="4.3499999999999996"/>
    <n v="17"/>
    <n v="213"/>
    <n v="259.76"/>
    <n v="18"/>
    <b v="1"/>
    <n v="250.59"/>
    <n v="3"/>
    <b v="0"/>
    <b v="0"/>
    <s v="completed"/>
    <d v="2007-03-18T00:00:00"/>
    <d v="2007-05-03T00:00:00"/>
    <d v="2007-07-11T00:00:00"/>
    <d v="2007-11-13T00:00:00"/>
  </r>
  <r>
    <s v="7bbf1d52a5caae0a5610cd1befc6b2d3"/>
    <n v="450363001027"/>
    <s v="Spartanburg"/>
    <x v="12"/>
    <n v="29303"/>
    <s v="urban"/>
    <s v="Spartanburg School District 6"/>
    <s v="Spartanburg"/>
    <b v="0"/>
    <b v="0"/>
    <b v="0"/>
    <b v="0"/>
    <b v="0"/>
    <b v="0"/>
    <s v="Ms."/>
    <b v="0"/>
    <b v="0"/>
    <s v="Early Development"/>
    <s v="Applied Learning"/>
    <s v="Literature &amp; Writing"/>
    <s v="Literacy &amp; Language"/>
    <s v="essential"/>
    <s v="Books"/>
    <s v="high"/>
    <s v="Grades PreK-2"/>
    <n v="17.399999999999999"/>
    <n v="8.6999999999999993"/>
    <n v="4.3499999999999996"/>
    <n v="17"/>
    <n v="221.48"/>
    <n v="270.10000000000002"/>
    <n v="16"/>
    <b v="1"/>
    <n v="250.59"/>
    <n v="1"/>
    <b v="0"/>
    <b v="0"/>
    <s v="completed"/>
    <d v="2007-02-05T00:00:00"/>
    <d v="2007-03-21T00:00:00"/>
    <d v="2007-06-01T00:00:00"/>
    <d v="2007-09-30T00:00:00"/>
  </r>
  <r>
    <s v="b0207d2e5e947ead4721943318a612b7"/>
    <n v="80336000319"/>
    <s v="Denver"/>
    <x v="22"/>
    <n v="80211"/>
    <s v="urban"/>
    <s v="Denver Public School Dist 1"/>
    <s v="Denver"/>
    <b v="0"/>
    <b v="0"/>
    <b v="0"/>
    <b v="0"/>
    <b v="0"/>
    <b v="0"/>
    <s v="Ms."/>
    <b v="0"/>
    <b v="0"/>
    <s v="Literacy"/>
    <s v="Literacy &amp; Language"/>
    <m/>
    <m/>
    <s v="essential"/>
    <s v="Supplies"/>
    <s v="high"/>
    <s v="Grades PreK-2"/>
    <n v="7"/>
    <n v="12.38"/>
    <n v="2.9"/>
    <n v="35"/>
    <n v="250.75"/>
    <n v="295"/>
    <n v="90"/>
    <b v="1"/>
    <n v="250.75"/>
    <n v="1"/>
    <b v="0"/>
    <b v="0"/>
    <s v="completed"/>
    <d v="2010-09-07T00:00:00"/>
    <d v="2010-09-07T00:00:00"/>
    <d v="2010-09-07T00:00:00"/>
    <d v="2011-02-03T00:00:00"/>
  </r>
  <r>
    <s v="342aa08c893d9db16409f3f386aef331"/>
    <n v="370462003022"/>
    <s v="Stallings"/>
    <x v="1"/>
    <n v="28104"/>
    <s v="rural"/>
    <s v="Union Co Public Schools"/>
    <s v="Union"/>
    <b v="0"/>
    <b v="0"/>
    <b v="0"/>
    <b v="0"/>
    <b v="0"/>
    <b v="0"/>
    <s v="Mr."/>
    <b v="0"/>
    <b v="0"/>
    <s v="Visual Arts"/>
    <s v="Music &amp; The Arts"/>
    <s v="Visual Arts"/>
    <s v="Music &amp; The Arts"/>
    <s v="enrichment"/>
    <s v="Technology"/>
    <s v="low"/>
    <s v="Grades 3-5"/>
    <n v="17"/>
    <n v="7.22"/>
    <n v="2.5499999999999998"/>
    <n v="9"/>
    <n v="205.76"/>
    <n v="250.93"/>
    <n v="24"/>
    <b v="1"/>
    <n v="250.93"/>
    <n v="1"/>
    <b v="0"/>
    <b v="0"/>
    <s v="completed"/>
    <d v="2010-01-22T00:00:00"/>
    <d v="2010-01-23T00:00:00"/>
    <d v="2010-01-25T00:00:00"/>
    <d v="2010-06-29T00:00:00"/>
  </r>
  <r>
    <s v="24c53d0a754da2898a1c2001846b95f4"/>
    <n v="530870001486"/>
    <s v="Tacoma"/>
    <x v="5"/>
    <n v="98404"/>
    <s v="urban"/>
    <s v="Tacoma School District 10"/>
    <s v="Pierce"/>
    <b v="0"/>
    <b v="0"/>
    <b v="0"/>
    <b v="0"/>
    <b v="0"/>
    <b v="0"/>
    <s v="Mrs."/>
    <b v="0"/>
    <b v="0"/>
    <s v="Applied Sciences"/>
    <s v="Math &amp; Science"/>
    <m/>
    <m/>
    <s v="enrichment"/>
    <s v="Supplies"/>
    <s v="high"/>
    <s v="Grades 3-5"/>
    <n v="7.75"/>
    <n v="13.78"/>
    <n v="2.36"/>
    <n v="35"/>
    <n v="216.34"/>
    <n v="254.52"/>
    <n v="33"/>
    <b v="1"/>
    <n v="250.99"/>
    <n v="7"/>
    <b v="0"/>
    <b v="1"/>
    <s v="completed"/>
    <d v="2010-09-25T00:00:00"/>
    <d v="2010-10-07T00:00:00"/>
    <d v="2010-11-10T00:00:00"/>
    <d v="2011-02-19T00:00:00"/>
  </r>
  <r>
    <s v="072dcb21b99a0af091d89062ae54e1f4"/>
    <n v="420008700584"/>
    <s v="Philadelphia"/>
    <x v="29"/>
    <n v="19146"/>
    <s v="urban"/>
    <s v="Philadelphia City School Dist"/>
    <s v="Philadelphia"/>
    <b v="1"/>
    <b v="0"/>
    <b v="0"/>
    <b v="0"/>
    <b v="0"/>
    <b v="0"/>
    <s v="Ms."/>
    <b v="1"/>
    <b v="0"/>
    <s v="Literacy"/>
    <s v="Literacy &amp; Language"/>
    <s v="Literature &amp; Writing"/>
    <s v="Literacy &amp; Language"/>
    <s v="enrichment"/>
    <s v="Supplies"/>
    <s v="high"/>
    <s v="Grades 3-5"/>
    <n v="18.28"/>
    <n v="10.97"/>
    <n v="2.74"/>
    <n v="9"/>
    <n v="223.81"/>
    <n v="272.94"/>
    <n v="22"/>
    <b v="1"/>
    <n v="250.99"/>
    <n v="7"/>
    <b v="1"/>
    <b v="0"/>
    <s v="completed"/>
    <d v="2009-10-10T00:00:00"/>
    <d v="2010-03-03T00:00:00"/>
    <d v="2010-06-24T00:00:00"/>
    <d v="2010-03-14T00:00:00"/>
  </r>
  <r>
    <s v="eec81f060469176c162fa8de9536c0fe"/>
    <m/>
    <s v="New York"/>
    <x v="2"/>
    <n v="10029"/>
    <s v="urban"/>
    <s v="Empowerment Support Organization"/>
    <s v="Manhattan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nrichment"/>
    <s v="Technology"/>
    <s v="high"/>
    <s v="Grades PreK-2"/>
    <n v="18"/>
    <n v="0"/>
    <n v="4.5"/>
    <n v="17"/>
    <n v="220.38"/>
    <n v="268.76"/>
    <n v="26"/>
    <b v="1"/>
    <n v="251"/>
    <n v="3"/>
    <b v="0"/>
    <b v="0"/>
    <s v="completed"/>
    <d v="2006-11-02T00:00:00"/>
    <d v="2006-12-09T00:00:00"/>
    <d v="2007-02-27T00:00:00"/>
    <d v="2007-07-02T00:00:00"/>
  </r>
  <r>
    <s v="cda7c2bcf79a5a751aec4736f2d6ee57"/>
    <n v="400363029823"/>
    <s v="Bartlesville"/>
    <x v="0"/>
    <n v="74006"/>
    <s v="rural"/>
    <s v="Bartlesville Ind Sch Dist 30"/>
    <s v="Washington"/>
    <b v="0"/>
    <b v="0"/>
    <b v="0"/>
    <b v="0"/>
    <b v="0"/>
    <b v="0"/>
    <s v="Mrs."/>
    <b v="0"/>
    <b v="0"/>
    <s v="Early Development"/>
    <s v="Applied Learning"/>
    <s v="Mathematics"/>
    <s v="Math &amp; Science"/>
    <s v="essential"/>
    <s v="Supplies"/>
    <s v="high"/>
    <s v="Grades PreK-2"/>
    <n v="16.97"/>
    <n v="7.64"/>
    <n v="2.5499999999999998"/>
    <n v="9"/>
    <n v="205.89"/>
    <n v="251.09"/>
    <n v="80"/>
    <b v="0"/>
    <n v="251.09"/>
    <n v="1"/>
    <b v="0"/>
    <b v="0"/>
    <s v="completed"/>
    <d v="2009-08-15T00:00:00"/>
    <d v="2009-11-25T00:00:00"/>
    <d v="2009-11-30T00:00:00"/>
    <d v="2010-01-19T00:00:00"/>
  </r>
  <r>
    <s v="a7cb34258ec0a97c09729620c2a1ec2b"/>
    <n v="62949004539"/>
    <s v="Watsonville"/>
    <x v="7"/>
    <n v="95076"/>
    <s v="urban"/>
    <s v="Pajaro Valley Unif Sch Dist"/>
    <s v="Santa Cruz"/>
    <b v="0"/>
    <b v="0"/>
    <b v="0"/>
    <b v="0"/>
    <b v="0"/>
    <b v="0"/>
    <s v="Ms."/>
    <b v="0"/>
    <b v="0"/>
    <s v="Literacy"/>
    <s v="Literacy &amp; Language"/>
    <s v="Gym &amp; Fitness"/>
    <s v="Health &amp; Sports"/>
    <s v="essential"/>
    <s v="Supplies"/>
    <s v="high"/>
    <s v="Grades PreK-2"/>
    <n v="17.07"/>
    <n v="12.38"/>
    <n v="4.2699999999999996"/>
    <n v="17"/>
    <n v="221"/>
    <n v="269.51"/>
    <n v="25"/>
    <b v="1"/>
    <n v="251.18"/>
    <n v="4"/>
    <b v="0"/>
    <b v="0"/>
    <s v="completed"/>
    <d v="2008-06-02T00:00:00"/>
    <d v="2008-06-19T00:00:00"/>
    <d v="2008-12-15T00:00:00"/>
    <d v="2008-11-06T00:00:00"/>
  </r>
  <r>
    <s v="864701a70974685ddd4fbd31dd79b67e"/>
    <n v="481623001366"/>
    <s v="Dallas"/>
    <x v="16"/>
    <n v="75216"/>
    <s v="urban"/>
    <s v="Dallas Ind School District"/>
    <s v="Dallas"/>
    <b v="0"/>
    <b v="0"/>
    <b v="0"/>
    <b v="0"/>
    <b v="0"/>
    <b v="0"/>
    <s v="Mrs."/>
    <b v="0"/>
    <b v="0"/>
    <s v="Literature &amp; Writing"/>
    <s v="Literacy &amp; Language"/>
    <m/>
    <m/>
    <s v="essential"/>
    <s v="Supplies"/>
    <s v="high"/>
    <s v="Grades 6-8"/>
    <n v="17.649999999999999"/>
    <n v="0"/>
    <n v="2.65"/>
    <n v="9"/>
    <n v="206"/>
    <n v="251.22"/>
    <n v="125"/>
    <b v="1"/>
    <n v="251.22"/>
    <n v="1"/>
    <b v="1"/>
    <b v="0"/>
    <s v="completed"/>
    <d v="2009-07-12T00:00:00"/>
    <d v="2009-12-13T00:00:00"/>
    <d v="2010-04-02T00:00:00"/>
    <d v="2009-12-14T00:00:00"/>
  </r>
  <r>
    <s v="180af834d6fc2b36723b34dac124380f"/>
    <n v="450153001171"/>
    <s v="Chester"/>
    <x v="12"/>
    <n v="29706"/>
    <s v="rural"/>
    <s v="Chester Co School District"/>
    <s v="Chester"/>
    <b v="0"/>
    <b v="0"/>
    <b v="0"/>
    <b v="0"/>
    <b v="0"/>
    <b v="0"/>
    <s v="Ms."/>
    <b v="0"/>
    <b v="0"/>
    <s v="Music"/>
    <s v="Music &amp; The Arts"/>
    <s v="Performing Arts"/>
    <s v="Music &amp; The Arts"/>
    <s v="enrichment"/>
    <s v="Technology"/>
    <s v="high"/>
    <s v="Grades 3-5"/>
    <n v="17"/>
    <n v="8.5"/>
    <n v="2.5499999999999998"/>
    <n v="9"/>
    <n v="207.03"/>
    <n v="252.48"/>
    <n v="120"/>
    <b v="1"/>
    <n v="251.38"/>
    <n v="8"/>
    <b v="0"/>
    <b v="0"/>
    <s v="completed"/>
    <d v="2009-10-02T00:00:00"/>
    <d v="2010-01-09T00:00:00"/>
    <d v="2010-06-01T00:00:00"/>
    <d v="2010-03-07T00:00:00"/>
  </r>
  <r>
    <s v="55a68f5f1a44ea116abea58802e685d7"/>
    <n v="510324002083"/>
    <s v="Richmond"/>
    <x v="24"/>
    <n v="23225"/>
    <s v="urban"/>
    <s v="Richmond City School District"/>
    <s v="Richmond City"/>
    <b v="0"/>
    <b v="1"/>
    <b v="0"/>
    <b v="0"/>
    <b v="0"/>
    <b v="0"/>
    <s v="Ms."/>
    <b v="0"/>
    <b v="0"/>
    <s v="Special Needs"/>
    <s v="Special Needs"/>
    <s v="College &amp; Career Prep"/>
    <s v="Applied Learning"/>
    <s v="enrichment"/>
    <s v="Technology"/>
    <s v="high"/>
    <s v="Grades 9-12"/>
    <n v="17.55"/>
    <n v="0"/>
    <n v="4.3899999999999997"/>
    <n v="17"/>
    <n v="214"/>
    <n v="260.98"/>
    <n v="5"/>
    <b v="1"/>
    <n v="251.76"/>
    <n v="4"/>
    <b v="1"/>
    <b v="0"/>
    <s v="completed"/>
    <d v="2009-03-23T00:00:00"/>
    <d v="2009-04-09T00:00:00"/>
    <d v="2010-02-08T00:00:00"/>
    <d v="2009-08-24T00:00:00"/>
  </r>
  <r>
    <s v="bed686a23ac4dfed22dd15f24d1a6f8c"/>
    <m/>
    <s v="Bronx"/>
    <x v="2"/>
    <n v="10462"/>
    <s v="urban"/>
    <s v="Leadership Learning Support Organization"/>
    <s v="Bronx"/>
    <b v="0"/>
    <b v="0"/>
    <b v="0"/>
    <b v="0"/>
    <b v="0"/>
    <b v="0"/>
    <s v="Ms."/>
    <b v="0"/>
    <b v="0"/>
    <s v="Literacy"/>
    <s v="Literacy &amp; Language"/>
    <m/>
    <m/>
    <s v="essential"/>
    <s v="Other"/>
    <s v="high"/>
    <s v="Grades 3-5"/>
    <n v="17.5"/>
    <n v="0"/>
    <n v="4.37"/>
    <n v="17"/>
    <n v="214"/>
    <n v="260.98"/>
    <n v="100"/>
    <b v="1"/>
    <n v="251.76"/>
    <n v="2"/>
    <b v="0"/>
    <b v="0"/>
    <s v="completed"/>
    <d v="2008-12-12T00:00:00"/>
    <d v="2009-01-06T00:00:00"/>
    <d v="2009-02-03T00:00:00"/>
    <d v="2009-05-13T00:00:00"/>
  </r>
  <r>
    <s v="302eefef37b3dac6368ba7a33047152a"/>
    <n v="110003000100"/>
    <s v="Washington"/>
    <x v="31"/>
    <n v="20001"/>
    <s v="urban"/>
    <s v="Dc Public Schools"/>
    <s v="District Of Columbia"/>
    <b v="0"/>
    <b v="0"/>
    <b v="0"/>
    <b v="0"/>
    <b v="0"/>
    <b v="0"/>
    <s v="Ms."/>
    <b v="0"/>
    <b v="0"/>
    <s v="Early Development"/>
    <s v="Applied Learning"/>
    <m/>
    <m/>
    <m/>
    <s v="Supplies"/>
    <s v="high"/>
    <s v="Grades PreK-2"/>
    <m/>
    <m/>
    <m/>
    <m/>
    <n v="218.33"/>
    <n v="266.26"/>
    <n v="20"/>
    <b v="1"/>
    <n v="252"/>
    <n v="1"/>
    <b v="0"/>
    <b v="0"/>
    <s v="completed"/>
    <d v="2006-01-23T00:00:00"/>
    <d v="2006-08-16T00:00:00"/>
    <d v="2006-09-26T00:00:00"/>
    <d v="2008-12-29T00:00:00"/>
  </r>
  <r>
    <s v="45be645e44f420750d5015613dc4027b"/>
    <m/>
    <s v="Bronx"/>
    <x v="2"/>
    <n v="10456"/>
    <s v="urban"/>
    <s v="Integrated Curriculum and Instruction Learning Support Organization"/>
    <s v="Bronx"/>
    <b v="0"/>
    <b v="0"/>
    <b v="0"/>
    <b v="0"/>
    <b v="0"/>
    <b v="0"/>
    <s v="Ms."/>
    <b v="1"/>
    <b v="0"/>
    <s v="Early Development"/>
    <s v="Applied Learning"/>
    <m/>
    <m/>
    <m/>
    <s v="Technology"/>
    <s v="high"/>
    <s v="Grades PreK-2"/>
    <m/>
    <m/>
    <m/>
    <m/>
    <n v="252"/>
    <n v="307.32"/>
    <n v="0"/>
    <b v="0"/>
    <n v="252"/>
    <n v="1"/>
    <b v="0"/>
    <b v="0"/>
    <s v="completed"/>
    <d v="2002-11-09T00:00:00"/>
    <d v="2002-11-09T00:00:00"/>
    <d v="2002-11-09T00:00:00"/>
    <d v="2003-12-31T00:00:00"/>
  </r>
  <r>
    <s v="c46698c93b83c95261fd2716e13f90c3"/>
    <n v="120042000625"/>
    <s v="Arcadia"/>
    <x v="17"/>
    <n v="34266"/>
    <s v="rural"/>
    <s v="Desoto Co School District"/>
    <s v="De Soto"/>
    <b v="0"/>
    <b v="0"/>
    <b v="0"/>
    <b v="0"/>
    <b v="0"/>
    <b v="0"/>
    <s v="Mrs."/>
    <b v="0"/>
    <b v="0"/>
    <s v="Applied Sciences"/>
    <s v="Math &amp; Science"/>
    <s v="ESL"/>
    <s v="Literacy &amp; Language"/>
    <s v="essential"/>
    <s v="Books"/>
    <s v="high"/>
    <s v="Grades PreK-2"/>
    <n v="0"/>
    <n v="0"/>
    <n v="2.65"/>
    <n v="35"/>
    <n v="214.29"/>
    <n v="252.11"/>
    <n v="18"/>
    <b v="1"/>
    <n v="252.11"/>
    <n v="2"/>
    <b v="0"/>
    <b v="0"/>
    <s v="completed"/>
    <d v="2010-09-18T00:00:00"/>
    <d v="2010-09-18T00:00:00"/>
    <d v="2010-11-22T00:00:00"/>
    <d v="2011-02-11T00:00:00"/>
  </r>
  <r>
    <s v="d246d8b2fbd48809afe8595b5b468b18"/>
    <n v="63600008732"/>
    <s v="Sausalito"/>
    <x v="7"/>
    <n v="94965"/>
    <s v="suburban"/>
    <s v="Sausalito Marin City Sch Dist"/>
    <s v="Marin"/>
    <b v="1"/>
    <b v="0"/>
    <b v="0"/>
    <b v="0"/>
    <b v="0"/>
    <b v="0"/>
    <s v="Mrs."/>
    <b v="0"/>
    <b v="0"/>
    <s v="Environmental Science"/>
    <s v="Math &amp; Science"/>
    <m/>
    <m/>
    <s v="enrichment"/>
    <s v="Technology"/>
    <s v="high"/>
    <s v="Grades 3-5"/>
    <m/>
    <m/>
    <m/>
    <m/>
    <n v="229.6"/>
    <n v="280"/>
    <n v="16"/>
    <b v="1"/>
    <n v="252.12"/>
    <n v="3"/>
    <b v="0"/>
    <b v="0"/>
    <s v="completed"/>
    <d v="2006-08-08T00:00:00"/>
    <d v="2006-10-03T00:00:00"/>
    <d v="2006-12-18T00:00:00"/>
    <d v="2007-04-08T00:00:00"/>
  </r>
  <r>
    <s v="735fef79816b3eb1b596fefeaba28fbb"/>
    <m/>
    <s v="Washington"/>
    <x v="31"/>
    <n v="20003"/>
    <s v="urban"/>
    <s v="[State run]"/>
    <s v="District Of Columbia"/>
    <b v="1"/>
    <b v="0"/>
    <b v="0"/>
    <b v="0"/>
    <b v="0"/>
    <b v="0"/>
    <s v="Ms."/>
    <b v="0"/>
    <b v="0"/>
    <s v="Literacy"/>
    <s v="Literacy &amp; Language"/>
    <m/>
    <m/>
    <s v="enrichment"/>
    <s v="Technology"/>
    <s v="high"/>
    <s v="Grades PreK-2"/>
    <n v="0"/>
    <n v="0"/>
    <n v="2.68"/>
    <n v="35"/>
    <n v="216.68"/>
    <n v="254.92"/>
    <n v="25"/>
    <b v="1"/>
    <n v="252.27"/>
    <n v="3"/>
    <b v="0"/>
    <b v="0"/>
    <s v="completed"/>
    <d v="2010-10-16T00:00:00"/>
    <d v="2011-01-18T00:00:00"/>
    <d v="2011-01-22T00:00:00"/>
    <d v="2011-03-14T00:00:00"/>
  </r>
  <r>
    <s v="4cdfe17e59a619643243cbeeca083746"/>
    <n v="350060000225"/>
    <s v="Bayard"/>
    <x v="36"/>
    <n v="88023"/>
    <s v="rural"/>
    <s v="Cobre Cons School District 2"/>
    <s v="Grant"/>
    <b v="0"/>
    <b v="0"/>
    <b v="0"/>
    <b v="0"/>
    <b v="0"/>
    <b v="0"/>
    <s v="Mrs."/>
    <b v="0"/>
    <b v="0"/>
    <s v="Parent Involvement"/>
    <s v="Applied Learning"/>
    <m/>
    <m/>
    <s v="essential"/>
    <s v="Technology"/>
    <s v="high"/>
    <s v="Grades 3-5"/>
    <n v="1.8"/>
    <n v="0"/>
    <n v="2.7"/>
    <n v="35"/>
    <n v="219.49"/>
    <n v="252.29"/>
    <n v="20"/>
    <b v="1"/>
    <n v="252.29"/>
    <n v="2"/>
    <b v="0"/>
    <b v="0"/>
    <s v="completed"/>
    <d v="2010-06-23T00:00:00"/>
    <d v="2010-09-01T00:00:00"/>
    <d v="2010-09-02T00:00:00"/>
    <d v="2010-11-21T00:00:00"/>
  </r>
  <r>
    <s v="cdd7f04a7061a92564977f4e82dd9ba3"/>
    <n v="400864000366"/>
    <s v="Cordell"/>
    <x v="0"/>
    <n v="73632"/>
    <s v="rural"/>
    <s v="Cordell School District 78"/>
    <s v="Washita"/>
    <b v="0"/>
    <b v="0"/>
    <b v="0"/>
    <b v="0"/>
    <b v="0"/>
    <b v="0"/>
    <s v="Mrs."/>
    <b v="0"/>
    <b v="0"/>
    <s v="Literacy"/>
    <s v="Literacy &amp; Language"/>
    <m/>
    <m/>
    <s v="essential"/>
    <s v="Technology"/>
    <s v="high"/>
    <s v="Grades 3-5"/>
    <n v="15"/>
    <n v="12.22"/>
    <n v="2.25"/>
    <n v="35"/>
    <n v="214.46"/>
    <n v="252.31"/>
    <n v="20"/>
    <b v="1"/>
    <n v="252.31"/>
    <n v="1"/>
    <b v="0"/>
    <b v="0"/>
    <s v="completed"/>
    <d v="2010-08-31T00:00:00"/>
    <d v="2010-09-17T00:00:00"/>
    <d v="2010-10-07T00:00:00"/>
    <d v="2011-01-26T00:00:00"/>
  </r>
  <r>
    <s v="a7cf9c19415f0355577435fd779c2b22"/>
    <n v="421899003722"/>
    <s v="Philadelphia"/>
    <x v="29"/>
    <n v="19141"/>
    <s v="urban"/>
    <s v="Philadelphia City School Dist"/>
    <s v="Philadelphia"/>
    <b v="0"/>
    <b v="0"/>
    <b v="0"/>
    <b v="0"/>
    <b v="0"/>
    <b v="0"/>
    <s v="Mrs."/>
    <b v="0"/>
    <b v="0"/>
    <s v="Literature &amp; Writing"/>
    <s v="Literacy &amp; Language"/>
    <s v="Health &amp; Life Science"/>
    <s v="Math &amp; Science"/>
    <s v="essential"/>
    <s v="Technology"/>
    <s v="high"/>
    <s v="Grades 3-5"/>
    <n v="12"/>
    <n v="0"/>
    <n v="2.7"/>
    <n v="35"/>
    <n v="229.69"/>
    <n v="270.22000000000003"/>
    <n v="24"/>
    <b v="1"/>
    <n v="252.58"/>
    <n v="3"/>
    <b v="1"/>
    <b v="0"/>
    <s v="completed"/>
    <d v="2010-11-07T00:00:00"/>
    <d v="2010-11-08T00:00:00"/>
    <d v="2011-02-07T00:00:00"/>
    <d v="2011-04-03T00:00:00"/>
  </r>
  <r>
    <s v="35ce800aacfb0eea443cff9beea1fa74"/>
    <n v="61668002096"/>
    <s v="Hawthorne"/>
    <x v="7"/>
    <n v="90250"/>
    <s v="suburban"/>
    <s v="Hawthorne School District"/>
    <s v="Los Angeles"/>
    <b v="0"/>
    <b v="0"/>
    <b v="1"/>
    <b v="0"/>
    <b v="0"/>
    <b v="0"/>
    <s v="Ms."/>
    <b v="0"/>
    <b v="0"/>
    <s v="Visual Arts"/>
    <s v="Music &amp; The Arts"/>
    <s v="Extracurricular"/>
    <s v="Applied Learning"/>
    <s v="enrichment"/>
    <s v="Supplies"/>
    <s v="high"/>
    <s v="Grades PreK-2"/>
    <n v="0"/>
    <n v="13.21"/>
    <n v="2.73"/>
    <n v="9"/>
    <n v="207.12"/>
    <n v="252.59"/>
    <n v="30"/>
    <b v="1"/>
    <n v="252.58"/>
    <n v="7"/>
    <b v="1"/>
    <b v="1"/>
    <s v="completed"/>
    <d v="2010-05-02T00:00:00"/>
    <d v="2010-06-22T00:00:00"/>
    <d v="2010-09-28T00:00:00"/>
    <d v="2010-09-29T00:00:00"/>
  </r>
  <r>
    <s v="5bb516cfe42c27ac8bcf40be1abab0d2"/>
    <m/>
    <s v="Brooklyn"/>
    <x v="2"/>
    <n v="11208"/>
    <s v="urban"/>
    <s v="Knowledge Network Learning Support Organization"/>
    <s v="Brooklyn"/>
    <b v="0"/>
    <b v="0"/>
    <b v="0"/>
    <b v="0"/>
    <b v="0"/>
    <b v="0"/>
    <s v="Mrs."/>
    <b v="0"/>
    <b v="0"/>
    <s v="Literature &amp; Writing"/>
    <s v="Literacy &amp; Language"/>
    <s v="Visual Arts"/>
    <s v="Music &amp; The Arts"/>
    <s v="essential"/>
    <s v="Supplies"/>
    <s v="high"/>
    <s v="Grades 3-5"/>
    <n v="17.579999999999998"/>
    <n v="0"/>
    <n v="4.4000000000000004"/>
    <n v="17"/>
    <n v="215"/>
    <n v="262.2"/>
    <n v="25"/>
    <b v="0"/>
    <n v="252.94"/>
    <n v="5"/>
    <b v="0"/>
    <b v="0"/>
    <s v="completed"/>
    <d v="2008-07-29T00:00:00"/>
    <d v="2008-10-03T00:00:00"/>
    <d v="2008-12-11T00:00:00"/>
    <d v="2009-01-01T00:00:00"/>
  </r>
  <r>
    <s v="e164d2bfc2b81518df3e0b3ed1a11367"/>
    <m/>
    <s v="New York"/>
    <x v="2"/>
    <n v="10029"/>
    <s v="urban"/>
    <s v="Empowerment Support Organization"/>
    <s v="Manhatta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Other"/>
    <s v="high"/>
    <s v="Grades PreK-2"/>
    <n v="18"/>
    <n v="0"/>
    <n v="4.5"/>
    <n v="17"/>
    <n v="220.38"/>
    <n v="268.76"/>
    <n v="26"/>
    <b v="1"/>
    <n v="253.44"/>
    <n v="1"/>
    <b v="0"/>
    <b v="0"/>
    <s v="completed"/>
    <d v="2006-11-02T00:00:00"/>
    <d v="2006-12-27T00:00:00"/>
    <d v="2007-11-13T00:00:00"/>
    <d v="2007-07-02T00:00:00"/>
  </r>
  <r>
    <s v="c36a51a262ca49ffcbe675570ad9edd6"/>
    <m/>
    <s v="Bronx"/>
    <x v="2"/>
    <n v="10460"/>
    <s v="urban"/>
    <s v="Empowerment Support Organization"/>
    <s v="Bronx"/>
    <b v="0"/>
    <b v="0"/>
    <b v="0"/>
    <b v="0"/>
    <b v="0"/>
    <b v="0"/>
    <s v="Ms."/>
    <b v="0"/>
    <b v="0"/>
    <s v="Literature &amp; Writing"/>
    <s v="Literacy &amp; Language"/>
    <m/>
    <m/>
    <s v="essential"/>
    <s v="Technology"/>
    <s v="high"/>
    <s v="Grades 9-12"/>
    <m/>
    <m/>
    <m/>
    <m/>
    <n v="220.38"/>
    <n v="268.76"/>
    <n v="50"/>
    <b v="1"/>
    <n v="253.44"/>
    <n v="1"/>
    <b v="0"/>
    <b v="0"/>
    <s v="completed"/>
    <d v="2006-01-20T00:00:00"/>
    <d v="2006-01-24T00:00:00"/>
    <d v="2006-04-18T00:00:00"/>
    <d v="2006-06-10T00:00:00"/>
  </r>
  <r>
    <s v="00358d69a0e0eb8315101d4da544af33"/>
    <n v="63441005637"/>
    <s v="San Francisco"/>
    <x v="7"/>
    <n v="94121"/>
    <s v="urban"/>
    <s v="San Francisco Unified Sch Dist"/>
    <s v="San Francisco"/>
    <b v="0"/>
    <b v="0"/>
    <b v="0"/>
    <b v="0"/>
    <b v="0"/>
    <b v="0"/>
    <s v="Mrs."/>
    <b v="0"/>
    <b v="0"/>
    <s v="Environmental Science"/>
    <s v="Math &amp; Science"/>
    <s v="Literacy"/>
    <s v="Literacy &amp; Language"/>
    <s v="enrichment"/>
    <s v="Other"/>
    <s v="high"/>
    <s v="Grades PreK-2"/>
    <n v="15.38"/>
    <n v="14.07"/>
    <n v="2.31"/>
    <n v="35"/>
    <n v="220.54"/>
    <n v="253.49"/>
    <n v="22"/>
    <b v="0"/>
    <n v="253.49"/>
    <n v="1"/>
    <b v="0"/>
    <b v="0"/>
    <s v="completed"/>
    <d v="2010-06-30T00:00:00"/>
    <d v="2010-07-15T00:00:00"/>
    <d v="2010-09-10T00:00:00"/>
    <d v="2010-11-26T00:00:00"/>
  </r>
  <r>
    <s v="2dab8867ef754d14d7c4dd580444d5fc"/>
    <m/>
    <s v="Ozone Park"/>
    <x v="2"/>
    <n v="11416"/>
    <s v="urban"/>
    <s v="Knowledge Network Learning Support Organization"/>
    <s v="Queens"/>
    <b v="0"/>
    <b v="0"/>
    <b v="0"/>
    <b v="0"/>
    <b v="0"/>
    <b v="0"/>
    <s v="Ms."/>
    <b v="0"/>
    <b v="0"/>
    <s v="Other"/>
    <s v="Applied Learning"/>
    <m/>
    <m/>
    <s v="essential"/>
    <s v="Other"/>
    <s v="high"/>
    <s v="Grades 6-8"/>
    <n v="17.84"/>
    <n v="0"/>
    <n v="2.68"/>
    <n v="9"/>
    <n v="208"/>
    <n v="253.66"/>
    <n v="20"/>
    <b v="1"/>
    <n v="253.66"/>
    <n v="1"/>
    <b v="0"/>
    <b v="0"/>
    <s v="completed"/>
    <d v="2009-07-08T00:00:00"/>
    <d v="2009-08-24T00:00:00"/>
    <d v="2009-09-03T00:00:00"/>
    <d v="2009-12-07T00:00:00"/>
  </r>
  <r>
    <s v="76100432d7f1c463f60f47cbf4b42b1d"/>
    <m/>
    <s v="Bronx"/>
    <x v="2"/>
    <n v="10453"/>
    <s v="urban"/>
    <s v="Center for Educational Innovation - Public Education Association (CEI-PEA)"/>
    <s v="Bronx"/>
    <b v="0"/>
    <b v="0"/>
    <b v="0"/>
    <b v="0"/>
    <b v="0"/>
    <b v="0"/>
    <s v="Ms."/>
    <b v="1"/>
    <b v="0"/>
    <s v="Literacy"/>
    <s v="Literacy &amp; Language"/>
    <s v="ESL"/>
    <s v="Literacy &amp; Language"/>
    <s v="essential"/>
    <s v="Books"/>
    <s v="high"/>
    <s v="Grades 6-8"/>
    <n v="0"/>
    <n v="0"/>
    <n v="2.67"/>
    <n v="35"/>
    <n v="215.66"/>
    <n v="253.72"/>
    <n v="60"/>
    <b v="1"/>
    <n v="253.72"/>
    <n v="3"/>
    <b v="1"/>
    <b v="0"/>
    <s v="completed"/>
    <d v="2011-01-31T00:00:00"/>
    <d v="2011-03-08T00:00:00"/>
    <m/>
    <d v="2011-06-29T00:00:00"/>
  </r>
  <r>
    <s v="ecf4bd1c9a99b35ce4fec226ef01e0b3"/>
    <n v="90252000476"/>
    <s v="Milford"/>
    <x v="30"/>
    <n v="6460"/>
    <s v="suburban"/>
    <s v="Milford Public Schools"/>
    <s v="New Haven"/>
    <b v="0"/>
    <b v="0"/>
    <b v="0"/>
    <b v="0"/>
    <b v="0"/>
    <b v="0"/>
    <s v="Mrs."/>
    <b v="0"/>
    <b v="0"/>
    <s v="Special Needs"/>
    <s v="Special Needs"/>
    <m/>
    <m/>
    <s v="enrichment"/>
    <s v="Other"/>
    <s v="low"/>
    <s v="Grades PreK-2"/>
    <n v="16.54"/>
    <n v="0"/>
    <n v="4.1399999999999997"/>
    <n v="17"/>
    <n v="203"/>
    <n v="247.56"/>
    <n v="5"/>
    <b v="1"/>
    <n v="253.75"/>
    <n v="3"/>
    <b v="0"/>
    <b v="0"/>
    <s v="completed"/>
    <d v="2007-12-17T00:00:00"/>
    <d v="2007-12-22T00:00:00"/>
    <d v="2008-02-19T00:00:00"/>
    <d v="2008-08-11T00:00:00"/>
  </r>
  <r>
    <s v="f9fff1299b112f1e5a85d9424611f766"/>
    <n v="90519001084"/>
    <s v="Willimantic"/>
    <x v="30"/>
    <n v="6226"/>
    <s v="rural"/>
    <s v="Windham Public Schools"/>
    <s v="Windham"/>
    <b v="0"/>
    <b v="0"/>
    <b v="0"/>
    <b v="0"/>
    <b v="0"/>
    <b v="0"/>
    <s v="Mrs."/>
    <b v="0"/>
    <b v="0"/>
    <s v="Literacy"/>
    <s v="Literacy &amp; Language"/>
    <s v="Literacy"/>
    <s v="Literacy &amp; Language"/>
    <s v="essential"/>
    <s v="Other"/>
    <s v="high"/>
    <s v="Grades PreK-2"/>
    <n v="17.899999999999999"/>
    <n v="0"/>
    <n v="2.68"/>
    <n v="9"/>
    <n v="208.53"/>
    <n v="254.3"/>
    <n v="20"/>
    <b v="1"/>
    <n v="254.3"/>
    <n v="2"/>
    <b v="0"/>
    <b v="0"/>
    <s v="completed"/>
    <d v="2009-10-06T00:00:00"/>
    <d v="2009-12-14T00:00:00"/>
    <d v="2010-04-19T00:00:00"/>
    <d v="2010-03-10T00:00:00"/>
  </r>
  <r>
    <s v="3e1ef70f1e541d609e4c7d9e1e6f0467"/>
    <m/>
    <s v="Long Is City"/>
    <x v="2"/>
    <n v="11101"/>
    <s v="urban"/>
    <s v="New York City Dept Of Ed"/>
    <s v="Queens"/>
    <b v="1"/>
    <b v="0"/>
    <b v="0"/>
    <b v="0"/>
    <b v="0"/>
    <b v="0"/>
    <s v="Ms."/>
    <b v="0"/>
    <b v="0"/>
    <s v="Literacy"/>
    <s v="Literacy &amp; Language"/>
    <s v="Literacy"/>
    <s v="Literacy &amp; Language"/>
    <s v="essential"/>
    <s v="Supplies"/>
    <s v="low"/>
    <s v="Grades PreK-2"/>
    <n v="17.899999999999999"/>
    <n v="0"/>
    <n v="2.69"/>
    <n v="9"/>
    <n v="208.58"/>
    <n v="254.37"/>
    <n v="25"/>
    <b v="1"/>
    <n v="254.36"/>
    <n v="2"/>
    <b v="1"/>
    <b v="0"/>
    <s v="completed"/>
    <d v="2009-11-08T00:00:00"/>
    <d v="2009-11-16T00:00:00"/>
    <d v="2010-01-08T00:00:00"/>
    <d v="2010-04-14T00:00:00"/>
  </r>
  <r>
    <s v="2d544cafd906d18c4024fd55cc8e3acd"/>
    <n v="210579001368"/>
    <s v="Monticello"/>
    <x v="21"/>
    <n v="42633"/>
    <s v="rural"/>
    <s v="Wayne Co School District"/>
    <s v="Wayne"/>
    <b v="0"/>
    <b v="0"/>
    <b v="0"/>
    <b v="0"/>
    <b v="0"/>
    <b v="0"/>
    <s v="Ms."/>
    <b v="0"/>
    <b v="0"/>
    <s v="Health &amp; Life Science"/>
    <s v="Math &amp; Science"/>
    <m/>
    <m/>
    <s v="essential"/>
    <s v="Supplies"/>
    <s v="high"/>
    <s v="Grades 6-8"/>
    <n v="15.44"/>
    <n v="9.26"/>
    <n v="2.3199999999999998"/>
    <n v="35"/>
    <n v="216.42"/>
    <n v="254.61"/>
    <n v="202"/>
    <b v="1"/>
    <n v="254.61"/>
    <n v="4"/>
    <b v="0"/>
    <b v="0"/>
    <s v="completed"/>
    <d v="2011-01-25T00:00:00"/>
    <d v="2011-03-15T00:00:00"/>
    <d v="2011-03-15T00:00:00"/>
    <d v="2011-06-24T00:00:00"/>
  </r>
  <r>
    <s v="b1f8db7aaaea089e85d42b311e5ffaee"/>
    <n v="130102000413"/>
    <s v="Garden City"/>
    <x v="19"/>
    <n v="31408"/>
    <s v="suburban"/>
    <s v="Savannah-chatham Co Sch Dist"/>
    <s v="Chatham"/>
    <b v="0"/>
    <b v="1"/>
    <b v="0"/>
    <b v="0"/>
    <b v="0"/>
    <b v="0"/>
    <s v="Mr."/>
    <b v="0"/>
    <b v="0"/>
    <s v="Mathematics"/>
    <s v="Math &amp; Science"/>
    <m/>
    <m/>
    <s v="essential"/>
    <s v="Supplies"/>
    <s v="high"/>
    <s v="Grades 9-12"/>
    <n v="34.93"/>
    <n v="13.97"/>
    <n v="5.24"/>
    <n v="9"/>
    <n v="412.39"/>
    <n v="502.91"/>
    <n v="168"/>
    <b v="1"/>
    <n v="254.78"/>
    <n v="3"/>
    <b v="1"/>
    <b v="0"/>
    <s v="expired"/>
    <d v="2010-01-16T00:00:00"/>
    <m/>
    <m/>
    <d v="2010-06-22T00:00:00"/>
  </r>
  <r>
    <s v="9c65a1aaca23726aa575229a2c6733e9"/>
    <n v="490021000155"/>
    <s v="West Point"/>
    <x v="28"/>
    <n v="84015"/>
    <s v="suburban"/>
    <s v="Davis School District"/>
    <s v="Davis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low"/>
    <s v="Grades PreK-2"/>
    <n v="17.98"/>
    <n v="0"/>
    <n v="2.7"/>
    <n v="9"/>
    <n v="209.43"/>
    <n v="255.4"/>
    <n v="125"/>
    <b v="1"/>
    <n v="254.88"/>
    <n v="3"/>
    <b v="0"/>
    <b v="0"/>
    <s v="completed"/>
    <d v="2009-05-25T00:00:00"/>
    <d v="2009-07-09T00:00:00"/>
    <d v="2010-01-12T00:00:00"/>
    <d v="2009-10-26T00:00:00"/>
  </r>
  <r>
    <s v="6bff995861e39a06425c1a99e7aa2d88"/>
    <n v="550702000758"/>
    <s v="Janesville"/>
    <x v="18"/>
    <n v="53546"/>
    <s v="urban"/>
    <s v="Janesville School District"/>
    <s v="Rock"/>
    <b v="0"/>
    <b v="1"/>
    <b v="0"/>
    <b v="0"/>
    <b v="0"/>
    <b v="0"/>
    <s v="Ms."/>
    <b v="0"/>
    <b v="0"/>
    <s v="Special Needs"/>
    <s v="Special Needs"/>
    <s v="Literature &amp; Writing"/>
    <s v="Literacy &amp; Language"/>
    <s v="essential"/>
    <s v="Supplies"/>
    <s v="high"/>
    <s v="Grades 6-8"/>
    <n v="42.58"/>
    <n v="0"/>
    <n v="6.3"/>
    <n v="9"/>
    <n v="478.13"/>
    <n v="583.09"/>
    <n v="30"/>
    <b v="1"/>
    <n v="255"/>
    <n v="12"/>
    <b v="0"/>
    <b v="0"/>
    <s v="expired"/>
    <d v="2009-12-19T00:00:00"/>
    <m/>
    <m/>
    <d v="2010-05-23T00:00:00"/>
  </r>
  <r>
    <s v="45e3581c1b1acdf51ff136ab5e783e03"/>
    <n v="60243000131"/>
    <s v="Riverside"/>
    <x v="7"/>
    <n v="92505"/>
    <s v="urban"/>
    <s v="Alvord Unified School District"/>
    <s v="Riverside"/>
    <b v="0"/>
    <b v="0"/>
    <b v="1"/>
    <b v="0"/>
    <b v="0"/>
    <b v="0"/>
    <s v="Mrs."/>
    <b v="0"/>
    <b v="0"/>
    <s v="Special Needs"/>
    <s v="Special Needs"/>
    <s v="Literacy"/>
    <s v="Literacy &amp; Language"/>
    <s v="essential"/>
    <s v="Supplies"/>
    <s v="high"/>
    <s v="Grades 3-5"/>
    <n v="16.71"/>
    <n v="12.11"/>
    <n v="4.18"/>
    <n v="17"/>
    <n v="217"/>
    <n v="264.63"/>
    <n v="9"/>
    <b v="1"/>
    <n v="255.29"/>
    <n v="3"/>
    <b v="0"/>
    <b v="0"/>
    <s v="completed"/>
    <d v="2009-01-11T00:00:00"/>
    <d v="2009-01-14T00:00:00"/>
    <d v="2009-03-19T00:00:00"/>
    <d v="2009-06-17T00:00:00"/>
  </r>
  <r>
    <s v="0e39cf78b48394458c8c3fef85bcb954"/>
    <m/>
    <s v="Hyde Park"/>
    <x v="33"/>
    <n v="2136"/>
    <s v="urban"/>
    <s v="Boston Public School District"/>
    <s v="Suffolk"/>
    <b v="1"/>
    <b v="0"/>
    <b v="0"/>
    <b v="0"/>
    <b v="0"/>
    <b v="0"/>
    <s v="Ms."/>
    <b v="0"/>
    <b v="0"/>
    <s v="Other"/>
    <s v="Applied Learning"/>
    <m/>
    <m/>
    <s v="essential"/>
    <s v="Supplies"/>
    <s v="high"/>
    <s v="Grades PreK-2"/>
    <n v="17.739999999999998"/>
    <n v="0"/>
    <n v="4.4400000000000004"/>
    <n v="17"/>
    <n v="217"/>
    <n v="264.63"/>
    <n v="26"/>
    <b v="1"/>
    <n v="255.29"/>
    <n v="8"/>
    <b v="0"/>
    <b v="0"/>
    <s v="completed"/>
    <d v="2008-08-07T00:00:00"/>
    <d v="2008-10-18T00:00:00"/>
    <d v="2008-12-22T00:00:00"/>
    <d v="2009-01-10T00:00:00"/>
  </r>
  <r>
    <s v="ed4fbd467289e7b064c88da8015123cb"/>
    <n v="530354000519"/>
    <s v="Seattle"/>
    <x v="5"/>
    <n v="98168"/>
    <s v="suburban"/>
    <s v="Highline School District 401"/>
    <s v="King"/>
    <b v="0"/>
    <b v="0"/>
    <b v="0"/>
    <b v="0"/>
    <b v="0"/>
    <b v="0"/>
    <s v="Mrs."/>
    <b v="0"/>
    <b v="0"/>
    <s v="Social Sciences"/>
    <s v="History &amp; Civics"/>
    <s v="Literacy"/>
    <s v="Literacy &amp; Language"/>
    <s v="enrichment"/>
    <s v="Books"/>
    <s v="high"/>
    <s v="Grades 3-5"/>
    <n v="16.850000000000001"/>
    <n v="10.95"/>
    <n v="4.21"/>
    <n v="17"/>
    <n v="217"/>
    <n v="264.63"/>
    <n v="20"/>
    <b v="1"/>
    <n v="255.29"/>
    <n v="1"/>
    <b v="0"/>
    <b v="0"/>
    <s v="completed"/>
    <d v="2007-12-17T00:00:00"/>
    <d v="2007-12-18T00:00:00"/>
    <d v="2008-03-03T00:00:00"/>
    <d v="2008-08-11T00:00:00"/>
  </r>
  <r>
    <s v="c4349d999aa12ae350e886a2a85e820d"/>
    <n v="350006000873"/>
    <s v="Los Rnchs Abq"/>
    <x v="36"/>
    <n v="87114"/>
    <s v="urban"/>
    <s v="New Mexico Dept of Education"/>
    <s v="Bernalillo"/>
    <b v="1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Books"/>
    <s v="high"/>
    <s v="Grades 3-5"/>
    <n v="17.98"/>
    <n v="0"/>
    <n v="2.7"/>
    <n v="9"/>
    <n v="209.46"/>
    <n v="255.44"/>
    <n v="22"/>
    <b v="1"/>
    <n v="255.44"/>
    <n v="1"/>
    <b v="0"/>
    <b v="0"/>
    <s v="completed"/>
    <d v="2009-10-16T00:00:00"/>
    <d v="2009-12-14T00:00:00"/>
    <d v="2010-01-05T00:00:00"/>
    <d v="2010-03-22T00:00:00"/>
  </r>
  <r>
    <s v="1ffaface9948d42643e5b788f97ad542"/>
    <n v="421899003821"/>
    <s v="Philadelphia"/>
    <x v="29"/>
    <n v="19134"/>
    <s v="urban"/>
    <s v="Philadelphia City School Dist"/>
    <s v="Philadelphia"/>
    <b v="0"/>
    <b v="0"/>
    <b v="0"/>
    <b v="0"/>
    <b v="0"/>
    <b v="0"/>
    <s v="Mrs."/>
    <b v="0"/>
    <b v="0"/>
    <s v="Social Sciences"/>
    <s v="History &amp; Civics"/>
    <s v="Applied Sciences"/>
    <s v="Math &amp; Science"/>
    <s v="enrichment"/>
    <s v="Books"/>
    <s v="high"/>
    <s v="Grades 3-5"/>
    <n v="17.079999999999998"/>
    <n v="10.25"/>
    <n v="2.56"/>
    <n v="9"/>
    <n v="209.69"/>
    <n v="255.72"/>
    <n v="35"/>
    <b v="0"/>
    <n v="255.72"/>
    <n v="1"/>
    <b v="1"/>
    <b v="0"/>
    <s v="completed"/>
    <d v="2009-10-11T00:00:00"/>
    <d v="2009-11-20T00:00:00"/>
    <m/>
    <d v="2010-03-16T00:00:00"/>
  </r>
  <r>
    <s v="cfe9830e3e0ff2f9b0ff6a24f8e53acf"/>
    <m/>
    <s v="Queens Vlg"/>
    <x v="2"/>
    <n v="11428"/>
    <s v="urban"/>
    <s v="Integrated Curriculum and Instruction Learning Support Organization"/>
    <s v="Queens"/>
    <b v="0"/>
    <b v="0"/>
    <b v="0"/>
    <b v="0"/>
    <b v="0"/>
    <b v="0"/>
    <s v="Ms."/>
    <b v="0"/>
    <b v="0"/>
    <s v="Health &amp; Life Science"/>
    <s v="Math &amp; Science"/>
    <s v="Environmental Science"/>
    <s v="Math &amp; Science"/>
    <s v="enrichment"/>
    <s v="Technology"/>
    <s v="high"/>
    <s v="Grades 6-8"/>
    <n v="18"/>
    <n v="0"/>
    <n v="2.7"/>
    <n v="9"/>
    <n v="209.69"/>
    <n v="255.72"/>
    <n v="80"/>
    <b v="1"/>
    <n v="256.10000000000002"/>
    <n v="3"/>
    <b v="1"/>
    <b v="0"/>
    <s v="completed"/>
    <d v="2009-01-23T00:00:00"/>
    <d v="2009-06-16T00:00:00"/>
    <m/>
    <d v="2009-06-24T00:00:00"/>
  </r>
  <r>
    <s v="f1d40084279cce1b40dcfbd43c0ffd0c"/>
    <n v="403024029799"/>
    <s v="Tulsa"/>
    <x v="0"/>
    <n v="74129"/>
    <s v="urban"/>
    <s v="Tulsa Independent Sch Dist"/>
    <s v="Tulsa"/>
    <b v="0"/>
    <b v="0"/>
    <b v="0"/>
    <b v="0"/>
    <b v="0"/>
    <b v="0"/>
    <s v="Ms."/>
    <b v="0"/>
    <b v="0"/>
    <s v="Health &amp; Life Science"/>
    <s v="Math &amp; Science"/>
    <s v="Applied Sciences"/>
    <s v="Math &amp; Science"/>
    <s v="essential"/>
    <s v="Supplies"/>
    <s v="high"/>
    <s v="Grades 3-5"/>
    <n v="16.75"/>
    <n v="12.34"/>
    <n v="2.27"/>
    <n v="35"/>
    <n v="217.71"/>
    <n v="256.13"/>
    <n v="75"/>
    <b v="1"/>
    <n v="256.13"/>
    <n v="2"/>
    <b v="1"/>
    <b v="0"/>
    <s v="completed"/>
    <d v="2010-08-13T00:00:00"/>
    <d v="2010-08-21T00:00:00"/>
    <d v="2010-12-07T00:00:00"/>
    <d v="2011-01-10T00:00:00"/>
  </r>
  <r>
    <s v="d40d2e9acc218849ad7be08ad6270254"/>
    <n v="370126002920"/>
    <s v="Durham"/>
    <x v="1"/>
    <n v="27707"/>
    <s v="urban"/>
    <s v="Durham Public School District"/>
    <s v="Durham"/>
    <b v="0"/>
    <b v="0"/>
    <b v="0"/>
    <b v="0"/>
    <b v="0"/>
    <b v="0"/>
    <s v="Mrs."/>
    <b v="0"/>
    <b v="0"/>
    <s v="Applied Sciences"/>
    <s v="Math &amp; Science"/>
    <s v="Environmental Science"/>
    <s v="Math &amp; Science"/>
    <s v="essential"/>
    <s v="Supplies"/>
    <s v="high"/>
    <s v="Grades 9-12"/>
    <n v="0"/>
    <n v="13.04"/>
    <n v="2.5099999999999998"/>
    <n v="35"/>
    <n v="217.77"/>
    <n v="256.2"/>
    <n v="70"/>
    <b v="1"/>
    <n v="256.20999999999998"/>
    <n v="8"/>
    <b v="1"/>
    <b v="0"/>
    <s v="completed"/>
    <d v="2010-08-31T00:00:00"/>
    <d v="2010-09-02T00:00:00"/>
    <d v="2010-12-30T00:00:00"/>
    <d v="2011-01-26T00:00:00"/>
  </r>
  <r>
    <s v="7569213309b84a38e609a8420f13f9b2"/>
    <n v="480809003080"/>
    <s v="Alvin"/>
    <x v="16"/>
    <n v="77511"/>
    <s v="suburban"/>
    <s v="Alvin Ind School District"/>
    <s v="Brazoria"/>
    <b v="0"/>
    <b v="0"/>
    <b v="0"/>
    <b v="0"/>
    <b v="0"/>
    <b v="0"/>
    <s v="Mrs."/>
    <b v="0"/>
    <b v="0"/>
    <s v="Applied Sciences"/>
    <s v="Math &amp; Science"/>
    <m/>
    <m/>
    <s v="essential"/>
    <s v="Supplies"/>
    <s v="high"/>
    <s v="Grades PreK-2"/>
    <n v="0"/>
    <n v="0"/>
    <n v="2.71"/>
    <n v="35"/>
    <n v="218.26"/>
    <n v="256.77999999999997"/>
    <n v="22"/>
    <b v="1"/>
    <n v="256.77999999999997"/>
    <n v="2"/>
    <b v="0"/>
    <b v="0"/>
    <s v="completed"/>
    <d v="2010-08-26T00:00:00"/>
    <d v="2010-12-29T00:00:00"/>
    <d v="2011-01-04T00:00:00"/>
    <d v="2011-01-23T00:00:00"/>
  </r>
  <r>
    <s v="165d99384b682733cbcb38eec16ce86e"/>
    <n v="10000501616"/>
    <s v="Albertville"/>
    <x v="27"/>
    <n v="35951"/>
    <s v="rural"/>
    <s v="Albertville City School Dist"/>
    <s v="Marshall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Other"/>
    <s v="high"/>
    <s v="Grades PreK-2"/>
    <n v="17.48"/>
    <n v="6.99"/>
    <n v="2.62"/>
    <n v="9"/>
    <n v="210.88"/>
    <n v="257.17"/>
    <n v="19"/>
    <b v="1"/>
    <n v="257.2"/>
    <n v="1"/>
    <b v="0"/>
    <b v="0"/>
    <s v="completed"/>
    <d v="2009-09-22T00:00:00"/>
    <d v="2009-10-02T00:00:00"/>
    <d v="2010-02-23T00:00:00"/>
    <d v="2010-02-26T00:00:00"/>
  </r>
  <r>
    <s v="313830ad6e1c87cc914daeed81169b2a"/>
    <n v="63255005038"/>
    <s v="Kensington"/>
    <x v="7"/>
    <n v="94708"/>
    <s v="urban"/>
    <s v="West Contra Costa Usd"/>
    <s v="Contra Costa"/>
    <b v="0"/>
    <b v="0"/>
    <b v="0"/>
    <b v="0"/>
    <b v="0"/>
    <b v="0"/>
    <s v="Ms."/>
    <b v="0"/>
    <b v="0"/>
    <s v="Mathematics"/>
    <s v="Math &amp; Science"/>
    <m/>
    <m/>
    <s v="essential"/>
    <s v="Supplies"/>
    <s v="minimal"/>
    <s v="Grades 3-5"/>
    <n v="15.22"/>
    <n v="13.93"/>
    <n v="2.2799999999999998"/>
    <n v="35"/>
    <n v="218.63"/>
    <n v="257.20999999999998"/>
    <n v="33"/>
    <b v="1"/>
    <n v="257.20999999999998"/>
    <n v="2"/>
    <b v="0"/>
    <b v="1"/>
    <s v="completed"/>
    <d v="2010-09-28T00:00:00"/>
    <d v="2010-10-05T00:00:00"/>
    <d v="2011-03-14T00:00:00"/>
    <d v="2011-02-25T00:00:00"/>
  </r>
  <r>
    <s v="7c493122a9228141356557d3ffacaf13"/>
    <m/>
    <s v="Tempe"/>
    <x v="23"/>
    <n v="85284"/>
    <s v="urban"/>
    <s v="Tempe Elem School District 3"/>
    <s v="Maricopa"/>
    <b v="1"/>
    <b v="0"/>
    <b v="0"/>
    <b v="0"/>
    <b v="0"/>
    <b v="0"/>
    <s v="Ms."/>
    <b v="0"/>
    <b v="0"/>
    <s v="Literacy"/>
    <s v="Literacy &amp; Language"/>
    <s v="Mathematics"/>
    <s v="Math &amp; Science"/>
    <s v="essential"/>
    <s v="Books"/>
    <s v="high"/>
    <s v="Grades PreK-2"/>
    <n v="6.19"/>
    <n v="11.68"/>
    <n v="2.4500000000000002"/>
    <n v="35"/>
    <n v="218.72"/>
    <n v="257.32"/>
    <n v="44"/>
    <b v="1"/>
    <n v="257.32"/>
    <n v="3"/>
    <b v="1"/>
    <b v="0"/>
    <s v="completed"/>
    <d v="2010-09-30T00:00:00"/>
    <d v="2010-10-04T00:00:00"/>
    <d v="2010-11-02T00:00:00"/>
    <d v="2011-02-25T00:00:00"/>
  </r>
  <r>
    <s v="eeecc241b03e98dd8697f2391453a79e"/>
    <n v="63186004025"/>
    <s v="E Palo Alto"/>
    <x v="7"/>
    <n v="94303"/>
    <s v="suburban"/>
    <s v="Ravenswood City Elem Sch Dist"/>
    <s v="San Mateo"/>
    <b v="0"/>
    <b v="1"/>
    <b v="0"/>
    <b v="0"/>
    <b v="0"/>
    <b v="0"/>
    <s v="Ms."/>
    <b v="1"/>
    <b v="0"/>
    <s v="Literacy"/>
    <s v="Literacy &amp; Language"/>
    <s v="ESL"/>
    <s v="Literacy &amp; Language"/>
    <s v="enrichment"/>
    <s v="Other"/>
    <s v="high"/>
    <s v="Grades PreK-2"/>
    <n v="20.47"/>
    <n v="14.84"/>
    <n v="3.07"/>
    <n v="9"/>
    <n v="252.03"/>
    <n v="307.35000000000002"/>
    <n v="20"/>
    <b v="1"/>
    <n v="257.43"/>
    <n v="2"/>
    <b v="0"/>
    <b v="0"/>
    <s v="completed"/>
    <d v="2009-08-20T00:00:00"/>
    <d v="2009-09-14T00:00:00"/>
    <d v="2010-01-11T00:00:00"/>
    <d v="2010-01-26T00:00:00"/>
  </r>
  <r>
    <s v="4b35ed375142ee7b95ee5938ffb537fe"/>
    <m/>
    <s v="Charlotte"/>
    <x v="1"/>
    <n v="28213"/>
    <s v="urban"/>
    <s v="Charlotte-mecklenburg Sch Dist"/>
    <s v="Mecklenburg"/>
    <b v="0"/>
    <b v="0"/>
    <b v="0"/>
    <b v="0"/>
    <b v="0"/>
    <b v="0"/>
    <s v="Ms."/>
    <b v="0"/>
    <b v="0"/>
    <s v="Literacy"/>
    <s v="Literacy &amp; Language"/>
    <s v="Character Education"/>
    <s v="Applied Learning"/>
    <s v="enrichment"/>
    <s v="Supplies"/>
    <s v="high"/>
    <s v="Grades 3-5"/>
    <n v="17.309999999999999"/>
    <n v="7.36"/>
    <n v="4.33"/>
    <n v="17"/>
    <n v="219"/>
    <n v="267.07"/>
    <n v="300"/>
    <b v="0"/>
    <n v="257.64999999999998"/>
    <n v="5"/>
    <b v="0"/>
    <b v="0"/>
    <s v="completed"/>
    <d v="2008-10-24T00:00:00"/>
    <d v="2008-12-02T00:00:00"/>
    <d v="2009-06-09T00:00:00"/>
    <d v="2009-03-26T00:00:00"/>
  </r>
  <r>
    <s v="e2d20be7281b5eff9ffdb1dc05c54575"/>
    <n v="180477000897"/>
    <s v="Indianapolis"/>
    <x v="25"/>
    <n v="46202"/>
    <s v="urban"/>
    <s v="Indianapolis Public Sch Dist"/>
    <s v="Marion"/>
    <b v="0"/>
    <b v="0"/>
    <b v="0"/>
    <b v="0"/>
    <b v="0"/>
    <b v="0"/>
    <s v="Mrs."/>
    <b v="0"/>
    <b v="0"/>
    <s v="Literacy"/>
    <s v="Literacy &amp; Language"/>
    <m/>
    <m/>
    <s v="essential"/>
    <s v="Technology"/>
    <s v="high"/>
    <s v="Grades PreK-2"/>
    <n v="18"/>
    <n v="0"/>
    <n v="4.5"/>
    <n v="17"/>
    <n v="219"/>
    <n v="267.07"/>
    <n v="24"/>
    <b v="1"/>
    <n v="257.64999999999998"/>
    <n v="4"/>
    <b v="1"/>
    <b v="0"/>
    <s v="completed"/>
    <d v="2008-09-12T00:00:00"/>
    <d v="2008-12-07T00:00:00"/>
    <d v="2009-02-13T00:00:00"/>
    <d v="2009-02-15T00:00:00"/>
  </r>
  <r>
    <s v="66359b067f9147e98193247c2d362dc1"/>
    <n v="170993000999"/>
    <s v="Chicago"/>
    <x v="10"/>
    <n v="60659"/>
    <s v="urban"/>
    <s v="Chicago Psd-Area 27"/>
    <s v="Cook"/>
    <b v="0"/>
    <b v="0"/>
    <b v="0"/>
    <b v="0"/>
    <b v="0"/>
    <b v="0"/>
    <s v="Ms."/>
    <b v="0"/>
    <b v="0"/>
    <s v="Special Needs"/>
    <s v="Special Needs"/>
    <m/>
    <m/>
    <s v="essential"/>
    <s v="Technology"/>
    <s v="high"/>
    <s v="Grades 9-12"/>
    <n v="18"/>
    <n v="0"/>
    <n v="4.5"/>
    <n v="17"/>
    <n v="219"/>
    <n v="267.07"/>
    <n v="60"/>
    <b v="1"/>
    <n v="257.64999999999998"/>
    <n v="3"/>
    <b v="1"/>
    <b v="0"/>
    <s v="completed"/>
    <d v="2008-09-08T00:00:00"/>
    <d v="2008-12-13T00:00:00"/>
    <d v="2009-02-06T00:00:00"/>
    <d v="2009-02-10T00:00:00"/>
  </r>
  <r>
    <s v="9f2040b5bf5e824466484a725b9a7ac7"/>
    <n v="63441005633"/>
    <s v="San Francisco"/>
    <x v="7"/>
    <n v="94117"/>
    <s v="urban"/>
    <s v="San Francisco Unified Sch Dist"/>
    <s v="San Francisco"/>
    <b v="0"/>
    <b v="0"/>
    <b v="0"/>
    <b v="0"/>
    <b v="0"/>
    <b v="0"/>
    <s v="Ms."/>
    <b v="0"/>
    <b v="0"/>
    <s v="Special Needs"/>
    <s v="Special Needs"/>
    <m/>
    <m/>
    <s v="essential"/>
    <s v="Supplies"/>
    <s v="high"/>
    <s v="Grades PreK-2"/>
    <n v="16.899999999999999"/>
    <n v="12.25"/>
    <n v="4.2300000000000004"/>
    <n v="17"/>
    <n v="219"/>
    <n v="267.07"/>
    <n v="11"/>
    <b v="1"/>
    <n v="257.64999999999998"/>
    <n v="2"/>
    <b v="0"/>
    <b v="0"/>
    <s v="completed"/>
    <d v="2008-05-12T00:00:00"/>
    <d v="2008-05-28T00:00:00"/>
    <d v="2008-12-08T00:00:00"/>
    <d v="2008-10-15T00:00:00"/>
  </r>
  <r>
    <s v="1e1ce3c52c1b442accf6536f5d21312a"/>
    <n v="62760004157"/>
    <s v="Sacramento"/>
    <x v="7"/>
    <n v="95815"/>
    <s v="urban"/>
    <s v="Twin Rivers Unified Sch Dist"/>
    <s v="Sacramento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Other"/>
    <s v="high"/>
    <s v="Grades 6-8"/>
    <n v="16.899999999999999"/>
    <n v="12.25"/>
    <n v="4.2300000000000004"/>
    <n v="17"/>
    <n v="219"/>
    <n v="267.07"/>
    <n v="20"/>
    <b v="1"/>
    <n v="257.64999999999998"/>
    <n v="6"/>
    <b v="0"/>
    <b v="0"/>
    <s v="reallocated"/>
    <d v="2007-10-22T00:00:00"/>
    <d v="2007-11-27T00:00:00"/>
    <m/>
    <d v="2008-06-14T00:00:00"/>
  </r>
  <r>
    <s v="cfbdb6a68c8639d4655a8bc08c2ff32d"/>
    <m/>
    <s v="Bronx"/>
    <x v="2"/>
    <n v="10457"/>
    <s v="urban"/>
    <s v="Empowerment Support Organization"/>
    <s v="Bronx"/>
    <b v="0"/>
    <b v="0"/>
    <b v="0"/>
    <b v="0"/>
    <b v="0"/>
    <b v="0"/>
    <s v="Ms."/>
    <b v="0"/>
    <b v="0"/>
    <s v="Literacy"/>
    <s v="Literacy &amp; Language"/>
    <m/>
    <m/>
    <s v="essential"/>
    <s v="Supplies"/>
    <s v="high"/>
    <s v="Grades 3-5"/>
    <n v="17.97"/>
    <n v="0"/>
    <n v="4.49"/>
    <n v="17"/>
    <n v="219"/>
    <n v="267.07"/>
    <n v="20"/>
    <b v="0"/>
    <n v="257.64999999999998"/>
    <n v="1"/>
    <b v="0"/>
    <b v="0"/>
    <s v="completed"/>
    <d v="2007-08-01T00:00:00"/>
    <d v="2007-09-13T00:00:00"/>
    <d v="2007-10-30T00:00:00"/>
    <d v="2008-03-25T00:00:00"/>
  </r>
  <r>
    <s v="5087400304c5cfcb0561d27ec3464e09"/>
    <n v="171446001796"/>
    <s v="Evanston"/>
    <x v="10"/>
    <n v="60202"/>
    <s v="urban"/>
    <s v="Evanston-skokie Cmty Csd 65"/>
    <s v="Cook"/>
    <b v="0"/>
    <b v="0"/>
    <b v="0"/>
    <b v="0"/>
    <b v="0"/>
    <b v="0"/>
    <s v="Mrs."/>
    <b v="0"/>
    <b v="0"/>
    <s v="Mathematics"/>
    <s v="Math &amp; Science"/>
    <m/>
    <m/>
    <s v="enrichment"/>
    <s v="Supplies"/>
    <s v="high"/>
    <s v="Grades PreK-2"/>
    <n v="0"/>
    <n v="0"/>
    <n v="2.72"/>
    <n v="35"/>
    <n v="219.32"/>
    <n v="258.02"/>
    <n v="23"/>
    <b v="1"/>
    <n v="258.02"/>
    <n v="3"/>
    <b v="0"/>
    <b v="0"/>
    <s v="completed"/>
    <d v="2010-08-20T00:00:00"/>
    <d v="2010-09-14T00:00:00"/>
    <d v="2010-11-02T00:00:00"/>
    <d v="2011-01-16T00:00:00"/>
  </r>
  <r>
    <s v="5b8c9003b2df1336484b534ad988f969"/>
    <n v="63753006354"/>
    <s v="S San Fran"/>
    <x v="7"/>
    <n v="94080"/>
    <s v="urban"/>
    <s v="South San Francisco Unified SD"/>
    <s v="San Mateo"/>
    <b v="0"/>
    <b v="0"/>
    <b v="0"/>
    <b v="0"/>
    <b v="0"/>
    <b v="0"/>
    <s v="Mrs."/>
    <b v="0"/>
    <b v="0"/>
    <s v="Special Needs"/>
    <s v="Special Needs"/>
    <s v="Mathematics"/>
    <s v="Math &amp; Science"/>
    <s v="essential"/>
    <s v="Supplies"/>
    <s v="high"/>
    <s v="Grades 3-5"/>
    <n v="1.8"/>
    <n v="16.47"/>
    <n v="2.7"/>
    <n v="35"/>
    <n v="235.96"/>
    <n v="277.60000000000002"/>
    <n v="10"/>
    <b v="1"/>
    <n v="258.19"/>
    <n v="10"/>
    <b v="0"/>
    <b v="0"/>
    <s v="completed"/>
    <d v="2010-09-13T00:00:00"/>
    <d v="2010-09-24T00:00:00"/>
    <d v="2010-10-26T00:00:00"/>
    <d v="2011-02-08T00:00:00"/>
  </r>
  <r>
    <s v="00b9bad2e9ef316cb08155f91d7524df"/>
    <n v="63417005376"/>
    <s v="Highland"/>
    <x v="7"/>
    <n v="92346"/>
    <s v="suburban"/>
    <s v="San Bernardino City Unified SD"/>
    <s v="San Bernardino"/>
    <b v="0"/>
    <b v="1"/>
    <b v="1"/>
    <b v="0"/>
    <b v="0"/>
    <b v="0"/>
    <s v="Ms."/>
    <b v="0"/>
    <b v="0"/>
    <s v="Literacy"/>
    <s v="Literacy &amp; Language"/>
    <m/>
    <m/>
    <s v="enrichment"/>
    <s v="Supplies"/>
    <s v="high"/>
    <s v="Grades PreK-2"/>
    <n v="18.82"/>
    <n v="13.64"/>
    <n v="4.7"/>
    <n v="17"/>
    <n v="242"/>
    <n v="295.12"/>
    <n v="21"/>
    <b v="1"/>
    <n v="258.24"/>
    <n v="3"/>
    <b v="0"/>
    <b v="0"/>
    <s v="completed"/>
    <d v="2008-07-29T00:00:00"/>
    <d v="2008-08-15T00:00:00"/>
    <d v="2008-10-31T00:00:00"/>
    <d v="2009-01-01T00:00:00"/>
  </r>
  <r>
    <s v="5a81f490f24f3ccd67f085da4e4a20c9"/>
    <n v="360531000264"/>
    <s v="Brewster"/>
    <x v="2"/>
    <n v="10509"/>
    <s v="suburban"/>
    <s v="Brewster Central School Dist"/>
    <s v="Putnam"/>
    <b v="0"/>
    <b v="0"/>
    <b v="0"/>
    <b v="0"/>
    <b v="0"/>
    <b v="0"/>
    <s v="Mrs."/>
    <b v="0"/>
    <b v="0"/>
    <s v="Mathematics"/>
    <s v="Math &amp; Science"/>
    <m/>
    <m/>
    <s v="essential"/>
    <s v="Other"/>
    <s v="minimal"/>
    <s v="Grades 9-12"/>
    <n v="15.75"/>
    <n v="0"/>
    <n v="3.94"/>
    <n v="17"/>
    <n v="194"/>
    <n v="236.59"/>
    <n v="15"/>
    <b v="1"/>
    <n v="258.67"/>
    <n v="2"/>
    <b v="0"/>
    <b v="0"/>
    <s v="completed"/>
    <d v="2008-01-16T00:00:00"/>
    <d v="2008-02-04T00:00:00"/>
    <d v="2008-05-30T00:00:00"/>
    <d v="2008-09-11T00:00:00"/>
  </r>
  <r>
    <s v="477e64f0f4e6e6a759122e5aa2019f52"/>
    <n v="60177000047"/>
    <s v="Alameda"/>
    <x v="7"/>
    <n v="94501"/>
    <s v="suburban"/>
    <s v="Alameda Unified School Dist"/>
    <s v="Alameda"/>
    <b v="0"/>
    <b v="0"/>
    <b v="0"/>
    <b v="0"/>
    <b v="0"/>
    <b v="0"/>
    <s v="Mr."/>
    <b v="0"/>
    <b v="0"/>
    <s v="Literacy"/>
    <s v="Literacy &amp; Language"/>
    <m/>
    <m/>
    <s v="enrichment"/>
    <s v="Books"/>
    <s v="high"/>
    <s v="Grades 3-5"/>
    <n v="17.14"/>
    <n v="12.43"/>
    <n v="2.57"/>
    <n v="9"/>
    <n v="212.55"/>
    <n v="259.20999999999998"/>
    <n v="20"/>
    <b v="1"/>
    <n v="259.20999999999998"/>
    <n v="2"/>
    <b v="0"/>
    <b v="0"/>
    <s v="completed"/>
    <d v="2009-10-11T00:00:00"/>
    <d v="2009-12-16T00:00:00"/>
    <d v="2010-04-01T00:00:00"/>
    <d v="2010-03-16T00:00:00"/>
  </r>
  <r>
    <s v="39226811a89da08945c1da8baace8c67"/>
    <m/>
    <s v="Bronx"/>
    <x v="2"/>
    <n v="10468"/>
    <s v="urban"/>
    <s v="Empowerment Support Organization"/>
    <s v="Bronx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s v="essential"/>
    <s v="Books"/>
    <s v="high"/>
    <s v="Grades 3-5"/>
    <m/>
    <m/>
    <m/>
    <m/>
    <n v="225.5"/>
    <n v="275"/>
    <n v="30"/>
    <b v="1"/>
    <n v="259.33"/>
    <n v="1"/>
    <b v="0"/>
    <b v="0"/>
    <s v="completed"/>
    <d v="2006-01-28T00:00:00"/>
    <d v="2006-02-01T00:00:00"/>
    <d v="2006-04-05T00:00:00"/>
    <d v="2006-05-21T00:00:00"/>
  </r>
  <r>
    <s v="87fb9b460907e919342d7ee6d3d5bc9b"/>
    <n v="482364001373"/>
    <s v="Houston"/>
    <x v="16"/>
    <n v="77011"/>
    <s v="urban"/>
    <s v="Houston Ind School District"/>
    <s v="Harris"/>
    <b v="0"/>
    <b v="0"/>
    <b v="0"/>
    <b v="0"/>
    <b v="0"/>
    <b v="0"/>
    <s v="Mr."/>
    <b v="1"/>
    <b v="0"/>
    <s v="Literacy"/>
    <s v="Literacy &amp; Language"/>
    <m/>
    <m/>
    <s v="essential"/>
    <s v="Technology"/>
    <s v="high"/>
    <s v="Grades PreK-2"/>
    <n v="18.3"/>
    <n v="0"/>
    <n v="2.74"/>
    <n v="9"/>
    <n v="213"/>
    <n v="259.76"/>
    <n v="22"/>
    <b v="1"/>
    <n v="259.76"/>
    <n v="6"/>
    <b v="1"/>
    <b v="0"/>
    <s v="completed"/>
    <d v="2009-03-21T00:00:00"/>
    <d v="2009-08-08T00:00:00"/>
    <d v="2009-11-17T00:00:00"/>
    <d v="2009-08-22T00:00:00"/>
  </r>
  <r>
    <s v="66912ae5544967dad091f1a94b11d3cc"/>
    <n v="421590001058"/>
    <s v="Morrisville"/>
    <x v="29"/>
    <n v="19067"/>
    <s v="suburban"/>
    <s v="Morrisville School District"/>
    <s v="Bucks"/>
    <b v="0"/>
    <b v="0"/>
    <b v="0"/>
    <b v="0"/>
    <b v="0"/>
    <b v="0"/>
    <s v="Ms."/>
    <b v="0"/>
    <b v="0"/>
    <s v="Literacy"/>
    <s v="Literacy &amp; Language"/>
    <s v="Music"/>
    <s v="Music &amp; The Arts"/>
    <s v="essential"/>
    <s v="Other"/>
    <s v="high"/>
    <s v="Grades PreK-2"/>
    <n v="0"/>
    <n v="0"/>
    <n v="6.74"/>
    <n v="35"/>
    <n v="490.74"/>
    <n v="577.34"/>
    <n v="20"/>
    <b v="1"/>
    <n v="260"/>
    <n v="10"/>
    <b v="0"/>
    <b v="0"/>
    <s v="expired"/>
    <d v="2010-09-29T00:00:00"/>
    <m/>
    <m/>
    <d v="2011-02-26T00:00:00"/>
  </r>
  <r>
    <s v="0e87c1a5ec94f89fb915de872eb835eb"/>
    <n v="420648002531"/>
    <s v="Lancaster"/>
    <x v="29"/>
    <n v="17601"/>
    <s v="suburban"/>
    <s v="Conestoga Valley School Dist"/>
    <s v="Lancaster"/>
    <b v="0"/>
    <b v="0"/>
    <b v="0"/>
    <b v="0"/>
    <b v="0"/>
    <b v="0"/>
    <s v="Mrs."/>
    <b v="0"/>
    <b v="0"/>
    <s v="Applied Sciences"/>
    <s v="Math &amp; Science"/>
    <s v="Mathematics"/>
    <s v="Math &amp; Science"/>
    <s v="enrichment"/>
    <s v="Supplies"/>
    <s v="low"/>
    <s v="Grades 6-8"/>
    <n v="16.149999999999999"/>
    <n v="9.69"/>
    <n v="4.04"/>
    <n v="17"/>
    <n v="208"/>
    <n v="253.66"/>
    <n v="130"/>
    <b v="0"/>
    <n v="260"/>
    <n v="9"/>
    <b v="0"/>
    <b v="0"/>
    <s v="completed"/>
    <d v="2008-12-06T00:00:00"/>
    <d v="2009-02-08T00:00:00"/>
    <d v="2009-06-26T00:00:00"/>
    <d v="2009-05-05T00:00:00"/>
  </r>
  <r>
    <s v="ca77f16d0fffc2b709c4df7ad89ecae9"/>
    <n v="450156000303"/>
    <s v="Cheraw"/>
    <x v="12"/>
    <n v="29520"/>
    <s v="rural"/>
    <s v="Chesterfield Co School Dist"/>
    <s v="Chesterfield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Books"/>
    <s v="high"/>
    <s v="Grades PreK-2"/>
    <n v="17.34"/>
    <n v="8.67"/>
    <n v="4.34"/>
    <n v="17"/>
    <n v="221"/>
    <n v="269.51"/>
    <n v="20"/>
    <b v="1"/>
    <n v="260"/>
    <n v="3"/>
    <b v="0"/>
    <b v="0"/>
    <s v="completed"/>
    <d v="2008-10-28T00:00:00"/>
    <d v="2009-03-04T00:00:00"/>
    <d v="2009-04-22T00:00:00"/>
    <d v="2009-03-31T00:00:00"/>
  </r>
  <r>
    <s v="7ca14e737679d04c7562118aab2d94af"/>
    <n v="170993000861"/>
    <s v="Chicago"/>
    <x v="10"/>
    <n v="60621"/>
    <s v="urban"/>
    <s v="Chicago Psd-area 13"/>
    <s v="Cook"/>
    <b v="0"/>
    <b v="0"/>
    <b v="0"/>
    <b v="0"/>
    <b v="0"/>
    <b v="0"/>
    <s v="Ms."/>
    <b v="0"/>
    <b v="0"/>
    <s v="Environmental Science"/>
    <s v="Math &amp; Science"/>
    <s v="Literacy"/>
    <s v="Literacy &amp; Language"/>
    <s v="essential"/>
    <s v="Other"/>
    <s v="high"/>
    <s v="Grades PreK-2"/>
    <n v="18.170000000000002"/>
    <n v="0"/>
    <n v="4.54"/>
    <n v="17"/>
    <n v="221"/>
    <n v="269.51"/>
    <n v="30"/>
    <b v="1"/>
    <n v="260"/>
    <n v="1"/>
    <b v="0"/>
    <b v="0"/>
    <s v="completed"/>
    <d v="2007-08-20T00:00:00"/>
    <d v="2007-09-20T00:00:00"/>
    <d v="2007-11-30T00:00:00"/>
    <d v="2007-12-01T00:00:00"/>
  </r>
  <r>
    <s v="90862976ebbaca09fe2a5d5321fc044c"/>
    <m/>
    <s v="New York"/>
    <x v="2"/>
    <n v="10032"/>
    <s v="urban"/>
    <s v="Integrated Curriculum and Instruction Learning Support Organization"/>
    <s v="Manhattan"/>
    <b v="0"/>
    <b v="0"/>
    <b v="0"/>
    <b v="0"/>
    <b v="0"/>
    <b v="0"/>
    <s v="Ms."/>
    <b v="1"/>
    <b v="0"/>
    <s v="Literature &amp; Writing"/>
    <s v="Literacy &amp; Language"/>
    <s v="Literature &amp; Writing"/>
    <s v="Literacy &amp; Language"/>
    <m/>
    <s v="Books"/>
    <s v="high"/>
    <s v="Grades 3-5"/>
    <m/>
    <m/>
    <m/>
    <m/>
    <n v="225.5"/>
    <n v="275"/>
    <n v="29"/>
    <b v="1"/>
    <n v="260"/>
    <n v="1"/>
    <b v="0"/>
    <b v="0"/>
    <s v="completed"/>
    <d v="2004-04-10T00:00:00"/>
    <d v="2004-04-28T00:00:00"/>
    <d v="2004-06-15T00:00:00"/>
    <d v="2004-04-16T00:00:00"/>
  </r>
  <r>
    <s v="f6805619d962e846ffc6fdebd7551b8d"/>
    <n v="390456702329"/>
    <s v="Yellow Spgs"/>
    <x v="3"/>
    <n v="45387"/>
    <s v="rural"/>
    <s v="Yellow Springs Exempted Vlg SD"/>
    <s v="Greene"/>
    <b v="0"/>
    <b v="0"/>
    <b v="0"/>
    <b v="0"/>
    <b v="0"/>
    <b v="0"/>
    <s v="Ms."/>
    <b v="0"/>
    <b v="0"/>
    <s v="History &amp; Geography"/>
    <s v="History &amp; Civics"/>
    <m/>
    <m/>
    <s v="essential"/>
    <s v="Supplies"/>
    <s v="low"/>
    <s v="Grades 3-5"/>
    <n v="18.75"/>
    <n v="0"/>
    <n v="2.81"/>
    <n v="9"/>
    <n v="218.07"/>
    <n v="265.94"/>
    <n v="22"/>
    <b v="1"/>
    <n v="260.45"/>
    <n v="12"/>
    <b v="0"/>
    <b v="0"/>
    <s v="completed"/>
    <d v="2009-09-19T00:00:00"/>
    <d v="2009-12-18T00:00:00"/>
    <d v="2010-01-04T00:00:00"/>
    <d v="2010-02-23T00:00:00"/>
  </r>
  <r>
    <s v="69f974bb18e4920d7e6b5c54ce08baf3"/>
    <n v="62271010839"/>
    <s v="Los Angeles"/>
    <x v="7"/>
    <n v="90007"/>
    <s v="urban"/>
    <s v="Los Angeles Unif Sch Dist"/>
    <s v="Los Angeles"/>
    <b v="1"/>
    <b v="0"/>
    <b v="0"/>
    <b v="0"/>
    <b v="0"/>
    <b v="0"/>
    <s v="Ms."/>
    <b v="0"/>
    <b v="0"/>
    <s v="Health &amp; Wellness"/>
    <s v="Health &amp; Sports"/>
    <s v="Other"/>
    <s v="Applied Learning"/>
    <s v="enrichment"/>
    <s v="Supplies"/>
    <s v="high"/>
    <s v="Grades PreK-2"/>
    <m/>
    <m/>
    <m/>
    <m/>
    <n v="439.73"/>
    <n v="536.26"/>
    <n v="80"/>
    <b v="1"/>
    <n v="260.60000000000002"/>
    <n v="1"/>
    <b v="0"/>
    <b v="0"/>
    <s v="expired"/>
    <d v="2006-07-10T00:00:00"/>
    <m/>
    <m/>
    <d v="2006-12-31T00:00:00"/>
  </r>
  <r>
    <s v="8a4032632ebb7193b42c0e4a86ca0f2c"/>
    <n v="341590005716"/>
    <s v="Summit"/>
    <x v="11"/>
    <n v="7901"/>
    <s v="suburban"/>
    <s v="Summit Public Schools"/>
    <s v="Union"/>
    <b v="0"/>
    <b v="0"/>
    <b v="0"/>
    <b v="0"/>
    <b v="0"/>
    <b v="0"/>
    <s v="Mrs."/>
    <b v="0"/>
    <b v="0"/>
    <s v="Literacy"/>
    <s v="Literacy &amp; Language"/>
    <s v="Character Education"/>
    <s v="Applied Learning"/>
    <s v="enrichment"/>
    <s v="Technology"/>
    <s v="low"/>
    <s v="Grades PreK-2"/>
    <n v="19.989999999999998"/>
    <n v="0"/>
    <n v="3"/>
    <n v="9"/>
    <n v="231.92"/>
    <n v="282.83"/>
    <n v="18"/>
    <b v="1"/>
    <n v="260.88"/>
    <n v="2"/>
    <b v="0"/>
    <b v="0"/>
    <s v="completed"/>
    <d v="2009-12-23T00:00:00"/>
    <d v="2010-02-05T00:00:00"/>
    <d v="2010-02-23T00:00:00"/>
    <d v="2010-03-20T00:00:00"/>
  </r>
  <r>
    <s v="e858af84a2d2345c34c178b29495c8df"/>
    <n v="50936000675"/>
    <s v="Marianna"/>
    <x v="42"/>
    <n v="72360"/>
    <s v="rural"/>
    <s v="Lee Co School District 1"/>
    <s v="Lee"/>
    <b v="0"/>
    <b v="0"/>
    <b v="0"/>
    <b v="0"/>
    <b v="0"/>
    <b v="0"/>
    <s v="Mr."/>
    <b v="1"/>
    <b v="0"/>
    <s v="Mathematics"/>
    <s v="Math &amp; Science"/>
    <m/>
    <m/>
    <s v="essential"/>
    <s v="Technology"/>
    <s v="high"/>
    <s v="Grades 9-12"/>
    <n v="17.440000000000001"/>
    <n v="10.46"/>
    <n v="2.62"/>
    <n v="9"/>
    <n v="213.92"/>
    <n v="260.88"/>
    <n v="200"/>
    <b v="1"/>
    <n v="260.88"/>
    <n v="3"/>
    <b v="1"/>
    <b v="0"/>
    <s v="completed"/>
    <d v="2009-11-02T00:00:00"/>
    <d v="2009-11-13T00:00:00"/>
    <d v="2010-04-14T00:00:00"/>
    <d v="2010-04-08T00:00:00"/>
  </r>
  <r>
    <s v="d5bd08fe58c9c0a850c8f6cb06613719"/>
    <n v="220084001681"/>
    <s v="Harvey"/>
    <x v="6"/>
    <n v="70058"/>
    <s v="suburban"/>
    <s v="Jefferson Parish Pub Sch Dist"/>
    <s v="Jefferson"/>
    <b v="0"/>
    <b v="0"/>
    <b v="0"/>
    <b v="0"/>
    <b v="0"/>
    <b v="0"/>
    <s v="Ms."/>
    <b v="0"/>
    <b v="0"/>
    <s v="Health &amp; Wellness"/>
    <s v="Health &amp; Sports"/>
    <s v="Health &amp; Life Science"/>
    <s v="Math &amp; Science"/>
    <s v="essential"/>
    <s v="Supplies"/>
    <s v="high"/>
    <s v="Grades PreK-2"/>
    <n v="18.96"/>
    <n v="7.58"/>
    <n v="4.74"/>
    <n v="17"/>
    <n v="238"/>
    <n v="290.24"/>
    <n v="20"/>
    <b v="1"/>
    <n v="260.94"/>
    <n v="3"/>
    <b v="0"/>
    <b v="0"/>
    <s v="completed"/>
    <d v="2008-01-07T00:00:00"/>
    <d v="2008-08-13T00:00:00"/>
    <d v="2008-10-07T00:00:00"/>
    <d v="2008-09-02T00:00:00"/>
  </r>
  <r>
    <s v="58e6c372732d4b963bbc85cbc4787eb8"/>
    <n v="61275008830"/>
    <s v="Carlsbad"/>
    <x v="7"/>
    <n v="92009"/>
    <s v="urban"/>
    <s v="Encinitas Union Sch District"/>
    <s v="San Diego"/>
    <b v="0"/>
    <b v="0"/>
    <b v="1"/>
    <b v="0"/>
    <b v="0"/>
    <b v="0"/>
    <s v="Ms."/>
    <b v="0"/>
    <b v="0"/>
    <s v="Special Needs"/>
    <s v="Special Needs"/>
    <s v="Social Sciences"/>
    <s v="History &amp; Civics"/>
    <s v="essential"/>
    <s v="Technology"/>
    <s v="minimal"/>
    <s v="Grades 3-5"/>
    <n v="39.89"/>
    <n v="28.92"/>
    <n v="9.9700000000000006"/>
    <n v="17"/>
    <n v="494.72"/>
    <n v="603.32000000000005"/>
    <n v="9"/>
    <b v="1"/>
    <n v="261"/>
    <n v="2"/>
    <b v="0"/>
    <b v="0"/>
    <s v="expired"/>
    <d v="2009-04-27T00:00:00"/>
    <m/>
    <m/>
    <d v="2009-09-30T00:00:00"/>
  </r>
  <r>
    <s v="6f03da3412057fbdaca1ee05022d41bc"/>
    <n v="260813004382"/>
    <s v="Carson City"/>
    <x v="4"/>
    <n v="48811"/>
    <s v="rural"/>
    <s v="Carson City-crystal Area SD"/>
    <s v="Montcalm"/>
    <b v="0"/>
    <b v="0"/>
    <b v="0"/>
    <b v="0"/>
    <b v="0"/>
    <b v="0"/>
    <s v="Mrs."/>
    <b v="0"/>
    <b v="0"/>
    <s v="Literacy"/>
    <s v="Literacy &amp; Language"/>
    <s v="Other"/>
    <s v="Applied Learning"/>
    <s v="essential"/>
    <s v="Supplies"/>
    <s v="high"/>
    <s v="Grades PreK-2"/>
    <n v="18.190000000000001"/>
    <n v="0"/>
    <n v="4.55"/>
    <n v="17"/>
    <n v="222"/>
    <n v="270.73"/>
    <n v="22"/>
    <b v="0"/>
    <n v="261.18"/>
    <n v="1"/>
    <b v="0"/>
    <b v="0"/>
    <s v="completed"/>
    <d v="2008-10-14T00:00:00"/>
    <d v="2008-12-26T00:00:00"/>
    <d v="2009-05-05T00:00:00"/>
    <d v="2009-03-16T00:00:00"/>
  </r>
  <r>
    <s v="29bdb63f482a6f6bb110a04e80227aa6"/>
    <n v="63432005549"/>
    <s v="San Diego"/>
    <x v="7"/>
    <n v="92124"/>
    <s v="urban"/>
    <s v="San Diego Unified School Dist"/>
    <s v="San Diego"/>
    <b v="0"/>
    <b v="0"/>
    <b v="0"/>
    <b v="0"/>
    <b v="0"/>
    <b v="0"/>
    <s v="Mrs."/>
    <b v="0"/>
    <b v="0"/>
    <s v="Foreign Languages"/>
    <s v="Literacy &amp; Language"/>
    <s v="Health &amp; Wellness"/>
    <s v="Health &amp; Sports"/>
    <s v="enrichment"/>
    <s v="Supplies"/>
    <s v="high"/>
    <s v="Grades 9-12"/>
    <n v="17.100000000000001"/>
    <n v="12.4"/>
    <n v="4.28"/>
    <n v="17"/>
    <n v="222"/>
    <n v="270.73"/>
    <n v="180"/>
    <b v="1"/>
    <n v="261.18"/>
    <n v="2"/>
    <b v="1"/>
    <b v="0"/>
    <s v="completed"/>
    <d v="2008-08-06T00:00:00"/>
    <d v="2008-12-22T00:00:00"/>
    <d v="2009-04-28T00:00:00"/>
    <d v="2009-01-09T00:00:00"/>
  </r>
  <r>
    <s v="37fb3e729acb8e42ee5e668870b323db"/>
    <n v="263447007021"/>
    <s v="Sterling Hts"/>
    <x v="4"/>
    <n v="48313"/>
    <s v="suburban"/>
    <s v="Utica Cmty School District"/>
    <s v="Macomb"/>
    <b v="0"/>
    <b v="0"/>
    <b v="0"/>
    <b v="0"/>
    <b v="0"/>
    <b v="0"/>
    <s v="Mrs."/>
    <b v="0"/>
    <b v="0"/>
    <s v="Literature &amp; Writing"/>
    <s v="Literacy &amp; Language"/>
    <m/>
    <m/>
    <s v="enrichment"/>
    <s v="Supplies"/>
    <s v="low"/>
    <s v="Grades PreK-2"/>
    <n v="17.11"/>
    <n v="0"/>
    <n v="4.28"/>
    <n v="17"/>
    <n v="209"/>
    <n v="254.88"/>
    <n v="30"/>
    <b v="1"/>
    <n v="261.25"/>
    <n v="1"/>
    <b v="0"/>
    <b v="0"/>
    <s v="completed"/>
    <d v="2008-05-02T00:00:00"/>
    <d v="2008-09-04T00:00:00"/>
    <d v="2008-11-24T00:00:00"/>
    <d v="2008-10-06T00:00:00"/>
  </r>
  <r>
    <s v="6f5f9403ad07ef232bb28562da9ddc59"/>
    <n v="341056002168"/>
    <s v="Montclair"/>
    <x v="11"/>
    <n v="7043"/>
    <s v="suburban"/>
    <s v="Montclair School District"/>
    <s v="Essex"/>
    <b v="0"/>
    <b v="1"/>
    <b v="0"/>
    <b v="0"/>
    <b v="0"/>
    <b v="0"/>
    <s v="Ms."/>
    <b v="0"/>
    <b v="0"/>
    <s v="Literacy"/>
    <s v="Literacy &amp; Language"/>
    <s v="Literature &amp; Writing"/>
    <s v="Literacy &amp; Language"/>
    <s v="enrichment"/>
    <s v="Books"/>
    <s v="low"/>
    <s v="Grades 3-5"/>
    <n v="0"/>
    <n v="0"/>
    <n v="3.03"/>
    <n v="9"/>
    <n v="214.28"/>
    <n v="261.32"/>
    <n v="60"/>
    <b v="1"/>
    <n v="261.32"/>
    <n v="6"/>
    <b v="1"/>
    <b v="0"/>
    <s v="completed"/>
    <d v="2010-02-14T00:00:00"/>
    <d v="2010-03-22T00:00:00"/>
    <d v="2010-05-18T00:00:00"/>
    <d v="2010-07-17T00:00:00"/>
  </r>
  <r>
    <s v="476840495b36da265e2186fba9e32c1a"/>
    <n v="362181003100"/>
    <s v="Nedrow"/>
    <x v="2"/>
    <n v="13120"/>
    <s v="rural"/>
    <s v="Onondaga Central School Dist"/>
    <s v="Onondaga"/>
    <b v="0"/>
    <b v="0"/>
    <b v="0"/>
    <b v="0"/>
    <b v="0"/>
    <b v="0"/>
    <s v="Ms."/>
    <b v="0"/>
    <b v="0"/>
    <s v="Literature &amp; Writing"/>
    <s v="Literacy &amp; Language"/>
    <s v="Mathematics"/>
    <s v="Math &amp; Science"/>
    <s v="essential"/>
    <s v="Supplies"/>
    <s v="low"/>
    <s v="Grades 3-5"/>
    <n v="20.010000000000002"/>
    <n v="0"/>
    <n v="3"/>
    <n v="35"/>
    <n v="258.13"/>
    <n v="303.68"/>
    <n v="16"/>
    <b v="1"/>
    <n v="261.33"/>
    <n v="2"/>
    <b v="0"/>
    <b v="0"/>
    <s v="completed"/>
    <d v="2010-11-19T00:00:00"/>
    <d v="2010-11-23T00:00:00"/>
    <d v="2010-11-29T00:00:00"/>
    <d v="2011-04-15T00:00:00"/>
  </r>
  <r>
    <s v="0dc277200e9c4f52b5af94b0cd6cc9d7"/>
    <n v="420357003454"/>
    <s v="Bethlehem"/>
    <x v="29"/>
    <n v="18017"/>
    <s v="urban"/>
    <s v="Bethlehem Area School District"/>
    <s v="Northampton"/>
    <b v="0"/>
    <b v="0"/>
    <b v="0"/>
    <b v="0"/>
    <b v="0"/>
    <b v="0"/>
    <s v="Mrs."/>
    <b v="0"/>
    <b v="0"/>
    <s v="ESL"/>
    <s v="Literacy &amp; Language"/>
    <s v="Literature &amp; Writing"/>
    <s v="Literacy &amp; Language"/>
    <s v="enrichment"/>
    <s v="Supplies"/>
    <s v="high"/>
    <s v="Grades PreK-2"/>
    <n v="0"/>
    <n v="11.62"/>
    <n v="2.9"/>
    <n v="9"/>
    <n v="217.17"/>
    <n v="264.83999999999997"/>
    <n v="26"/>
    <b v="1"/>
    <n v="261.55"/>
    <n v="7"/>
    <b v="1"/>
    <b v="0"/>
    <s v="completed"/>
    <d v="2010-01-16T00:00:00"/>
    <d v="2010-04-20T00:00:00"/>
    <d v="2010-05-12T00:00:00"/>
    <d v="2010-06-22T00:00:00"/>
  </r>
  <r>
    <s v="3924ad1589deb716ed895e257eb6d936"/>
    <n v="370465001814"/>
    <s v="Henderson"/>
    <x v="1"/>
    <n v="27537"/>
    <s v="rural"/>
    <s v="Vance Co School District"/>
    <s v="Vance"/>
    <b v="0"/>
    <b v="0"/>
    <b v="0"/>
    <b v="0"/>
    <b v="0"/>
    <b v="0"/>
    <s v="Mr."/>
    <b v="1"/>
    <b v="0"/>
    <s v="Visual Arts"/>
    <s v="Music &amp; The Arts"/>
    <s v="Character Education"/>
    <s v="Applied Learning"/>
    <s v="enrichment"/>
    <s v="Trips"/>
    <s v="high"/>
    <s v="Grades PreK-2"/>
    <m/>
    <m/>
    <m/>
    <m/>
    <n v="227.55"/>
    <n v="277.5"/>
    <n v="30"/>
    <b v="1"/>
    <n v="261.68"/>
    <n v="1"/>
    <b v="0"/>
    <b v="0"/>
    <s v="completed"/>
    <d v="2006-01-04T00:00:00"/>
    <d v="2006-01-10T00:00:00"/>
    <d v="2006-02-16T00:00:00"/>
    <d v="2006-01-31T00:00:00"/>
  </r>
  <r>
    <s v="f0bbd1f2f3c48406ed1075b59fb24984"/>
    <n v="411004000875"/>
    <s v="Portland"/>
    <x v="9"/>
    <n v="97216"/>
    <s v="urban"/>
    <s v="Portland School District 1j"/>
    <s v="Multnomah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PreK-2"/>
    <n v="21.74"/>
    <n v="0"/>
    <n v="2.72"/>
    <n v="9"/>
    <n v="214.64"/>
    <n v="261.76"/>
    <n v="28"/>
    <b v="1"/>
    <n v="261.76"/>
    <n v="2"/>
    <b v="0"/>
    <b v="1"/>
    <s v="completed"/>
    <d v="2010-04-07T00:00:00"/>
    <d v="2010-09-02T00:00:00"/>
    <d v="2011-01-07T00:00:00"/>
    <d v="2010-09-05T00:00:00"/>
  </r>
  <r>
    <s v="fd31d9d1c5c7e7a7cb3517bc547886fb"/>
    <n v="130084003582"/>
    <s v="Mount Zion"/>
    <x v="19"/>
    <n v="30150"/>
    <s v="rural"/>
    <s v="Carroll Co School District"/>
    <s v="Carroll"/>
    <b v="0"/>
    <b v="0"/>
    <b v="0"/>
    <b v="0"/>
    <b v="0"/>
    <b v="0"/>
    <s v="Mr."/>
    <b v="0"/>
    <b v="0"/>
    <s v="Mathematics"/>
    <s v="Math &amp; Science"/>
    <s v="College &amp; Career Prep"/>
    <s v="Applied Learning"/>
    <s v="essential"/>
    <s v="Technology"/>
    <s v="high"/>
    <s v="Grades 9-12"/>
    <n v="18.829999999999998"/>
    <n v="7.53"/>
    <n v="4.71"/>
    <n v="17"/>
    <n v="236"/>
    <n v="287.8"/>
    <n v="100"/>
    <b v="1"/>
    <n v="262.14999999999998"/>
    <n v="10"/>
    <b v="0"/>
    <b v="0"/>
    <s v="completed"/>
    <d v="2008-06-26T00:00:00"/>
    <d v="2008-07-30T00:00:00"/>
    <d v="2008-11-06T00:00:00"/>
    <d v="2008-11-28T00:00:00"/>
  </r>
  <r>
    <s v="9fd30bf0aaa2745a0d13b7c2ffec4697"/>
    <n v="422598009971"/>
    <s v="York"/>
    <x v="29"/>
    <n v="17404"/>
    <s v="suburban"/>
    <s v="West York Area School District"/>
    <s v="York"/>
    <b v="0"/>
    <b v="0"/>
    <b v="0"/>
    <b v="0"/>
    <b v="0"/>
    <b v="0"/>
    <s v="Dr."/>
    <b v="0"/>
    <b v="0"/>
    <s v="Special Needs"/>
    <s v="Special Needs"/>
    <s v="Health &amp; Life Science"/>
    <s v="Math &amp; Science"/>
    <s v="enrichment"/>
    <s v="Supplies"/>
    <s v="low"/>
    <s v="Grades 6-8"/>
    <n v="0"/>
    <n v="0"/>
    <n v="2.78"/>
    <n v="35"/>
    <n v="222.96"/>
    <n v="262.31"/>
    <n v="18"/>
    <b v="1"/>
    <n v="262.31"/>
    <n v="1"/>
    <b v="1"/>
    <b v="0"/>
    <s v="completed"/>
    <d v="2010-12-12T00:00:00"/>
    <d v="2010-12-17T00:00:00"/>
    <d v="2011-03-01T00:00:00"/>
    <d v="2011-05-08T00:00:00"/>
  </r>
  <r>
    <s v="fcf3da070dfae96a6068a02def935819"/>
    <n v="360004104491"/>
    <s v="Brooklyn"/>
    <x v="2"/>
    <n v="11206"/>
    <s v="urban"/>
    <s v="Charter School District"/>
    <s v="Brooklyn"/>
    <b v="1"/>
    <b v="0"/>
    <b v="0"/>
    <b v="0"/>
    <b v="0"/>
    <b v="0"/>
    <s v="Mr."/>
    <b v="0"/>
    <b v="1"/>
    <s v="Mathematics"/>
    <s v="Math &amp; Science"/>
    <s v="Extracurricular"/>
    <s v="Applied Learning"/>
    <s v="enrichment"/>
    <s v="Books"/>
    <s v="high"/>
    <s v="Grades 6-8"/>
    <n v="18.3"/>
    <n v="0"/>
    <n v="4.58"/>
    <n v="17"/>
    <n v="223"/>
    <n v="271.95"/>
    <n v="12"/>
    <b v="0"/>
    <n v="262.36"/>
    <n v="3"/>
    <b v="1"/>
    <b v="0"/>
    <s v="completed"/>
    <d v="2008-10-19T00:00:00"/>
    <d v="2008-10-26T00:00:00"/>
    <d v="2008-12-08T00:00:00"/>
    <d v="2009-03-23T00:00:00"/>
  </r>
  <r>
    <s v="15bf6cb6b2ffbd2cf696d312309807d7"/>
    <n v="180477000821"/>
    <s v="Indianapolis"/>
    <x v="25"/>
    <n v="46203"/>
    <s v="urban"/>
    <s v="Indianapolis Public Sch Dist"/>
    <s v="Marion"/>
    <b v="0"/>
    <b v="0"/>
    <b v="0"/>
    <b v="0"/>
    <b v="0"/>
    <b v="0"/>
    <s v="Ms."/>
    <b v="0"/>
    <b v="0"/>
    <s v="Literature &amp; Writing"/>
    <s v="Literacy &amp; Language"/>
    <s v="Social Sciences"/>
    <s v="History &amp; Civics"/>
    <s v="essential"/>
    <s v="Books"/>
    <s v="high"/>
    <s v="Grades 6-8"/>
    <n v="18.3"/>
    <n v="0"/>
    <n v="4.58"/>
    <n v="17"/>
    <n v="223"/>
    <n v="271.95"/>
    <n v="60"/>
    <b v="1"/>
    <n v="262.36"/>
    <n v="2"/>
    <b v="1"/>
    <b v="0"/>
    <s v="completed"/>
    <d v="2008-07-26T00:00:00"/>
    <d v="2008-10-31T00:00:00"/>
    <d v="2009-01-14T00:00:00"/>
    <d v="2008-12-23T00:00:00"/>
  </r>
  <r>
    <s v="7cf0d1b45cee25f5faee7d1192a5d903"/>
    <m/>
    <s v="Inglewood"/>
    <x v="7"/>
    <n v="90305"/>
    <s v="suburban"/>
    <s v="Inglewood Unified School Dist"/>
    <s v="Los Angeles"/>
    <b v="1"/>
    <b v="0"/>
    <b v="0"/>
    <b v="0"/>
    <b v="0"/>
    <b v="1"/>
    <s v="Ms."/>
    <b v="0"/>
    <b v="0"/>
    <s v="Foreign Languages"/>
    <s v="Literacy &amp; Language"/>
    <s v="Literature &amp; Writing"/>
    <s v="Literacy &amp; Language"/>
    <s v="essential"/>
    <s v="Books"/>
    <s v="high"/>
    <s v="Grades 9-12"/>
    <n v="17.55"/>
    <n v="12.72"/>
    <n v="4.3899999999999997"/>
    <n v="17"/>
    <n v="227"/>
    <n v="276.83"/>
    <n v="130"/>
    <b v="1"/>
    <n v="262.64999999999998"/>
    <n v="3"/>
    <b v="0"/>
    <b v="0"/>
    <s v="reallocated"/>
    <d v="2008-08-30T00:00:00"/>
    <d v="2008-11-22T00:00:00"/>
    <m/>
    <d v="2009-01-31T00:00:00"/>
  </r>
  <r>
    <s v="237b8eee4041728ef3ab201addfded80"/>
    <n v="170993000773"/>
    <s v="Chicago"/>
    <x v="10"/>
    <n v="60637"/>
    <s v="urban"/>
    <s v="Chicago Psd-area 15"/>
    <s v="Cook"/>
    <b v="0"/>
    <b v="0"/>
    <b v="1"/>
    <b v="0"/>
    <b v="0"/>
    <b v="0"/>
    <s v="Ms."/>
    <b v="0"/>
    <b v="0"/>
    <s v="Literacy"/>
    <s v="Literacy &amp; Language"/>
    <s v="Social Sciences"/>
    <s v="History &amp; Civics"/>
    <s v="enrichment"/>
    <s v="Supplies"/>
    <s v="high"/>
    <s v="Grades 3-5"/>
    <m/>
    <m/>
    <m/>
    <m/>
    <n v="248.05"/>
    <n v="302.5"/>
    <n v="24"/>
    <b v="1"/>
    <n v="262.76"/>
    <n v="2"/>
    <b v="0"/>
    <b v="0"/>
    <s v="completed"/>
    <d v="2006-09-24T00:00:00"/>
    <d v="2006-10-06T00:00:00"/>
    <d v="2007-01-24T00:00:00"/>
    <d v="2006-12-30T00:00:00"/>
  </r>
  <r>
    <s v="d135c680253afa817744b86f92110210"/>
    <n v="62805005632"/>
    <s v="Oakland"/>
    <x v="7"/>
    <n v="94608"/>
    <s v="urban"/>
    <s v="Oakland Unified School Dist"/>
    <s v="Alameda"/>
    <b v="1"/>
    <b v="0"/>
    <b v="0"/>
    <b v="1"/>
    <b v="0"/>
    <b v="0"/>
    <s v="Mrs."/>
    <b v="0"/>
    <b v="0"/>
    <s v="Literacy"/>
    <s v="Literacy &amp; Language"/>
    <s v="Mathematics"/>
    <s v="Math &amp; Science"/>
    <s v="essential"/>
    <s v="Supplies"/>
    <s v="high"/>
    <s v="Grades PreK-2"/>
    <n v="17.39"/>
    <n v="12.61"/>
    <n v="2.61"/>
    <n v="9"/>
    <n v="215.52"/>
    <n v="262.83"/>
    <n v="20"/>
    <b v="0"/>
    <n v="262.82"/>
    <n v="11"/>
    <b v="1"/>
    <b v="0"/>
    <s v="completed"/>
    <d v="2010-03-01T00:00:00"/>
    <d v="2010-03-04T00:00:00"/>
    <d v="2010-06-17T00:00:00"/>
    <d v="2010-07-26T00:00:00"/>
  </r>
  <r>
    <s v="a322b898778481cd9632e9d21655823b"/>
    <n v="320006000301"/>
    <s v="Henderson"/>
    <x v="15"/>
    <n v="89015"/>
    <s v="suburban"/>
    <s v="Clark Co School District"/>
    <s v="Clark"/>
    <b v="0"/>
    <b v="0"/>
    <b v="0"/>
    <b v="0"/>
    <b v="0"/>
    <b v="0"/>
    <s v="Mr."/>
    <b v="0"/>
    <b v="0"/>
    <s v="Music"/>
    <s v="Music &amp; The Arts"/>
    <s v="Performing Arts"/>
    <s v="Music &amp; The Arts"/>
    <s v="essential"/>
    <s v="Supplies"/>
    <s v="high"/>
    <s v="Grades 6-8"/>
    <n v="0"/>
    <n v="12.64"/>
    <n v="2.92"/>
    <n v="9"/>
    <n v="219.06"/>
    <n v="267.14999999999998"/>
    <n v="50"/>
    <b v="1"/>
    <n v="262.89999999999998"/>
    <n v="7"/>
    <b v="1"/>
    <b v="0"/>
    <s v="completed"/>
    <d v="2010-05-28T00:00:00"/>
    <d v="2010-06-30T00:00:00"/>
    <d v="2010-08-24T00:00:00"/>
    <d v="2010-10-27T00:00:00"/>
  </r>
  <r>
    <s v="f14b1f04d840ea325868d7b8c03619cb"/>
    <m/>
    <s v="Detroit"/>
    <x v="4"/>
    <n v="48224"/>
    <m/>
    <s v="Detroit Public School District"/>
    <s v="Wayne"/>
    <b v="0"/>
    <b v="0"/>
    <b v="0"/>
    <b v="0"/>
    <b v="0"/>
    <b v="0"/>
    <s v="Ms."/>
    <b v="0"/>
    <b v="0"/>
    <s v="Environmental Science"/>
    <s v="Math &amp; Science"/>
    <s v="Literature &amp; Writing"/>
    <s v="Literacy &amp; Language"/>
    <s v="enrichment"/>
    <s v="Supplies"/>
    <s v="high"/>
    <s v="Grades 3-5"/>
    <n v="16.93"/>
    <n v="0"/>
    <n v="2.54"/>
    <n v="35"/>
    <n v="223.78"/>
    <n v="263.27"/>
    <n v="30"/>
    <b v="1"/>
    <n v="263.27"/>
    <n v="2"/>
    <b v="0"/>
    <b v="0"/>
    <s v="completed"/>
    <d v="2011-01-09T00:00:00"/>
    <d v="2011-02-15T00:00:00"/>
    <d v="2011-02-28T00:00:00"/>
    <d v="2011-06-07T00:00:00"/>
  </r>
  <r>
    <s v="5b0a4f45ed51ba35ec9ee9e5ebf9fedf"/>
    <n v="180345000464"/>
    <s v="Evansville"/>
    <x v="25"/>
    <n v="47711"/>
    <s v="urban"/>
    <s v="Evansville-vanderburgh Co SD"/>
    <s v="Vanderburgh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nrichment"/>
    <s v="Supplies"/>
    <s v="high"/>
    <s v="Grades 6-8"/>
    <n v="18.62"/>
    <n v="0"/>
    <n v="4.6500000000000004"/>
    <n v="17"/>
    <n v="226"/>
    <n v="275.61"/>
    <n v="60"/>
    <b v="1"/>
    <n v="263.5"/>
    <n v="8"/>
    <b v="0"/>
    <b v="0"/>
    <s v="completed"/>
    <d v="2008-05-02T00:00:00"/>
    <d v="2008-07-17T00:00:00"/>
    <d v="2008-11-21T00:00:00"/>
    <d v="2008-10-07T00:00:00"/>
  </r>
  <r>
    <s v="4be99cabe9a1beae6e9b9861d67087db"/>
    <n v="170993000597"/>
    <s v="Chicago"/>
    <x v="10"/>
    <n v="60621"/>
    <s v="urban"/>
    <s v="Chicago Psd-area 14"/>
    <s v="Cook"/>
    <b v="0"/>
    <b v="1"/>
    <b v="0"/>
    <b v="0"/>
    <b v="0"/>
    <b v="0"/>
    <s v="Ms."/>
    <b v="0"/>
    <b v="0"/>
    <s v="Mathematics"/>
    <s v="Math &amp; Science"/>
    <m/>
    <m/>
    <s v="enrichment"/>
    <s v="Supplies"/>
    <s v="high"/>
    <s v="Grades 3-5"/>
    <n v="18.38"/>
    <n v="0"/>
    <n v="4.5999999999999996"/>
    <n v="17"/>
    <n v="224"/>
    <n v="273.17"/>
    <n v="20"/>
    <b v="1"/>
    <n v="263.52999999999997"/>
    <n v="2"/>
    <b v="0"/>
    <b v="0"/>
    <s v="completed"/>
    <d v="2007-10-30T00:00:00"/>
    <d v="2007-12-29T00:00:00"/>
    <d v="2008-03-27T00:00:00"/>
    <d v="2008-06-26T00:00:00"/>
  </r>
  <r>
    <s v="94a2b996cc344acc564a9ef8805d4a2b"/>
    <n v="450249000617"/>
    <s v="Green Sea"/>
    <x v="12"/>
    <n v="29545"/>
    <s v="rural"/>
    <s v="Horry Co School District"/>
    <s v="Horry"/>
    <b v="0"/>
    <b v="0"/>
    <b v="0"/>
    <b v="0"/>
    <b v="0"/>
    <b v="0"/>
    <s v="Mrs."/>
    <b v="0"/>
    <b v="0"/>
    <s v="Mathematics"/>
    <s v="Math &amp; Science"/>
    <m/>
    <m/>
    <s v="enrichment"/>
    <s v="Supplies"/>
    <s v="high"/>
    <s v="Grades 3-5"/>
    <n v="0"/>
    <n v="12.62"/>
    <n v="2.68"/>
    <n v="35"/>
    <n v="229.3"/>
    <n v="263.56"/>
    <n v="30"/>
    <b v="1"/>
    <n v="263.56"/>
    <n v="4"/>
    <b v="0"/>
    <b v="0"/>
    <s v="completed"/>
    <d v="2010-05-24T00:00:00"/>
    <d v="2010-09-09T00:00:00"/>
    <d v="2010-11-09T00:00:00"/>
    <d v="2010-10-23T00:00:00"/>
  </r>
  <r>
    <s v="5a1f87b8957131a9bc698d4a42f6001c"/>
    <n v="61668002096"/>
    <s v="Hawthorne"/>
    <x v="7"/>
    <n v="90250"/>
    <s v="suburban"/>
    <s v="Hawthorne School District"/>
    <s v="Los Angeles"/>
    <b v="0"/>
    <b v="0"/>
    <b v="1"/>
    <b v="0"/>
    <b v="0"/>
    <b v="0"/>
    <s v="Ms."/>
    <b v="0"/>
    <b v="0"/>
    <s v="Visual Arts"/>
    <s v="Music &amp; The Arts"/>
    <s v="Character Education"/>
    <s v="Applied Learning"/>
    <s v="enrichment"/>
    <s v="Supplies"/>
    <s v="high"/>
    <s v="Grades PreK-2"/>
    <n v="17.45"/>
    <n v="12.65"/>
    <n v="2.62"/>
    <n v="9"/>
    <n v="216.16"/>
    <n v="263.61"/>
    <n v="21"/>
    <b v="1"/>
    <n v="263.61"/>
    <n v="6"/>
    <b v="1"/>
    <b v="0"/>
    <s v="completed"/>
    <d v="2010-02-25T00:00:00"/>
    <d v="2010-03-06T00:00:00"/>
    <d v="2010-04-19T00:00:00"/>
    <d v="2010-07-23T00:00:00"/>
  </r>
  <r>
    <s v="0bcad663e45b74a5066297e54235f86f"/>
    <m/>
    <s v="South Holland"/>
    <x v="10"/>
    <n v="60473"/>
    <s v="suburban"/>
    <s v="South Holland School Dist 151"/>
    <s v="Cook"/>
    <b v="0"/>
    <b v="0"/>
    <b v="0"/>
    <b v="0"/>
    <b v="0"/>
    <b v="0"/>
    <s v="Mrs."/>
    <b v="0"/>
    <b v="0"/>
    <s v="Applied Sciences"/>
    <s v="Math &amp; Science"/>
    <s v="Special Needs"/>
    <s v="Special Needs"/>
    <s v="enrichment"/>
    <s v="Supplies"/>
    <s v="high"/>
    <s v="Grades PreK-2"/>
    <n v="10.45"/>
    <n v="0"/>
    <n v="2.66"/>
    <n v="35"/>
    <n v="225.49"/>
    <n v="265.27999999999997"/>
    <n v="12"/>
    <b v="1"/>
    <n v="263.87"/>
    <n v="4"/>
    <b v="0"/>
    <b v="0"/>
    <s v="completed"/>
    <d v="2010-11-12T00:00:00"/>
    <d v="2010-12-31T00:00:00"/>
    <d v="2011-02-11T00:00:00"/>
    <d v="2011-04-08T00:00:00"/>
  </r>
  <r>
    <s v="23c87c962de6b6bd95b3aad5725f38ec"/>
    <m/>
    <s v="Ridgewood"/>
    <x v="2"/>
    <n v="11385"/>
    <s v="urban"/>
    <s v="Integrated Curriculum and Instruction Learning Support Organization"/>
    <s v="Queens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0"/>
    <n v="0"/>
    <n v="2.83"/>
    <n v="35"/>
    <n v="226.56"/>
    <n v="266.54000000000002"/>
    <n v="24"/>
    <b v="1"/>
    <n v="263.89"/>
    <n v="7"/>
    <b v="1"/>
    <b v="0"/>
    <s v="completed"/>
    <d v="2010-10-10T00:00:00"/>
    <d v="2010-11-01T00:00:00"/>
    <d v="2011-02-10T00:00:00"/>
    <d v="2011-03-10T00:00:00"/>
  </r>
  <r>
    <s v="8897ab6e416f4af251cb8fafaaa37dce"/>
    <n v="360015304885"/>
    <s v="Brooklyn"/>
    <x v="2"/>
    <n v="11234"/>
    <s v="urban"/>
    <s v="Integrated Curriculum and Instruction Learning Support Organization"/>
    <s v="Brooklyn"/>
    <b v="0"/>
    <b v="0"/>
    <b v="0"/>
    <b v="0"/>
    <b v="0"/>
    <b v="0"/>
    <s v="Ms."/>
    <b v="0"/>
    <b v="0"/>
    <s v="Literacy"/>
    <s v="Literacy &amp; Language"/>
    <m/>
    <m/>
    <m/>
    <s v="Supplies"/>
    <s v="high"/>
    <s v="Grades PreK-2"/>
    <m/>
    <m/>
    <m/>
    <m/>
    <n v="240"/>
    <n v="292.68"/>
    <n v="25"/>
    <b v="1"/>
    <n v="264"/>
    <n v="3"/>
    <b v="0"/>
    <b v="0"/>
    <s v="completed"/>
    <d v="2004-07-22T00:00:00"/>
    <d v="2004-09-27T00:00:00"/>
    <d v="2004-12-01T00:00:00"/>
    <d v="2005-03-22T00:00:00"/>
  </r>
  <r>
    <s v="ca13c6a3834e83e349df281e6bd1d36e"/>
    <n v="63018009991"/>
    <s v="Perris"/>
    <x v="7"/>
    <n v="92570"/>
    <s v="suburban"/>
    <s v="Perris Elementary School Dist"/>
    <s v="Riverside"/>
    <b v="0"/>
    <b v="0"/>
    <b v="1"/>
    <b v="0"/>
    <b v="0"/>
    <b v="0"/>
    <s v="Mrs."/>
    <b v="0"/>
    <b v="0"/>
    <s v="Literature &amp; Writing"/>
    <s v="Literacy &amp; Language"/>
    <s v="Mathematics"/>
    <s v="Math &amp; Science"/>
    <s v="essential"/>
    <s v="Supplies"/>
    <s v="high"/>
    <s v="Grades 3-5"/>
    <n v="17.48"/>
    <n v="12.67"/>
    <n v="2.62"/>
    <n v="9"/>
    <n v="217"/>
    <n v="264.63"/>
    <n v="30"/>
    <b v="0"/>
    <n v="264.63"/>
    <n v="1"/>
    <b v="0"/>
    <b v="0"/>
    <s v="completed"/>
    <d v="2009-04-11T00:00:00"/>
    <d v="2009-09-16T00:00:00"/>
    <d v="2009-09-16T00:00:00"/>
    <d v="2009-09-18T00:00:00"/>
  </r>
  <r>
    <s v="eb26676ba9e64b0c557b437b7e4a868b"/>
    <m/>
    <s v="New Orleans"/>
    <x v="6"/>
    <n v="70126"/>
    <s v="urban"/>
    <s v="New Orleans Recovery School District"/>
    <s v="Orleans"/>
    <b v="0"/>
    <b v="0"/>
    <b v="0"/>
    <b v="0"/>
    <b v="0"/>
    <b v="0"/>
    <s v="Ms."/>
    <b v="1"/>
    <b v="0"/>
    <s v="Literacy"/>
    <s v="Literacy &amp; Language"/>
    <m/>
    <m/>
    <s v="essential"/>
    <s v="Books"/>
    <s v="high"/>
    <s v="Grades 3-5"/>
    <n v="0"/>
    <n v="16.010000000000002"/>
    <n v="2.74"/>
    <n v="35"/>
    <n v="236.75"/>
    <n v="272.13"/>
    <n v="28"/>
    <b v="0"/>
    <n v="264.66000000000003"/>
    <n v="9"/>
    <b v="1"/>
    <b v="0"/>
    <s v="completed"/>
    <d v="2010-08-07T00:00:00"/>
    <d v="2010-08-12T00:00:00"/>
    <m/>
    <d v="2010-10-02T00:00:00"/>
  </r>
  <r>
    <s v="e4893f392d4c82c1d5a291ae1a2adba5"/>
    <n v="130102000409"/>
    <s v="Pooler"/>
    <x v="19"/>
    <n v="31322"/>
    <s v="suburban"/>
    <s v="Savannah-chatham Co Sch Dist"/>
    <s v="Chatham"/>
    <b v="0"/>
    <b v="1"/>
    <b v="0"/>
    <b v="0"/>
    <b v="0"/>
    <b v="0"/>
    <s v="Ms."/>
    <b v="0"/>
    <b v="0"/>
    <s v="Literacy"/>
    <s v="Literacy &amp; Language"/>
    <s v="Performing Arts"/>
    <s v="Music &amp; The Arts"/>
    <s v="enrichment"/>
    <s v="Technology"/>
    <s v="low"/>
    <s v="Grades PreK-2"/>
    <n v="16.149999999999999"/>
    <n v="11.14"/>
    <n v="2.42"/>
    <n v="35"/>
    <n v="226.19"/>
    <n v="266.11"/>
    <n v="19"/>
    <b v="1"/>
    <n v="265.04000000000002"/>
    <n v="74"/>
    <b v="0"/>
    <b v="0"/>
    <s v="completed"/>
    <d v="2011-03-18T00:00:00"/>
    <d v="2011-03-24T00:00:00"/>
    <m/>
    <d v="2011-08-16T00:00:00"/>
  </r>
  <r>
    <s v="021477705586c0e72acef8852d1eebbd"/>
    <m/>
    <s v="Charlotte"/>
    <x v="1"/>
    <n v="28278"/>
    <m/>
    <s v="Charlotte-mecklenburg Sch Dist"/>
    <s v="Mecklenburg"/>
    <b v="0"/>
    <b v="0"/>
    <b v="0"/>
    <b v="0"/>
    <b v="0"/>
    <b v="0"/>
    <s v="Mrs."/>
    <b v="0"/>
    <b v="0"/>
    <s v="Performing Arts"/>
    <s v="Music &amp; The Arts"/>
    <s v="Music"/>
    <s v="Music &amp; The Arts"/>
    <s v="enrichment"/>
    <s v="Supplies"/>
    <s v="unknown"/>
    <s v="Grades 9-12"/>
    <n v="18"/>
    <n v="7.65"/>
    <n v="2.7"/>
    <n v="9"/>
    <n v="217.34"/>
    <n v="265.05"/>
    <n v="586"/>
    <b v="1"/>
    <n v="265.05"/>
    <n v="4"/>
    <b v="1"/>
    <b v="0"/>
    <s v="completed"/>
    <d v="2010-01-15T00:00:00"/>
    <d v="2010-02-03T00:00:00"/>
    <d v="2010-03-15T00:00:00"/>
    <d v="2010-06-21T00:00:00"/>
  </r>
  <r>
    <s v="6580500a1853aec32cd0de0c8d151f5e"/>
    <n v="360008705675"/>
    <s v="Bronx"/>
    <x v="2"/>
    <n v="10453"/>
    <s v="urban"/>
    <s v="Empowerment Support Organization"/>
    <s v="Bronx"/>
    <b v="0"/>
    <b v="0"/>
    <b v="0"/>
    <b v="0"/>
    <b v="0"/>
    <b v="0"/>
    <s v="Ms."/>
    <b v="0"/>
    <b v="0"/>
    <s v="Health &amp; Life Science"/>
    <s v="Math &amp; Science"/>
    <s v="Special Needs"/>
    <s v="Special Needs"/>
    <s v="essential"/>
    <s v="Supplies"/>
    <s v="high"/>
    <s v="Grades 6-8"/>
    <n v="18.690000000000001"/>
    <n v="0"/>
    <n v="2.8"/>
    <n v="9"/>
    <n v="217.39"/>
    <n v="265.11"/>
    <n v="20"/>
    <b v="1"/>
    <n v="265.11"/>
    <n v="1"/>
    <b v="0"/>
    <b v="0"/>
    <s v="completed"/>
    <d v="2009-10-09T00:00:00"/>
    <d v="2009-10-23T00:00:00"/>
    <d v="2009-12-02T00:00:00"/>
    <d v="2010-03-13T00:00:00"/>
  </r>
  <r>
    <s v="2523e5fc048a752b55573b39c56b0e44"/>
    <n v="150003000164"/>
    <s v="Honolulu"/>
    <x v="38"/>
    <n v="96819"/>
    <s v="urban"/>
    <s v="Honolulu School District"/>
    <s v="Honolulu"/>
    <b v="0"/>
    <b v="0"/>
    <b v="0"/>
    <b v="0"/>
    <b v="0"/>
    <b v="0"/>
    <s v="Mrs."/>
    <b v="1"/>
    <b v="0"/>
    <s v="Mathematics"/>
    <s v="Math &amp; Science"/>
    <m/>
    <m/>
    <s v="enrichment"/>
    <s v="Supplies"/>
    <s v="high"/>
    <s v="Grades 6-8"/>
    <n v="19.79"/>
    <n v="8.25"/>
    <n v="4.95"/>
    <n v="17"/>
    <n v="248"/>
    <n v="302.44"/>
    <n v="100"/>
    <b v="1"/>
    <n v="265.29000000000002"/>
    <n v="2"/>
    <b v="0"/>
    <b v="0"/>
    <s v="completed"/>
    <d v="2008-03-31T00:00:00"/>
    <d v="2008-04-08T00:00:00"/>
    <d v="2008-07-10T00:00:00"/>
    <d v="2008-09-04T00:00:00"/>
  </r>
  <r>
    <s v="b2502d843aef02607b878931f65f3f82"/>
    <n v="450228000485"/>
    <s v="Georgetown"/>
    <x v="12"/>
    <n v="29440"/>
    <s v="rural"/>
    <s v="Georgetown Co School District"/>
    <s v="Georgetown"/>
    <b v="0"/>
    <b v="0"/>
    <b v="0"/>
    <b v="0"/>
    <b v="0"/>
    <b v="0"/>
    <s v="Mr."/>
    <b v="0"/>
    <b v="0"/>
    <s v="Applied Sciences"/>
    <s v="Math &amp; Science"/>
    <m/>
    <m/>
    <s v="essential"/>
    <s v="Supplies"/>
    <s v="high"/>
    <s v="Grades 9-12"/>
    <n v="3.35"/>
    <n v="12.18"/>
    <n v="2.59"/>
    <n v="35"/>
    <n v="225.94"/>
    <n v="265.81"/>
    <n v="140"/>
    <b v="1"/>
    <n v="265.82"/>
    <n v="3"/>
    <b v="1"/>
    <b v="0"/>
    <s v="completed"/>
    <d v="2010-10-17T00:00:00"/>
    <d v="2011-03-08T00:00:00"/>
    <d v="2011-03-14T00:00:00"/>
    <d v="2011-03-16T00:00:00"/>
  </r>
  <r>
    <s v="af98dc5b5ba417236db9279d6f156a40"/>
    <n v="470255000913"/>
    <s v="Westmoreland"/>
    <x v="14"/>
    <n v="37186"/>
    <s v="rural"/>
    <s v="Macon Co School District"/>
    <s v="Macon"/>
    <b v="0"/>
    <b v="0"/>
    <b v="0"/>
    <b v="0"/>
    <b v="0"/>
    <b v="0"/>
    <s v="Mrs."/>
    <b v="0"/>
    <b v="0"/>
    <s v="Literacy"/>
    <s v="Literacy &amp; Language"/>
    <s v="History &amp; Geography"/>
    <s v="History &amp; Civics"/>
    <s v="enrichment"/>
    <s v="Books"/>
    <s v="high"/>
    <s v="Grades 3-5"/>
    <n v="18.559999999999999"/>
    <n v="0"/>
    <n v="4.6399999999999997"/>
    <n v="17"/>
    <n v="226"/>
    <n v="275.61"/>
    <n v="25"/>
    <b v="1"/>
    <n v="265.88"/>
    <n v="1"/>
    <b v="0"/>
    <b v="0"/>
    <s v="completed"/>
    <d v="2009-04-25T00:00:00"/>
    <d v="2009-05-18T00:00:00"/>
    <d v="2009-10-28T00:00:00"/>
    <d v="2009-09-27T00:00:00"/>
  </r>
  <r>
    <s v="4cd06ce84e51c1d53b59ad405dc7b480"/>
    <n v="470318002060"/>
    <s v="Nashville"/>
    <x v="14"/>
    <n v="37206"/>
    <s v="urban"/>
    <s v="Metro Nashville Pub Sd"/>
    <s v="Davidson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Supplies"/>
    <s v="high"/>
    <s v="Grades PreK-2"/>
    <n v="18.55"/>
    <n v="0"/>
    <n v="4.6399999999999997"/>
    <n v="17"/>
    <n v="226"/>
    <n v="275.61"/>
    <n v="15"/>
    <b v="1"/>
    <n v="265.88"/>
    <n v="1"/>
    <b v="0"/>
    <b v="0"/>
    <s v="completed"/>
    <d v="2009-03-20T00:00:00"/>
    <d v="2009-04-30T00:00:00"/>
    <d v="2009-11-03T00:00:00"/>
    <d v="2009-08-20T00:00:00"/>
  </r>
  <r>
    <s v="bcb94e40d4866471e4e33135641cf1d6"/>
    <n v="170993001151"/>
    <s v="Chicago"/>
    <x v="10"/>
    <n v="60620"/>
    <s v="urban"/>
    <s v="Chicago Psd-area 14"/>
    <s v="Cook"/>
    <b v="0"/>
    <b v="0"/>
    <b v="1"/>
    <b v="1"/>
    <b v="0"/>
    <b v="0"/>
    <s v="Ms."/>
    <b v="0"/>
    <b v="0"/>
    <s v="Mathematics"/>
    <s v="Math &amp; Science"/>
    <s v="Economics"/>
    <s v="History &amp; Civics"/>
    <s v="enrichment"/>
    <s v="Supplies"/>
    <s v="high"/>
    <s v="Grades 3-5"/>
    <n v="18.579999999999998"/>
    <n v="0"/>
    <n v="4.6500000000000004"/>
    <n v="17"/>
    <n v="226"/>
    <n v="275.61"/>
    <n v="25"/>
    <b v="1"/>
    <n v="265.88"/>
    <n v="5"/>
    <b v="1"/>
    <b v="0"/>
    <s v="completed"/>
    <d v="2008-10-18T00:00:00"/>
    <d v="2008-11-01T00:00:00"/>
    <d v="2009-02-25T00:00:00"/>
    <d v="2009-03-20T00:00:00"/>
  </r>
  <r>
    <s v="a4abe2508fee17f0d7c2ac83fad1f0b2"/>
    <n v="240009001313"/>
    <s v="Baltimore"/>
    <x v="32"/>
    <n v="21230"/>
    <s v="urban"/>
    <s v="Baltimore City Public Sch Dist"/>
    <s v="Baltimore City"/>
    <b v="0"/>
    <b v="0"/>
    <b v="0"/>
    <b v="1"/>
    <b v="0"/>
    <b v="0"/>
    <s v="Mrs."/>
    <b v="0"/>
    <b v="0"/>
    <s v="Mathematics"/>
    <s v="Math &amp; Science"/>
    <s v="College &amp; Career Prep"/>
    <s v="Applied Learning"/>
    <s v="essential"/>
    <s v="Books"/>
    <s v="high"/>
    <s v="Grades 9-12"/>
    <n v="17.8"/>
    <n v="8.9"/>
    <n v="4.45"/>
    <n v="17"/>
    <n v="226"/>
    <n v="275.61"/>
    <n v="80"/>
    <b v="1"/>
    <n v="265.88"/>
    <n v="3"/>
    <b v="0"/>
    <b v="0"/>
    <s v="completed"/>
    <d v="2008-03-03T00:00:00"/>
    <d v="2008-06-12T00:00:00"/>
    <m/>
    <d v="2008-07-23T00:00:00"/>
  </r>
  <r>
    <s v="e461d915b476a2ebb3c07b9a03db4b58"/>
    <m/>
    <s v="Brooklyn"/>
    <x v="2"/>
    <n v="11206"/>
    <s v="urban"/>
    <s v="Community Learning Support Organization"/>
    <s v="Brooklyn"/>
    <b v="0"/>
    <b v="0"/>
    <b v="0"/>
    <b v="0"/>
    <b v="0"/>
    <b v="0"/>
    <s v="Mrs."/>
    <b v="0"/>
    <b v="0"/>
    <s v="Literature &amp; Writing"/>
    <s v="Literacy &amp; Language"/>
    <s v="Visual Arts"/>
    <s v="Music &amp; The Arts"/>
    <s v="essential"/>
    <s v="Supplies"/>
    <s v="high"/>
    <s v="Grades PreK-2"/>
    <n v="18.57"/>
    <n v="0"/>
    <n v="4.6399999999999997"/>
    <n v="17"/>
    <n v="226"/>
    <n v="275.61"/>
    <n v="25"/>
    <b v="1"/>
    <n v="265.88"/>
    <n v="1"/>
    <b v="0"/>
    <b v="0"/>
    <s v="completed"/>
    <d v="2007-02-12T00:00:00"/>
    <d v="2007-04-20T00:00:00"/>
    <d v="2007-06-05T00:00:00"/>
    <d v="2007-06-26T00:00:00"/>
  </r>
  <r>
    <s v="d925abe27d7306b9782f9417f36a86b8"/>
    <m/>
    <s v="Bronx"/>
    <x v="2"/>
    <n v="10454"/>
    <s v="urban"/>
    <s v="Empowerment Support Organization"/>
    <s v="Bronx"/>
    <b v="0"/>
    <b v="0"/>
    <b v="0"/>
    <b v="0"/>
    <b v="0"/>
    <b v="0"/>
    <s v="Mrs."/>
    <b v="0"/>
    <b v="0"/>
    <s v="Literacy"/>
    <s v="Literacy &amp; Language"/>
    <m/>
    <m/>
    <s v="enrichment"/>
    <s v="Supplies"/>
    <s v="high"/>
    <s v="Grades 3-5"/>
    <m/>
    <m/>
    <m/>
    <m/>
    <n v="231.65"/>
    <n v="282.5"/>
    <n v="27"/>
    <b v="1"/>
    <n v="266.39999999999998"/>
    <n v="1"/>
    <b v="0"/>
    <b v="0"/>
    <s v="completed"/>
    <d v="2006-08-20T00:00:00"/>
    <d v="2006-09-18T00:00:00"/>
    <d v="2006-12-07T00:00:00"/>
    <d v="2007-04-20T00:00:00"/>
  </r>
  <r>
    <s v="d76a1d8bc69236d71c405b27823aaeca"/>
    <n v="450282000757"/>
    <s v="Columbia"/>
    <x v="12"/>
    <n v="29210"/>
    <s v="urban"/>
    <s v="Lexington-richland Co SD 5"/>
    <s v="Lexington"/>
    <b v="0"/>
    <b v="0"/>
    <b v="0"/>
    <b v="0"/>
    <b v="0"/>
    <b v="0"/>
    <s v="Mrs."/>
    <b v="0"/>
    <b v="0"/>
    <s v="Sports"/>
    <s v="Health &amp; Sports"/>
    <s v="Health &amp; Wellness"/>
    <s v="Health &amp; Sports"/>
    <s v="enrichment"/>
    <s v="Supplies"/>
    <s v="high"/>
    <s v="Grades 3-5"/>
    <n v="17.989999999999998"/>
    <n v="9"/>
    <n v="2.7"/>
    <n v="9"/>
    <n v="218.59"/>
    <n v="266.57"/>
    <n v="330"/>
    <b v="1"/>
    <n v="266.57"/>
    <n v="5"/>
    <b v="1"/>
    <b v="0"/>
    <s v="completed"/>
    <d v="2009-09-02T00:00:00"/>
    <d v="2010-02-07T00:00:00"/>
    <d v="2010-06-03T00:00:00"/>
    <d v="2010-02-08T00:00:00"/>
  </r>
  <r>
    <s v="06950405600271bec5bf47f338ef08eb"/>
    <n v="63384011198"/>
    <s v="Sacramento"/>
    <x v="7"/>
    <n v="95832"/>
    <s v="urban"/>
    <s v="Sacramento City Unif Sch Dist"/>
    <s v="Sacramento"/>
    <b v="1"/>
    <b v="0"/>
    <b v="0"/>
    <b v="0"/>
    <b v="0"/>
    <b v="0"/>
    <s v="Mr."/>
    <b v="0"/>
    <b v="0"/>
    <s v="Mathematics"/>
    <s v="Math &amp; Science"/>
    <s v="Health &amp; Life Science"/>
    <s v="Math &amp; Science"/>
    <s v="enrichment"/>
    <s v="Technology"/>
    <s v="high"/>
    <s v="Grades 6-8"/>
    <n v="17.5"/>
    <n v="12.69"/>
    <n v="4.37"/>
    <n v="17"/>
    <n v="227"/>
    <n v="276.83"/>
    <n v="85"/>
    <b v="1"/>
    <n v="267.06"/>
    <n v="1"/>
    <b v="0"/>
    <b v="0"/>
    <s v="completed"/>
    <d v="2008-11-06T00:00:00"/>
    <d v="2009-04-09T00:00:00"/>
    <m/>
    <d v="2009-04-12T00:00:00"/>
  </r>
  <r>
    <s v="46f05ee7d67ca0d14bc50a52f4e7ba33"/>
    <m/>
    <s v="Chicago"/>
    <x v="10"/>
    <n v="60641"/>
    <s v="urban"/>
    <s v="Chicago Psd-Area 27"/>
    <s v="Cook"/>
    <b v="0"/>
    <b v="0"/>
    <b v="0"/>
    <b v="1"/>
    <b v="0"/>
    <b v="0"/>
    <s v="Ms."/>
    <b v="0"/>
    <b v="0"/>
    <s v="Special Needs"/>
    <s v="Special Needs"/>
    <s v="Mathematics"/>
    <s v="Math &amp; Science"/>
    <s v="enrichment"/>
    <s v="Supplies"/>
    <s v="high"/>
    <s v="Grades 9-12"/>
    <n v="18.63"/>
    <n v="0"/>
    <n v="4.66"/>
    <n v="17"/>
    <n v="227"/>
    <n v="276.83"/>
    <n v="50"/>
    <b v="1"/>
    <n v="267.06"/>
    <n v="2"/>
    <b v="1"/>
    <b v="0"/>
    <s v="completed"/>
    <d v="2008-10-27T00:00:00"/>
    <d v="2008-11-20T00:00:00"/>
    <d v="2009-03-18T00:00:00"/>
    <d v="2009-04-01T00:00:00"/>
  </r>
  <r>
    <s v="23b78b89287878a5c9c4b245814f85f8"/>
    <n v="450273000735"/>
    <s v="Cayce"/>
    <x v="12"/>
    <n v="29033"/>
    <s v="suburban"/>
    <s v="Lexington Co School District 2"/>
    <s v="Lexingto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3-5"/>
    <n v="17.899999999999999"/>
    <n v="8.9499999999999993"/>
    <n v="4.47"/>
    <n v="17"/>
    <n v="227"/>
    <n v="276.83"/>
    <n v="19"/>
    <b v="1"/>
    <n v="267.06"/>
    <n v="1"/>
    <b v="0"/>
    <b v="0"/>
    <s v="completed"/>
    <d v="2007-11-12T00:00:00"/>
    <d v="2007-12-22T00:00:00"/>
    <d v="2008-03-08T00:00:00"/>
    <d v="2008-06-27T00:00:00"/>
  </r>
  <r>
    <s v="185169d870cd0d6f49c60343ffd3115c"/>
    <n v="62577003857"/>
    <s v="San Jose"/>
    <x v="7"/>
    <n v="95130"/>
    <s v="urban"/>
    <s v="Moreland School District"/>
    <s v="Santa Clara"/>
    <b v="0"/>
    <b v="0"/>
    <b v="0"/>
    <b v="0"/>
    <b v="0"/>
    <b v="0"/>
    <s v="Mrs."/>
    <b v="0"/>
    <b v="0"/>
    <s v="Mathematics"/>
    <s v="Math &amp; Science"/>
    <s v="Special Needs"/>
    <s v="Special Needs"/>
    <s v="enrichment"/>
    <s v="Supplies"/>
    <s v="low"/>
    <s v="Grades PreK-2"/>
    <m/>
    <m/>
    <m/>
    <m/>
    <n v="218.33"/>
    <n v="266.26"/>
    <n v="12"/>
    <b v="1"/>
    <n v="267.48"/>
    <n v="2"/>
    <b v="0"/>
    <b v="0"/>
    <s v="completed"/>
    <d v="2006-08-16T00:00:00"/>
    <d v="2006-09-28T00:00:00"/>
    <d v="2007-01-02T00:00:00"/>
    <d v="2007-06-01T00:00:00"/>
  </r>
  <r>
    <s v="8b2de7b264c1638894ef2ec5f75d031d"/>
    <n v="420375002353"/>
    <s v="Saltsburg"/>
    <x v="29"/>
    <n v="15681"/>
    <s v="rural"/>
    <s v="Blairsville Saltsburg Sch Dist"/>
    <s v="Indiana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Technology"/>
    <s v="high"/>
    <s v="Grades 9-12"/>
    <n v="16.62"/>
    <n v="9.9700000000000006"/>
    <n v="4.16"/>
    <n v="17"/>
    <n v="214"/>
    <n v="260.98"/>
    <n v="85"/>
    <b v="1"/>
    <n v="267.5"/>
    <n v="2"/>
    <b v="0"/>
    <b v="0"/>
    <s v="completed"/>
    <d v="2008-11-18T00:00:00"/>
    <d v="2008-11-26T00:00:00"/>
    <d v="2009-01-23T00:00:00"/>
    <d v="2009-04-21T00:00:00"/>
  </r>
  <r>
    <s v="7a6013f95ee498c81c6fbf2c4e5cce10"/>
    <n v="62805007941"/>
    <s v="Oakland"/>
    <x v="7"/>
    <n v="94605"/>
    <s v="urban"/>
    <s v="Oakland Unified School Dist"/>
    <s v="Alameda"/>
    <b v="1"/>
    <b v="0"/>
    <b v="0"/>
    <b v="0"/>
    <b v="0"/>
    <b v="0"/>
    <s v="Ms."/>
    <b v="0"/>
    <b v="0"/>
    <s v="Literacy"/>
    <s v="Literacy &amp; Language"/>
    <s v="History &amp; Geography"/>
    <s v="History &amp; Civics"/>
    <s v="essential"/>
    <s v="Books"/>
    <s v="high"/>
    <s v="Grades PreK-2"/>
    <n v="17.739999999999998"/>
    <n v="12.86"/>
    <n v="2.66"/>
    <n v="9"/>
    <n v="219.66"/>
    <n v="267.88"/>
    <n v="20"/>
    <b v="1"/>
    <n v="267.88"/>
    <n v="1"/>
    <b v="0"/>
    <b v="0"/>
    <s v="completed"/>
    <d v="2009-08-14T00:00:00"/>
    <d v="2009-09-15T00:00:00"/>
    <d v="2009-09-15T00:00:00"/>
    <d v="2010-01-16T00:00:00"/>
  </r>
  <r>
    <s v="b0f83e03f2801f692974a2a487f526ce"/>
    <n v="40960000992"/>
    <s v="Yuma"/>
    <x v="23"/>
    <n v="85364"/>
    <s v="urban"/>
    <s v="Yuma Elem School District 1"/>
    <s v="Yuma"/>
    <b v="0"/>
    <b v="0"/>
    <b v="0"/>
    <b v="0"/>
    <b v="0"/>
    <b v="0"/>
    <s v="Mrs."/>
    <b v="0"/>
    <b v="0"/>
    <s v="Parent Involvement"/>
    <s v="Applied Learning"/>
    <s v="Extracurricular"/>
    <s v="Applied Learning"/>
    <s v="enrichment"/>
    <s v="Technology"/>
    <s v="high"/>
    <s v="Grades PreK-2"/>
    <n v="18"/>
    <n v="10.08"/>
    <n v="2.7"/>
    <n v="9"/>
    <n v="219.77"/>
    <n v="268.01"/>
    <n v="30"/>
    <b v="1"/>
    <n v="268.01"/>
    <n v="3"/>
    <b v="1"/>
    <b v="0"/>
    <s v="completed"/>
    <d v="2009-08-18T00:00:00"/>
    <d v="2010-01-15T00:00:00"/>
    <d v="2010-03-17T00:00:00"/>
    <d v="2010-01-23T00:00:00"/>
  </r>
  <r>
    <s v="543959ea3595b5f5cd052327ee1c4503"/>
    <n v="40444002435"/>
    <s v="Avondale"/>
    <x v="23"/>
    <n v="85323"/>
    <s v="suburban"/>
    <s v="Littleton Elem School Dist 65"/>
    <s v="Maricopa"/>
    <b v="0"/>
    <b v="0"/>
    <b v="0"/>
    <b v="0"/>
    <b v="0"/>
    <b v="0"/>
    <s v="Mrs."/>
    <b v="0"/>
    <b v="0"/>
    <s v="Health &amp; Life Science"/>
    <s v="Math &amp; Science"/>
    <s v="Applied Sciences"/>
    <s v="Math &amp; Science"/>
    <s v="enrichment"/>
    <s v="Other"/>
    <s v="high"/>
    <s v="Grades PreK-2"/>
    <n v="17.899999999999999"/>
    <n v="10.02"/>
    <n v="4.4800000000000004"/>
    <n v="17"/>
    <n v="228"/>
    <n v="278.05"/>
    <n v="18"/>
    <b v="1"/>
    <n v="268.23"/>
    <n v="4"/>
    <b v="1"/>
    <b v="0"/>
    <s v="completed"/>
    <d v="2009-01-11T00:00:00"/>
    <d v="2009-04-18T00:00:00"/>
    <d v="2009-11-24T00:00:00"/>
    <d v="2009-06-16T00:00:00"/>
  </r>
  <r>
    <s v="3a2b80edf3c05f66d5da10ded91bac37"/>
    <n v="483240003595"/>
    <s v="New Caney"/>
    <x v="16"/>
    <n v="77357"/>
    <s v="suburban"/>
    <s v="New Caney Ind School District"/>
    <s v="Montgomery"/>
    <b v="0"/>
    <b v="0"/>
    <b v="0"/>
    <b v="0"/>
    <b v="0"/>
    <b v="0"/>
    <s v="Mrs."/>
    <b v="0"/>
    <b v="0"/>
    <s v="Mathematics"/>
    <s v="Math &amp; Science"/>
    <s v="History &amp; Geography"/>
    <s v="History &amp; Civics"/>
    <s v="essential"/>
    <s v="Technology"/>
    <s v="high"/>
    <s v="Grades 3-5"/>
    <n v="18.920000000000002"/>
    <n v="0"/>
    <n v="2.84"/>
    <n v="9"/>
    <n v="219.96"/>
    <n v="268.24"/>
    <n v="110"/>
    <b v="1"/>
    <n v="268.24"/>
    <n v="2"/>
    <b v="1"/>
    <b v="0"/>
    <s v="completed"/>
    <d v="2009-10-06T00:00:00"/>
    <d v="2010-02-07T00:00:00"/>
    <d v="2010-05-11T00:00:00"/>
    <d v="2010-02-15T00:00:00"/>
  </r>
  <r>
    <s v="72b3e0a667a086bba3e65f3f87e34c2a"/>
    <n v="261200004795"/>
    <s v="Detroit"/>
    <x v="4"/>
    <n v="48223"/>
    <s v="urban"/>
    <s v="Detroit Public School District"/>
    <s v="Wayne"/>
    <b v="0"/>
    <b v="0"/>
    <b v="0"/>
    <b v="0"/>
    <b v="0"/>
    <b v="0"/>
    <s v="Ms."/>
    <b v="0"/>
    <b v="0"/>
    <s v="Literacy"/>
    <s v="Literacy &amp; Language"/>
    <s v="Other"/>
    <s v="Applied Learning"/>
    <s v="essential"/>
    <s v="Technology"/>
    <s v="high"/>
    <s v="Grades 3-5"/>
    <n v="18.760000000000002"/>
    <n v="0"/>
    <n v="4.6900000000000004"/>
    <n v="17"/>
    <n v="228"/>
    <n v="278.05"/>
    <n v="100"/>
    <b v="1"/>
    <n v="268.24"/>
    <n v="1"/>
    <b v="0"/>
    <b v="0"/>
    <s v="completed"/>
    <d v="2008-09-18T00:00:00"/>
    <d v="2008-09-24T00:00:00"/>
    <d v="2008-12-08T00:00:00"/>
    <d v="2008-10-12T00:00:00"/>
  </r>
  <r>
    <s v="11c7c1e90a4c7827ef79d5e4848bcec6"/>
    <m/>
    <s v="Milwaukee"/>
    <x v="18"/>
    <n v="53205"/>
    <s v="urban"/>
    <s v="Milwaukee Public Schools"/>
    <s v="Milwaukee"/>
    <b v="1"/>
    <b v="0"/>
    <b v="0"/>
    <b v="0"/>
    <b v="0"/>
    <b v="0"/>
    <s v="Ms."/>
    <b v="1"/>
    <b v="0"/>
    <s v="Mathematics"/>
    <s v="Math &amp; Science"/>
    <s v="Literature &amp; Writing"/>
    <s v="Literacy &amp; Language"/>
    <s v="enrichment"/>
    <s v="Supplies"/>
    <s v="high"/>
    <s v="Grades 6-8"/>
    <n v="1.93"/>
    <n v="0"/>
    <n v="2.89"/>
    <n v="35"/>
    <n v="232.51"/>
    <n v="273.54000000000002"/>
    <n v="25"/>
    <b v="0"/>
    <n v="268.25"/>
    <n v="7"/>
    <b v="0"/>
    <b v="0"/>
    <s v="completed"/>
    <d v="2010-10-26T00:00:00"/>
    <d v="2010-11-09T00:00:00"/>
    <d v="2011-01-06T00:00:00"/>
    <d v="2010-12-02T00:00:00"/>
  </r>
  <r>
    <s v="29bcd0a05cca032714880394d911d99c"/>
    <n v="172058002323"/>
    <s v="Joliet"/>
    <x v="10"/>
    <n v="60432"/>
    <s v="urban"/>
    <s v="Joliet Public Elem Sch Dist 86"/>
    <s v="Will"/>
    <b v="0"/>
    <b v="0"/>
    <b v="0"/>
    <b v="0"/>
    <b v="0"/>
    <b v="0"/>
    <s v="Ms."/>
    <b v="0"/>
    <b v="0"/>
    <s v="Visual Arts"/>
    <s v="Music &amp; The Arts"/>
    <m/>
    <m/>
    <s v="essential"/>
    <s v="Supplies"/>
    <s v="high"/>
    <s v="Grades PreK-2"/>
    <n v="20.11"/>
    <n v="0"/>
    <n v="3.02"/>
    <n v="35"/>
    <n v="259.26"/>
    <n v="305.01"/>
    <n v="27"/>
    <b v="1"/>
    <n v="268.26"/>
    <n v="3"/>
    <b v="0"/>
    <b v="0"/>
    <s v="completed"/>
    <d v="2010-12-11T00:00:00"/>
    <d v="2010-12-29T00:00:00"/>
    <m/>
    <d v="2011-05-07T00:00:00"/>
  </r>
  <r>
    <s v="285c4fb6a51866eaeeae70146b9f56aa"/>
    <n v="450228000482"/>
    <s v="Andrews"/>
    <x v="12"/>
    <n v="29510"/>
    <s v="rural"/>
    <s v="Georgetown Co School District"/>
    <s v="Georgetown"/>
    <b v="0"/>
    <b v="0"/>
    <b v="0"/>
    <b v="0"/>
    <b v="0"/>
    <b v="0"/>
    <s v="Mrs."/>
    <b v="0"/>
    <b v="0"/>
    <s v="Visual Arts"/>
    <s v="Music &amp; The Arts"/>
    <s v="Visual Arts"/>
    <s v="Music &amp; The Arts"/>
    <s v="enrichment"/>
    <s v="Other"/>
    <s v="high"/>
    <s v="Grades 9-12"/>
    <n v="52.67"/>
    <n v="26.34"/>
    <n v="13.17"/>
    <n v="17"/>
    <n v="636"/>
    <n v="775.61"/>
    <n v="24"/>
    <b v="0"/>
    <n v="268.26"/>
    <n v="2"/>
    <b v="1"/>
    <b v="0"/>
    <s v="expired"/>
    <d v="2008-04-12T00:00:00"/>
    <m/>
    <m/>
    <d v="2008-09-16T00:00:00"/>
  </r>
  <r>
    <s v="0911756c45353cc35bd96db55b4ecfa0"/>
    <m/>
    <s v="Dorchester"/>
    <x v="33"/>
    <n v="2125"/>
    <m/>
    <s v="Boston Public School District"/>
    <s v="Suffolk"/>
    <b v="1"/>
    <b v="0"/>
    <b v="0"/>
    <b v="0"/>
    <b v="0"/>
    <b v="0"/>
    <s v="Mr."/>
    <b v="0"/>
    <b v="0"/>
    <s v="Literacy"/>
    <s v="Literacy &amp; Language"/>
    <s v="Literature &amp; Writing"/>
    <s v="Literacy &amp; Language"/>
    <s v="essential"/>
    <s v="Books"/>
    <s v="high"/>
    <s v="Grades 6-8"/>
    <n v="0"/>
    <n v="0"/>
    <n v="2.85"/>
    <n v="35"/>
    <n v="228.17"/>
    <n v="268.44"/>
    <n v="64"/>
    <b v="1"/>
    <n v="268.44"/>
    <n v="8"/>
    <b v="1"/>
    <b v="0"/>
    <s v="completed"/>
    <d v="2010-08-22T00:00:00"/>
    <d v="2010-12-15T00:00:00"/>
    <d v="2011-02-22T00:00:00"/>
    <d v="2011-01-19T00:00:00"/>
  </r>
  <r>
    <s v="42c8e82de2694c8032efa416ff4510fc"/>
    <n v="370183000755"/>
    <s v="Snow Hill"/>
    <x v="1"/>
    <n v="28580"/>
    <s v="rural"/>
    <s v="Greene Co School District"/>
    <s v="Greene"/>
    <b v="0"/>
    <b v="0"/>
    <b v="0"/>
    <b v="0"/>
    <b v="0"/>
    <b v="0"/>
    <s v="Mrs."/>
    <b v="0"/>
    <b v="0"/>
    <s v="Special Needs"/>
    <s v="Special Needs"/>
    <s v="Literacy"/>
    <s v="Literacy &amp; Language"/>
    <s v="enrichment"/>
    <s v="Supplies"/>
    <s v="high"/>
    <s v="Grades PreK-2"/>
    <n v="0"/>
    <n v="14.02"/>
    <n v="2.7"/>
    <n v="35"/>
    <n v="231.52"/>
    <n v="272.38"/>
    <n v="14"/>
    <b v="1"/>
    <n v="268.63"/>
    <n v="5"/>
    <b v="0"/>
    <b v="1"/>
    <s v="completed"/>
    <d v="2011-01-22T00:00:00"/>
    <d v="2011-01-31T00:00:00"/>
    <m/>
    <d v="2011-06-18T00:00:00"/>
  </r>
  <r>
    <s v="c908fd23c770bc62149b71d2d9394994"/>
    <m/>
    <s v="Brooklyn"/>
    <x v="2"/>
    <n v="11215"/>
    <s v="urban"/>
    <s v="Community Learning Support Organization"/>
    <s v="Brooklyn"/>
    <b v="0"/>
    <b v="1"/>
    <b v="0"/>
    <b v="0"/>
    <b v="0"/>
    <b v="0"/>
    <s v="Ms."/>
    <b v="1"/>
    <b v="0"/>
    <s v="Visual Arts"/>
    <s v="Music &amp; The Arts"/>
    <s v="History &amp; Geography"/>
    <s v="History &amp; Civics"/>
    <s v="essential"/>
    <s v="Supplies"/>
    <s v="high"/>
    <s v="Grades 6-8"/>
    <n v="19.440000000000001"/>
    <n v="0"/>
    <n v="4.8600000000000003"/>
    <n v="17"/>
    <n v="236"/>
    <n v="287.8"/>
    <n v="900"/>
    <b v="1"/>
    <n v="268.82"/>
    <n v="2"/>
    <b v="0"/>
    <b v="0"/>
    <s v="completed"/>
    <d v="2007-09-14T00:00:00"/>
    <d v="2007-10-17T00:00:00"/>
    <d v="2007-12-26T00:00:00"/>
    <d v="2008-05-09T00:00:00"/>
  </r>
  <r>
    <s v="b893526afe41c5f5d23c78833d0c4c53"/>
    <n v="421899003848"/>
    <s v="Philadelphia"/>
    <x v="29"/>
    <n v="19141"/>
    <s v="urban"/>
    <s v="Philadelphia City School Dist"/>
    <s v="Philadelphia"/>
    <b v="0"/>
    <b v="1"/>
    <b v="0"/>
    <b v="0"/>
    <b v="0"/>
    <b v="0"/>
    <s v="Ms."/>
    <b v="0"/>
    <b v="0"/>
    <s v="Mathematics"/>
    <s v="Math &amp; Science"/>
    <s v="Applied Sciences"/>
    <s v="Math &amp; Science"/>
    <s v="essential"/>
    <s v="Technology"/>
    <s v="high"/>
    <s v="Grades 9-12"/>
    <n v="18"/>
    <n v="10.8"/>
    <n v="2.7"/>
    <n v="9"/>
    <n v="220.45"/>
    <n v="268.83999999999997"/>
    <n v="160"/>
    <b v="1"/>
    <n v="268.85000000000002"/>
    <n v="2"/>
    <b v="1"/>
    <b v="0"/>
    <s v="completed"/>
    <d v="2009-11-02T00:00:00"/>
    <d v="2009-11-05T00:00:00"/>
    <d v="2010-01-05T00:00:00"/>
    <d v="2010-04-08T00:00:00"/>
  </r>
  <r>
    <s v="def2b3b3d2afbc76f8b36c3034b7b604"/>
    <n v="170993001136"/>
    <s v="Chicago"/>
    <x v="10"/>
    <n v="60608"/>
    <s v="urban"/>
    <s v="Chicago Psd-area 9"/>
    <s v="Cook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3-5"/>
    <n v="18.72"/>
    <n v="0"/>
    <n v="4.68"/>
    <n v="17"/>
    <n v="228.58"/>
    <n v="278.76"/>
    <n v="32"/>
    <b v="1"/>
    <n v="268.89999999999998"/>
    <n v="1"/>
    <b v="0"/>
    <b v="0"/>
    <s v="completed"/>
    <d v="2006-09-17T00:00:00"/>
    <d v="2007-02-26T00:00:00"/>
    <d v="2007-06-26T00:00:00"/>
    <d v="2007-05-17T00:00:00"/>
  </r>
  <r>
    <s v="c05c6bc9b46d815c7c5b8a2592d35cb9"/>
    <n v="180882001462"/>
    <s v="Indianapolis"/>
    <x v="25"/>
    <n v="46227"/>
    <s v="urban"/>
    <s v="Msd Perry Twp"/>
    <s v="Marion"/>
    <b v="0"/>
    <b v="0"/>
    <b v="0"/>
    <b v="0"/>
    <b v="0"/>
    <b v="0"/>
    <s v="Mrs."/>
    <b v="0"/>
    <b v="0"/>
    <s v="Health &amp; Life Science"/>
    <s v="Math &amp; Science"/>
    <m/>
    <m/>
    <s v="enrichment"/>
    <s v="Supplies"/>
    <s v="high"/>
    <s v="Grades 6-8"/>
    <n v="24.17"/>
    <n v="0"/>
    <n v="3.3"/>
    <n v="35"/>
    <n v="282.17"/>
    <n v="331.96"/>
    <n v="190"/>
    <b v="1"/>
    <n v="268.95"/>
    <n v="4"/>
    <b v="1"/>
    <b v="1"/>
    <s v="expired"/>
    <d v="2011-02-24T00:00:00"/>
    <m/>
    <m/>
    <d v="2011-04-02T00:00:00"/>
  </r>
  <r>
    <s v="34b31e982fe34f9e6113cfffd43117d9"/>
    <m/>
    <s v="Bronx"/>
    <x v="2"/>
    <n v="10468"/>
    <s v="urban"/>
    <s v="Empowerment Support Organization"/>
    <s v="Bronx"/>
    <b v="0"/>
    <b v="0"/>
    <b v="0"/>
    <b v="0"/>
    <b v="0"/>
    <b v="0"/>
    <s v="Ms."/>
    <b v="0"/>
    <b v="0"/>
    <s v="Literacy"/>
    <s v="Literacy &amp; Language"/>
    <m/>
    <m/>
    <s v="enrichment"/>
    <s v="Supplies"/>
    <s v="high"/>
    <s v="Grades PreK-2"/>
    <n v="20.94"/>
    <n v="0"/>
    <n v="5.24"/>
    <n v="17"/>
    <n v="253.18"/>
    <n v="308.76"/>
    <n v="40"/>
    <b v="1"/>
    <n v="269"/>
    <n v="2"/>
    <b v="0"/>
    <b v="0"/>
    <s v="completed"/>
    <d v="2006-03-17T00:00:00"/>
    <d v="2006-03-27T00:00:00"/>
    <d v="2007-05-30T00:00:00"/>
    <d v="2007-06-17T00:00:00"/>
  </r>
  <r>
    <s v="79d5591a79e6a0242f64860cb8731713"/>
    <n v="510189002441"/>
    <s v="Glen Allen"/>
    <x v="24"/>
    <n v="23059"/>
    <s v="suburban"/>
    <s v="Henrico Co School District"/>
    <s v="Henrico"/>
    <b v="0"/>
    <b v="0"/>
    <b v="0"/>
    <b v="0"/>
    <b v="0"/>
    <b v="0"/>
    <s v="Ms."/>
    <b v="0"/>
    <b v="0"/>
    <s v="Visual Arts"/>
    <s v="Music &amp; The Arts"/>
    <s v="Environmental Science"/>
    <s v="Math &amp; Science"/>
    <s v="enrichment"/>
    <s v="Supplies"/>
    <s v="low"/>
    <s v="Grades PreK-2"/>
    <n v="0"/>
    <n v="0"/>
    <n v="3.13"/>
    <n v="9"/>
    <n v="220.63"/>
    <n v="269.06"/>
    <n v="150"/>
    <b v="1"/>
    <n v="269.06"/>
    <n v="2"/>
    <b v="0"/>
    <b v="1"/>
    <s v="completed"/>
    <d v="2010-03-04T00:00:00"/>
    <d v="2010-06-09T00:00:00"/>
    <d v="2011-01-21T00:00:00"/>
    <d v="2010-08-03T00:00:00"/>
  </r>
  <r>
    <s v="4b55f2798550a93c8ad821b4e887b5f7"/>
    <n v="90045000051"/>
    <s v="Bridgeport"/>
    <x v="30"/>
    <n v="6610"/>
    <s v="urban"/>
    <s v="Bridgeport City Sch District"/>
    <s v="Fairfield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3-5"/>
    <n v="18.989999999999998"/>
    <n v="0"/>
    <n v="2.85"/>
    <n v="9"/>
    <n v="220.72"/>
    <n v="269.17"/>
    <n v="25"/>
    <b v="1"/>
    <n v="269.17"/>
    <n v="5"/>
    <b v="0"/>
    <b v="0"/>
    <s v="completed"/>
    <d v="2009-09-14T00:00:00"/>
    <d v="2010-01-10T00:00:00"/>
    <d v="2010-03-17T00:00:00"/>
    <d v="2010-02-18T00:00:00"/>
  </r>
  <r>
    <s v="148db56546723defdd0b1cc1f26b617d"/>
    <m/>
    <s v="Brooklyn"/>
    <x v="2"/>
    <n v="11212"/>
    <s v="urban"/>
    <s v="Empowerment Support Organization"/>
    <s v="Brooklyn"/>
    <b v="0"/>
    <b v="0"/>
    <b v="0"/>
    <b v="0"/>
    <b v="0"/>
    <b v="0"/>
    <s v="Ms."/>
    <b v="0"/>
    <b v="0"/>
    <s v="Visual Arts"/>
    <s v="Music &amp; The Arts"/>
    <s v="Early Development"/>
    <s v="Applied Learning"/>
    <s v="essential"/>
    <s v="Supplies"/>
    <s v="high"/>
    <s v="Grades PreK-2"/>
    <n v="18.86"/>
    <n v="0"/>
    <n v="4.71"/>
    <n v="17"/>
    <n v="229"/>
    <n v="279.27"/>
    <n v="18"/>
    <b v="1"/>
    <n v="269.41000000000003"/>
    <n v="3"/>
    <b v="0"/>
    <b v="0"/>
    <s v="completed"/>
    <d v="2007-12-29T00:00:00"/>
    <d v="2008-01-14T00:00:00"/>
    <d v="2008-05-10T00:00:00"/>
    <d v="2008-06-23T00:00:00"/>
  </r>
  <r>
    <s v="9ad97d2b3c977cc225b2dbde7dd386f3"/>
    <n v="90045000051"/>
    <s v="Bridgeport"/>
    <x v="30"/>
    <n v="6610"/>
    <s v="urban"/>
    <s v="Bridgeport City Sch District"/>
    <s v="Fairfield"/>
    <b v="0"/>
    <b v="0"/>
    <b v="0"/>
    <b v="0"/>
    <b v="0"/>
    <b v="0"/>
    <s v="Ms."/>
    <b v="0"/>
    <b v="0"/>
    <s v="Health &amp; Life Science"/>
    <s v="Math &amp; Science"/>
    <s v="Health &amp; Wellness"/>
    <s v="Health &amp; Sports"/>
    <s v="enrichment"/>
    <s v="Other"/>
    <s v="high"/>
    <s v="Grades 3-5"/>
    <n v="18.850000000000001"/>
    <n v="0"/>
    <n v="4.71"/>
    <n v="17"/>
    <n v="229"/>
    <n v="279.27"/>
    <n v="30"/>
    <b v="1"/>
    <n v="269.41000000000003"/>
    <n v="2"/>
    <b v="0"/>
    <b v="0"/>
    <s v="completed"/>
    <d v="2007-11-26T00:00:00"/>
    <d v="2008-01-15T00:00:00"/>
    <m/>
    <d v="2008-07-22T00:00:00"/>
  </r>
  <r>
    <s v="62d174706d09887d1c4b700e2fdbc1ab"/>
    <n v="360010302113"/>
    <s v="Staten Island"/>
    <x v="2"/>
    <n v="10303"/>
    <s v="urban"/>
    <s v="Integrated Curriculum and Instruction Learning Support Organization"/>
    <s v="Staten Island"/>
    <b v="0"/>
    <b v="0"/>
    <b v="0"/>
    <b v="0"/>
    <b v="0"/>
    <b v="0"/>
    <s v="Mrs."/>
    <b v="0"/>
    <b v="0"/>
    <s v="Literature &amp; Writing"/>
    <s v="Literacy &amp; Language"/>
    <m/>
    <m/>
    <s v="essential"/>
    <s v="Technology"/>
    <s v="high"/>
    <s v="Grades PreK-2"/>
    <n v="18.84"/>
    <n v="0"/>
    <n v="4.71"/>
    <n v="17"/>
    <n v="229"/>
    <n v="279.27"/>
    <n v="24"/>
    <b v="1"/>
    <n v="269.41000000000003"/>
    <n v="2"/>
    <b v="0"/>
    <b v="0"/>
    <s v="completed"/>
    <d v="2007-09-11T00:00:00"/>
    <d v="2007-12-31T00:00:00"/>
    <d v="2008-02-20T00:00:00"/>
    <d v="2008-04-01T00:00:00"/>
  </r>
  <r>
    <s v="08d8f03a0b44ffee6477192e750d782b"/>
    <n v="360007902605"/>
    <s v="New York"/>
    <x v="2"/>
    <n v="10029"/>
    <s v="urban"/>
    <s v="Empowerment Support Organization"/>
    <s v="Manhattan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nrichment"/>
    <s v="Supplies"/>
    <s v="high"/>
    <s v="Grades 3-5"/>
    <n v="18.809999999999999"/>
    <n v="0"/>
    <n v="4.7"/>
    <n v="17"/>
    <n v="229"/>
    <n v="279.27"/>
    <n v="10"/>
    <b v="0"/>
    <n v="269.41000000000003"/>
    <n v="3"/>
    <b v="0"/>
    <b v="0"/>
    <s v="completed"/>
    <d v="2007-03-12T00:00:00"/>
    <d v="2007-05-08T00:00:00"/>
    <d v="2007-06-25T00:00:00"/>
    <d v="2007-11-07T00:00:00"/>
  </r>
  <r>
    <s v="daf146d7240eef0e63add20eb6b400d2"/>
    <n v="510324001363"/>
    <s v="Richmond"/>
    <x v="24"/>
    <n v="23225"/>
    <s v="urban"/>
    <s v="Richmond City School District"/>
    <s v="Richmond City"/>
    <b v="0"/>
    <b v="0"/>
    <b v="0"/>
    <b v="0"/>
    <b v="0"/>
    <b v="0"/>
    <s v="Mrs."/>
    <b v="0"/>
    <b v="0"/>
    <s v="History &amp; Geography"/>
    <s v="History &amp; Civics"/>
    <s v="Environmental Science"/>
    <s v="Math &amp; Science"/>
    <s v="essential"/>
    <s v="Other"/>
    <s v="high"/>
    <s v="Grades PreK-2"/>
    <n v="0"/>
    <n v="0"/>
    <n v="3.21"/>
    <n v="9"/>
    <n v="225.93"/>
    <n v="275.52"/>
    <n v="20"/>
    <b v="1"/>
    <n v="269.67"/>
    <n v="4"/>
    <b v="1"/>
    <b v="0"/>
    <s v="completed"/>
    <d v="2010-03-23T00:00:00"/>
    <d v="2010-08-11T00:00:00"/>
    <d v="2011-01-21T00:00:00"/>
    <d v="2010-08-22T00:00:00"/>
  </r>
  <r>
    <s v="bf9c9929aa97d190cbc4f922c86dcb11"/>
    <n v="60001309070"/>
    <s v="Rocklin"/>
    <x v="7"/>
    <n v="95677"/>
    <s v="suburban"/>
    <s v="Rocklin Unified Sch District"/>
    <s v="Placer"/>
    <b v="0"/>
    <b v="0"/>
    <b v="0"/>
    <b v="0"/>
    <b v="0"/>
    <b v="0"/>
    <s v="Mrs."/>
    <b v="0"/>
    <b v="0"/>
    <s v="Environmental Science"/>
    <s v="Math &amp; Science"/>
    <s v="Mathematics"/>
    <s v="Math &amp; Science"/>
    <s v="enrichment"/>
    <s v="Supplies"/>
    <s v="low"/>
    <s v="Grades 3-5"/>
    <n v="16.600000000000001"/>
    <n v="12.04"/>
    <n v="4.1500000000000004"/>
    <n v="17"/>
    <n v="216"/>
    <n v="263.41000000000003"/>
    <n v="24"/>
    <b v="1"/>
    <n v="270"/>
    <n v="1"/>
    <b v="0"/>
    <b v="0"/>
    <s v="completed"/>
    <d v="2008-03-26T00:00:00"/>
    <d v="2008-04-08T00:00:00"/>
    <d v="2008-10-23T00:00:00"/>
    <d v="2008-09-01T00:00:00"/>
  </r>
  <r>
    <s v="61dce30ae3e9959e8927cb47578a4f2f"/>
    <n v="220117000938"/>
    <s v="New Orleans"/>
    <x v="6"/>
    <n v="70114"/>
    <s v="urban"/>
    <s v="New Orleans Recovery School District"/>
    <s v="Orleans"/>
    <b v="1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Technology"/>
    <s v="high"/>
    <s v="Grades PreK-2"/>
    <n v="18.89"/>
    <n v="7.55"/>
    <n v="4.72"/>
    <n v="17"/>
    <n v="237"/>
    <n v="289.02"/>
    <n v="22"/>
    <b v="1"/>
    <n v="270"/>
    <n v="3"/>
    <b v="0"/>
    <b v="0"/>
    <s v="completed"/>
    <d v="2007-10-29T00:00:00"/>
    <d v="2007-10-30T00:00:00"/>
    <d v="2008-04-13T00:00:00"/>
    <d v="2008-06-24T00:00:00"/>
  </r>
  <r>
    <s v="1684c7201fd859cd408b42c3ccc7a4f8"/>
    <m/>
    <s v="Mandeville"/>
    <x v="6"/>
    <n v="70448"/>
    <s v="suburban"/>
    <s v="St Tammany Parish Sch District"/>
    <s v="St Tammany"/>
    <b v="0"/>
    <b v="0"/>
    <b v="0"/>
    <b v="0"/>
    <b v="0"/>
    <b v="0"/>
    <s v="Mrs."/>
    <b v="0"/>
    <b v="0"/>
    <s v="Literature &amp; Writing"/>
    <s v="Literacy &amp; Language"/>
    <s v="History &amp; Geography"/>
    <s v="History &amp; Civics"/>
    <s v="enrichment"/>
    <s v="Books"/>
    <s v="low"/>
    <s v="Grades 9-12"/>
    <n v="18.87"/>
    <n v="7.55"/>
    <n v="4.72"/>
    <n v="17"/>
    <n v="237"/>
    <n v="289.02"/>
    <n v="28"/>
    <b v="1"/>
    <n v="270"/>
    <n v="2"/>
    <b v="0"/>
    <b v="0"/>
    <s v="completed"/>
    <d v="2007-09-23T00:00:00"/>
    <d v="2007-10-14T00:00:00"/>
    <d v="2007-11-29T00:00:00"/>
    <d v="2008-05-18T00:00:00"/>
  </r>
  <r>
    <s v="fdf9122d6e85dd6454e9acdd9b191878"/>
    <n v="390437800515"/>
    <s v="Cleveland"/>
    <x v="3"/>
    <n v="44108"/>
    <s v="urban"/>
    <s v="Cleveland Metro School Dist"/>
    <s v="Cuyahoga"/>
    <b v="0"/>
    <b v="0"/>
    <b v="0"/>
    <b v="0"/>
    <b v="0"/>
    <b v="0"/>
    <s v="Mrs."/>
    <b v="0"/>
    <b v="0"/>
    <s v="Music"/>
    <s v="Music &amp; The Arts"/>
    <s v="Literacy"/>
    <s v="Literacy &amp; Language"/>
    <s v="essential"/>
    <s v="Books"/>
    <s v="high"/>
    <s v="Grades 3-5"/>
    <n v="19.05"/>
    <n v="0"/>
    <n v="2.86"/>
    <n v="9"/>
    <n v="221.44"/>
    <n v="270.05"/>
    <n v="315"/>
    <b v="1"/>
    <n v="270.08999999999997"/>
    <n v="6"/>
    <b v="0"/>
    <b v="0"/>
    <s v="completed"/>
    <d v="2009-12-27T00:00:00"/>
    <d v="2010-01-04T00:00:00"/>
    <d v="2010-02-25T00:00:00"/>
    <d v="2010-05-31T00:00:00"/>
  </r>
  <r>
    <s v="a148ace3554164f8f57e1cb3a434ec8f"/>
    <n v="62271011339"/>
    <s v="Granada Hills"/>
    <x v="7"/>
    <n v="91344"/>
    <s v="urban"/>
    <s v="Los Angeles Unif Sch Dist"/>
    <s v="Los Angeles"/>
    <b v="1"/>
    <b v="0"/>
    <b v="0"/>
    <b v="0"/>
    <b v="0"/>
    <b v="0"/>
    <s v="Ms."/>
    <b v="0"/>
    <b v="0"/>
    <s v="Sports"/>
    <s v="Health &amp; Sports"/>
    <s v="Health &amp; Wellness"/>
    <s v="Health &amp; Sports"/>
    <s v="enrichment"/>
    <s v="Other"/>
    <s v="high"/>
    <s v="Grades 6-8"/>
    <n v="16.14"/>
    <n v="14.77"/>
    <n v="2.42"/>
    <n v="35"/>
    <n v="229.73"/>
    <n v="270.27"/>
    <n v="250"/>
    <b v="1"/>
    <n v="270.27"/>
    <n v="2"/>
    <b v="0"/>
    <b v="0"/>
    <s v="reallocated"/>
    <d v="2010-09-15T00:00:00"/>
    <d v="2010-12-05T00:00:00"/>
    <m/>
    <d v="2011-01-16T00:00:00"/>
  </r>
  <r>
    <s v="ac09de00d50465030b24f0a1d0efd9fb"/>
    <m/>
    <s v="New York"/>
    <x v="2"/>
    <n v="10003"/>
    <s v="urban"/>
    <s v="Empowerment Support Organization"/>
    <s v="Manhattan"/>
    <b v="0"/>
    <b v="0"/>
    <b v="0"/>
    <b v="0"/>
    <b v="0"/>
    <b v="0"/>
    <s v="Ms."/>
    <b v="0"/>
    <b v="0"/>
    <s v="Health &amp; Life Science"/>
    <s v="Math &amp; Science"/>
    <s v="Applied Sciences"/>
    <s v="Math &amp; Science"/>
    <s v="enrichment"/>
    <s v="Supplies"/>
    <s v="low"/>
    <s v="Grades 9-12"/>
    <m/>
    <m/>
    <m/>
    <m/>
    <n v="241.9"/>
    <n v="295"/>
    <n v="100"/>
    <b v="1"/>
    <n v="270.27999999999997"/>
    <n v="2"/>
    <b v="0"/>
    <b v="0"/>
    <s v="completed"/>
    <d v="2006-08-01T00:00:00"/>
    <d v="2006-08-17T00:00:00"/>
    <d v="2006-12-01T00:00:00"/>
    <d v="2007-04-01T00:00:00"/>
  </r>
  <r>
    <s v="b7213186aa1b163195f81583690f78a7"/>
    <n v="481623001388"/>
    <s v="Dallas"/>
    <x v="16"/>
    <n v="75208"/>
    <s v="urban"/>
    <s v="Dallas Ind School District"/>
    <s v="Dallas"/>
    <b v="0"/>
    <b v="0"/>
    <b v="0"/>
    <b v="0"/>
    <b v="0"/>
    <b v="0"/>
    <s v="Mrs."/>
    <b v="0"/>
    <b v="0"/>
    <s v="Mathematics"/>
    <s v="Math &amp; Science"/>
    <s v="Literacy"/>
    <s v="Literacy &amp; Language"/>
    <s v="essential"/>
    <s v="Technology"/>
    <s v="high"/>
    <s v="Grades 3-5"/>
    <n v="27.06"/>
    <n v="0"/>
    <n v="2.56"/>
    <n v="35"/>
    <n v="235.12"/>
    <n v="276.61"/>
    <n v="40"/>
    <b v="1"/>
    <n v="270.44"/>
    <n v="5"/>
    <b v="0"/>
    <b v="1"/>
    <s v="completed"/>
    <d v="2010-12-12T00:00:00"/>
    <d v="2011-01-17T00:00:00"/>
    <m/>
    <d v="2011-05-09T00:00:00"/>
  </r>
  <r>
    <s v="c87ba44552b87c73cc6c465bdaba7513"/>
    <n v="63846006456"/>
    <s v="Sunnyvale"/>
    <x v="7"/>
    <n v="94085"/>
    <m/>
    <s v="Sunnyvale School District"/>
    <s v="Santa Clara"/>
    <b v="0"/>
    <b v="0"/>
    <b v="0"/>
    <b v="0"/>
    <b v="0"/>
    <b v="0"/>
    <s v="Mrs."/>
    <b v="0"/>
    <b v="0"/>
    <s v="Visual Arts"/>
    <s v="Music &amp; The Arts"/>
    <m/>
    <m/>
    <s v="essential"/>
    <s v="Supplies"/>
    <s v="high"/>
    <s v="Grades 3-5"/>
    <n v="2.56"/>
    <n v="15.9"/>
    <n v="2.61"/>
    <n v="35"/>
    <n v="229.88"/>
    <n v="270.45"/>
    <n v="32"/>
    <b v="1"/>
    <n v="270.45"/>
    <n v="2"/>
    <b v="0"/>
    <b v="0"/>
    <s v="completed"/>
    <d v="2010-08-12T00:00:00"/>
    <d v="2010-08-30T00:00:00"/>
    <d v="2010-08-31T00:00:00"/>
    <d v="2011-01-10T00:00:00"/>
  </r>
  <r>
    <s v="2a12fbffcd1c62871f72ef4acf497b3f"/>
    <n v="63441007732"/>
    <s v="San Francisco"/>
    <x v="7"/>
    <n v="94102"/>
    <s v="urban"/>
    <s v="San Francisco Unified Sch Dist"/>
    <s v="San Francisco"/>
    <b v="0"/>
    <b v="0"/>
    <b v="0"/>
    <b v="0"/>
    <b v="0"/>
    <b v="0"/>
    <s v="Ms."/>
    <b v="0"/>
    <b v="0"/>
    <s v="Literacy"/>
    <s v="Literacy &amp; Language"/>
    <m/>
    <m/>
    <s v="essential"/>
    <s v="Supplies"/>
    <s v="high"/>
    <s v="Grades PreK-2"/>
    <n v="17.809999999999999"/>
    <n v="12.91"/>
    <n v="4.45"/>
    <n v="17"/>
    <n v="230"/>
    <n v="280.49"/>
    <n v="21"/>
    <b v="1"/>
    <n v="270.58"/>
    <n v="4"/>
    <b v="0"/>
    <b v="0"/>
    <s v="completed"/>
    <d v="2008-03-30T00:00:00"/>
    <d v="2008-06-19T00:00:00"/>
    <d v="2008-10-09T00:00:00"/>
    <d v="2008-09-03T00:00:00"/>
  </r>
  <r>
    <s v="f374bf3d3ee012e4006a181f9a7de11c"/>
    <m/>
    <s v="Bronx"/>
    <x v="2"/>
    <n v="10460"/>
    <s v="urban"/>
    <s v="Empowerment Support Organization"/>
    <s v="Bronx"/>
    <b v="0"/>
    <b v="0"/>
    <b v="0"/>
    <b v="0"/>
    <b v="0"/>
    <b v="0"/>
    <s v="Ms."/>
    <b v="0"/>
    <b v="1"/>
    <s v="Applied Sciences"/>
    <s v="Math &amp; Science"/>
    <s v="Environmental Science"/>
    <s v="Math &amp; Science"/>
    <s v="essential"/>
    <s v="Supplies"/>
    <s v="high"/>
    <s v="Grades 6-8"/>
    <n v="18.98"/>
    <n v="0"/>
    <n v="4.74"/>
    <n v="17"/>
    <n v="230"/>
    <n v="280.49"/>
    <n v="55"/>
    <b v="1"/>
    <n v="270.58999999999997"/>
    <n v="2"/>
    <b v="1"/>
    <b v="0"/>
    <s v="completed"/>
    <d v="2008-12-02T00:00:00"/>
    <d v="2008-12-10T00:00:00"/>
    <d v="2009-04-13T00:00:00"/>
    <d v="2009-04-30T00:00:00"/>
  </r>
  <r>
    <s v="c8fa7d46ea07dd7828cdfc683ddf1c26"/>
    <m/>
    <s v="East Elmhurst"/>
    <x v="2"/>
    <n v="11369"/>
    <s v="urban"/>
    <s v="Integrated Curriculum and Instruction Learning Support Organization"/>
    <s v="Queens"/>
    <b v="0"/>
    <b v="1"/>
    <b v="0"/>
    <b v="0"/>
    <b v="0"/>
    <b v="0"/>
    <s v="Mrs."/>
    <b v="0"/>
    <b v="0"/>
    <s v="History &amp; Geography"/>
    <s v="History &amp; Civics"/>
    <s v="History &amp; Geography"/>
    <s v="History &amp; Civics"/>
    <s v="enrichment"/>
    <s v="Supplies"/>
    <s v="high"/>
    <s v="Grades PreK-2"/>
    <n v="18.89"/>
    <n v="0"/>
    <n v="4.72"/>
    <n v="17"/>
    <n v="230"/>
    <n v="280.49"/>
    <n v="24"/>
    <b v="1"/>
    <n v="270.58999999999997"/>
    <n v="5"/>
    <b v="0"/>
    <b v="0"/>
    <s v="completed"/>
    <d v="2008-09-19T00:00:00"/>
    <d v="2008-12-26T00:00:00"/>
    <d v="2009-03-18T00:00:00"/>
    <d v="2009-02-23T00:00:00"/>
  </r>
  <r>
    <s v="a3f5813eb9685f7faa9d674ed71488f6"/>
    <n v="482034002027"/>
    <s v="Garland"/>
    <x v="16"/>
    <n v="75043"/>
    <s v="suburban"/>
    <s v="Garland Ind School District"/>
    <s v="Dallas"/>
    <b v="0"/>
    <b v="0"/>
    <b v="0"/>
    <b v="0"/>
    <b v="0"/>
    <b v="0"/>
    <s v="Ms."/>
    <b v="0"/>
    <b v="0"/>
    <s v="Literature &amp; Writing"/>
    <s v="Literacy &amp; Language"/>
    <s v="Literature &amp; Writing"/>
    <s v="Literacy &amp; Language"/>
    <s v="essential"/>
    <s v="Supplies"/>
    <s v="high"/>
    <s v="Grades 3-5"/>
    <n v="18.97"/>
    <n v="0"/>
    <n v="4.74"/>
    <n v="17"/>
    <n v="230"/>
    <n v="280.49"/>
    <n v="22"/>
    <b v="1"/>
    <n v="270.58999999999997"/>
    <n v="1"/>
    <b v="0"/>
    <b v="0"/>
    <s v="completed"/>
    <d v="2008-04-29T00:00:00"/>
    <d v="2008-09-03T00:00:00"/>
    <d v="2008-12-10T00:00:00"/>
    <d v="2008-10-04T00:00:00"/>
  </r>
  <r>
    <s v="e144b2e12957d1546850e3550336ce91"/>
    <n v="170993000943"/>
    <s v="Chicago"/>
    <x v="10"/>
    <n v="60617"/>
    <s v="urban"/>
    <s v="Chicago Psd-area 24"/>
    <s v="Cook"/>
    <b v="0"/>
    <b v="1"/>
    <b v="0"/>
    <b v="0"/>
    <b v="0"/>
    <b v="0"/>
    <s v="Mrs."/>
    <b v="0"/>
    <b v="0"/>
    <s v="Literature &amp; Writing"/>
    <s v="Literacy &amp; Language"/>
    <s v="Civics &amp; Government"/>
    <s v="History &amp; Civics"/>
    <s v="essential"/>
    <s v="Books"/>
    <s v="high"/>
    <s v="Grades 9-12"/>
    <n v="18.899999999999999"/>
    <n v="0"/>
    <n v="4.72"/>
    <n v="17"/>
    <n v="230"/>
    <n v="280.49"/>
    <n v="60"/>
    <b v="1"/>
    <n v="270.58999999999997"/>
    <n v="2"/>
    <b v="0"/>
    <b v="0"/>
    <s v="completed"/>
    <d v="2007-12-27T00:00:00"/>
    <d v="2008-03-04T00:00:00"/>
    <d v="2008-04-15T00:00:00"/>
    <d v="2008-06-16T00:00:00"/>
  </r>
  <r>
    <s v="a26bfda635bd4963e3d05f1441b8cecc"/>
    <n v="450375001085"/>
    <s v="Union"/>
    <x v="12"/>
    <n v="29379"/>
    <s v="rural"/>
    <s v="Union Co School District"/>
    <s v="Union"/>
    <b v="0"/>
    <b v="0"/>
    <b v="0"/>
    <b v="0"/>
    <b v="0"/>
    <b v="0"/>
    <s v="Ms."/>
    <b v="0"/>
    <b v="0"/>
    <s v="Special Needs"/>
    <s v="Special Needs"/>
    <s v="Literature &amp; Writing"/>
    <s v="Literacy &amp; Language"/>
    <s v="essential"/>
    <s v="Books"/>
    <s v="high"/>
    <s v="Grades PreK-2"/>
    <n v="18.309999999999999"/>
    <n v="9.16"/>
    <n v="2.75"/>
    <n v="9"/>
    <n v="222"/>
    <n v="270.73"/>
    <n v="30"/>
    <b v="1"/>
    <n v="270.74"/>
    <n v="2"/>
    <b v="1"/>
    <b v="0"/>
    <s v="completed"/>
    <d v="2009-05-04T00:00:00"/>
    <d v="2009-08-24T00:00:00"/>
    <d v="2009-10-22T00:00:00"/>
    <d v="2009-10-06T00:00:00"/>
  </r>
  <r>
    <s v="4c1c6ce44c7c9f11b9885010625c867b"/>
    <n v="250297000374"/>
    <s v="Brewster"/>
    <x v="33"/>
    <n v="2631"/>
    <s v="suburban"/>
    <s v="Supervisory Union 54"/>
    <s v="Barnstable"/>
    <b v="0"/>
    <b v="0"/>
    <b v="0"/>
    <b v="0"/>
    <b v="0"/>
    <b v="0"/>
    <s v="Mrs."/>
    <b v="0"/>
    <b v="0"/>
    <s v="Mathematics"/>
    <s v="Math &amp; Science"/>
    <m/>
    <m/>
    <s v="essential"/>
    <s v="Supplies"/>
    <s v="minimal"/>
    <s v="Grades PreK-2"/>
    <n v="21.21"/>
    <n v="0"/>
    <n v="2.65"/>
    <n v="35"/>
    <n v="235.58"/>
    <n v="270.77999999999997"/>
    <n v="19"/>
    <b v="1"/>
    <n v="270.77999999999997"/>
    <n v="2"/>
    <b v="1"/>
    <b v="1"/>
    <s v="completed"/>
    <d v="2010-05-04T00:00:00"/>
    <d v="2010-09-04T00:00:00"/>
    <d v="2010-12-06T00:00:00"/>
    <d v="2010-10-03T00:00:00"/>
  </r>
  <r>
    <s v="a3a7b83160bf50162c2f9d380ce57438"/>
    <n v="61111008766"/>
    <s v="Indio"/>
    <x v="7"/>
    <n v="92201"/>
    <s v="suburban"/>
    <s v="Desert Sands Unif School Dist"/>
    <s v="Riverside"/>
    <b v="0"/>
    <b v="1"/>
    <b v="0"/>
    <b v="0"/>
    <b v="0"/>
    <b v="0"/>
    <s v="Mrs."/>
    <b v="0"/>
    <b v="0"/>
    <s v="Literature &amp; Writing"/>
    <s v="Literacy &amp; Language"/>
    <s v="Other"/>
    <s v="Applied Learning"/>
    <s v="enrichment"/>
    <s v="Other"/>
    <s v="low"/>
    <s v="Grades 3-5"/>
    <n v="16.72"/>
    <n v="12.12"/>
    <n v="4.18"/>
    <n v="17"/>
    <n v="217"/>
    <n v="264.63"/>
    <n v="30"/>
    <b v="1"/>
    <n v="271.24"/>
    <n v="8"/>
    <b v="0"/>
    <b v="0"/>
    <s v="reallocated"/>
    <d v="2008-02-06T00:00:00"/>
    <d v="2008-06-25T00:00:00"/>
    <m/>
    <d v="2008-07-13T00:00:00"/>
  </r>
  <r>
    <s v="929177f24d1e77162bbefa2b7d1270fd"/>
    <n v="370297002846"/>
    <s v="Charlotte"/>
    <x v="1"/>
    <n v="28205"/>
    <s v="urban"/>
    <s v="Charlotte-mecklenburg Sch Dist"/>
    <s v="Mecklenburg"/>
    <b v="0"/>
    <b v="0"/>
    <b v="0"/>
    <b v="0"/>
    <b v="0"/>
    <b v="0"/>
    <s v="Mr."/>
    <b v="0"/>
    <b v="0"/>
    <s v="Health &amp; Life Science"/>
    <s v="Math &amp; Science"/>
    <s v="Visual Arts"/>
    <s v="Music &amp; The Arts"/>
    <s v="essential"/>
    <s v="Technology"/>
    <s v="high"/>
    <s v="Grades 9-12"/>
    <n v="2"/>
    <n v="8.5"/>
    <n v="3"/>
    <n v="9"/>
    <n v="222.49"/>
    <n v="271.33"/>
    <n v="400"/>
    <b v="1"/>
    <n v="271.33"/>
    <n v="5"/>
    <b v="1"/>
    <b v="0"/>
    <s v="completed"/>
    <d v="2010-03-26T00:00:00"/>
    <d v="2010-04-06T00:00:00"/>
    <d v="2010-05-11T00:00:00"/>
    <d v="2010-08-24T00:00:00"/>
  </r>
  <r>
    <s v="65a60448addf78129cdb688b6baf6918"/>
    <m/>
    <s v="Charlotte"/>
    <x v="1"/>
    <n v="28208"/>
    <s v="urban"/>
    <s v="Charlotte-mecklenburg Sch Dist"/>
    <s v="Mecklenburg"/>
    <b v="0"/>
    <b v="0"/>
    <b v="0"/>
    <b v="0"/>
    <b v="0"/>
    <b v="0"/>
    <s v="Ms."/>
    <b v="0"/>
    <b v="0"/>
    <s v="Literacy"/>
    <s v="Literacy &amp; Language"/>
    <m/>
    <m/>
    <s v="enrichment"/>
    <s v="Technology"/>
    <s v="high"/>
    <s v="Grades PreK-2"/>
    <n v="0"/>
    <n v="13.96"/>
    <n v="2.68"/>
    <n v="35"/>
    <n v="230.64"/>
    <n v="271.33999999999997"/>
    <n v="15"/>
    <b v="1"/>
    <n v="271.33999999999997"/>
    <n v="4"/>
    <b v="0"/>
    <b v="1"/>
    <s v="completed"/>
    <d v="2010-09-13T00:00:00"/>
    <d v="2010-10-06T00:00:00"/>
    <d v="2010-12-07T00:00:00"/>
    <d v="2011-02-08T00:00:00"/>
  </r>
  <r>
    <s v="87466eda225b17b1890f0768b029edf7"/>
    <n v="160036000074"/>
    <s v="Boise"/>
    <x v="37"/>
    <n v="83703"/>
    <s v="urban"/>
    <s v="Boise City Ind School Dist 1"/>
    <s v="Ada"/>
    <b v="0"/>
    <b v="0"/>
    <b v="0"/>
    <b v="0"/>
    <b v="0"/>
    <b v="0"/>
    <s v="Mrs."/>
    <b v="0"/>
    <b v="0"/>
    <s v="Literacy"/>
    <s v="Literacy &amp; Language"/>
    <s v="Early Development"/>
    <s v="Applied Learning"/>
    <s v="enrichment"/>
    <s v="Supplies"/>
    <s v="high"/>
    <s v="Grades PreK-2"/>
    <n v="0"/>
    <n v="11.92"/>
    <n v="2.98"/>
    <n v="9"/>
    <n v="222.5"/>
    <n v="271.33999999999997"/>
    <n v="75"/>
    <b v="1"/>
    <n v="271.33999999999997"/>
    <n v="1"/>
    <b v="1"/>
    <b v="0"/>
    <s v="completed"/>
    <d v="2009-11-21T00:00:00"/>
    <d v="2010-03-23T00:00:00"/>
    <d v="2010-06-07T00:00:00"/>
    <d v="2010-04-20T00:00:00"/>
  </r>
  <r>
    <s v="85fd8826d6d80d00fe3ac6d2cafa5881"/>
    <n v="370150002446"/>
    <s v="Winston Salem"/>
    <x v="1"/>
    <n v="27105"/>
    <s v="urban"/>
    <s v="Winston-salem Forsyth Co SD"/>
    <s v="Forsyth"/>
    <b v="0"/>
    <b v="0"/>
    <b v="0"/>
    <b v="0"/>
    <b v="0"/>
    <b v="0"/>
    <s v="Ms."/>
    <b v="0"/>
    <b v="0"/>
    <s v="Foreign Languages"/>
    <s v="Literacy &amp; Language"/>
    <s v="Mathematics"/>
    <s v="Math &amp; Science"/>
    <s v="essential"/>
    <s v="Supplies"/>
    <s v="high"/>
    <s v="Grades PreK-2"/>
    <n v="0"/>
    <n v="14.41"/>
    <n v="2.77"/>
    <n v="35"/>
    <n v="236.88"/>
    <n v="278.68"/>
    <n v="225"/>
    <b v="1"/>
    <n v="271.48"/>
    <n v="3"/>
    <b v="0"/>
    <b v="1"/>
    <s v="completed"/>
    <d v="2010-12-04T00:00:00"/>
    <d v="2011-02-07T00:00:00"/>
    <m/>
    <d v="2011-04-28T00:00:00"/>
  </r>
  <r>
    <s v="06ec1150e934ba8b17ac70164478aa02"/>
    <n v="61314001499"/>
    <s v="San Jose"/>
    <x v="7"/>
    <n v="95148"/>
    <s v="urban"/>
    <s v="Evergreen School District"/>
    <s v="Santa Clara"/>
    <b v="0"/>
    <b v="0"/>
    <b v="0"/>
    <b v="0"/>
    <b v="0"/>
    <b v="0"/>
    <s v="Ms."/>
    <b v="0"/>
    <b v="0"/>
    <s v="History &amp; Geography"/>
    <s v="History &amp; Civics"/>
    <s v="Social Sciences"/>
    <s v="History &amp; Civics"/>
    <s v="essential"/>
    <s v="Technology"/>
    <s v="low"/>
    <s v="Grades 6-8"/>
    <n v="18"/>
    <n v="13.05"/>
    <n v="2.7"/>
    <n v="9"/>
    <n v="222.73"/>
    <n v="271.62"/>
    <n v="175"/>
    <b v="1"/>
    <n v="271.62"/>
    <n v="9"/>
    <b v="0"/>
    <b v="0"/>
    <s v="completed"/>
    <d v="2009-10-08T00:00:00"/>
    <d v="2009-12-13T00:00:00"/>
    <d v="2010-03-17T00:00:00"/>
    <d v="2010-03-13T00:00:00"/>
  </r>
  <r>
    <s v="26f5801df4d2ae28f3f01e0a6dc89cbd"/>
    <n v="320006000054"/>
    <s v="Las Vegas"/>
    <x v="15"/>
    <n v="89121"/>
    <s v="urban"/>
    <s v="Clark Co School District"/>
    <s v="Clark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Technology"/>
    <s v="high"/>
    <s v="Grades PreK-2"/>
    <n v="18"/>
    <n v="11.7"/>
    <n v="4.5"/>
    <n v="17"/>
    <n v="231"/>
    <n v="281.70999999999998"/>
    <n v="20"/>
    <b v="1"/>
    <n v="271.76"/>
    <n v="6"/>
    <b v="0"/>
    <b v="0"/>
    <s v="completed"/>
    <d v="2008-09-23T00:00:00"/>
    <d v="2009-01-22T00:00:00"/>
    <d v="2009-03-12T00:00:00"/>
    <d v="2009-02-28T00:00:00"/>
  </r>
  <r>
    <s v="652d9df397c9117e3f15685ebba6674c"/>
    <n v="180882001470"/>
    <s v="Indianapolis"/>
    <x v="25"/>
    <n v="46227"/>
    <s v="urban"/>
    <s v="Msd Perry Twp"/>
    <s v="Marion"/>
    <b v="0"/>
    <b v="0"/>
    <b v="0"/>
    <b v="0"/>
    <b v="0"/>
    <b v="0"/>
    <s v="Mrs."/>
    <b v="0"/>
    <b v="0"/>
    <s v="ESL"/>
    <s v="Literacy &amp; Language"/>
    <s v="Literacy"/>
    <s v="Literacy &amp; Language"/>
    <s v="essential"/>
    <s v="Books"/>
    <s v="high"/>
    <s v="Grades 3-5"/>
    <n v="21.16"/>
    <n v="0"/>
    <n v="3.17"/>
    <n v="9"/>
    <n v="244.97"/>
    <n v="298.74"/>
    <n v="50"/>
    <b v="1"/>
    <n v="271.86"/>
    <n v="2"/>
    <b v="1"/>
    <b v="0"/>
    <s v="completed"/>
    <d v="2009-10-02T00:00:00"/>
    <d v="2009-10-10T00:00:00"/>
    <d v="2009-12-17T00:00:00"/>
    <d v="2010-03-07T00:00:00"/>
  </r>
  <r>
    <s v="dab3385618facee5fd17764384fd7257"/>
    <n v="540075000590"/>
    <s v="Moundsville"/>
    <x v="40"/>
    <n v="26041"/>
    <s v="suburban"/>
    <s v="Marshall Co School District"/>
    <s v="Marshall"/>
    <b v="0"/>
    <b v="0"/>
    <b v="0"/>
    <b v="0"/>
    <b v="0"/>
    <b v="0"/>
    <s v="Mrs."/>
    <b v="0"/>
    <b v="0"/>
    <s v="Mathematics"/>
    <s v="Math &amp; Science"/>
    <s v="Literacy"/>
    <s v="Literacy &amp; Language"/>
    <s v="essential"/>
    <s v="Technology"/>
    <s v="high"/>
    <s v="Grades 3-5"/>
    <n v="12"/>
    <n v="0"/>
    <n v="3"/>
    <n v="35"/>
    <n v="249.99"/>
    <n v="294.11"/>
    <n v="350"/>
    <b v="1"/>
    <n v="272.49"/>
    <n v="2"/>
    <b v="0"/>
    <b v="0"/>
    <s v="completed"/>
    <d v="2011-01-22T00:00:00"/>
    <d v="2011-02-03T00:00:00"/>
    <d v="2011-03-04T00:00:00"/>
    <d v="2011-06-19T00:00:00"/>
  </r>
  <r>
    <s v="831a076cee9c0740dc0f11d2b4a4ef84"/>
    <m/>
    <s v="Charlotte"/>
    <x v="1"/>
    <n v="28202"/>
    <s v="urban"/>
    <s v="Charlotte-mecklenburg Sch Dist"/>
    <s v="Mecklenburg"/>
    <b v="0"/>
    <b v="1"/>
    <b v="0"/>
    <b v="0"/>
    <b v="0"/>
    <b v="0"/>
    <s v="Mrs."/>
    <b v="1"/>
    <b v="0"/>
    <s v="Literacy"/>
    <s v="Literacy &amp; Language"/>
    <m/>
    <m/>
    <s v="essential"/>
    <s v="Books"/>
    <s v="high"/>
    <s v="Grades 3-5"/>
    <n v="18.41"/>
    <n v="7.82"/>
    <n v="4.5999999999999996"/>
    <n v="17"/>
    <n v="232"/>
    <n v="282.93"/>
    <n v="20"/>
    <b v="1"/>
    <n v="272.94"/>
    <n v="3"/>
    <b v="0"/>
    <b v="0"/>
    <s v="completed"/>
    <d v="2008-03-17T00:00:00"/>
    <d v="2008-07-03T00:00:00"/>
    <d v="2009-02-26T00:00:00"/>
    <d v="2008-08-21T00:00:00"/>
  </r>
  <r>
    <s v="17e5692033b9312eb336984a6d21ea9e"/>
    <n v="341134000139"/>
    <s v="Newark"/>
    <x v="11"/>
    <n v="7104"/>
    <s v="urban"/>
    <s v="Newark Public School District"/>
    <s v="Essex"/>
    <b v="0"/>
    <b v="1"/>
    <b v="0"/>
    <b v="0"/>
    <b v="0"/>
    <b v="0"/>
    <s v="Mrs."/>
    <b v="0"/>
    <b v="0"/>
    <s v="Literature &amp; Writing"/>
    <s v="Literacy &amp; Language"/>
    <s v="Visual Arts"/>
    <s v="Music &amp; The Arts"/>
    <s v="enrichment"/>
    <s v="Supplies"/>
    <s v="high"/>
    <s v="Grades 9-12"/>
    <n v="19.09"/>
    <n v="0"/>
    <n v="4.7699999999999996"/>
    <n v="17"/>
    <n v="232"/>
    <n v="282.93"/>
    <n v="20"/>
    <b v="1"/>
    <n v="272.94"/>
    <n v="3"/>
    <b v="0"/>
    <b v="0"/>
    <s v="completed"/>
    <d v="2008-02-04T00:00:00"/>
    <d v="2008-03-17T00:00:00"/>
    <m/>
    <d v="2008-07-08T00:00:00"/>
  </r>
  <r>
    <s v="5f9a4903ec991fcfe504f9d961496d2f"/>
    <n v="370327001358"/>
    <s v="Rocky Mount"/>
    <x v="1"/>
    <n v="27803"/>
    <s v="urban"/>
    <s v="Nash-rocky Mt School District"/>
    <s v="Nash"/>
    <b v="0"/>
    <b v="0"/>
    <b v="0"/>
    <b v="0"/>
    <b v="0"/>
    <b v="0"/>
    <s v="Mr."/>
    <b v="0"/>
    <b v="0"/>
    <s v="Other"/>
    <s v="Applied Learning"/>
    <m/>
    <m/>
    <s v="essential"/>
    <s v="Supplies"/>
    <s v="minimal"/>
    <s v="Grades 3-5"/>
    <m/>
    <m/>
    <m/>
    <m/>
    <n v="232.68"/>
    <n v="283.76"/>
    <n v="300"/>
    <b v="1"/>
    <n v="273.74"/>
    <n v="6"/>
    <b v="0"/>
    <b v="0"/>
    <s v="completed"/>
    <d v="2006-05-22T00:00:00"/>
    <d v="2007-05-02T00:00:00"/>
    <d v="2007-10-23T00:00:00"/>
    <d v="2008-12-31T00:00:00"/>
  </r>
  <r>
    <s v="162da31d2fe72ea651e680383f656fb5"/>
    <n v="300000500885"/>
    <s v="Helena"/>
    <x v="43"/>
    <n v="59601"/>
    <s v="rural"/>
    <s v="Helena School District 1"/>
    <s v="Lewis and Clark"/>
    <b v="0"/>
    <b v="0"/>
    <b v="0"/>
    <b v="0"/>
    <b v="0"/>
    <b v="0"/>
    <s v="Mrs."/>
    <b v="0"/>
    <b v="0"/>
    <s v="Mathematics"/>
    <s v="Math &amp; Science"/>
    <m/>
    <m/>
    <s v="enrichment"/>
    <s v="Technology"/>
    <s v="high"/>
    <s v="Grades 6-8"/>
    <n v="18"/>
    <n v="0"/>
    <n v="4.5"/>
    <n v="17"/>
    <n v="219"/>
    <n v="267.07"/>
    <n v="120"/>
    <b v="1"/>
    <n v="273.75"/>
    <n v="6"/>
    <b v="0"/>
    <b v="0"/>
    <s v="completed"/>
    <d v="2009-03-06T00:00:00"/>
    <d v="2009-06-02T00:00:00"/>
    <m/>
    <d v="2009-08-02T00:00:00"/>
  </r>
  <r>
    <s v="b13522641878505d65e8250b7fb6b6c4"/>
    <m/>
    <s v="Detroit"/>
    <x v="4"/>
    <n v="48210"/>
    <s v="urban"/>
    <s v="Detroit Public School District"/>
    <s v="Wayne"/>
    <b v="1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high"/>
    <s v="Grades 3-5"/>
    <n v="0"/>
    <n v="0"/>
    <n v="2.92"/>
    <n v="35"/>
    <n v="232.7"/>
    <n v="273.76"/>
    <n v="28"/>
    <b v="1"/>
    <n v="273.76"/>
    <n v="10"/>
    <b v="0"/>
    <b v="1"/>
    <s v="completed"/>
    <d v="2010-11-17T00:00:00"/>
    <d v="2010-12-14T00:00:00"/>
    <d v="2010-12-30T00:00:00"/>
    <d v="2011-03-02T00:00:00"/>
  </r>
  <r>
    <s v="5664c3e134a97b92bd29379847d7cdf7"/>
    <m/>
    <s v="New York"/>
    <x v="2"/>
    <n v="10034"/>
    <s v="urban"/>
    <s v="Integrated Curriculum and Instruction Learning Support Organization"/>
    <s v="Manhattan"/>
    <b v="0"/>
    <b v="0"/>
    <b v="0"/>
    <b v="1"/>
    <b v="0"/>
    <b v="0"/>
    <s v="Ms."/>
    <b v="0"/>
    <b v="0"/>
    <s v="Literacy"/>
    <s v="Literacy &amp; Language"/>
    <s v="Mathematics"/>
    <s v="Math &amp; Science"/>
    <s v="essential"/>
    <s v="Supplies"/>
    <s v="high"/>
    <s v="Grades PreK-2"/>
    <n v="9.94"/>
    <n v="0"/>
    <n v="2.86"/>
    <n v="35"/>
    <n v="238.18"/>
    <n v="273.77"/>
    <n v="26"/>
    <b v="0"/>
    <n v="273.77999999999997"/>
    <n v="2"/>
    <b v="1"/>
    <b v="1"/>
    <s v="completed"/>
    <d v="2010-07-31T00:00:00"/>
    <d v="2010-08-25T00:00:00"/>
    <d v="2010-10-12T00:00:00"/>
    <d v="2010-12-27T00:00:00"/>
  </r>
  <r>
    <s v="f824baca63b03f961b929797a47720c4"/>
    <n v="180477000805"/>
    <s v="Indianapolis"/>
    <x v="25"/>
    <n v="46201"/>
    <s v="urban"/>
    <s v="Indianapolis Public Sch Dist"/>
    <s v="Marion"/>
    <b v="0"/>
    <b v="0"/>
    <b v="0"/>
    <b v="0"/>
    <b v="0"/>
    <b v="0"/>
    <s v="Ms."/>
    <b v="0"/>
    <b v="0"/>
    <s v="Applied Sciences"/>
    <s v="Math &amp; Science"/>
    <s v="Mathematics"/>
    <s v="Math &amp; Science"/>
    <s v="enrichment"/>
    <s v="Supplies"/>
    <s v="high"/>
    <s v="Grades 3-5"/>
    <n v="19.21"/>
    <n v="0"/>
    <n v="4.8"/>
    <n v="17"/>
    <n v="233"/>
    <n v="284.14999999999998"/>
    <n v="30"/>
    <b v="1"/>
    <n v="274.12"/>
    <n v="2"/>
    <b v="0"/>
    <b v="0"/>
    <s v="completed"/>
    <d v="2007-12-14T00:00:00"/>
    <d v="2008-03-12T00:00:00"/>
    <d v="2008-04-25T00:00:00"/>
    <d v="2008-03-26T00:00:00"/>
  </r>
  <r>
    <s v="87bf615d0d3a63eb1a7dbe6edb59742d"/>
    <m/>
    <s v="Bronx"/>
    <x v="2"/>
    <n v="10457"/>
    <s v="urban"/>
    <s v="Empowerment Support Organization"/>
    <s v="Bronx"/>
    <b v="0"/>
    <b v="0"/>
    <b v="0"/>
    <b v="0"/>
    <b v="0"/>
    <b v="0"/>
    <s v="Ms."/>
    <b v="1"/>
    <b v="0"/>
    <s v="Literacy"/>
    <s v="Literacy &amp; Language"/>
    <s v="Early Development"/>
    <s v="Applied Learning"/>
    <s v="essential"/>
    <s v="Supplies"/>
    <s v="high"/>
    <s v="Grades PreK-2"/>
    <n v="19.97"/>
    <n v="0"/>
    <n v="3"/>
    <n v="9"/>
    <n v="231.66"/>
    <n v="282.51"/>
    <n v="25"/>
    <b v="1"/>
    <n v="274.19"/>
    <n v="5"/>
    <b v="1"/>
    <b v="0"/>
    <s v="completed"/>
    <d v="2010-03-01T00:00:00"/>
    <d v="2010-03-02T00:00:00"/>
    <d v="2010-05-07T00:00:00"/>
    <d v="2010-07-25T00:00:00"/>
  </r>
  <r>
    <s v="bd668ed04494494b36810e781fa45d91"/>
    <n v="62724004109"/>
    <s v="Newport Beach"/>
    <x v="7"/>
    <n v="92660"/>
    <s v="suburban"/>
    <s v="Newport Mesa Unified Sch Dist"/>
    <s v="Orange"/>
    <b v="0"/>
    <b v="0"/>
    <b v="0"/>
    <b v="0"/>
    <b v="0"/>
    <b v="0"/>
    <s v="Mrs."/>
    <b v="0"/>
    <b v="0"/>
    <s v="Special Needs"/>
    <s v="Special Needs"/>
    <s v="Health &amp; Wellness"/>
    <s v="Health &amp; Sports"/>
    <s v="essential"/>
    <s v="Other"/>
    <s v="minimal"/>
    <s v="Grades 9-12"/>
    <n v="18.18"/>
    <n v="13.18"/>
    <n v="2.73"/>
    <n v="9"/>
    <n v="224.85"/>
    <n v="274.20999999999998"/>
    <n v="27"/>
    <b v="1"/>
    <n v="274.20999999999998"/>
    <n v="3"/>
    <b v="0"/>
    <b v="0"/>
    <s v="completed"/>
    <d v="2010-02-09T00:00:00"/>
    <d v="2010-02-23T00:00:00"/>
    <d v="2010-05-24T00:00:00"/>
    <d v="2010-07-08T00:00:00"/>
  </r>
  <r>
    <s v="b886a4008e7446fe7a7e26ea06ee0aad"/>
    <n v="411004000886"/>
    <s v="Portland"/>
    <x v="9"/>
    <n v="97206"/>
    <s v="urban"/>
    <s v="Portland School District 1j"/>
    <s v="Multnomah"/>
    <b v="0"/>
    <b v="0"/>
    <b v="0"/>
    <b v="0"/>
    <b v="0"/>
    <b v="0"/>
    <s v="Ms."/>
    <b v="0"/>
    <b v="0"/>
    <s v="Social Sciences"/>
    <s v="History &amp; Civics"/>
    <m/>
    <m/>
    <s v="essential"/>
    <s v="Supplies"/>
    <s v="high"/>
    <s v="Grades 3-5"/>
    <n v="19.37"/>
    <n v="0"/>
    <n v="2.91"/>
    <n v="9"/>
    <n v="225"/>
    <n v="274.39"/>
    <n v="25"/>
    <b v="1"/>
    <n v="274.39"/>
    <n v="3"/>
    <b v="0"/>
    <b v="0"/>
    <s v="completed"/>
    <d v="2009-05-04T00:00:00"/>
    <d v="2009-07-17T00:00:00"/>
    <d v="2009-09-24T00:00:00"/>
    <d v="2009-10-06T00:00:00"/>
  </r>
  <r>
    <s v="b5529de4c08401c3e0361ad54dab24b9"/>
    <n v="61440001688"/>
    <s v="Fremont"/>
    <x v="7"/>
    <n v="94536"/>
    <s v="urban"/>
    <s v="Fremont Unif School District"/>
    <s v="Alameda"/>
    <b v="0"/>
    <b v="0"/>
    <b v="0"/>
    <b v="0"/>
    <b v="0"/>
    <b v="0"/>
    <s v="Mrs."/>
    <b v="0"/>
    <b v="0"/>
    <s v="Literature &amp; Writing"/>
    <s v="Literacy &amp; Language"/>
    <s v="Health &amp; Life Science"/>
    <s v="Math &amp; Science"/>
    <s v="enrichment"/>
    <s v="Other"/>
    <s v="low"/>
    <s v="Grades PreK-2"/>
    <n v="18.190000000000001"/>
    <n v="13.19"/>
    <n v="2.73"/>
    <n v="9"/>
    <n v="225.05"/>
    <n v="274.45"/>
    <n v="20"/>
    <b v="1"/>
    <n v="274.45"/>
    <n v="5"/>
    <b v="0"/>
    <b v="0"/>
    <s v="completed"/>
    <d v="2010-02-18T00:00:00"/>
    <d v="2010-03-04T00:00:00"/>
    <d v="2010-03-05T00:00:00"/>
    <d v="2010-07-17T00:00:00"/>
  </r>
  <r>
    <s v="2dad789142987db32ed4c0ecccf0bae3"/>
    <n v="80336000373"/>
    <s v="Denver"/>
    <x v="22"/>
    <n v="80219"/>
    <s v="urban"/>
    <s v="Denver Public School Dist 1"/>
    <s v="Denver"/>
    <b v="0"/>
    <b v="0"/>
    <b v="0"/>
    <b v="0"/>
    <b v="0"/>
    <b v="0"/>
    <s v="Ms."/>
    <b v="0"/>
    <b v="0"/>
    <s v="History &amp; Geography"/>
    <s v="History &amp; Civics"/>
    <s v="Character Education"/>
    <s v="Applied Learning"/>
    <s v="essential"/>
    <s v="Supplies"/>
    <s v="high"/>
    <s v="Grades PreK-2"/>
    <n v="0"/>
    <n v="30.02"/>
    <n v="7.04"/>
    <n v="35"/>
    <n v="541.05999999999995"/>
    <n v="636.54"/>
    <n v="27"/>
    <b v="1"/>
    <n v="275"/>
    <n v="8"/>
    <b v="0"/>
    <b v="0"/>
    <s v="live"/>
    <d v="2011-02-07T00:00:00"/>
    <m/>
    <m/>
    <d v="2011-07-05T00:00:00"/>
  </r>
  <r>
    <s v="f2ae362efb44812e953a15d6da844954"/>
    <n v="481970001905"/>
    <s v="Fort Worth"/>
    <x v="16"/>
    <n v="76164"/>
    <m/>
    <s v="Ft Worth Ind School District"/>
    <s v="Tarrant"/>
    <b v="0"/>
    <b v="0"/>
    <b v="0"/>
    <b v="0"/>
    <b v="0"/>
    <b v="0"/>
    <s v="Ms."/>
    <b v="0"/>
    <b v="0"/>
    <s v="Literacy"/>
    <s v="Literacy &amp; Language"/>
    <s v="History &amp; Geography"/>
    <s v="History &amp; Civics"/>
    <s v="enrichment"/>
    <s v="Other"/>
    <s v="high"/>
    <s v="Grades 3-5"/>
    <n v="31.8"/>
    <n v="0"/>
    <n v="4.7699999999999996"/>
    <n v="35"/>
    <n v="389.57"/>
    <n v="458.32"/>
    <n v="400"/>
    <b v="1"/>
    <n v="275"/>
    <n v="7"/>
    <b v="0"/>
    <b v="0"/>
    <s v="live"/>
    <d v="2010-12-11T00:00:00"/>
    <m/>
    <m/>
    <d v="2011-05-07T00:00:00"/>
  </r>
  <r>
    <s v="3c6712bf5e18106b588ed283bcf5c1d1"/>
    <m/>
    <s v="Long Is City"/>
    <x v="2"/>
    <n v="11101"/>
    <s v="urban"/>
    <s v="New York City Dept Of Ed"/>
    <s v="Queens"/>
    <b v="1"/>
    <b v="0"/>
    <b v="0"/>
    <b v="0"/>
    <b v="0"/>
    <b v="0"/>
    <s v="Ms."/>
    <b v="0"/>
    <b v="0"/>
    <s v="Other"/>
    <s v="Applied Learning"/>
    <m/>
    <m/>
    <s v="essential"/>
    <s v="Technology"/>
    <s v="low"/>
    <s v="Grades PreK-2"/>
    <n v="54.89"/>
    <n v="0"/>
    <n v="8.23"/>
    <n v="9"/>
    <n v="621.04"/>
    <n v="757.37"/>
    <n v="25"/>
    <b v="1"/>
    <n v="275"/>
    <n v="3"/>
    <b v="1"/>
    <b v="0"/>
    <s v="expired"/>
    <d v="2009-11-17T00:00:00"/>
    <m/>
    <m/>
    <d v="2010-04-23T00:00:00"/>
  </r>
  <r>
    <s v="542930a3d168b9ecef981fa02dcf2e45"/>
    <n v="320006000342"/>
    <s v="Henderson"/>
    <x v="15"/>
    <n v="89014"/>
    <s v="suburban"/>
    <s v="Clark Co School District"/>
    <s v="Clark"/>
    <b v="0"/>
    <b v="0"/>
    <b v="0"/>
    <b v="0"/>
    <b v="0"/>
    <b v="0"/>
    <s v="Mrs."/>
    <b v="0"/>
    <b v="0"/>
    <s v="History &amp; Geography"/>
    <s v="History &amp; Civics"/>
    <s v="Literature &amp; Writing"/>
    <s v="Literacy &amp; Language"/>
    <s v="essential"/>
    <s v="Books"/>
    <s v="low"/>
    <s v="Grades PreK-2"/>
    <n v="45.53"/>
    <n v="29.59"/>
    <n v="11.38"/>
    <n v="17"/>
    <n v="559"/>
    <n v="681.71"/>
    <n v="100"/>
    <b v="1"/>
    <n v="275"/>
    <n v="1"/>
    <b v="0"/>
    <b v="0"/>
    <s v="expired"/>
    <d v="2008-01-23T00:00:00"/>
    <m/>
    <m/>
    <d v="2008-03-08T00:00:00"/>
  </r>
  <r>
    <s v="fee6ea85c972921f7db051a3e9c205de"/>
    <n v="170993000862"/>
    <s v="Chicago"/>
    <x v="10"/>
    <n v="60644"/>
    <s v="urban"/>
    <s v="Chicago Public School Dist 299"/>
    <s v="Cook"/>
    <b v="0"/>
    <b v="0"/>
    <b v="0"/>
    <b v="0"/>
    <b v="0"/>
    <b v="0"/>
    <s v="Mrs."/>
    <b v="0"/>
    <b v="0"/>
    <s v="Special Needs"/>
    <s v="Special Needs"/>
    <s v="Literacy"/>
    <s v="Literacy &amp; Language"/>
    <s v="essential"/>
    <s v="Technology"/>
    <s v="high"/>
    <s v="Grades PreK-2"/>
    <n v="69.25"/>
    <n v="0"/>
    <n v="17.309999999999999"/>
    <n v="17"/>
    <n v="796"/>
    <n v="970.73"/>
    <n v="11"/>
    <b v="1"/>
    <n v="275"/>
    <n v="3"/>
    <b v="0"/>
    <b v="0"/>
    <s v="expired"/>
    <d v="2007-01-07T00:00:00"/>
    <m/>
    <m/>
    <d v="2007-09-07T00:00:00"/>
  </r>
  <r>
    <s v="102a76c759e20e5c1e3c3930a162ccbd"/>
    <n v="110003000103"/>
    <s v="Washington"/>
    <x v="31"/>
    <n v="20001"/>
    <s v="urban"/>
    <s v="Dc Public Schools"/>
    <s v="District Of Columbia"/>
    <b v="0"/>
    <b v="0"/>
    <b v="0"/>
    <b v="0"/>
    <b v="0"/>
    <b v="0"/>
    <s v="Mrs."/>
    <b v="0"/>
    <b v="0"/>
    <s v="History &amp; Geography"/>
    <s v="History &amp; Civics"/>
    <m/>
    <m/>
    <m/>
    <s v="Supplies"/>
    <s v="high"/>
    <s v="Grades 3-5"/>
    <m/>
    <m/>
    <m/>
    <m/>
    <n v="238.83"/>
    <n v="291.26"/>
    <n v="20"/>
    <b v="1"/>
    <n v="275"/>
    <n v="1"/>
    <b v="0"/>
    <b v="0"/>
    <s v="completed"/>
    <d v="2006-03-08T00:00:00"/>
    <d v="2006-04-07T00:00:00"/>
    <d v="2006-05-08T00:00:00"/>
    <d v="2006-06-10T00:00:00"/>
  </r>
  <r>
    <s v="23b3409e7172c338b12463ccba625ce7"/>
    <m/>
    <s v="Washington"/>
    <x v="31"/>
    <n v="20001"/>
    <m/>
    <s v="Dc Public Schools"/>
    <s v="District Of Columbia"/>
    <b v="0"/>
    <b v="0"/>
    <b v="0"/>
    <b v="0"/>
    <b v="0"/>
    <b v="0"/>
    <s v="Ms."/>
    <b v="0"/>
    <b v="0"/>
    <s v="Literacy"/>
    <s v="Literacy &amp; Language"/>
    <m/>
    <m/>
    <m/>
    <s v="Books"/>
    <s v="unknown"/>
    <s v="Grades 6-8"/>
    <m/>
    <m/>
    <m/>
    <m/>
    <n v="239.13"/>
    <n v="291.62"/>
    <n v="20"/>
    <b v="0"/>
    <n v="275"/>
    <n v="1"/>
    <b v="0"/>
    <b v="0"/>
    <s v="completed"/>
    <d v="2006-01-23T00:00:00"/>
    <d v="2006-01-26T00:00:00"/>
    <d v="2006-03-01T00:00:00"/>
    <m/>
  </r>
  <r>
    <s v="f8ac205434c16cd04d34f4efe7b02563"/>
    <n v="63441005659"/>
    <s v="San Francisco"/>
    <x v="7"/>
    <n v="94109"/>
    <s v="urban"/>
    <s v="San Francisco Unified Sch Dist"/>
    <s v="San Francisco"/>
    <b v="0"/>
    <b v="0"/>
    <b v="0"/>
    <b v="0"/>
    <b v="0"/>
    <b v="0"/>
    <s v="Ms."/>
    <b v="0"/>
    <b v="0"/>
    <s v="Literacy"/>
    <s v="Literacy &amp; Language"/>
    <m/>
    <m/>
    <s v="enrichment"/>
    <s v="Supplies"/>
    <s v="high"/>
    <s v="Grades PreK-2"/>
    <n v="6"/>
    <n v="16.38"/>
    <n v="2.68"/>
    <n v="35"/>
    <n v="239.06"/>
    <n v="281.25"/>
    <n v="20"/>
    <b v="1"/>
    <n v="275.07"/>
    <n v="5"/>
    <b v="0"/>
    <b v="0"/>
    <s v="completed"/>
    <d v="2010-09-26T00:00:00"/>
    <d v="2010-09-28T00:00:00"/>
    <d v="2010-11-22T00:00:00"/>
    <d v="2011-02-21T00:00:00"/>
  </r>
  <r>
    <s v="74c5b4023d8a4c2e4178c9d294197fb5"/>
    <n v="180363000525"/>
    <s v="Fort Wayne"/>
    <x v="25"/>
    <n v="46808"/>
    <s v="urban"/>
    <s v="Ft Wayne Cmty School Dist"/>
    <s v="Allen"/>
    <b v="0"/>
    <b v="1"/>
    <b v="0"/>
    <b v="0"/>
    <b v="0"/>
    <b v="0"/>
    <s v="Mrs."/>
    <b v="0"/>
    <b v="0"/>
    <s v="Visual Arts"/>
    <s v="Music &amp; The Arts"/>
    <s v="Literature &amp; Writing"/>
    <s v="Literacy &amp; Language"/>
    <s v="enrichment"/>
    <s v="Technology"/>
    <s v="high"/>
    <s v="Grades 3-5"/>
    <n v="19.32"/>
    <n v="0"/>
    <n v="4.83"/>
    <n v="17"/>
    <n v="234"/>
    <n v="285.37"/>
    <n v="27"/>
    <b v="1"/>
    <n v="275.29000000000002"/>
    <n v="7"/>
    <b v="0"/>
    <b v="0"/>
    <s v="completed"/>
    <d v="2008-10-15T00:00:00"/>
    <d v="2009-02-06T00:00:00"/>
    <d v="2009-05-11T00:00:00"/>
    <d v="2009-03-17T00:00:00"/>
  </r>
  <r>
    <s v="9e00374862d98463cb35fed3197af561"/>
    <n v="170993001129"/>
    <s v="Chicago"/>
    <x v="10"/>
    <n v="60640"/>
    <s v="urban"/>
    <s v="Chicago Psd-area 2"/>
    <s v="Cook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nrichment"/>
    <s v="Supplies"/>
    <s v="high"/>
    <s v="Grades PreK-2"/>
    <n v="19.440000000000001"/>
    <n v="0"/>
    <n v="2.92"/>
    <n v="9"/>
    <n v="225.79"/>
    <n v="275.35000000000002"/>
    <n v="40"/>
    <b v="1"/>
    <n v="275.35000000000002"/>
    <n v="4"/>
    <b v="1"/>
    <b v="0"/>
    <s v="completed"/>
    <d v="2009-11-26T00:00:00"/>
    <d v="2010-03-12T00:00:00"/>
    <d v="2010-06-29T00:00:00"/>
    <d v="2010-05-01T00:00:00"/>
  </r>
  <r>
    <s v="cd32b206a854d1ac9fe010faf8660f2f"/>
    <m/>
    <s v="Los Angeles"/>
    <x v="7"/>
    <n v="90017"/>
    <s v="urban"/>
    <s v="Los Angeles Unif Sch Dist"/>
    <s v="Los Angeles"/>
    <b v="1"/>
    <b v="0"/>
    <b v="0"/>
    <b v="0"/>
    <b v="0"/>
    <b v="0"/>
    <s v="Ms."/>
    <b v="0"/>
    <b v="0"/>
    <s v="Special Needs"/>
    <s v="Special Needs"/>
    <m/>
    <m/>
    <s v="essential"/>
    <s v="Technology"/>
    <s v="high"/>
    <s v="Grades 9-12"/>
    <n v="0"/>
    <n v="16.47"/>
    <n v="2.7"/>
    <n v="35"/>
    <n v="234.16"/>
    <n v="275.48"/>
    <n v="14"/>
    <b v="1"/>
    <n v="275.48"/>
    <n v="1"/>
    <b v="0"/>
    <b v="0"/>
    <s v="completed"/>
    <d v="2011-01-27T00:00:00"/>
    <d v="2011-03-24T00:00:00"/>
    <m/>
    <d v="2011-06-26T00:00:00"/>
  </r>
  <r>
    <s v="ba143f002df594608e563cbe82a6be08"/>
    <n v="61122001247"/>
    <s v="San Rafael"/>
    <x v="7"/>
    <n v="94903"/>
    <s v="suburban"/>
    <s v="Dixie School District"/>
    <s v="Marin"/>
    <b v="0"/>
    <b v="0"/>
    <b v="0"/>
    <b v="0"/>
    <b v="0"/>
    <b v="0"/>
    <s v="Mrs."/>
    <b v="0"/>
    <b v="0"/>
    <s v="Literacy"/>
    <s v="Literacy &amp; Language"/>
    <m/>
    <m/>
    <s v="essential"/>
    <s v="Books"/>
    <s v="low"/>
    <s v="Grades 6-8"/>
    <m/>
    <m/>
    <m/>
    <m/>
    <n v="208.08"/>
    <n v="253.76"/>
    <n v="200"/>
    <b v="1"/>
    <n v="275.60000000000002"/>
    <n v="2"/>
    <b v="0"/>
    <b v="0"/>
    <s v="completed"/>
    <d v="2006-04-24T00:00:00"/>
    <d v="2006-08-29T00:00:00"/>
    <d v="2006-12-01T00:00:00"/>
    <d v="2006-12-24T00:00:00"/>
  </r>
  <r>
    <s v="3c1e5efed4ef1be31766cb419bcb4588"/>
    <n v="390444001329"/>
    <s v="Middletown"/>
    <x v="3"/>
    <n v="45042"/>
    <s v="urban"/>
    <s v="Middletown City Sch District"/>
    <s v="Butler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ssential"/>
    <s v="Books"/>
    <s v="high"/>
    <s v="Grades 9-12"/>
    <n v="19.420000000000002"/>
    <n v="0"/>
    <n v="2.91"/>
    <n v="9"/>
    <n v="226"/>
    <n v="275.61"/>
    <n v="140"/>
    <b v="1"/>
    <n v="275.61"/>
    <n v="7"/>
    <b v="0"/>
    <b v="0"/>
    <s v="completed"/>
    <d v="2009-06-09T00:00:00"/>
    <d v="2009-10-01T00:00:00"/>
    <d v="2009-10-28T00:00:00"/>
    <d v="2009-11-15T00:00:00"/>
  </r>
  <r>
    <s v="493c2aeccf74fef9102e57201ee660fd"/>
    <n v="170993001119"/>
    <s v="Chicago"/>
    <x v="10"/>
    <n v="60660"/>
    <s v="urban"/>
    <s v="Chicago Public School Dist 299"/>
    <s v="Cook"/>
    <b v="0"/>
    <b v="1"/>
    <b v="0"/>
    <b v="0"/>
    <b v="0"/>
    <b v="0"/>
    <s v="Mrs."/>
    <b v="0"/>
    <b v="0"/>
    <s v="Literacy"/>
    <s v="Literacy &amp; Language"/>
    <m/>
    <m/>
    <s v="essential"/>
    <s v="Supplies"/>
    <s v="high"/>
    <s v="Grades 3-5"/>
    <m/>
    <m/>
    <m/>
    <m/>
    <n v="239.85"/>
    <n v="292.5"/>
    <n v="25"/>
    <b v="1"/>
    <n v="275.83"/>
    <n v="1"/>
    <b v="0"/>
    <b v="0"/>
    <s v="completed"/>
    <d v="2005-10-06T00:00:00"/>
    <d v="2005-10-21T00:00:00"/>
    <d v="2006-02-02T00:00:00"/>
    <d v="2006-06-06T00:00:00"/>
  </r>
  <r>
    <s v="373797f6b52e1619b63b992ab073c2eb"/>
    <n v="220102000400"/>
    <s v="Albany"/>
    <x v="6"/>
    <n v="70711"/>
    <s v="rural"/>
    <s v="Livingston Parish School Dist"/>
    <s v="Livingston"/>
    <b v="0"/>
    <b v="0"/>
    <b v="0"/>
    <b v="0"/>
    <b v="0"/>
    <b v="0"/>
    <s v="Mrs."/>
    <b v="0"/>
    <b v="0"/>
    <s v="Special Needs"/>
    <s v="Special Needs"/>
    <s v="Literacy"/>
    <s v="Literacy &amp; Language"/>
    <s v="essential"/>
    <s v="Supplies"/>
    <s v="high"/>
    <s v="Grades 3-5"/>
    <n v="21.85"/>
    <n v="8.74"/>
    <n v="5.46"/>
    <n v="17"/>
    <n v="272"/>
    <n v="331.71"/>
    <n v="70"/>
    <b v="1"/>
    <n v="275.88"/>
    <n v="3"/>
    <b v="0"/>
    <b v="0"/>
    <s v="completed"/>
    <d v="2007-10-28T00:00:00"/>
    <d v="2008-05-31T00:00:00"/>
    <d v="2008-10-10T00:00:00"/>
    <d v="2008-06-23T00:00:00"/>
  </r>
  <r>
    <s v="299d12dcc2887677ee3850d20ae5b111"/>
    <n v="360007904518"/>
    <s v="New York"/>
    <x v="2"/>
    <n v="10029"/>
    <s v="urban"/>
    <s v="Empowerment Support Organization"/>
    <s v="Manhattan"/>
    <b v="0"/>
    <b v="1"/>
    <b v="0"/>
    <b v="0"/>
    <b v="0"/>
    <b v="0"/>
    <s v="Ms."/>
    <b v="0"/>
    <b v="0"/>
    <s v="Literature &amp; Writing"/>
    <s v="Literacy &amp; Language"/>
    <s v="Literacy"/>
    <s v="Literacy &amp; Language"/>
    <s v="enrichment"/>
    <s v="Other"/>
    <s v="high"/>
    <s v="Grades 9-12"/>
    <n v="20.02"/>
    <n v="7.5"/>
    <n v="2.8"/>
    <n v="9"/>
    <n v="226.29"/>
    <n v="275.95999999999998"/>
    <n v="130"/>
    <b v="1"/>
    <n v="275.97000000000003"/>
    <n v="2"/>
    <b v="1"/>
    <b v="0"/>
    <s v="completed"/>
    <d v="2009-10-16T00:00:00"/>
    <d v="2009-10-30T00:00:00"/>
    <d v="2010-03-29T00:00:00"/>
    <d v="2010-03-22T00:00:00"/>
  </r>
  <r>
    <s v="2dd53b11e55463b065119a5304e06cdf"/>
    <n v="481164000638"/>
    <s v="Brownsboro"/>
    <x v="16"/>
    <n v="75756"/>
    <s v="rural"/>
    <s v="Brownsboro Ind School District"/>
    <s v="Henderson"/>
    <b v="0"/>
    <b v="0"/>
    <b v="0"/>
    <b v="0"/>
    <b v="0"/>
    <b v="0"/>
    <s v="Mrs."/>
    <b v="0"/>
    <b v="0"/>
    <s v="Other"/>
    <s v="Applied Learning"/>
    <s v="Character Education"/>
    <s v="Applied Learning"/>
    <s v="enrichment"/>
    <s v="Other"/>
    <s v="high"/>
    <s v="Grades PreK-2"/>
    <n v="19.670000000000002"/>
    <n v="0"/>
    <n v="2.68"/>
    <n v="35"/>
    <n v="236.16"/>
    <n v="277.83999999999997"/>
    <n v="22"/>
    <b v="1"/>
    <n v="276.07"/>
    <n v="3"/>
    <b v="0"/>
    <b v="0"/>
    <s v="completed"/>
    <d v="2010-10-28T00:00:00"/>
    <d v="2010-10-28T00:00:00"/>
    <d v="2010-10-28T00:00:00"/>
    <d v="2011-03-27T00:00:00"/>
  </r>
  <r>
    <s v="cdb86e64e70cd7fb49babe4377647cd8"/>
    <m/>
    <s v="Charlotte"/>
    <x v="1"/>
    <n v="28214"/>
    <s v="urban"/>
    <s v="Charlotte-mecklenburg Sch Dist"/>
    <s v="Mecklenburg"/>
    <b v="0"/>
    <b v="1"/>
    <b v="0"/>
    <b v="0"/>
    <b v="0"/>
    <b v="0"/>
    <s v="Ms."/>
    <b v="0"/>
    <b v="0"/>
    <s v="Literacy"/>
    <s v="Literacy &amp; Language"/>
    <s v="History &amp; Geography"/>
    <s v="History &amp; Civics"/>
    <s v="essential"/>
    <s v="Books"/>
    <s v="high"/>
    <s v="Grades 3-5"/>
    <n v="18.68"/>
    <n v="7.94"/>
    <n v="4.67"/>
    <n v="17"/>
    <n v="235"/>
    <n v="286.58999999999997"/>
    <n v="17"/>
    <b v="1"/>
    <n v="276.47000000000003"/>
    <n v="7"/>
    <b v="0"/>
    <b v="0"/>
    <s v="completed"/>
    <d v="2009-03-02T00:00:00"/>
    <d v="2009-04-08T00:00:00"/>
    <d v="2009-05-06T00:00:00"/>
    <d v="2009-07-30T00:00:00"/>
  </r>
  <r>
    <s v="d32965f61830dcd7899de01e0887bc93"/>
    <n v="62271002930"/>
    <s v="Los Angeles"/>
    <x v="7"/>
    <n v="90016"/>
    <s v="urban"/>
    <s v="Los Angeles Unif Sch Dist"/>
    <s v="Los Angeles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Technology"/>
    <s v="high"/>
    <s v="Grades PreK-2"/>
    <n v="18.45"/>
    <n v="15.05"/>
    <n v="2.4700000000000002"/>
    <n v="35"/>
    <n v="235.46"/>
    <n v="277.01"/>
    <n v="24"/>
    <b v="1"/>
    <n v="277.01"/>
    <n v="2"/>
    <b v="0"/>
    <b v="0"/>
    <s v="completed"/>
    <d v="2010-08-19T00:00:00"/>
    <d v="2010-08-30T00:00:00"/>
    <d v="2010-09-09T00:00:00"/>
    <d v="2011-01-15T00:00:00"/>
  </r>
  <r>
    <s v="967eed8b4ec21781c9e2d08fce99ccb8"/>
    <m/>
    <s v="Chicago"/>
    <x v="10"/>
    <n v="60609"/>
    <s v="urban"/>
    <s v="Chicago Psd-area 10"/>
    <s v="Cook"/>
    <b v="0"/>
    <b v="0"/>
    <b v="0"/>
    <b v="0"/>
    <b v="0"/>
    <b v="0"/>
    <s v="Ms."/>
    <b v="0"/>
    <b v="0"/>
    <s v="Literacy"/>
    <s v="Literacy &amp; Language"/>
    <s v="Extracurricular"/>
    <s v="Applied Learning"/>
    <s v="enrichment"/>
    <s v="Other"/>
    <s v="high"/>
    <s v="Grades PreK-2"/>
    <n v="19.899999999999999"/>
    <n v="0"/>
    <n v="2.99"/>
    <n v="9"/>
    <n v="230.88"/>
    <n v="281.56"/>
    <n v="26"/>
    <b v="1"/>
    <n v="277.17"/>
    <n v="4"/>
    <b v="1"/>
    <b v="0"/>
    <s v="completed"/>
    <d v="2010-01-09T00:00:00"/>
    <d v="2010-02-05T00:00:00"/>
    <d v="2010-03-15T00:00:00"/>
    <d v="2010-05-31T00:00:00"/>
  </r>
  <r>
    <s v="145a9279f7391b69f02b90a906015d00"/>
    <n v="370495001979"/>
    <s v="Hays"/>
    <x v="1"/>
    <n v="28635"/>
    <s v="rural"/>
    <s v="Wilkes Co School District"/>
    <s v="Wilkes"/>
    <b v="0"/>
    <b v="0"/>
    <b v="0"/>
    <b v="0"/>
    <b v="0"/>
    <b v="0"/>
    <s v="Mrs."/>
    <b v="0"/>
    <b v="0"/>
    <s v="Literacy"/>
    <s v="Literacy &amp; Language"/>
    <m/>
    <m/>
    <s v="enrichment"/>
    <s v="Books"/>
    <s v="high"/>
    <s v="Grades PreK-2"/>
    <n v="10.44"/>
    <n v="13.58"/>
    <n v="2.61"/>
    <n v="35"/>
    <n v="235.69"/>
    <n v="277.27999999999997"/>
    <n v="15"/>
    <b v="1"/>
    <n v="277.29000000000002"/>
    <n v="9"/>
    <b v="1"/>
    <b v="0"/>
    <s v="completed"/>
    <d v="2011-03-27T00:00:00"/>
    <d v="2011-03-29T00:00:00"/>
    <d v="2011-03-31T00:00:00"/>
    <d v="2011-08-24T00:00:00"/>
  </r>
  <r>
    <s v="0b3c17bd3277cf8f9f6c1d9982ec46c9"/>
    <n v="420276007118"/>
    <s v="Avella"/>
    <x v="29"/>
    <n v="15312"/>
    <s v="rural"/>
    <s v="Avella Area School District"/>
    <s v="Washington"/>
    <b v="0"/>
    <b v="0"/>
    <b v="0"/>
    <b v="0"/>
    <b v="0"/>
    <b v="0"/>
    <s v="Mrs."/>
    <b v="0"/>
    <b v="0"/>
    <s v="Special Needs"/>
    <s v="Special Needs"/>
    <m/>
    <m/>
    <s v="essential"/>
    <s v="Technology"/>
    <s v="high"/>
    <s v="Grades PreK-2"/>
    <n v="12"/>
    <n v="0"/>
    <n v="2.79"/>
    <n v="35"/>
    <n v="235.76"/>
    <n v="277.36"/>
    <n v="65"/>
    <b v="1"/>
    <n v="277.36"/>
    <n v="4"/>
    <b v="1"/>
    <b v="0"/>
    <s v="completed"/>
    <d v="2010-10-13T00:00:00"/>
    <d v="2010-11-22T00:00:00"/>
    <d v="2010-12-21T00:00:00"/>
    <d v="2011-03-13T00:00:00"/>
  </r>
  <r>
    <s v="fc43cf534d0a8d2456650d7198250c64"/>
    <n v="61944008861"/>
    <s v="Palmdale"/>
    <x v="7"/>
    <n v="93591"/>
    <s v="rural"/>
    <s v="Keppel Union School District"/>
    <s v="Los Angeles"/>
    <b v="0"/>
    <b v="0"/>
    <b v="1"/>
    <b v="0"/>
    <b v="0"/>
    <b v="0"/>
    <s v="Ms."/>
    <b v="0"/>
    <b v="0"/>
    <s v="Other"/>
    <s v="Applied Learning"/>
    <m/>
    <m/>
    <s v="enrichment"/>
    <s v="Technology"/>
    <s v="high"/>
    <s v="Grades 3-5"/>
    <n v="1.8"/>
    <n v="16.47"/>
    <n v="2.7"/>
    <n v="35"/>
    <n v="235.92"/>
    <n v="277.55"/>
    <n v="50"/>
    <b v="1"/>
    <n v="277.55"/>
    <n v="1"/>
    <b v="0"/>
    <b v="0"/>
    <s v="completed"/>
    <d v="2010-09-13T00:00:00"/>
    <d v="2010-09-17T00:00:00"/>
    <d v="2010-10-18T00:00:00"/>
    <d v="2011-02-05T00:00:00"/>
  </r>
  <r>
    <s v="e50ac669597b22092b9dd7e4796fe615"/>
    <m/>
    <s v="Cincinnati"/>
    <x v="3"/>
    <n v="45237"/>
    <s v="urban"/>
    <s v="Cincinnati City Sch District"/>
    <s v="Hamilton"/>
    <b v="1"/>
    <b v="0"/>
    <b v="0"/>
    <b v="0"/>
    <b v="0"/>
    <b v="0"/>
    <s v="Mr."/>
    <b v="0"/>
    <b v="0"/>
    <s v="Gym &amp; Fitness"/>
    <s v="Health &amp; Sports"/>
    <m/>
    <m/>
    <s v="essential"/>
    <s v="Supplies"/>
    <s v="high"/>
    <s v="Grades PreK-2"/>
    <n v="19.46"/>
    <n v="0"/>
    <n v="4.8600000000000003"/>
    <n v="17"/>
    <n v="236"/>
    <n v="287.8"/>
    <n v="18"/>
    <b v="1"/>
    <n v="277.64999999999998"/>
    <n v="9"/>
    <b v="0"/>
    <b v="0"/>
    <s v="completed"/>
    <d v="2009-01-06T00:00:00"/>
    <d v="2009-02-18T00:00:00"/>
    <d v="2009-05-27T00:00:00"/>
    <d v="2009-06-12T00:00:00"/>
  </r>
  <r>
    <s v="10141a988c164016ce2e6be066458cd1"/>
    <m/>
    <s v="Houston"/>
    <x v="16"/>
    <n v="77078"/>
    <m/>
    <s v="Texas Dept of Education"/>
    <s v="Harris"/>
    <b v="1"/>
    <b v="0"/>
    <b v="0"/>
    <b v="0"/>
    <b v="1"/>
    <b v="0"/>
    <s v="Mrs."/>
    <b v="0"/>
    <b v="0"/>
    <s v="Applied Sciences"/>
    <s v="Math &amp; Science"/>
    <m/>
    <m/>
    <s v="essential"/>
    <s v="Supplies"/>
    <s v="unknown"/>
    <s v="Grades 6-8"/>
    <n v="19.78"/>
    <n v="0"/>
    <n v="2.97"/>
    <n v="9"/>
    <n v="229.5"/>
    <n v="279.88"/>
    <n v="180"/>
    <b v="1"/>
    <n v="277.68"/>
    <n v="4"/>
    <b v="1"/>
    <b v="0"/>
    <s v="completed"/>
    <d v="2010-04-25T00:00:00"/>
    <d v="2010-09-03T00:00:00"/>
    <d v="2010-11-15T00:00:00"/>
    <d v="2010-09-22T00:00:00"/>
  </r>
  <r>
    <s v="39ab8bba0707a26213579caf6a17b16b"/>
    <n v="320006000733"/>
    <s v="N Las Vegas"/>
    <x v="15"/>
    <n v="89032"/>
    <s v="suburban"/>
    <s v="Clark Co School District"/>
    <s v="Clark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Other"/>
    <s v="high"/>
    <s v="Grades PreK-2"/>
    <n v="0"/>
    <n v="15.61"/>
    <n v="2.98"/>
    <n v="35"/>
    <n v="252.49"/>
    <n v="290.22000000000003"/>
    <n v="20"/>
    <b v="1"/>
    <n v="277.74"/>
    <n v="3"/>
    <b v="1"/>
    <b v="1"/>
    <s v="completed"/>
    <d v="2010-06-24T00:00:00"/>
    <d v="2010-10-08T00:00:00"/>
    <d v="2010-11-30T00:00:00"/>
    <d v="2010-10-27T00:00:00"/>
  </r>
  <r>
    <s v="90b25f54258ab0afca4972c477ed78ba"/>
    <m/>
    <s v="Lexington"/>
    <x v="1"/>
    <n v="27292"/>
    <s v="rural"/>
    <s v="Lexington City School District"/>
    <s v="Davidson"/>
    <b v="0"/>
    <b v="0"/>
    <b v="0"/>
    <b v="0"/>
    <b v="0"/>
    <b v="0"/>
    <s v="Mrs."/>
    <b v="0"/>
    <b v="0"/>
    <s v="Literature &amp; Writing"/>
    <s v="Literacy &amp; Language"/>
    <m/>
    <m/>
    <s v="enrichment"/>
    <s v="Other"/>
    <s v="high"/>
    <s v="Grades PreK-2"/>
    <n v="19.91"/>
    <n v="12.94"/>
    <n v="2.4900000000000002"/>
    <n v="35"/>
    <n v="236.29"/>
    <n v="277.99"/>
    <n v="23"/>
    <b v="1"/>
    <n v="277.99"/>
    <n v="3"/>
    <b v="1"/>
    <b v="0"/>
    <s v="completed"/>
    <d v="2010-09-01T00:00:00"/>
    <d v="2010-10-15T00:00:00"/>
    <d v="2011-03-15T00:00:00"/>
    <d v="2011-01-30T00:00:00"/>
  </r>
  <r>
    <s v="7a2417cf0319a3549dbc436fcff5a1f0"/>
    <n v="360007902605"/>
    <s v="New York"/>
    <x v="2"/>
    <n v="10029"/>
    <s v="urban"/>
    <s v="Empowerment Support Organization"/>
    <s v="Manhattan"/>
    <b v="0"/>
    <b v="0"/>
    <b v="0"/>
    <b v="0"/>
    <b v="0"/>
    <b v="0"/>
    <s v="Ms."/>
    <b v="0"/>
    <b v="0"/>
    <s v="Performing Arts"/>
    <s v="Music &amp; The Arts"/>
    <s v="Literature &amp; Writing"/>
    <s v="Literacy &amp; Language"/>
    <m/>
    <s v="Trips"/>
    <s v="high"/>
    <s v="Grades 3-5"/>
    <m/>
    <m/>
    <m/>
    <m/>
    <n v="254.2"/>
    <n v="310"/>
    <n v="30"/>
    <b v="0"/>
    <n v="278"/>
    <n v="2"/>
    <b v="0"/>
    <b v="0"/>
    <s v="completed"/>
    <d v="2004-12-10T00:00:00"/>
    <d v="2004-12-27T00:00:00"/>
    <d v="2005-02-23T00:00:00"/>
    <d v="2005-01-30T00:00:00"/>
  </r>
  <r>
    <s v="a4c0a927061dd68f0dde6bcf92da3518"/>
    <n v="63360011003"/>
    <s v="Roseville"/>
    <x v="7"/>
    <n v="95678"/>
    <s v="urban"/>
    <s v="Roseville City School District"/>
    <s v="Placer"/>
    <b v="0"/>
    <b v="0"/>
    <b v="0"/>
    <b v="0"/>
    <b v="0"/>
    <b v="0"/>
    <s v="Mrs."/>
    <b v="0"/>
    <b v="0"/>
    <s v="Performing Arts"/>
    <s v="Music &amp; The Arts"/>
    <s v="Civics &amp; Government"/>
    <s v="History &amp; Civics"/>
    <s v="enrichment"/>
    <s v="Supplies"/>
    <s v="low"/>
    <s v="Grades 3-5"/>
    <n v="16.7"/>
    <n v="15.28"/>
    <n v="2.5"/>
    <n v="35"/>
    <n v="236.44"/>
    <n v="278.16000000000003"/>
    <n v="100"/>
    <b v="1"/>
    <n v="278.16000000000003"/>
    <n v="4"/>
    <b v="1"/>
    <b v="0"/>
    <s v="completed"/>
    <d v="2011-01-31T00:00:00"/>
    <d v="2011-03-10T00:00:00"/>
    <m/>
    <d v="2011-06-29T00:00:00"/>
  </r>
  <r>
    <s v="ffbbbb6df2b8cc7472138a2492cc866c"/>
    <n v="470294001029"/>
    <s v="Memphis"/>
    <x v="14"/>
    <n v="38114"/>
    <s v="urban"/>
    <s v="Memphis City School District"/>
    <s v="Shelby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Technology"/>
    <s v="high"/>
    <s v="Grades PreK-2"/>
    <n v="12"/>
    <n v="0"/>
    <n v="3.9"/>
    <n v="35"/>
    <n v="310.89"/>
    <n v="365.75"/>
    <n v="24"/>
    <b v="1"/>
    <n v="278.19"/>
    <n v="12"/>
    <b v="0"/>
    <b v="0"/>
    <s v="live"/>
    <d v="2011-03-25T00:00:00"/>
    <m/>
    <m/>
    <d v="2011-08-23T00:00:00"/>
  </r>
  <r>
    <s v="e81d772166d990ac69054c398a060999"/>
    <m/>
    <s v="Brooklyn"/>
    <x v="2"/>
    <n v="11229"/>
    <s v="urban"/>
    <s v="Integrated Curriculum and Instruction Learning Support Organization"/>
    <s v="Brooklyn"/>
    <b v="0"/>
    <b v="1"/>
    <b v="0"/>
    <b v="0"/>
    <b v="0"/>
    <b v="0"/>
    <s v="Mrs."/>
    <b v="0"/>
    <b v="0"/>
    <s v="Literature &amp; Writing"/>
    <s v="Literacy &amp; Language"/>
    <s v="Literacy"/>
    <s v="Literacy &amp; Language"/>
    <s v="essential"/>
    <s v="Supplies"/>
    <s v="high"/>
    <s v="Grades 6-8"/>
    <n v="2.09"/>
    <n v="0"/>
    <n v="3.13"/>
    <n v="35"/>
    <n v="248.82"/>
    <n v="292.73"/>
    <n v="140"/>
    <b v="0"/>
    <n v="278.33"/>
    <n v="2"/>
    <b v="0"/>
    <b v="1"/>
    <s v="completed"/>
    <d v="2011-01-04T00:00:00"/>
    <d v="2011-01-04T00:00:00"/>
    <d v="2011-01-10T00:00:00"/>
    <d v="2011-06-01T00:00:00"/>
  </r>
  <r>
    <s v="2bc2851395a1e7a8ec38b3f88210d843"/>
    <n v="370048002662"/>
    <s v="Morganton"/>
    <x v="1"/>
    <n v="28655"/>
    <s v="rural"/>
    <s v="Burke Co School District"/>
    <s v="Burke"/>
    <b v="0"/>
    <b v="0"/>
    <b v="0"/>
    <b v="0"/>
    <b v="0"/>
    <b v="0"/>
    <s v="Ms."/>
    <b v="0"/>
    <b v="0"/>
    <s v="Literature &amp; Writing"/>
    <s v="Literacy &amp; Language"/>
    <s v="Literature &amp; Writing"/>
    <s v="Literacy &amp; Language"/>
    <s v="enrichment"/>
    <s v="Books"/>
    <s v="high"/>
    <s v="Grades 6-8"/>
    <n v="18.87"/>
    <n v="8.02"/>
    <n v="4.72"/>
    <n v="17"/>
    <n v="237"/>
    <n v="289.02"/>
    <n v="30"/>
    <b v="0"/>
    <n v="278.82"/>
    <n v="1"/>
    <b v="0"/>
    <b v="0"/>
    <s v="completed"/>
    <d v="2007-11-08T00:00:00"/>
    <d v="2008-06-22T00:00:00"/>
    <d v="2008-11-03T00:00:00"/>
    <d v="2008-06-23T00:00:00"/>
  </r>
  <r>
    <s v="6f342f8f853be178afada0e416fa9292"/>
    <n v="481611010730"/>
    <s v="Katy"/>
    <x v="16"/>
    <n v="77449"/>
    <s v="suburban"/>
    <s v="Cypress-fairbanks Ind Sch Dist"/>
    <s v="Harris"/>
    <b v="0"/>
    <b v="0"/>
    <b v="0"/>
    <b v="0"/>
    <b v="0"/>
    <b v="0"/>
    <s v="Mrs."/>
    <b v="0"/>
    <b v="0"/>
    <s v="Health &amp; Life Science"/>
    <s v="Math &amp; Science"/>
    <s v="ESL"/>
    <s v="Literacy &amp; Language"/>
    <s v="enrichment"/>
    <s v="Books"/>
    <s v="high"/>
    <s v="Grades 3-5"/>
    <n v="19.52"/>
    <n v="0"/>
    <n v="4.88"/>
    <n v="17"/>
    <n v="237"/>
    <n v="289.02"/>
    <n v="37"/>
    <b v="0"/>
    <n v="278.83"/>
    <n v="6"/>
    <b v="1"/>
    <b v="0"/>
    <s v="completed"/>
    <d v="2008-09-29T00:00:00"/>
    <d v="2008-12-23T00:00:00"/>
    <d v="2009-04-03T00:00:00"/>
    <d v="2009-03-04T00:00:00"/>
  </r>
  <r>
    <s v="a23e55e2d973aba3da487b9061d50f0d"/>
    <n v="170993004916"/>
    <s v="Chicago"/>
    <x v="10"/>
    <n v="60622"/>
    <s v="urban"/>
    <s v="Chicago Psd-area 6"/>
    <s v="Cook"/>
    <b v="0"/>
    <b v="1"/>
    <b v="0"/>
    <b v="0"/>
    <b v="0"/>
    <b v="0"/>
    <s v="Mrs."/>
    <b v="0"/>
    <b v="0"/>
    <s v="Health &amp; Life Science"/>
    <s v="Math &amp; Science"/>
    <s v="Environmental Science"/>
    <s v="Math &amp; Science"/>
    <s v="enrichment"/>
    <s v="Supplies"/>
    <s v="high"/>
    <s v="Grades PreK-2"/>
    <n v="0"/>
    <n v="0"/>
    <n v="3.43"/>
    <n v="35"/>
    <n v="267.38"/>
    <n v="314.56"/>
    <n v="26"/>
    <b v="1"/>
    <n v="279.27"/>
    <n v="3"/>
    <b v="0"/>
    <b v="0"/>
    <s v="completed"/>
    <d v="2010-09-26T00:00:00"/>
    <d v="2010-11-12T00:00:00"/>
    <d v="2011-01-14T00:00:00"/>
    <d v="2011-02-21T00:00:00"/>
  </r>
  <r>
    <s v="ce12ab759e575c8f07a44f7bb62d4ca4"/>
    <n v="63513010758"/>
    <s v="San Ramon"/>
    <x v="7"/>
    <n v="94582"/>
    <s v="suburban"/>
    <s v="San Ramon Valley Unified SD"/>
    <s v="Contra Costa"/>
    <b v="0"/>
    <b v="0"/>
    <b v="0"/>
    <b v="0"/>
    <b v="0"/>
    <b v="0"/>
    <s v="Mrs."/>
    <b v="0"/>
    <b v="0"/>
    <s v="Health &amp; Life Science"/>
    <s v="Math &amp; Science"/>
    <s v="Visual Arts"/>
    <s v="Music &amp; The Arts"/>
    <s v="enrichment"/>
    <s v="Technology"/>
    <s v="minimal"/>
    <s v="Grades PreK-2"/>
    <n v="12.41"/>
    <n v="13.84"/>
    <n v="2.86"/>
    <n v="9"/>
    <n v="229.04"/>
    <n v="279.32"/>
    <n v="21"/>
    <b v="1"/>
    <n v="279.32"/>
    <n v="1"/>
    <b v="0"/>
    <b v="0"/>
    <s v="completed"/>
    <d v="2010-04-20T00:00:00"/>
    <d v="2010-04-20T00:00:00"/>
    <d v="2010-04-21T00:00:00"/>
    <d v="2010-09-17T00:00:00"/>
  </r>
  <r>
    <s v="13ecb7bb7eeb987959c631fd0dcfbb84"/>
    <m/>
    <s v="Clarksdale"/>
    <x v="8"/>
    <n v="38614"/>
    <s v="rural"/>
    <s v="Clarksdale Municipal Sch Dist"/>
    <s v="Coahoma"/>
    <b v="0"/>
    <b v="0"/>
    <b v="0"/>
    <b v="0"/>
    <b v="0"/>
    <b v="0"/>
    <s v="Mrs."/>
    <b v="0"/>
    <b v="0"/>
    <s v="Special Needs"/>
    <s v="Special Needs"/>
    <s v="Other"/>
    <s v="Applied Learning"/>
    <s v="enrichment"/>
    <s v="Technology"/>
    <s v="high"/>
    <s v="Grades PreK-2"/>
    <m/>
    <m/>
    <m/>
    <m/>
    <n v="242.93"/>
    <n v="296.26"/>
    <n v="10"/>
    <b v="1"/>
    <n v="279.37"/>
    <n v="1"/>
    <b v="0"/>
    <b v="0"/>
    <s v="completed"/>
    <d v="2006-09-09T00:00:00"/>
    <d v="2006-09-21T00:00:00"/>
    <d v="2006-11-14T00:00:00"/>
    <d v="2007-05-09T00:00:00"/>
  </r>
  <r>
    <s v="7751374c000991e9c15be02dd397d8e1"/>
    <m/>
    <s v="New York"/>
    <x v="2"/>
    <n v="10032"/>
    <s v="urban"/>
    <s v="Integrated Curriculum and Instruction Learning Support Organization"/>
    <s v="Manhattan"/>
    <b v="0"/>
    <b v="0"/>
    <b v="0"/>
    <b v="0"/>
    <b v="0"/>
    <b v="0"/>
    <s v="Mrs."/>
    <b v="0"/>
    <b v="0"/>
    <s v="Literature &amp; Writing"/>
    <s v="Literacy &amp; Language"/>
    <m/>
    <m/>
    <s v="essential"/>
    <s v="Supplies"/>
    <s v="high"/>
    <s v="Grades PreK-2"/>
    <m/>
    <m/>
    <m/>
    <m/>
    <n v="242.93"/>
    <n v="296.26"/>
    <n v="29"/>
    <b v="1"/>
    <n v="279.37"/>
    <n v="1"/>
    <b v="0"/>
    <b v="0"/>
    <s v="completed"/>
    <d v="2005-09-01T00:00:00"/>
    <d v="2005-11-18T00:00:00"/>
    <d v="2006-04-11T00:00:00"/>
    <d v="2006-05-01T00:00:00"/>
  </r>
  <r>
    <s v="f2c2500eb90e56d4f2de4a1f7f1728be"/>
    <n v="230993001007"/>
    <s v="Portland"/>
    <x v="26"/>
    <n v="4103"/>
    <s v="urban"/>
    <s v="Portland Public School Dist"/>
    <s v="Cumberland"/>
    <b v="0"/>
    <b v="0"/>
    <b v="0"/>
    <b v="0"/>
    <b v="0"/>
    <b v="0"/>
    <s v="Mrs."/>
    <b v="0"/>
    <b v="0"/>
    <s v="Visual Arts"/>
    <s v="Music &amp; The Arts"/>
    <s v="Visual Arts"/>
    <s v="Music &amp; The Arts"/>
    <s v="enrichment"/>
    <s v="Supplies"/>
    <s v="high"/>
    <s v="Grades 3-5"/>
    <n v="0"/>
    <n v="10.53"/>
    <n v="3.16"/>
    <n v="9"/>
    <n v="233.23"/>
    <n v="284.43"/>
    <n v="265"/>
    <b v="1"/>
    <n v="279.39"/>
    <n v="5"/>
    <b v="1"/>
    <b v="1"/>
    <s v="completed"/>
    <d v="2010-01-17T00:00:00"/>
    <d v="2010-03-23T00:00:00"/>
    <d v="2010-06-29T00:00:00"/>
    <d v="2010-06-23T00:00:00"/>
  </r>
  <r>
    <s v="282a699993d3a06e85f40268025e0ee0"/>
    <n v="411004001765"/>
    <s v="Portland"/>
    <x v="9"/>
    <n v="97216"/>
    <s v="urban"/>
    <s v="Portland School District 1j"/>
    <s v="Multnomah"/>
    <b v="0"/>
    <b v="0"/>
    <b v="0"/>
    <b v="0"/>
    <b v="0"/>
    <b v="0"/>
    <s v="Mr."/>
    <b v="0"/>
    <b v="0"/>
    <s v="Literature &amp; Writing"/>
    <s v="Literacy &amp; Language"/>
    <s v="Literacy"/>
    <s v="Literacy &amp; Language"/>
    <s v="essential"/>
    <s v="Books"/>
    <s v="high"/>
    <s v="Grades 6-8"/>
    <n v="0"/>
    <n v="0"/>
    <n v="3.04"/>
    <n v="35"/>
    <n v="240.72"/>
    <n v="283.2"/>
    <n v="56"/>
    <b v="1"/>
    <n v="279.49"/>
    <n v="5"/>
    <b v="0"/>
    <b v="1"/>
    <s v="completed"/>
    <d v="2010-12-09T00:00:00"/>
    <d v="2010-12-14T00:00:00"/>
    <d v="2010-12-29T00:00:00"/>
    <d v="2011-05-05T00:00:00"/>
  </r>
  <r>
    <s v="f552d990fb390d461694d66b9737a8e7"/>
    <n v="90027001118"/>
    <s v="Bethel"/>
    <x v="30"/>
    <n v="6801"/>
    <s v="suburban"/>
    <s v="Bethel Public School District"/>
    <s v="Fairfield"/>
    <b v="0"/>
    <b v="0"/>
    <b v="0"/>
    <b v="0"/>
    <b v="0"/>
    <b v="0"/>
    <s v="Mrs."/>
    <b v="0"/>
    <b v="0"/>
    <s v="Special Needs"/>
    <s v="Special Needs"/>
    <s v="Literacy"/>
    <s v="Literacy &amp; Language"/>
    <s v="essential"/>
    <s v="Technology"/>
    <s v="low"/>
    <s v="Grades 3-5"/>
    <n v="12"/>
    <n v="0"/>
    <n v="2.85"/>
    <n v="35"/>
    <n v="239.83"/>
    <n v="282.14999999999998"/>
    <n v="50"/>
    <b v="1"/>
    <n v="279.51"/>
    <n v="19"/>
    <b v="0"/>
    <b v="0"/>
    <s v="completed"/>
    <d v="2011-02-24T00:00:00"/>
    <d v="2011-03-20T00:00:00"/>
    <m/>
    <d v="2011-07-24T00:00:00"/>
  </r>
  <r>
    <s v="6a12e3b244e1dda44cf0f980ed187c78"/>
    <n v="63459005722"/>
    <s v="San Jose"/>
    <x v="7"/>
    <n v="95112"/>
    <s v="urban"/>
    <s v="San Jose Unified School Dist"/>
    <s v="Santa Clara"/>
    <b v="0"/>
    <b v="1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high"/>
    <s v="Grades PreK-2"/>
    <n v="6.28"/>
    <n v="16.420000000000002"/>
    <n v="2.69"/>
    <n v="35"/>
    <n v="239.89"/>
    <n v="282.22000000000003"/>
    <n v="30"/>
    <b v="1"/>
    <n v="279.58"/>
    <n v="5"/>
    <b v="0"/>
    <b v="1"/>
    <s v="completed"/>
    <d v="2010-11-22T00:00:00"/>
    <d v="2010-12-10T00:00:00"/>
    <d v="2011-01-03T00:00:00"/>
    <d v="2011-04-17T00:00:00"/>
  </r>
  <r>
    <s v="fa32afc86e9cd0d27760b7df70a6090e"/>
    <m/>
    <s v="Bronx"/>
    <x v="2"/>
    <n v="10460"/>
    <s v="urban"/>
    <s v="Leadership Learning Support Organization"/>
    <s v="Bronx"/>
    <b v="0"/>
    <b v="0"/>
    <b v="0"/>
    <b v="0"/>
    <b v="0"/>
    <b v="0"/>
    <s v="Ms."/>
    <b v="0"/>
    <b v="0"/>
    <s v="Special Needs"/>
    <s v="Special Needs"/>
    <s v="Early Development"/>
    <s v="Applied Learning"/>
    <s v="essential"/>
    <s v="Technology"/>
    <s v="high"/>
    <s v="Grades PreK-2"/>
    <n v="0"/>
    <n v="0"/>
    <n v="3"/>
    <n v="35"/>
    <n v="237.99"/>
    <n v="279.99"/>
    <n v="4"/>
    <b v="1"/>
    <n v="279.99"/>
    <n v="4"/>
    <b v="0"/>
    <b v="1"/>
    <s v="completed"/>
    <d v="2010-12-26T00:00:00"/>
    <d v="2010-12-30T00:00:00"/>
    <d v="2011-03-24T00:00:00"/>
    <d v="2011-05-21T00:00:00"/>
  </r>
  <r>
    <s v="813c875f1105c74201bc8ce67d885403"/>
    <n v="261452005112"/>
    <s v="Flint"/>
    <x v="4"/>
    <n v="48507"/>
    <s v="urban"/>
    <s v="Flint Cmty School District"/>
    <s v="Genesee"/>
    <b v="0"/>
    <b v="1"/>
    <b v="0"/>
    <b v="0"/>
    <b v="0"/>
    <b v="0"/>
    <s v="Mrs."/>
    <b v="0"/>
    <b v="0"/>
    <s v="Mathematics"/>
    <s v="Math &amp; Science"/>
    <s v="Literature &amp; Writing"/>
    <s v="Literacy &amp; Language"/>
    <s v="essential"/>
    <s v="Technology"/>
    <s v="high"/>
    <s v="Grades PreK-2"/>
    <n v="12"/>
    <n v="0"/>
    <n v="23.35"/>
    <n v="35"/>
    <n v="1627.32"/>
    <n v="1914.49"/>
    <n v="60"/>
    <b v="1"/>
    <n v="280"/>
    <n v="7"/>
    <b v="0"/>
    <b v="0"/>
    <s v="live"/>
    <d v="2010-12-09T00:00:00"/>
    <m/>
    <m/>
    <d v="2011-05-05T00:00:00"/>
  </r>
  <r>
    <s v="0e8b4bbaf5eafa11ba001ec1c743e2b2"/>
    <n v="361050004338"/>
    <s v="Ellenville"/>
    <x v="2"/>
    <n v="12428"/>
    <s v="suburban"/>
    <s v="Ellenville Central School Dist"/>
    <s v="Ulster"/>
    <b v="0"/>
    <b v="0"/>
    <b v="0"/>
    <b v="0"/>
    <b v="0"/>
    <b v="0"/>
    <s v="Mr."/>
    <b v="0"/>
    <b v="0"/>
    <s v="Applied Sciences"/>
    <s v="Math &amp; Science"/>
    <s v="Literacy"/>
    <s v="Literacy &amp; Language"/>
    <s v="enrichment"/>
    <s v="Books"/>
    <s v="high"/>
    <s v="Grades 9-12"/>
    <n v="19.670000000000002"/>
    <n v="0"/>
    <n v="4.92"/>
    <n v="17"/>
    <n v="238"/>
    <n v="290.24"/>
    <n v="14"/>
    <b v="1"/>
    <n v="280"/>
    <n v="2"/>
    <b v="1"/>
    <b v="0"/>
    <s v="completed"/>
    <d v="2009-05-12T00:00:00"/>
    <d v="2009-05-20T00:00:00"/>
    <d v="2009-10-12T00:00:00"/>
    <d v="2009-10-13T00:00:00"/>
  </r>
  <r>
    <s v="087a1b1c01f48c66774bf77f72e42f22"/>
    <n v="240009001480"/>
    <s v="Baltimore"/>
    <x v="32"/>
    <n v="21224"/>
    <s v="urban"/>
    <s v="Baltimore City Public Sch Dist"/>
    <s v="Baltimore City"/>
    <b v="1"/>
    <b v="0"/>
    <b v="0"/>
    <b v="0"/>
    <b v="0"/>
    <b v="0"/>
    <s v="Ms."/>
    <b v="1"/>
    <b v="0"/>
    <s v="Literacy"/>
    <s v="Literacy &amp; Language"/>
    <s v="Literature &amp; Writing"/>
    <s v="Literacy &amp; Language"/>
    <s v="essential"/>
    <s v="Books"/>
    <s v="high"/>
    <s v="Grades 6-8"/>
    <n v="20.09"/>
    <n v="10.039999999999999"/>
    <n v="5.0199999999999996"/>
    <n v="17"/>
    <n v="253"/>
    <n v="308.54000000000002"/>
    <n v="100"/>
    <b v="1"/>
    <n v="280"/>
    <n v="4"/>
    <b v="0"/>
    <b v="0"/>
    <s v="completed"/>
    <d v="2008-08-19T00:00:00"/>
    <d v="2008-08-21T00:00:00"/>
    <d v="2008-11-20T00:00:00"/>
    <d v="2009-01-15T00:00:00"/>
  </r>
  <r>
    <s v="cd65c3bb20712b97ecd9471102010486"/>
    <n v="510183000774"/>
    <s v="Mechanicsvlle"/>
    <x v="24"/>
    <n v="23111"/>
    <s v="suburban"/>
    <s v="Hanover Co Public Schools"/>
    <s v="Hanover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Books"/>
    <s v="low"/>
    <s v="Grades 3-5"/>
    <n v="18.37"/>
    <n v="0"/>
    <n v="4.59"/>
    <n v="17"/>
    <n v="224"/>
    <n v="273.17"/>
    <n v="16"/>
    <b v="1"/>
    <n v="280"/>
    <n v="6"/>
    <b v="0"/>
    <b v="0"/>
    <s v="completed"/>
    <d v="2008-06-27T00:00:00"/>
    <d v="2008-10-13T00:00:00"/>
    <d v="2009-01-15T00:00:00"/>
    <d v="2008-12-02T00:00:00"/>
  </r>
  <r>
    <s v="4b059d22bdaea5bd5698d8cb5e138453"/>
    <n v="421899006534"/>
    <s v="Philadelphia"/>
    <x v="29"/>
    <n v="19140"/>
    <s v="urban"/>
    <s v="Philadelphia City School Dist"/>
    <s v="Philadelphia"/>
    <b v="0"/>
    <b v="0"/>
    <b v="0"/>
    <b v="0"/>
    <b v="0"/>
    <b v="0"/>
    <s v="Ms."/>
    <b v="0"/>
    <b v="0"/>
    <s v="Literature &amp; Writing"/>
    <s v="Literacy &amp; Language"/>
    <s v="Parent Involvement"/>
    <s v="Applied Learning"/>
    <s v="enrichment"/>
    <s v="Technology"/>
    <s v="high"/>
    <s v="Grades 3-5"/>
    <n v="12"/>
    <n v="0"/>
    <n v="3.45"/>
    <n v="35"/>
    <n v="280.44"/>
    <n v="329.93"/>
    <n v="30"/>
    <b v="1"/>
    <n v="280.44"/>
    <n v="1"/>
    <b v="1"/>
    <b v="0"/>
    <s v="completed"/>
    <d v="2010-09-27T00:00:00"/>
    <d v="2010-12-27T00:00:00"/>
    <d v="2011-01-03T00:00:00"/>
    <d v="2011-02-23T00:00:00"/>
  </r>
  <r>
    <s v="3d89f87103460eace13178378cecc3fb"/>
    <m/>
    <s v="Woodville"/>
    <x v="8"/>
    <n v="39669"/>
    <s v="rural"/>
    <s v="Wilkinson Co School District"/>
    <s v="Wilkinson"/>
    <b v="0"/>
    <b v="0"/>
    <b v="0"/>
    <b v="0"/>
    <b v="0"/>
    <b v="0"/>
    <s v="Mrs."/>
    <b v="0"/>
    <b v="0"/>
    <s v="Mathematics"/>
    <s v="Math &amp; Science"/>
    <s v="Special Needs"/>
    <s v="Special Needs"/>
    <s v="essential"/>
    <s v="Technology"/>
    <s v="high"/>
    <s v="Grades 3-5"/>
    <n v="19.420000000000002"/>
    <n v="13.59"/>
    <n v="2.91"/>
    <n v="9"/>
    <n v="239.08"/>
    <n v="291.56"/>
    <n v="60"/>
    <b v="1"/>
    <n v="280.58999999999997"/>
    <n v="3"/>
    <b v="0"/>
    <b v="0"/>
    <s v="completed"/>
    <d v="2009-12-22T00:00:00"/>
    <d v="2010-02-27T00:00:00"/>
    <d v="2010-03-18T00:00:00"/>
    <d v="2010-05-25T00:00:00"/>
  </r>
  <r>
    <s v="c39622975aefc766ed3c6e4e7ec06ddc"/>
    <n v="450090000101"/>
    <s v="Anderson"/>
    <x v="12"/>
    <n v="29621"/>
    <s v="urban"/>
    <s v="Anderson School District 5"/>
    <s v="Anderson"/>
    <b v="0"/>
    <b v="0"/>
    <b v="1"/>
    <b v="0"/>
    <b v="0"/>
    <b v="0"/>
    <s v="Mrs."/>
    <b v="0"/>
    <b v="0"/>
    <s v="Literacy"/>
    <s v="Literacy &amp; Language"/>
    <s v="College &amp; Career Prep"/>
    <s v="Applied Learning"/>
    <s v="enrichment"/>
    <s v="Supplies"/>
    <s v="high"/>
    <s v="Grades PreK-2"/>
    <n v="18.98"/>
    <n v="9.49"/>
    <n v="2.85"/>
    <n v="9"/>
    <n v="230.14"/>
    <n v="280.66000000000003"/>
    <n v="17"/>
    <b v="1"/>
    <n v="280.66000000000003"/>
    <n v="2"/>
    <b v="1"/>
    <b v="0"/>
    <s v="completed"/>
    <d v="2009-11-25T00:00:00"/>
    <d v="2010-03-05T00:00:00"/>
    <d v="2010-03-08T00:00:00"/>
    <d v="2010-05-01T00:00:00"/>
  </r>
  <r>
    <s v="d7778536a2f55ba4a76c147dc2abb65f"/>
    <n v="317710001628"/>
    <s v="Stapleton"/>
    <x v="41"/>
    <n v="69163"/>
    <s v="rural"/>
    <s v="Stapleton School Dist R1"/>
    <s v="Logan"/>
    <b v="0"/>
    <b v="0"/>
    <b v="0"/>
    <b v="0"/>
    <b v="0"/>
    <b v="0"/>
    <s v="Ms."/>
    <b v="0"/>
    <b v="0"/>
    <s v="Mathematics"/>
    <s v="Math &amp; Science"/>
    <m/>
    <m/>
    <s v="essential"/>
    <s v="Supplies"/>
    <s v="low"/>
    <s v="Grades 3-5"/>
    <n v="17.34"/>
    <n v="10.41"/>
    <n v="2.6"/>
    <n v="35"/>
    <n v="238.77"/>
    <n v="280.91000000000003"/>
    <n v="40"/>
    <b v="1"/>
    <n v="280.91000000000003"/>
    <n v="2"/>
    <b v="1"/>
    <b v="0"/>
    <s v="completed"/>
    <d v="2011-02-26T00:00:00"/>
    <d v="2011-02-27T00:00:00"/>
    <m/>
    <d v="2011-07-25T00:00:00"/>
  </r>
  <r>
    <s v="da43be7c3ff8ae0e19e32bfd1a425ba7"/>
    <m/>
    <s v="Bridgeport"/>
    <x v="30"/>
    <n v="6604"/>
    <s v="urban"/>
    <s v="Bridgeport City Sch District"/>
    <s v="Fairfield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high"/>
    <s v="Grades 3-5"/>
    <n v="18.28"/>
    <n v="0"/>
    <n v="2.74"/>
    <n v="35"/>
    <n v="238.81"/>
    <n v="280.95"/>
    <n v="30"/>
    <b v="1"/>
    <n v="280.95"/>
    <n v="3"/>
    <b v="0"/>
    <b v="0"/>
    <s v="completed"/>
    <d v="2010-08-24T00:00:00"/>
    <d v="2011-01-21T00:00:00"/>
    <m/>
    <d v="2011-01-22T00:00:00"/>
  </r>
  <r>
    <s v="0342a1e0177b9f996b65b9eb19612a50"/>
    <n v="260000503849"/>
    <s v="Battle Creek"/>
    <x v="4"/>
    <n v="49017"/>
    <s v="urban"/>
    <s v="Battle Creek Pub School Dist"/>
    <s v="Calhoun"/>
    <b v="0"/>
    <b v="0"/>
    <b v="0"/>
    <b v="0"/>
    <b v="0"/>
    <b v="0"/>
    <s v="Mrs."/>
    <b v="0"/>
    <b v="0"/>
    <s v="Environmental Science"/>
    <s v="Math &amp; Science"/>
    <m/>
    <m/>
    <s v="essential"/>
    <s v="Supplies"/>
    <s v="high"/>
    <s v="Grades 6-8"/>
    <n v="18.28"/>
    <n v="0"/>
    <n v="2.74"/>
    <n v="35"/>
    <n v="238.82"/>
    <n v="280.95999999999998"/>
    <n v="30"/>
    <b v="1"/>
    <n v="280.95999999999998"/>
    <n v="2"/>
    <b v="1"/>
    <b v="0"/>
    <s v="completed"/>
    <d v="2010-12-18T00:00:00"/>
    <d v="2010-12-27T00:00:00"/>
    <d v="2011-01-10T00:00:00"/>
    <d v="2011-05-14T00:00:00"/>
  </r>
  <r>
    <s v="5ba69c04f04ce2a7e496b89e92986b0f"/>
    <n v="170993001077"/>
    <s v="Chicago"/>
    <x v="10"/>
    <n v="60628"/>
    <s v="urban"/>
    <s v="Chicago Psd-area 18"/>
    <s v="Cook"/>
    <b v="0"/>
    <b v="0"/>
    <b v="0"/>
    <b v="0"/>
    <b v="0"/>
    <b v="0"/>
    <s v="Mrs."/>
    <b v="0"/>
    <b v="0"/>
    <s v="Literacy"/>
    <s v="Literacy &amp; Language"/>
    <s v="Early Development"/>
    <s v="Applied Learning"/>
    <s v="essential"/>
    <s v="Books"/>
    <s v="high"/>
    <s v="Grades PreK-2"/>
    <n v="19.71"/>
    <n v="0"/>
    <n v="4.93"/>
    <n v="17"/>
    <n v="239"/>
    <n v="291.45999999999998"/>
    <n v="10"/>
    <b v="1"/>
    <n v="281.18"/>
    <n v="3"/>
    <b v="0"/>
    <b v="0"/>
    <s v="completed"/>
    <d v="2007-11-06T00:00:00"/>
    <d v="2007-11-24T00:00:00"/>
    <d v="2008-03-10T00:00:00"/>
    <d v="2008-07-03T00:00:00"/>
  </r>
  <r>
    <s v="41608e6fd3f4e9f2fddc48ebfc3e06b5"/>
    <n v="450228000485"/>
    <s v="Georgetown"/>
    <x v="12"/>
    <n v="29440"/>
    <s v="rural"/>
    <s v="Georgetown Co School District"/>
    <s v="Georgetown"/>
    <b v="0"/>
    <b v="0"/>
    <b v="0"/>
    <b v="0"/>
    <b v="0"/>
    <b v="0"/>
    <s v="Ms."/>
    <b v="0"/>
    <b v="0"/>
    <s v="Literature &amp; Writing"/>
    <s v="Literacy &amp; Language"/>
    <s v="History &amp; Geography"/>
    <s v="History &amp; Civics"/>
    <s v="essential"/>
    <s v="Books"/>
    <s v="high"/>
    <s v="Grades 9-12"/>
    <n v="18.87"/>
    <n v="9.44"/>
    <n v="4.72"/>
    <n v="17"/>
    <n v="239"/>
    <n v="291.45999999999998"/>
    <n v="28"/>
    <b v="1"/>
    <n v="281.18"/>
    <n v="1"/>
    <b v="0"/>
    <b v="0"/>
    <s v="completed"/>
    <d v="2007-10-29T00:00:00"/>
    <d v="2008-04-15T00:00:00"/>
    <d v="2008-11-06T00:00:00"/>
    <d v="2008-06-25T00:00:00"/>
  </r>
  <r>
    <s v="03677669a79ad4a54102f33607994ca9"/>
    <n v="450381001412"/>
    <s v="York"/>
    <x v="12"/>
    <n v="29745"/>
    <s v="suburban"/>
    <s v="York School District 1"/>
    <s v="York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nrichment"/>
    <s v="Books"/>
    <s v="high"/>
    <s v="Grades 6-8"/>
    <n v="18.87"/>
    <n v="9.44"/>
    <n v="4.72"/>
    <n v="17"/>
    <n v="239"/>
    <n v="291.45999999999998"/>
    <n v="50"/>
    <b v="1"/>
    <n v="281.18"/>
    <n v="3"/>
    <b v="0"/>
    <b v="0"/>
    <s v="completed"/>
    <d v="2007-08-14T00:00:00"/>
    <d v="2008-01-11T00:00:00"/>
    <d v="2008-03-31T00:00:00"/>
    <d v="2008-04-07T00:00:00"/>
  </r>
  <r>
    <s v="12cf0f428bd54cedf635bcfe1fb2222d"/>
    <n v="450201000398"/>
    <s v="Summerville"/>
    <x v="12"/>
    <n v="29483"/>
    <s v="suburban"/>
    <s v="Dorchester Co School Dist 2"/>
    <s v="Dorchester"/>
    <b v="0"/>
    <b v="0"/>
    <b v="0"/>
    <b v="0"/>
    <b v="0"/>
    <b v="0"/>
    <s v="Mrs."/>
    <b v="0"/>
    <b v="0"/>
    <s v="Health &amp; Life Science"/>
    <s v="Math &amp; Science"/>
    <m/>
    <m/>
    <s v="essential"/>
    <s v="Supplies"/>
    <s v="high"/>
    <s v="Grades 3-5"/>
    <n v="18.88"/>
    <n v="9.44"/>
    <n v="4.72"/>
    <n v="17"/>
    <n v="239"/>
    <n v="291.45999999999998"/>
    <n v="50"/>
    <b v="0"/>
    <n v="281.18"/>
    <n v="6"/>
    <b v="0"/>
    <b v="0"/>
    <s v="completed"/>
    <d v="2007-08-04T00:00:00"/>
    <d v="2008-01-14T00:00:00"/>
    <d v="2008-06-10T00:00:00"/>
    <d v="2008-03-31T00:00:00"/>
  </r>
  <r>
    <s v="6fa8afae5bb0fe06abffb08cf842fb64"/>
    <n v="62781004215"/>
    <s v="San Jose"/>
    <x v="7"/>
    <n v="95136"/>
    <s v="urban"/>
    <s v="Oak Grove School District"/>
    <s v="Santa Clara"/>
    <b v="0"/>
    <b v="0"/>
    <b v="0"/>
    <b v="0"/>
    <b v="0"/>
    <b v="0"/>
    <s v="Ms."/>
    <b v="0"/>
    <b v="0"/>
    <s v="Character Education"/>
    <s v="Applied Learning"/>
    <s v="Community Service"/>
    <s v="Applied Learning"/>
    <s v="enrichment"/>
    <s v="Visitors"/>
    <s v="high"/>
    <s v="Grades 3-5"/>
    <n v="0"/>
    <n v="0"/>
    <n v="4.74"/>
    <n v="17"/>
    <n v="211.31"/>
    <n v="257.7"/>
    <n v="22"/>
    <b v="0"/>
    <n v="281.25"/>
    <n v="5"/>
    <b v="0"/>
    <b v="0"/>
    <s v="completed"/>
    <d v="2007-08-22T00:00:00"/>
    <d v="2007-10-26T00:00:00"/>
    <d v="2008-03-20T00:00:00"/>
    <d v="2008-02-01T00:00:00"/>
  </r>
  <r>
    <s v="368ead5916eded37999e0798e2d45255"/>
    <n v="61476001809"/>
    <s v="Buena Park"/>
    <x v="7"/>
    <n v="90621"/>
    <s v="suburban"/>
    <s v="Fullerton Joint Union Hsd"/>
    <s v="Orange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Supplies"/>
    <s v="high"/>
    <s v="Grades 9-12"/>
    <n v="16.170000000000002"/>
    <n v="11.73"/>
    <n v="4.04"/>
    <n v="17"/>
    <n v="211"/>
    <n v="257.32"/>
    <n v="100"/>
    <b v="1"/>
    <n v="281.33"/>
    <n v="3"/>
    <b v="0"/>
    <b v="0"/>
    <s v="completed"/>
    <d v="2008-03-17T00:00:00"/>
    <d v="2008-07-30T00:00:00"/>
    <d v="2008-10-22T00:00:00"/>
    <d v="2008-08-23T00:00:00"/>
  </r>
  <r>
    <s v="205cd99563576bbdde2d4bf5c0197a69"/>
    <n v="120087002508"/>
    <s v="Tampa"/>
    <x v="17"/>
    <n v="33624"/>
    <s v="suburban"/>
    <s v="Hillsborough Co Pub Sch Dist"/>
    <s v="Hillsborough"/>
    <b v="0"/>
    <b v="0"/>
    <b v="0"/>
    <b v="0"/>
    <b v="0"/>
    <b v="0"/>
    <s v="Ms."/>
    <b v="0"/>
    <b v="0"/>
    <s v="Mathematics"/>
    <s v="Math &amp; Science"/>
    <m/>
    <m/>
    <s v="enrichment"/>
    <s v="Technology"/>
    <s v="high"/>
    <s v="Grades 6-8"/>
    <n v="18.309999999999999"/>
    <n v="0"/>
    <n v="2.75"/>
    <n v="35"/>
    <n v="239.16"/>
    <n v="281.36"/>
    <n v="350"/>
    <b v="1"/>
    <n v="281.36"/>
    <n v="21"/>
    <b v="0"/>
    <b v="0"/>
    <s v="completed"/>
    <d v="2011-03-29T00:00:00"/>
    <d v="2011-03-31T00:00:00"/>
    <d v="2011-03-31T00:00:00"/>
    <d v="2011-08-27T00:00:00"/>
  </r>
  <r>
    <s v="f75054a272286285fc99833712362045"/>
    <m/>
    <s v="Holtsville"/>
    <x v="2"/>
    <n v="11742"/>
    <s v="suburban"/>
    <s v="Sachem Central School District"/>
    <s v="Suffolk"/>
    <b v="0"/>
    <b v="0"/>
    <b v="0"/>
    <b v="0"/>
    <b v="0"/>
    <b v="0"/>
    <s v="Ms."/>
    <b v="0"/>
    <b v="0"/>
    <s v="Special Needs"/>
    <s v="Special Needs"/>
    <s v="Early Development"/>
    <s v="Applied Learning"/>
    <s v="enrichment"/>
    <s v="Other"/>
    <s v="low"/>
    <s v="Grades PreK-2"/>
    <n v="19.899999999999999"/>
    <n v="0"/>
    <n v="2.99"/>
    <n v="9"/>
    <n v="230.88"/>
    <n v="281.56"/>
    <n v="8"/>
    <b v="1"/>
    <n v="281.56"/>
    <n v="1"/>
    <b v="0"/>
    <b v="0"/>
    <s v="completed"/>
    <d v="2010-01-22T00:00:00"/>
    <d v="2010-01-26T00:00:00"/>
    <d v="2010-01-28T00:00:00"/>
    <d v="2010-06-27T00:00:00"/>
  </r>
  <r>
    <s v="40f42561e6b1583c6c9e69782a407864"/>
    <n v="450228001440"/>
    <s v="Pawleys Isl"/>
    <x v="12"/>
    <n v="29585"/>
    <s v="rural"/>
    <s v="Georgetown Co School District"/>
    <s v="Georgetown"/>
    <b v="0"/>
    <b v="0"/>
    <b v="0"/>
    <b v="0"/>
    <b v="0"/>
    <b v="0"/>
    <s v="Ms."/>
    <b v="0"/>
    <b v="0"/>
    <s v="Applied Sciences"/>
    <s v="Math &amp; Science"/>
    <m/>
    <m/>
    <s v="enrichment"/>
    <s v="Supplies"/>
    <s v="high"/>
    <s v="Grades 9-12"/>
    <n v="20"/>
    <n v="0"/>
    <n v="2.98"/>
    <n v="9"/>
    <n v="231"/>
    <n v="281.70999999999998"/>
    <n v="25"/>
    <b v="0"/>
    <n v="281.7"/>
    <n v="3"/>
    <b v="1"/>
    <b v="0"/>
    <s v="completed"/>
    <d v="2009-05-28T00:00:00"/>
    <d v="2009-08-04T00:00:00"/>
    <d v="2009-09-16T00:00:00"/>
    <d v="2009-10-29T00:00:00"/>
  </r>
  <r>
    <s v="881e48e2eb31095f2b2c5c48b95dfa85"/>
    <n v="250279000315"/>
    <s v="Dorchester"/>
    <x v="33"/>
    <n v="2122"/>
    <s v="urban"/>
    <s v="Boston Public School District"/>
    <s v="Suffolk"/>
    <b v="0"/>
    <b v="0"/>
    <b v="0"/>
    <b v="0"/>
    <b v="0"/>
    <b v="0"/>
    <s v="Ms."/>
    <b v="0"/>
    <b v="0"/>
    <s v="Literacy"/>
    <s v="Literacy &amp; Language"/>
    <s v="Mathematics"/>
    <s v="Math &amp; Science"/>
    <s v="essential"/>
    <s v="Supplies"/>
    <s v="high"/>
    <s v="Grades 3-5"/>
    <n v="23.55"/>
    <n v="0"/>
    <n v="5.89"/>
    <n v="17"/>
    <n v="282"/>
    <n v="343.9"/>
    <n v="25"/>
    <b v="0"/>
    <n v="282"/>
    <n v="2"/>
    <b v="0"/>
    <b v="0"/>
    <s v="completed"/>
    <d v="2008-06-26T00:00:00"/>
    <d v="2008-09-02T00:00:00"/>
    <d v="2008-10-24T00:00:00"/>
    <d v="2008-11-30T00:00:00"/>
  </r>
  <r>
    <s v="0e53c36746f11b1f30ea9ac8a981fd77"/>
    <n v="341680001916"/>
    <s v="Vineland"/>
    <x v="11"/>
    <n v="8360"/>
    <s v="urban"/>
    <s v="Vineland Public School Dist"/>
    <s v="Cumberland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n v="19.829999999999998"/>
    <n v="0"/>
    <n v="4.96"/>
    <n v="17"/>
    <n v="240"/>
    <n v="292.68"/>
    <n v="18"/>
    <b v="1"/>
    <n v="282.35000000000002"/>
    <n v="1"/>
    <b v="0"/>
    <b v="0"/>
    <s v="completed"/>
    <d v="2008-02-01T00:00:00"/>
    <d v="2008-04-15T00:00:00"/>
    <d v="2008-10-21T00:00:00"/>
    <d v="2008-07-07T00:00:00"/>
  </r>
  <r>
    <s v="67f3bf1643bb88e2903ee1d7579c42fe"/>
    <m/>
    <s v="Brooklyn"/>
    <x v="2"/>
    <n v="11206"/>
    <s v="urban"/>
    <s v="Community Learning Support Organization"/>
    <s v="Brooklyn"/>
    <b v="0"/>
    <b v="0"/>
    <b v="0"/>
    <b v="0"/>
    <b v="0"/>
    <b v="0"/>
    <s v="Ms."/>
    <b v="0"/>
    <b v="1"/>
    <s v="Special Needs"/>
    <s v="Special Needs"/>
    <s v="Literacy"/>
    <s v="Literacy &amp; Language"/>
    <s v="enrichment"/>
    <s v="Supplies"/>
    <s v="high"/>
    <s v="Grades 3-5"/>
    <n v="19.850000000000001"/>
    <n v="0"/>
    <n v="4.96"/>
    <n v="17"/>
    <n v="240"/>
    <n v="292.68"/>
    <n v="12"/>
    <b v="1"/>
    <n v="282.36"/>
    <n v="3"/>
    <b v="1"/>
    <b v="0"/>
    <s v="completed"/>
    <d v="2008-08-19T00:00:00"/>
    <d v="2008-11-06T00:00:00"/>
    <d v="2009-01-09T00:00:00"/>
    <d v="2008-11-16T00:00:00"/>
  </r>
  <r>
    <s v="92c228b5493ec434a6e8a3f4a49090a6"/>
    <n v="62271002891"/>
    <s v="Reseda"/>
    <x v="7"/>
    <n v="91335"/>
    <s v="urban"/>
    <s v="Los Angeles Unif Sch Dist"/>
    <s v="Los Angeles"/>
    <b v="0"/>
    <b v="0"/>
    <b v="0"/>
    <b v="0"/>
    <b v="0"/>
    <b v="0"/>
    <s v="Mrs."/>
    <b v="0"/>
    <b v="0"/>
    <s v="Literacy"/>
    <s v="Literacy &amp; Language"/>
    <m/>
    <m/>
    <s v="enrichment"/>
    <s v="Supplies"/>
    <s v="high"/>
    <s v="Grades PreK-2"/>
    <m/>
    <m/>
    <m/>
    <m/>
    <n v="242.93"/>
    <n v="296.26"/>
    <n v="18"/>
    <b v="1"/>
    <n v="282.60000000000002"/>
    <n v="2"/>
    <b v="0"/>
    <b v="0"/>
    <s v="completed"/>
    <d v="2006-01-25T00:00:00"/>
    <d v="2006-01-31T00:00:00"/>
    <d v="2006-04-10T00:00:00"/>
    <d v="2006-09-25T00:00:00"/>
  </r>
  <r>
    <s v="25fa5f5a1827487ff58a34d78f5d9ecf"/>
    <n v="483312011863"/>
    <s v="San Antonio"/>
    <x v="16"/>
    <n v="78249"/>
    <s v="urban"/>
    <s v="Northside Ind School District-Bexar"/>
    <s v="Bexar"/>
    <b v="0"/>
    <b v="0"/>
    <b v="0"/>
    <b v="0"/>
    <b v="0"/>
    <b v="0"/>
    <s v="Ms."/>
    <b v="0"/>
    <b v="0"/>
    <s v="Literature &amp; Writing"/>
    <s v="Literacy &amp; Language"/>
    <m/>
    <m/>
    <s v="essential"/>
    <s v="Books"/>
    <s v="high"/>
    <s v="Grades 3-5"/>
    <n v="0"/>
    <n v="0"/>
    <n v="3.39"/>
    <n v="35"/>
    <n v="264.57"/>
    <n v="311.26"/>
    <n v="88"/>
    <b v="1"/>
    <n v="283.47000000000003"/>
    <n v="21"/>
    <b v="0"/>
    <b v="0"/>
    <s v="completed"/>
    <d v="2010-10-31T00:00:00"/>
    <d v="2010-11-07T00:00:00"/>
    <d v="2010-12-16T00:00:00"/>
    <d v="2011-03-29T00:00:00"/>
  </r>
  <r>
    <s v="67882a74c075ee331c200fec10616f6e"/>
    <m/>
    <s v="Brooklyn"/>
    <x v="2"/>
    <n v="11208"/>
    <s v="urban"/>
    <s v="Knowledge Network Learning Support Organization"/>
    <s v="Brooklyn"/>
    <b v="0"/>
    <b v="0"/>
    <b v="0"/>
    <b v="0"/>
    <b v="0"/>
    <b v="0"/>
    <s v="Mrs."/>
    <b v="0"/>
    <b v="0"/>
    <s v="Literacy"/>
    <s v="Literacy &amp; Language"/>
    <m/>
    <m/>
    <s v="enrichment"/>
    <s v="Technology"/>
    <s v="high"/>
    <s v="Grades 3-5"/>
    <n v="19.899999999999999"/>
    <n v="0"/>
    <n v="4.9800000000000004"/>
    <n v="17"/>
    <n v="241"/>
    <n v="293.89999999999998"/>
    <n v="21"/>
    <b v="1"/>
    <n v="283.52999999999997"/>
    <n v="4"/>
    <b v="0"/>
    <b v="0"/>
    <s v="completed"/>
    <d v="2008-09-29T00:00:00"/>
    <d v="2009-01-28T00:00:00"/>
    <m/>
    <d v="2009-03-03T00:00:00"/>
  </r>
  <r>
    <s v="20f40c0b27dfe21e08024e4f5e09c7c5"/>
    <n v="63441005605"/>
    <s v="San Francisco"/>
    <x v="7"/>
    <n v="94134"/>
    <s v="urban"/>
    <s v="San Francisco Unified Sch Dist"/>
    <s v="San Francisco"/>
    <b v="0"/>
    <b v="0"/>
    <b v="0"/>
    <b v="0"/>
    <b v="0"/>
    <b v="0"/>
    <s v="Ms."/>
    <b v="1"/>
    <b v="0"/>
    <s v="Applied Sciences"/>
    <s v="Math &amp; Science"/>
    <s v="Applied Sciences"/>
    <s v="Math &amp; Science"/>
    <s v="essential"/>
    <s v="Supplies"/>
    <s v="high"/>
    <s v="Grades PreK-2"/>
    <n v="18.68"/>
    <n v="13.54"/>
    <n v="4.67"/>
    <n v="17"/>
    <n v="241"/>
    <n v="293.89999999999998"/>
    <n v="22"/>
    <b v="1"/>
    <n v="283.52999999999997"/>
    <n v="6"/>
    <b v="0"/>
    <b v="0"/>
    <s v="completed"/>
    <d v="2008-09-02T00:00:00"/>
    <d v="2008-10-02T00:00:00"/>
    <d v="2008-11-21T00:00:00"/>
    <d v="2009-02-03T00:00:00"/>
  </r>
  <r>
    <s v="8d2eead3e9e5d9814a8e10e77eb994af"/>
    <m/>
    <s v="Utica"/>
    <x v="10"/>
    <n v="61373"/>
    <s v="rural"/>
    <s v="Waltham Cmty Cons SD 185"/>
    <s v="La Salle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Technology"/>
    <s v="minimal"/>
    <s v="Grades 3-5"/>
    <n v="19.920000000000002"/>
    <n v="0"/>
    <n v="4.9800000000000004"/>
    <n v="17"/>
    <n v="241"/>
    <n v="293.89999999999998"/>
    <n v="18"/>
    <b v="1"/>
    <n v="283.52999999999997"/>
    <n v="5"/>
    <b v="0"/>
    <b v="0"/>
    <s v="completed"/>
    <d v="2007-10-31T00:00:00"/>
    <d v="2007-12-22T00:00:00"/>
    <d v="2008-03-06T00:00:00"/>
    <d v="2008-06-27T00:00:00"/>
  </r>
  <r>
    <s v="39f483016241c16fc8c3f93ead559c08"/>
    <n v="63459005731"/>
    <s v="San Jose"/>
    <x v="7"/>
    <n v="95112"/>
    <s v="urban"/>
    <s v="San Jose Unified School Dist"/>
    <s v="Santa Clara"/>
    <b v="0"/>
    <b v="1"/>
    <b v="0"/>
    <b v="0"/>
    <b v="0"/>
    <b v="0"/>
    <s v="Ms."/>
    <b v="1"/>
    <b v="0"/>
    <s v="Mathematics"/>
    <s v="Math &amp; Science"/>
    <s v="ESL"/>
    <s v="Literacy &amp; Language"/>
    <s v="enrichment"/>
    <s v="Supplies"/>
    <s v="high"/>
    <s v="Grades 6-8"/>
    <n v="18.7"/>
    <n v="13.55"/>
    <n v="4.67"/>
    <n v="17"/>
    <n v="241"/>
    <n v="293.89999999999998"/>
    <n v="150"/>
    <b v="1"/>
    <n v="283.52999999999997"/>
    <n v="1"/>
    <b v="0"/>
    <b v="0"/>
    <s v="completed"/>
    <d v="2007-08-27T00:00:00"/>
    <d v="2007-10-21T00:00:00"/>
    <m/>
    <d v="2008-04-17T00:00:00"/>
  </r>
  <r>
    <s v="01a785cdad6e41180da0e0b36a6dd49b"/>
    <n v="10321001234"/>
    <s v="Notasulga"/>
    <x v="27"/>
    <n v="36866"/>
    <s v="rural"/>
    <s v="Tallapoosa Co School District"/>
    <s v="Macon"/>
    <b v="0"/>
    <b v="0"/>
    <b v="1"/>
    <b v="0"/>
    <b v="0"/>
    <b v="0"/>
    <s v="Mrs."/>
    <b v="0"/>
    <b v="0"/>
    <s v="Literacy"/>
    <s v="Literacy &amp; Language"/>
    <m/>
    <m/>
    <s v="enrichment"/>
    <s v="Books"/>
    <s v="high"/>
    <s v="Grades 3-5"/>
    <n v="19.36"/>
    <n v="7.74"/>
    <n v="2.9"/>
    <n v="9"/>
    <n v="232.57"/>
    <n v="283.62"/>
    <n v="200"/>
    <b v="1"/>
    <n v="283.63"/>
    <n v="1"/>
    <b v="0"/>
    <b v="0"/>
    <s v="completed"/>
    <d v="2009-09-14T00:00:00"/>
    <d v="2009-12-17T00:00:00"/>
    <d v="2010-02-11T00:00:00"/>
    <d v="2010-02-18T00:00:00"/>
  </r>
  <r>
    <s v="e347c875bdb7170afc73f6e8d94c8da0"/>
    <n v="200738000653"/>
    <s v="Holton"/>
    <x v="20"/>
    <n v="66436"/>
    <s v="suburban"/>
    <s v="Holton Unified School Dist 336"/>
    <s v="Jackson"/>
    <b v="0"/>
    <b v="0"/>
    <b v="0"/>
    <b v="0"/>
    <b v="0"/>
    <b v="0"/>
    <s v="Ms."/>
    <b v="0"/>
    <b v="0"/>
    <s v="Environmental Science"/>
    <s v="Math &amp; Science"/>
    <s v="Health &amp; Life Science"/>
    <s v="Math &amp; Science"/>
    <s v="enrichment"/>
    <s v="Books"/>
    <s v="low"/>
    <s v="Grades 3-5"/>
    <n v="26.57"/>
    <n v="26.85"/>
    <n v="5.71"/>
    <n v="35"/>
    <n v="474.98"/>
    <n v="558.79999999999995"/>
    <n v="250"/>
    <b v="1"/>
    <n v="283.8"/>
    <n v="2"/>
    <b v="0"/>
    <b v="0"/>
    <s v="live"/>
    <d v="2010-12-28T00:00:00"/>
    <m/>
    <m/>
    <d v="2011-05-25T00:00:00"/>
  </r>
  <r>
    <s v="bf7ad57dd7de88f30bed49dcde3656f3"/>
    <m/>
    <s v="NEW YORK"/>
    <x v="2"/>
    <n v="10032"/>
    <m/>
    <m/>
    <s v="Manhattan"/>
    <b v="0"/>
    <b v="0"/>
    <b v="0"/>
    <b v="0"/>
    <b v="0"/>
    <b v="0"/>
    <s v="Mr."/>
    <b v="1"/>
    <b v="0"/>
    <s v="Special Needs"/>
    <s v="Special Needs"/>
    <s v="Early Development"/>
    <s v="Applied Learning"/>
    <s v="essential"/>
    <s v="Supplies"/>
    <s v="high"/>
    <s v="Grades 3-5"/>
    <m/>
    <m/>
    <m/>
    <m/>
    <n v="247.03"/>
    <n v="301.26"/>
    <n v="65"/>
    <b v="1"/>
    <n v="284.08"/>
    <n v="1"/>
    <b v="0"/>
    <b v="0"/>
    <s v="completed"/>
    <d v="2005-08-21T00:00:00"/>
    <d v="2006-01-08T00:00:00"/>
    <d v="2006-04-18T00:00:00"/>
    <d v="2006-04-21T00:00:00"/>
  </r>
  <r>
    <s v="82f2da258fe895f3779f47015455f81c"/>
    <n v="63118011547"/>
    <s v="Plumas Lake"/>
    <x v="7"/>
    <n v="95961"/>
    <s v="suburban"/>
    <s v="Plumas Lake Elem School Dist"/>
    <s v="Yuba"/>
    <b v="0"/>
    <b v="0"/>
    <b v="0"/>
    <b v="0"/>
    <b v="0"/>
    <b v="0"/>
    <s v="Mrs."/>
    <b v="0"/>
    <b v="0"/>
    <s v="Early Development"/>
    <s v="Applied Learning"/>
    <s v="Literature &amp; Writing"/>
    <s v="Literacy &amp; Language"/>
    <s v="enrichment"/>
    <s v="Technology"/>
    <s v="low"/>
    <s v="Grades PreK-2"/>
    <n v="18.899999999999999"/>
    <n v="13.7"/>
    <n v="2.83"/>
    <n v="9"/>
    <n v="233"/>
    <n v="284.14999999999998"/>
    <n v="20"/>
    <b v="1"/>
    <n v="284.14999999999998"/>
    <n v="3"/>
    <b v="0"/>
    <b v="0"/>
    <s v="completed"/>
    <d v="2009-04-11T00:00:00"/>
    <d v="2009-09-16T00:00:00"/>
    <d v="2009-09-21T00:00:00"/>
    <d v="2009-09-18T00:00:00"/>
  </r>
  <r>
    <s v="ab646451817288d6aedf479d822f3857"/>
    <m/>
    <s v="Chicago"/>
    <x v="10"/>
    <n v="60623"/>
    <s v="urban"/>
    <s v="Chicago Psd-area 10"/>
    <s v="Cook"/>
    <b v="0"/>
    <b v="0"/>
    <b v="0"/>
    <b v="0"/>
    <b v="0"/>
    <b v="0"/>
    <s v="Mrs."/>
    <b v="0"/>
    <b v="0"/>
    <s v="Special Needs"/>
    <s v="Special Needs"/>
    <s v="Visual Arts"/>
    <s v="Music &amp; The Arts"/>
    <s v="essential"/>
    <s v="Technology"/>
    <s v="high"/>
    <s v="Grades PreK-2"/>
    <n v="20"/>
    <n v="0"/>
    <n v="5"/>
    <n v="17"/>
    <n v="242"/>
    <n v="295.12"/>
    <n v="28"/>
    <b v="1"/>
    <n v="284.70999999999998"/>
    <n v="13"/>
    <b v="0"/>
    <b v="0"/>
    <s v="reallocated"/>
    <d v="2008-06-09T00:00:00"/>
    <d v="2008-07-30T00:00:00"/>
    <m/>
    <d v="2008-11-10T00:00:00"/>
  </r>
  <r>
    <s v="c311ca2d9c42e23e1dd6f503d198aff5"/>
    <n v="360246000222"/>
    <s v="Albany"/>
    <x v="2"/>
    <n v="12205"/>
    <s v="suburban"/>
    <s v="Albany City School District"/>
    <s v="Albany"/>
    <b v="0"/>
    <b v="1"/>
    <b v="0"/>
    <b v="0"/>
    <b v="0"/>
    <b v="0"/>
    <s v="Mrs."/>
    <b v="0"/>
    <b v="0"/>
    <s v="Special Needs"/>
    <s v="Special Needs"/>
    <s v="History &amp; Geography"/>
    <s v="History &amp; Civics"/>
    <s v="essential"/>
    <s v="Technology"/>
    <s v="low"/>
    <s v="Grades 3-5"/>
    <n v="20"/>
    <n v="0"/>
    <n v="5"/>
    <n v="17"/>
    <n v="242"/>
    <n v="295.12"/>
    <n v="8"/>
    <b v="1"/>
    <n v="284.70999999999998"/>
    <n v="1"/>
    <b v="0"/>
    <b v="0"/>
    <s v="completed"/>
    <d v="2007-10-09T00:00:00"/>
    <d v="2007-10-30T00:00:00"/>
    <d v="2007-12-27T00:00:00"/>
    <d v="2008-05-28T00:00:00"/>
  </r>
  <r>
    <s v="db988c504b563c2a5e1a6dbd22743158"/>
    <n v="90045000069"/>
    <s v="Bridgeport"/>
    <x v="30"/>
    <n v="6610"/>
    <s v="urban"/>
    <s v="Bridgeport City Sch District"/>
    <s v="Fairfield"/>
    <b v="0"/>
    <b v="0"/>
    <b v="0"/>
    <b v="0"/>
    <b v="0"/>
    <b v="0"/>
    <s v="Ms."/>
    <b v="0"/>
    <b v="0"/>
    <s v="Literacy"/>
    <s v="Literacy &amp; Language"/>
    <s v="Special Needs"/>
    <s v="Special Needs"/>
    <s v="enrichment"/>
    <s v="Technology"/>
    <s v="high"/>
    <s v="Grades 3-5"/>
    <n v="65.849999999999994"/>
    <n v="0"/>
    <n v="16.46"/>
    <n v="17"/>
    <n v="758"/>
    <n v="924.39"/>
    <n v="8"/>
    <b v="1"/>
    <n v="284.72000000000003"/>
    <n v="4"/>
    <b v="0"/>
    <b v="0"/>
    <s v="expired"/>
    <d v="2007-10-02T00:00:00"/>
    <m/>
    <m/>
    <d v="2008-05-22T00:00:00"/>
  </r>
  <r>
    <s v="579e9ec1af015f6f00321d528a315b47"/>
    <m/>
    <s v="San Jose"/>
    <x v="7"/>
    <n v="95117"/>
    <s v="urban"/>
    <s v="Moreland School District"/>
    <s v="Santa Clara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Supplies"/>
    <s v="high"/>
    <s v="Grades PreK-2"/>
    <n v="0"/>
    <n v="17.170000000000002"/>
    <n v="2.81"/>
    <n v="35"/>
    <n v="242.63"/>
    <n v="285.45"/>
    <n v="22"/>
    <b v="1"/>
    <n v="285.45"/>
    <n v="1"/>
    <b v="0"/>
    <b v="0"/>
    <s v="completed"/>
    <d v="2010-12-04T00:00:00"/>
    <d v="2010-12-20T00:00:00"/>
    <d v="2011-03-01T00:00:00"/>
    <d v="2011-04-23T00:00:00"/>
  </r>
  <r>
    <s v="4fba6e8ca3a939fee1af42e59d613b3f"/>
    <m/>
    <s v="Staten Island"/>
    <x v="2"/>
    <n v="10306"/>
    <s v="urban"/>
    <s v="Center for Educational Innovation - Public Education Association (CEI-PEA)"/>
    <s v="Staten Island"/>
    <b v="0"/>
    <b v="0"/>
    <b v="0"/>
    <b v="0"/>
    <b v="0"/>
    <b v="0"/>
    <s v="Ms."/>
    <b v="0"/>
    <b v="0"/>
    <s v="Applied Sciences"/>
    <s v="Math &amp; Science"/>
    <s v="Health &amp; Life Science"/>
    <s v="Math &amp; Science"/>
    <s v="essential"/>
    <s v="Supplies"/>
    <s v="low"/>
    <s v="Grades 3-5"/>
    <m/>
    <m/>
    <m/>
    <m/>
    <n v="228.58"/>
    <n v="278.76"/>
    <n v="290"/>
    <b v="1"/>
    <n v="285.73"/>
    <n v="1"/>
    <b v="0"/>
    <b v="0"/>
    <s v="completed"/>
    <d v="2005-03-27T00:00:00"/>
    <d v="2005-06-22T00:00:00"/>
    <d v="2005-11-08T00:00:00"/>
    <d v="2006-03-30T00:00:00"/>
  </r>
  <r>
    <s v="307ace9a233c3638d22bc2938fe4cc7a"/>
    <n v="420008700584"/>
    <s v="Philadelphia"/>
    <x v="29"/>
    <n v="19146"/>
    <s v="urban"/>
    <s v="Philadelphia City School Dist"/>
    <s v="Philadelphia"/>
    <b v="1"/>
    <b v="0"/>
    <b v="0"/>
    <b v="0"/>
    <b v="0"/>
    <b v="0"/>
    <s v="Ms."/>
    <b v="0"/>
    <b v="0"/>
    <s v="Health &amp; Life Science"/>
    <s v="Math &amp; Science"/>
    <s v="Health &amp; Life Science"/>
    <s v="Math &amp; Science"/>
    <s v="enrichment"/>
    <s v="Supplies"/>
    <s v="high"/>
    <s v="Grades 3-5"/>
    <n v="19.100000000000001"/>
    <n v="11.46"/>
    <n v="4.78"/>
    <n v="17"/>
    <n v="243"/>
    <n v="296.33999999999997"/>
    <n v="23"/>
    <b v="1"/>
    <n v="285.88"/>
    <n v="10"/>
    <b v="0"/>
    <b v="0"/>
    <s v="completed"/>
    <d v="2009-01-27T00:00:00"/>
    <d v="2009-03-06T00:00:00"/>
    <m/>
    <d v="2009-06-27T00:00:00"/>
  </r>
  <r>
    <s v="048cd73bc196a21a8971530afb25d1d1"/>
    <n v="370408001637"/>
    <s v="Cliffside"/>
    <x v="1"/>
    <n v="28024"/>
    <s v="rural"/>
    <s v="Rutherford Co School District"/>
    <s v="Rutherford"/>
    <b v="0"/>
    <b v="0"/>
    <b v="0"/>
    <b v="0"/>
    <b v="0"/>
    <b v="0"/>
    <s v="Mrs."/>
    <b v="0"/>
    <b v="0"/>
    <s v="Environmental Science"/>
    <s v="Math &amp; Science"/>
    <s v="Environmental Science"/>
    <s v="Math &amp; Science"/>
    <s v="essential"/>
    <s v="Supplies"/>
    <s v="high"/>
    <s v="Grades PreK-2"/>
    <n v="18.95"/>
    <n v="8.0500000000000007"/>
    <n v="4.74"/>
    <n v="17"/>
    <n v="238.2"/>
    <n v="290.49"/>
    <n v="18"/>
    <b v="1"/>
    <n v="285.88"/>
    <n v="1"/>
    <b v="0"/>
    <b v="0"/>
    <s v="completed"/>
    <d v="2007-09-03T00:00:00"/>
    <d v="2007-10-10T00:00:00"/>
    <d v="2007-12-27T00:00:00"/>
    <d v="2008-04-30T00:00:00"/>
  </r>
  <r>
    <s v="03b8edb4ff99acf432d79275617ab550"/>
    <n v="370345001427"/>
    <s v="Jacksonville"/>
    <x v="1"/>
    <n v="28540"/>
    <s v="urban"/>
    <s v="Onslow Co School District"/>
    <s v="Onslow"/>
    <b v="0"/>
    <b v="0"/>
    <b v="0"/>
    <b v="0"/>
    <b v="0"/>
    <b v="0"/>
    <s v="Mrs."/>
    <b v="0"/>
    <b v="0"/>
    <s v="Literacy"/>
    <s v="Literacy &amp; Language"/>
    <s v="Performing Arts"/>
    <s v="Music &amp; The Arts"/>
    <m/>
    <s v="Supplies"/>
    <s v="low"/>
    <s v="Grades 3-5"/>
    <m/>
    <m/>
    <m/>
    <m/>
    <n v="245.9"/>
    <n v="299.88"/>
    <n v="30"/>
    <b v="1"/>
    <n v="286"/>
    <n v="2"/>
    <b v="0"/>
    <b v="0"/>
    <s v="completed"/>
    <d v="2004-04-07T00:00:00"/>
    <d v="2004-04-26T00:00:00"/>
    <d v="2004-06-25T00:00:00"/>
    <d v="2004-12-07T00:00:00"/>
  </r>
  <r>
    <s v="6a6e3610e092081c19fa9c16f8c1a8cb"/>
    <n v="120087000976"/>
    <s v="Lutz"/>
    <x v="17"/>
    <n v="33549"/>
    <s v="suburban"/>
    <s v="Hillsborough Co Pub Sch Dist"/>
    <s v="Hillsborough"/>
    <b v="0"/>
    <b v="0"/>
    <b v="0"/>
    <b v="0"/>
    <b v="0"/>
    <b v="0"/>
    <s v="Ms."/>
    <b v="0"/>
    <b v="0"/>
    <s v="Other"/>
    <s v="Applied Learning"/>
    <s v="Character Education"/>
    <s v="Applied Learning"/>
    <s v="enrichment"/>
    <s v="Supplies"/>
    <s v="low"/>
    <s v="Grades 3-5"/>
    <n v="18.760000000000002"/>
    <n v="0"/>
    <n v="2.81"/>
    <n v="35"/>
    <n v="244.21"/>
    <n v="287.31"/>
    <n v="36"/>
    <b v="1"/>
    <n v="286.20999999999998"/>
    <n v="15"/>
    <b v="0"/>
    <b v="0"/>
    <s v="completed"/>
    <d v="2011-03-28T00:00:00"/>
    <d v="2011-03-31T00:00:00"/>
    <m/>
    <d v="2011-08-24T00:00:00"/>
  </r>
  <r>
    <s v="70b54e07be1d161102cfe095a00b7d55"/>
    <m/>
    <s v="Charlotte"/>
    <x v="1"/>
    <n v="28205"/>
    <m/>
    <s v="Charlotte-mecklenburg Sch Dist"/>
    <s v="Mecklenburg"/>
    <b v="0"/>
    <b v="0"/>
    <b v="0"/>
    <b v="0"/>
    <b v="0"/>
    <b v="0"/>
    <s v="Ms."/>
    <b v="0"/>
    <b v="0"/>
    <s v="Civics &amp; Government"/>
    <s v="History &amp; Civics"/>
    <s v="History &amp; Geography"/>
    <s v="History &amp; Civics"/>
    <s v="enrichment"/>
    <s v="Books"/>
    <s v="high"/>
    <s v="Grades 9-12"/>
    <n v="19.5"/>
    <n v="8.2899999999999991"/>
    <n v="2.93"/>
    <n v="9"/>
    <n v="234.71"/>
    <n v="286.23"/>
    <n v="75"/>
    <b v="1"/>
    <n v="286.23"/>
    <n v="2"/>
    <b v="1"/>
    <b v="0"/>
    <s v="completed"/>
    <d v="2009-09-03T00:00:00"/>
    <d v="2009-11-17T00:00:00"/>
    <m/>
    <d v="2010-02-09T00:00:00"/>
  </r>
  <r>
    <s v="3fd6fce3e8137aa6a25e22e6630088c9"/>
    <n v="170993005102"/>
    <s v="Chicago"/>
    <x v="10"/>
    <n v="60609"/>
    <s v="urban"/>
    <s v="Chicago Psd-Area 52/53"/>
    <s v="Cook"/>
    <b v="1"/>
    <b v="0"/>
    <b v="1"/>
    <b v="0"/>
    <b v="0"/>
    <b v="0"/>
    <s v="Ms."/>
    <b v="0"/>
    <b v="0"/>
    <s v="Literacy"/>
    <s v="Literacy &amp; Language"/>
    <s v="Literature &amp; Writing"/>
    <s v="Literacy &amp; Language"/>
    <s v="enrichment"/>
    <s v="Books"/>
    <s v="high"/>
    <s v="Grades PreK-2"/>
    <n v="0"/>
    <n v="0"/>
    <n v="3.16"/>
    <n v="35"/>
    <n v="249.07"/>
    <n v="286.29000000000002"/>
    <n v="150"/>
    <b v="1"/>
    <n v="286.29000000000002"/>
    <n v="17"/>
    <b v="0"/>
    <b v="0"/>
    <s v="completed"/>
    <d v="2010-07-04T00:00:00"/>
    <d v="2010-09-17T00:00:00"/>
    <d v="2011-02-01T00:00:00"/>
    <d v="2010-10-01T00:00:00"/>
  </r>
  <r>
    <s v="08f95a17dd72fbaab0fd1bcac12c32a9"/>
    <m/>
    <s v="Brooklyn"/>
    <x v="2"/>
    <n v="11204"/>
    <s v="urban"/>
    <s v="Integrated Curriculum and Instruction Learning Support Organization"/>
    <s v="Brooklyn"/>
    <b v="0"/>
    <b v="0"/>
    <b v="0"/>
    <b v="0"/>
    <b v="0"/>
    <b v="0"/>
    <s v="Mrs."/>
    <b v="0"/>
    <b v="0"/>
    <s v="Music"/>
    <s v="Music &amp; The Arts"/>
    <m/>
    <m/>
    <s v="enrichment"/>
    <s v="Supplies"/>
    <s v="high"/>
    <s v="Grades 3-5"/>
    <m/>
    <m/>
    <m/>
    <m/>
    <n v="249.08"/>
    <n v="303.76"/>
    <n v="300"/>
    <b v="1"/>
    <n v="286.44"/>
    <n v="1"/>
    <b v="0"/>
    <b v="0"/>
    <s v="completed"/>
    <d v="2006-08-21T00:00:00"/>
    <d v="2006-12-18T00:00:00"/>
    <d v="2007-05-04T00:00:00"/>
    <d v="2007-01-30T00:00:00"/>
  </r>
  <r>
    <s v="fc7d1c79e1e7055b7106eccb610e3afc"/>
    <n v="180714001207"/>
    <s v="Mooresville"/>
    <x v="25"/>
    <n v="46158"/>
    <s v="suburban"/>
    <s v="Mooresville Cons School Dist"/>
    <s v="Morgan"/>
    <b v="0"/>
    <b v="0"/>
    <b v="0"/>
    <b v="0"/>
    <b v="0"/>
    <b v="0"/>
    <s v="Mr."/>
    <b v="0"/>
    <b v="0"/>
    <s v="Environmental Science"/>
    <s v="Math &amp; Science"/>
    <s v="College &amp; Career Prep"/>
    <s v="Applied Learning"/>
    <s v="essential"/>
    <s v="Supplies"/>
    <s v="low"/>
    <s v="Grades 9-12"/>
    <n v="20.29"/>
    <n v="0"/>
    <n v="3.04"/>
    <n v="9"/>
    <n v="235"/>
    <n v="286.58999999999997"/>
    <n v="200"/>
    <b v="1"/>
    <n v="286.58999999999997"/>
    <n v="2"/>
    <b v="0"/>
    <b v="0"/>
    <s v="completed"/>
    <d v="2009-02-15T00:00:00"/>
    <d v="2009-06-30T00:00:00"/>
    <d v="2009-10-15T00:00:00"/>
    <d v="2009-07-14T00:00:00"/>
  </r>
  <r>
    <s v="cdcdd78dd940d5707a7b06398b03b0a4"/>
    <n v="370001100400"/>
    <s v="Fayetteville"/>
    <x v="1"/>
    <n v="28304"/>
    <s v="urban"/>
    <s v="Cumberland Co School District"/>
    <s v="Cumberland"/>
    <b v="0"/>
    <b v="0"/>
    <b v="0"/>
    <b v="0"/>
    <b v="0"/>
    <b v="0"/>
    <s v="Mrs."/>
    <b v="0"/>
    <b v="0"/>
    <s v="Community Service"/>
    <s v="Applied Learning"/>
    <s v="Visual Arts"/>
    <s v="Music &amp; The Arts"/>
    <s v="essential"/>
    <s v="Technology"/>
    <s v="high"/>
    <s v="Grades 9-12"/>
    <n v="19.48"/>
    <n v="8.2799999999999994"/>
    <n v="4.87"/>
    <n v="17"/>
    <n v="244"/>
    <n v="297.56"/>
    <n v="400"/>
    <b v="1"/>
    <n v="287.06"/>
    <n v="1"/>
    <b v="0"/>
    <b v="0"/>
    <s v="completed"/>
    <d v="2009-04-29T00:00:00"/>
    <d v="2009-04-29T00:00:00"/>
    <d v="2009-10-29T00:00:00"/>
    <d v="2009-08-19T00:00:00"/>
  </r>
  <r>
    <s v="aac668a1b943cd116f204c15146dbf84"/>
    <n v="190579000187"/>
    <s v="Burlington"/>
    <x v="35"/>
    <n v="52601"/>
    <s v="rural"/>
    <s v="Burlington Cmty School Dist"/>
    <s v="Des Moines"/>
    <b v="0"/>
    <b v="0"/>
    <b v="0"/>
    <b v="0"/>
    <b v="0"/>
    <b v="0"/>
    <s v="Mrs."/>
    <b v="0"/>
    <b v="0"/>
    <s v="Special Needs"/>
    <s v="Special Needs"/>
    <m/>
    <m/>
    <s v="enrichment"/>
    <s v="Books"/>
    <s v="high"/>
    <s v="Grades 3-5"/>
    <n v="19.649999999999999"/>
    <n v="9.82"/>
    <n v="4.91"/>
    <n v="17"/>
    <n v="248"/>
    <n v="302.44"/>
    <n v="20"/>
    <b v="1"/>
    <n v="287.35000000000002"/>
    <n v="2"/>
    <b v="0"/>
    <b v="0"/>
    <s v="completed"/>
    <d v="2008-03-06T00:00:00"/>
    <d v="2008-05-27T00:00:00"/>
    <d v="2009-01-13T00:00:00"/>
    <d v="2008-08-10T00:00:00"/>
  </r>
  <r>
    <s v="41a7c1fe51b81e06283b5f4ff0cf0391"/>
    <n v="62271007770"/>
    <s v="Los Angeles"/>
    <x v="7"/>
    <n v="90043"/>
    <s v="urban"/>
    <s v="Los Angeles Unif Sch Dist"/>
    <s v="Los Angeles"/>
    <b v="0"/>
    <b v="1"/>
    <b v="0"/>
    <b v="0"/>
    <b v="0"/>
    <b v="0"/>
    <s v="Mrs."/>
    <b v="0"/>
    <b v="0"/>
    <s v="Health &amp; Wellness"/>
    <s v="Health &amp; Sports"/>
    <s v="Gym &amp; Fitness"/>
    <s v="Health &amp; Sports"/>
    <s v="enrichment"/>
    <s v="Other"/>
    <s v="high"/>
    <s v="Grades PreK-2"/>
    <m/>
    <m/>
    <m/>
    <m/>
    <n v="250.1"/>
    <n v="305"/>
    <n v="20"/>
    <b v="1"/>
    <n v="287.62"/>
    <n v="1"/>
    <b v="0"/>
    <b v="0"/>
    <s v="completed"/>
    <d v="2006-09-01T00:00:00"/>
    <d v="2006-11-08T00:00:00"/>
    <d v="2007-01-10T00:00:00"/>
    <d v="2007-05-01T00:00:00"/>
  </r>
  <r>
    <s v="2bae417f3268eda673a7ca7afb97ba8f"/>
    <m/>
    <s v="Charlotte"/>
    <x v="1"/>
    <n v="28208"/>
    <s v="urban"/>
    <s v="Charlotte-mecklenburg Sch Dist"/>
    <s v="Mecklenburg"/>
    <b v="0"/>
    <b v="0"/>
    <b v="0"/>
    <b v="0"/>
    <b v="0"/>
    <b v="0"/>
    <s v="Ms."/>
    <b v="0"/>
    <b v="0"/>
    <s v="Literature &amp; Writing"/>
    <s v="Literacy &amp; Language"/>
    <m/>
    <m/>
    <s v="enrichment"/>
    <s v="Other"/>
    <s v="high"/>
    <s v="Grades 3-5"/>
    <n v="0"/>
    <n v="9.1999999999999993"/>
    <n v="3.25"/>
    <n v="9"/>
    <n v="237.95"/>
    <n v="290.18"/>
    <n v="15"/>
    <b v="1"/>
    <n v="287.99"/>
    <n v="7"/>
    <b v="0"/>
    <b v="0"/>
    <s v="completed"/>
    <d v="2010-02-09T00:00:00"/>
    <d v="2010-03-22T00:00:00"/>
    <d v="2010-06-07T00:00:00"/>
    <d v="2010-07-13T00:00:00"/>
  </r>
  <r>
    <s v="3298ec5bcca788166285ef24d8c79f1b"/>
    <m/>
    <s v="Brooklyn"/>
    <x v="2"/>
    <n v="11232"/>
    <s v="urban"/>
    <s v="Community Learning Support Organization"/>
    <s v="Brooklyn"/>
    <b v="0"/>
    <b v="0"/>
    <b v="0"/>
    <b v="0"/>
    <b v="0"/>
    <b v="0"/>
    <s v="Mrs."/>
    <b v="0"/>
    <b v="0"/>
    <s v="Literature &amp; Writing"/>
    <s v="Literacy &amp; Language"/>
    <s v="Early Development"/>
    <s v="Applied Learning"/>
    <m/>
    <s v="Supplies"/>
    <s v="high"/>
    <s v="Grades PreK-2"/>
    <m/>
    <m/>
    <m/>
    <m/>
    <n v="250"/>
    <n v="304.88"/>
    <n v="0"/>
    <b v="0"/>
    <n v="288"/>
    <n v="1"/>
    <b v="0"/>
    <b v="0"/>
    <s v="completed"/>
    <d v="2003-02-25T00:00:00"/>
    <d v="2003-03-10T00:00:00"/>
    <d v="2004-01-30T00:00:00"/>
    <d v="2004-06-26T00:00:00"/>
  </r>
  <r>
    <s v="e89bf4da364bab5c7bee46d65fe47617"/>
    <n v="170993000800"/>
    <s v="Chicago"/>
    <x v="10"/>
    <n v="60609"/>
    <s v="urban"/>
    <s v="Chicago Psd-area 13"/>
    <s v="Cook"/>
    <b v="0"/>
    <b v="1"/>
    <b v="0"/>
    <b v="0"/>
    <b v="0"/>
    <b v="0"/>
    <s v="Ms."/>
    <b v="0"/>
    <b v="0"/>
    <s v="Mathematics"/>
    <s v="Math &amp; Science"/>
    <m/>
    <m/>
    <s v="essential"/>
    <s v="Technology"/>
    <s v="high"/>
    <s v="Grades 6-8"/>
    <n v="20.239999999999998"/>
    <n v="0"/>
    <n v="5.0599999999999996"/>
    <n v="17"/>
    <n v="245"/>
    <n v="298.77999999999997"/>
    <n v="50"/>
    <b v="1"/>
    <n v="288.24"/>
    <n v="3"/>
    <b v="0"/>
    <b v="0"/>
    <s v="completed"/>
    <d v="2009-03-06T00:00:00"/>
    <d v="2009-05-13T00:00:00"/>
    <d v="2009-11-05T00:00:00"/>
    <d v="2009-08-04T00:00:00"/>
  </r>
  <r>
    <s v="472a6ac51ff01fdfe0b3333792e5efdc"/>
    <n v="370502002001"/>
    <s v="Black Creek"/>
    <x v="1"/>
    <n v="27813"/>
    <s v="rural"/>
    <s v="Wilson Co School District"/>
    <s v="Wilso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Technology"/>
    <s v="high"/>
    <s v="Grades 3-5"/>
    <n v="21.2"/>
    <n v="9.01"/>
    <n v="3.18"/>
    <n v="9"/>
    <n v="254.37"/>
    <n v="310.20999999999998"/>
    <n v="22"/>
    <b v="1"/>
    <n v="288.26"/>
    <n v="4"/>
    <b v="1"/>
    <b v="0"/>
    <s v="completed"/>
    <d v="2009-10-26T00:00:00"/>
    <d v="2010-01-22T00:00:00"/>
    <d v="2010-05-10T00:00:00"/>
    <d v="2010-03-31T00:00:00"/>
  </r>
  <r>
    <s v="013945780648344e43cd61cbea95c2fb"/>
    <n v="63441007732"/>
    <s v="San Francisco"/>
    <x v="7"/>
    <n v="94102"/>
    <s v="urban"/>
    <s v="San Francisco Unified Sch Dist"/>
    <s v="San Francisco"/>
    <b v="0"/>
    <b v="0"/>
    <b v="0"/>
    <b v="0"/>
    <b v="0"/>
    <b v="0"/>
    <s v="Ms."/>
    <b v="0"/>
    <b v="0"/>
    <s v="Literacy"/>
    <s v="Literacy &amp; Language"/>
    <m/>
    <m/>
    <s v="enrichment"/>
    <s v="Supplies"/>
    <s v="high"/>
    <s v="Grades PreK-2"/>
    <n v="17.899999999999999"/>
    <n v="12.98"/>
    <n v="4.4800000000000004"/>
    <n v="17"/>
    <n v="231"/>
    <n v="281.70999999999998"/>
    <n v="20"/>
    <b v="1"/>
    <n v="288.75"/>
    <n v="2"/>
    <b v="0"/>
    <b v="0"/>
    <s v="completed"/>
    <d v="2007-07-18T00:00:00"/>
    <d v="2007-10-23T00:00:00"/>
    <d v="2008-01-23T00:00:00"/>
    <d v="2008-03-02T00:00:00"/>
  </r>
  <r>
    <s v="97716e9bf599ab9b1d925857a6290981"/>
    <n v="130042002620"/>
    <s v="Macon"/>
    <x v="19"/>
    <n v="31216"/>
    <s v="rural"/>
    <s v="Bibb Co School District"/>
    <s v="Bibb"/>
    <b v="0"/>
    <b v="0"/>
    <b v="0"/>
    <b v="0"/>
    <b v="0"/>
    <b v="0"/>
    <s v="Mrs."/>
    <b v="0"/>
    <b v="0"/>
    <s v="History &amp; Geography"/>
    <s v="History &amp; Civics"/>
    <s v="Literacy"/>
    <s v="Literacy &amp; Language"/>
    <s v="essential"/>
    <s v="Books"/>
    <s v="high"/>
    <s v="Grades 6-8"/>
    <n v="0"/>
    <n v="13.4"/>
    <n v="2.91"/>
    <n v="35"/>
    <n v="245.56"/>
    <n v="288.89"/>
    <n v="100"/>
    <b v="1"/>
    <n v="288.89"/>
    <n v="2"/>
    <b v="0"/>
    <b v="1"/>
    <s v="completed"/>
    <d v="2010-09-07T00:00:00"/>
    <d v="2010-10-21T00:00:00"/>
    <d v="2010-12-29T00:00:00"/>
    <d v="2011-02-04T00:00:00"/>
  </r>
  <r>
    <s v="899f80f9d427239e7e2948af0c1259ce"/>
    <n v="360008702210"/>
    <s v="Bronx"/>
    <x v="2"/>
    <n v="10463"/>
    <s v="urban"/>
    <s v="Empowerment Support Organization"/>
    <s v="Bronx"/>
    <b v="0"/>
    <b v="0"/>
    <b v="0"/>
    <b v="0"/>
    <b v="0"/>
    <b v="0"/>
    <s v="Ms."/>
    <b v="0"/>
    <b v="0"/>
    <s v="History &amp; Geography"/>
    <s v="History &amp; Civics"/>
    <s v="Parent Involvement"/>
    <s v="Applied Learning"/>
    <s v="enrichment"/>
    <s v="Supplies"/>
    <s v="high"/>
    <s v="Grades 3-5"/>
    <n v="20.39"/>
    <n v="0"/>
    <n v="5.0999999999999996"/>
    <n v="17"/>
    <n v="246"/>
    <n v="300"/>
    <n v="22"/>
    <b v="0"/>
    <n v="289.41000000000003"/>
    <n v="6"/>
    <b v="0"/>
    <b v="0"/>
    <s v="completed"/>
    <d v="2008-08-15T00:00:00"/>
    <d v="2008-09-28T00:00:00"/>
    <d v="2008-12-30T00:00:00"/>
    <d v="2009-01-12T00:00:00"/>
  </r>
  <r>
    <s v="731ab68f50bc1aed47100905fd35c55b"/>
    <n v="170993000999"/>
    <s v="Chicago"/>
    <x v="10"/>
    <n v="60659"/>
    <s v="urban"/>
    <s v="Chicago Psd-Area 27"/>
    <s v="Cook"/>
    <b v="0"/>
    <b v="0"/>
    <b v="0"/>
    <b v="0"/>
    <b v="0"/>
    <b v="0"/>
    <s v="Ms."/>
    <b v="0"/>
    <b v="0"/>
    <s v="Special Needs"/>
    <s v="Special Needs"/>
    <s v="College &amp; Career Prep"/>
    <s v="Applied Learning"/>
    <s v="essential"/>
    <s v="Technology"/>
    <s v="high"/>
    <s v="Grades 9-12"/>
    <n v="20.5"/>
    <n v="0"/>
    <n v="3.07"/>
    <n v="9"/>
    <n v="237.56"/>
    <n v="289.70999999999998"/>
    <n v="19"/>
    <b v="1"/>
    <n v="289.7"/>
    <n v="2"/>
    <b v="1"/>
    <b v="0"/>
    <s v="completed"/>
    <d v="2009-08-30T00:00:00"/>
    <d v="2009-11-13T00:00:00"/>
    <d v="2009-11-16T00:00:00"/>
    <d v="2010-02-05T00:00:00"/>
  </r>
  <r>
    <s v="1c1efb523c6ba80e61adf9cae2937eb2"/>
    <n v="370354001456"/>
    <s v="Elizabeth Cty"/>
    <x v="1"/>
    <n v="27909"/>
    <s v="rural"/>
    <s v="Elizabeth Cty-pasquotank Co SD"/>
    <s v="Pasquotank"/>
    <b v="0"/>
    <b v="0"/>
    <b v="0"/>
    <b v="0"/>
    <b v="0"/>
    <b v="0"/>
    <s v="Mrs."/>
    <b v="0"/>
    <b v="0"/>
    <s v="Visual Arts"/>
    <s v="Music &amp; The Arts"/>
    <m/>
    <m/>
    <s v="enrichment"/>
    <s v="Other"/>
    <s v="high"/>
    <s v="Grades 9-12"/>
    <m/>
    <m/>
    <m/>
    <m/>
    <n v="252.15"/>
    <n v="307.5"/>
    <n v="20"/>
    <b v="1"/>
    <n v="289.97000000000003"/>
    <n v="1"/>
    <b v="0"/>
    <b v="0"/>
    <s v="completed"/>
    <d v="2006-06-22T00:00:00"/>
    <d v="2007-01-03T00:00:00"/>
    <d v="2007-05-10T00:00:00"/>
    <d v="2007-05-15T00:00:00"/>
  </r>
  <r>
    <s v="9a6a1f18da1092f20d4f8693d7a15a9e"/>
    <n v="130336003426"/>
    <s v="Ludowici"/>
    <x v="19"/>
    <n v="31316"/>
    <s v="rural"/>
    <s v="Long Co School District"/>
    <s v="Long"/>
    <b v="0"/>
    <b v="0"/>
    <b v="0"/>
    <b v="0"/>
    <b v="0"/>
    <b v="0"/>
    <s v="Ms."/>
    <b v="0"/>
    <b v="0"/>
    <s v="Literacy"/>
    <s v="Literacy &amp; Language"/>
    <s v="History &amp; Geography"/>
    <s v="History &amp; Civics"/>
    <s v="enrichment"/>
    <s v="Books"/>
    <s v="high"/>
    <s v="Grades 3-5"/>
    <n v="19.8"/>
    <n v="7.92"/>
    <n v="2.97"/>
    <n v="9"/>
    <n v="238"/>
    <n v="290.24"/>
    <n v="60"/>
    <b v="0"/>
    <n v="290.24"/>
    <n v="1"/>
    <b v="0"/>
    <b v="0"/>
    <s v="completed"/>
    <d v="2009-07-10T00:00:00"/>
    <d v="2009-09-16T00:00:00"/>
    <d v="2009-09-16T00:00:00"/>
    <d v="2009-12-12T00:00:00"/>
  </r>
  <r>
    <s v="2aa0cd685e1da87f1578457ca39d1d77"/>
    <n v="360008602961"/>
    <s v="Bronx"/>
    <x v="2"/>
    <n v="10451"/>
    <s v="urban"/>
    <s v="Empowerment Support Organization"/>
    <s v="Bronx"/>
    <b v="0"/>
    <b v="1"/>
    <b v="0"/>
    <b v="0"/>
    <b v="0"/>
    <b v="0"/>
    <s v="Mr."/>
    <b v="1"/>
    <b v="0"/>
    <s v="Extracurricular"/>
    <s v="Applied Learning"/>
    <s v="Civics &amp; Government"/>
    <s v="History &amp; Civics"/>
    <s v="essential"/>
    <s v="Technology"/>
    <s v="high"/>
    <s v="Grades 9-12"/>
    <n v="18.989999999999998"/>
    <n v="0"/>
    <n v="2.85"/>
    <n v="35"/>
    <n v="246.72"/>
    <n v="290.26"/>
    <n v="300"/>
    <b v="1"/>
    <n v="290.26"/>
    <n v="1"/>
    <b v="0"/>
    <b v="0"/>
    <s v="completed"/>
    <d v="2010-09-16T00:00:00"/>
    <d v="2010-09-17T00:00:00"/>
    <d v="2010-10-29T00:00:00"/>
    <d v="2011-02-09T00:00:00"/>
  </r>
  <r>
    <s v="66b2930618165de7fec067e2d178060a"/>
    <m/>
    <s v="Washington"/>
    <x v="31"/>
    <n v="20001"/>
    <m/>
    <s v="Dc Public Schools"/>
    <s v="District Of Columbia"/>
    <b v="0"/>
    <b v="0"/>
    <b v="0"/>
    <b v="0"/>
    <b v="0"/>
    <b v="0"/>
    <s v="Mrs."/>
    <b v="0"/>
    <b v="0"/>
    <s v="Foreign Languages"/>
    <s v="Literacy &amp; Language"/>
    <m/>
    <m/>
    <s v="essential"/>
    <s v="Other"/>
    <s v="unknown"/>
    <s v="Grades PreK-2"/>
    <n v="23.06"/>
    <n v="11.05"/>
    <n v="2.88"/>
    <n v="9"/>
    <n v="238.19"/>
    <n v="290.48"/>
    <n v="200"/>
    <b v="1"/>
    <n v="290.48"/>
    <n v="1"/>
    <b v="0"/>
    <b v="0"/>
    <s v="reallocated"/>
    <d v="2010-05-30T00:00:00"/>
    <d v="2010-06-14T00:00:00"/>
    <m/>
    <d v="2010-10-28T00:00:00"/>
  </r>
  <r>
    <s v="dad57167f3ba4021bbd7c24dd0eff34b"/>
    <n v="370345002270"/>
    <s v="Holly Ridge"/>
    <x v="1"/>
    <n v="28445"/>
    <s v="rural"/>
    <s v="Onslow Co School District"/>
    <s v="Onslow"/>
    <b v="0"/>
    <b v="0"/>
    <b v="0"/>
    <b v="0"/>
    <b v="0"/>
    <b v="0"/>
    <s v="Mrs."/>
    <b v="0"/>
    <b v="0"/>
    <s v="Literacy"/>
    <s v="Literacy &amp; Language"/>
    <s v="Early Development"/>
    <s v="Applied Learning"/>
    <s v="enrichment"/>
    <s v="Supplies"/>
    <s v="low"/>
    <s v="Grades PreK-2"/>
    <m/>
    <m/>
    <m/>
    <m/>
    <n v="161.94999999999999"/>
    <n v="197.5"/>
    <n v="20"/>
    <b v="1"/>
    <n v="290.52999999999997"/>
    <n v="3"/>
    <b v="0"/>
    <b v="0"/>
    <s v="completed"/>
    <d v="2006-10-30T00:00:00"/>
    <d v="2007-04-10T00:00:00"/>
    <d v="2007-06-18T00:00:00"/>
    <d v="2007-06-30T00:00:00"/>
  </r>
  <r>
    <s v="8635a6ab924645a27c24b4bbe5a5f108"/>
    <n v="403024001677"/>
    <s v="Tulsa"/>
    <x v="0"/>
    <n v="74129"/>
    <s v="urban"/>
    <s v="Tulsa Independent Sch Dist"/>
    <s v="Tulsa"/>
    <b v="0"/>
    <b v="0"/>
    <b v="0"/>
    <b v="0"/>
    <b v="0"/>
    <b v="0"/>
    <s v="Ms."/>
    <b v="1"/>
    <b v="0"/>
    <s v="Mathematics"/>
    <s v="Math &amp; Science"/>
    <m/>
    <m/>
    <s v="essential"/>
    <s v="Supplies"/>
    <s v="high"/>
    <s v="Grades 6-8"/>
    <n v="2.16"/>
    <n v="15.6"/>
    <n v="2.87"/>
    <n v="35"/>
    <n v="246.98"/>
    <n v="290.56"/>
    <n v="120"/>
    <b v="1"/>
    <n v="290.56"/>
    <n v="2"/>
    <b v="1"/>
    <b v="0"/>
    <s v="completed"/>
    <d v="2011-01-01T00:00:00"/>
    <d v="2011-01-02T00:00:00"/>
    <d v="2011-03-31T00:00:00"/>
    <d v="2011-06-01T00:00:00"/>
  </r>
  <r>
    <s v="1a127a61a0385f22b1fa5b515d6fc76a"/>
    <n v="360008705675"/>
    <s v="Bronx"/>
    <x v="2"/>
    <n v="10453"/>
    <s v="urban"/>
    <s v="Empowerment Support Organization"/>
    <s v="Bronx"/>
    <b v="0"/>
    <b v="0"/>
    <b v="0"/>
    <b v="0"/>
    <b v="0"/>
    <b v="0"/>
    <s v="Ms."/>
    <b v="0"/>
    <b v="0"/>
    <s v="History &amp; Geography"/>
    <s v="History &amp; Civics"/>
    <s v="Special Needs"/>
    <s v="Special Needs"/>
    <s v="essential"/>
    <s v="Supplies"/>
    <s v="high"/>
    <s v="Grades 6-8"/>
    <n v="20.420000000000002"/>
    <n v="0"/>
    <n v="5.0999999999999996"/>
    <n v="17"/>
    <n v="247"/>
    <n v="301.22000000000003"/>
    <n v="12"/>
    <b v="1"/>
    <n v="290.58999999999997"/>
    <n v="2"/>
    <b v="0"/>
    <b v="0"/>
    <s v="completed"/>
    <d v="2009-01-04T00:00:00"/>
    <d v="2009-01-27T00:00:00"/>
    <d v="2009-04-03T00:00:00"/>
    <d v="2009-06-09T00:00:00"/>
  </r>
  <r>
    <s v="a66d35e66fdc3f7828dc9f202f4c0b65"/>
    <n v="450144000200"/>
    <s v="Charleston"/>
    <x v="12"/>
    <n v="29405"/>
    <s v="urban"/>
    <s v="Charleston Co School District"/>
    <s v="Charleston"/>
    <b v="0"/>
    <b v="0"/>
    <b v="0"/>
    <b v="0"/>
    <b v="0"/>
    <b v="0"/>
    <s v="Ms."/>
    <b v="0"/>
    <b v="0"/>
    <s v="Environmental Science"/>
    <s v="Math &amp; Science"/>
    <s v="Other"/>
    <s v="Applied Learning"/>
    <s v="essential"/>
    <s v="Technology"/>
    <s v="high"/>
    <s v="Grades 3-5"/>
    <n v="19.61"/>
    <n v="9.81"/>
    <n v="4.9000000000000004"/>
    <n v="17"/>
    <n v="247"/>
    <n v="301.22000000000003"/>
    <n v="400"/>
    <b v="1"/>
    <n v="290.58999999999997"/>
    <n v="3"/>
    <b v="0"/>
    <b v="0"/>
    <s v="completed"/>
    <d v="2007-09-19T00:00:00"/>
    <d v="2008-01-11T00:00:00"/>
    <d v="2008-03-14T00:00:00"/>
    <d v="2008-05-06T00:00:00"/>
  </r>
  <r>
    <s v="9a0d8aee0e613926b844ca5649921234"/>
    <m/>
    <s v="Compton"/>
    <x v="7"/>
    <n v="90222"/>
    <s v="suburban"/>
    <s v="Compton Unified School Dist"/>
    <s v="Los Angeles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3-5"/>
    <n v="19.239999999999998"/>
    <n v="13.95"/>
    <n v="4.8099999999999996"/>
    <n v="17"/>
    <n v="247"/>
    <n v="301.22000000000003"/>
    <n v="34"/>
    <b v="1"/>
    <n v="290.58999999999997"/>
    <n v="1"/>
    <b v="0"/>
    <b v="0"/>
    <s v="completed"/>
    <d v="2007-09-11T00:00:00"/>
    <d v="2007-10-19T00:00:00"/>
    <d v="2008-01-08T00:00:00"/>
    <d v="2008-04-17T00:00:00"/>
  </r>
  <r>
    <s v="a88370cd9afc899451601185b6897af5"/>
    <n v="62805011559"/>
    <s v="Oakland"/>
    <x v="7"/>
    <n v="94621"/>
    <s v="urban"/>
    <s v="Oakland Unified School Dist"/>
    <s v="Alameda"/>
    <b v="0"/>
    <b v="0"/>
    <b v="0"/>
    <b v="1"/>
    <b v="0"/>
    <b v="0"/>
    <s v="Ms."/>
    <b v="0"/>
    <b v="0"/>
    <s v="Literature &amp; Writing"/>
    <s v="Literacy &amp; Language"/>
    <s v="Mathematics"/>
    <s v="Math &amp; Science"/>
    <s v="essential"/>
    <s v="Supplies"/>
    <s v="high"/>
    <s v="Grades PreK-2"/>
    <n v="11.59"/>
    <n v="16.57"/>
    <n v="2.72"/>
    <n v="35"/>
    <n v="247.02"/>
    <n v="290.61"/>
    <n v="24"/>
    <b v="1"/>
    <n v="290.61"/>
    <n v="7"/>
    <b v="0"/>
    <b v="1"/>
    <s v="completed"/>
    <d v="2011-01-23T00:00:00"/>
    <d v="2011-02-28T00:00:00"/>
    <m/>
    <d v="2011-06-20T00:00:00"/>
  </r>
  <r>
    <s v="7bbec2d65ff8971128c84c11d7d201d1"/>
    <n v="292928002641"/>
    <s v="Saint Louis"/>
    <x v="34"/>
    <n v="63139"/>
    <s v="urban"/>
    <s v="St Louis City Public Sch Dist"/>
    <s v="St Louis City"/>
    <b v="0"/>
    <b v="1"/>
    <b v="0"/>
    <b v="0"/>
    <b v="0"/>
    <b v="0"/>
    <s v="Ms."/>
    <b v="0"/>
    <b v="0"/>
    <s v="Literacy"/>
    <s v="Literacy &amp; Language"/>
    <s v="Literature &amp; Writing"/>
    <s v="Literacy &amp; Language"/>
    <s v="enrichment"/>
    <s v="Technology"/>
    <s v="high"/>
    <s v="Grades 3-5"/>
    <n v="22"/>
    <n v="9.31"/>
    <n v="3.3"/>
    <n v="9"/>
    <n v="263.61"/>
    <n v="321.48"/>
    <n v="19"/>
    <b v="1"/>
    <n v="290.74"/>
    <n v="7"/>
    <b v="1"/>
    <b v="0"/>
    <s v="completed"/>
    <d v="2009-12-03T00:00:00"/>
    <d v="2010-01-26T00:00:00"/>
    <d v="2010-06-01T00:00:00"/>
    <d v="2010-05-09T00:00:00"/>
  </r>
  <r>
    <s v="aaad44e3804ea928cc4325cd07c9a82d"/>
    <m/>
    <s v="Brooklyn"/>
    <x v="2"/>
    <n v="11221"/>
    <s v="urban"/>
    <s v="Community Learning Support Organization"/>
    <s v="Brooklyn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Supplies"/>
    <s v="high"/>
    <s v="Grades PreK-2"/>
    <n v="20.91"/>
    <n v="0"/>
    <n v="5.23"/>
    <n v="17"/>
    <n v="253.18"/>
    <n v="308.76"/>
    <n v="23"/>
    <b v="1"/>
    <n v="291.16000000000003"/>
    <n v="1"/>
    <b v="0"/>
    <b v="0"/>
    <s v="completed"/>
    <d v="2006-04-26T00:00:00"/>
    <d v="2006-12-14T00:00:00"/>
    <d v="2007-05-15T00:00:00"/>
    <d v="2006-12-26T00:00:00"/>
  </r>
  <r>
    <s v="6fc1d6a5a47bf7ce6326ba781887dfeb"/>
    <n v="240012000398"/>
    <s v="Halethorpe"/>
    <x v="32"/>
    <n v="21227"/>
    <s v="suburban"/>
    <s v="Baltimore Co Public Sch Dist"/>
    <s v="Baltimore"/>
    <b v="0"/>
    <b v="0"/>
    <b v="0"/>
    <b v="0"/>
    <b v="0"/>
    <b v="0"/>
    <s v="Mrs."/>
    <b v="0"/>
    <b v="0"/>
    <s v="Environmental Science"/>
    <s v="Math &amp; Science"/>
    <m/>
    <m/>
    <s v="enrichment"/>
    <s v="Supplies"/>
    <s v="low"/>
    <s v="Grades PreK-2"/>
    <n v="18.37"/>
    <n v="9.19"/>
    <n v="4.59"/>
    <n v="17"/>
    <n v="233"/>
    <n v="284.14999999999998"/>
    <n v="20"/>
    <b v="1"/>
    <n v="291.25"/>
    <n v="4"/>
    <b v="0"/>
    <b v="0"/>
    <s v="completed"/>
    <d v="2009-01-04T00:00:00"/>
    <d v="2009-03-25T00:00:00"/>
    <d v="2009-04-29T00:00:00"/>
    <d v="2009-06-09T00:00:00"/>
  </r>
  <r>
    <s v="d2167e2c572a02655727870e8cb98977"/>
    <n v="63581006135"/>
    <s v="Santa Rosa"/>
    <x v="7"/>
    <n v="95403"/>
    <s v="urban"/>
    <s v="Santa Rosa City School Dist"/>
    <s v="Sonoma"/>
    <b v="0"/>
    <b v="0"/>
    <b v="0"/>
    <b v="0"/>
    <b v="0"/>
    <b v="0"/>
    <s v="Mrs."/>
    <b v="0"/>
    <b v="0"/>
    <s v="Mathematics"/>
    <s v="Math &amp; Science"/>
    <s v="Early Development"/>
    <s v="Applied Learning"/>
    <s v="essential"/>
    <s v="Other"/>
    <s v="high"/>
    <s v="Grades PreK-2"/>
    <n v="0"/>
    <n v="16.53"/>
    <n v="3.42"/>
    <n v="9"/>
    <n v="256.95"/>
    <n v="313.35000000000002"/>
    <n v="22"/>
    <b v="1"/>
    <n v="291.39999999999998"/>
    <n v="2"/>
    <b v="0"/>
    <b v="1"/>
    <s v="completed"/>
    <d v="2010-03-19T00:00:00"/>
    <d v="2010-05-07T00:00:00"/>
    <d v="2010-11-09T00:00:00"/>
    <d v="2010-08-18T00:00:00"/>
  </r>
  <r>
    <s v="6639bfb5970f5f64047c4dddcc969d6c"/>
    <n v="130042000221"/>
    <s v="Macon"/>
    <x v="19"/>
    <n v="31206"/>
    <s v="urban"/>
    <s v="Bibb Co School District"/>
    <s v="Bibb"/>
    <b v="0"/>
    <b v="0"/>
    <b v="0"/>
    <b v="0"/>
    <b v="0"/>
    <b v="0"/>
    <s v="Mrs."/>
    <b v="0"/>
    <b v="0"/>
    <s v="Parent Involvement"/>
    <s v="Applied Learning"/>
    <s v="Literacy"/>
    <s v="Literacy &amp; Language"/>
    <s v="enrichment"/>
    <s v="Technology"/>
    <s v="high"/>
    <s v="Grades PreK-2"/>
    <n v="2"/>
    <n v="13.8"/>
    <n v="3"/>
    <n v="35"/>
    <n v="253.79"/>
    <n v="291.70999999999998"/>
    <n v="20"/>
    <b v="1"/>
    <n v="291.70999999999998"/>
    <n v="2"/>
    <b v="1"/>
    <b v="0"/>
    <s v="completed"/>
    <d v="2010-08-01T00:00:00"/>
    <d v="2010-09-09T00:00:00"/>
    <d v="2011-02-09T00:00:00"/>
    <d v="2010-12-27T00:00:00"/>
  </r>
  <r>
    <s v="d41831d4ee7aa707b9cde23f23c258e1"/>
    <m/>
    <s v="New York"/>
    <x v="2"/>
    <n v="10033"/>
    <s v="urban"/>
    <s v="Integrated Curriculum and Instruction Learning Support Organization"/>
    <s v="Manhattan"/>
    <b v="0"/>
    <b v="0"/>
    <b v="0"/>
    <b v="0"/>
    <b v="0"/>
    <b v="0"/>
    <s v="Mrs."/>
    <b v="0"/>
    <b v="0"/>
    <s v="Literacy"/>
    <s v="Literacy &amp; Language"/>
    <s v="Early Development"/>
    <s v="Applied Learning"/>
    <s v="enrichment"/>
    <s v="Supplies"/>
    <s v="high"/>
    <s v="Grades PreK-2"/>
    <m/>
    <m/>
    <m/>
    <m/>
    <n v="254.2"/>
    <n v="310"/>
    <n v="25"/>
    <b v="1"/>
    <n v="292.33"/>
    <n v="1"/>
    <b v="0"/>
    <b v="0"/>
    <s v="completed"/>
    <d v="2006-08-24T00:00:00"/>
    <d v="2006-12-15T00:00:00"/>
    <d v="2007-05-01T00:00:00"/>
    <d v="2007-04-24T00:00:00"/>
  </r>
  <r>
    <s v="5f88cd5451afc96e09d2071d125d5046"/>
    <n v="61185001311"/>
    <s v="Whittier"/>
    <x v="7"/>
    <n v="90604"/>
    <s v="suburban"/>
    <s v="East Whittier City School Dist"/>
    <s v="Los Angeles"/>
    <b v="0"/>
    <b v="0"/>
    <b v="0"/>
    <b v="0"/>
    <b v="0"/>
    <b v="0"/>
    <s v="Mrs."/>
    <b v="0"/>
    <b v="0"/>
    <s v="Special Needs"/>
    <s v="Special Needs"/>
    <s v="Literacy"/>
    <s v="Literacy &amp; Language"/>
    <s v="enrichment"/>
    <s v="Supplies"/>
    <s v="high"/>
    <s v="Grades 3-5"/>
    <n v="19.850000000000001"/>
    <n v="14.39"/>
    <n v="4.96"/>
    <n v="17"/>
    <n v="255"/>
    <n v="310.98"/>
    <n v="22"/>
    <b v="0"/>
    <n v="292.5"/>
    <n v="5"/>
    <b v="0"/>
    <b v="0"/>
    <s v="completed"/>
    <d v="2008-01-06T00:00:00"/>
    <d v="2008-06-04T00:00:00"/>
    <d v="2008-10-09T00:00:00"/>
    <d v="2008-09-02T00:00:00"/>
  </r>
  <r>
    <s v="ff3a723971525a1112f4eaf1eedc1506"/>
    <n v="340008106133"/>
    <s v="Camden"/>
    <x v="11"/>
    <n v="8104"/>
    <s v="urban"/>
    <s v="Camden City School District"/>
    <s v="Camden"/>
    <b v="1"/>
    <b v="0"/>
    <b v="0"/>
    <b v="0"/>
    <b v="0"/>
    <b v="0"/>
    <s v="Mrs."/>
    <b v="0"/>
    <b v="0"/>
    <s v="Special Needs"/>
    <s v="Special Needs"/>
    <s v="Character Education"/>
    <s v="Applied Learning"/>
    <s v="enrichment"/>
    <s v="Books"/>
    <s v="high"/>
    <s v="Grades 6-8"/>
    <n v="20.59"/>
    <n v="0"/>
    <n v="5.15"/>
    <n v="17"/>
    <n v="249"/>
    <n v="303.66000000000003"/>
    <n v="20"/>
    <b v="1"/>
    <n v="292.94"/>
    <n v="1"/>
    <b v="0"/>
    <b v="0"/>
    <s v="completed"/>
    <d v="2007-12-21T00:00:00"/>
    <d v="2007-12-21T00:00:00"/>
    <d v="2008-02-27T00:00:00"/>
    <d v="2008-08-16T00:00:00"/>
  </r>
  <r>
    <s v="8b4f4a4d752fac8f88d059a25298977d"/>
    <n v="170993001012"/>
    <s v="Chicago"/>
    <x v="10"/>
    <n v="60622"/>
    <s v="suburban"/>
    <s v="Chicago Psd-area 6"/>
    <s v="Cook"/>
    <b v="0"/>
    <b v="1"/>
    <b v="0"/>
    <b v="0"/>
    <b v="0"/>
    <b v="0"/>
    <s v="Ms."/>
    <b v="0"/>
    <b v="0"/>
    <s v="Visual Arts"/>
    <s v="Music &amp; The Arts"/>
    <s v="Visual Arts"/>
    <s v="Music &amp; The Arts"/>
    <s v="enrichment"/>
    <s v="Trips"/>
    <s v="high"/>
    <s v="Grades PreK-2"/>
    <n v="2.78"/>
    <n v="0"/>
    <n v="5.6"/>
    <n v="17"/>
    <n v="249"/>
    <n v="303.66000000000003"/>
    <n v="25"/>
    <b v="1"/>
    <n v="292.94"/>
    <n v="4"/>
    <b v="0"/>
    <b v="0"/>
    <s v="completed"/>
    <d v="2007-10-16T00:00:00"/>
    <d v="2007-12-20T00:00:00"/>
    <d v="2008-04-10T00:00:00"/>
    <d v="2008-03-29T00:00:00"/>
  </r>
  <r>
    <s v="15ff5e3c6a13221e860cae7e277c21cc"/>
    <m/>
    <s v="Brooklyn"/>
    <x v="2"/>
    <n v="11215"/>
    <s v="urban"/>
    <s v="Community Learning Support Organization"/>
    <s v="Brooklyn"/>
    <b v="0"/>
    <b v="1"/>
    <b v="0"/>
    <b v="0"/>
    <b v="0"/>
    <b v="0"/>
    <s v="Mr."/>
    <b v="0"/>
    <b v="1"/>
    <s v="Literacy"/>
    <s v="Literacy &amp; Language"/>
    <s v="Mathematics"/>
    <s v="Math &amp; Science"/>
    <s v="essential"/>
    <s v="Books"/>
    <s v="high"/>
    <s v="Grades 6-8"/>
    <n v="0"/>
    <n v="0"/>
    <n v="3.21"/>
    <n v="35"/>
    <n v="252.28"/>
    <n v="296.8"/>
    <n v="96"/>
    <b v="1"/>
    <n v="293.27"/>
    <n v="3"/>
    <b v="0"/>
    <b v="1"/>
    <s v="completed"/>
    <d v="2010-10-21T00:00:00"/>
    <d v="2010-10-24T00:00:00"/>
    <d v="2010-12-29T00:00:00"/>
    <d v="2011-03-20T00:00:00"/>
  </r>
  <r>
    <s v="1ff717458d95ba9f184d59e80c4da0d3"/>
    <n v="61185001311"/>
    <s v="Whittier"/>
    <x v="7"/>
    <n v="90604"/>
    <s v="suburban"/>
    <s v="East Whittier City School Dist"/>
    <s v="Los Angeles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Other"/>
    <s v="high"/>
    <s v="Grades 3-5"/>
    <n v="19.52"/>
    <n v="14.15"/>
    <n v="2.93"/>
    <n v="9"/>
    <n v="240.8"/>
    <n v="293.66000000000003"/>
    <n v="22"/>
    <b v="1"/>
    <n v="293.66000000000003"/>
    <n v="1"/>
    <b v="0"/>
    <b v="0"/>
    <s v="completed"/>
    <d v="2010-04-12T00:00:00"/>
    <d v="2010-05-22T00:00:00"/>
    <d v="2010-09-02T00:00:00"/>
    <d v="2010-09-08T00:00:00"/>
  </r>
  <r>
    <s v="3f1b4f55c848107959a1006cf8ffd632"/>
    <n v="180426002134"/>
    <s v="Arcadia"/>
    <x v="25"/>
    <n v="46030"/>
    <s v="suburban"/>
    <s v="Hamilton Heights Sch District"/>
    <s v="Hamilto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Supplies"/>
    <s v="low"/>
    <s v="Grades 3-5"/>
    <n v="19.37"/>
    <n v="0"/>
    <n v="4.84"/>
    <n v="17"/>
    <n v="235"/>
    <n v="286.58999999999997"/>
    <n v="29"/>
    <b v="1"/>
    <n v="293.75"/>
    <n v="2"/>
    <b v="1"/>
    <b v="0"/>
    <s v="completed"/>
    <d v="2009-06-01T00:00:00"/>
    <d v="2009-06-10T00:00:00"/>
    <m/>
    <d v="2009-11-05T00:00:00"/>
  </r>
  <r>
    <s v="f26c13c4ba7cb13afefe9bc75e98264c"/>
    <n v="80336001835"/>
    <s v="Denver"/>
    <x v="22"/>
    <n v="80231"/>
    <s v="urban"/>
    <s v="Denver Public School Dist 1"/>
    <s v="Denver"/>
    <b v="1"/>
    <b v="0"/>
    <b v="0"/>
    <b v="0"/>
    <b v="0"/>
    <b v="0"/>
    <s v="Mr."/>
    <b v="0"/>
    <b v="0"/>
    <s v="Literature &amp; Writing"/>
    <s v="Literacy &amp; Language"/>
    <s v="Literacy"/>
    <s v="Literacy &amp; Language"/>
    <s v="essential"/>
    <s v="Books"/>
    <s v="low"/>
    <s v="Grades 6-8"/>
    <n v="18.899999999999999"/>
    <n v="5.48"/>
    <n v="4.7300000000000004"/>
    <n v="17"/>
    <n v="235"/>
    <n v="286.58999999999997"/>
    <n v="40"/>
    <b v="1"/>
    <n v="293.75"/>
    <n v="2"/>
    <b v="0"/>
    <b v="0"/>
    <s v="completed"/>
    <d v="2008-09-16T00:00:00"/>
    <d v="2009-02-15T00:00:00"/>
    <d v="2009-06-15T00:00:00"/>
    <d v="2009-02-20T00:00:00"/>
  </r>
  <r>
    <s v="286dfa38e8b8dabbbada0d1cddbf1bc3"/>
    <n v="510138000625"/>
    <s v="Palmyra"/>
    <x v="24"/>
    <n v="22963"/>
    <s v="suburban"/>
    <s v="Fluvanna Co School District"/>
    <s v="Fluvanna"/>
    <b v="0"/>
    <b v="0"/>
    <b v="0"/>
    <b v="0"/>
    <b v="0"/>
    <b v="0"/>
    <s v="Mrs."/>
    <b v="0"/>
    <b v="0"/>
    <s v="Civics &amp; Government"/>
    <s v="History &amp; Civics"/>
    <m/>
    <m/>
    <s v="enrichment"/>
    <s v="Books"/>
    <s v="low"/>
    <s v="Grades 9-12"/>
    <n v="20.81"/>
    <n v="0"/>
    <n v="3.12"/>
    <n v="9"/>
    <n v="241.02"/>
    <n v="293.93"/>
    <n v="55"/>
    <b v="1"/>
    <n v="293.93"/>
    <n v="2"/>
    <b v="0"/>
    <b v="1"/>
    <s v="completed"/>
    <d v="2010-01-08T00:00:00"/>
    <d v="2010-02-11T00:00:00"/>
    <d v="2010-04-19T00:00:00"/>
    <d v="2010-06-14T00:00:00"/>
  </r>
  <r>
    <s v="213f4e4333df605b0b1f92a4128d8321"/>
    <n v="262142005850"/>
    <s v="Cedarville"/>
    <x v="4"/>
    <n v="49719"/>
    <s v="rural"/>
    <s v="Les Cheneaux Cmty School Dist"/>
    <s v="Mackinac"/>
    <b v="0"/>
    <b v="0"/>
    <b v="0"/>
    <b v="0"/>
    <b v="0"/>
    <b v="0"/>
    <s v="Ms."/>
    <b v="0"/>
    <b v="0"/>
    <s v="Performing Arts"/>
    <s v="Music &amp; The Arts"/>
    <s v="Visual Arts"/>
    <s v="Music &amp; The Arts"/>
    <s v="essential"/>
    <s v="Technology"/>
    <s v="low"/>
    <s v="Grades 9-12"/>
    <n v="19.8"/>
    <n v="0"/>
    <n v="2.97"/>
    <n v="35"/>
    <n v="255.77"/>
    <n v="293.99"/>
    <n v="10"/>
    <b v="1"/>
    <n v="293.99"/>
    <n v="3"/>
    <b v="0"/>
    <b v="1"/>
    <s v="completed"/>
    <d v="2010-05-29T00:00:00"/>
    <d v="2010-10-15T00:00:00"/>
    <d v="2010-12-15T00:00:00"/>
    <d v="2010-10-27T00:00:00"/>
  </r>
  <r>
    <s v="1b6863c7e92c2a8dfdcc337bced9eb1c"/>
    <n v="62271011645"/>
    <s v="Los Angeles"/>
    <x v="7"/>
    <n v="90004"/>
    <s v="urban"/>
    <s v="Los Angeles Unif Sch Dist"/>
    <s v="Los Angeles"/>
    <b v="0"/>
    <b v="0"/>
    <b v="1"/>
    <b v="0"/>
    <b v="0"/>
    <b v="0"/>
    <s v="Ms."/>
    <b v="0"/>
    <b v="0"/>
    <s v="Visual Arts"/>
    <s v="Music &amp; The Arts"/>
    <s v="Other"/>
    <s v="Applied Learning"/>
    <s v="enrichment"/>
    <s v="Supplies"/>
    <s v="high"/>
    <s v="Grades PreK-2"/>
    <n v="20.59"/>
    <n v="14.93"/>
    <n v="5.15"/>
    <n v="17"/>
    <n v="264"/>
    <n v="321.95"/>
    <n v="20"/>
    <b v="1"/>
    <n v="294"/>
    <n v="3"/>
    <b v="0"/>
    <b v="0"/>
    <s v="completed"/>
    <d v="2008-06-22T00:00:00"/>
    <d v="2008-09-02T00:00:00"/>
    <d v="2008-10-14T00:00:00"/>
    <d v="2008-11-27T00:00:00"/>
  </r>
  <r>
    <s v="a073f5685816c15a113dd8e1272b72dd"/>
    <n v="180102000045"/>
    <s v="Brownsburg"/>
    <x v="25"/>
    <n v="46112"/>
    <s v="suburban"/>
    <s v="Brownsburg Cmty School Dist"/>
    <s v="Hendricks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Technology"/>
    <s v="low"/>
    <s v="Grades PreK-2"/>
    <n v="12"/>
    <n v="0"/>
    <n v="3"/>
    <n v="35"/>
    <n v="249.98"/>
    <n v="294.08999999999997"/>
    <n v="23"/>
    <b v="1"/>
    <n v="294.08999999999997"/>
    <n v="4"/>
    <b v="0"/>
    <b v="0"/>
    <s v="completed"/>
    <d v="2010-10-20T00:00:00"/>
    <d v="2010-12-29T00:00:00"/>
    <d v="2011-02-28T00:00:00"/>
    <d v="2011-03-19T00:00:00"/>
  </r>
  <r>
    <s v="c29a6bb82baafb8640b973138bbfa2d1"/>
    <n v="272124000958"/>
    <s v="Minneapolis"/>
    <x v="13"/>
    <n v="55418"/>
    <s v="urban"/>
    <s v="Minneapolis Public Sch Dist"/>
    <s v="Hennepin"/>
    <b v="0"/>
    <b v="1"/>
    <b v="0"/>
    <b v="0"/>
    <b v="0"/>
    <b v="0"/>
    <s v="Ms."/>
    <b v="0"/>
    <b v="0"/>
    <s v="Special Needs"/>
    <s v="Special Needs"/>
    <m/>
    <m/>
    <s v="essential"/>
    <s v="Technology"/>
    <s v="high"/>
    <s v="Grades 9-12"/>
    <n v="12"/>
    <n v="0"/>
    <n v="3"/>
    <n v="35"/>
    <n v="249.99"/>
    <n v="294.11"/>
    <n v="30"/>
    <b v="1"/>
    <n v="294.11"/>
    <n v="3"/>
    <b v="1"/>
    <b v="0"/>
    <s v="completed"/>
    <d v="2011-02-14T00:00:00"/>
    <d v="2011-02-18T00:00:00"/>
    <m/>
    <d v="2011-07-14T00:00:00"/>
  </r>
  <r>
    <s v="c59f2e740e6cd88552c67d31bb261b0b"/>
    <m/>
    <s v="Houston"/>
    <x v="16"/>
    <n v="77099"/>
    <s v="urban"/>
    <s v="Texas Dept of Education"/>
    <s v="Harris"/>
    <b v="1"/>
    <b v="0"/>
    <b v="0"/>
    <b v="0"/>
    <b v="1"/>
    <b v="0"/>
    <s v="Ms."/>
    <b v="0"/>
    <b v="0"/>
    <s v="Mathematics"/>
    <s v="Math &amp; Science"/>
    <s v="Applied Sciences"/>
    <s v="Math &amp; Science"/>
    <s v="essential"/>
    <s v="Technology"/>
    <s v="high"/>
    <s v="Grades 6-8"/>
    <n v="12"/>
    <n v="0"/>
    <n v="3"/>
    <n v="35"/>
    <n v="249.99"/>
    <n v="294.11"/>
    <n v="90"/>
    <b v="1"/>
    <n v="294.11"/>
    <n v="2"/>
    <b v="1"/>
    <b v="0"/>
    <s v="completed"/>
    <d v="2011-02-02T00:00:00"/>
    <d v="2011-02-28T00:00:00"/>
    <m/>
    <d v="2011-06-30T00:00:00"/>
  </r>
  <r>
    <s v="02fa4d56379261f1b648c99e9b97b6a0"/>
    <m/>
    <s v="Hempstead"/>
    <x v="2"/>
    <n v="11550"/>
    <s v="suburban"/>
    <s v="Hempstead Union Free Sd"/>
    <s v="Nassau"/>
    <b v="0"/>
    <b v="0"/>
    <b v="0"/>
    <b v="0"/>
    <b v="0"/>
    <b v="0"/>
    <s v="Mr."/>
    <b v="0"/>
    <b v="0"/>
    <s v="Literature &amp; Writing"/>
    <s v="Literacy &amp; Language"/>
    <s v="Special Needs"/>
    <s v="Special Needs"/>
    <s v="essential"/>
    <s v="Supplies"/>
    <s v="high"/>
    <s v="Grades 6-8"/>
    <n v="12"/>
    <n v="0"/>
    <n v="3"/>
    <n v="35"/>
    <n v="249.99"/>
    <n v="294.11"/>
    <n v="150"/>
    <b v="1"/>
    <n v="294.11"/>
    <n v="3"/>
    <b v="1"/>
    <b v="0"/>
    <s v="completed"/>
    <d v="2010-09-28T00:00:00"/>
    <d v="2010-10-24T00:00:00"/>
    <d v="2011-01-25T00:00:00"/>
    <d v="2010-10-26T00:00:00"/>
  </r>
  <r>
    <s v="458796cac4ba414223e7fb0d21bbe26c"/>
    <n v="63432005474"/>
    <s v="San Diego"/>
    <x v="7"/>
    <n v="92124"/>
    <s v="urban"/>
    <s v="San Diego Unified School Dist"/>
    <s v="San Diego"/>
    <b v="0"/>
    <b v="0"/>
    <b v="1"/>
    <b v="0"/>
    <b v="0"/>
    <b v="0"/>
    <s v="Ms."/>
    <b v="0"/>
    <b v="0"/>
    <s v="Mathematics"/>
    <s v="Math &amp; Science"/>
    <s v="Visual Arts"/>
    <s v="Music &amp; The Arts"/>
    <s v="enrichment"/>
    <s v="Supplies"/>
    <s v="high"/>
    <s v="Grades PreK-2"/>
    <n v="19.43"/>
    <n v="14.08"/>
    <n v="4.8600000000000003"/>
    <n v="17"/>
    <n v="250"/>
    <n v="304.88"/>
    <n v="20"/>
    <b v="1"/>
    <n v="294.11"/>
    <n v="2"/>
    <b v="1"/>
    <b v="0"/>
    <s v="completed"/>
    <d v="2008-12-17T00:00:00"/>
    <d v="2008-12-20T00:00:00"/>
    <d v="2009-03-10T00:00:00"/>
    <d v="2009-05-20T00:00:00"/>
  </r>
  <r>
    <s v="df0225e17c062122b24e19a122d1bdcc"/>
    <m/>
    <s v="Bronx"/>
    <x v="2"/>
    <n v="10474"/>
    <s v="urban"/>
    <s v="Leadership Learning Support Organization"/>
    <s v="Bronx"/>
    <b v="0"/>
    <b v="0"/>
    <b v="0"/>
    <b v="0"/>
    <b v="0"/>
    <b v="0"/>
    <s v="Mr."/>
    <b v="0"/>
    <b v="1"/>
    <s v="Health &amp; Wellness"/>
    <s v="Health &amp; Sports"/>
    <s v="Health &amp; Wellness"/>
    <s v="Health &amp; Sports"/>
    <s v="essential"/>
    <s v="Supplies"/>
    <s v="high"/>
    <s v="Grades 3-5"/>
    <n v="20.68"/>
    <n v="0"/>
    <n v="5.17"/>
    <n v="17"/>
    <n v="250.1"/>
    <n v="305"/>
    <n v="23"/>
    <b v="0"/>
    <n v="294.22000000000003"/>
    <n v="2"/>
    <b v="0"/>
    <b v="0"/>
    <s v="completed"/>
    <d v="2006-10-26T00:00:00"/>
    <d v="2007-05-15T00:00:00"/>
    <d v="2007-11-29T00:00:00"/>
    <d v="2007-06-26T00:00:00"/>
  </r>
  <r>
    <s v="4999896024857cabb68eff8faa308520"/>
    <n v="180477000866"/>
    <s v="Indianapolis"/>
    <x v="25"/>
    <n v="46225"/>
    <s v="urban"/>
    <s v="Indianapolis Public Sch Dist"/>
    <s v="Marion"/>
    <b v="0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3-5"/>
    <n v="3.45"/>
    <n v="0"/>
    <n v="3.51"/>
    <n v="9"/>
    <n v="249.72"/>
    <n v="304.54000000000002"/>
    <n v="65"/>
    <b v="0"/>
    <n v="294.67"/>
    <n v="5"/>
    <b v="1"/>
    <b v="0"/>
    <s v="completed"/>
    <d v="2010-04-26T00:00:00"/>
    <d v="2010-05-10T00:00:00"/>
    <d v="2010-09-20T00:00:00"/>
    <d v="2010-09-22T00:00:00"/>
  </r>
  <r>
    <s v="55a20876c1e6b8e41bfdc802bc9207be"/>
    <m/>
    <s v="Brooklyn"/>
    <x v="2"/>
    <n v="11220"/>
    <s v="urban"/>
    <s v="Empowerment Support Organization"/>
    <s v="Brooklyn"/>
    <b v="0"/>
    <b v="0"/>
    <b v="0"/>
    <b v="0"/>
    <b v="0"/>
    <b v="0"/>
    <s v="Ms."/>
    <b v="0"/>
    <b v="0"/>
    <s v="Mathematics"/>
    <s v="Math &amp; Science"/>
    <m/>
    <m/>
    <m/>
    <s v="Supplies"/>
    <s v="high"/>
    <s v="Grades PreK-2"/>
    <m/>
    <m/>
    <m/>
    <m/>
    <n v="256.25"/>
    <n v="312.5"/>
    <n v="0"/>
    <b v="0"/>
    <n v="295"/>
    <n v="1"/>
    <b v="0"/>
    <b v="0"/>
    <s v="completed"/>
    <d v="2003-08-03T00:00:00"/>
    <d v="2003-11-25T00:00:00"/>
    <d v="2004-02-03T00:00:00"/>
    <d v="2004-04-03T00:00:00"/>
  </r>
  <r>
    <s v="ff192f006ba0dd33c486d4d5c9d85215"/>
    <m/>
    <s v="Bronx"/>
    <x v="2"/>
    <n v="10452"/>
    <s v="urban"/>
    <s v="Center for Educational Innovation - Public Education Association (CEI-PEA)"/>
    <s v="Bronx"/>
    <b v="0"/>
    <b v="0"/>
    <b v="0"/>
    <b v="0"/>
    <b v="0"/>
    <b v="0"/>
    <s v="Ms."/>
    <b v="1"/>
    <b v="0"/>
    <s v="Literacy"/>
    <s v="Literacy &amp; Language"/>
    <m/>
    <m/>
    <m/>
    <s v="Supplies"/>
    <s v="high"/>
    <s v="Grades PreK-2"/>
    <m/>
    <m/>
    <m/>
    <m/>
    <n v="268.27999999999997"/>
    <n v="327.17"/>
    <n v="0"/>
    <b v="0"/>
    <n v="295.11"/>
    <n v="1"/>
    <b v="0"/>
    <b v="0"/>
    <s v="completed"/>
    <d v="2003-01-25T00:00:00"/>
    <d v="2003-02-05T00:00:00"/>
    <d v="2003-05-27T00:00:00"/>
    <d v="2003-09-25T00:00:00"/>
  </r>
  <r>
    <s v="111274ca5dc9d74034d3cff4f0c9084c"/>
    <n v="510313002198"/>
    <s v="Woodbridge"/>
    <x v="24"/>
    <n v="22191"/>
    <s v="suburban"/>
    <s v="Prince William Co Public SD"/>
    <s v="Prince William"/>
    <b v="0"/>
    <b v="0"/>
    <b v="0"/>
    <b v="0"/>
    <b v="0"/>
    <b v="0"/>
    <s v="Mrs."/>
    <b v="0"/>
    <b v="0"/>
    <s v="Environmental Science"/>
    <s v="Math &amp; Science"/>
    <s v="Mathematics"/>
    <s v="Math &amp; Science"/>
    <s v="enrichment"/>
    <s v="Other"/>
    <s v="high"/>
    <s v="Grades PreK-2"/>
    <n v="9.5399999999999991"/>
    <n v="0"/>
    <n v="3.05"/>
    <n v="35"/>
    <n v="250.96"/>
    <n v="295.25"/>
    <n v="100"/>
    <b v="1"/>
    <n v="295.25"/>
    <n v="1"/>
    <b v="0"/>
    <b v="0"/>
    <s v="completed"/>
    <d v="2010-12-06T00:00:00"/>
    <d v="2010-12-31T00:00:00"/>
    <m/>
    <d v="2011-02-02T00:00:00"/>
  </r>
  <r>
    <s v="48fe56214605065dc01329a0ff40d27b"/>
    <n v="50270000128"/>
    <s v="Bald Knob"/>
    <x v="42"/>
    <n v="72010"/>
    <s v="rural"/>
    <s v="Bald Knob School District"/>
    <s v="White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6-8"/>
    <n v="19.75"/>
    <n v="11.85"/>
    <n v="4.9400000000000004"/>
    <n v="17"/>
    <n v="251"/>
    <n v="306.10000000000002"/>
    <n v="110"/>
    <b v="1"/>
    <n v="295.3"/>
    <n v="3"/>
    <b v="0"/>
    <b v="0"/>
    <s v="completed"/>
    <d v="2008-01-01T00:00:00"/>
    <d v="2008-03-02T00:00:00"/>
    <m/>
    <d v="2008-08-25T00:00:00"/>
  </r>
  <r>
    <s v="2b200ad35f59559e9998f00cd6042fa6"/>
    <n v="320006000039"/>
    <s v="Las Vegas"/>
    <x v="15"/>
    <n v="89101"/>
    <s v="urban"/>
    <s v="Clark Co School District"/>
    <s v="Clark"/>
    <b v="0"/>
    <b v="0"/>
    <b v="1"/>
    <b v="0"/>
    <b v="0"/>
    <b v="0"/>
    <s v="Mr."/>
    <b v="0"/>
    <b v="0"/>
    <s v="Visual Arts"/>
    <s v="Music &amp; The Arts"/>
    <s v="Performing Arts"/>
    <s v="Music &amp; The Arts"/>
    <s v="essential"/>
    <s v="Supplies"/>
    <s v="high"/>
    <s v="Grades 3-5"/>
    <n v="0"/>
    <n v="15.51"/>
    <n v="2.96"/>
    <n v="35"/>
    <n v="251.1"/>
    <n v="295.41000000000003"/>
    <n v="971"/>
    <b v="1"/>
    <n v="295.41000000000003"/>
    <n v="1"/>
    <b v="0"/>
    <b v="0"/>
    <s v="completed"/>
    <d v="2010-11-07T00:00:00"/>
    <d v="2010-11-08T00:00:00"/>
    <d v="2011-01-04T00:00:00"/>
    <d v="2011-04-04T00:00:00"/>
  </r>
  <r>
    <s v="4bef71331d8a0ab09910f430f40c58f7"/>
    <m/>
    <s v="Indianapolis"/>
    <x v="25"/>
    <n v="46205"/>
    <s v="urban"/>
    <s v="Indianapolis Public Sch Dist"/>
    <s v="Marion"/>
    <b v="1"/>
    <b v="0"/>
    <b v="0"/>
    <b v="0"/>
    <b v="0"/>
    <b v="0"/>
    <s v="Mrs."/>
    <b v="0"/>
    <b v="0"/>
    <s v="Health &amp; Life Science"/>
    <s v="Math &amp; Science"/>
    <s v="Literacy"/>
    <s v="Literacy &amp; Language"/>
    <s v="enrichment"/>
    <s v="Other"/>
    <s v="high"/>
    <s v="Grades PreK-2"/>
    <n v="20.93"/>
    <n v="0"/>
    <n v="3.14"/>
    <n v="9"/>
    <n v="242.31"/>
    <n v="295.5"/>
    <n v="75"/>
    <b v="0"/>
    <n v="295.51"/>
    <n v="5"/>
    <b v="1"/>
    <b v="0"/>
    <s v="completed"/>
    <d v="2009-08-05T00:00:00"/>
    <d v="2009-09-03T00:00:00"/>
    <d v="2009-11-23T00:00:00"/>
    <d v="2010-01-06T00:00:00"/>
  </r>
  <r>
    <s v="5917cced2096e74b1cd1e0584a8c7574"/>
    <n v="10039000128"/>
    <s v="Birmingham"/>
    <x v="27"/>
    <n v="35212"/>
    <s v="urban"/>
    <s v="Birmingham City School Dist"/>
    <s v="Jefferson"/>
    <b v="0"/>
    <b v="0"/>
    <b v="0"/>
    <b v="0"/>
    <b v="0"/>
    <b v="0"/>
    <s v="Mrs."/>
    <b v="0"/>
    <b v="0"/>
    <s v="Visual Arts"/>
    <s v="Music &amp; The Arts"/>
    <m/>
    <m/>
    <s v="essential"/>
    <s v="Supplies"/>
    <s v="high"/>
    <s v="Grades 3-5"/>
    <n v="0"/>
    <n v="16.739999999999998"/>
    <n v="3.08"/>
    <n v="35"/>
    <n v="260.27"/>
    <n v="306.2"/>
    <n v="45"/>
    <b v="1"/>
    <n v="296.14"/>
    <n v="13"/>
    <b v="0"/>
    <b v="0"/>
    <s v="completed"/>
    <d v="2010-09-11T00:00:00"/>
    <d v="2010-09-17T00:00:00"/>
    <d v="2011-01-28T00:00:00"/>
    <d v="2011-02-06T00:00:00"/>
  </r>
  <r>
    <s v="f6aaafdd00dcfc2609bff0a37da76ed4"/>
    <n v="370192000822"/>
    <s v="High Point"/>
    <x v="1"/>
    <n v="27265"/>
    <s v="urban"/>
    <s v="Guilford Co School District"/>
    <s v="Guilford"/>
    <b v="0"/>
    <b v="0"/>
    <b v="0"/>
    <b v="0"/>
    <b v="0"/>
    <b v="0"/>
    <s v="Mrs."/>
    <b v="0"/>
    <b v="0"/>
    <s v="Special Needs"/>
    <s v="Special Needs"/>
    <s v="Visual Arts"/>
    <s v="Music &amp; The Arts"/>
    <s v="essential"/>
    <s v="Supplies"/>
    <s v="low"/>
    <s v="Grades PreK-2"/>
    <n v="20.21"/>
    <n v="8.59"/>
    <n v="3.03"/>
    <n v="9"/>
    <n v="243"/>
    <n v="296.33999999999997"/>
    <n v="4"/>
    <b v="1"/>
    <n v="296.33999999999997"/>
    <n v="4"/>
    <b v="0"/>
    <b v="0"/>
    <s v="completed"/>
    <d v="2009-03-30T00:00:00"/>
    <d v="2009-06-26T00:00:00"/>
    <d v="2009-08-25T00:00:00"/>
    <d v="2009-09-02T00:00:00"/>
  </r>
  <r>
    <s v="9eed8049666a3fc98556f2ebd54ce6c7"/>
    <n v="370345001424"/>
    <s v="Jacksonville"/>
    <x v="1"/>
    <n v="28546"/>
    <s v="urban"/>
    <s v="Onslow Co School District"/>
    <s v="Onslow"/>
    <b v="0"/>
    <b v="0"/>
    <b v="0"/>
    <b v="0"/>
    <b v="0"/>
    <b v="0"/>
    <s v="Ms."/>
    <b v="0"/>
    <b v="0"/>
    <s v="Mathematics"/>
    <s v="Math &amp; Science"/>
    <s v="Literature &amp; Writing"/>
    <s v="Literacy &amp; Language"/>
    <s v="enrichment"/>
    <s v="Supplies"/>
    <s v="high"/>
    <s v="Grades 3-5"/>
    <n v="21.54"/>
    <n v="9.15"/>
    <n v="5.38"/>
    <n v="17"/>
    <n v="268"/>
    <n v="326.83"/>
    <n v="48"/>
    <b v="1"/>
    <n v="296.41000000000003"/>
    <n v="3"/>
    <b v="0"/>
    <b v="0"/>
    <s v="completed"/>
    <d v="2008-04-29T00:00:00"/>
    <d v="2008-08-16T00:00:00"/>
    <d v="2009-02-19T00:00:00"/>
    <d v="2008-10-05T00:00:00"/>
  </r>
  <r>
    <s v="79ef4152f036ee72e00e203fb77e38ef"/>
    <n v="481164000638"/>
    <s v="Brownsboro"/>
    <x v="16"/>
    <n v="75756"/>
    <s v="rural"/>
    <s v="Brownsboro Ind School District"/>
    <s v="Henderson"/>
    <b v="0"/>
    <b v="0"/>
    <b v="0"/>
    <b v="0"/>
    <b v="0"/>
    <b v="0"/>
    <s v="Mrs."/>
    <b v="0"/>
    <b v="0"/>
    <s v="Mathematics"/>
    <s v="Math &amp; Science"/>
    <m/>
    <m/>
    <s v="essential"/>
    <s v="Supplies"/>
    <s v="high"/>
    <s v="Grades PreK-2"/>
    <n v="0"/>
    <n v="0"/>
    <n v="3.45"/>
    <n v="35"/>
    <n v="268.14999999999998"/>
    <n v="315.47000000000003"/>
    <n v="23"/>
    <b v="1"/>
    <n v="296.45999999999998"/>
    <n v="9"/>
    <b v="1"/>
    <b v="0"/>
    <s v="completed"/>
    <d v="2011-02-16T00:00:00"/>
    <d v="2011-03-09T00:00:00"/>
    <m/>
    <d v="2011-07-16T00:00:00"/>
  </r>
  <r>
    <s v="b0520b456fcd425a7568035e1d8023d9"/>
    <m/>
    <s v="Charlotte"/>
    <x v="1"/>
    <n v="28205"/>
    <s v="urban"/>
    <s v="Charlotte-mecklenburg Sch Dist"/>
    <s v="Mecklenburg"/>
    <b v="0"/>
    <b v="0"/>
    <b v="0"/>
    <b v="0"/>
    <b v="0"/>
    <b v="0"/>
    <s v="Mrs."/>
    <b v="0"/>
    <b v="0"/>
    <s v="Health &amp; Life Science"/>
    <s v="Math &amp; Science"/>
    <m/>
    <m/>
    <s v="enrichment"/>
    <s v="Supplies"/>
    <s v="high"/>
    <s v="Grades PreK-2"/>
    <n v="20.09"/>
    <n v="8.5399999999999991"/>
    <n v="5.0199999999999996"/>
    <n v="17"/>
    <n v="252"/>
    <n v="307.32"/>
    <n v="25"/>
    <b v="1"/>
    <n v="296.47000000000003"/>
    <n v="5"/>
    <b v="0"/>
    <b v="0"/>
    <s v="completed"/>
    <d v="2008-11-05T00:00:00"/>
    <d v="2008-12-03T00:00:00"/>
    <d v="2009-03-10T00:00:00"/>
    <d v="2009-04-10T00:00:00"/>
  </r>
  <r>
    <s v="07277262f48b186c1743a7d386b98990"/>
    <n v="120087001006"/>
    <s v="Plant City"/>
    <x v="17"/>
    <n v="33567"/>
    <s v="suburban"/>
    <s v="Hillsborough Co Pub Sch Dist"/>
    <s v="Hillsborough"/>
    <b v="0"/>
    <b v="0"/>
    <b v="0"/>
    <b v="0"/>
    <b v="0"/>
    <b v="0"/>
    <s v="Mrs."/>
    <b v="0"/>
    <b v="0"/>
    <s v="Mathematics"/>
    <s v="Math &amp; Science"/>
    <m/>
    <m/>
    <s v="essential"/>
    <s v="Supplies"/>
    <s v="high"/>
    <s v="Grades PreK-2"/>
    <n v="0"/>
    <n v="0"/>
    <n v="3.21"/>
    <n v="35"/>
    <n v="252.21"/>
    <n v="296.72000000000003"/>
    <n v="18"/>
    <b v="1"/>
    <n v="296.70999999999998"/>
    <n v="4"/>
    <b v="1"/>
    <b v="0"/>
    <s v="completed"/>
    <d v="2011-02-01T00:00:00"/>
    <d v="2011-02-20T00:00:00"/>
    <m/>
    <d v="2011-06-30T00:00:00"/>
  </r>
  <r>
    <s v="4fe7cb37e6d100cfdfd4a1c0b824b2ee"/>
    <m/>
    <s v="San Antonio"/>
    <x v="16"/>
    <n v="78201"/>
    <s v="urban"/>
    <m/>
    <s v="Bexar"/>
    <b v="1"/>
    <b v="0"/>
    <b v="0"/>
    <b v="0"/>
    <b v="1"/>
    <b v="0"/>
    <s v="Mr."/>
    <b v="0"/>
    <b v="0"/>
    <s v="Sports"/>
    <s v="Health &amp; Sports"/>
    <s v="Extracurricular"/>
    <s v="Applied Learning"/>
    <s v="essential"/>
    <s v="Supplies"/>
    <s v="high"/>
    <s v="Grades 9-12"/>
    <n v="19.48"/>
    <n v="0"/>
    <n v="2.92"/>
    <n v="35"/>
    <n v="252.25"/>
    <n v="296.76"/>
    <n v="30"/>
    <b v="1"/>
    <n v="296.76"/>
    <n v="10"/>
    <b v="0"/>
    <b v="0"/>
    <s v="completed"/>
    <d v="2010-08-23T00:00:00"/>
    <d v="2010-09-02T00:00:00"/>
    <m/>
    <d v="2010-10-21T00:00:00"/>
  </r>
  <r>
    <s v="148280d1c202c281a1c00f3353632e42"/>
    <m/>
    <s v="New York"/>
    <x v="2"/>
    <n v="10027"/>
    <m/>
    <s v="Empowerment Support Organization"/>
    <s v="Manhattan"/>
    <b v="0"/>
    <b v="0"/>
    <b v="0"/>
    <b v="0"/>
    <b v="0"/>
    <b v="0"/>
    <s v="Ms."/>
    <b v="1"/>
    <b v="0"/>
    <s v="Literature &amp; Writing"/>
    <s v="Literacy &amp; Language"/>
    <m/>
    <m/>
    <s v="essential"/>
    <s v="Books"/>
    <s v="unknown"/>
    <s v="Grades 9-12"/>
    <n v="21.02"/>
    <n v="0"/>
    <n v="3.15"/>
    <n v="9"/>
    <n v="243.38"/>
    <n v="296.8"/>
    <n v="120"/>
    <b v="1"/>
    <n v="296.82"/>
    <n v="2"/>
    <b v="1"/>
    <b v="0"/>
    <s v="completed"/>
    <d v="2009-11-12T00:00:00"/>
    <d v="2009-11-18T00:00:00"/>
    <d v="2010-02-17T00:00:00"/>
    <d v="2010-04-18T00:00:00"/>
  </r>
  <r>
    <s v="f3d66aa133c08d95ba5154b29397f006"/>
    <n v="63492007781"/>
    <s v="San Mateo"/>
    <x v="7"/>
    <n v="94403"/>
    <s v="urban"/>
    <s v="San Mateo-foster City Sch Dist"/>
    <s v="San Mateo"/>
    <b v="0"/>
    <b v="0"/>
    <b v="1"/>
    <b v="0"/>
    <b v="0"/>
    <b v="0"/>
    <s v="Mrs."/>
    <b v="0"/>
    <b v="0"/>
    <s v="Literacy"/>
    <s v="Literacy &amp; Language"/>
    <m/>
    <m/>
    <s v="essential"/>
    <s v="Books"/>
    <s v="high"/>
    <s v="Grades PreK-2"/>
    <n v="23.4"/>
    <n v="16.97"/>
    <n v="5.85"/>
    <n v="17"/>
    <n v="297"/>
    <n v="362.2"/>
    <n v="20"/>
    <b v="1"/>
    <n v="297"/>
    <n v="1"/>
    <b v="0"/>
    <b v="0"/>
    <s v="completed"/>
    <d v="2008-01-14T00:00:00"/>
    <d v="2008-02-08T00:00:00"/>
    <d v="2008-05-01T00:00:00"/>
    <d v="2008-09-09T00:00:00"/>
  </r>
  <r>
    <s v="44d70e970ad6d9cab55de2ab25922d1e"/>
    <n v="360015304885"/>
    <s v="Brooklyn"/>
    <x v="2"/>
    <n v="11234"/>
    <s v="urban"/>
    <s v="Integrated Curriculum and Instruction Learning Support Organization"/>
    <s v="Brooklyn"/>
    <b v="0"/>
    <b v="0"/>
    <b v="0"/>
    <b v="0"/>
    <b v="0"/>
    <b v="0"/>
    <s v="Mrs."/>
    <b v="0"/>
    <b v="0"/>
    <s v="Literacy"/>
    <s v="Literacy &amp; Language"/>
    <m/>
    <m/>
    <m/>
    <s v="Books"/>
    <s v="high"/>
    <s v="Grades PreK-2"/>
    <m/>
    <m/>
    <m/>
    <m/>
    <n v="258"/>
    <n v="314.63"/>
    <n v="21"/>
    <b v="1"/>
    <n v="297"/>
    <n v="1"/>
    <b v="0"/>
    <b v="0"/>
    <s v="completed"/>
    <d v="2004-05-08T00:00:00"/>
    <d v="2004-05-19T00:00:00"/>
    <d v="2004-06-25T00:00:00"/>
    <d v="2005-01-08T00:00:00"/>
  </r>
  <r>
    <s v="87087819fb3b2e61c8b58491eaf5ccc5"/>
    <n v="280171000277"/>
    <s v="Gulfport"/>
    <x v="8"/>
    <n v="39507"/>
    <s v="urban"/>
    <s v="Gulfport School District"/>
    <s v="Harrison"/>
    <b v="0"/>
    <b v="0"/>
    <b v="0"/>
    <b v="0"/>
    <b v="0"/>
    <b v="0"/>
    <s v="Mrs."/>
    <b v="0"/>
    <b v="0"/>
    <s v="Health &amp; Life Science"/>
    <s v="Math &amp; Science"/>
    <s v="Sports"/>
    <s v="Health &amp; Sports"/>
    <s v="enrichment"/>
    <s v="Supplies"/>
    <s v="high"/>
    <s v="Grades 3-5"/>
    <n v="19.79"/>
    <n v="13.86"/>
    <n v="2.97"/>
    <n v="9"/>
    <n v="243.56"/>
    <n v="297.02"/>
    <n v="24"/>
    <b v="1"/>
    <n v="297.02"/>
    <n v="1"/>
    <b v="0"/>
    <b v="0"/>
    <s v="completed"/>
    <d v="2009-10-21T00:00:00"/>
    <d v="2009-11-30T00:00:00"/>
    <d v="2010-03-29T00:00:00"/>
    <d v="2010-01-31T00:00:00"/>
  </r>
  <r>
    <s v="418d8ad78a8c71d37f607507b69300aa"/>
    <n v="62769004173"/>
    <s v="La Mirada"/>
    <x v="7"/>
    <n v="90638"/>
    <s v="suburban"/>
    <s v="Norwalk La Mirada Unified SD"/>
    <s v="Los Angeles"/>
    <b v="0"/>
    <b v="0"/>
    <b v="0"/>
    <b v="0"/>
    <b v="0"/>
    <b v="0"/>
    <s v="Ms."/>
    <b v="0"/>
    <b v="0"/>
    <s v="Literacy"/>
    <s v="Literacy &amp; Language"/>
    <m/>
    <m/>
    <s v="essential"/>
    <s v="Books"/>
    <s v="low"/>
    <s v="Grades PreK-2"/>
    <n v="0"/>
    <n v="18.77"/>
    <n v="3.08"/>
    <n v="35"/>
    <n v="261.99"/>
    <n v="308.22000000000003"/>
    <n v="30"/>
    <b v="1"/>
    <n v="297.64"/>
    <n v="4"/>
    <b v="1"/>
    <b v="0"/>
    <s v="completed"/>
    <d v="2010-10-18T00:00:00"/>
    <d v="2010-10-20T00:00:00"/>
    <d v="2010-11-23T00:00:00"/>
    <d v="2011-03-18T00:00:00"/>
  </r>
  <r>
    <s v="2ad9b9c7c01455f501bd2d74c7ea8e14"/>
    <m/>
    <s v="San Jose"/>
    <x v="7"/>
    <n v="95110"/>
    <s v="urban"/>
    <s v="San Jose Unified School Dist"/>
    <s v="Santa Clara"/>
    <b v="1"/>
    <b v="0"/>
    <b v="0"/>
    <b v="0"/>
    <b v="0"/>
    <b v="0"/>
    <s v="Ms."/>
    <b v="1"/>
    <b v="0"/>
    <s v="Literature &amp; Writing"/>
    <s v="Literacy &amp; Language"/>
    <s v="ESL"/>
    <s v="Literacy &amp; Language"/>
    <s v="essential"/>
    <s v="Technology"/>
    <s v="high"/>
    <s v="Grades PreK-2"/>
    <n v="19.8"/>
    <n v="14.35"/>
    <n v="2.97"/>
    <n v="9"/>
    <n v="244.11"/>
    <n v="297.7"/>
    <n v="60"/>
    <b v="1"/>
    <n v="297.7"/>
    <n v="1"/>
    <b v="0"/>
    <b v="0"/>
    <s v="completed"/>
    <d v="2009-08-12T00:00:00"/>
    <d v="2009-09-18T00:00:00"/>
    <d v="2009-09-21T00:00:00"/>
    <d v="2010-01-13T00:00:00"/>
  </r>
  <r>
    <s v="7481cd9b9bdaaba9087d311c37d23e64"/>
    <n v="160264000481"/>
    <s v="Pocatello"/>
    <x v="37"/>
    <n v="83201"/>
    <s v="urban"/>
    <s v="Pocatello-Chubbuck District 25"/>
    <s v="Bannock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Supplies"/>
    <s v="high"/>
    <s v="Grades PreK-2"/>
    <n v="20"/>
    <n v="12"/>
    <n v="5"/>
    <n v="17"/>
    <n v="254"/>
    <n v="309.76"/>
    <n v="50"/>
    <b v="1"/>
    <n v="298.82"/>
    <n v="1"/>
    <b v="0"/>
    <b v="0"/>
    <s v="completed"/>
    <d v="2008-07-16T00:00:00"/>
    <d v="2008-12-16T00:00:00"/>
    <d v="2009-02-18T00:00:00"/>
    <d v="2008-12-17T00:00:00"/>
  </r>
  <r>
    <s v="1f82ac6de7d4c5b3e3ba715afd76174b"/>
    <n v="130228000967"/>
    <s v="College Park"/>
    <x v="19"/>
    <n v="30349"/>
    <s v="suburban"/>
    <s v="Fulton Co School District"/>
    <s v="Fulton"/>
    <b v="0"/>
    <b v="0"/>
    <b v="0"/>
    <b v="0"/>
    <b v="0"/>
    <b v="0"/>
    <s v="Mr."/>
    <b v="1"/>
    <b v="0"/>
    <s v="Health &amp; Life Science"/>
    <s v="Math &amp; Science"/>
    <m/>
    <m/>
    <s v="enrichment"/>
    <s v="Supplies"/>
    <s v="high"/>
    <s v="Grades 9-12"/>
    <n v="21.37"/>
    <n v="8.5500000000000007"/>
    <n v="5.34"/>
    <n v="17"/>
    <n v="266"/>
    <n v="324.39"/>
    <n v="100"/>
    <b v="0"/>
    <n v="298.82"/>
    <n v="4"/>
    <b v="0"/>
    <b v="0"/>
    <s v="completed"/>
    <d v="2007-11-24T00:00:00"/>
    <d v="2007-12-08T00:00:00"/>
    <d v="2008-05-20T00:00:00"/>
    <d v="2008-07-19T00:00:00"/>
  </r>
  <r>
    <s v="d9f5e74cb4e8bc0f96f1d62c1601d29c"/>
    <n v="360013502170"/>
    <s v="Staten Island"/>
    <x v="2"/>
    <n v="10308"/>
    <s v="urban"/>
    <s v="District 75"/>
    <s v="Staten Island"/>
    <b v="0"/>
    <b v="0"/>
    <b v="1"/>
    <b v="0"/>
    <b v="0"/>
    <b v="0"/>
    <s v="Ms."/>
    <b v="0"/>
    <b v="0"/>
    <s v="Special Needs"/>
    <s v="Special Needs"/>
    <s v="Health &amp; Wellness"/>
    <s v="Health &amp; Sports"/>
    <s v="enrichment"/>
    <s v="Other"/>
    <s v="high"/>
    <s v="Grades 6-8"/>
    <n v="19.649999999999999"/>
    <n v="0"/>
    <n v="2.95"/>
    <n v="35"/>
    <n v="254.06"/>
    <n v="298.89"/>
    <n v="18"/>
    <b v="1"/>
    <n v="298.89"/>
    <n v="5"/>
    <b v="0"/>
    <b v="1"/>
    <s v="completed"/>
    <d v="2010-10-18T00:00:00"/>
    <d v="2010-12-28T00:00:00"/>
    <d v="2011-01-03T00:00:00"/>
    <d v="2011-03-18T00:00:00"/>
  </r>
  <r>
    <s v="f2d4ed1039ac2a06f67d8b2d8d80a57d"/>
    <n v="63432005488"/>
    <s v="San Diego"/>
    <x v="7"/>
    <n v="92114"/>
    <s v="urban"/>
    <s v="San Diego Unified School Dist"/>
    <s v="San Diego"/>
    <b v="0"/>
    <b v="1"/>
    <b v="1"/>
    <b v="0"/>
    <b v="0"/>
    <b v="0"/>
    <s v="Mrs."/>
    <b v="0"/>
    <b v="0"/>
    <s v="Gym &amp; Fitness"/>
    <s v="Health &amp; Sports"/>
    <s v="Character Education"/>
    <s v="Applied Learning"/>
    <s v="essential"/>
    <s v="Supplies"/>
    <s v="high"/>
    <s v="Grades PreK-2"/>
    <n v="18.2"/>
    <n v="16.649999999999999"/>
    <n v="2.73"/>
    <n v="35"/>
    <n v="254.53"/>
    <n v="299.45"/>
    <n v="200"/>
    <b v="1"/>
    <n v="299.45"/>
    <n v="1"/>
    <b v="0"/>
    <b v="0"/>
    <s v="completed"/>
    <d v="2011-01-30T00:00:00"/>
    <d v="2011-03-11T00:00:00"/>
    <m/>
    <d v="2011-06-28T00:00:00"/>
  </r>
  <r>
    <s v="88a07dbe10e40ea2be3fa4cd71ea0079"/>
    <n v="481970001902"/>
    <s v="Fort Worth"/>
    <x v="16"/>
    <n v="76116"/>
    <s v="urban"/>
    <s v="Ft Worth Ind School District"/>
    <s v="Tarrant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Technology"/>
    <s v="low"/>
    <s v="Grades PreK-2"/>
    <n v="23.75"/>
    <n v="0"/>
    <n v="3.56"/>
    <n v="35"/>
    <n v="299.8"/>
    <n v="352.71"/>
    <n v="22"/>
    <b v="1"/>
    <n v="299.8"/>
    <n v="1"/>
    <b v="0"/>
    <b v="0"/>
    <s v="completed"/>
    <d v="2010-08-23T00:00:00"/>
    <d v="2010-12-23T00:00:00"/>
    <d v="2011-03-21T00:00:00"/>
    <d v="2011-01-20T00:00:00"/>
  </r>
  <r>
    <s v="2a65bffc9a2c41c0dae0f90da0ef0d7d"/>
    <m/>
    <s v="Houston"/>
    <x v="16"/>
    <n v="77073"/>
    <s v="suburban"/>
    <s v="Aldine Ind School District"/>
    <s v="Harris"/>
    <b v="0"/>
    <b v="0"/>
    <b v="0"/>
    <b v="0"/>
    <b v="0"/>
    <b v="0"/>
    <s v="Mr."/>
    <b v="0"/>
    <b v="0"/>
    <s v="Mathematics"/>
    <s v="Math &amp; Science"/>
    <m/>
    <m/>
    <s v="enrichment"/>
    <s v="Supplies"/>
    <s v="high"/>
    <s v="Grades 6-8"/>
    <n v="21.24"/>
    <n v="0"/>
    <n v="3.19"/>
    <n v="9"/>
    <n v="245.85"/>
    <n v="299.82"/>
    <n v="100"/>
    <b v="1"/>
    <n v="299.82"/>
    <n v="12"/>
    <b v="0"/>
    <b v="0"/>
    <s v="completed"/>
    <d v="2009-08-18T00:00:00"/>
    <d v="2009-12-13T00:00:00"/>
    <d v="2010-01-04T00:00:00"/>
    <d v="2010-01-22T00:00:00"/>
  </r>
  <r>
    <s v="d616c914c41e0e2532151b17e2bce260"/>
    <n v="62805011289"/>
    <s v="Oakland"/>
    <x v="7"/>
    <n v="94601"/>
    <s v="urban"/>
    <s v="Oakland Unified School Dist"/>
    <s v="Alameda"/>
    <b v="0"/>
    <b v="1"/>
    <b v="0"/>
    <b v="0"/>
    <b v="0"/>
    <b v="0"/>
    <s v="Ms."/>
    <b v="1"/>
    <b v="0"/>
    <s v="Health &amp; Life Science"/>
    <s v="Math &amp; Science"/>
    <m/>
    <m/>
    <s v="enrichment"/>
    <s v="Supplies"/>
    <s v="high"/>
    <s v="Grades 9-12"/>
    <n v="18.22"/>
    <n v="16.68"/>
    <n v="2.73"/>
    <n v="35"/>
    <n v="254.88"/>
    <n v="299.86"/>
    <n v="80"/>
    <b v="0"/>
    <n v="299.86"/>
    <n v="3"/>
    <b v="1"/>
    <b v="0"/>
    <s v="completed"/>
    <d v="2010-10-12T00:00:00"/>
    <d v="2010-10-20T00:00:00"/>
    <d v="2011-02-11T00:00:00"/>
    <d v="2011-03-11T00:00:00"/>
  </r>
  <r>
    <s v="9464bff0f93705ff98bb6d116d068d99"/>
    <n v="390451602088"/>
    <s v="Youngstown"/>
    <x v="3"/>
    <n v="44502"/>
    <s v="urban"/>
    <s v="Youngstown City School Dist"/>
    <s v="Mahoning"/>
    <b v="0"/>
    <b v="0"/>
    <b v="0"/>
    <b v="0"/>
    <b v="0"/>
    <b v="0"/>
    <s v="Ms."/>
    <b v="0"/>
    <b v="0"/>
    <s v="Health &amp; Life Science"/>
    <s v="Math &amp; Science"/>
    <m/>
    <m/>
    <s v="enrichment"/>
    <s v="Supplies"/>
    <s v="high"/>
    <s v="Grades PreK-2"/>
    <n v="0"/>
    <n v="0"/>
    <n v="3.58"/>
    <n v="35"/>
    <n v="277.48"/>
    <n v="326.45"/>
    <n v="15"/>
    <b v="1"/>
    <n v="299.98"/>
    <n v="3"/>
    <b v="0"/>
    <b v="0"/>
    <s v="completed"/>
    <d v="2011-01-15T00:00:00"/>
    <d v="2011-02-03T00:00:00"/>
    <d v="2011-02-04T00:00:00"/>
    <d v="2011-06-11T00:00:00"/>
  </r>
  <r>
    <s v="3079828a6542e92854eede81f3ff4049"/>
    <n v="61440001670"/>
    <s v="Fremont"/>
    <x v="7"/>
    <n v="94538"/>
    <s v="urban"/>
    <s v="Fremont Unif School District"/>
    <s v="Alameda"/>
    <b v="0"/>
    <b v="0"/>
    <b v="0"/>
    <b v="0"/>
    <b v="0"/>
    <b v="0"/>
    <s v="Mrs."/>
    <b v="0"/>
    <b v="0"/>
    <s v="Environmental Science"/>
    <s v="Math &amp; Science"/>
    <s v="Special Needs"/>
    <s v="Special Needs"/>
    <s v="essential"/>
    <s v="Supplies"/>
    <s v="low"/>
    <s v="Grades 6-8"/>
    <n v="42.68"/>
    <n v="36.53"/>
    <n v="5.99"/>
    <n v="35"/>
    <n v="519.47"/>
    <n v="611.14"/>
    <n v="30"/>
    <b v="1"/>
    <n v="300"/>
    <n v="1"/>
    <b v="0"/>
    <b v="1"/>
    <s v="live"/>
    <d v="2010-12-24T00:00:00"/>
    <m/>
    <m/>
    <d v="2011-05-02T00:00:00"/>
  </r>
  <r>
    <s v="2c459230d4566d1b57e29e265a836388"/>
    <n v="370072002474"/>
    <s v="Chapel Hill"/>
    <x v="1"/>
    <n v="27516"/>
    <s v="suburban"/>
    <s v="Chapel Hill-carrboro City SD"/>
    <s v="Orange"/>
    <b v="0"/>
    <b v="0"/>
    <b v="0"/>
    <b v="0"/>
    <b v="0"/>
    <b v="0"/>
    <s v="Ms."/>
    <b v="0"/>
    <b v="0"/>
    <s v="Literacy"/>
    <s v="Literacy &amp; Language"/>
    <s v="Environmental Science"/>
    <s v="Math &amp; Science"/>
    <s v="essential"/>
    <s v="Books"/>
    <s v="low"/>
    <s v="Grades 3-5"/>
    <n v="53.03"/>
    <n v="22.54"/>
    <n v="13.26"/>
    <n v="17"/>
    <n v="636"/>
    <n v="775.61"/>
    <n v="600"/>
    <b v="1"/>
    <n v="300"/>
    <n v="2"/>
    <b v="0"/>
    <b v="0"/>
    <s v="expired"/>
    <d v="2008-12-17T00:00:00"/>
    <m/>
    <m/>
    <d v="2009-05-16T00:00:00"/>
  </r>
  <r>
    <s v="c02261f8093450bffc6ba80de4c288fb"/>
    <n v="130129001926"/>
    <s v="Marietta"/>
    <x v="19"/>
    <n v="30066"/>
    <s v="suburban"/>
    <s v="Cobb Co School District"/>
    <s v="Cobb"/>
    <b v="0"/>
    <b v="0"/>
    <b v="0"/>
    <b v="0"/>
    <b v="0"/>
    <b v="0"/>
    <s v="Mr."/>
    <b v="0"/>
    <b v="0"/>
    <s v="Literature &amp; Writing"/>
    <s v="Literacy &amp; Language"/>
    <s v="Special Needs"/>
    <s v="Special Needs"/>
    <s v="enrichment"/>
    <s v="Books"/>
    <s v="low"/>
    <s v="Grades 6-8"/>
    <n v="19.11"/>
    <n v="7.65"/>
    <n v="4.78"/>
    <n v="17"/>
    <n v="240"/>
    <n v="292.68"/>
    <n v="120"/>
    <b v="1"/>
    <n v="300"/>
    <n v="7"/>
    <b v="0"/>
    <b v="0"/>
    <s v="completed"/>
    <d v="2008-12-14T00:00:00"/>
    <d v="2009-01-11T00:00:00"/>
    <d v="2009-04-08T00:00:00"/>
    <d v="2009-05-17T00:00:00"/>
  </r>
  <r>
    <s v="f6c2bb49e53c569919112fc6cbae5170"/>
    <m/>
    <s v="Milwaukie"/>
    <x v="9"/>
    <n v="97222"/>
    <m/>
    <s v="North Clackamas School Dist"/>
    <s v="Clackamas"/>
    <b v="0"/>
    <b v="0"/>
    <b v="0"/>
    <b v="0"/>
    <b v="0"/>
    <b v="0"/>
    <s v="Mr."/>
    <b v="0"/>
    <b v="0"/>
    <s v="Mathematics"/>
    <s v="Math &amp; Science"/>
    <m/>
    <m/>
    <s v="essential"/>
    <s v="Supplies"/>
    <s v="low"/>
    <s v="Grades 6-8"/>
    <n v="19.940000000000001"/>
    <n v="0"/>
    <n v="4.99"/>
    <n v="17"/>
    <n v="241"/>
    <n v="293.89999999999998"/>
    <n v="20"/>
    <b v="1"/>
    <n v="300"/>
    <n v="3"/>
    <b v="0"/>
    <b v="0"/>
    <s v="completed"/>
    <d v="2008-12-04T00:00:00"/>
    <d v="2008-12-19T00:00:00"/>
    <d v="2009-02-05T00:00:00"/>
    <d v="2009-05-01T00:00:00"/>
  </r>
  <r>
    <s v="d9a71169d24c88c0613d2d46936c7554"/>
    <n v="62046010657"/>
    <s v="Pacifica"/>
    <x v="7"/>
    <n v="94044"/>
    <s v="suburban"/>
    <s v="Pacifica School District"/>
    <s v="San Mateo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low"/>
    <s v="Grades 6-8"/>
    <n v="39.549999999999997"/>
    <n v="28.67"/>
    <n v="9.89"/>
    <n v="17"/>
    <n v="491"/>
    <n v="598.78"/>
    <n v="55"/>
    <b v="1"/>
    <n v="300"/>
    <n v="1"/>
    <b v="0"/>
    <b v="0"/>
    <s v="expired"/>
    <d v="2008-09-11T00:00:00"/>
    <m/>
    <m/>
    <d v="2009-02-14T00:00:00"/>
  </r>
  <r>
    <s v="a387ac321ecab68deb92895bf2fe7639"/>
    <n v="530126000231"/>
    <s v="Chewelah"/>
    <x v="5"/>
    <n v="99109"/>
    <s v="rural"/>
    <s v="Chewelah School District 36"/>
    <s v="Stevens"/>
    <b v="0"/>
    <b v="0"/>
    <b v="0"/>
    <b v="0"/>
    <b v="0"/>
    <b v="0"/>
    <s v="Mr."/>
    <b v="0"/>
    <b v="0"/>
    <s v="Extracurricular"/>
    <s v="Applied Learning"/>
    <s v="Sports"/>
    <s v="Health &amp; Sports"/>
    <s v="enrichment"/>
    <s v="Technology"/>
    <s v="high"/>
    <s v="Grades 9-12"/>
    <n v="20"/>
    <n v="13"/>
    <n v="5"/>
    <n v="17"/>
    <n v="255"/>
    <n v="310.98"/>
    <n v="270"/>
    <b v="1"/>
    <n v="300"/>
    <n v="2"/>
    <b v="0"/>
    <b v="0"/>
    <s v="completed"/>
    <d v="2007-12-17T00:00:00"/>
    <d v="2007-12-26T00:00:00"/>
    <m/>
    <d v="2008-08-12T00:00:00"/>
  </r>
  <r>
    <s v="98267f58e49ae47a3e65e4c09fc3ea97"/>
    <n v="110003000163"/>
    <s v="Washington"/>
    <x v="31"/>
    <n v="20019"/>
    <s v="urban"/>
    <s v="Dc Public Schools"/>
    <s v="District Of Columbia"/>
    <b v="0"/>
    <b v="0"/>
    <b v="0"/>
    <b v="1"/>
    <b v="0"/>
    <b v="0"/>
    <s v="Ms."/>
    <b v="0"/>
    <b v="0"/>
    <s v="Mathematics"/>
    <s v="Math &amp; Science"/>
    <s v="Extracurricular"/>
    <s v="Applied Learning"/>
    <s v="essential"/>
    <s v="Books"/>
    <s v="high"/>
    <s v="Grades 3-5"/>
    <n v="20.12"/>
    <n v="11.57"/>
    <n v="5.03"/>
    <n v="17"/>
    <n v="255"/>
    <n v="310.98"/>
    <n v="16"/>
    <b v="1"/>
    <n v="300"/>
    <n v="5"/>
    <b v="0"/>
    <b v="0"/>
    <s v="completed"/>
    <d v="2007-10-16T00:00:00"/>
    <d v="2007-10-22T00:00:00"/>
    <d v="2008-03-17T00:00:00"/>
    <d v="2007-12-21T00:00:00"/>
  </r>
  <r>
    <s v="f636338d7b8eb3fd65e3ebc8bfb448cd"/>
    <n v="63441005599"/>
    <s v="San Francisco"/>
    <x v="7"/>
    <n v="94108"/>
    <s v="urban"/>
    <s v="San Francisco Unified Sch Dist"/>
    <s v="San Francisco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Books"/>
    <s v="high"/>
    <s v="Grades 3-5"/>
    <n v="55.4"/>
    <n v="40.17"/>
    <n v="13.85"/>
    <n v="17"/>
    <n v="680"/>
    <n v="829.27"/>
    <n v="30"/>
    <b v="1"/>
    <n v="300"/>
    <n v="1"/>
    <b v="0"/>
    <b v="0"/>
    <s v="expired"/>
    <d v="2007-10-15T00:00:00"/>
    <m/>
    <m/>
    <d v="2008-05-31T00:00:00"/>
  </r>
  <r>
    <s v="cc1eaf8329087be42484a27660f48289"/>
    <n v="62271002883"/>
    <s v="Los Angeles"/>
    <x v="7"/>
    <n v="90004"/>
    <s v="urban"/>
    <s v="Los Angeles Unif Sch Dist"/>
    <s v="Los Angeles"/>
    <b v="0"/>
    <b v="0"/>
    <b v="1"/>
    <b v="0"/>
    <b v="0"/>
    <b v="0"/>
    <s v="Ms."/>
    <b v="0"/>
    <b v="0"/>
    <s v="Mathematics"/>
    <s v="Math &amp; Science"/>
    <s v="Literature &amp; Writing"/>
    <s v="Literacy &amp; Language"/>
    <s v="enrichment"/>
    <s v="Supplies"/>
    <s v="high"/>
    <s v="Grades 3-5"/>
    <n v="19.899999999999999"/>
    <n v="14.42"/>
    <n v="4.97"/>
    <n v="17"/>
    <n v="255"/>
    <n v="310.98"/>
    <n v="40"/>
    <b v="1"/>
    <n v="300"/>
    <n v="1"/>
    <b v="0"/>
    <b v="0"/>
    <s v="completed"/>
    <d v="2007-07-16T00:00:00"/>
    <d v="2007-11-14T00:00:00"/>
    <d v="2008-03-22T00:00:00"/>
    <d v="2008-03-10T00:00:00"/>
  </r>
  <r>
    <s v="630feeb67521897dd443cd0cd1cca6d7"/>
    <n v="280387001164"/>
    <s v="Richton"/>
    <x v="8"/>
    <n v="39476"/>
    <s v="rural"/>
    <s v="Richton School District"/>
    <s v="Perry"/>
    <b v="0"/>
    <b v="0"/>
    <b v="0"/>
    <b v="0"/>
    <b v="0"/>
    <b v="0"/>
    <s v="Mrs."/>
    <b v="0"/>
    <b v="0"/>
    <s v="Literature &amp; Writing"/>
    <s v="Literacy &amp; Language"/>
    <s v="History &amp; Geography"/>
    <s v="History &amp; Civics"/>
    <s v="enrichment"/>
    <s v="Books"/>
    <s v="high"/>
    <s v="Grades 3-5"/>
    <n v="21.18"/>
    <n v="14.82"/>
    <n v="5.29"/>
    <n v="17"/>
    <n v="270.06"/>
    <n v="329.34"/>
    <n v="40"/>
    <b v="1"/>
    <n v="300"/>
    <n v="1"/>
    <b v="0"/>
    <b v="0"/>
    <s v="completed"/>
    <d v="2007-07-12T00:00:00"/>
    <d v="2007-07-20T00:00:00"/>
    <d v="2007-12-07T00:00:00"/>
    <d v="2008-02-28T00:00:00"/>
  </r>
  <r>
    <s v="102523b28218b8ef46f023ed5595699a"/>
    <n v="60962000984"/>
    <s v="Compton"/>
    <x v="7"/>
    <n v="90221"/>
    <s v="urban"/>
    <s v="Compton Unified School Dist"/>
    <s v="Los Angeles"/>
    <b v="0"/>
    <b v="0"/>
    <b v="0"/>
    <b v="0"/>
    <b v="0"/>
    <b v="0"/>
    <s v="Ms."/>
    <b v="0"/>
    <b v="0"/>
    <s v="Sports"/>
    <s v="Health &amp; Sports"/>
    <s v="Gym &amp; Fitness"/>
    <s v="Health &amp; Sports"/>
    <s v="enrichment"/>
    <s v="Other"/>
    <s v="high"/>
    <s v="Grades PreK-2"/>
    <n v="160"/>
    <n v="116"/>
    <n v="40"/>
    <n v="17"/>
    <n v="1933"/>
    <n v="2357.3200000000002"/>
    <n v="1000"/>
    <b v="1"/>
    <n v="300"/>
    <n v="2"/>
    <b v="0"/>
    <b v="0"/>
    <s v="expired"/>
    <d v="2007-05-28T00:00:00"/>
    <m/>
    <m/>
    <d v="2008-01-23T00:00:00"/>
  </r>
  <r>
    <s v="eb8b65ad8e20f297398e382d414f3aee"/>
    <n v="370351001450"/>
    <s v="Bayboro"/>
    <x v="1"/>
    <n v="28515"/>
    <s v="rural"/>
    <s v="Pamlico Co School District"/>
    <s v="Pamlico"/>
    <b v="0"/>
    <b v="0"/>
    <b v="0"/>
    <b v="0"/>
    <b v="0"/>
    <b v="0"/>
    <s v="Mrs."/>
    <b v="0"/>
    <b v="0"/>
    <s v="Literature &amp; Writing"/>
    <s v="Literacy &amp; Language"/>
    <m/>
    <m/>
    <s v="enrichment"/>
    <s v="Technology"/>
    <s v="high"/>
    <s v="Grades 9-12"/>
    <m/>
    <m/>
    <m/>
    <m/>
    <n v="656"/>
    <n v="800"/>
    <n v="150"/>
    <b v="1"/>
    <n v="300"/>
    <n v="2"/>
    <b v="0"/>
    <b v="0"/>
    <s v="expired"/>
    <d v="2006-03-23T00:00:00"/>
    <m/>
    <m/>
    <d v="2006-11-23T00:00:00"/>
  </r>
  <r>
    <s v="d5bedc5ba467def04121b9df10f82361"/>
    <n v="482364008816"/>
    <s v="Houston"/>
    <x v="16"/>
    <n v="77077"/>
    <s v="urban"/>
    <s v="Houston Ind School District"/>
    <s v="Harris"/>
    <b v="0"/>
    <b v="0"/>
    <b v="0"/>
    <b v="0"/>
    <b v="0"/>
    <b v="0"/>
    <s v="Ms."/>
    <b v="0"/>
    <b v="0"/>
    <s v="Special Needs"/>
    <s v="Special Needs"/>
    <s v="Visual Arts"/>
    <s v="Music &amp; The Arts"/>
    <s v="enrichment"/>
    <s v="Technology"/>
    <s v="low"/>
    <s v="Grades 9-12"/>
    <m/>
    <m/>
    <m/>
    <m/>
    <n v="1750.7"/>
    <n v="2135"/>
    <n v="120"/>
    <b v="1"/>
    <n v="300"/>
    <n v="6"/>
    <b v="0"/>
    <b v="0"/>
    <s v="expired"/>
    <d v="2006-03-13T00:00:00"/>
    <m/>
    <m/>
    <d v="2006-11-13T00:00:00"/>
  </r>
  <r>
    <s v="7c166be1aaf48c06f5f39b34ccb0144c"/>
    <m/>
    <s v="Pittsboro"/>
    <x v="25"/>
    <n v="46167"/>
    <s v="suburban"/>
    <s v="North West Hendricks Sch Dist"/>
    <s v="Hendricks"/>
    <b v="0"/>
    <b v="0"/>
    <b v="0"/>
    <b v="0"/>
    <b v="0"/>
    <b v="0"/>
    <s v="Mrs."/>
    <b v="1"/>
    <b v="0"/>
    <s v="Literacy"/>
    <s v="Literacy &amp; Language"/>
    <m/>
    <m/>
    <s v="enrichment"/>
    <s v="Supplies"/>
    <s v="low"/>
    <s v="Grades PreK-2"/>
    <n v="0"/>
    <n v="0"/>
    <n v="3.88"/>
    <n v="35"/>
    <n v="297.83"/>
    <n v="350.39"/>
    <n v="92"/>
    <b v="1"/>
    <n v="300.62"/>
    <n v="34"/>
    <b v="0"/>
    <b v="0"/>
    <s v="completed"/>
    <d v="2010-10-25T00:00:00"/>
    <d v="2010-10-30T00:00:00"/>
    <d v="2010-11-15T00:00:00"/>
    <d v="2011-03-23T00:00:00"/>
  </r>
  <r>
    <s v="1653cb9647d00e3329a6c70c1c41ce03"/>
    <n v="350108000905"/>
    <s v="Chaparral"/>
    <x v="36"/>
    <n v="88081"/>
    <m/>
    <s v="Gadsden Ind School District"/>
    <s v="Dona Ana"/>
    <b v="0"/>
    <b v="0"/>
    <b v="1"/>
    <b v="0"/>
    <b v="0"/>
    <b v="0"/>
    <s v="Ms."/>
    <b v="0"/>
    <b v="0"/>
    <s v="Nutrition"/>
    <s v="Health &amp; Sports"/>
    <s v="Mathematics"/>
    <s v="Math &amp; Science"/>
    <s v="enrichment"/>
    <s v="Supplies"/>
    <s v="high"/>
    <s v="Grades 6-8"/>
    <n v="0"/>
    <n v="0"/>
    <n v="3.27"/>
    <n v="35"/>
    <n v="255.95"/>
    <n v="301.12"/>
    <n v="150"/>
    <b v="1"/>
    <n v="301.11"/>
    <n v="2"/>
    <b v="1"/>
    <b v="0"/>
    <s v="completed"/>
    <d v="2010-08-25T00:00:00"/>
    <d v="2010-09-01T00:00:00"/>
    <d v="2011-01-18T00:00:00"/>
    <d v="2011-01-23T00:00:00"/>
  </r>
  <r>
    <s v="bda180d350523ed21ef27328be34dba5"/>
    <n v="63324005165"/>
    <s v="Sacramento"/>
    <x v="7"/>
    <n v="95838"/>
    <s v="urban"/>
    <s v="Robla Elem School District"/>
    <s v="Sacramento"/>
    <b v="0"/>
    <b v="0"/>
    <b v="0"/>
    <b v="0"/>
    <b v="0"/>
    <b v="0"/>
    <s v="Mrs."/>
    <b v="0"/>
    <b v="0"/>
    <s v="Literacy"/>
    <s v="Literacy &amp; Language"/>
    <s v="ESL"/>
    <s v="Literacy &amp; Language"/>
    <s v="enrichment"/>
    <s v="Technology"/>
    <s v="high"/>
    <s v="Grades PreK-2"/>
    <n v="20"/>
    <n v="14.5"/>
    <n v="5"/>
    <n v="17"/>
    <n v="256"/>
    <n v="312.2"/>
    <n v="22"/>
    <b v="1"/>
    <n v="301.18"/>
    <n v="9"/>
    <b v="0"/>
    <b v="0"/>
    <s v="completed"/>
    <d v="2008-10-28T00:00:00"/>
    <d v="2009-01-02T00:00:00"/>
    <d v="2009-05-01T00:00:00"/>
    <d v="2009-04-01T00:00:00"/>
  </r>
  <r>
    <s v="fd8774c7f8866c2a22093332bfb3f473"/>
    <n v="120087001013"/>
    <s v="Ruskin"/>
    <x v="17"/>
    <n v="33570"/>
    <s v="suburban"/>
    <s v="Hillsborough Co Pub Sch Dist"/>
    <s v="Hillsborough"/>
    <b v="0"/>
    <b v="0"/>
    <b v="0"/>
    <b v="0"/>
    <b v="0"/>
    <b v="0"/>
    <s v="Mrs."/>
    <b v="0"/>
    <b v="0"/>
    <s v="Environmental Science"/>
    <s v="Math &amp; Science"/>
    <m/>
    <m/>
    <s v="enrichment"/>
    <s v="Supplies"/>
    <s v="high"/>
    <s v="Grades PreK-2"/>
    <n v="21.35"/>
    <n v="0"/>
    <n v="3.2"/>
    <n v="9"/>
    <n v="247.02"/>
    <n v="301.24"/>
    <n v="15"/>
    <b v="1"/>
    <n v="301.24"/>
    <n v="2"/>
    <b v="0"/>
    <b v="0"/>
    <s v="completed"/>
    <d v="2009-08-12T00:00:00"/>
    <d v="2009-09-18T00:00:00"/>
    <d v="2009-09-21T00:00:00"/>
    <d v="2010-01-13T00:00:00"/>
  </r>
  <r>
    <s v="6aa2fb0e52dfcaa979d2e52db14e5cfa"/>
    <m/>
    <s v="Charlotte"/>
    <x v="1"/>
    <n v="28217"/>
    <s v="urban"/>
    <s v="Charlotte-mecklenburg Sch Dist"/>
    <s v="Mecklenburg"/>
    <b v="0"/>
    <b v="0"/>
    <b v="0"/>
    <b v="0"/>
    <b v="0"/>
    <b v="0"/>
    <s v="Ms."/>
    <b v="0"/>
    <b v="0"/>
    <s v="Literacy"/>
    <s v="Literacy &amp; Language"/>
    <m/>
    <m/>
    <s v="essential"/>
    <s v="Other"/>
    <s v="high"/>
    <s v="Grades 3-5"/>
    <n v="2.4"/>
    <n v="10.199999999999999"/>
    <n v="3.6"/>
    <n v="9"/>
    <n v="265.19"/>
    <n v="323.39999999999998"/>
    <n v="17"/>
    <b v="1"/>
    <n v="301.45999999999998"/>
    <n v="4"/>
    <b v="1"/>
    <b v="0"/>
    <s v="completed"/>
    <d v="2010-03-27T00:00:00"/>
    <d v="2010-03-28T00:00:00"/>
    <d v="2010-05-04T00:00:00"/>
    <d v="2010-08-24T00:00:00"/>
  </r>
  <r>
    <s v="de777bae6efb3c3c186f436709816fdf"/>
    <m/>
    <s v="Los Angeles"/>
    <x v="7"/>
    <n v="90004"/>
    <s v="urban"/>
    <s v="Los Angeles Unif Sch Dist"/>
    <s v="Los Angeles"/>
    <b v="0"/>
    <b v="0"/>
    <b v="1"/>
    <b v="0"/>
    <b v="0"/>
    <b v="0"/>
    <s v="Mrs."/>
    <b v="1"/>
    <b v="0"/>
    <s v="Visual Arts"/>
    <s v="Music &amp; The Arts"/>
    <s v="Mathematics"/>
    <s v="Math &amp; Science"/>
    <s v="essential"/>
    <s v="Supplies"/>
    <s v="high"/>
    <s v="Grades PreK-2"/>
    <n v="1.5"/>
    <n v="18.68"/>
    <n v="3.06"/>
    <n v="35"/>
    <n v="262.42"/>
    <n v="301.63"/>
    <n v="20"/>
    <b v="0"/>
    <n v="301.63"/>
    <n v="2"/>
    <b v="1"/>
    <b v="0"/>
    <s v="completed"/>
    <d v="2010-08-06T00:00:00"/>
    <d v="2010-08-30T00:00:00"/>
    <d v="2010-08-30T00:00:00"/>
    <d v="2011-01-03T00:00:00"/>
  </r>
  <r>
    <s v="07275532096c240a8d109d8622943890"/>
    <n v="490087000665"/>
    <s v="Salt Lake Cty"/>
    <x v="28"/>
    <n v="84102"/>
    <s v="urban"/>
    <s v="Salt Lake City School District"/>
    <s v="Salt Lake"/>
    <b v="0"/>
    <b v="0"/>
    <b v="1"/>
    <b v="0"/>
    <b v="0"/>
    <b v="0"/>
    <s v="Ms."/>
    <b v="0"/>
    <b v="0"/>
    <s v="Mathematics"/>
    <s v="Math &amp; Science"/>
    <s v="Mathematics"/>
    <s v="Math &amp; Science"/>
    <s v="essential"/>
    <s v="Technology"/>
    <s v="high"/>
    <s v="Grades 6-8"/>
    <n v="21.38"/>
    <n v="0"/>
    <n v="5.34"/>
    <n v="17"/>
    <n v="257"/>
    <n v="313.41000000000003"/>
    <n v="32"/>
    <b v="1"/>
    <n v="302.35000000000002"/>
    <n v="1"/>
    <b v="0"/>
    <b v="0"/>
    <s v="completed"/>
    <d v="2008-01-10T00:00:00"/>
    <d v="2008-03-20T00:00:00"/>
    <d v="2008-04-24T00:00:00"/>
    <d v="2008-09-06T00:00:00"/>
  </r>
  <r>
    <s v="5f192f1d64fbd07f86878284bc26ea71"/>
    <n v="62781004218"/>
    <s v="San Jose"/>
    <x v="7"/>
    <n v="95123"/>
    <s v="urban"/>
    <s v="Oak Grove School District"/>
    <s v="Santa Clara"/>
    <b v="0"/>
    <b v="0"/>
    <b v="0"/>
    <b v="0"/>
    <b v="0"/>
    <b v="0"/>
    <s v="Mrs."/>
    <b v="0"/>
    <b v="0"/>
    <s v="Literature &amp; Writing"/>
    <s v="Literacy &amp; Language"/>
    <s v="Environmental Science"/>
    <s v="Math &amp; Science"/>
    <s v="enrichment"/>
    <s v="Books"/>
    <s v="low"/>
    <s v="Grades 3-5"/>
    <n v="20"/>
    <n v="14.5"/>
    <n v="5"/>
    <n v="17"/>
    <n v="257"/>
    <n v="313.41000000000003"/>
    <n v="35"/>
    <b v="1"/>
    <n v="302.35000000000002"/>
    <n v="3"/>
    <b v="0"/>
    <b v="0"/>
    <s v="completed"/>
    <d v="2007-11-06T00:00:00"/>
    <d v="2007-12-05T00:00:00"/>
    <d v="2008-04-04T00:00:00"/>
    <d v="2008-06-11T00:00:00"/>
  </r>
  <r>
    <s v="9a9c1241878a25ce15758c5ed8467df5"/>
    <n v="263372006914"/>
    <s v="Tecumseh"/>
    <x v="4"/>
    <n v="49286"/>
    <s v="rural"/>
    <s v="Tecumseh Public School Dist"/>
    <s v="Lenawee"/>
    <b v="0"/>
    <b v="0"/>
    <b v="0"/>
    <b v="0"/>
    <b v="0"/>
    <b v="0"/>
    <s v="Mrs."/>
    <b v="0"/>
    <b v="0"/>
    <s v="Visual Arts"/>
    <s v="Music &amp; The Arts"/>
    <s v="Visual Arts"/>
    <s v="Music &amp; The Arts"/>
    <s v="enrichment"/>
    <s v="Supplies"/>
    <s v="low"/>
    <s v="Grades 3-5"/>
    <n v="22.34"/>
    <n v="0"/>
    <n v="5.58"/>
    <n v="17"/>
    <n v="268"/>
    <n v="326.83"/>
    <n v="120"/>
    <b v="0"/>
    <n v="302.5"/>
    <n v="7"/>
    <b v="0"/>
    <b v="0"/>
    <s v="completed"/>
    <d v="2008-01-28T00:00:00"/>
    <d v="2008-08-29T00:00:00"/>
    <d v="2009-02-02T00:00:00"/>
    <d v="2008-09-23T00:00:00"/>
  </r>
  <r>
    <s v="f1b0bdaaf64516c9cc6941492a3ff7ab"/>
    <n v="360001600110"/>
    <s v="Averill Park"/>
    <x v="2"/>
    <n v="12018"/>
    <s v="rural"/>
    <s v="Averill Park Central Sch Dist"/>
    <s v="Rensselaer"/>
    <b v="0"/>
    <b v="0"/>
    <b v="0"/>
    <b v="0"/>
    <b v="0"/>
    <b v="0"/>
    <s v="Mr."/>
    <b v="0"/>
    <b v="0"/>
    <s v="History &amp; Geography"/>
    <s v="History &amp; Civics"/>
    <s v="Civics &amp; Government"/>
    <s v="History &amp; Civics"/>
    <s v="essential"/>
    <s v="Technology"/>
    <s v="low"/>
    <s v="Grades 6-8"/>
    <n v="20"/>
    <n v="0"/>
    <n v="5"/>
    <n v="17"/>
    <n v="242"/>
    <n v="295.12"/>
    <n v="150"/>
    <b v="1"/>
    <n v="302.5"/>
    <n v="3"/>
    <b v="0"/>
    <b v="0"/>
    <s v="completed"/>
    <d v="2008-01-07T00:00:00"/>
    <d v="2008-06-04T00:00:00"/>
    <d v="2008-10-09T00:00:00"/>
    <d v="2008-08-02T00:00:00"/>
  </r>
  <r>
    <s v="5e68814306d79c5edb1d9004b5fde696"/>
    <n v="200765001119"/>
    <s v="Independence"/>
    <x v="20"/>
    <n v="67301"/>
    <s v="rural"/>
    <s v="Independence Unified SD 446"/>
    <s v="Montgomery"/>
    <b v="0"/>
    <b v="0"/>
    <b v="0"/>
    <b v="0"/>
    <b v="0"/>
    <b v="0"/>
    <s v="Mrs."/>
    <b v="0"/>
    <b v="0"/>
    <s v="Special Needs"/>
    <s v="Special Needs"/>
    <s v="Early Development"/>
    <s v="Applied Learning"/>
    <s v="enrichment"/>
    <s v="Supplies"/>
    <s v="low"/>
    <s v="Grades 3-5"/>
    <n v="21.03"/>
    <n v="11.14"/>
    <n v="3.15"/>
    <n v="9"/>
    <n v="254.58"/>
    <n v="310.45999999999998"/>
    <n v="8"/>
    <b v="1"/>
    <n v="302.79000000000002"/>
    <n v="5"/>
    <b v="0"/>
    <b v="0"/>
    <s v="completed"/>
    <d v="2009-09-24T00:00:00"/>
    <d v="2010-02-21T00:00:00"/>
    <d v="2010-02-22T00:00:00"/>
    <d v="2010-02-23T00:00:00"/>
  </r>
  <r>
    <s v="ee377256c3db99bc54711583cf16ab27"/>
    <n v="180477000897"/>
    <s v="Indianapolis"/>
    <x v="25"/>
    <n v="46202"/>
    <s v="urban"/>
    <s v="Indianapolis Public Sch Dist"/>
    <s v="Marion"/>
    <b v="0"/>
    <b v="0"/>
    <b v="0"/>
    <b v="0"/>
    <b v="0"/>
    <b v="0"/>
    <s v="Mrs."/>
    <b v="0"/>
    <b v="0"/>
    <s v="Mathematics"/>
    <s v="Math &amp; Science"/>
    <s v="Special Needs"/>
    <s v="Special Needs"/>
    <s v="essential"/>
    <s v="Other"/>
    <s v="high"/>
    <s v="Grades 3-5"/>
    <n v="21.47"/>
    <n v="0"/>
    <n v="3.22"/>
    <n v="9"/>
    <n v="248.33"/>
    <n v="302.83999999999997"/>
    <n v="12"/>
    <b v="1"/>
    <n v="302.87"/>
    <n v="7"/>
    <b v="1"/>
    <b v="0"/>
    <s v="completed"/>
    <d v="2009-10-16T00:00:00"/>
    <d v="2009-12-13T00:00:00"/>
    <d v="2010-02-11T00:00:00"/>
    <d v="2010-03-22T00:00:00"/>
  </r>
  <r>
    <s v="65d64f87d2178f77a12b8299b486abd3"/>
    <n v="170993003505"/>
    <s v="Chicago"/>
    <x v="10"/>
    <n v="60647"/>
    <s v="urban"/>
    <s v="Chicago Psd-Area 52/53"/>
    <s v="Cook"/>
    <b v="1"/>
    <b v="0"/>
    <b v="0"/>
    <b v="1"/>
    <b v="0"/>
    <b v="0"/>
    <s v="Ms."/>
    <b v="0"/>
    <b v="0"/>
    <s v="Literacy"/>
    <s v="Literacy &amp; Language"/>
    <s v="Literature &amp; Writing"/>
    <s v="Literacy &amp; Language"/>
    <s v="enrichment"/>
    <s v="Books"/>
    <s v="high"/>
    <s v="Grades PreK-2"/>
    <n v="0"/>
    <n v="0"/>
    <n v="3.32"/>
    <n v="35"/>
    <n v="259.92"/>
    <n v="305.79000000000002"/>
    <n v="27"/>
    <b v="1"/>
    <n v="303.14"/>
    <n v="7"/>
    <b v="1"/>
    <b v="1"/>
    <s v="completed"/>
    <d v="2010-12-03T00:00:00"/>
    <d v="2010-12-13T00:00:00"/>
    <d v="2010-12-29T00:00:00"/>
    <d v="2011-04-27T00:00:00"/>
  </r>
  <r>
    <s v="f16cf403e4d8b86c9848674ba3c32b56"/>
    <n v="40757001561"/>
    <s v="Scottsdale"/>
    <x v="23"/>
    <n v="85251"/>
    <s v="urban"/>
    <s v="Scottsdale Unif Sch Dist 48"/>
    <s v="Maricopa"/>
    <b v="0"/>
    <b v="1"/>
    <b v="0"/>
    <b v="0"/>
    <b v="0"/>
    <b v="0"/>
    <s v="Mrs."/>
    <b v="0"/>
    <b v="0"/>
    <s v="Literacy"/>
    <s v="Literacy &amp; Language"/>
    <s v="Mathematics"/>
    <s v="Math &amp; Science"/>
    <s v="enrichment"/>
    <s v="Supplies"/>
    <s v="low"/>
    <s v="Grades PreK-2"/>
    <n v="20.47"/>
    <n v="11.46"/>
    <n v="3.07"/>
    <n v="9"/>
    <n v="248.64"/>
    <n v="303.22000000000003"/>
    <n v="25"/>
    <b v="1"/>
    <n v="303.22000000000003"/>
    <n v="9"/>
    <b v="0"/>
    <b v="0"/>
    <s v="completed"/>
    <d v="2010-01-05T00:00:00"/>
    <d v="2010-02-08T00:00:00"/>
    <d v="2010-02-22T00:00:00"/>
    <d v="2010-04-02T00:00:00"/>
  </r>
  <r>
    <s v="5c3ec33ebd50e308fe3017419c622cb8"/>
    <n v="64215002349"/>
    <s v="Midway City"/>
    <x v="7"/>
    <n v="92655"/>
    <s v="suburban"/>
    <s v="Westminster School District"/>
    <s v="Orange"/>
    <b v="0"/>
    <b v="0"/>
    <b v="0"/>
    <b v="0"/>
    <b v="0"/>
    <b v="0"/>
    <s v="Ms."/>
    <b v="0"/>
    <b v="0"/>
    <s v="Literature &amp; Writing"/>
    <s v="Literacy &amp; Language"/>
    <m/>
    <m/>
    <s v="essential"/>
    <s v="Supplies"/>
    <s v="high"/>
    <s v="Grades 3-5"/>
    <n v="20.2"/>
    <n v="14.64"/>
    <n v="3.03"/>
    <n v="9"/>
    <n v="248.82"/>
    <n v="303.44"/>
    <n v="30"/>
    <b v="1"/>
    <n v="303.44"/>
    <n v="5"/>
    <b v="0"/>
    <b v="0"/>
    <s v="completed"/>
    <d v="2009-09-28T00:00:00"/>
    <d v="2009-10-29T00:00:00"/>
    <d v="2009-12-22T00:00:00"/>
    <d v="2010-02-23T00:00:00"/>
  </r>
  <r>
    <s v="9b3135bf03bae1000b8835ad40aec29f"/>
    <n v="510111002113"/>
    <s v="Danville"/>
    <x v="24"/>
    <n v="24540"/>
    <s v="urban"/>
    <s v="Danville Public School Dist"/>
    <s v="Danville City"/>
    <b v="0"/>
    <b v="1"/>
    <b v="1"/>
    <b v="0"/>
    <b v="0"/>
    <b v="0"/>
    <s v="Mrs."/>
    <b v="0"/>
    <b v="0"/>
    <s v="Literacy"/>
    <s v="Literacy &amp; Language"/>
    <m/>
    <m/>
    <s v="essential"/>
    <s v="Books"/>
    <s v="high"/>
    <s v="Grades 3-5"/>
    <n v="21.44"/>
    <n v="0"/>
    <n v="5.36"/>
    <n v="17"/>
    <n v="258"/>
    <n v="314.63"/>
    <n v="18"/>
    <b v="1"/>
    <n v="303.52999999999997"/>
    <n v="7"/>
    <b v="0"/>
    <b v="0"/>
    <s v="completed"/>
    <d v="2008-08-03T00:00:00"/>
    <d v="2008-11-13T00:00:00"/>
    <d v="2009-04-13T00:00:00"/>
    <d v="2009-01-07T00:00:00"/>
  </r>
  <r>
    <s v="f8d373e4306060c347cca5313ed4d7cb"/>
    <n v="360009002279"/>
    <s v="Bronx"/>
    <x v="2"/>
    <n v="10460"/>
    <s v="urban"/>
    <s v="Empowerment Support Organization"/>
    <s v="Bronx"/>
    <b v="0"/>
    <b v="0"/>
    <b v="0"/>
    <b v="0"/>
    <b v="0"/>
    <b v="0"/>
    <s v="Mrs."/>
    <b v="0"/>
    <b v="0"/>
    <s v="Literacy"/>
    <s v="Literacy &amp; Language"/>
    <s v="Performing Arts"/>
    <s v="Music &amp; The Arts"/>
    <s v="enrichment"/>
    <s v="Books"/>
    <s v="high"/>
    <s v="Grades 3-5"/>
    <n v="21.4"/>
    <n v="0"/>
    <n v="5.35"/>
    <n v="17"/>
    <n v="258"/>
    <n v="314.63"/>
    <n v="19"/>
    <b v="1"/>
    <n v="303.52999999999997"/>
    <n v="1"/>
    <b v="0"/>
    <b v="0"/>
    <s v="completed"/>
    <d v="2007-04-15T00:00:00"/>
    <d v="2007-07-30T00:00:00"/>
    <d v="2007-11-14T00:00:00"/>
    <d v="2007-11-18T00:00:00"/>
  </r>
  <r>
    <s v="dc3f7b30b67fa62b74e51de2468a73b5"/>
    <n v="63471005845"/>
    <s v="San Lorenzo"/>
    <x v="7"/>
    <n v="94580"/>
    <s v="suburban"/>
    <s v="San Lorenzo Unified Sch Dist"/>
    <s v="Alameda"/>
    <b v="0"/>
    <b v="0"/>
    <b v="0"/>
    <b v="0"/>
    <b v="0"/>
    <b v="0"/>
    <s v="Mr."/>
    <b v="0"/>
    <b v="0"/>
    <s v="Health &amp; Life Science"/>
    <s v="Math &amp; Science"/>
    <s v="Environmental Science"/>
    <s v="Math &amp; Science"/>
    <s v="enrichment"/>
    <s v="Supplies"/>
    <s v="high"/>
    <s v="Grades 9-12"/>
    <n v="18.89"/>
    <n v="13.69"/>
    <n v="4.72"/>
    <n v="17"/>
    <n v="243"/>
    <n v="296.33999999999997"/>
    <n v="90"/>
    <b v="1"/>
    <n v="303.75"/>
    <n v="1"/>
    <b v="0"/>
    <b v="0"/>
    <s v="completed"/>
    <d v="2008-08-25T00:00:00"/>
    <d v="2008-09-01T00:00:00"/>
    <d v="2009-05-14T00:00:00"/>
    <d v="2009-01-24T00:00:00"/>
  </r>
  <r>
    <s v="3e20f8e425bb454ac0cee5496479978a"/>
    <n v="310000402195"/>
    <s v="Laurel"/>
    <x v="41"/>
    <n v="68745"/>
    <s v="rural"/>
    <s v="Laurel-Concord Pub Sd 54"/>
    <s v="Cedar"/>
    <b v="0"/>
    <b v="0"/>
    <b v="0"/>
    <b v="0"/>
    <b v="0"/>
    <b v="0"/>
    <s v="Mrs."/>
    <b v="0"/>
    <b v="0"/>
    <s v="Visual Arts"/>
    <s v="Music &amp; The Arts"/>
    <m/>
    <m/>
    <s v="enrichment"/>
    <s v="Technology"/>
    <s v="low"/>
    <s v="Grades 3-5"/>
    <n v="12"/>
    <n v="12"/>
    <n v="3"/>
    <n v="35"/>
    <n v="261.99"/>
    <n v="308.22000000000003"/>
    <n v="170"/>
    <b v="1"/>
    <n v="303.81"/>
    <n v="35"/>
    <b v="0"/>
    <b v="0"/>
    <s v="completed"/>
    <d v="2010-11-30T00:00:00"/>
    <d v="2011-01-18T00:00:00"/>
    <d v="2011-02-08T00:00:00"/>
    <d v="2011-03-01T00:00:00"/>
  </r>
  <r>
    <s v="1c8457e8e8d8ec755e9a49ef119438ba"/>
    <n v="63513005945"/>
    <s v="San Ramon"/>
    <x v="7"/>
    <n v="94583"/>
    <s v="suburban"/>
    <s v="San Ramon Valley Unified SD"/>
    <s v="Contra Costa"/>
    <b v="0"/>
    <b v="0"/>
    <b v="0"/>
    <b v="0"/>
    <b v="0"/>
    <b v="0"/>
    <s v="Ms."/>
    <b v="0"/>
    <b v="0"/>
    <s v="Performing Arts"/>
    <s v="Music &amp; The Arts"/>
    <s v="Social Sciences"/>
    <s v="History &amp; Civics"/>
    <s v="enrichment"/>
    <s v="Technology"/>
    <s v="minimal"/>
    <s v="Grades 3-5"/>
    <n v="2"/>
    <n v="18.3"/>
    <n v="3"/>
    <n v="35"/>
    <n v="258.29000000000002"/>
    <n v="303.87"/>
    <n v="30"/>
    <b v="1"/>
    <n v="303.87"/>
    <n v="1"/>
    <b v="0"/>
    <b v="0"/>
    <s v="completed"/>
    <d v="2010-09-03T00:00:00"/>
    <d v="2010-09-07T00:00:00"/>
    <d v="2010-09-08T00:00:00"/>
    <d v="2011-01-30T00:00:00"/>
  </r>
  <r>
    <s v="fe9a9e173cb7e4e8cdd925c01dc23481"/>
    <m/>
    <s v="Detroit"/>
    <x v="4"/>
    <n v="48228"/>
    <s v="urban"/>
    <s v="Detroit Public School District"/>
    <s v="Wayne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nrichment"/>
    <s v="Supplies"/>
    <s v="high"/>
    <s v="Grades 3-5"/>
    <n v="22.3"/>
    <n v="0"/>
    <n v="3.35"/>
    <n v="9"/>
    <n v="257.67"/>
    <n v="314.23"/>
    <n v="30"/>
    <b v="1"/>
    <n v="303.95"/>
    <n v="3"/>
    <b v="1"/>
    <b v="0"/>
    <s v="completed"/>
    <d v="2009-10-30T00:00:00"/>
    <d v="2010-02-27T00:00:00"/>
    <d v="2010-06-07T00:00:00"/>
    <d v="2010-04-06T00:00:00"/>
  </r>
  <r>
    <s v="d6c165849e2c526661ad2e90359ae499"/>
    <n v="350006000895"/>
    <s v="Albuquerque"/>
    <x v="36"/>
    <n v="87123"/>
    <s v="urban"/>
    <s v="Albuquerque Pub School Dist"/>
    <s v="Bernalillo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Technology"/>
    <s v="high"/>
    <s v="Grades PreK-2"/>
    <n v="6.48"/>
    <n v="0"/>
    <n v="3.21"/>
    <n v="35"/>
    <n v="258.49"/>
    <n v="304.11"/>
    <n v="45"/>
    <b v="1"/>
    <n v="304.11"/>
    <n v="8"/>
    <b v="0"/>
    <b v="0"/>
    <s v="completed"/>
    <d v="2010-11-28T00:00:00"/>
    <d v="2010-12-15T00:00:00"/>
    <d v="2011-02-15T00:00:00"/>
    <d v="2011-04-22T00:00:00"/>
  </r>
  <r>
    <s v="13e0710ee925dfcccd57012405f9e300"/>
    <m/>
    <s v="Bronx"/>
    <x v="2"/>
    <n v="10474"/>
    <s v="urban"/>
    <s v="Leadership Learning Support Organization"/>
    <s v="Bronx"/>
    <b v="0"/>
    <b v="0"/>
    <b v="0"/>
    <b v="0"/>
    <b v="0"/>
    <b v="0"/>
    <s v="Ms."/>
    <b v="0"/>
    <b v="1"/>
    <s v="Literacy"/>
    <s v="Literacy &amp; Language"/>
    <m/>
    <m/>
    <s v="essential"/>
    <s v="Supplies"/>
    <s v="high"/>
    <s v="Grades PreK-2"/>
    <m/>
    <m/>
    <m/>
    <m/>
    <n v="264.45"/>
    <n v="322.5"/>
    <n v="20"/>
    <b v="1"/>
    <n v="304.12"/>
    <n v="1"/>
    <b v="0"/>
    <b v="0"/>
    <s v="completed"/>
    <d v="2006-10-30T00:00:00"/>
    <d v="2006-11-15T00:00:00"/>
    <d v="2007-01-25T00:00:00"/>
    <d v="2007-06-30T00:00:00"/>
  </r>
  <r>
    <s v="4af58230ca88a89c166e4bc3b2ea53a7"/>
    <n v="60002909685"/>
    <s v="Murrieta"/>
    <x v="7"/>
    <n v="92562"/>
    <s v="suburban"/>
    <s v="Murrieta Valley Unif Sch Dist"/>
    <s v="Riverside"/>
    <b v="0"/>
    <b v="0"/>
    <b v="1"/>
    <b v="0"/>
    <b v="0"/>
    <b v="0"/>
    <s v="Ms."/>
    <b v="0"/>
    <b v="0"/>
    <s v="Special Needs"/>
    <s v="Special Needs"/>
    <s v="Character Education"/>
    <s v="Applied Learning"/>
    <s v="enrichment"/>
    <s v="Other"/>
    <s v="low"/>
    <s v="Grades 9-12"/>
    <n v="20.25"/>
    <n v="14.68"/>
    <n v="3.04"/>
    <n v="9"/>
    <n v="249.48"/>
    <n v="304.24"/>
    <n v="8"/>
    <b v="1"/>
    <n v="304.24"/>
    <n v="1"/>
    <b v="0"/>
    <b v="0"/>
    <s v="completed"/>
    <d v="2009-10-20T00:00:00"/>
    <d v="2009-12-21T00:00:00"/>
    <d v="2010-03-29T00:00:00"/>
    <d v="2010-03-27T00:00:00"/>
  </r>
  <r>
    <s v="b18ba4555cc8fa4e94f9adedbdd706de"/>
    <m/>
    <s v="Ridgewood"/>
    <x v="2"/>
    <n v="11385"/>
    <s v="urban"/>
    <s v="Integrated Curriculum and Instruction Learning Support Organization"/>
    <s v="Queens"/>
    <b v="0"/>
    <b v="0"/>
    <b v="0"/>
    <b v="0"/>
    <b v="0"/>
    <b v="0"/>
    <s v="Mr."/>
    <b v="0"/>
    <b v="1"/>
    <s v="Mathematics"/>
    <s v="Math &amp; Science"/>
    <s v="Mathematics"/>
    <s v="Math &amp; Science"/>
    <s v="essential"/>
    <s v="Technology"/>
    <s v="high"/>
    <s v="Grades 6-8"/>
    <n v="21.6"/>
    <n v="0"/>
    <n v="3.24"/>
    <n v="9"/>
    <n v="249.82"/>
    <n v="304.66000000000003"/>
    <n v="10"/>
    <b v="1"/>
    <n v="304.66000000000003"/>
    <n v="1"/>
    <b v="0"/>
    <b v="0"/>
    <s v="completed"/>
    <d v="2009-11-19T00:00:00"/>
    <d v="2009-12-16T00:00:00"/>
    <d v="2010-05-19T00:00:00"/>
    <d v="2010-04-25T00:00:00"/>
  </r>
  <r>
    <s v="b086a42e201ad5cf0082a1b1613ba915"/>
    <m/>
    <s v="Elmhurst"/>
    <x v="2"/>
    <n v="11373"/>
    <s v="urban"/>
    <s v="Empowerment Support Organization"/>
    <s v="Queens"/>
    <b v="0"/>
    <b v="0"/>
    <b v="0"/>
    <b v="0"/>
    <b v="0"/>
    <b v="0"/>
    <s v="Ms."/>
    <b v="0"/>
    <b v="0"/>
    <s v="Literacy"/>
    <s v="Literacy &amp; Language"/>
    <s v="Mathematics"/>
    <s v="Math &amp; Science"/>
    <s v="essential"/>
    <s v="Other"/>
    <s v="high"/>
    <s v="Grades PreK-2"/>
    <n v="21.6"/>
    <n v="0"/>
    <n v="3.24"/>
    <n v="9"/>
    <n v="249.83"/>
    <n v="304.67"/>
    <n v="28"/>
    <b v="1"/>
    <n v="304.67"/>
    <n v="3"/>
    <b v="0"/>
    <b v="0"/>
    <s v="completed"/>
    <d v="2009-08-16T00:00:00"/>
    <d v="2009-08-31T00:00:00"/>
    <d v="2009-11-16T00:00:00"/>
    <d v="2010-01-20T00:00:00"/>
  </r>
  <r>
    <s v="ba8ad0ec5e5a237d03af54de8e14b079"/>
    <n v="483890006172"/>
    <s v="Del Rio"/>
    <x v="16"/>
    <n v="78840"/>
    <s v="rural"/>
    <s v="San Felipe-del Rio Cons Ind SD"/>
    <s v="Val Verde"/>
    <b v="0"/>
    <b v="0"/>
    <b v="0"/>
    <b v="0"/>
    <b v="0"/>
    <b v="0"/>
    <s v="Mrs."/>
    <b v="0"/>
    <b v="0"/>
    <s v="Health &amp; Life Science"/>
    <s v="Math &amp; Science"/>
    <s v="Mathematics"/>
    <s v="Math &amp; Science"/>
    <s v="enrichment"/>
    <s v="Technology"/>
    <s v="high"/>
    <s v="Grades PreK-2"/>
    <n v="22.88"/>
    <n v="0"/>
    <n v="5.72"/>
    <n v="17"/>
    <n v="274"/>
    <n v="334.15"/>
    <n v="120"/>
    <b v="1"/>
    <n v="304.70999999999998"/>
    <n v="6"/>
    <b v="0"/>
    <b v="0"/>
    <s v="completed"/>
    <d v="2008-07-24T00:00:00"/>
    <d v="2008-10-21T00:00:00"/>
    <d v="2009-02-12T00:00:00"/>
    <d v="2008-12-28T00:00:00"/>
  </r>
  <r>
    <s v="973b5c4b6370b7deeea85bb392832c99"/>
    <m/>
    <s v="Staten Island"/>
    <x v="2"/>
    <n v="10304"/>
    <s v="urban"/>
    <s v="Integrated Curriculum and Instruction Learning Support Organization"/>
    <s v="Staten Island"/>
    <b v="0"/>
    <b v="0"/>
    <b v="0"/>
    <b v="0"/>
    <b v="0"/>
    <b v="0"/>
    <s v="Mrs."/>
    <b v="0"/>
    <b v="0"/>
    <s v="Mathematics"/>
    <s v="Math &amp; Science"/>
    <m/>
    <m/>
    <s v="essential"/>
    <s v="Technology"/>
    <s v="high"/>
    <s v="Grades PreK-2"/>
    <n v="21.48"/>
    <n v="0"/>
    <n v="5.37"/>
    <n v="17"/>
    <n v="259"/>
    <n v="315.85000000000002"/>
    <n v="24"/>
    <b v="1"/>
    <n v="304.70999999999998"/>
    <n v="1"/>
    <b v="0"/>
    <b v="0"/>
    <s v="completed"/>
    <d v="2007-04-18T00:00:00"/>
    <d v="2007-07-19T00:00:00"/>
    <d v="2007-11-21T00:00:00"/>
    <d v="2007-12-14T00:00:00"/>
  </r>
  <r>
    <s v="d8d5dcd8666da4e8a78e994bc831a2d0"/>
    <n v="260282004019"/>
    <s v="Ann Arbor"/>
    <x v="4"/>
    <n v="48108"/>
    <s v="urban"/>
    <s v="Ann Arbor Pub School District"/>
    <s v="Washtenaw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Technology"/>
    <s v="high"/>
    <s v="Grades 3-5"/>
    <n v="2.25"/>
    <n v="0"/>
    <n v="3.37"/>
    <n v="35"/>
    <n v="265.61"/>
    <n v="305.3"/>
    <n v="25"/>
    <b v="1"/>
    <n v="304.77999999999997"/>
    <n v="19"/>
    <b v="0"/>
    <b v="0"/>
    <s v="completed"/>
    <d v="2010-08-02T00:00:00"/>
    <d v="2010-12-07T00:00:00"/>
    <d v="2010-12-27T00:00:00"/>
    <d v="2010-12-28T00:00:00"/>
  </r>
  <r>
    <s v="25b23e29098cd6fb7f14009797fee3b1"/>
    <m/>
    <s v="Bellerose"/>
    <x v="2"/>
    <n v="11426"/>
    <s v="urban"/>
    <s v="Integrated Curriculum and Instruction Learning Support Organization"/>
    <s v="Queens"/>
    <b v="0"/>
    <b v="0"/>
    <b v="0"/>
    <b v="0"/>
    <b v="0"/>
    <b v="0"/>
    <s v="Ms."/>
    <b v="0"/>
    <b v="0"/>
    <s v="Social Sciences"/>
    <s v="History &amp; Civics"/>
    <s v="History &amp; Geography"/>
    <s v="History &amp; Civics"/>
    <s v="enrichment"/>
    <s v="Supplies"/>
    <s v="high"/>
    <s v="Grades 3-5"/>
    <m/>
    <m/>
    <m/>
    <m/>
    <n v="253.18"/>
    <n v="308.76"/>
    <n v="24"/>
    <b v="1"/>
    <n v="304.82"/>
    <n v="2"/>
    <b v="0"/>
    <b v="0"/>
    <s v="completed"/>
    <d v="2005-03-31T00:00:00"/>
    <d v="2005-08-31T00:00:00"/>
    <d v="2005-11-11T00:00:00"/>
    <d v="2005-10-04T00:00:00"/>
  </r>
  <r>
    <s v="79c77a91efa10a080afacee3195f69b3"/>
    <n v="62664007575"/>
    <s v="American Cyn"/>
    <x v="7"/>
    <n v="94503"/>
    <s v="suburban"/>
    <s v="Napa Valley Unified Sch Dist"/>
    <s v="Napa"/>
    <b v="0"/>
    <b v="0"/>
    <b v="0"/>
    <b v="0"/>
    <b v="0"/>
    <b v="0"/>
    <s v="Ms."/>
    <b v="0"/>
    <b v="0"/>
    <s v="ESL"/>
    <s v="Literacy &amp; Language"/>
    <m/>
    <m/>
    <s v="enrichment"/>
    <s v="Books"/>
    <s v="low"/>
    <s v="Grades 6-8"/>
    <n v="18.97"/>
    <n v="13.75"/>
    <n v="4.74"/>
    <n v="17"/>
    <n v="244"/>
    <n v="297.56"/>
    <n v="50"/>
    <b v="0"/>
    <n v="305"/>
    <n v="12"/>
    <b v="0"/>
    <b v="0"/>
    <s v="completed"/>
    <d v="2007-11-08T00:00:00"/>
    <d v="2008-01-14T00:00:00"/>
    <d v="2008-03-27T00:00:00"/>
    <d v="2008-07-05T00:00:00"/>
  </r>
  <r>
    <s v="783cfa0b9dc9a1c30a68c8045c60c34a"/>
    <m/>
    <s v="Bronx"/>
    <x v="2"/>
    <n v="10468"/>
    <s v="urban"/>
    <s v="Empowerment Support Organization"/>
    <s v="Bronx"/>
    <b v="0"/>
    <b v="0"/>
    <b v="0"/>
    <b v="0"/>
    <b v="0"/>
    <b v="0"/>
    <s v="Ms."/>
    <b v="0"/>
    <b v="0"/>
    <s v="Visual Arts"/>
    <s v="Music &amp; The Arts"/>
    <s v="Visual Arts"/>
    <s v="Music &amp; The Arts"/>
    <s v="essential"/>
    <s v="Supplies"/>
    <s v="high"/>
    <s v="Grades PreK-2"/>
    <n v="21.63"/>
    <n v="0"/>
    <n v="5.41"/>
    <n v="17"/>
    <n v="260"/>
    <n v="317.07"/>
    <n v="36"/>
    <b v="0"/>
    <n v="305.88"/>
    <n v="3"/>
    <b v="0"/>
    <b v="0"/>
    <s v="completed"/>
    <d v="2008-01-17T00:00:00"/>
    <d v="2008-04-28T00:00:00"/>
    <d v="2008-12-15T00:00:00"/>
    <d v="2008-09-12T00:00:00"/>
  </r>
  <r>
    <s v="55444a4aeca9a474f47b41cc49ff37f3"/>
    <n v="170993005691"/>
    <s v="Chicago"/>
    <x v="10"/>
    <n v="60632"/>
    <s v="urban"/>
    <s v="Chicago Psd-area 10"/>
    <s v="Cook"/>
    <b v="0"/>
    <b v="0"/>
    <b v="0"/>
    <b v="0"/>
    <b v="0"/>
    <b v="0"/>
    <s v="Ms."/>
    <b v="0"/>
    <b v="0"/>
    <s v="Literacy"/>
    <s v="Literacy &amp; Language"/>
    <m/>
    <m/>
    <s v="enrichment"/>
    <s v="Books"/>
    <s v="high"/>
    <s v="Grades 6-8"/>
    <n v="23.5"/>
    <n v="0"/>
    <n v="5.87"/>
    <n v="17"/>
    <n v="281"/>
    <n v="342.68"/>
    <n v="15"/>
    <b v="1"/>
    <n v="305.88"/>
    <n v="4"/>
    <b v="0"/>
    <b v="0"/>
    <s v="completed"/>
    <d v="2007-08-27T00:00:00"/>
    <d v="2007-12-27T00:00:00"/>
    <d v="2008-03-31T00:00:00"/>
    <d v="2008-04-15T00:00:00"/>
  </r>
  <r>
    <s v="6a498afb35a7399d32d2632a38e75e19"/>
    <n v="62088009561"/>
    <s v="Lancaster"/>
    <x v="7"/>
    <n v="93535"/>
    <s v="suburban"/>
    <s v="Lancaster School District"/>
    <s v="Los Angeles"/>
    <b v="0"/>
    <b v="0"/>
    <b v="1"/>
    <b v="0"/>
    <b v="0"/>
    <b v="0"/>
    <s v="Ms."/>
    <b v="0"/>
    <b v="0"/>
    <s v="Literacy"/>
    <s v="Literacy &amp; Language"/>
    <s v="Special Needs"/>
    <s v="Special Needs"/>
    <s v="enrichment"/>
    <s v="Books"/>
    <s v="high"/>
    <s v="Grades 3-5"/>
    <n v="0"/>
    <n v="18.670000000000002"/>
    <n v="3.06"/>
    <n v="35"/>
    <n v="260.73"/>
    <n v="306.74"/>
    <n v="12"/>
    <b v="1"/>
    <n v="306.75"/>
    <n v="2"/>
    <b v="1"/>
    <b v="0"/>
    <s v="completed"/>
    <d v="2011-02-27T00:00:00"/>
    <d v="2011-03-10T00:00:00"/>
    <m/>
    <d v="2011-07-26T00:00:00"/>
  </r>
  <r>
    <s v="dc7ffba973182cef87f790cca063d2d3"/>
    <n v="421038006563"/>
    <s v="Freedom"/>
    <x v="29"/>
    <n v="15042"/>
    <s v="suburban"/>
    <s v="Freedom Area School District"/>
    <s v="Beaver"/>
    <b v="0"/>
    <b v="0"/>
    <b v="0"/>
    <b v="0"/>
    <b v="0"/>
    <b v="0"/>
    <s v="Mr."/>
    <b v="0"/>
    <b v="0"/>
    <s v="Performing Arts"/>
    <s v="Music &amp; The Arts"/>
    <s v="Literacy"/>
    <s v="Literacy &amp; Language"/>
    <s v="enrichment"/>
    <s v="Technology"/>
    <s v="high"/>
    <s v="Grades 9-12"/>
    <n v="20.58"/>
    <n v="12.35"/>
    <n v="5.14"/>
    <n v="17"/>
    <n v="261"/>
    <n v="318.29000000000002"/>
    <n v="120"/>
    <b v="1"/>
    <n v="307.06"/>
    <n v="4"/>
    <b v="1"/>
    <b v="0"/>
    <s v="completed"/>
    <d v="2009-01-19T00:00:00"/>
    <d v="2009-03-10T00:00:00"/>
    <d v="2009-05-26T00:00:00"/>
    <d v="2009-06-17T00:00:00"/>
  </r>
  <r>
    <s v="02c9abd5e6d701300593fbfb60324603"/>
    <n v="170993005109"/>
    <s v="Chicago"/>
    <x v="10"/>
    <n v="60636"/>
    <s v="urban"/>
    <s v="Chicago Psd-area 14"/>
    <s v="Cook"/>
    <b v="0"/>
    <b v="0"/>
    <b v="0"/>
    <b v="0"/>
    <b v="0"/>
    <b v="0"/>
    <s v="Ms."/>
    <b v="0"/>
    <b v="0"/>
    <s v="Applied Sciences"/>
    <s v="Math &amp; Science"/>
    <s v="Other"/>
    <s v="Applied Learning"/>
    <s v="enrichment"/>
    <s v="Technology"/>
    <s v="high"/>
    <s v="Grades 3-5"/>
    <n v="10"/>
    <n v="0"/>
    <n v="5.7"/>
    <n v="17"/>
    <n v="261"/>
    <n v="318.29000000000002"/>
    <n v="48"/>
    <b v="0"/>
    <n v="307.06"/>
    <n v="1"/>
    <b v="0"/>
    <b v="0"/>
    <s v="completed"/>
    <d v="2008-02-04T00:00:00"/>
    <d v="2008-07-09T00:00:00"/>
    <d v="2009-02-04T00:00:00"/>
    <d v="2008-07-11T00:00:00"/>
  </r>
  <r>
    <s v="d1b9b0008e3f32c447434bfddc5ff9c0"/>
    <m/>
    <s v="Yonkers"/>
    <x v="2"/>
    <n v="10705"/>
    <s v="suburban"/>
    <s v="Yonkers Public School District"/>
    <s v="Westchester"/>
    <b v="0"/>
    <b v="1"/>
    <b v="0"/>
    <b v="0"/>
    <b v="0"/>
    <b v="0"/>
    <s v="Mrs."/>
    <b v="0"/>
    <b v="0"/>
    <s v="Literacy"/>
    <s v="Literacy &amp; Language"/>
    <s v="Literacy"/>
    <s v="Literacy &amp; Language"/>
    <s v="essential"/>
    <s v="Supplies"/>
    <s v="high"/>
    <s v="Grades PreK-2"/>
    <n v="21.83"/>
    <n v="0"/>
    <n v="3.27"/>
    <n v="9"/>
    <n v="252.41"/>
    <n v="307.82"/>
    <n v="30"/>
    <b v="1"/>
    <n v="307.32"/>
    <n v="1"/>
    <b v="0"/>
    <b v="0"/>
    <s v="completed"/>
    <d v="2009-07-03T00:00:00"/>
    <d v="2009-11-25T00:00:00"/>
    <d v="2010-01-28T00:00:00"/>
    <d v="2009-11-26T00:00:00"/>
  </r>
  <r>
    <s v="88207dad1772563db09639d742e3cb3e"/>
    <n v="90309000661"/>
    <s v="Norwalk"/>
    <x v="30"/>
    <n v="6851"/>
    <s v="rural"/>
    <s v="Norwalk Public School District"/>
    <s v="Fairfield"/>
    <b v="0"/>
    <b v="0"/>
    <b v="0"/>
    <b v="0"/>
    <b v="0"/>
    <b v="0"/>
    <s v="Mr."/>
    <b v="0"/>
    <b v="0"/>
    <s v="Literature &amp; Writing"/>
    <s v="Literacy &amp; Language"/>
    <m/>
    <m/>
    <s v="essential"/>
    <s v="Technology"/>
    <s v="low"/>
    <s v="Grades 6-8"/>
    <n v="20.399999999999999"/>
    <n v="0"/>
    <n v="5.0999999999999996"/>
    <n v="17"/>
    <n v="246"/>
    <n v="300"/>
    <n v="100"/>
    <b v="1"/>
    <n v="307.5"/>
    <n v="1"/>
    <b v="0"/>
    <b v="0"/>
    <s v="completed"/>
    <d v="2008-04-18T00:00:00"/>
    <d v="2008-04-18T00:00:00"/>
    <d v="2008-11-20T00:00:00"/>
    <d v="2008-09-21T00:00:00"/>
  </r>
  <r>
    <s v="a36fe8097800595755d47c82039db4da"/>
    <n v="10189000674"/>
    <s v="Jasper"/>
    <x v="27"/>
    <n v="35501"/>
    <s v="suburban"/>
    <s v="Jasper City School District"/>
    <s v="Walker"/>
    <b v="0"/>
    <b v="0"/>
    <b v="0"/>
    <b v="0"/>
    <b v="0"/>
    <b v="0"/>
    <s v="Mr."/>
    <b v="0"/>
    <b v="0"/>
    <s v="Applied Sciences"/>
    <s v="Math &amp; Science"/>
    <s v="Mathematics"/>
    <s v="Math &amp; Science"/>
    <s v="essential"/>
    <s v="Supplies"/>
    <s v="low"/>
    <s v="Grades 6-8"/>
    <n v="19.66"/>
    <n v="7.86"/>
    <n v="4.91"/>
    <n v="17"/>
    <n v="246"/>
    <n v="300"/>
    <n v="200"/>
    <b v="1"/>
    <n v="307.5"/>
    <n v="3"/>
    <b v="0"/>
    <b v="0"/>
    <s v="completed"/>
    <d v="2007-08-27T00:00:00"/>
    <d v="2007-12-27T00:00:00"/>
    <m/>
    <d v="2008-04-15T00:00:00"/>
  </r>
  <r>
    <s v="c4f8c269685eef2282f4e45cf61de57c"/>
    <n v="280267000517"/>
    <s v="Long Beach"/>
    <x v="8"/>
    <n v="39560"/>
    <s v="suburban"/>
    <s v="Long Beach School District"/>
    <s v="Harrison"/>
    <b v="0"/>
    <b v="0"/>
    <b v="0"/>
    <b v="0"/>
    <b v="0"/>
    <b v="0"/>
    <s v="Mrs."/>
    <b v="0"/>
    <b v="0"/>
    <s v="Other"/>
    <s v="Applied Learning"/>
    <m/>
    <m/>
    <s v="enrichment"/>
    <s v="Supplies"/>
    <s v="high"/>
    <s v="Grades 3-5"/>
    <m/>
    <m/>
    <m/>
    <m/>
    <n v="267.52"/>
    <n v="326.24"/>
    <n v="16"/>
    <b v="1"/>
    <n v="307.64999999999998"/>
    <n v="1"/>
    <b v="0"/>
    <b v="0"/>
    <s v="completed"/>
    <d v="2006-10-13T00:00:00"/>
    <d v="2007-01-03T00:00:00"/>
    <d v="2007-05-15T00:00:00"/>
    <d v="2007-05-10T00:00:00"/>
  </r>
  <r>
    <s v="6875f4312c647e012ee80fbcc3933bff"/>
    <n v="180387000617"/>
    <s v="Gary"/>
    <x v="25"/>
    <n v="46407"/>
    <s v="urban"/>
    <s v="Gary Cmty School District"/>
    <s v="Lake"/>
    <b v="0"/>
    <b v="0"/>
    <b v="0"/>
    <b v="0"/>
    <b v="0"/>
    <b v="0"/>
    <s v="Mr."/>
    <b v="0"/>
    <b v="0"/>
    <s v="Health &amp; Life Science"/>
    <s v="Math &amp; Science"/>
    <s v="Early Development"/>
    <s v="Applied Learning"/>
    <s v="essential"/>
    <s v="Technology"/>
    <s v="high"/>
    <s v="Grades PreK-2"/>
    <n v="23.97"/>
    <n v="0"/>
    <n v="3"/>
    <n v="35"/>
    <n v="261.72000000000003"/>
    <n v="307.91000000000003"/>
    <n v="15"/>
    <b v="1"/>
    <n v="307.91000000000003"/>
    <n v="1"/>
    <b v="0"/>
    <b v="0"/>
    <s v="completed"/>
    <d v="2010-08-27T00:00:00"/>
    <d v="2010-10-27T00:00:00"/>
    <d v="2011-03-07T00:00:00"/>
    <d v="2011-01-24T00:00:00"/>
  </r>
  <r>
    <s v="c279a4ec526a57aa2ad645a00f25ef9f"/>
    <n v="510165000689"/>
    <s v="Crozier"/>
    <x v="24"/>
    <n v="23039"/>
    <s v="rural"/>
    <s v="Goochland Co School District"/>
    <s v="Goochland"/>
    <b v="0"/>
    <b v="0"/>
    <b v="0"/>
    <b v="0"/>
    <b v="0"/>
    <b v="0"/>
    <s v="Ms."/>
    <b v="0"/>
    <b v="0"/>
    <s v="Literacy"/>
    <s v="Literacy &amp; Language"/>
    <m/>
    <m/>
    <s v="essential"/>
    <s v="Technology"/>
    <s v="low"/>
    <s v="Grades PreK-2"/>
    <n v="21.77"/>
    <n v="0"/>
    <n v="5.44"/>
    <n v="17"/>
    <n v="262"/>
    <n v="319.51"/>
    <n v="19"/>
    <b v="1"/>
    <n v="308.24"/>
    <n v="1"/>
    <b v="0"/>
    <b v="0"/>
    <s v="completed"/>
    <d v="2007-12-11T00:00:00"/>
    <d v="2007-12-13T00:00:00"/>
    <d v="2008-05-20T00:00:00"/>
    <d v="2008-08-05T00:00:00"/>
  </r>
  <r>
    <s v="05673812c5a71e476d360b4d65ded75c"/>
    <m/>
    <s v="Tampa"/>
    <x v="17"/>
    <n v="33605"/>
    <s v="suburban"/>
    <s v="Hillsborough Co Pub Sch Dist"/>
    <s v="Hillsborough"/>
    <b v="0"/>
    <b v="0"/>
    <b v="0"/>
    <b v="0"/>
    <b v="0"/>
    <b v="0"/>
    <s v="Mrs."/>
    <b v="0"/>
    <b v="0"/>
    <s v="Literacy"/>
    <s v="Literacy &amp; Language"/>
    <s v="Character Education"/>
    <s v="Applied Learning"/>
    <s v="enrichment"/>
    <s v="Books"/>
    <s v="high"/>
    <s v="Grades 6-8"/>
    <n v="20.38"/>
    <n v="0"/>
    <n v="3.06"/>
    <n v="35"/>
    <n v="262.29000000000002"/>
    <n v="308.58"/>
    <n v="25"/>
    <b v="1"/>
    <n v="308.57"/>
    <n v="2"/>
    <b v="1"/>
    <b v="0"/>
    <s v="completed"/>
    <d v="2011-02-02T00:00:00"/>
    <d v="2011-03-24T00:00:00"/>
    <d v="2011-03-29T00:00:00"/>
    <d v="2011-06-30T00:00:00"/>
  </r>
  <r>
    <s v="4e44fa04535ce8541701a8bc083ba141"/>
    <n v="490021000709"/>
    <s v="Clearfield"/>
    <x v="28"/>
    <n v="84015"/>
    <s v="suburban"/>
    <s v="Davis School District"/>
    <s v="Davis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3-5"/>
    <n v="25.99"/>
    <n v="0"/>
    <n v="6.5"/>
    <n v="17"/>
    <n v="309"/>
    <n v="376.83"/>
    <n v="100"/>
    <b v="1"/>
    <n v="309"/>
    <n v="1"/>
    <b v="0"/>
    <b v="0"/>
    <s v="completed"/>
    <d v="2008-06-28T00:00:00"/>
    <d v="2008-08-20T00:00:00"/>
    <d v="2008-12-04T00:00:00"/>
    <d v="2008-12-03T00:00:00"/>
  </r>
  <r>
    <s v="560a4846a848c802cc3baf01a6c44669"/>
    <n v="360585006019"/>
    <s v="Buffalo"/>
    <x v="2"/>
    <n v="14211"/>
    <s v="urban"/>
    <s v="Buffalo City School District"/>
    <s v="Erie"/>
    <b v="0"/>
    <b v="1"/>
    <b v="0"/>
    <b v="0"/>
    <b v="0"/>
    <b v="0"/>
    <s v="Mrs."/>
    <b v="0"/>
    <b v="0"/>
    <s v="Early Development"/>
    <s v="Applied Learning"/>
    <s v="Mathematics"/>
    <s v="Math &amp; Science"/>
    <s v="essential"/>
    <s v="Supplies"/>
    <s v="high"/>
    <s v="Grades PreK-2"/>
    <n v="0"/>
    <n v="0"/>
    <n v="3.43"/>
    <n v="35"/>
    <n v="267.42"/>
    <n v="314.61"/>
    <n v="18"/>
    <b v="1"/>
    <n v="309.02999999999997"/>
    <n v="15"/>
    <b v="0"/>
    <b v="0"/>
    <s v="completed"/>
    <d v="2010-09-21T00:00:00"/>
    <d v="2010-12-14T00:00:00"/>
    <m/>
    <d v="2011-02-16T00:00:00"/>
  </r>
  <r>
    <s v="bf4fcca9218b31540bce43d3b18105a6"/>
    <m/>
    <s v="Albany"/>
    <x v="2"/>
    <n v="12202"/>
    <s v="urban"/>
    <s v="Albany City School District"/>
    <s v="Albany"/>
    <b v="1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3-5"/>
    <n v="0"/>
    <n v="0"/>
    <n v="3.37"/>
    <n v="35"/>
    <n v="262.87"/>
    <n v="309.26"/>
    <n v="22"/>
    <b v="1"/>
    <n v="309.26"/>
    <n v="6"/>
    <b v="0"/>
    <b v="1"/>
    <s v="completed"/>
    <d v="2010-10-09T00:00:00"/>
    <d v="2010-12-31T00:00:00"/>
    <m/>
    <d v="2011-03-07T00:00:00"/>
  </r>
  <r>
    <s v="1899754cc626e5d01eef918ae726cb44"/>
    <n v="341269003003"/>
    <s v="Paterson"/>
    <x v="11"/>
    <n v="7501"/>
    <s v="suburban"/>
    <s v="Paterson Public School Dist"/>
    <s v="Passaic"/>
    <b v="0"/>
    <b v="0"/>
    <b v="0"/>
    <b v="0"/>
    <b v="0"/>
    <b v="0"/>
    <s v="Mrs."/>
    <b v="0"/>
    <b v="0"/>
    <s v="Literacy"/>
    <s v="Literacy &amp; Language"/>
    <s v="History &amp; Geography"/>
    <s v="History &amp; Civics"/>
    <s v="enrichment"/>
    <s v="Books"/>
    <s v="high"/>
    <s v="Grades 6-8"/>
    <n v="0"/>
    <n v="0"/>
    <n v="3.93"/>
    <n v="9"/>
    <n v="275.25"/>
    <n v="335.67"/>
    <n v="120"/>
    <b v="1"/>
    <n v="309.33"/>
    <n v="3"/>
    <b v="0"/>
    <b v="0"/>
    <s v="completed"/>
    <d v="2010-03-29T00:00:00"/>
    <d v="2010-04-01T00:00:00"/>
    <d v="2010-07-06T00:00:00"/>
    <d v="2010-05-16T00:00:00"/>
  </r>
  <r>
    <s v="bf5969297a7d894c3ccd72e1a6b6e10d"/>
    <m/>
    <s v="Bronx"/>
    <x v="2"/>
    <n v="10457"/>
    <s v="urban"/>
    <s v="Empowerment Support Organization"/>
    <s v="Bronx"/>
    <b v="0"/>
    <b v="0"/>
    <b v="0"/>
    <b v="0"/>
    <b v="0"/>
    <b v="0"/>
    <s v="Ms."/>
    <b v="1"/>
    <b v="0"/>
    <s v="History &amp; Geography"/>
    <s v="History &amp; Civics"/>
    <s v="Health &amp; Life Science"/>
    <s v="Math &amp; Science"/>
    <s v="enrichment"/>
    <s v="Supplies"/>
    <s v="high"/>
    <s v="Grades 3-5"/>
    <m/>
    <m/>
    <m/>
    <m/>
    <n v="265.48"/>
    <n v="323.76"/>
    <n v="13"/>
    <b v="1"/>
    <n v="309.35000000000002"/>
    <n v="4"/>
    <b v="0"/>
    <b v="0"/>
    <s v="completed"/>
    <d v="2006-02-24T00:00:00"/>
    <d v="2006-04-27T00:00:00"/>
    <d v="2006-07-07T00:00:00"/>
    <d v="2006-10-24T00:00:00"/>
  </r>
  <r>
    <s v="38957d14059947fd051fcbd016099041"/>
    <m/>
    <s v="Brooklyn"/>
    <x v="2"/>
    <n v="11232"/>
    <s v="urban"/>
    <s v="Empowerment Support Organization"/>
    <s v="Brooklyn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n v="21.91"/>
    <n v="0"/>
    <n v="5.48"/>
    <n v="17"/>
    <n v="263"/>
    <n v="320.73"/>
    <n v="14"/>
    <b v="0"/>
    <n v="309.41000000000003"/>
    <n v="2"/>
    <b v="0"/>
    <b v="0"/>
    <s v="completed"/>
    <d v="2008-10-02T00:00:00"/>
    <d v="2008-12-24T00:00:00"/>
    <d v="2009-03-04T00:00:00"/>
    <d v="2009-03-07T00:00:00"/>
  </r>
  <r>
    <s v="10ef62b48ba9c212de0956cd987348b6"/>
    <m/>
    <s v="Bronx"/>
    <x v="2"/>
    <n v="10473"/>
    <s v="urban"/>
    <s v="Leadership Learning Support Organization"/>
    <s v="Bronx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21.9"/>
    <n v="0"/>
    <n v="5.48"/>
    <n v="17"/>
    <n v="263"/>
    <n v="320.73"/>
    <n v="60"/>
    <b v="1"/>
    <n v="309.41000000000003"/>
    <n v="1"/>
    <b v="0"/>
    <b v="0"/>
    <s v="completed"/>
    <d v="2008-10-02T00:00:00"/>
    <d v="2008-11-04T00:00:00"/>
    <d v="2008-12-09T00:00:00"/>
    <d v="2009-03-07T00:00:00"/>
  </r>
  <r>
    <s v="6b4c938d57076c3ffe1859e2d019ec97"/>
    <n v="180882001455"/>
    <s v="Indianapolis"/>
    <x v="25"/>
    <n v="46217"/>
    <s v="urban"/>
    <s v="Msd Perry Twp"/>
    <s v="Mario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Other"/>
    <s v="high"/>
    <s v="Grades PreK-2"/>
    <n v="21.88"/>
    <n v="0"/>
    <n v="5.47"/>
    <n v="17"/>
    <n v="263"/>
    <n v="320.73"/>
    <n v="30"/>
    <b v="1"/>
    <n v="309.41000000000003"/>
    <n v="3"/>
    <b v="1"/>
    <b v="0"/>
    <s v="completed"/>
    <d v="2008-09-09T00:00:00"/>
    <d v="2008-12-19T00:00:00"/>
    <d v="2009-04-22T00:00:00"/>
    <d v="2009-02-14T00:00:00"/>
  </r>
  <r>
    <s v="f4d30054929fd90548af7b95261af4a4"/>
    <n v="370066000271"/>
    <s v="Reidsville"/>
    <x v="1"/>
    <n v="27320"/>
    <s v="suburban"/>
    <s v="Caswell Co School District"/>
    <s v="Rockingham"/>
    <b v="0"/>
    <b v="0"/>
    <b v="0"/>
    <b v="0"/>
    <b v="0"/>
    <b v="0"/>
    <s v="Ms."/>
    <b v="0"/>
    <b v="0"/>
    <s v="Health &amp; Life Science"/>
    <s v="Math &amp; Science"/>
    <s v="Environmental Science"/>
    <s v="Math &amp; Science"/>
    <s v="enrichment"/>
    <s v="Other"/>
    <s v="high"/>
    <s v="Grades 3-5"/>
    <n v="19.14"/>
    <n v="14.93"/>
    <n v="2.87"/>
    <n v="35"/>
    <n v="263.35000000000002"/>
    <n v="309.82"/>
    <n v="40"/>
    <b v="1"/>
    <n v="309.83"/>
    <n v="7"/>
    <b v="1"/>
    <b v="0"/>
    <s v="completed"/>
    <d v="2010-10-10T00:00:00"/>
    <d v="2010-10-12T00:00:00"/>
    <d v="2010-11-09T00:00:00"/>
    <d v="2011-03-08T00:00:00"/>
  </r>
  <r>
    <s v="28ce65704a75b46da21e689920112b85"/>
    <m/>
    <s v="Brooklyn"/>
    <x v="2"/>
    <n v="11208"/>
    <s v="urban"/>
    <s v="Knowledge Network Learning Support Organization"/>
    <s v="Brooklyn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Supplies"/>
    <s v="high"/>
    <s v="Grades PreK-2"/>
    <n v="0"/>
    <n v="0"/>
    <n v="3.82"/>
    <n v="35"/>
    <n v="293.42"/>
    <n v="345.2"/>
    <n v="25"/>
    <b v="1"/>
    <n v="309.91000000000003"/>
    <n v="2"/>
    <b v="1"/>
    <b v="0"/>
    <s v="completed"/>
    <d v="2010-09-16T00:00:00"/>
    <d v="2010-09-22T00:00:00"/>
    <d v="2011-01-19T00:00:00"/>
    <d v="2011-02-10T00:00:00"/>
  </r>
  <r>
    <s v="1c8d76fac7712a457b4374f8229d5887"/>
    <m/>
    <s v="Brooklyn"/>
    <x v="2"/>
    <n v="11215"/>
    <s v="urban"/>
    <s v="Empowerment Support Organization"/>
    <s v="Brooklyn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nrichment"/>
    <s v="Supplies"/>
    <s v="low"/>
    <s v="Grades 3-5"/>
    <m/>
    <m/>
    <m/>
    <m/>
    <n v="272.64999999999998"/>
    <n v="332.5"/>
    <n v="27"/>
    <b v="1"/>
    <n v="309.98"/>
    <n v="7"/>
    <b v="0"/>
    <b v="0"/>
    <s v="completed"/>
    <d v="2005-07-23T00:00:00"/>
    <d v="2006-05-30T00:00:00"/>
    <d v="2006-10-26T00:00:00"/>
    <d v="2006-03-23T00:00:00"/>
  </r>
  <r>
    <s v="ae6975e7489cd17800161e16d4479fb4"/>
    <m/>
    <s v="Indianapolis"/>
    <x v="25"/>
    <n v="46259"/>
    <s v="rural"/>
    <s v="Franklin Twp Cmty School Dist"/>
    <s v="Marion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Technology"/>
    <s v="low"/>
    <s v="Grades PreK-2"/>
    <n v="29.27"/>
    <n v="0"/>
    <n v="4.3899999999999997"/>
    <n v="35"/>
    <n v="361.36"/>
    <n v="425.13"/>
    <n v="27"/>
    <b v="1"/>
    <n v="310"/>
    <n v="9"/>
    <b v="1"/>
    <b v="0"/>
    <s v="expired"/>
    <d v="2010-11-10T00:00:00"/>
    <m/>
    <m/>
    <d v="2011-04-07T00:00:00"/>
  </r>
  <r>
    <s v="5f95c2c84ccd692110132dddeca2caa0"/>
    <m/>
    <s v="Charlotte"/>
    <x v="1"/>
    <n v="28215"/>
    <s v="urban"/>
    <s v="Charlotte-mecklenburg Sch Dist"/>
    <s v="Mecklenburg"/>
    <b v="0"/>
    <b v="0"/>
    <b v="0"/>
    <b v="0"/>
    <b v="0"/>
    <b v="0"/>
    <s v="Ms."/>
    <b v="0"/>
    <b v="0"/>
    <s v="Gym &amp; Fitness"/>
    <s v="Health &amp; Sports"/>
    <m/>
    <m/>
    <s v="enrichment"/>
    <s v="Supplies"/>
    <s v="high"/>
    <s v="Grades PreK-2"/>
    <m/>
    <m/>
    <m/>
    <m/>
    <n v="269.58"/>
    <n v="328.76"/>
    <n v="23"/>
    <b v="1"/>
    <n v="310.02"/>
    <n v="1"/>
    <b v="0"/>
    <b v="0"/>
    <s v="completed"/>
    <d v="2006-07-14T00:00:00"/>
    <d v="2006-10-05T00:00:00"/>
    <d v="2006-12-19T00:00:00"/>
    <d v="2007-03-14T00:00:00"/>
  </r>
  <r>
    <s v="afd5c8ff76a56400ffece6d22a3ed909"/>
    <m/>
    <s v="Charlotte"/>
    <x v="1"/>
    <n v="28202"/>
    <s v="urban"/>
    <s v="Charlotte-mecklenburg Sch Dist"/>
    <s v="Mecklenburg"/>
    <b v="0"/>
    <b v="1"/>
    <b v="0"/>
    <b v="0"/>
    <b v="0"/>
    <b v="0"/>
    <s v="Ms."/>
    <b v="0"/>
    <b v="0"/>
    <s v="Literacy"/>
    <s v="Literacy &amp; Language"/>
    <s v="Mathematics"/>
    <s v="Math &amp; Science"/>
    <s v="essential"/>
    <s v="Supplies"/>
    <s v="high"/>
    <s v="Grades 3-5"/>
    <n v="0"/>
    <n v="9.86"/>
    <n v="3.48"/>
    <n v="9"/>
    <n v="254.24"/>
    <n v="310.05"/>
    <n v="24"/>
    <b v="1"/>
    <n v="310.05"/>
    <n v="1"/>
    <b v="0"/>
    <b v="0"/>
    <s v="completed"/>
    <d v="2010-03-05T00:00:00"/>
    <d v="2010-03-22T00:00:00"/>
    <d v="2010-03-23T00:00:00"/>
    <d v="2010-08-03T00:00:00"/>
  </r>
  <r>
    <s v="80193847741a056c2d970e76b3692713"/>
    <n v="62805011935"/>
    <s v="Oakland"/>
    <x v="7"/>
    <n v="94607"/>
    <s v="urban"/>
    <s v="Oakland Unified School Dist"/>
    <s v="Alameda"/>
    <b v="1"/>
    <b v="0"/>
    <b v="1"/>
    <b v="1"/>
    <b v="1"/>
    <b v="0"/>
    <s v="Ms."/>
    <b v="0"/>
    <b v="0"/>
    <s v="Literature &amp; Writing"/>
    <s v="Literacy &amp; Language"/>
    <m/>
    <m/>
    <s v="essential"/>
    <s v="Books"/>
    <s v="high"/>
    <s v="Grades 6-8"/>
    <n v="20.67"/>
    <n v="14.99"/>
    <n v="3.1"/>
    <n v="9"/>
    <n v="254.46"/>
    <n v="310.32"/>
    <n v="70"/>
    <b v="1"/>
    <n v="310.32"/>
    <n v="1"/>
    <b v="0"/>
    <b v="0"/>
    <s v="completed"/>
    <d v="2009-08-28T00:00:00"/>
    <d v="2009-09-18T00:00:00"/>
    <d v="2009-09-22T00:00:00"/>
    <d v="2010-02-03T00:00:00"/>
  </r>
  <r>
    <s v="f66fc66cab596fffef46935beabd76c4"/>
    <n v="490021000156"/>
    <s v="Layton"/>
    <x v="28"/>
    <n v="84041"/>
    <s v="suburban"/>
    <s v="Davis School District"/>
    <s v="Davis"/>
    <b v="0"/>
    <b v="0"/>
    <b v="1"/>
    <b v="0"/>
    <b v="0"/>
    <b v="0"/>
    <s v="Mrs."/>
    <b v="0"/>
    <b v="0"/>
    <s v="Literacy"/>
    <s v="Literacy &amp; Language"/>
    <s v="Mathematics"/>
    <s v="Math &amp; Science"/>
    <s v="essential"/>
    <s v="Other"/>
    <s v="high"/>
    <s v="Grades PreK-2"/>
    <n v="22"/>
    <n v="0"/>
    <n v="5.5"/>
    <n v="17"/>
    <n v="264"/>
    <n v="321.95"/>
    <n v="25"/>
    <b v="1"/>
    <n v="310.58"/>
    <n v="5"/>
    <b v="0"/>
    <b v="0"/>
    <s v="completed"/>
    <d v="2009-04-27T00:00:00"/>
    <d v="2009-05-29T00:00:00"/>
    <d v="2009-11-18T00:00:00"/>
    <d v="2009-09-29T00:00:00"/>
  </r>
  <r>
    <s v="9f465853f0b7e4e5566c3a0fc1499e38"/>
    <m/>
    <s v="St Martinvlle"/>
    <x v="6"/>
    <n v="70582"/>
    <s v="rural"/>
    <s v="St Martin Parish School Dist"/>
    <s v="St Marti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3-5"/>
    <n v="21.21"/>
    <n v="8.48"/>
    <n v="5.3"/>
    <n v="17"/>
    <n v="264"/>
    <n v="321.95"/>
    <n v="18"/>
    <b v="1"/>
    <n v="310.58999999999997"/>
    <n v="1"/>
    <b v="0"/>
    <b v="0"/>
    <s v="completed"/>
    <d v="2009-05-01T00:00:00"/>
    <d v="2009-05-07T00:00:00"/>
    <d v="2009-09-16T00:00:00"/>
    <d v="2009-10-03T00:00:00"/>
  </r>
  <r>
    <s v="f483b079001af39846cedb1d87cc1bef"/>
    <n v="63441005630"/>
    <s v="San Francisco"/>
    <x v="7"/>
    <n v="94133"/>
    <s v="urban"/>
    <s v="San Francisco Unified Sch Dist"/>
    <s v="San Francisco"/>
    <b v="0"/>
    <b v="0"/>
    <b v="0"/>
    <b v="0"/>
    <b v="0"/>
    <b v="0"/>
    <s v="Mr."/>
    <b v="0"/>
    <b v="0"/>
    <s v="Literature &amp; Writing"/>
    <s v="Literacy &amp; Language"/>
    <s v="Literacy"/>
    <s v="Literacy &amp; Language"/>
    <s v="essential"/>
    <s v="Books"/>
    <s v="high"/>
    <s v="Grades 3-5"/>
    <n v="20.69"/>
    <n v="15"/>
    <n v="3.1"/>
    <n v="9"/>
    <n v="254.7"/>
    <n v="310.61"/>
    <n v="44"/>
    <b v="1"/>
    <n v="310.61"/>
    <n v="9"/>
    <b v="0"/>
    <b v="0"/>
    <s v="completed"/>
    <d v="2009-11-05T00:00:00"/>
    <d v="2009-12-09T00:00:00"/>
    <d v="2010-02-11T00:00:00"/>
    <d v="2010-04-04T00:00:00"/>
  </r>
  <r>
    <s v="c9bb18e7e4758b049a94f329e0df59ac"/>
    <n v="10027001709"/>
    <s v="Daphne"/>
    <x v="27"/>
    <n v="36526"/>
    <s v="rural"/>
    <s v="Baldwin Co School District"/>
    <s v="Baldwin"/>
    <b v="0"/>
    <b v="0"/>
    <b v="0"/>
    <b v="0"/>
    <b v="0"/>
    <b v="0"/>
    <s v="Mrs."/>
    <b v="0"/>
    <b v="0"/>
    <s v="Literacy"/>
    <s v="Literacy &amp; Language"/>
    <s v="Early Development"/>
    <s v="Applied Learning"/>
    <s v="essential"/>
    <s v="Supplies"/>
    <s v="low"/>
    <s v="Grades PreK-2"/>
    <n v="21.27"/>
    <n v="8.51"/>
    <n v="3.19"/>
    <n v="9"/>
    <n v="254.72"/>
    <n v="310.63"/>
    <n v="18"/>
    <b v="1"/>
    <n v="310.63"/>
    <n v="2"/>
    <b v="0"/>
    <b v="0"/>
    <s v="completed"/>
    <d v="2009-10-02T00:00:00"/>
    <d v="2010-03-06T00:00:00"/>
    <d v="2010-05-12T00:00:00"/>
    <d v="2010-03-07T00:00:00"/>
  </r>
  <r>
    <s v="12b9ad8bfc9258cbeee60636bd62efa7"/>
    <n v="62691004065"/>
    <s v="Union City"/>
    <x v="7"/>
    <n v="94587"/>
    <s v="suburban"/>
    <s v="New Haven Unified School Dist"/>
    <s v="Alameda"/>
    <b v="0"/>
    <b v="0"/>
    <b v="0"/>
    <b v="0"/>
    <b v="0"/>
    <b v="0"/>
    <s v="Mrs."/>
    <b v="0"/>
    <b v="0"/>
    <s v="Literacy"/>
    <s v="Literacy &amp; Language"/>
    <m/>
    <m/>
    <s v="essential"/>
    <s v="Technology"/>
    <s v="low"/>
    <s v="Grades PreK-2"/>
    <n v="19"/>
    <n v="17.38"/>
    <n v="2.85"/>
    <n v="35"/>
    <n v="264.22000000000003"/>
    <n v="310.85000000000002"/>
    <n v="30"/>
    <b v="1"/>
    <n v="310.85000000000002"/>
    <n v="2"/>
    <b v="0"/>
    <b v="0"/>
    <s v="completed"/>
    <d v="2010-10-10T00:00:00"/>
    <d v="2010-10-12T00:00:00"/>
    <d v="2011-01-31T00:00:00"/>
    <d v="2011-03-10T00:00:00"/>
  </r>
  <r>
    <s v="94c28a470745a2bb6b7948c58aae1631"/>
    <m/>
    <s v="Bronx"/>
    <x v="2"/>
    <n v="10452"/>
    <s v="urban"/>
    <s v="Center for Educational Innovation - Public Education Association (CEI-PEA)"/>
    <s v="Bronx"/>
    <b v="0"/>
    <b v="0"/>
    <b v="0"/>
    <b v="0"/>
    <b v="0"/>
    <b v="0"/>
    <s v="Mr."/>
    <b v="0"/>
    <b v="0"/>
    <s v="Literature &amp; Writing"/>
    <s v="Literacy &amp; Language"/>
    <m/>
    <m/>
    <m/>
    <s v="Books"/>
    <s v="high"/>
    <s v="Grades 3-5"/>
    <m/>
    <m/>
    <m/>
    <m/>
    <n v="270"/>
    <n v="329.27"/>
    <n v="0"/>
    <b v="0"/>
    <n v="311"/>
    <n v="1"/>
    <b v="0"/>
    <b v="0"/>
    <s v="completed"/>
    <d v="2003-06-19T00:00:00"/>
    <d v="2003-12-02T00:00:00"/>
    <d v="2004-07-12T00:00:00"/>
    <d v="2004-02-19T00:00:00"/>
  </r>
  <r>
    <s v="f087ccdb911738825f0822e794262816"/>
    <n v="280171000270"/>
    <s v="Gulfport"/>
    <x v="8"/>
    <n v="39507"/>
    <s v="urban"/>
    <s v="Gulfport School District"/>
    <s v="Harrison"/>
    <b v="0"/>
    <b v="0"/>
    <b v="0"/>
    <b v="0"/>
    <b v="0"/>
    <b v="0"/>
    <s v="Mrs."/>
    <b v="0"/>
    <b v="0"/>
    <s v="Applied Sciences"/>
    <s v="Math &amp; Science"/>
    <m/>
    <m/>
    <s v="essential"/>
    <s v="Supplies"/>
    <s v="high"/>
    <s v="Grades 6-8"/>
    <n v="20.88"/>
    <n v="14.61"/>
    <n v="5.22"/>
    <n v="17"/>
    <n v="266"/>
    <n v="324.39"/>
    <n v="230"/>
    <b v="1"/>
    <n v="311.18"/>
    <n v="4"/>
    <b v="0"/>
    <b v="0"/>
    <s v="completed"/>
    <d v="2007-04-20T00:00:00"/>
    <d v="2007-10-23T00:00:00"/>
    <d v="2008-04-08T00:00:00"/>
    <d v="2007-12-16T00:00:00"/>
  </r>
  <r>
    <s v="08386e42412571cf982a0d6d305e9c76"/>
    <n v="360008302519"/>
    <s v="New York"/>
    <x v="2"/>
    <n v="10033"/>
    <s v="urban"/>
    <s v="Leadership Learning Support Organization"/>
    <s v="Manhattan"/>
    <b v="0"/>
    <b v="0"/>
    <b v="0"/>
    <b v="0"/>
    <b v="0"/>
    <b v="0"/>
    <s v="Ms."/>
    <b v="1"/>
    <b v="0"/>
    <s v="Literature &amp; Writing"/>
    <s v="Literacy &amp; Language"/>
    <m/>
    <m/>
    <s v="enrichment"/>
    <s v="Technology"/>
    <s v="high"/>
    <s v="Grades 6-8"/>
    <m/>
    <m/>
    <m/>
    <m/>
    <n v="270.60000000000002"/>
    <n v="330"/>
    <n v="65"/>
    <b v="1"/>
    <n v="311.19"/>
    <n v="1"/>
    <b v="0"/>
    <b v="0"/>
    <s v="completed"/>
    <d v="2005-08-22T00:00:00"/>
    <d v="2005-09-22T00:00:00"/>
    <d v="2005-11-01T00:00:00"/>
    <d v="2006-04-22T00:00:00"/>
  </r>
  <r>
    <s v="0d91f0b759450bae3187a339914beb1a"/>
    <n v="360007904518"/>
    <s v="New York"/>
    <x v="2"/>
    <n v="10029"/>
    <s v="urban"/>
    <s v="Empowerment Support Organization"/>
    <s v="Manhattan"/>
    <b v="0"/>
    <b v="1"/>
    <b v="0"/>
    <b v="0"/>
    <b v="0"/>
    <b v="0"/>
    <s v="Ms."/>
    <b v="0"/>
    <b v="0"/>
    <s v="Foreign Languages"/>
    <s v="Literacy &amp; Language"/>
    <m/>
    <m/>
    <s v="enrichment"/>
    <s v="Books"/>
    <s v="high"/>
    <s v="Grades 9-12"/>
    <n v="0"/>
    <n v="0"/>
    <n v="3.64"/>
    <n v="9"/>
    <n v="255.34"/>
    <n v="311.39"/>
    <n v="30"/>
    <b v="1"/>
    <n v="311.39"/>
    <n v="5"/>
    <b v="1"/>
    <b v="0"/>
    <s v="completed"/>
    <d v="2010-02-10T00:00:00"/>
    <d v="2010-04-16T00:00:00"/>
    <d v="2010-06-24T00:00:00"/>
    <d v="2010-07-14T00:00:00"/>
  </r>
  <r>
    <s v="9d0d540132799e8c8c4d942cab9681d2"/>
    <n v="220165001284"/>
    <s v="Mandeville"/>
    <x v="6"/>
    <n v="70448"/>
    <s v="suburban"/>
    <s v="St Tammany Parish Sch District"/>
    <s v="St Tammany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nrichment"/>
    <s v="Technology"/>
    <s v="low"/>
    <s v="Grades PreK-2"/>
    <n v="20"/>
    <n v="8"/>
    <n v="5"/>
    <n v="17"/>
    <n v="250"/>
    <n v="304.88"/>
    <n v="15"/>
    <b v="1"/>
    <n v="312.5"/>
    <n v="3"/>
    <b v="0"/>
    <b v="0"/>
    <s v="completed"/>
    <d v="2008-12-18T00:00:00"/>
    <d v="2009-04-12T00:00:00"/>
    <d v="2009-11-02T00:00:00"/>
    <d v="2009-05-23T00:00:00"/>
  </r>
  <r>
    <s v="4feccf9899608fcec9c85187ae91a8bd"/>
    <n v="170993001111"/>
    <s v="Chicago"/>
    <x v="10"/>
    <n v="60641"/>
    <s v="urban"/>
    <s v="Chicago Psd-area 19"/>
    <s v="Cook"/>
    <b v="0"/>
    <b v="0"/>
    <b v="0"/>
    <b v="0"/>
    <b v="0"/>
    <b v="0"/>
    <s v="Ms."/>
    <b v="0"/>
    <b v="0"/>
    <s v="Social Sciences"/>
    <s v="History &amp; Civics"/>
    <s v="History &amp; Geography"/>
    <s v="History &amp; Civics"/>
    <s v="enrichment"/>
    <s v="Books"/>
    <s v="high"/>
    <s v="Grades 9-12"/>
    <n v="23.01"/>
    <n v="0"/>
    <n v="3.45"/>
    <n v="9"/>
    <n v="265.54000000000002"/>
    <n v="323.83"/>
    <n v="30"/>
    <b v="1"/>
    <n v="312.68"/>
    <n v="4"/>
    <b v="1"/>
    <b v="0"/>
    <s v="completed"/>
    <d v="2009-10-29T00:00:00"/>
    <d v="2009-12-13T00:00:00"/>
    <d v="2010-01-05T00:00:00"/>
    <d v="2010-03-31T00:00:00"/>
  </r>
  <r>
    <s v="71b0021ddf12ef10f2bc3bb32bc34cd0"/>
    <n v="510126000586"/>
    <s v="Vienna"/>
    <x v="24"/>
    <n v="22182"/>
    <s v="suburban"/>
    <s v="Fairfax Co Public School Dist"/>
    <s v="Fairfax"/>
    <b v="0"/>
    <b v="0"/>
    <b v="0"/>
    <b v="0"/>
    <b v="0"/>
    <b v="0"/>
    <s v="Ms."/>
    <b v="0"/>
    <b v="0"/>
    <s v="Literacy"/>
    <s v="Literacy &amp; Language"/>
    <m/>
    <m/>
    <s v="essential"/>
    <s v="Books"/>
    <s v="minimal"/>
    <s v="Grades PreK-2"/>
    <n v="0"/>
    <n v="0"/>
    <n v="4.0999999999999996"/>
    <n v="35"/>
    <n v="312.7"/>
    <n v="367.88"/>
    <n v="24"/>
    <b v="1"/>
    <n v="312.7"/>
    <n v="1"/>
    <b v="0"/>
    <b v="0"/>
    <s v="completed"/>
    <d v="2010-12-31T00:00:00"/>
    <d v="2011-01-03T00:00:00"/>
    <d v="2011-02-10T00:00:00"/>
    <d v="2011-05-29T00:00:00"/>
  </r>
  <r>
    <s v="37c6753c84f6fa7b93458d371243a717"/>
    <n v="170993004274"/>
    <s v="Chicago"/>
    <x v="10"/>
    <n v="60660"/>
    <s v="urban"/>
    <s v="Chicago Psd-Area 52/53"/>
    <s v="Cook"/>
    <b v="1"/>
    <b v="0"/>
    <b v="0"/>
    <b v="0"/>
    <b v="0"/>
    <b v="0"/>
    <s v="Ms."/>
    <b v="0"/>
    <b v="0"/>
    <s v="Literacy"/>
    <s v="Literacy &amp; Language"/>
    <s v="ESL"/>
    <s v="Literacy &amp; Language"/>
    <s v="enrichment"/>
    <s v="Technology"/>
    <s v="high"/>
    <s v="Grades PreK-2"/>
    <n v="0"/>
    <n v="0"/>
    <n v="3.42"/>
    <n v="35"/>
    <n v="266.27"/>
    <n v="313.26"/>
    <n v="27"/>
    <b v="1"/>
    <n v="312.74"/>
    <n v="12"/>
    <b v="1"/>
    <b v="0"/>
    <s v="completed"/>
    <d v="2010-10-15T00:00:00"/>
    <d v="2010-10-30T00:00:00"/>
    <d v="2010-11-22T00:00:00"/>
    <d v="2011-03-11T00:00:00"/>
  </r>
  <r>
    <s v="cccbba1defdf41d7ec0ff48bff3b5695"/>
    <n v="62121002544"/>
    <s v="Lawndale"/>
    <x v="7"/>
    <n v="90260"/>
    <s v="suburban"/>
    <s v="Lawndale Elem School District"/>
    <s v="Los Angeles"/>
    <b v="0"/>
    <b v="0"/>
    <b v="0"/>
    <b v="0"/>
    <b v="0"/>
    <b v="0"/>
    <s v="Ms."/>
    <b v="0"/>
    <b v="0"/>
    <s v="Literature &amp; Writing"/>
    <s v="Literacy &amp; Language"/>
    <m/>
    <m/>
    <s v="essential"/>
    <s v="Books"/>
    <s v="high"/>
    <s v="Grades 6-8"/>
    <n v="20.82"/>
    <n v="15.09"/>
    <n v="5.2"/>
    <n v="17"/>
    <n v="266"/>
    <n v="324.39"/>
    <n v="132"/>
    <b v="1"/>
    <n v="312.94"/>
    <n v="3"/>
    <b v="0"/>
    <b v="0"/>
    <s v="completed"/>
    <d v="2007-12-18T00:00:00"/>
    <d v="2008-04-22T00:00:00"/>
    <m/>
    <d v="2008-08-14T00:00:00"/>
  </r>
  <r>
    <s v="4971fa0360e640568f2746d82576597b"/>
    <n v="470318001301"/>
    <s v="Nashville"/>
    <x v="14"/>
    <n v="37217"/>
    <s v="urban"/>
    <s v="Metro Nashville Pub Sd"/>
    <s v="Davidson"/>
    <b v="0"/>
    <b v="0"/>
    <b v="0"/>
    <b v="0"/>
    <b v="0"/>
    <b v="0"/>
    <s v="Ms."/>
    <b v="0"/>
    <b v="0"/>
    <s v="ESL"/>
    <s v="Literacy &amp; Language"/>
    <s v="Literacy"/>
    <s v="Literacy &amp; Language"/>
    <s v="essential"/>
    <s v="Supplies"/>
    <s v="high"/>
    <s v="Grades PreK-2"/>
    <n v="22.16"/>
    <n v="0"/>
    <n v="5.54"/>
    <n v="17"/>
    <n v="266"/>
    <n v="324.39"/>
    <n v="15"/>
    <b v="1"/>
    <n v="312.94"/>
    <n v="4"/>
    <b v="0"/>
    <b v="0"/>
    <s v="completed"/>
    <d v="2007-12-17T00:00:00"/>
    <d v="2008-01-28T00:00:00"/>
    <d v="2008-04-29T00:00:00"/>
    <d v="2008-08-11T00:00:00"/>
  </r>
  <r>
    <s v="e63049920c3e8280803a96f702facf62"/>
    <n v="170993001101"/>
    <s v="Chicago"/>
    <x v="10"/>
    <n v="60644"/>
    <s v="urban"/>
    <s v="Chicago Psd-area 3"/>
    <s v="Cook"/>
    <b v="0"/>
    <b v="1"/>
    <b v="0"/>
    <b v="0"/>
    <b v="0"/>
    <b v="0"/>
    <s v="Ms."/>
    <b v="1"/>
    <b v="0"/>
    <s v="Mathematics"/>
    <s v="Math &amp; Science"/>
    <s v="Early Development"/>
    <s v="Applied Learning"/>
    <s v="enrichment"/>
    <s v="Technology"/>
    <s v="high"/>
    <s v="Grades PreK-2"/>
    <m/>
    <m/>
    <m/>
    <m/>
    <n v="272.64999999999998"/>
    <n v="332.5"/>
    <n v="90"/>
    <b v="1"/>
    <n v="313.55"/>
    <n v="1"/>
    <b v="0"/>
    <b v="0"/>
    <s v="completed"/>
    <d v="2005-10-28T00:00:00"/>
    <d v="2006-01-03T00:00:00"/>
    <d v="2006-03-10T00:00:00"/>
    <d v="2006-06-28T00:00:00"/>
  </r>
  <r>
    <s v="f2e46e6f611aad7c6175d987d65e70e7"/>
    <n v="422301001802"/>
    <s v="Harrisburg"/>
    <x v="29"/>
    <n v="17110"/>
    <s v="urban"/>
    <s v="Susquehanna Twp School Dist"/>
    <s v="Dauphi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low"/>
    <s v="Grades 3-5"/>
    <n v="20.13"/>
    <n v="12.08"/>
    <n v="5.03"/>
    <n v="17"/>
    <n v="256"/>
    <n v="312.2"/>
    <n v="25"/>
    <b v="1"/>
    <n v="313.75"/>
    <n v="4"/>
    <b v="0"/>
    <b v="0"/>
    <s v="completed"/>
    <d v="2008-03-28T00:00:00"/>
    <d v="2008-03-29T00:00:00"/>
    <d v="2008-04-23T00:00:00"/>
    <d v="2008-09-02T00:00:00"/>
  </r>
  <r>
    <s v="f6783f3714030b78ddd095d4cb0b1578"/>
    <n v="370378001534"/>
    <s v="Trinity"/>
    <x v="1"/>
    <n v="27370"/>
    <s v="rural"/>
    <s v="Randolph Co School District"/>
    <s v="Randolph"/>
    <b v="0"/>
    <b v="0"/>
    <b v="0"/>
    <b v="0"/>
    <b v="0"/>
    <b v="0"/>
    <s v="Mrs."/>
    <b v="0"/>
    <b v="0"/>
    <s v="Literacy"/>
    <s v="Literacy &amp; Language"/>
    <s v="Performing Arts"/>
    <s v="Music &amp; The Arts"/>
    <s v="essential"/>
    <s v="Supplies"/>
    <s v="high"/>
    <s v="Grades 9-12"/>
    <n v="20"/>
    <n v="8.5"/>
    <n v="5"/>
    <n v="17"/>
    <n v="251"/>
    <n v="306.10000000000002"/>
    <n v="150"/>
    <b v="1"/>
    <n v="313.75"/>
    <n v="3"/>
    <b v="0"/>
    <b v="0"/>
    <s v="completed"/>
    <d v="2007-10-10T00:00:00"/>
    <d v="2008-01-07T00:00:00"/>
    <d v="2008-05-08T00:00:00"/>
    <d v="2008-06-04T00:00:00"/>
  </r>
  <r>
    <s v="7b4f1dab724b811450381b3f55d0ab56"/>
    <n v="110003000020"/>
    <s v="Washington"/>
    <x v="31"/>
    <n v="20001"/>
    <s v="urban"/>
    <s v="Dc Public Schools"/>
    <s v="District Of Columbia"/>
    <b v="0"/>
    <b v="0"/>
    <b v="0"/>
    <b v="0"/>
    <b v="0"/>
    <b v="0"/>
    <s v="Mr."/>
    <b v="0"/>
    <b v="0"/>
    <s v="ESL"/>
    <s v="Literacy &amp; Language"/>
    <s v="Literacy"/>
    <s v="Literacy &amp; Language"/>
    <s v="essential"/>
    <s v="Books"/>
    <s v="high"/>
    <s v="Grades 6-8"/>
    <n v="0"/>
    <n v="0"/>
    <n v="3.52"/>
    <n v="35"/>
    <n v="273.01"/>
    <n v="313.8"/>
    <n v="300"/>
    <b v="1"/>
    <n v="313.8"/>
    <n v="30"/>
    <b v="0"/>
    <b v="0"/>
    <s v="completed"/>
    <d v="2010-07-27T00:00:00"/>
    <d v="2010-08-09T00:00:00"/>
    <d v="2010-10-22T00:00:00"/>
    <d v="2010-12-23T00:00:00"/>
  </r>
  <r>
    <s v="a87f3beaa895893e891ce85571a6cdd9"/>
    <m/>
    <s v="Washington"/>
    <x v="31"/>
    <n v="20009"/>
    <s v="urban"/>
    <s v="Dc Public Schools"/>
    <s v="District Of Columbia"/>
    <b v="1"/>
    <b v="0"/>
    <b v="0"/>
    <b v="0"/>
    <b v="0"/>
    <b v="0"/>
    <s v="Ms."/>
    <b v="1"/>
    <b v="0"/>
    <s v="Literacy"/>
    <s v="Literacy &amp; Language"/>
    <m/>
    <m/>
    <s v="enrichment"/>
    <s v="Supplies"/>
    <s v="high"/>
    <s v="Grades PreK-2"/>
    <n v="21.16"/>
    <n v="12.17"/>
    <n v="5.29"/>
    <n v="17"/>
    <n v="267"/>
    <n v="325.61"/>
    <n v="25"/>
    <b v="1"/>
    <n v="314.11"/>
    <n v="8"/>
    <b v="1"/>
    <b v="0"/>
    <s v="completed"/>
    <d v="2009-01-15T00:00:00"/>
    <d v="2009-01-16T00:00:00"/>
    <d v="2009-02-17T00:00:00"/>
    <d v="2009-06-19T00:00:00"/>
  </r>
  <r>
    <s v="694b770f2f8c97fea3ef6ab3461d989b"/>
    <n v="62271003051"/>
    <s v="Los Angeles"/>
    <x v="7"/>
    <n v="90066"/>
    <s v="urban"/>
    <s v="Los Angeles Unif Sch Dist"/>
    <s v="Los Angeles"/>
    <b v="0"/>
    <b v="0"/>
    <b v="0"/>
    <b v="0"/>
    <b v="0"/>
    <b v="0"/>
    <s v="Mrs."/>
    <b v="0"/>
    <b v="0"/>
    <s v="Sports"/>
    <s v="Health &amp; Sports"/>
    <m/>
    <m/>
    <s v="essential"/>
    <s v="Supplies"/>
    <s v="high"/>
    <s v="Grades PreK-2"/>
    <n v="20.85"/>
    <n v="15.11"/>
    <n v="5.21"/>
    <n v="17"/>
    <n v="267"/>
    <n v="325.61"/>
    <n v="30"/>
    <b v="1"/>
    <n v="314.12"/>
    <n v="2"/>
    <b v="0"/>
    <b v="0"/>
    <s v="completed"/>
    <d v="2008-11-23T00:00:00"/>
    <d v="2009-01-06T00:00:00"/>
    <d v="2009-03-11T00:00:00"/>
    <d v="2009-04-25T00:00:00"/>
  </r>
  <r>
    <s v="66724dc29a1351dd80a5c26e8401bf35"/>
    <n v="210069000129"/>
    <s v="Jackson"/>
    <x v="21"/>
    <n v="41339"/>
    <s v="rural"/>
    <s v="Breathitt Co School District"/>
    <s v="Breathitt"/>
    <b v="0"/>
    <b v="0"/>
    <b v="0"/>
    <b v="0"/>
    <b v="0"/>
    <b v="0"/>
    <s v="Mrs."/>
    <b v="0"/>
    <b v="0"/>
    <s v="Applied Sciences"/>
    <s v="Math &amp; Science"/>
    <m/>
    <m/>
    <s v="essential"/>
    <s v="Technology"/>
    <s v="high"/>
    <s v="Grades 9-12"/>
    <n v="22.71"/>
    <n v="13.62"/>
    <n v="3.41"/>
    <n v="9"/>
    <n v="275.77999999999997"/>
    <n v="336.32"/>
    <n v="50"/>
    <b v="1"/>
    <n v="314.37"/>
    <n v="7"/>
    <b v="0"/>
    <b v="0"/>
    <s v="completed"/>
    <d v="2010-05-27T00:00:00"/>
    <d v="2010-06-22T00:00:00"/>
    <d v="2010-10-05T00:00:00"/>
    <d v="2010-10-26T00:00:00"/>
  </r>
  <r>
    <s v="ba9dd233e49f5a1dcaecb306ad87572b"/>
    <n v="450249000617"/>
    <s v="Green Sea"/>
    <x v="12"/>
    <n v="29545"/>
    <s v="rural"/>
    <s v="Horry Co School District"/>
    <s v="Horry"/>
    <b v="0"/>
    <b v="0"/>
    <b v="0"/>
    <b v="0"/>
    <b v="0"/>
    <b v="0"/>
    <s v="Mrs."/>
    <b v="0"/>
    <b v="0"/>
    <s v="Environmental Science"/>
    <s v="Math &amp; Science"/>
    <s v="Literacy"/>
    <s v="Literacy &amp; Language"/>
    <s v="enrichment"/>
    <s v="Books"/>
    <s v="high"/>
    <s v="Grades PreK-2"/>
    <n v="0"/>
    <n v="15.39"/>
    <n v="3.27"/>
    <n v="35"/>
    <n v="271.99"/>
    <n v="319.99"/>
    <n v="21"/>
    <b v="1"/>
    <n v="314.52"/>
    <n v="6"/>
    <b v="0"/>
    <b v="1"/>
    <s v="completed"/>
    <d v="2010-10-30T00:00:00"/>
    <d v="2010-11-04T00:00:00"/>
    <d v="2010-12-06T00:00:00"/>
    <d v="2011-03-28T00:00:00"/>
  </r>
  <r>
    <s v="27a8b3aec4f095ad7e034860b7b80664"/>
    <n v="263612007211"/>
    <s v="White Pigeon"/>
    <x v="4"/>
    <n v="49099"/>
    <s v="rural"/>
    <s v="White Pigeon Cmty Sch Dist"/>
    <s v="St Joseph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high"/>
    <s v="Grades PreK-2"/>
    <n v="0"/>
    <n v="0"/>
    <n v="3.44"/>
    <n v="35"/>
    <n v="267.44"/>
    <n v="314.64"/>
    <n v="19"/>
    <b v="1"/>
    <n v="314.64"/>
    <n v="2"/>
    <b v="0"/>
    <b v="1"/>
    <s v="completed"/>
    <d v="2010-12-26T00:00:00"/>
    <d v="2011-02-16T00:00:00"/>
    <m/>
    <d v="2011-05-21T00:00:00"/>
  </r>
  <r>
    <s v="d428ac5a28463369bcbcdad83be38b37"/>
    <n v="320006000550"/>
    <s v="Las Vegas"/>
    <x v="15"/>
    <n v="89123"/>
    <s v="urban"/>
    <s v="Clark Co School District"/>
    <s v="Clark"/>
    <b v="0"/>
    <b v="0"/>
    <b v="1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low"/>
    <s v="Grades PreK-2"/>
    <n v="0"/>
    <n v="18.27"/>
    <n v="3.49"/>
    <n v="35"/>
    <n v="289.45999999999998"/>
    <n v="340.54"/>
    <n v="18"/>
    <b v="1"/>
    <n v="315"/>
    <n v="2"/>
    <b v="1"/>
    <b v="0"/>
    <s v="completed"/>
    <d v="2011-02-24T00:00:00"/>
    <d v="2011-02-27T00:00:00"/>
    <m/>
    <d v="2011-07-23T00:00:00"/>
  </r>
  <r>
    <s v="0fcc61596441a8b82860c38150178d5e"/>
    <n v="170369000061"/>
    <s v="Amboy"/>
    <x v="10"/>
    <n v="61310"/>
    <s v="rural"/>
    <s v="Amboy Cmty Unit Sch Dist 272"/>
    <s v="Lee"/>
    <b v="0"/>
    <b v="0"/>
    <b v="0"/>
    <b v="0"/>
    <b v="0"/>
    <b v="0"/>
    <s v="Mrs."/>
    <b v="0"/>
    <b v="0"/>
    <s v="Applied Sciences"/>
    <s v="Math &amp; Science"/>
    <s v="Visual Arts"/>
    <s v="Music &amp; The Arts"/>
    <s v="enrichment"/>
    <s v="Supplies"/>
    <s v="low"/>
    <s v="Grades 6-8"/>
    <n v="20.89"/>
    <n v="0"/>
    <n v="5.22"/>
    <n v="17"/>
    <n v="252"/>
    <n v="307.32"/>
    <n v="10"/>
    <b v="1"/>
    <n v="315"/>
    <n v="4"/>
    <b v="0"/>
    <b v="0"/>
    <s v="completed"/>
    <d v="2008-10-04T00:00:00"/>
    <d v="2008-12-08T00:00:00"/>
    <d v="2009-05-08T00:00:00"/>
    <d v="2009-03-07T00:00:00"/>
  </r>
  <r>
    <s v="f007bd0e0b1e9f436fb30fd6c9017d08"/>
    <m/>
    <s v="New York"/>
    <x v="2"/>
    <n v="10031"/>
    <s v="urban"/>
    <s v="Empowerment Support Organization"/>
    <s v="Manhattan"/>
    <b v="0"/>
    <b v="0"/>
    <b v="0"/>
    <b v="0"/>
    <b v="0"/>
    <b v="0"/>
    <s v="Mr."/>
    <b v="0"/>
    <b v="1"/>
    <s v="Literature &amp; Writing"/>
    <s v="Literacy &amp; Language"/>
    <s v="Literature &amp; Writing"/>
    <s v="Literacy &amp; Language"/>
    <m/>
    <s v="Supplies"/>
    <s v="high"/>
    <s v="Grades 3-5"/>
    <m/>
    <m/>
    <m/>
    <m/>
    <n v="272.95999999999998"/>
    <n v="332.88"/>
    <n v="0"/>
    <b v="0"/>
    <n v="315"/>
    <n v="2"/>
    <b v="0"/>
    <b v="0"/>
    <s v="completed"/>
    <d v="2003-06-19T00:00:00"/>
    <d v="2003-11-07T00:00:00"/>
    <d v="2004-01-12T00:00:00"/>
    <d v="2004-02-19T00:00:00"/>
  </r>
  <r>
    <s v="058d7fbc9709e7f6e5224a361a0aaccd"/>
    <n v="370033000091"/>
    <s v="Bath"/>
    <x v="1"/>
    <n v="27808"/>
    <s v="rural"/>
    <s v="Beaufort Co School District"/>
    <s v="Beaufort"/>
    <b v="0"/>
    <b v="0"/>
    <b v="0"/>
    <b v="0"/>
    <b v="0"/>
    <b v="0"/>
    <s v="Mrs."/>
    <b v="0"/>
    <b v="0"/>
    <s v="Special Needs"/>
    <s v="Special Needs"/>
    <s v="Literature &amp; Writing"/>
    <s v="Literacy &amp; Language"/>
    <s v="essential"/>
    <s v="Supplies"/>
    <s v="low"/>
    <s v="Grades 6-8"/>
    <n v="21.97"/>
    <n v="15.58"/>
    <n v="3"/>
    <n v="35"/>
    <n v="275.32"/>
    <n v="323.91000000000003"/>
    <n v="19"/>
    <b v="1"/>
    <n v="315.08"/>
    <n v="5"/>
    <b v="1"/>
    <b v="0"/>
    <s v="completed"/>
    <d v="2011-02-16T00:00:00"/>
    <d v="2011-02-26T00:00:00"/>
    <m/>
    <d v="2011-07-16T00:00:00"/>
  </r>
  <r>
    <s v="b5c8373b5aadc0e33310ec0eb99f9e46"/>
    <n v="483039003407"/>
    <s v="Mesquite"/>
    <x v="16"/>
    <n v="75149"/>
    <s v="suburban"/>
    <s v="Mesquite Ind School District"/>
    <s v="Dallas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Books"/>
    <s v="high"/>
    <s v="Grades 3-5"/>
    <n v="22.37"/>
    <n v="0"/>
    <n v="3.36"/>
    <n v="9"/>
    <n v="258.41000000000003"/>
    <n v="315.13"/>
    <n v="23"/>
    <b v="1"/>
    <n v="315.13"/>
    <n v="1"/>
    <b v="0"/>
    <b v="0"/>
    <s v="completed"/>
    <d v="2009-12-18T00:00:00"/>
    <d v="2009-12-24T00:00:00"/>
    <d v="2010-05-13T00:00:00"/>
    <d v="2010-05-22T00:00:00"/>
  </r>
  <r>
    <s v="e9705da9beff126e13eef0f6ece29f5b"/>
    <n v="470303001220"/>
    <s v="Clarksville"/>
    <x v="14"/>
    <n v="37042"/>
    <s v="urban"/>
    <s v="Clarksville-montgomery Co SD"/>
    <s v="Montgomery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n v="22.3"/>
    <n v="0"/>
    <n v="5.57"/>
    <n v="17"/>
    <n v="268"/>
    <n v="326.83"/>
    <n v="23"/>
    <b v="1"/>
    <n v="315.29000000000002"/>
    <n v="5"/>
    <b v="0"/>
    <b v="0"/>
    <s v="completed"/>
    <d v="2009-05-10T00:00:00"/>
    <d v="2009-05-23T00:00:00"/>
    <d v="2010-02-22T00:00:00"/>
    <d v="2009-10-11T00:00:00"/>
  </r>
  <r>
    <s v="b873bdec321fa018ac2b4df0af4ac4c1"/>
    <n v="360585006019"/>
    <s v="Buffalo"/>
    <x v="2"/>
    <n v="14211"/>
    <s v="urban"/>
    <s v="Buffalo City School District"/>
    <s v="Erie"/>
    <b v="0"/>
    <b v="1"/>
    <b v="0"/>
    <b v="0"/>
    <b v="0"/>
    <b v="0"/>
    <s v="Mrs."/>
    <b v="0"/>
    <b v="0"/>
    <s v="Health &amp; Wellness"/>
    <s v="Health &amp; Sports"/>
    <s v="Gym &amp; Fitness"/>
    <s v="Health &amp; Sports"/>
    <s v="enrichment"/>
    <s v="Supplies"/>
    <s v="high"/>
    <s v="Grades PreK-2"/>
    <n v="22.3"/>
    <n v="0"/>
    <n v="5.57"/>
    <n v="17"/>
    <n v="268"/>
    <n v="326.83"/>
    <n v="24"/>
    <b v="1"/>
    <n v="315.29000000000002"/>
    <n v="1"/>
    <b v="0"/>
    <b v="0"/>
    <s v="completed"/>
    <d v="2009-03-18T00:00:00"/>
    <d v="2009-03-26T00:00:00"/>
    <d v="2009-04-28T00:00:00"/>
    <d v="2009-08-10T00:00:00"/>
  </r>
  <r>
    <s v="1be00f0f90696c3b0a7d408653e84c36"/>
    <n v="240009000201"/>
    <s v="Baltimore"/>
    <x v="32"/>
    <n v="21230"/>
    <s v="urban"/>
    <s v="Baltimore City Public Sch Dist"/>
    <s v="Baltimore City"/>
    <b v="0"/>
    <b v="0"/>
    <b v="0"/>
    <b v="0"/>
    <b v="0"/>
    <b v="0"/>
    <s v="Ms."/>
    <b v="0"/>
    <b v="0"/>
    <s v="Environmental Science"/>
    <s v="Math &amp; Science"/>
    <s v="Applied Sciences"/>
    <s v="Math &amp; Science"/>
    <s v="essential"/>
    <s v="Supplies"/>
    <s v="high"/>
    <s v="Grades 6-8"/>
    <n v="21.38"/>
    <n v="10.69"/>
    <n v="5.34"/>
    <n v="17"/>
    <n v="268"/>
    <n v="326.83"/>
    <n v="18"/>
    <b v="1"/>
    <n v="315.29000000000002"/>
    <n v="3"/>
    <b v="1"/>
    <b v="0"/>
    <s v="completed"/>
    <d v="2009-01-19T00:00:00"/>
    <d v="2009-01-29T00:00:00"/>
    <d v="2009-05-19T00:00:00"/>
    <d v="2009-06-23T00:00:00"/>
  </r>
  <r>
    <s v="f8c2e282a83adff6349d09c7693b2dc7"/>
    <n v="292886001795"/>
    <s v="Springfield"/>
    <x v="34"/>
    <n v="65803"/>
    <s v="urban"/>
    <s v="Springfield SD R12"/>
    <s v="Greene"/>
    <b v="0"/>
    <b v="0"/>
    <b v="0"/>
    <b v="0"/>
    <b v="0"/>
    <b v="0"/>
    <s v="Mrs."/>
    <b v="0"/>
    <b v="0"/>
    <s v="Literacy"/>
    <s v="Literacy &amp; Language"/>
    <s v="Early Development"/>
    <s v="Applied Learning"/>
    <s v="enrichment"/>
    <s v="Technology"/>
    <s v="high"/>
    <s v="Grades PreK-2"/>
    <n v="21.48"/>
    <n v="9.09"/>
    <n v="5.37"/>
    <n v="17"/>
    <n v="268"/>
    <n v="326.83"/>
    <n v="15"/>
    <b v="1"/>
    <n v="315.29000000000002"/>
    <n v="3"/>
    <b v="0"/>
    <b v="0"/>
    <s v="completed"/>
    <d v="2008-08-23T00:00:00"/>
    <d v="2008-12-15T00:00:00"/>
    <d v="2009-02-25T00:00:00"/>
    <d v="2009-01-25T00:00:00"/>
  </r>
  <r>
    <s v="e25320a626ea808dcc3b902ceafc600c"/>
    <m/>
    <s v="Brooklyn"/>
    <x v="2"/>
    <n v="11207"/>
    <s v="urban"/>
    <s v="Empowerment Support Organization"/>
    <s v="Brooklyn"/>
    <b v="0"/>
    <b v="0"/>
    <b v="0"/>
    <b v="0"/>
    <b v="0"/>
    <b v="0"/>
    <s v="Ms."/>
    <b v="0"/>
    <b v="0"/>
    <s v="Visual Arts"/>
    <s v="Music &amp; The Arts"/>
    <s v="Visual Arts"/>
    <s v="Music &amp; The Arts"/>
    <s v="essential"/>
    <s v="Supplies"/>
    <s v="high"/>
    <s v="Grades 3-5"/>
    <n v="22.29"/>
    <n v="0"/>
    <n v="5.57"/>
    <n v="17"/>
    <n v="268"/>
    <n v="326.83"/>
    <n v="100"/>
    <b v="0"/>
    <n v="315.29000000000002"/>
    <n v="2"/>
    <b v="0"/>
    <b v="0"/>
    <s v="completed"/>
    <d v="2007-10-15T00:00:00"/>
    <d v="2007-12-12T00:00:00"/>
    <d v="2008-05-13T00:00:00"/>
    <d v="2008-06-08T00:00:00"/>
  </r>
  <r>
    <s v="0a0726c62430cfb07c2dda3dbb557100"/>
    <n v="231110000409"/>
    <s v="Wallagrass"/>
    <x v="26"/>
    <n v="4781"/>
    <s v="rural"/>
    <s v="Aos 95"/>
    <s v="Aroostook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Supplies"/>
    <s v="high"/>
    <s v="Grades 6-8"/>
    <n v="21.43"/>
    <n v="10.72"/>
    <n v="3.21"/>
    <n v="9"/>
    <n v="258.66000000000003"/>
    <n v="315.44"/>
    <n v="21"/>
    <b v="1"/>
    <n v="315.44"/>
    <n v="2"/>
    <b v="0"/>
    <b v="0"/>
    <s v="completed"/>
    <d v="2010-02-28T00:00:00"/>
    <d v="2010-04-18T00:00:00"/>
    <d v="2010-07-19T00:00:00"/>
    <d v="2010-07-25T00:00:00"/>
  </r>
  <r>
    <s v="a1b6db15c0de5dbcdc0408602edc151d"/>
    <n v="370192000817"/>
    <s v="High Point"/>
    <x v="1"/>
    <n v="27263"/>
    <s v="urban"/>
    <s v="Guilford Co School District"/>
    <s v="Guilford"/>
    <b v="0"/>
    <b v="0"/>
    <b v="0"/>
    <b v="0"/>
    <b v="0"/>
    <b v="0"/>
    <s v="Mrs."/>
    <b v="0"/>
    <b v="0"/>
    <s v="Literacy"/>
    <s v="Literacy &amp; Language"/>
    <m/>
    <m/>
    <s v="enrichment"/>
    <s v="Technology"/>
    <s v="high"/>
    <s v="Grades PreK-2"/>
    <n v="23.53"/>
    <n v="9.09"/>
    <n v="3.21"/>
    <n v="9"/>
    <n v="258.70999999999998"/>
    <n v="315.5"/>
    <n v="17"/>
    <b v="1"/>
    <n v="315.5"/>
    <n v="8"/>
    <b v="1"/>
    <b v="0"/>
    <s v="completed"/>
    <d v="2010-01-12T00:00:00"/>
    <d v="2010-04-16T00:00:00"/>
    <d v="2010-09-15T00:00:00"/>
    <d v="2010-06-18T00:00:00"/>
  </r>
  <r>
    <s v="7f178c836d02da05ae98f7adabd3a1a5"/>
    <n v="540078000630"/>
    <s v="Mason"/>
    <x v="40"/>
    <n v="25260"/>
    <s v="rural"/>
    <s v="Mason Co School District"/>
    <s v="Maso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high"/>
    <s v="Grades 6-8"/>
    <n v="22.4"/>
    <n v="0"/>
    <n v="3.36"/>
    <n v="9"/>
    <n v="258.72000000000003"/>
    <n v="315.51"/>
    <n v="40"/>
    <b v="1"/>
    <n v="315.51"/>
    <n v="1"/>
    <b v="0"/>
    <b v="0"/>
    <s v="completed"/>
    <d v="2009-08-14T00:00:00"/>
    <d v="2009-09-11T00:00:00"/>
    <d v="2009-10-27T00:00:00"/>
    <d v="2010-01-11T00:00:00"/>
  </r>
  <r>
    <s v="a7be094368b088e0a4bc7f38aa03f01d"/>
    <n v="63432011138"/>
    <s v="San Diego"/>
    <x v="7"/>
    <n v="92106"/>
    <s v="urban"/>
    <s v="San Diego Unified School Dist"/>
    <s v="San Diego"/>
    <b v="1"/>
    <b v="0"/>
    <b v="0"/>
    <b v="0"/>
    <b v="0"/>
    <b v="0"/>
    <s v="Ms."/>
    <b v="0"/>
    <b v="0"/>
    <s v="Visual Arts"/>
    <s v="Music &amp; The Arts"/>
    <m/>
    <m/>
    <s v="enrichment"/>
    <s v="Technology"/>
    <s v="high"/>
    <s v="Grades 9-12"/>
    <n v="12"/>
    <n v="18.3"/>
    <n v="3"/>
    <n v="35"/>
    <n v="268.29000000000002"/>
    <n v="315.64"/>
    <n v="400"/>
    <b v="1"/>
    <n v="315.63"/>
    <n v="3"/>
    <b v="1"/>
    <b v="1"/>
    <s v="completed"/>
    <d v="2010-09-28T00:00:00"/>
    <d v="2010-12-06T00:00:00"/>
    <m/>
    <d v="2011-02-25T00:00:00"/>
  </r>
  <r>
    <s v="ebe85fbb3c3616f05e2985430a17175b"/>
    <n v="61437008352"/>
    <s v="San Jose"/>
    <x v="7"/>
    <n v="95112"/>
    <s v="urban"/>
    <s v="Franklin-mckinley Sch District"/>
    <s v="Santa Clara"/>
    <b v="0"/>
    <b v="0"/>
    <b v="1"/>
    <b v="0"/>
    <b v="0"/>
    <b v="0"/>
    <s v="Ms."/>
    <b v="0"/>
    <b v="0"/>
    <s v="Mathematics"/>
    <s v="Math &amp; Science"/>
    <s v="Literacy"/>
    <s v="Literacy &amp; Language"/>
    <s v="essential"/>
    <s v="Other"/>
    <s v="high"/>
    <s v="Grades PreK-2"/>
    <n v="21.67"/>
    <n v="18.02"/>
    <n v="2.95"/>
    <n v="35"/>
    <n v="274.63"/>
    <n v="315.67"/>
    <n v="85"/>
    <b v="1"/>
    <n v="315.67"/>
    <n v="1"/>
    <b v="0"/>
    <b v="0"/>
    <s v="completed"/>
    <d v="2010-08-03T00:00:00"/>
    <d v="2010-08-30T00:00:00"/>
    <d v="2010-08-31T00:00:00"/>
    <d v="2011-01-01T00:00:00"/>
  </r>
  <r>
    <s v="42bafedd304cee5ce05a53cc2c4a63e3"/>
    <n v="180345000490"/>
    <s v="Evansville"/>
    <x v="25"/>
    <n v="47715"/>
    <s v="urban"/>
    <s v="Evansville-vanderburgh Co SD"/>
    <s v="Vanderburgh"/>
    <b v="0"/>
    <b v="0"/>
    <b v="0"/>
    <b v="0"/>
    <b v="0"/>
    <b v="0"/>
    <s v="Mrs."/>
    <b v="0"/>
    <b v="0"/>
    <s v="Mathematics"/>
    <s v="Math &amp; Science"/>
    <m/>
    <m/>
    <s v="essential"/>
    <s v="Supplies"/>
    <s v="high"/>
    <s v="Grades 9-12"/>
    <n v="22.43"/>
    <n v="0"/>
    <n v="3.36"/>
    <n v="9"/>
    <n v="259"/>
    <n v="315.85000000000002"/>
    <n v="70"/>
    <b v="0"/>
    <n v="315.86"/>
    <n v="2"/>
    <b v="1"/>
    <b v="0"/>
    <s v="completed"/>
    <d v="2009-05-01T00:00:00"/>
    <d v="2009-08-13T00:00:00"/>
    <d v="2009-08-14T00:00:00"/>
    <d v="2009-09-27T00:00:00"/>
  </r>
  <r>
    <s v="ca18fd090f0d4891d2d081d5cd927270"/>
    <n v="62637003978"/>
    <s v="Walnut Creek"/>
    <x v="7"/>
    <n v="94598"/>
    <s v="urban"/>
    <s v="Mt Diablo Unified School Dist"/>
    <s v="Contra Costa"/>
    <b v="0"/>
    <b v="0"/>
    <b v="0"/>
    <b v="0"/>
    <b v="0"/>
    <b v="0"/>
    <s v="Ms."/>
    <b v="0"/>
    <b v="0"/>
    <s v="Mathematics"/>
    <s v="Math &amp; Science"/>
    <s v="Literature &amp; Writing"/>
    <s v="Literacy &amp; Language"/>
    <s v="essential"/>
    <s v="Supplies"/>
    <s v="minimal"/>
    <s v="Grades 3-5"/>
    <n v="19.37"/>
    <n v="17.72"/>
    <n v="2.91"/>
    <n v="35"/>
    <n v="268.7"/>
    <n v="316.12"/>
    <n v="34"/>
    <b v="1"/>
    <n v="316.12"/>
    <n v="3"/>
    <b v="0"/>
    <b v="0"/>
    <s v="completed"/>
    <d v="2010-09-07T00:00:00"/>
    <d v="2010-09-09T00:00:00"/>
    <d v="2010-09-10T00:00:00"/>
    <d v="2011-02-01T00:00:00"/>
  </r>
  <r>
    <s v="883767e04f604ea6ffe4c08f0ca3ad24"/>
    <m/>
    <s v="Boston"/>
    <x v="33"/>
    <n v="2215"/>
    <s v="urban"/>
    <s v="Boston Public School District"/>
    <s v="Suffolk"/>
    <b v="0"/>
    <b v="0"/>
    <b v="0"/>
    <b v="0"/>
    <b v="0"/>
    <b v="0"/>
    <s v="Mr."/>
    <b v="0"/>
    <b v="0"/>
    <s v="Special Needs"/>
    <s v="Special Needs"/>
    <s v="Health &amp; Life Science"/>
    <s v="Math &amp; Science"/>
    <s v="enrichment"/>
    <s v="Books"/>
    <s v="high"/>
    <s v="Grades 9-12"/>
    <n v="0"/>
    <n v="0"/>
    <n v="3.7"/>
    <n v="9"/>
    <n v="259.32"/>
    <n v="316.24"/>
    <n v="24"/>
    <b v="1"/>
    <n v="316.24"/>
    <n v="5"/>
    <b v="0"/>
    <b v="0"/>
    <s v="completed"/>
    <d v="2010-04-13T00:00:00"/>
    <d v="2010-05-13T00:00:00"/>
    <m/>
    <d v="2010-09-11T00:00:00"/>
  </r>
  <r>
    <s v="3467e1fa7675b54a4f65245c32e0be9d"/>
    <n v="170993000597"/>
    <s v="Chicago"/>
    <x v="10"/>
    <n v="60621"/>
    <s v="urban"/>
    <s v="Chicago Psd-area 14"/>
    <s v="Cook"/>
    <b v="0"/>
    <b v="1"/>
    <b v="0"/>
    <b v="0"/>
    <b v="0"/>
    <b v="0"/>
    <s v="Ms."/>
    <b v="0"/>
    <b v="0"/>
    <s v="Literature &amp; Writing"/>
    <s v="Literacy &amp; Language"/>
    <s v="Civics &amp; Government"/>
    <s v="History &amp; Civics"/>
    <s v="enrichment"/>
    <s v="Books"/>
    <s v="high"/>
    <s v="Grades 6-8"/>
    <n v="0"/>
    <n v="0"/>
    <n v="3.46"/>
    <n v="35"/>
    <n v="268.86"/>
    <n v="316.31"/>
    <n v="30"/>
    <b v="1"/>
    <n v="316.31"/>
    <n v="7"/>
    <b v="0"/>
    <b v="1"/>
    <s v="completed"/>
    <d v="2010-11-26T00:00:00"/>
    <d v="2010-12-06T00:00:00"/>
    <d v="2010-12-29T00:00:00"/>
    <d v="2011-04-21T00:00:00"/>
  </r>
  <r>
    <s v="05e0077060d8dec6773820dc2bef8427"/>
    <n v="250279000261"/>
    <s v="Dorchester"/>
    <x v="33"/>
    <n v="2121"/>
    <s v="urban"/>
    <s v="Boston Public School District"/>
    <s v="Suffolk"/>
    <b v="0"/>
    <b v="0"/>
    <b v="0"/>
    <b v="0"/>
    <b v="0"/>
    <b v="0"/>
    <s v="Ms."/>
    <b v="0"/>
    <b v="0"/>
    <s v="Literacy"/>
    <s v="Literacy &amp; Language"/>
    <m/>
    <m/>
    <s v="enrichment"/>
    <s v="Books"/>
    <s v="high"/>
    <s v="Grades 9-12"/>
    <n v="22.38"/>
    <n v="0"/>
    <n v="5.59"/>
    <n v="17"/>
    <n v="269"/>
    <n v="328.05"/>
    <n v="70"/>
    <b v="1"/>
    <n v="316.48"/>
    <n v="3"/>
    <b v="0"/>
    <b v="0"/>
    <s v="completed"/>
    <d v="2008-11-22T00:00:00"/>
    <d v="2008-11-30T00:00:00"/>
    <d v="2009-01-23T00:00:00"/>
    <d v="2009-04-23T00:00:00"/>
  </r>
  <r>
    <s v="18392ddf107fecdd302b0cc947532712"/>
    <n v="481091007693"/>
    <s v="Waco"/>
    <x v="16"/>
    <n v="76708"/>
    <s v="urban"/>
    <s v="Bosqueville Ind Sch District"/>
    <s v="Mclennan"/>
    <b v="0"/>
    <b v="0"/>
    <b v="0"/>
    <b v="0"/>
    <b v="0"/>
    <b v="0"/>
    <s v="Mrs."/>
    <b v="0"/>
    <b v="0"/>
    <s v="Visual Arts"/>
    <s v="Music &amp; The Arts"/>
    <m/>
    <m/>
    <s v="enrichment"/>
    <s v="Supplies"/>
    <s v="high"/>
    <s v="Grades 3-5"/>
    <n v="0"/>
    <n v="0"/>
    <n v="3.46"/>
    <n v="35"/>
    <n v="269.33"/>
    <n v="316.86"/>
    <n v="200"/>
    <b v="1"/>
    <n v="316.85000000000002"/>
    <n v="7"/>
    <b v="1"/>
    <b v="0"/>
    <s v="completed"/>
    <d v="2011-02-18T00:00:00"/>
    <d v="2011-02-25T00:00:00"/>
    <m/>
    <d v="2011-07-17T00:00:00"/>
  </r>
  <r>
    <s v="704bee5e0af16a0ddd002d584b6c3c7f"/>
    <n v="292181001203"/>
    <s v="Neosho"/>
    <x v="34"/>
    <n v="64850"/>
    <s v="suburban"/>
    <s v="Neosho School District R5"/>
    <s v="Newton"/>
    <b v="0"/>
    <b v="0"/>
    <b v="0"/>
    <b v="0"/>
    <b v="0"/>
    <b v="0"/>
    <s v="Mrs."/>
    <b v="0"/>
    <b v="0"/>
    <s v="Special Needs"/>
    <s v="Special Needs"/>
    <s v="Extracurricular"/>
    <s v="Applied Learning"/>
    <s v="enrichment"/>
    <s v="Supplies"/>
    <s v="high"/>
    <s v="Grades 3-5"/>
    <n v="21.68"/>
    <n v="9.17"/>
    <n v="3.25"/>
    <n v="9"/>
    <n v="259.85000000000002"/>
    <n v="316.89"/>
    <n v="8"/>
    <b v="1"/>
    <n v="316.89"/>
    <n v="1"/>
    <b v="1"/>
    <b v="0"/>
    <s v="completed"/>
    <d v="2009-09-07T00:00:00"/>
    <d v="2009-12-08T00:00:00"/>
    <d v="2010-01-04T00:00:00"/>
    <d v="2010-02-12T00:00:00"/>
  </r>
  <r>
    <s v="1abcf993afeae2d144f5ecce5d2cc680"/>
    <n v="370150002446"/>
    <s v="Winston Salem"/>
    <x v="1"/>
    <n v="27105"/>
    <s v="urban"/>
    <s v="Winston-salem Forsyth Co SD"/>
    <s v="Forsyth"/>
    <b v="0"/>
    <b v="0"/>
    <b v="0"/>
    <b v="0"/>
    <b v="0"/>
    <b v="0"/>
    <s v="Mr."/>
    <b v="0"/>
    <b v="0"/>
    <s v="Mathematics"/>
    <s v="Math &amp; Science"/>
    <m/>
    <m/>
    <m/>
    <s v="Supplies"/>
    <s v="high"/>
    <s v="Grades 3-5"/>
    <m/>
    <m/>
    <m/>
    <m/>
    <n v="272.95999999999998"/>
    <n v="332.88"/>
    <n v="60"/>
    <b v="1"/>
    <n v="317"/>
    <n v="2"/>
    <b v="0"/>
    <b v="0"/>
    <s v="completed"/>
    <d v="2004-07-02T00:00:00"/>
    <d v="2004-12-06T00:00:00"/>
    <d v="2005-02-11T00:00:00"/>
    <d v="2005-06-14T00:00:00"/>
  </r>
  <r>
    <s v="0cc92fd795bc5e60e6a24448e37a497f"/>
    <m/>
    <s v="Staten Island"/>
    <x v="2"/>
    <n v="10301"/>
    <s v="urban"/>
    <s v="Empowerment Support Organization"/>
    <s v="Staten Island"/>
    <b v="0"/>
    <b v="0"/>
    <b v="0"/>
    <b v="0"/>
    <b v="0"/>
    <b v="0"/>
    <s v="Mrs."/>
    <b v="0"/>
    <b v="0"/>
    <s v="Literacy"/>
    <s v="Literacy &amp; Language"/>
    <m/>
    <m/>
    <m/>
    <s v="Books"/>
    <s v="high"/>
    <s v="Grades PreK-2"/>
    <m/>
    <m/>
    <m/>
    <m/>
    <n v="273.89999999999998"/>
    <n v="334.02"/>
    <n v="0"/>
    <b v="0"/>
    <n v="317"/>
    <n v="2"/>
    <b v="0"/>
    <b v="0"/>
    <s v="completed"/>
    <d v="2003-07-21T00:00:00"/>
    <d v="2003-11-24T00:00:00"/>
    <d v="2004-02-02T00:00:00"/>
    <d v="2004-03-21T00:00:00"/>
  </r>
  <r>
    <s v="4caeaece0788f30aa4f99583929ea47e"/>
    <m/>
    <s v="Los Angeles"/>
    <x v="7"/>
    <n v="90012"/>
    <s v="urban"/>
    <s v="Los Angeles Unif Sch Dist"/>
    <s v="Los Angeles"/>
    <b v="0"/>
    <b v="0"/>
    <b v="0"/>
    <b v="0"/>
    <b v="0"/>
    <b v="0"/>
    <s v="Ms."/>
    <b v="0"/>
    <b v="0"/>
    <s v="Applied Sciences"/>
    <s v="Math &amp; Science"/>
    <s v="Visual Arts"/>
    <s v="Music &amp; The Arts"/>
    <s v="essential"/>
    <s v="Supplies"/>
    <s v="unknown"/>
    <s v="Grades 6-8"/>
    <n v="23.42"/>
    <n v="16.98"/>
    <n v="3.51"/>
    <n v="9"/>
    <n v="287.16000000000003"/>
    <n v="350.2"/>
    <n v="25"/>
    <b v="1"/>
    <n v="317.27"/>
    <n v="4"/>
    <b v="0"/>
    <b v="0"/>
    <s v="completed"/>
    <d v="2009-12-17T00:00:00"/>
    <d v="2010-01-22T00:00:00"/>
    <d v="2010-03-29T00:00:00"/>
    <d v="2010-05-22T00:00:00"/>
  </r>
  <r>
    <s v="5b468e0b3fd73c0fac0d8a4acaec6811"/>
    <n v="63432005483"/>
    <s v="San Diego"/>
    <x v="7"/>
    <n v="92102"/>
    <s v="urban"/>
    <s v="San Diego Unified School Dist"/>
    <s v="San Diego"/>
    <b v="0"/>
    <b v="1"/>
    <b v="1"/>
    <b v="0"/>
    <b v="0"/>
    <b v="0"/>
    <s v="Ms."/>
    <b v="0"/>
    <b v="0"/>
    <s v="Environmental Science"/>
    <s v="Math &amp; Science"/>
    <s v="Literature &amp; Writing"/>
    <s v="Literacy &amp; Language"/>
    <s v="enrichment"/>
    <s v="Supplies"/>
    <s v="high"/>
    <s v="Grades PreK-2"/>
    <n v="0"/>
    <n v="19.43"/>
    <n v="3.18"/>
    <n v="35"/>
    <n v="269.91000000000003"/>
    <n v="317.54000000000002"/>
    <n v="24"/>
    <b v="1"/>
    <n v="317.55"/>
    <n v="4"/>
    <b v="1"/>
    <b v="0"/>
    <s v="completed"/>
    <d v="2010-09-28T00:00:00"/>
    <d v="2010-11-27T00:00:00"/>
    <d v="2011-03-04T00:00:00"/>
    <d v="2011-02-25T00:00:00"/>
  </r>
  <r>
    <s v="04cc12d3ca6ae6a45bab25fd8f2cbf54"/>
    <n v="370472001869"/>
    <s v="Cary"/>
    <x v="1"/>
    <n v="27513"/>
    <s v="urban"/>
    <s v="Wake Co School District"/>
    <s v="Wake"/>
    <b v="0"/>
    <b v="0"/>
    <b v="0"/>
    <b v="0"/>
    <b v="0"/>
    <b v="0"/>
    <s v="Mrs."/>
    <b v="0"/>
    <b v="0"/>
    <s v="Literature &amp; Writing"/>
    <s v="Literacy &amp; Language"/>
    <s v="Health &amp; Life Science"/>
    <s v="Math &amp; Science"/>
    <s v="essential"/>
    <s v="Technology"/>
    <s v="low"/>
    <s v="Grades PreK-2"/>
    <n v="12"/>
    <n v="15.91"/>
    <n v="3.06"/>
    <n v="35"/>
    <n v="269.95"/>
    <n v="317.58999999999997"/>
    <n v="17"/>
    <b v="1"/>
    <n v="317.58999999999997"/>
    <n v="2"/>
    <b v="0"/>
    <b v="0"/>
    <s v="completed"/>
    <d v="2010-12-21T00:00:00"/>
    <d v="2011-01-28T00:00:00"/>
    <d v="2011-02-25T00:00:00"/>
    <d v="2011-05-16T00:00:00"/>
  </r>
  <r>
    <s v="7ac44f60635f35566fd9bc5fc8fbca39"/>
    <n v="201299001706"/>
    <s v="Wichita"/>
    <x v="20"/>
    <n v="67217"/>
    <s v="urban"/>
    <s v="Wichita Unified Sch Dist 259"/>
    <s v="Sedgwick"/>
    <b v="0"/>
    <b v="1"/>
    <b v="0"/>
    <b v="0"/>
    <b v="0"/>
    <b v="0"/>
    <s v="Mrs."/>
    <b v="0"/>
    <b v="0"/>
    <s v="Literature &amp; Writing"/>
    <s v="Literacy &amp; Language"/>
    <s v="Literacy"/>
    <s v="Literacy &amp; Language"/>
    <s v="essential"/>
    <s v="Books"/>
    <s v="high"/>
    <s v="Grades PreK-2"/>
    <n v="21.54"/>
    <n v="11.42"/>
    <n v="3.23"/>
    <n v="9"/>
    <n v="260.62"/>
    <n v="317.83"/>
    <n v="19"/>
    <b v="1"/>
    <n v="317.83"/>
    <n v="5"/>
    <b v="0"/>
    <b v="0"/>
    <s v="completed"/>
    <d v="2009-09-28T00:00:00"/>
    <d v="2009-12-31T00:00:00"/>
    <d v="2010-04-30T00:00:00"/>
    <d v="2010-03-01T00:00:00"/>
  </r>
  <r>
    <s v="ede1b879c25055854555ee5bb86e6072"/>
    <n v="100020000221"/>
    <s v="Newark"/>
    <x v="39"/>
    <n v="19713"/>
    <s v="suburban"/>
    <s v="Christina School District"/>
    <s v="New Castle"/>
    <b v="0"/>
    <b v="0"/>
    <b v="0"/>
    <b v="0"/>
    <b v="0"/>
    <b v="0"/>
    <s v="Mrs."/>
    <b v="0"/>
    <b v="0"/>
    <s v="Literature &amp; Writing"/>
    <s v="Literacy &amp; Language"/>
    <s v="Early Development"/>
    <s v="Applied Learning"/>
    <s v="essential"/>
    <s v="Supplies"/>
    <s v="high"/>
    <s v="Grades PreK-2"/>
    <n v="0"/>
    <n v="0"/>
    <n v="3.5"/>
    <n v="35"/>
    <n v="271.74"/>
    <n v="319.69"/>
    <n v="30"/>
    <b v="1"/>
    <n v="317.93"/>
    <n v="3"/>
    <b v="0"/>
    <b v="0"/>
    <s v="completed"/>
    <d v="2011-01-16T00:00:00"/>
    <d v="2011-02-05T00:00:00"/>
    <d v="2011-02-07T00:00:00"/>
    <d v="2011-06-12T00:00:00"/>
  </r>
  <r>
    <s v="fdb61644d85910c168d0d938a9ddef13"/>
    <n v="64215002349"/>
    <s v="Midway City"/>
    <x v="7"/>
    <n v="92655"/>
    <s v="suburban"/>
    <s v="Westminster School District"/>
    <s v="Orange"/>
    <b v="0"/>
    <b v="0"/>
    <b v="0"/>
    <b v="0"/>
    <b v="0"/>
    <b v="0"/>
    <s v="Ms."/>
    <b v="0"/>
    <b v="0"/>
    <s v="Literature &amp; Writing"/>
    <s v="Literacy &amp; Language"/>
    <s v="ESL"/>
    <s v="Literacy &amp; Language"/>
    <s v="essential"/>
    <s v="Books"/>
    <s v="high"/>
    <s v="Grades 3-5"/>
    <n v="0"/>
    <n v="20.25"/>
    <n v="3.32"/>
    <n v="35"/>
    <n v="279.92"/>
    <n v="329.32"/>
    <n v="30"/>
    <b v="1"/>
    <n v="318.08999999999997"/>
    <n v="1"/>
    <b v="0"/>
    <b v="0"/>
    <s v="completed"/>
    <d v="2011-03-18T00:00:00"/>
    <d v="2011-03-29T00:00:00"/>
    <m/>
    <d v="2011-08-16T00:00:00"/>
  </r>
  <r>
    <s v="afc12cc6c20119c1027b5697f31e6f0c"/>
    <m/>
    <s v="Brooklyn"/>
    <x v="2"/>
    <n v="11216"/>
    <s v="urban"/>
    <s v="Community Learning Support Organization"/>
    <s v="Brooklyn"/>
    <b v="0"/>
    <b v="0"/>
    <b v="0"/>
    <b v="0"/>
    <b v="0"/>
    <b v="0"/>
    <s v="Ms."/>
    <b v="0"/>
    <b v="0"/>
    <s v="Foreign Languages"/>
    <s v="Literacy &amp; Language"/>
    <s v="Literacy"/>
    <s v="Literacy &amp; Language"/>
    <s v="essential"/>
    <s v="Supplies"/>
    <s v="high"/>
    <s v="Grades 6-8"/>
    <m/>
    <m/>
    <m/>
    <m/>
    <n v="276.75"/>
    <n v="337.5"/>
    <n v="180"/>
    <b v="1"/>
    <n v="318.26"/>
    <n v="1"/>
    <b v="0"/>
    <b v="0"/>
    <s v="completed"/>
    <d v="2006-02-09T00:00:00"/>
    <d v="2006-07-27T00:00:00"/>
    <m/>
    <d v="2006-10-09T00:00:00"/>
  </r>
  <r>
    <s v="4d8315a2079cf693cc9700f161fba0d8"/>
    <n v="370012000037"/>
    <s v="Sparta"/>
    <x v="1"/>
    <n v="28675"/>
    <s v="rural"/>
    <s v="Alleghany Co School District"/>
    <s v="Alleghany"/>
    <b v="0"/>
    <b v="0"/>
    <b v="0"/>
    <b v="0"/>
    <b v="0"/>
    <b v="0"/>
    <s v="Mr."/>
    <b v="0"/>
    <b v="0"/>
    <s v="Music"/>
    <s v="Music &amp; The Arts"/>
    <m/>
    <m/>
    <s v="essential"/>
    <s v="Supplies"/>
    <s v="high"/>
    <s v="Grades 9-12"/>
    <n v="0"/>
    <n v="17.16"/>
    <n v="3.3"/>
    <n v="35"/>
    <n v="275.45"/>
    <n v="324.06"/>
    <n v="30"/>
    <b v="1"/>
    <n v="318.62"/>
    <n v="11"/>
    <b v="1"/>
    <b v="0"/>
    <s v="completed"/>
    <d v="2011-03-01T00:00:00"/>
    <d v="2011-03-02T00:00:00"/>
    <m/>
    <d v="2011-07-28T00:00:00"/>
  </r>
  <r>
    <s v="1b0f71601c3cc1f54b28b57df85573df"/>
    <m/>
    <s v="Tucson"/>
    <x v="23"/>
    <n v="85745"/>
    <m/>
    <s v="Tucson Unified School Dist"/>
    <s v="Pima"/>
    <b v="0"/>
    <b v="0"/>
    <b v="0"/>
    <b v="0"/>
    <b v="0"/>
    <b v="0"/>
    <s v="Ms."/>
    <b v="0"/>
    <b v="0"/>
    <s v="Special Needs"/>
    <s v="Special Needs"/>
    <s v="Other"/>
    <s v="Applied Learning"/>
    <s v="enrichment"/>
    <s v="Technology"/>
    <s v="high"/>
    <s v="Grades PreK-2"/>
    <n v="12.59"/>
    <n v="15.33"/>
    <n v="3.22"/>
    <n v="35"/>
    <n v="280.51"/>
    <n v="330.01"/>
    <n v="6"/>
    <b v="1"/>
    <n v="318.76"/>
    <n v="1"/>
    <b v="0"/>
    <b v="0"/>
    <s v="completed"/>
    <d v="2010-12-16T00:00:00"/>
    <d v="2010-12-19T00:00:00"/>
    <d v="2011-01-04T00:00:00"/>
    <d v="2011-05-14T00:00:00"/>
  </r>
  <r>
    <s v="949d2898d4c9974d06faccd087310470"/>
    <n v="360008603742"/>
    <s v="Bronx"/>
    <x v="2"/>
    <n v="10452"/>
    <s v="urban"/>
    <s v="Integrated Curriculum and Instruction Learning Support Organization"/>
    <s v="Bronx"/>
    <b v="0"/>
    <b v="0"/>
    <b v="0"/>
    <b v="0"/>
    <b v="0"/>
    <b v="0"/>
    <s v="Ms."/>
    <b v="1"/>
    <b v="0"/>
    <s v="Literacy"/>
    <s v="Literacy &amp; Language"/>
    <s v="Performing Arts"/>
    <s v="Music &amp; The Arts"/>
    <s v="essential"/>
    <s v="Books"/>
    <s v="high"/>
    <s v="Grades 6-8"/>
    <n v="22.62"/>
    <n v="0"/>
    <n v="5.66"/>
    <n v="17"/>
    <n v="271"/>
    <n v="330.49"/>
    <n v="58"/>
    <b v="1"/>
    <n v="318.82"/>
    <n v="6"/>
    <b v="0"/>
    <b v="0"/>
    <s v="completed"/>
    <d v="2009-01-18T00:00:00"/>
    <d v="2009-01-29T00:00:00"/>
    <m/>
    <d v="2009-06-21T00:00:00"/>
  </r>
  <r>
    <s v="82a36fccaae1850062a850f0488ddc83"/>
    <n v="170993000441"/>
    <s v="Chicago"/>
    <x v="10"/>
    <n v="60626"/>
    <s v="urban"/>
    <s v="Chicago Psd-area 2"/>
    <s v="Cook"/>
    <b v="0"/>
    <b v="0"/>
    <b v="0"/>
    <b v="0"/>
    <b v="0"/>
    <b v="0"/>
    <s v="Ms."/>
    <b v="0"/>
    <b v="0"/>
    <s v="Mathematics"/>
    <s v="Math &amp; Science"/>
    <s v="Civics &amp; Government"/>
    <s v="History &amp; Civics"/>
    <s v="enrichment"/>
    <s v="Technology"/>
    <s v="high"/>
    <s v="Grades 3-5"/>
    <n v="22.6"/>
    <n v="0"/>
    <n v="5.65"/>
    <n v="17"/>
    <n v="271"/>
    <n v="330.49"/>
    <n v="30"/>
    <b v="1"/>
    <n v="318.82"/>
    <n v="5"/>
    <b v="0"/>
    <b v="0"/>
    <s v="completed"/>
    <d v="2007-03-26T00:00:00"/>
    <d v="2007-11-18T00:00:00"/>
    <d v="2008-03-12T00:00:00"/>
    <d v="2007-11-21T00:00:00"/>
  </r>
  <r>
    <s v="89c668ea2b81ed1540e4fc36b83fd500"/>
    <n v="292928001585"/>
    <s v="Saint Louis"/>
    <x v="34"/>
    <n v="63106"/>
    <s v="urban"/>
    <s v="St Louis City Public Sch Dist"/>
    <s v="St Louis City"/>
    <b v="0"/>
    <b v="1"/>
    <b v="0"/>
    <b v="0"/>
    <b v="0"/>
    <b v="0"/>
    <s v="Mr."/>
    <b v="0"/>
    <b v="0"/>
    <s v="Special Needs"/>
    <s v="Special Needs"/>
    <m/>
    <m/>
    <s v="enrichment"/>
    <s v="Supplies"/>
    <s v="high"/>
    <s v="Grades 6-8"/>
    <n v="21.84"/>
    <n v="9.24"/>
    <n v="3.28"/>
    <n v="9"/>
    <n v="261.76"/>
    <n v="319.22000000000003"/>
    <n v="8"/>
    <b v="1"/>
    <n v="319.22000000000003"/>
    <n v="1"/>
    <b v="0"/>
    <b v="0"/>
    <s v="completed"/>
    <d v="2009-12-27T00:00:00"/>
    <d v="2009-12-31T00:00:00"/>
    <d v="2010-02-09T00:00:00"/>
    <d v="2010-06-03T00:00:00"/>
  </r>
  <r>
    <s v="71de12e3b538ad45452c077756d3c4b0"/>
    <n v="170993005798"/>
    <s v="Chicago"/>
    <x v="10"/>
    <n v="60651"/>
    <s v="urban"/>
    <s v="Chicago Psd-Area 52/53"/>
    <s v="Cook"/>
    <b v="1"/>
    <b v="0"/>
    <b v="0"/>
    <b v="0"/>
    <b v="0"/>
    <b v="0"/>
    <s v="Ms."/>
    <b v="0"/>
    <b v="0"/>
    <s v="Mathematics"/>
    <s v="Math &amp; Science"/>
    <s v="Literacy"/>
    <s v="Literacy &amp; Language"/>
    <s v="essential"/>
    <s v="Books"/>
    <s v="high"/>
    <s v="Grades PreK-2"/>
    <n v="24.49"/>
    <n v="0"/>
    <n v="6.12"/>
    <n v="17"/>
    <n v="293.14999999999998"/>
    <n v="357.5"/>
    <n v="40"/>
    <b v="1"/>
    <n v="319.72000000000003"/>
    <n v="5"/>
    <b v="0"/>
    <b v="0"/>
    <s v="completed"/>
    <d v="2006-11-14T00:00:00"/>
    <d v="2006-12-21T00:00:00"/>
    <d v="2007-02-22T00:00:00"/>
    <d v="2007-07-14T00:00:00"/>
  </r>
  <r>
    <s v="a6151d06e40dc4b8f95b40f0249af4a0"/>
    <m/>
    <s v="Columbia"/>
    <x v="34"/>
    <n v="65202"/>
    <m/>
    <s v="Columbia School District 93"/>
    <s v="Boone"/>
    <b v="0"/>
    <b v="0"/>
    <b v="0"/>
    <b v="0"/>
    <b v="0"/>
    <b v="0"/>
    <s v="Mrs."/>
    <b v="0"/>
    <b v="0"/>
    <s v="Mathematics"/>
    <s v="Math &amp; Science"/>
    <m/>
    <m/>
    <s v="essential"/>
    <s v="Supplies"/>
    <s v="high"/>
    <s v="Grades PreK-2"/>
    <n v="0"/>
    <n v="0"/>
    <n v="4.18"/>
    <n v="35"/>
    <n v="317.88"/>
    <n v="365.38"/>
    <n v="25"/>
    <b v="1"/>
    <n v="319.83"/>
    <n v="3"/>
    <b v="0"/>
    <b v="1"/>
    <s v="completed"/>
    <d v="2010-08-08T00:00:00"/>
    <d v="2010-12-20T00:00:00"/>
    <m/>
    <d v="2011-01-05T00:00:00"/>
  </r>
  <r>
    <s v="3a0352b935b8efebb79b7b122151f731"/>
    <n v="482850010904"/>
    <s v="Lubbock"/>
    <x v="16"/>
    <n v="79403"/>
    <s v="rural"/>
    <s v="Lubbock Ind School District"/>
    <s v="Lubbock"/>
    <b v="0"/>
    <b v="0"/>
    <b v="0"/>
    <b v="0"/>
    <b v="0"/>
    <b v="0"/>
    <s v="Ms."/>
    <b v="0"/>
    <b v="0"/>
    <s v="Literacy"/>
    <s v="Literacy &amp; Language"/>
    <s v="Literacy"/>
    <s v="Literacy &amp; Language"/>
    <s v="essential"/>
    <s v="Books"/>
    <s v="high"/>
    <s v="Grades 3-5"/>
    <n v="43.13"/>
    <n v="0"/>
    <n v="10.78"/>
    <n v="17"/>
    <n v="502"/>
    <n v="612.20000000000005"/>
    <n v="25"/>
    <b v="1"/>
    <n v="320"/>
    <n v="2"/>
    <b v="0"/>
    <b v="0"/>
    <s v="expired"/>
    <d v="2007-11-20T00:00:00"/>
    <m/>
    <m/>
    <d v="2008-07-17T00:00:00"/>
  </r>
  <r>
    <s v="a041a418efafc7b0b7d9dc04516cd669"/>
    <m/>
    <s v="Galveston"/>
    <x v="16"/>
    <n v="77550"/>
    <s v="urban"/>
    <s v="Texas Dept of Education"/>
    <s v="Galveston"/>
    <b v="1"/>
    <b v="0"/>
    <b v="0"/>
    <b v="0"/>
    <b v="1"/>
    <b v="0"/>
    <s v="Ms."/>
    <b v="0"/>
    <b v="0"/>
    <s v="Social Sciences"/>
    <s v="History &amp; Civics"/>
    <m/>
    <m/>
    <s v="enrichment"/>
    <s v="Supplies"/>
    <s v="high"/>
    <s v="Grades PreK-2"/>
    <n v="22.74"/>
    <n v="0"/>
    <n v="3.41"/>
    <n v="9"/>
    <n v="262.58999999999997"/>
    <n v="320.23"/>
    <n v="23"/>
    <b v="1"/>
    <n v="320.23"/>
    <n v="1"/>
    <b v="0"/>
    <b v="0"/>
    <s v="completed"/>
    <d v="2009-12-06T00:00:00"/>
    <d v="2009-12-08T00:00:00"/>
    <d v="2010-01-04T00:00:00"/>
    <d v="2010-05-10T00:00:00"/>
  </r>
  <r>
    <s v="8d569749b807c4d90b1e22adab07460e"/>
    <m/>
    <s v="New York"/>
    <x v="2"/>
    <n v="10033"/>
    <s v="urban"/>
    <s v="Empowerment Support Organization"/>
    <s v="Manhattan"/>
    <b v="0"/>
    <b v="0"/>
    <b v="0"/>
    <b v="0"/>
    <b v="0"/>
    <b v="0"/>
    <s v="Mr."/>
    <b v="1"/>
    <b v="0"/>
    <s v="Literacy"/>
    <s v="Literacy &amp; Language"/>
    <s v="Performing Arts"/>
    <s v="Music &amp; The Arts"/>
    <s v="essential"/>
    <s v="Books"/>
    <s v="high"/>
    <s v="Grades 6-8"/>
    <n v="26.04"/>
    <n v="0"/>
    <n v="6.51"/>
    <n v="17"/>
    <n v="310"/>
    <n v="378.05"/>
    <n v="90"/>
    <b v="1"/>
    <n v="320.58999999999997"/>
    <n v="4"/>
    <b v="0"/>
    <b v="0"/>
    <s v="completed"/>
    <d v="2007-09-24T00:00:00"/>
    <d v="2007-09-30T00:00:00"/>
    <d v="2007-12-26T00:00:00"/>
    <d v="2008-02-01T00:00:00"/>
  </r>
  <r>
    <s v="9d92167dad43275c5ebf2063cce49882"/>
    <n v="62271003047"/>
    <s v="Los Angeles"/>
    <x v="7"/>
    <n v="90061"/>
    <s v="urban"/>
    <s v="Los Angeles Unif Sch Dist"/>
    <s v="Los Angeles"/>
    <b v="1"/>
    <b v="0"/>
    <b v="0"/>
    <b v="0"/>
    <b v="0"/>
    <b v="0"/>
    <s v="Ms."/>
    <b v="1"/>
    <b v="0"/>
    <s v="Character Education"/>
    <s v="Applied Learning"/>
    <s v="Special Needs"/>
    <s v="Special Needs"/>
    <s v="enrichment"/>
    <s v="Supplies"/>
    <s v="high"/>
    <s v="Grades 6-8"/>
    <n v="21.14"/>
    <n v="18.43"/>
    <n v="3.02"/>
    <n v="35"/>
    <n v="279"/>
    <n v="320.69"/>
    <n v="450"/>
    <b v="1"/>
    <n v="320.69"/>
    <n v="1"/>
    <b v="0"/>
    <b v="0"/>
    <s v="completed"/>
    <d v="2010-07-03T00:00:00"/>
    <d v="2010-08-30T00:00:00"/>
    <d v="2010-09-09T00:00:00"/>
    <d v="2010-11-29T00:00:00"/>
  </r>
  <r>
    <s v="25283da7778b40ac83ffa26744140091"/>
    <n v="482566002874"/>
    <s v="Fort Hood"/>
    <x v="16"/>
    <n v="76544"/>
    <s v="urban"/>
    <s v="Killeen Ind School District"/>
    <s v="Bell"/>
    <b v="0"/>
    <b v="0"/>
    <b v="0"/>
    <b v="0"/>
    <b v="0"/>
    <b v="0"/>
    <s v="Mr."/>
    <b v="0"/>
    <b v="0"/>
    <s v="Health &amp; Life Science"/>
    <s v="Math &amp; Science"/>
    <s v="Applied Sciences"/>
    <s v="Math &amp; Science"/>
    <s v="essential"/>
    <s v="Supplies"/>
    <s v="high"/>
    <s v="Grades 3-5"/>
    <n v="0"/>
    <n v="0"/>
    <n v="3.61"/>
    <n v="35"/>
    <n v="279.06"/>
    <n v="320.76"/>
    <n v="48"/>
    <b v="1"/>
    <n v="320.76"/>
    <n v="8"/>
    <b v="0"/>
    <b v="0"/>
    <s v="completed"/>
    <d v="2010-08-09T00:00:00"/>
    <d v="2010-08-27T00:00:00"/>
    <d v="2010-10-29T00:00:00"/>
    <d v="2011-01-06T00:00:00"/>
  </r>
  <r>
    <s v="ed6a194bf3cd49863759dfa6276ec19b"/>
    <n v="220054000446"/>
    <s v="Baton Rouge"/>
    <x v="6"/>
    <n v="70805"/>
    <s v="urban"/>
    <s v="East Baton Rouge Parish SD"/>
    <s v="East Baton Rouge"/>
    <b v="0"/>
    <b v="0"/>
    <b v="0"/>
    <b v="0"/>
    <b v="0"/>
    <b v="0"/>
    <s v="Mrs."/>
    <b v="0"/>
    <b v="0"/>
    <s v="Mathematics"/>
    <s v="Math &amp; Science"/>
    <s v="Mathematics"/>
    <s v="Math &amp; Science"/>
    <s v="essential"/>
    <s v="Supplies"/>
    <s v="high"/>
    <s v="Grades PreK-2"/>
    <n v="0"/>
    <n v="9.6300000000000008"/>
    <n v="3.61"/>
    <n v="9"/>
    <n v="263.04000000000002"/>
    <n v="320.77999999999997"/>
    <n v="20"/>
    <b v="1"/>
    <n v="320.77999999999997"/>
    <n v="1"/>
    <b v="0"/>
    <b v="0"/>
    <s v="completed"/>
    <d v="2010-01-29T00:00:00"/>
    <d v="2010-04-25T00:00:00"/>
    <m/>
    <d v="2010-04-26T00:00:00"/>
  </r>
  <r>
    <s v="8f6872fe4bf148452fee914d15921605"/>
    <n v="450228000481"/>
    <s v="Georgetown"/>
    <x v="12"/>
    <n v="29440"/>
    <s v="rural"/>
    <s v="Georgetown Co School District"/>
    <s v="Georgetown"/>
    <b v="0"/>
    <b v="0"/>
    <b v="0"/>
    <b v="0"/>
    <b v="0"/>
    <b v="0"/>
    <s v="Mrs."/>
    <b v="0"/>
    <b v="0"/>
    <s v="Mathematics"/>
    <s v="Math &amp; Science"/>
    <s v="Applied Sciences"/>
    <s v="Math &amp; Science"/>
    <s v="essential"/>
    <s v="Supplies"/>
    <s v="high"/>
    <s v="Grades 3-5"/>
    <n v="21.78"/>
    <n v="10.89"/>
    <n v="5.44"/>
    <n v="17"/>
    <n v="273"/>
    <n v="332.93"/>
    <n v="17"/>
    <b v="1"/>
    <n v="321.18"/>
    <n v="1"/>
    <b v="0"/>
    <b v="0"/>
    <s v="completed"/>
    <d v="2008-01-23T00:00:00"/>
    <d v="2008-04-14T00:00:00"/>
    <d v="2008-11-13T00:00:00"/>
    <d v="2008-09-18T00:00:00"/>
  </r>
  <r>
    <s v="c7dccd17cea844155e4e0cdaca744925"/>
    <n v="510324001357"/>
    <s v="Richmond"/>
    <x v="24"/>
    <n v="23224"/>
    <s v="urban"/>
    <s v="Richmond City School District"/>
    <s v="Richmond City"/>
    <b v="0"/>
    <b v="0"/>
    <b v="0"/>
    <b v="0"/>
    <b v="0"/>
    <b v="0"/>
    <s v="Mrs."/>
    <b v="0"/>
    <b v="0"/>
    <s v="Visual Arts"/>
    <s v="Music &amp; The Arts"/>
    <s v="Music"/>
    <s v="Music &amp; The Arts"/>
    <s v="enrichment"/>
    <s v="Technology"/>
    <s v="high"/>
    <s v="Grades PreK-2"/>
    <n v="22.8"/>
    <n v="0"/>
    <n v="5.7"/>
    <n v="17"/>
    <n v="273"/>
    <n v="332.93"/>
    <n v="20"/>
    <b v="1"/>
    <n v="321.18"/>
    <n v="2"/>
    <b v="0"/>
    <b v="0"/>
    <s v="completed"/>
    <d v="2007-11-26T00:00:00"/>
    <d v="2007-12-31T00:00:00"/>
    <d v="2008-05-19T00:00:00"/>
    <d v="2008-07-21T00:00:00"/>
  </r>
  <r>
    <s v="8675f178fbb921e08bc0d9423db37273"/>
    <m/>
    <s v="Albany"/>
    <x v="2"/>
    <n v="12210"/>
    <s v="urban"/>
    <s v="Albany City School District"/>
    <s v="Albany"/>
    <b v="1"/>
    <b v="0"/>
    <b v="0"/>
    <b v="0"/>
    <b v="0"/>
    <b v="0"/>
    <s v="Mrs."/>
    <b v="0"/>
    <b v="0"/>
    <s v="Mathematics"/>
    <s v="Math &amp; Science"/>
    <s v="Music"/>
    <s v="Music &amp; The Arts"/>
    <s v="essential"/>
    <s v="Supplies"/>
    <s v="high"/>
    <s v="Grades 3-5"/>
    <n v="22.79"/>
    <n v="0"/>
    <n v="5.7"/>
    <n v="17"/>
    <n v="273"/>
    <n v="332.93"/>
    <n v="200"/>
    <b v="1"/>
    <n v="321.18"/>
    <n v="1"/>
    <b v="0"/>
    <b v="0"/>
    <s v="completed"/>
    <d v="2007-09-10T00:00:00"/>
    <d v="2007-11-19T00:00:00"/>
    <m/>
    <d v="2008-03-31T00:00:00"/>
  </r>
  <r>
    <s v="cba9e791ac3199d94bd0095cd3da6e75"/>
    <n v="63468005844"/>
    <s v="San Leandro"/>
    <x v="7"/>
    <n v="94577"/>
    <s v="suburban"/>
    <s v="San Leandro Unified Sch Dist"/>
    <s v="Alameda"/>
    <b v="0"/>
    <b v="0"/>
    <b v="0"/>
    <b v="0"/>
    <b v="0"/>
    <b v="0"/>
    <s v="Ms."/>
    <b v="0"/>
    <b v="0"/>
    <s v="Mathematics"/>
    <s v="Math &amp; Science"/>
    <s v="Literature &amp; Writing"/>
    <s v="Literacy &amp; Language"/>
    <s v="essential"/>
    <s v="Supplies"/>
    <s v="high"/>
    <s v="Grades 3-5"/>
    <n v="20"/>
    <n v="14.5"/>
    <n v="5"/>
    <n v="17"/>
    <n v="257"/>
    <n v="313.41000000000003"/>
    <n v="32"/>
    <b v="1"/>
    <n v="321.25"/>
    <n v="4"/>
    <b v="0"/>
    <b v="0"/>
    <s v="completed"/>
    <d v="2007-08-22T00:00:00"/>
    <d v="2007-12-25T00:00:00"/>
    <d v="2008-03-16T00:00:00"/>
    <d v="2008-04-13T00:00:00"/>
  </r>
  <r>
    <s v="f260a72e67aef30f37b0185953edce0f"/>
    <m/>
    <s v="Brooklyn"/>
    <x v="2"/>
    <n v="11218"/>
    <s v="urban"/>
    <s v="Empowerment Support Organization"/>
    <s v="Brooklyn"/>
    <b v="0"/>
    <b v="1"/>
    <b v="0"/>
    <b v="0"/>
    <b v="0"/>
    <b v="0"/>
    <s v="Ms."/>
    <b v="0"/>
    <b v="0"/>
    <s v="Special Needs"/>
    <s v="Special Needs"/>
    <m/>
    <m/>
    <s v="essential"/>
    <s v="Supplies"/>
    <s v="high"/>
    <s v="Grades 3-5"/>
    <n v="0"/>
    <n v="0"/>
    <n v="3.52"/>
    <n v="35"/>
    <n v="273.27"/>
    <n v="321.49"/>
    <n v="11"/>
    <b v="1"/>
    <n v="321.49"/>
    <n v="1"/>
    <b v="1"/>
    <b v="1"/>
    <s v="completed"/>
    <d v="2010-09-24T00:00:00"/>
    <d v="2010-10-08T00:00:00"/>
    <d v="2010-11-01T00:00:00"/>
    <d v="2011-02-19T00:00:00"/>
  </r>
  <r>
    <s v="a4a7b9fec9e8ab706c7181a7dcab7657"/>
    <n v="231476800819"/>
    <s v="Topsham"/>
    <x v="26"/>
    <n v="4086"/>
    <s v="rural"/>
    <s v="Rsu 75/Sad 75"/>
    <s v="Sagadahoc"/>
    <b v="0"/>
    <b v="0"/>
    <b v="0"/>
    <b v="0"/>
    <b v="0"/>
    <b v="0"/>
    <s v="Ms."/>
    <b v="0"/>
    <b v="0"/>
    <s v="Mathematics"/>
    <s v="Math &amp; Science"/>
    <s v="Special Needs"/>
    <s v="Special Needs"/>
    <s v="essential"/>
    <s v="Technology"/>
    <s v="low"/>
    <s v="Grades 9-12"/>
    <n v="0"/>
    <n v="12.15"/>
    <n v="3.64"/>
    <n v="35"/>
    <n v="293.79000000000002"/>
    <n v="345.64"/>
    <n v="15"/>
    <b v="1"/>
    <n v="321.54000000000002"/>
    <n v="14"/>
    <b v="0"/>
    <b v="0"/>
    <s v="completed"/>
    <d v="2011-03-14T00:00:00"/>
    <d v="2011-03-18T00:00:00"/>
    <d v="2011-03-18T00:00:00"/>
    <d v="2011-08-14T00:00:00"/>
  </r>
  <r>
    <s v="2193a7b2ca452917bc62aa14c59d7b64"/>
    <n v="60480000459"/>
    <s v="San Jose"/>
    <x v="7"/>
    <n v="95132"/>
    <s v="urban"/>
    <s v="Berryessa Union School Dist"/>
    <s v="Santa Clara"/>
    <b v="0"/>
    <b v="0"/>
    <b v="0"/>
    <b v="0"/>
    <b v="0"/>
    <b v="0"/>
    <s v="Ms."/>
    <b v="0"/>
    <b v="0"/>
    <s v="Special Needs"/>
    <s v="Special Needs"/>
    <s v="Literacy"/>
    <s v="Literacy &amp; Language"/>
    <s v="enrichment"/>
    <s v="Supplies"/>
    <s v="high"/>
    <s v="Grades PreK-2"/>
    <m/>
    <m/>
    <m/>
    <m/>
    <n v="257.27"/>
    <n v="313.74"/>
    <n v="12"/>
    <b v="1"/>
    <n v="321.58999999999997"/>
    <n v="1"/>
    <b v="0"/>
    <b v="0"/>
    <s v="completed"/>
    <d v="2006-10-24T00:00:00"/>
    <d v="2007-04-19T00:00:00"/>
    <d v="2007-12-12T00:00:00"/>
    <d v="2007-06-24T00:00:00"/>
  </r>
  <r>
    <s v="8aee5eebb7a1da550e7d9812d1bcabd0"/>
    <n v="63432005487"/>
    <s v="San Diego"/>
    <x v="7"/>
    <n v="92117"/>
    <s v="urban"/>
    <s v="San Diego Unified School Dist"/>
    <s v="San Diego"/>
    <b v="0"/>
    <b v="0"/>
    <b v="0"/>
    <b v="0"/>
    <b v="0"/>
    <b v="0"/>
    <s v="Mrs."/>
    <b v="0"/>
    <b v="0"/>
    <s v="Health &amp; Life Science"/>
    <s v="Math &amp; Science"/>
    <s v="Applied Sciences"/>
    <s v="Math &amp; Science"/>
    <s v="essential"/>
    <s v="Other"/>
    <s v="high"/>
    <s v="Grades PreK-2"/>
    <n v="8.57"/>
    <n v="19.010000000000002"/>
    <n v="3.12"/>
    <n v="35"/>
    <n v="273.48"/>
    <n v="321.74"/>
    <n v="130"/>
    <b v="1"/>
    <n v="321.74"/>
    <n v="8"/>
    <b v="0"/>
    <b v="0"/>
    <s v="completed"/>
    <d v="2010-12-30T00:00:00"/>
    <d v="2010-12-31T00:00:00"/>
    <m/>
    <d v="2011-05-27T00:00:00"/>
  </r>
  <r>
    <s v="cfb876d11fffae7b333096dc6b73314f"/>
    <n v="240009000270"/>
    <s v="Baltimore"/>
    <x v="32"/>
    <n v="21207"/>
    <s v="suburban"/>
    <s v="Baltimore City Public Sch Dist"/>
    <s v="Baltimore City"/>
    <b v="0"/>
    <b v="0"/>
    <b v="0"/>
    <b v="0"/>
    <b v="0"/>
    <b v="0"/>
    <s v="Ms."/>
    <b v="0"/>
    <b v="0"/>
    <s v="Gym &amp; Fitness"/>
    <s v="Health &amp; Sports"/>
    <s v="Character Education"/>
    <s v="Applied Learning"/>
    <s v="essential"/>
    <s v="Supplies"/>
    <s v="high"/>
    <s v="Grades PreK-2"/>
    <n v="21.84"/>
    <n v="10.92"/>
    <n v="5.46"/>
    <n v="17"/>
    <n v="274"/>
    <n v="334.15"/>
    <n v="350"/>
    <b v="1"/>
    <n v="322.35000000000002"/>
    <n v="1"/>
    <b v="0"/>
    <b v="0"/>
    <s v="completed"/>
    <d v="2009-02-09T00:00:00"/>
    <d v="2009-03-04T00:00:00"/>
    <d v="2009-04-01T00:00:00"/>
    <d v="2009-07-09T00:00:00"/>
  </r>
  <r>
    <s v="4dd8b1828e9ef04975202a17197f1ea6"/>
    <n v="63441005640"/>
    <s v="San Francisco"/>
    <x v="7"/>
    <n v="94110"/>
    <s v="urban"/>
    <s v="San Francisco Unified Sch Dist"/>
    <s v="San Francisco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Supplies"/>
    <s v="high"/>
    <s v="Grades PreK-2"/>
    <n v="21.44"/>
    <n v="15.55"/>
    <n v="5.36"/>
    <n v="17"/>
    <n v="274"/>
    <n v="334.15"/>
    <n v="20"/>
    <b v="1"/>
    <n v="322.35000000000002"/>
    <n v="5"/>
    <b v="0"/>
    <b v="0"/>
    <s v="completed"/>
    <d v="2007-11-30T00:00:00"/>
    <d v="2008-03-31T00:00:00"/>
    <d v="2008-10-31T00:00:00"/>
    <d v="2008-07-20T00:00:00"/>
  </r>
  <r>
    <s v="d727e39c9ca32dc76af0ece9a76f8c00"/>
    <n v="170993005485"/>
    <s v="Chicago"/>
    <x v="10"/>
    <n v="60622"/>
    <s v="urban"/>
    <s v="Chicago Psd-area 4"/>
    <s v="Cook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Books"/>
    <s v="high"/>
    <s v="Grades PreK-2"/>
    <n v="22.85"/>
    <n v="0"/>
    <n v="5.71"/>
    <n v="17"/>
    <n v="274"/>
    <n v="334.15"/>
    <n v="30"/>
    <b v="1"/>
    <n v="322.35000000000002"/>
    <n v="3"/>
    <b v="0"/>
    <b v="0"/>
    <s v="completed"/>
    <d v="2007-10-28T00:00:00"/>
    <d v="2008-01-15T00:00:00"/>
    <d v="2008-03-31T00:00:00"/>
    <d v="2008-06-21T00:00:00"/>
  </r>
  <r>
    <s v="623467f037bef0b0e6962988db5c9dc5"/>
    <m/>
    <s v="Long Is City"/>
    <x v="2"/>
    <n v="11101"/>
    <s v="urban"/>
    <s v="New York City Dept Of Ed"/>
    <s v="Queens"/>
    <b v="1"/>
    <b v="0"/>
    <b v="0"/>
    <b v="0"/>
    <b v="0"/>
    <b v="0"/>
    <s v="Mrs."/>
    <b v="0"/>
    <b v="0"/>
    <s v="Mathematics"/>
    <s v="Math &amp; Science"/>
    <s v="Extracurricular"/>
    <s v="Applied Learning"/>
    <s v="enrichment"/>
    <s v="Supplies"/>
    <s v="low"/>
    <s v="Grades PreK-2"/>
    <n v="22.9"/>
    <n v="0"/>
    <n v="3.44"/>
    <n v="9"/>
    <n v="264.33999999999997"/>
    <n v="322.37"/>
    <n v="24"/>
    <b v="1"/>
    <n v="322.36"/>
    <n v="5"/>
    <b v="1"/>
    <b v="0"/>
    <s v="completed"/>
    <d v="2009-12-16T00:00:00"/>
    <d v="2009-12-30T00:00:00"/>
    <d v="2010-03-09T00:00:00"/>
    <d v="2010-05-21T00:00:00"/>
  </r>
  <r>
    <s v="eb9c469e16b208e87f3a5d16e2fa12a3"/>
    <n v="240009000282"/>
    <s v="Baltimore"/>
    <x v="32"/>
    <n v="21206"/>
    <s v="urban"/>
    <s v="Baltimore City Public Sch Dist"/>
    <s v="Baltimore City"/>
    <b v="0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PreK-2"/>
    <n v="21.92"/>
    <n v="10.96"/>
    <n v="3.29"/>
    <n v="9"/>
    <n v="264.36"/>
    <n v="322.39"/>
    <n v="26"/>
    <b v="0"/>
    <n v="322.39"/>
    <n v="7"/>
    <b v="1"/>
    <b v="0"/>
    <s v="completed"/>
    <d v="2009-08-16T00:00:00"/>
    <d v="2010-01-02T00:00:00"/>
    <d v="2010-05-27T00:00:00"/>
    <d v="2010-01-21T00:00:00"/>
  </r>
  <r>
    <s v="730a84047335b1acea041bc0d9d165b4"/>
    <n v="340945004662"/>
    <s v="Manchester"/>
    <x v="11"/>
    <n v="8759"/>
    <s v="suburban"/>
    <s v="Manchester Twp School District"/>
    <s v="Ocean"/>
    <b v="0"/>
    <b v="0"/>
    <b v="0"/>
    <b v="0"/>
    <b v="0"/>
    <b v="0"/>
    <s v="Mrs."/>
    <b v="0"/>
    <b v="0"/>
    <s v="Character Education"/>
    <s v="Applied Learning"/>
    <m/>
    <m/>
    <s v="essential"/>
    <s v="Supplies"/>
    <s v="low"/>
    <s v="Grades PreK-2"/>
    <n v="26.48"/>
    <n v="0"/>
    <n v="3.97"/>
    <n v="9"/>
    <n v="304.24"/>
    <n v="371.02"/>
    <n v="300"/>
    <b v="1"/>
    <n v="322.42"/>
    <n v="3"/>
    <b v="0"/>
    <b v="0"/>
    <s v="completed"/>
    <d v="2010-01-26T00:00:00"/>
    <d v="2010-03-03T00:00:00"/>
    <d v="2010-03-04T00:00:00"/>
    <d v="2010-06-23T00:00:00"/>
  </r>
  <r>
    <s v="c897eacdd81067c18ab03b333866e809"/>
    <n v="120153002240"/>
    <s v="New Prt Rchy"/>
    <x v="17"/>
    <n v="34654"/>
    <s v="suburban"/>
    <s v="Pasco Co School District"/>
    <s v="Pasco"/>
    <b v="0"/>
    <b v="0"/>
    <b v="0"/>
    <b v="0"/>
    <b v="0"/>
    <b v="0"/>
    <s v="Ms."/>
    <b v="0"/>
    <b v="0"/>
    <s v="Literacy"/>
    <s v="Literacy &amp; Language"/>
    <m/>
    <m/>
    <s v="essential"/>
    <s v="Supplies"/>
    <s v="high"/>
    <s v="Grades PreK-2"/>
    <n v="0"/>
    <n v="0"/>
    <n v="3.77"/>
    <n v="9"/>
    <n v="264.41000000000003"/>
    <n v="322.45"/>
    <n v="23"/>
    <b v="1"/>
    <n v="322.45"/>
    <n v="4"/>
    <b v="1"/>
    <b v="1"/>
    <s v="completed"/>
    <d v="2009-12-18T00:00:00"/>
    <d v="2010-04-21T00:00:00"/>
    <m/>
    <d v="2010-05-22T00:00:00"/>
  </r>
  <r>
    <s v="a60af5af3b1a76e76057cfc6f9baa33e"/>
    <m/>
    <s v="New York"/>
    <x v="2"/>
    <n v="10031"/>
    <s v="urban"/>
    <s v="Empowerment Support Organization"/>
    <s v="Manhattan"/>
    <b v="0"/>
    <b v="0"/>
    <b v="0"/>
    <b v="0"/>
    <b v="0"/>
    <b v="0"/>
    <s v="Mr."/>
    <b v="0"/>
    <b v="0"/>
    <s v="Literature &amp; Writing"/>
    <s v="Literacy &amp; Language"/>
    <s v="ESL"/>
    <s v="Literacy &amp; Language"/>
    <s v="enrichment"/>
    <s v="Books"/>
    <s v="high"/>
    <s v="Grades 3-5"/>
    <m/>
    <m/>
    <m/>
    <m/>
    <n v="280.85000000000002"/>
    <n v="342.5"/>
    <n v="30"/>
    <b v="1"/>
    <n v="322.98"/>
    <n v="1"/>
    <b v="0"/>
    <b v="0"/>
    <s v="completed"/>
    <d v="2005-10-13T00:00:00"/>
    <d v="2005-12-18T00:00:00"/>
    <d v="2006-03-09T00:00:00"/>
    <d v="2006-06-13T00:00:00"/>
  </r>
  <r>
    <s v="46640d644c398ec2f004cf5ba4e257be"/>
    <n v="370126000385"/>
    <s v="Durham"/>
    <x v="1"/>
    <n v="27707"/>
    <s v="urban"/>
    <s v="Durham Public School District"/>
    <s v="Durham"/>
    <b v="0"/>
    <b v="0"/>
    <b v="0"/>
    <b v="0"/>
    <b v="0"/>
    <b v="0"/>
    <s v="Ms."/>
    <b v="0"/>
    <b v="0"/>
    <s v="Literacy"/>
    <s v="Literacy &amp; Language"/>
    <m/>
    <m/>
    <s v="essential"/>
    <s v="Technology"/>
    <s v="high"/>
    <s v="Grades 9-12"/>
    <n v="12"/>
    <n v="50.7"/>
    <n v="9.75"/>
    <n v="35"/>
    <n v="757.44"/>
    <n v="891.11"/>
    <n v="85"/>
    <b v="1"/>
    <n v="323"/>
    <n v="42"/>
    <b v="0"/>
    <b v="0"/>
    <s v="live"/>
    <d v="2011-03-25T00:00:00"/>
    <m/>
    <m/>
    <d v="2011-08-23T00:00:00"/>
  </r>
  <r>
    <s v="41402e274c7404d91b9a521eafc0c426"/>
    <m/>
    <s v="Brooklyn"/>
    <x v="2"/>
    <n v="11205"/>
    <s v="urban"/>
    <s v="Community Learning Support Organization"/>
    <s v="Brooklyn"/>
    <b v="0"/>
    <b v="0"/>
    <b v="0"/>
    <b v="0"/>
    <b v="0"/>
    <b v="0"/>
    <s v="Ms."/>
    <b v="0"/>
    <b v="0"/>
    <s v="Mathematics"/>
    <s v="Math &amp; Science"/>
    <m/>
    <m/>
    <m/>
    <s v="Technology"/>
    <s v="high"/>
    <s v="Grades PreK-2"/>
    <m/>
    <m/>
    <m/>
    <m/>
    <n v="280.18"/>
    <n v="341.68"/>
    <n v="0"/>
    <b v="0"/>
    <n v="323"/>
    <n v="1"/>
    <b v="0"/>
    <b v="0"/>
    <s v="completed"/>
    <d v="2003-06-16T00:00:00"/>
    <d v="2003-08-24T00:00:00"/>
    <d v="2003-12-18T00:00:00"/>
    <d v="2004-02-16T00:00:00"/>
  </r>
  <r>
    <s v="7ce38374768bc982fb41107d8552f262"/>
    <n v="360009002279"/>
    <s v="Bronx"/>
    <x v="2"/>
    <n v="10460"/>
    <s v="urban"/>
    <s v="Empowerment Support Organization"/>
    <s v="Bronx"/>
    <b v="0"/>
    <b v="0"/>
    <b v="0"/>
    <b v="0"/>
    <b v="0"/>
    <b v="0"/>
    <s v="Ms."/>
    <b v="0"/>
    <b v="1"/>
    <s v="Literature &amp; Writing"/>
    <s v="Literacy &amp; Language"/>
    <s v="Mathematics"/>
    <s v="Math &amp; Science"/>
    <s v="enrichment"/>
    <s v="Supplies"/>
    <s v="high"/>
    <s v="Grades PreK-2"/>
    <n v="22.96"/>
    <n v="0"/>
    <n v="3.44"/>
    <n v="9"/>
    <n v="265"/>
    <n v="323.17"/>
    <n v="25"/>
    <b v="1"/>
    <n v="323.17"/>
    <n v="3"/>
    <b v="1"/>
    <b v="0"/>
    <s v="completed"/>
    <d v="2009-07-01T00:00:00"/>
    <d v="2009-07-06T00:00:00"/>
    <d v="2009-11-17T00:00:00"/>
    <d v="2009-12-01T00:00:00"/>
  </r>
  <r>
    <s v="92ad7db4166b2930eb09b3b580e8f4bb"/>
    <m/>
    <s v="Saint Paul"/>
    <x v="13"/>
    <n v="55108"/>
    <s v="urban"/>
    <s v="Minnesota Dept of Education"/>
    <s v="Ramsey"/>
    <b v="1"/>
    <b v="0"/>
    <b v="0"/>
    <b v="0"/>
    <b v="0"/>
    <b v="0"/>
    <s v="Ms."/>
    <b v="0"/>
    <b v="0"/>
    <s v="History &amp; Geography"/>
    <s v="History &amp; Civics"/>
    <s v="Literacy"/>
    <s v="Literacy &amp; Language"/>
    <s v="essential"/>
    <s v="Books"/>
    <s v="low"/>
    <s v="Grades 9-12"/>
    <n v="0"/>
    <n v="0"/>
    <n v="3.54"/>
    <n v="35"/>
    <n v="274.77"/>
    <n v="323.26"/>
    <n v="45"/>
    <b v="1"/>
    <n v="323.26"/>
    <n v="6"/>
    <b v="0"/>
    <b v="1"/>
    <s v="completed"/>
    <d v="2010-12-13T00:00:00"/>
    <d v="2010-12-16T00:00:00"/>
    <m/>
    <d v="2011-05-11T00:00:00"/>
  </r>
  <r>
    <s v="6c15050e1826f8d318643b40165cc2f8"/>
    <n v="150003000111"/>
    <s v="Waianae"/>
    <x v="38"/>
    <n v="96792"/>
    <s v="suburban"/>
    <s v="Leeward Oahu School District"/>
    <s v="Honolulu"/>
    <b v="0"/>
    <b v="0"/>
    <b v="1"/>
    <b v="0"/>
    <b v="0"/>
    <b v="0"/>
    <s v="Ms."/>
    <b v="1"/>
    <b v="0"/>
    <s v="Literacy"/>
    <s v="Literacy &amp; Language"/>
    <s v="Social Sciences"/>
    <s v="History &amp; Civics"/>
    <s v="enrichment"/>
    <s v="Books"/>
    <s v="high"/>
    <s v="Grades 3-5"/>
    <n v="0"/>
    <n v="10.23"/>
    <n v="3.49"/>
    <n v="35"/>
    <n v="281.24"/>
    <n v="323.26"/>
    <n v="40"/>
    <b v="1"/>
    <n v="323.26"/>
    <n v="2"/>
    <b v="0"/>
    <b v="0"/>
    <s v="completed"/>
    <d v="2010-07-03T00:00:00"/>
    <d v="2010-08-07T00:00:00"/>
    <d v="2010-08-27T00:00:00"/>
    <d v="2010-11-29T00:00:00"/>
  </r>
  <r>
    <s v="788a4408f0c25dad0b498c92a5ff0706"/>
    <m/>
    <s v="Charlotte"/>
    <x v="1"/>
    <n v="28262"/>
    <s v="urban"/>
    <s v="Charlotte-mecklenburg Sch Dist"/>
    <s v="Mecklenburg"/>
    <b v="0"/>
    <b v="0"/>
    <b v="0"/>
    <b v="0"/>
    <b v="0"/>
    <b v="0"/>
    <s v="Ms."/>
    <b v="1"/>
    <b v="0"/>
    <s v="Literature &amp; Writing"/>
    <s v="Literacy &amp; Language"/>
    <m/>
    <m/>
    <s v="essential"/>
    <s v="Books"/>
    <s v="high"/>
    <s v="Grades 9-12"/>
    <n v="0"/>
    <n v="17.43"/>
    <n v="3.35"/>
    <n v="35"/>
    <n v="279.29000000000002"/>
    <n v="328.58"/>
    <n v="80"/>
    <b v="1"/>
    <n v="323.27999999999997"/>
    <n v="5"/>
    <b v="1"/>
    <b v="0"/>
    <s v="completed"/>
    <d v="2011-02-01T00:00:00"/>
    <d v="2011-02-15T00:00:00"/>
    <m/>
    <d v="2011-02-28T00:00:00"/>
  </r>
  <r>
    <s v="62cbd3b26847897e104a126de97b72b9"/>
    <n v="170993000930"/>
    <s v="Chicago"/>
    <x v="10"/>
    <n v="60651"/>
    <s v="urban"/>
    <s v="Chicago Psd-area 4"/>
    <s v="Cook"/>
    <b v="0"/>
    <b v="0"/>
    <b v="1"/>
    <b v="0"/>
    <b v="0"/>
    <b v="0"/>
    <s v="Ms."/>
    <b v="0"/>
    <b v="0"/>
    <s v="Literature &amp; Writing"/>
    <s v="Literacy &amp; Language"/>
    <s v="Special Needs"/>
    <s v="Special Needs"/>
    <s v="essential"/>
    <s v="Technology"/>
    <s v="high"/>
    <s v="Grades 3-5"/>
    <n v="12"/>
    <n v="0"/>
    <n v="3.97"/>
    <n v="35"/>
    <n v="315.95999999999998"/>
    <n v="371.72"/>
    <n v="20"/>
    <b v="1"/>
    <n v="323.45999999999998"/>
    <n v="2"/>
    <b v="0"/>
    <b v="0"/>
    <s v="completed"/>
    <d v="2010-12-08T00:00:00"/>
    <d v="2011-01-21T00:00:00"/>
    <d v="2011-03-25T00:00:00"/>
    <d v="2011-05-04T00:00:00"/>
  </r>
  <r>
    <s v="5f36073d80d986914f17a8a95a930ae3"/>
    <n v="170993000669"/>
    <s v="Chicago"/>
    <x v="10"/>
    <n v="60622"/>
    <s v="urban"/>
    <s v="Chicago Psd-area 4"/>
    <s v="Cook"/>
    <b v="0"/>
    <b v="0"/>
    <b v="0"/>
    <b v="0"/>
    <b v="0"/>
    <b v="0"/>
    <s v="Ms."/>
    <b v="0"/>
    <b v="0"/>
    <s v="Early Development"/>
    <s v="Applied Learning"/>
    <m/>
    <m/>
    <s v="enrichment"/>
    <s v="Supplies"/>
    <s v="high"/>
    <s v="Grades PreK-2"/>
    <n v="22.9"/>
    <n v="0"/>
    <n v="5.73"/>
    <n v="17"/>
    <n v="275"/>
    <n v="335.37"/>
    <n v="37"/>
    <b v="1"/>
    <n v="323.52999999999997"/>
    <n v="4"/>
    <b v="0"/>
    <b v="0"/>
    <s v="completed"/>
    <d v="2008-11-18T00:00:00"/>
    <d v="2008-12-12T00:00:00"/>
    <d v="2009-03-09T00:00:00"/>
    <d v="2009-04-21T00:00:00"/>
  </r>
  <r>
    <s v="6a0b626e06c4d4e40a620d7ca68c3f74"/>
    <m/>
    <s v="San Jose"/>
    <x v="7"/>
    <n v="95122"/>
    <m/>
    <s v="Alum Rock Elem School District"/>
    <s v="Santa Clara"/>
    <b v="0"/>
    <b v="0"/>
    <b v="0"/>
    <b v="0"/>
    <b v="0"/>
    <b v="0"/>
    <s v="Ms."/>
    <b v="1"/>
    <b v="0"/>
    <s v="Literacy"/>
    <s v="Literacy &amp; Language"/>
    <m/>
    <m/>
    <s v="essential"/>
    <s v="Books"/>
    <s v="high"/>
    <s v="Grades 3-5"/>
    <n v="21.57"/>
    <n v="15.64"/>
    <n v="5.39"/>
    <n v="17"/>
    <n v="275"/>
    <n v="335.37"/>
    <n v="40"/>
    <b v="1"/>
    <n v="323.52999999999997"/>
    <n v="2"/>
    <b v="0"/>
    <b v="0"/>
    <s v="completed"/>
    <d v="2008-01-26T00:00:00"/>
    <d v="2008-02-10T00:00:00"/>
    <d v="2008-06-17T00:00:00"/>
    <d v="2008-09-21T00:00:00"/>
  </r>
  <r>
    <s v="f1cf1b4a9679a8085290f82bb6992656"/>
    <n v="362781003777"/>
    <s v="Spring Valley"/>
    <x v="2"/>
    <n v="10977"/>
    <s v="suburban"/>
    <s v="East Ramapo Central Sch Dist"/>
    <s v="Rockland"/>
    <b v="0"/>
    <b v="0"/>
    <b v="0"/>
    <b v="0"/>
    <b v="0"/>
    <b v="0"/>
    <s v="Mrs."/>
    <b v="0"/>
    <b v="0"/>
    <s v="Special Needs"/>
    <s v="Special Needs"/>
    <m/>
    <m/>
    <s v="essential"/>
    <s v="Supplies"/>
    <s v="high"/>
    <s v="Grades PreK-2"/>
    <n v="22.91"/>
    <n v="0"/>
    <n v="5.73"/>
    <n v="17"/>
    <n v="275"/>
    <n v="335.37"/>
    <n v="10"/>
    <b v="1"/>
    <n v="323.52999999999997"/>
    <n v="5"/>
    <b v="0"/>
    <b v="0"/>
    <s v="completed"/>
    <d v="2007-08-22T00:00:00"/>
    <d v="2007-12-12T00:00:00"/>
    <d v="2008-02-16T00:00:00"/>
    <d v="2008-04-02T00:00:00"/>
  </r>
  <r>
    <s v="8337ff36ec4d254065a4b9b464eafac3"/>
    <m/>
    <s v="Ponchatoula"/>
    <x v="6"/>
    <n v="70454"/>
    <s v="rural"/>
    <s v="Tangipahoa Parish School Dist"/>
    <s v="Tangipahoa"/>
    <b v="0"/>
    <b v="0"/>
    <b v="0"/>
    <b v="0"/>
    <b v="0"/>
    <b v="0"/>
    <s v="Mrs."/>
    <b v="0"/>
    <b v="0"/>
    <s v="Special Needs"/>
    <s v="Special Needs"/>
    <m/>
    <m/>
    <s v="enrichment"/>
    <s v="Other"/>
    <s v="high"/>
    <s v="Grades 9-12"/>
    <m/>
    <m/>
    <m/>
    <m/>
    <n v="323.89999999999998"/>
    <n v="395"/>
    <n v="25"/>
    <b v="1"/>
    <n v="324"/>
    <n v="2"/>
    <b v="0"/>
    <b v="0"/>
    <s v="completed"/>
    <d v="2006-04-03T00:00:00"/>
    <d v="2006-06-24T00:00:00"/>
    <m/>
    <d v="2006-12-03T00:00:00"/>
  </r>
  <r>
    <s v="e683c88659aa33a8972d54d659d8f950"/>
    <n v="370210002996"/>
    <s v="Hendersonvlle"/>
    <x v="1"/>
    <n v="28792"/>
    <s v="suburban"/>
    <s v="Henderson Co Public Schools"/>
    <s v="Henderson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Supplies"/>
    <s v="high"/>
    <s v="Grades PreK-2"/>
    <n v="23.93"/>
    <n v="10.17"/>
    <n v="3.59"/>
    <n v="9"/>
    <n v="285.99"/>
    <n v="348.77"/>
    <n v="21"/>
    <b v="1"/>
    <n v="324.18"/>
    <n v="4"/>
    <b v="1"/>
    <b v="0"/>
    <s v="completed"/>
    <d v="2009-09-12T00:00:00"/>
    <d v="2009-09-21T00:00:00"/>
    <d v="2009-12-29T00:00:00"/>
    <d v="2010-02-16T00:00:00"/>
  </r>
  <r>
    <s v="178d0dbab3a61c02e7c5326a62292b9b"/>
    <n v="240009000194"/>
    <s v="Baltimore"/>
    <x v="32"/>
    <n v="21229"/>
    <s v="urban"/>
    <s v="Baltimore City Public Sch Dist"/>
    <s v="Baltimore City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s v="essential"/>
    <s v="Supplies"/>
    <s v="high"/>
    <s v="Grades 9-12"/>
    <n v="22.07"/>
    <n v="11.03"/>
    <n v="3.31"/>
    <n v="9"/>
    <n v="266.11"/>
    <n v="324.52"/>
    <n v="90"/>
    <b v="0"/>
    <n v="324.52999999999997"/>
    <n v="2"/>
    <b v="1"/>
    <b v="0"/>
    <s v="completed"/>
    <d v="2009-12-11T00:00:00"/>
    <d v="2009-12-13T00:00:00"/>
    <d v="2010-03-17T00:00:00"/>
    <d v="2010-05-01T00:00:00"/>
  </r>
  <r>
    <s v="ed8a00f4d4433ddc8351aa6f6b888fc5"/>
    <n v="63432008306"/>
    <s v="San Diego"/>
    <x v="7"/>
    <n v="92113"/>
    <s v="urban"/>
    <s v="San Diego Unified School Dist"/>
    <s v="San Diego"/>
    <b v="1"/>
    <b v="0"/>
    <b v="1"/>
    <b v="0"/>
    <b v="0"/>
    <b v="0"/>
    <s v="Mrs."/>
    <b v="0"/>
    <b v="0"/>
    <s v="Literacy"/>
    <s v="Literacy &amp; Language"/>
    <s v="Literature &amp; Writing"/>
    <s v="Literacy &amp; Language"/>
    <s v="enrichment"/>
    <s v="Supplies"/>
    <s v="high"/>
    <s v="Grades PreK-2"/>
    <n v="24.11"/>
    <n v="17.48"/>
    <n v="6.03"/>
    <n v="17"/>
    <n v="306"/>
    <n v="373.17"/>
    <n v="27"/>
    <b v="1"/>
    <n v="324.70999999999998"/>
    <n v="2"/>
    <b v="0"/>
    <b v="0"/>
    <s v="completed"/>
    <d v="2008-01-18T00:00:00"/>
    <d v="2008-05-23T00:00:00"/>
    <d v="2008-07-14T00:00:00"/>
    <d v="2008-09-14T00:00:00"/>
  </r>
  <r>
    <s v="d25d09d8a4c2df2dc9f3be7a5a1b2150"/>
    <n v="510012000042"/>
    <s v="Alexandria"/>
    <x v="24"/>
    <n v="22301"/>
    <s v="urban"/>
    <s v="Alexandria City Pub Sch Dist"/>
    <s v="Alexandria City"/>
    <b v="0"/>
    <b v="0"/>
    <b v="0"/>
    <b v="0"/>
    <b v="0"/>
    <b v="0"/>
    <s v="Ms."/>
    <b v="0"/>
    <b v="0"/>
    <s v="Literature &amp; Writing"/>
    <s v="Literacy &amp; Language"/>
    <s v="Visual Arts"/>
    <s v="Music &amp; The Arts"/>
    <s v="enrichment"/>
    <s v="Technology"/>
    <s v="high"/>
    <s v="Grades 6-8"/>
    <n v="23"/>
    <n v="0"/>
    <n v="5.75"/>
    <n v="17"/>
    <n v="276"/>
    <n v="336.59"/>
    <n v="75"/>
    <b v="1"/>
    <n v="324.70999999999998"/>
    <n v="3"/>
    <b v="0"/>
    <b v="0"/>
    <s v="completed"/>
    <d v="2007-10-12T00:00:00"/>
    <d v="2007-11-17T00:00:00"/>
    <d v="2008-01-29T00:00:00"/>
    <d v="2007-12-18T00:00:00"/>
  </r>
  <r>
    <s v="aea624881e074be0370a97e865eb27fd"/>
    <m/>
    <s v="Chicago"/>
    <x v="10"/>
    <n v="60616"/>
    <s v="urban"/>
    <s v="Chicago Psd-area 9"/>
    <s v="Cook"/>
    <b v="0"/>
    <b v="0"/>
    <b v="1"/>
    <b v="0"/>
    <b v="0"/>
    <b v="0"/>
    <s v="Ms."/>
    <b v="0"/>
    <b v="0"/>
    <s v="Early Development"/>
    <s v="Applied Learning"/>
    <s v="Visual Arts"/>
    <s v="Music &amp; The Arts"/>
    <s v="essential"/>
    <s v="Technology"/>
    <s v="high"/>
    <s v="Grades PreK-2"/>
    <n v="23"/>
    <n v="0"/>
    <n v="5.75"/>
    <n v="17"/>
    <n v="276"/>
    <n v="336.59"/>
    <n v="20"/>
    <b v="1"/>
    <n v="324.70999999999998"/>
    <n v="3"/>
    <b v="0"/>
    <b v="0"/>
    <s v="completed"/>
    <d v="2007-08-03T00:00:00"/>
    <d v="2007-12-19T00:00:00"/>
    <m/>
    <d v="2008-03-29T00:00:00"/>
  </r>
  <r>
    <s v="079a9bf35c7cca49333b5a1a5a7bf99b"/>
    <n v="170993000834"/>
    <s v="Chicago"/>
    <x v="10"/>
    <n v="60660"/>
    <s v="urban"/>
    <s v="Chicago Psd-area 2"/>
    <s v="Cook"/>
    <b v="0"/>
    <b v="0"/>
    <b v="0"/>
    <b v="0"/>
    <b v="0"/>
    <b v="0"/>
    <s v="Mr."/>
    <b v="1"/>
    <b v="0"/>
    <s v="Literature &amp; Writing"/>
    <s v="Literacy &amp; Language"/>
    <m/>
    <m/>
    <s v="essential"/>
    <s v="Supplies"/>
    <s v="high"/>
    <s v="Grades PreK-2"/>
    <n v="23.08"/>
    <n v="0"/>
    <n v="3.46"/>
    <n v="9"/>
    <n v="266.32"/>
    <n v="324.77999999999997"/>
    <n v="15"/>
    <b v="1"/>
    <n v="324.77999999999997"/>
    <n v="12"/>
    <b v="1"/>
    <b v="0"/>
    <s v="completed"/>
    <d v="2009-11-20T00:00:00"/>
    <d v="2010-01-26T00:00:00"/>
    <d v="2010-01-27T00:00:00"/>
    <d v="2010-04-26T00:00:00"/>
  </r>
  <r>
    <s v="6228497106d18b5798f91ac2aafefab3"/>
    <n v="481623001278"/>
    <s v="Dallas"/>
    <x v="16"/>
    <n v="75208"/>
    <s v="urban"/>
    <s v="Dallas Ind School District"/>
    <s v="Dallas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Books"/>
    <s v="high"/>
    <s v="Grades PreK-2"/>
    <n v="0"/>
    <n v="0"/>
    <n v="3.57"/>
    <n v="35"/>
    <n v="276.89"/>
    <n v="325.75"/>
    <n v="160"/>
    <b v="1"/>
    <n v="325.75"/>
    <n v="2"/>
    <b v="1"/>
    <b v="1"/>
    <s v="completed"/>
    <d v="2010-10-21T00:00:00"/>
    <d v="2010-10-21T00:00:00"/>
    <d v="2010-10-25T00:00:00"/>
    <d v="2011-03-20T00:00:00"/>
  </r>
  <r>
    <s v="e2f651de97178381c97e35a8eed5b00e"/>
    <n v="220054000368"/>
    <s v="Baton Rouge"/>
    <x v="6"/>
    <n v="70807"/>
    <s v="urban"/>
    <s v="East Baton Rouge Parish SD"/>
    <s v="East Baton Rouge"/>
    <b v="0"/>
    <b v="0"/>
    <b v="0"/>
    <b v="0"/>
    <b v="0"/>
    <b v="0"/>
    <s v="Mrs."/>
    <b v="0"/>
    <b v="0"/>
    <s v="History &amp; Geography"/>
    <s v="History &amp; Civics"/>
    <s v="Civics &amp; Government"/>
    <s v="History &amp; Civics"/>
    <s v="essential"/>
    <s v="Books"/>
    <s v="high"/>
    <s v="Grades 3-5"/>
    <n v="24.89"/>
    <n v="9.9600000000000009"/>
    <n v="6.22"/>
    <n v="17"/>
    <n v="307"/>
    <n v="374.39"/>
    <n v="60"/>
    <b v="0"/>
    <n v="325.88"/>
    <n v="2"/>
    <b v="0"/>
    <b v="0"/>
    <s v="completed"/>
    <d v="2008-01-23T00:00:00"/>
    <d v="2008-05-30T00:00:00"/>
    <d v="2009-01-12T00:00:00"/>
    <d v="2008-09-17T00:00:00"/>
  </r>
  <r>
    <s v="2a8f59aa3cc7b1a1c0197438277a4d7d"/>
    <n v="240009001302"/>
    <s v="Baltimore"/>
    <x v="32"/>
    <n v="21216"/>
    <s v="urban"/>
    <s v="Baltimore City Public Sch Dist"/>
    <s v="Baltimore City"/>
    <b v="1"/>
    <b v="0"/>
    <b v="0"/>
    <b v="0"/>
    <b v="0"/>
    <b v="0"/>
    <s v="Ms."/>
    <b v="1"/>
    <b v="0"/>
    <s v="Literacy"/>
    <s v="Literacy &amp; Language"/>
    <s v="History &amp; Geography"/>
    <s v="History &amp; Civics"/>
    <s v="essential"/>
    <s v="Books"/>
    <s v="low"/>
    <s v="Grades 6-8"/>
    <n v="0"/>
    <n v="13.52"/>
    <n v="3.38"/>
    <n v="35"/>
    <n v="277.18"/>
    <n v="326.08999999999997"/>
    <n v="85"/>
    <b v="1"/>
    <n v="326.08999999999997"/>
    <n v="6"/>
    <b v="0"/>
    <b v="1"/>
    <s v="completed"/>
    <d v="2010-09-17T00:00:00"/>
    <d v="2010-10-06T00:00:00"/>
    <m/>
    <d v="2011-02-12T00:00:00"/>
  </r>
  <r>
    <s v="3dd1dd7dc0128a597f80bf8fb465149c"/>
    <n v="120087001026"/>
    <s v="Mac Dill Afb"/>
    <x v="17"/>
    <n v="33621"/>
    <s v="urban"/>
    <s v="Hillsborough Co Pub Sch Dist"/>
    <s v="Hillsborough"/>
    <b v="0"/>
    <b v="0"/>
    <b v="0"/>
    <b v="0"/>
    <b v="0"/>
    <b v="0"/>
    <s v="Mr."/>
    <b v="0"/>
    <b v="0"/>
    <s v="Health &amp; Wellness"/>
    <s v="Health &amp; Sports"/>
    <s v="Gym &amp; Fitness"/>
    <s v="Health &amp; Sports"/>
    <s v="essential"/>
    <s v="Supplies"/>
    <s v="low"/>
    <s v="Grades 3-5"/>
    <n v="21.85"/>
    <n v="0"/>
    <n v="3.28"/>
    <n v="35"/>
    <n v="278.60000000000002"/>
    <n v="327.76"/>
    <n v="550"/>
    <b v="1"/>
    <n v="326.14999999999998"/>
    <n v="16"/>
    <b v="1"/>
    <b v="0"/>
    <s v="completed"/>
    <d v="2011-03-03T00:00:00"/>
    <d v="2011-03-30T00:00:00"/>
    <d v="2011-03-31T00:00:00"/>
    <d v="2011-08-02T00:00:00"/>
  </r>
  <r>
    <s v="6e67b489731ff6ba8c26dbead1bd8e40"/>
    <n v="63513005961"/>
    <s v="San Ramon"/>
    <x v="7"/>
    <n v="94583"/>
    <s v="suburban"/>
    <s v="San Ramon Valley Unified SD"/>
    <s v="Contra Costa"/>
    <b v="0"/>
    <b v="0"/>
    <b v="0"/>
    <b v="0"/>
    <b v="0"/>
    <b v="0"/>
    <s v="Mrs."/>
    <b v="0"/>
    <b v="0"/>
    <s v="Literacy"/>
    <s v="Literacy &amp; Language"/>
    <s v="Special Needs"/>
    <s v="Special Needs"/>
    <s v="essential"/>
    <s v="Technology"/>
    <s v="minimal"/>
    <s v="Grades PreK-2"/>
    <n v="0"/>
    <n v="20.03"/>
    <n v="3.28"/>
    <n v="35"/>
    <n v="277.26"/>
    <n v="326.19"/>
    <n v="26"/>
    <b v="1"/>
    <n v="326.18"/>
    <n v="10"/>
    <b v="0"/>
    <b v="0"/>
    <s v="completed"/>
    <d v="2010-11-10T00:00:00"/>
    <d v="2010-12-21T00:00:00"/>
    <d v="2011-01-04T00:00:00"/>
    <d v="2011-04-07T00:00:00"/>
  </r>
  <r>
    <s v="294db8d196f85c0593b2a725cc8e259e"/>
    <n v="360999004718"/>
    <s v="East Syracuse"/>
    <x v="2"/>
    <n v="13057"/>
    <s v="rural"/>
    <s v="East Syracuse Minoa Ctl SD"/>
    <s v="Onondaga"/>
    <b v="0"/>
    <b v="0"/>
    <b v="0"/>
    <b v="0"/>
    <b v="0"/>
    <b v="0"/>
    <s v="Mrs."/>
    <b v="0"/>
    <b v="0"/>
    <s v="Special Needs"/>
    <s v="Special Needs"/>
    <m/>
    <m/>
    <s v="essential"/>
    <s v="Technology"/>
    <s v="low"/>
    <s v="Grades PreK-2"/>
    <n v="12"/>
    <n v="0"/>
    <n v="3.45"/>
    <n v="35"/>
    <n v="280.44"/>
    <n v="329.93"/>
    <n v="5"/>
    <b v="1"/>
    <n v="326.39999999999998"/>
    <n v="9"/>
    <b v="0"/>
    <b v="0"/>
    <s v="completed"/>
    <d v="2010-12-12T00:00:00"/>
    <d v="2010-12-28T00:00:00"/>
    <d v="2011-01-04T00:00:00"/>
    <d v="2011-05-09T00:00:00"/>
  </r>
  <r>
    <s v="aa951fb87fd8d9ba9f68ad76c201e7f5"/>
    <m/>
    <s v="New York"/>
    <x v="2"/>
    <n v="10029"/>
    <s v="urban"/>
    <s v="Empowerment Support Organization"/>
    <s v="Manhattan"/>
    <b v="0"/>
    <b v="0"/>
    <b v="0"/>
    <b v="0"/>
    <b v="0"/>
    <b v="0"/>
    <s v="Mrs."/>
    <b v="0"/>
    <b v="0"/>
    <s v="Other"/>
    <s v="Applied Learning"/>
    <m/>
    <m/>
    <s v="essential"/>
    <s v="Supplies"/>
    <s v="high"/>
    <s v="Grades 3-5"/>
    <n v="6.81"/>
    <n v="0"/>
    <n v="3.58"/>
    <n v="35"/>
    <n v="284.06"/>
    <n v="326.51"/>
    <n v="30"/>
    <b v="0"/>
    <n v="326.51"/>
    <n v="1"/>
    <b v="0"/>
    <b v="1"/>
    <s v="completed"/>
    <d v="2010-06-01T00:00:00"/>
    <d v="2010-09-13T00:00:00"/>
    <d v="2010-11-01T00:00:00"/>
    <d v="2010-10-31T00:00:00"/>
  </r>
  <r>
    <s v="7028eb777245a6a5bbec867b5a46ce3c"/>
    <n v="90045000086"/>
    <s v="Bridgeport"/>
    <x v="30"/>
    <n v="6608"/>
    <s v="urban"/>
    <s v="Bridgeport City Sch District"/>
    <s v="Fairfield"/>
    <b v="0"/>
    <b v="0"/>
    <b v="0"/>
    <b v="0"/>
    <b v="0"/>
    <b v="0"/>
    <s v="Mr."/>
    <b v="0"/>
    <b v="0"/>
    <s v="Performing Arts"/>
    <s v="Music &amp; The Arts"/>
    <m/>
    <m/>
    <s v="essential"/>
    <s v="Supplies"/>
    <s v="high"/>
    <s v="Grades 6-8"/>
    <n v="0"/>
    <n v="0"/>
    <n v="3.83"/>
    <n v="9"/>
    <n v="267.82"/>
    <n v="326.61"/>
    <n v="100"/>
    <b v="1"/>
    <n v="326.61"/>
    <n v="1"/>
    <b v="0"/>
    <b v="0"/>
    <s v="completed"/>
    <d v="2010-04-30T00:00:00"/>
    <d v="2010-05-16T00:00:00"/>
    <d v="2010-11-04T00:00:00"/>
    <d v="2010-09-28T00:00:00"/>
  </r>
  <r>
    <s v="3c5d90d015d256403ebd9c77b15c08d0"/>
    <n v="61518009140"/>
    <s v="Gilroy"/>
    <x v="7"/>
    <n v="95020"/>
    <s v="suburban"/>
    <s v="Gilroy Unified School Dist"/>
    <s v="Santa Clara"/>
    <b v="0"/>
    <b v="0"/>
    <b v="0"/>
    <b v="0"/>
    <b v="0"/>
    <b v="0"/>
    <s v="Mr."/>
    <b v="1"/>
    <b v="0"/>
    <s v="Literacy"/>
    <s v="Literacy &amp; Language"/>
    <s v="Performing Arts"/>
    <s v="Music &amp; The Arts"/>
    <s v="enrichment"/>
    <s v="Books"/>
    <s v="high"/>
    <s v="Grades PreK-2"/>
    <n v="22.2"/>
    <n v="16.100000000000001"/>
    <n v="5.55"/>
    <n v="17"/>
    <n v="282.86"/>
    <n v="344.95"/>
    <n v="65"/>
    <b v="1"/>
    <n v="326.95"/>
    <n v="3"/>
    <b v="0"/>
    <b v="0"/>
    <s v="completed"/>
    <d v="2007-03-26T00:00:00"/>
    <d v="2007-03-31T00:00:00"/>
    <d v="2007-06-26T00:00:00"/>
    <d v="2007-11-21T00:00:00"/>
  </r>
  <r>
    <s v="df29ca69deabe28840d896e51204bc1d"/>
    <n v="63462008971"/>
    <s v="Citrus Hts"/>
    <x v="7"/>
    <n v="95621"/>
    <s v="suburban"/>
    <s v="San Juan Unified School Dist"/>
    <s v="Sacramento"/>
    <b v="0"/>
    <b v="0"/>
    <b v="0"/>
    <b v="0"/>
    <b v="0"/>
    <b v="0"/>
    <s v="Mrs."/>
    <b v="0"/>
    <b v="0"/>
    <s v="Other"/>
    <s v="Applied Learning"/>
    <m/>
    <m/>
    <s v="essential"/>
    <s v="Supplies"/>
    <s v="high"/>
    <s v="Grades PreK-2"/>
    <n v="21.78"/>
    <n v="15.79"/>
    <n v="5.44"/>
    <n v="17"/>
    <n v="278"/>
    <n v="339.02"/>
    <n v="20"/>
    <b v="1"/>
    <n v="327.05"/>
    <n v="10"/>
    <b v="0"/>
    <b v="0"/>
    <s v="completed"/>
    <d v="2008-01-01T00:00:00"/>
    <d v="2008-08-06T00:00:00"/>
    <d v="2008-12-01T00:00:00"/>
    <d v="2008-08-22T00:00:00"/>
  </r>
  <r>
    <s v="cce857ea4213d8b617f1ec860ba2b1bf"/>
    <n v="80453001370"/>
    <s v="Colorado Spgs"/>
    <x v="22"/>
    <n v="80916"/>
    <s v="urban"/>
    <s v="Harrison School District 2"/>
    <s v="El Paso"/>
    <b v="0"/>
    <b v="0"/>
    <b v="0"/>
    <b v="0"/>
    <b v="0"/>
    <b v="0"/>
    <s v="Mr."/>
    <b v="1"/>
    <b v="0"/>
    <s v="ESL"/>
    <s v="Literacy &amp; Language"/>
    <s v="Literacy"/>
    <s v="Literacy &amp; Language"/>
    <s v="enrichment"/>
    <s v="Books"/>
    <s v="high"/>
    <s v="Grades PreK-2"/>
    <n v="20.62"/>
    <n v="13.19"/>
    <n v="3.09"/>
    <n v="35"/>
    <n v="278.07"/>
    <n v="327.14"/>
    <n v="28"/>
    <b v="1"/>
    <n v="327.14"/>
    <n v="6"/>
    <b v="0"/>
    <b v="1"/>
    <s v="completed"/>
    <d v="2010-10-25T00:00:00"/>
    <d v="2010-10-26T00:00:00"/>
    <d v="2011-01-19T00:00:00"/>
    <d v="2011-03-24T00:00:00"/>
  </r>
  <r>
    <s v="ffc22e5e5935bc536cb5d8c5945412c5"/>
    <m/>
    <s v="Lawrence"/>
    <x v="4"/>
    <n v="49064"/>
    <s v="rural"/>
    <s v="Lawrence Pub School District"/>
    <s v="Van Buren"/>
    <b v="0"/>
    <b v="0"/>
    <b v="0"/>
    <b v="0"/>
    <b v="0"/>
    <b v="0"/>
    <s v="Ms."/>
    <b v="0"/>
    <b v="0"/>
    <s v="Special Needs"/>
    <s v="Special Needs"/>
    <m/>
    <m/>
    <s v="enrichment"/>
    <s v="Technology"/>
    <s v="high"/>
    <s v="Grades PreK-2"/>
    <n v="2.6"/>
    <n v="0"/>
    <n v="3.9"/>
    <n v="35"/>
    <n v="301.48"/>
    <n v="354.68"/>
    <n v="14"/>
    <b v="1"/>
    <n v="327.68"/>
    <n v="5"/>
    <b v="0"/>
    <b v="0"/>
    <s v="completed"/>
    <d v="2010-11-21T00:00:00"/>
    <d v="2010-12-07T00:00:00"/>
    <d v="2011-02-14T00:00:00"/>
    <d v="2011-04-16T00:00:00"/>
  </r>
  <r>
    <s v="831dfa437b520871f985c65771434f7f"/>
    <n v="360663000443"/>
    <s v="Black River"/>
    <x v="2"/>
    <n v="13612"/>
    <s v="rural"/>
    <s v="Carthage Central School Dist"/>
    <s v="Jefferson"/>
    <b v="0"/>
    <b v="0"/>
    <b v="0"/>
    <b v="0"/>
    <b v="0"/>
    <b v="0"/>
    <s v="Ms."/>
    <b v="0"/>
    <b v="0"/>
    <s v="Special Needs"/>
    <s v="Special Needs"/>
    <s v="Literacy"/>
    <s v="Literacy &amp; Language"/>
    <s v="essential"/>
    <s v="Technology"/>
    <s v="high"/>
    <s v="Grades PreK-2"/>
    <n v="23.29"/>
    <n v="0"/>
    <n v="3.49"/>
    <n v="9"/>
    <n v="268.70999999999998"/>
    <n v="327.7"/>
    <n v="14"/>
    <b v="1"/>
    <n v="327.71"/>
    <n v="2"/>
    <b v="0"/>
    <b v="0"/>
    <s v="completed"/>
    <d v="2009-08-25T00:00:00"/>
    <d v="2009-12-11T00:00:00"/>
    <d v="2010-02-24T00:00:00"/>
    <d v="2010-01-27T00:00:00"/>
  </r>
  <r>
    <s v="95bd1303340e9d86a40d20129a37c1aa"/>
    <n v="370192000817"/>
    <s v="High Point"/>
    <x v="1"/>
    <n v="27263"/>
    <s v="urban"/>
    <s v="Guilford Co School District"/>
    <s v="Guilford"/>
    <b v="0"/>
    <b v="0"/>
    <b v="0"/>
    <b v="0"/>
    <b v="0"/>
    <b v="0"/>
    <s v="Mrs."/>
    <b v="0"/>
    <b v="0"/>
    <s v="Environmental Science"/>
    <s v="Math &amp; Science"/>
    <s v="Literacy"/>
    <s v="Literacy &amp; Language"/>
    <s v="essential"/>
    <s v="Books"/>
    <s v="high"/>
    <s v="Grades PreK-2"/>
    <n v="0"/>
    <n v="17.86"/>
    <n v="3.44"/>
    <n v="35"/>
    <n v="285.3"/>
    <n v="327.93"/>
    <n v="15"/>
    <b v="1"/>
    <n v="327.94"/>
    <n v="2"/>
    <b v="1"/>
    <b v="0"/>
    <s v="completed"/>
    <d v="2010-08-02T00:00:00"/>
    <d v="2010-10-13T00:00:00"/>
    <d v="2010-10-13T00:00:00"/>
    <d v="2010-12-29T00:00:00"/>
  </r>
  <r>
    <s v="5c0914196b50965341c7a4070330ab6e"/>
    <n v="341122003464"/>
    <s v="New Brunswick"/>
    <x v="11"/>
    <n v="8901"/>
    <s v="suburban"/>
    <s v="New Brunswick School District"/>
    <s v="Middlesex"/>
    <b v="0"/>
    <b v="0"/>
    <b v="0"/>
    <b v="0"/>
    <b v="0"/>
    <b v="0"/>
    <s v="Mrs."/>
    <b v="0"/>
    <b v="0"/>
    <s v="Literacy"/>
    <s v="Literacy &amp; Language"/>
    <s v="Literacy"/>
    <s v="Literacy &amp; Language"/>
    <s v="enrichment"/>
    <s v="Books"/>
    <s v="high"/>
    <s v="Grades PreK-2"/>
    <n v="23.27"/>
    <n v="0"/>
    <n v="5.82"/>
    <n v="17"/>
    <n v="279"/>
    <n v="340.24"/>
    <n v="19"/>
    <b v="1"/>
    <n v="328.24"/>
    <n v="6"/>
    <b v="0"/>
    <b v="0"/>
    <s v="completed"/>
    <d v="2008-03-25T00:00:00"/>
    <d v="2008-07-29T00:00:00"/>
    <d v="2009-02-03T00:00:00"/>
    <d v="2008-09-01T00:00:00"/>
  </r>
  <r>
    <s v="b129bb8249e3b42e65e42466de0445dc"/>
    <n v="450258000675"/>
    <s v="Lancaster"/>
    <x v="12"/>
    <n v="29720"/>
    <s v="rural"/>
    <s v="Lancaster Co School District"/>
    <s v="Lancaster"/>
    <b v="0"/>
    <b v="0"/>
    <b v="0"/>
    <b v="0"/>
    <b v="0"/>
    <b v="0"/>
    <s v="Mrs."/>
    <b v="0"/>
    <b v="0"/>
    <s v="Social Sciences"/>
    <s v="History &amp; Civics"/>
    <s v="Literacy"/>
    <s v="Literacy &amp; Language"/>
    <s v="essential"/>
    <s v="Books"/>
    <s v="high"/>
    <s v="Grades PreK-2"/>
    <n v="22.33"/>
    <n v="11.17"/>
    <n v="3.35"/>
    <n v="9"/>
    <n v="269.17"/>
    <n v="328.26"/>
    <n v="23"/>
    <b v="1"/>
    <n v="328.26"/>
    <n v="2"/>
    <b v="1"/>
    <b v="1"/>
    <s v="completed"/>
    <d v="2009-12-27T00:00:00"/>
    <d v="2010-02-11T00:00:00"/>
    <d v="2010-03-02T00:00:00"/>
    <d v="2010-06-03T00:00:00"/>
  </r>
  <r>
    <s v="e422c7f93fbf188a259c1c88d3dae0e3"/>
    <n v="170993000942"/>
    <s v="Chicago"/>
    <x v="10"/>
    <n v="60618"/>
    <s v="urban"/>
    <s v="Chicago Psd-Area 54"/>
    <s v="Cook"/>
    <b v="0"/>
    <b v="1"/>
    <b v="0"/>
    <b v="0"/>
    <b v="0"/>
    <b v="0"/>
    <s v="Mr."/>
    <b v="0"/>
    <b v="0"/>
    <s v="Mathematics"/>
    <s v="Math &amp; Science"/>
    <m/>
    <m/>
    <s v="enrichment"/>
    <s v="Technology"/>
    <s v="high"/>
    <s v="Grades 9-12"/>
    <n v="24.94"/>
    <n v="0"/>
    <n v="3.74"/>
    <n v="35"/>
    <n v="313.05"/>
    <n v="368.29"/>
    <n v="90"/>
    <b v="1"/>
    <n v="328.59"/>
    <n v="1"/>
    <b v="0"/>
    <b v="0"/>
    <s v="completed"/>
    <d v="2010-10-21T00:00:00"/>
    <d v="2010-10-21T00:00:00"/>
    <d v="2011-02-09T00:00:00"/>
    <d v="2011-03-20T00:00:00"/>
  </r>
  <r>
    <s v="67c3adc38fa137f4cf9416ccb6f3e8dd"/>
    <n v="240009000215"/>
    <s v="Baltimore"/>
    <x v="32"/>
    <n v="21231"/>
    <s v="urban"/>
    <s v="Baltimore City Public Sch Dist"/>
    <s v="Baltimore City"/>
    <b v="1"/>
    <b v="0"/>
    <b v="0"/>
    <b v="0"/>
    <b v="0"/>
    <b v="0"/>
    <s v="Ms."/>
    <b v="0"/>
    <b v="0"/>
    <s v="Mathematics"/>
    <s v="Math &amp; Science"/>
    <m/>
    <m/>
    <s v="enrichment"/>
    <s v="Supplies"/>
    <s v="high"/>
    <s v="Grades PreK-2"/>
    <n v="22.82"/>
    <n v="11.41"/>
    <n v="3.42"/>
    <n v="9"/>
    <n v="274.85000000000002"/>
    <n v="335.18"/>
    <n v="5"/>
    <b v="1"/>
    <n v="328.63"/>
    <n v="10"/>
    <b v="0"/>
    <b v="0"/>
    <s v="completed"/>
    <d v="2009-11-19T00:00:00"/>
    <d v="2009-12-07T00:00:00"/>
    <d v="2010-02-11T00:00:00"/>
    <d v="2010-04-25T00:00:00"/>
  </r>
  <r>
    <s v="4c8d7c280ea9bb4b8e7a21b387f0cef8"/>
    <n v="402277001146"/>
    <s v="Oklahoma City"/>
    <x v="0"/>
    <n v="73159"/>
    <s v="urban"/>
    <s v="Oklahoma City School Dist"/>
    <s v="Oklahoma"/>
    <b v="0"/>
    <b v="0"/>
    <b v="0"/>
    <b v="0"/>
    <b v="0"/>
    <b v="0"/>
    <s v="Mrs."/>
    <b v="0"/>
    <b v="0"/>
    <s v="Literacy"/>
    <s v="Literacy &amp; Language"/>
    <s v="Environmental Science"/>
    <s v="Math &amp; Science"/>
    <s v="enrichment"/>
    <s v="Books"/>
    <s v="high"/>
    <s v="Grades 3-5"/>
    <n v="9.25"/>
    <n v="17.97"/>
    <n v="3.31"/>
    <n v="35"/>
    <n v="286.02999999999997"/>
    <n v="328.77"/>
    <n v="25"/>
    <b v="1"/>
    <n v="328.77"/>
    <n v="1"/>
    <b v="0"/>
    <b v="0"/>
    <s v="completed"/>
    <d v="2010-08-08T00:00:00"/>
    <d v="2010-08-31T00:00:00"/>
    <d v="2010-12-07T00:00:00"/>
    <d v="2011-01-06T00:00:00"/>
  </r>
  <r>
    <s v="b2edb8faa565dd3119a12e32c7c616bc"/>
    <n v="90309000648"/>
    <s v="Norwalk"/>
    <x v="30"/>
    <n v="6850"/>
    <s v="rural"/>
    <s v="Norwalk Public School District"/>
    <s v="Fairfield"/>
    <b v="0"/>
    <b v="0"/>
    <b v="0"/>
    <b v="0"/>
    <b v="0"/>
    <b v="0"/>
    <s v="Ms."/>
    <b v="0"/>
    <b v="0"/>
    <s v="Gym &amp; Fitness"/>
    <s v="Health &amp; Sports"/>
    <s v="Sports"/>
    <s v="Health &amp; Sports"/>
    <s v="enrichment"/>
    <s v="Technology"/>
    <s v="high"/>
    <s v="Grades 3-5"/>
    <n v="23.41"/>
    <n v="0"/>
    <n v="3.51"/>
    <n v="9"/>
    <n v="270.07"/>
    <n v="329.35"/>
    <n v="19"/>
    <b v="1"/>
    <n v="329.35"/>
    <n v="2"/>
    <b v="1"/>
    <b v="0"/>
    <s v="completed"/>
    <d v="2010-02-12T00:00:00"/>
    <d v="2010-03-08T00:00:00"/>
    <d v="2010-06-14T00:00:00"/>
    <d v="2010-07-17T00:00:00"/>
  </r>
  <r>
    <s v="3ff7fcb9f75f38da548456ab91b33fa3"/>
    <m/>
    <s v="Detroit"/>
    <x v="4"/>
    <n v="48219"/>
    <s v="urban"/>
    <s v="Detroit Public School District"/>
    <s v="Wayne"/>
    <b v="1"/>
    <b v="0"/>
    <b v="0"/>
    <b v="0"/>
    <b v="0"/>
    <b v="0"/>
    <s v="Mrs."/>
    <b v="0"/>
    <b v="0"/>
    <s v="Applied Sciences"/>
    <s v="Math &amp; Science"/>
    <s v="Mathematics"/>
    <s v="Math &amp; Science"/>
    <s v="enrichment"/>
    <s v="Supplies"/>
    <s v="high"/>
    <s v="Grades 6-8"/>
    <n v="16.04"/>
    <n v="0"/>
    <n v="3.39"/>
    <n v="35"/>
    <n v="280.48"/>
    <n v="329.98"/>
    <n v="77"/>
    <b v="1"/>
    <n v="329.47"/>
    <n v="13"/>
    <b v="1"/>
    <b v="0"/>
    <s v="completed"/>
    <d v="2010-11-23T00:00:00"/>
    <d v="2010-12-05T00:00:00"/>
    <m/>
    <d v="2011-04-18T00:00:00"/>
  </r>
  <r>
    <s v="9a186164c54fe03debc3cdd7a06b8249"/>
    <n v="481623001358"/>
    <s v="Dallas"/>
    <x v="16"/>
    <n v="75216"/>
    <s v="urban"/>
    <s v="Dallas Ind School District"/>
    <s v="Dallas"/>
    <b v="0"/>
    <b v="0"/>
    <b v="0"/>
    <b v="0"/>
    <b v="0"/>
    <b v="0"/>
    <s v="Mrs."/>
    <b v="0"/>
    <b v="0"/>
    <s v="Visual Arts"/>
    <s v="Music &amp; The Arts"/>
    <m/>
    <m/>
    <s v="essential"/>
    <s v="Supplies"/>
    <s v="high"/>
    <s v="Grades 9-12"/>
    <n v="21.98"/>
    <n v="0"/>
    <n v="3.3"/>
    <n v="35"/>
    <n v="280.07"/>
    <n v="329.49"/>
    <n v="255"/>
    <b v="1"/>
    <n v="329.49"/>
    <n v="3"/>
    <b v="1"/>
    <b v="0"/>
    <s v="completed"/>
    <d v="2011-01-05T00:00:00"/>
    <d v="2011-01-31T00:00:00"/>
    <m/>
    <d v="2011-06-04T00:00:00"/>
  </r>
  <r>
    <s v="66f88b8db775be4430f38f8f6075a3b7"/>
    <n v="540075000590"/>
    <s v="Moundsville"/>
    <x v="40"/>
    <n v="26041"/>
    <s v="suburban"/>
    <s v="Marshall Co School District"/>
    <s v="Marshall"/>
    <b v="0"/>
    <b v="0"/>
    <b v="0"/>
    <b v="0"/>
    <b v="0"/>
    <b v="0"/>
    <s v="Mrs."/>
    <b v="0"/>
    <b v="0"/>
    <s v="Mathematics"/>
    <s v="Math &amp; Science"/>
    <s v="Literacy"/>
    <s v="Literacy &amp; Language"/>
    <s v="enrichment"/>
    <s v="Other"/>
    <s v="high"/>
    <s v="Grades 3-5"/>
    <n v="0"/>
    <n v="0"/>
    <n v="3.63"/>
    <n v="35"/>
    <n v="280.52999999999997"/>
    <n v="330.04"/>
    <n v="28"/>
    <b v="1"/>
    <n v="329.52"/>
    <n v="3"/>
    <b v="1"/>
    <b v="0"/>
    <s v="completed"/>
    <d v="2011-02-14T00:00:00"/>
    <d v="2011-02-26T00:00:00"/>
    <d v="2011-03-04T00:00:00"/>
    <d v="2011-07-14T00:00:00"/>
  </r>
  <r>
    <s v="0d6f1d9aaef7eda93fbac583ce563442"/>
    <n v="10027001712"/>
    <s v="Foley"/>
    <x v="27"/>
    <n v="36535"/>
    <s v="rural"/>
    <s v="Baldwin Co School District"/>
    <s v="Baldwin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Supplies"/>
    <s v="high"/>
    <s v="Grades PreK-2"/>
    <n v="22.62"/>
    <n v="9.0500000000000007"/>
    <n v="3.39"/>
    <n v="9"/>
    <n v="270.22000000000003"/>
    <n v="329.54"/>
    <n v="45"/>
    <b v="1"/>
    <n v="329.54"/>
    <n v="3"/>
    <b v="0"/>
    <b v="0"/>
    <s v="completed"/>
    <d v="2009-09-21T00:00:00"/>
    <d v="2009-10-17T00:00:00"/>
    <m/>
    <d v="2010-02-25T00:00:00"/>
  </r>
  <r>
    <s v="c6369d5c8da1468a1b4edd4b9e72d9f1"/>
    <m/>
    <s v="Gray"/>
    <x v="19"/>
    <n v="31032"/>
    <s v="rural"/>
    <s v="Jones Co School District"/>
    <s v="Jones"/>
    <b v="0"/>
    <b v="0"/>
    <b v="0"/>
    <b v="0"/>
    <b v="0"/>
    <b v="0"/>
    <s v="Mrs."/>
    <b v="0"/>
    <b v="0"/>
    <s v="Early Development"/>
    <s v="Applied Learning"/>
    <s v="Mathematics"/>
    <s v="Math &amp; Science"/>
    <s v="enrichment"/>
    <s v="Other"/>
    <s v="low"/>
    <s v="Grades PreK-2"/>
    <n v="0"/>
    <n v="15.79"/>
    <n v="3.43"/>
    <n v="35"/>
    <n v="283.12"/>
    <n v="333.08"/>
    <n v="19"/>
    <b v="1"/>
    <n v="329.55"/>
    <n v="11"/>
    <b v="0"/>
    <b v="0"/>
    <s v="completed"/>
    <d v="2010-10-12T00:00:00"/>
    <d v="2010-10-30T00:00:00"/>
    <d v="2010-12-20T00:00:00"/>
    <d v="2011-03-10T00:00:00"/>
  </r>
  <r>
    <s v="5c059c77974274ed763a555941b4f35d"/>
    <n v="341122003464"/>
    <s v="New Brunswick"/>
    <x v="11"/>
    <n v="8901"/>
    <s v="suburban"/>
    <s v="New Brunswick School District"/>
    <s v="Middlesex"/>
    <b v="0"/>
    <b v="0"/>
    <b v="0"/>
    <b v="0"/>
    <b v="0"/>
    <b v="0"/>
    <s v="Mrs."/>
    <b v="0"/>
    <b v="0"/>
    <s v="History &amp; Geography"/>
    <s v="History &amp; Civics"/>
    <s v="Civics &amp; Government"/>
    <s v="History &amp; Civics"/>
    <s v="enrichment"/>
    <s v="Other"/>
    <s v="high"/>
    <s v="Grades 3-5"/>
    <n v="7.92"/>
    <n v="0"/>
    <n v="3.51"/>
    <n v="35"/>
    <n v="280.20999999999998"/>
    <n v="329.66"/>
    <n v="22"/>
    <b v="1"/>
    <n v="329.66"/>
    <n v="3"/>
    <b v="0"/>
    <b v="0"/>
    <s v="completed"/>
    <d v="2010-11-11T00:00:00"/>
    <d v="2010-12-18T00:00:00"/>
    <d v="2011-02-14T00:00:00"/>
    <d v="2011-04-07T00:00:00"/>
  </r>
  <r>
    <s v="26826a55a49135311769e57871070697"/>
    <n v="390499203747"/>
    <s v="Massillon"/>
    <x v="3"/>
    <n v="44646"/>
    <s v="urban"/>
    <s v="Perry Local School District-Stark"/>
    <s v="Stark"/>
    <b v="0"/>
    <b v="0"/>
    <b v="0"/>
    <b v="0"/>
    <b v="0"/>
    <b v="0"/>
    <s v="Ms."/>
    <b v="0"/>
    <b v="0"/>
    <s v="College &amp; Career Prep"/>
    <s v="Applied Learning"/>
    <s v="Applied Sciences"/>
    <s v="Math &amp; Science"/>
    <s v="enrichment"/>
    <s v="Technology"/>
    <s v="low"/>
    <s v="Grades 6-8"/>
    <n v="12"/>
    <n v="0"/>
    <n v="3.45"/>
    <n v="35"/>
    <n v="280.43"/>
    <n v="329.92"/>
    <n v="150"/>
    <b v="1"/>
    <n v="329.92"/>
    <n v="2"/>
    <b v="0"/>
    <b v="0"/>
    <s v="completed"/>
    <d v="2010-12-05T00:00:00"/>
    <d v="2010-12-31T00:00:00"/>
    <d v="2011-01-03T00:00:00"/>
    <d v="2011-05-01T00:00:00"/>
  </r>
  <r>
    <s v="162ae58bb4b7c4b4dbe0b4d75913a57c"/>
    <n v="450387000816"/>
    <s v="Rock Hill"/>
    <x v="12"/>
    <n v="29732"/>
    <s v="suburban"/>
    <s v="Rock Hill School Dist 3"/>
    <s v="York"/>
    <b v="0"/>
    <b v="0"/>
    <b v="0"/>
    <b v="0"/>
    <b v="0"/>
    <b v="0"/>
    <s v="Mrs."/>
    <b v="1"/>
    <b v="0"/>
    <s v="Environmental Science"/>
    <s v="Math &amp; Science"/>
    <m/>
    <m/>
    <s v="enrichment"/>
    <s v="Supplies"/>
    <s v="low"/>
    <s v="Grades 3-5"/>
    <n v="20.99"/>
    <n v="10.5"/>
    <n v="5.25"/>
    <n v="17"/>
    <n v="264"/>
    <n v="321.95"/>
    <n v="24"/>
    <b v="1"/>
    <n v="330"/>
    <n v="3"/>
    <b v="0"/>
    <b v="0"/>
    <s v="completed"/>
    <d v="2007-03-19T00:00:00"/>
    <d v="2007-10-30T00:00:00"/>
    <d v="2008-02-26T00:00:00"/>
    <d v="2007-11-14T00:00:00"/>
  </r>
  <r>
    <s v="910251688115fc6e264b19616185346b"/>
    <n v="62637003950"/>
    <s v="Martinez"/>
    <x v="7"/>
    <n v="94553"/>
    <s v="suburban"/>
    <s v="Mt Diablo Unified School Dist"/>
    <s v="Contra Costa"/>
    <b v="0"/>
    <b v="0"/>
    <b v="0"/>
    <b v="0"/>
    <b v="0"/>
    <b v="0"/>
    <s v="Mrs."/>
    <b v="0"/>
    <b v="0"/>
    <s v="Literacy"/>
    <s v="Literacy &amp; Language"/>
    <m/>
    <m/>
    <s v="enrichment"/>
    <s v="Supplies"/>
    <s v="low"/>
    <s v="Grades 3-5"/>
    <m/>
    <m/>
    <m/>
    <m/>
    <n v="260.35000000000002"/>
    <n v="317.5"/>
    <n v="33"/>
    <b v="1"/>
    <n v="330.44"/>
    <n v="2"/>
    <b v="0"/>
    <b v="0"/>
    <s v="completed"/>
    <d v="2006-04-02T00:00:00"/>
    <d v="2006-04-28T00:00:00"/>
    <d v="2006-06-23T00:00:00"/>
    <d v="2006-12-02T00:00:00"/>
  </r>
  <r>
    <s v="69ce10ee408336c072c693797a97768a"/>
    <m/>
    <s v="Charlotte"/>
    <x v="1"/>
    <n v="28212"/>
    <s v="urban"/>
    <s v="Charlotte-mecklenburg Sch Dist"/>
    <s v="Mecklenburg"/>
    <b v="0"/>
    <b v="1"/>
    <b v="0"/>
    <b v="0"/>
    <b v="0"/>
    <b v="0"/>
    <s v="Mr."/>
    <b v="0"/>
    <b v="0"/>
    <s v="Literature &amp; Writing"/>
    <s v="Literacy &amp; Language"/>
    <m/>
    <m/>
    <s v="enrichment"/>
    <s v="Supplies"/>
    <s v="high"/>
    <s v="Grades 9-12"/>
    <n v="22.65"/>
    <n v="9.6199999999999992"/>
    <n v="5.66"/>
    <n v="17"/>
    <n v="281"/>
    <n v="342.68"/>
    <n v="100"/>
    <b v="0"/>
    <n v="330.58"/>
    <n v="4"/>
    <b v="1"/>
    <b v="0"/>
    <s v="completed"/>
    <d v="2009-03-02T00:00:00"/>
    <d v="2009-03-17T00:00:00"/>
    <d v="2009-05-11T00:00:00"/>
    <d v="2009-07-30T00:00:00"/>
  </r>
  <r>
    <s v="4eaca2b419b1d3c02f2d70ef2e6d4a26"/>
    <m/>
    <s v="Houston"/>
    <x v="16"/>
    <n v="77081"/>
    <s v="urban"/>
    <s v="Houston Ind School District"/>
    <s v="Harris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Supplies"/>
    <s v="high"/>
    <s v="Grades 3-5"/>
    <n v="23.48"/>
    <n v="0"/>
    <n v="5.87"/>
    <n v="17"/>
    <n v="281"/>
    <n v="342.68"/>
    <n v="75"/>
    <b v="1"/>
    <n v="330.59"/>
    <n v="8"/>
    <b v="1"/>
    <b v="0"/>
    <s v="completed"/>
    <d v="2008-10-12T00:00:00"/>
    <d v="2008-11-09T00:00:00"/>
    <d v="2009-02-19T00:00:00"/>
    <d v="2009-03-15T00:00:00"/>
  </r>
  <r>
    <s v="05ac57f274d44865957da58b2d4d2abf"/>
    <n v="250279000322"/>
    <s v="Roxbury"/>
    <x v="33"/>
    <n v="2119"/>
    <s v="urban"/>
    <s v="Boston Public School District"/>
    <s v="Suffolk"/>
    <b v="0"/>
    <b v="0"/>
    <b v="0"/>
    <b v="0"/>
    <b v="0"/>
    <b v="0"/>
    <s v="Mrs."/>
    <b v="0"/>
    <b v="0"/>
    <s v="Literacy"/>
    <s v="Literacy &amp; Language"/>
    <s v="History &amp; Geography"/>
    <s v="History &amp; Civics"/>
    <s v="essential"/>
    <s v="Supplies"/>
    <s v="high"/>
    <s v="Grades 3-5"/>
    <n v="23.46"/>
    <n v="0"/>
    <n v="5.87"/>
    <n v="17"/>
    <n v="281"/>
    <n v="342.68"/>
    <n v="16"/>
    <b v="1"/>
    <n v="330.59"/>
    <n v="6"/>
    <b v="0"/>
    <b v="0"/>
    <s v="completed"/>
    <d v="2008-08-25T00:00:00"/>
    <d v="2008-11-20T00:00:00"/>
    <d v="2009-01-27T00:00:00"/>
    <d v="2009-01-24T00:00:00"/>
  </r>
  <r>
    <s v="cdddc5bc47e8419d12c24efdbc008493"/>
    <n v="280036000014"/>
    <s v="Aberdeen"/>
    <x v="8"/>
    <n v="39730"/>
    <s v="rural"/>
    <s v="Aberdeen School District"/>
    <s v="Monroe"/>
    <b v="0"/>
    <b v="0"/>
    <b v="0"/>
    <b v="0"/>
    <b v="0"/>
    <b v="0"/>
    <s v="Mr."/>
    <b v="0"/>
    <b v="0"/>
    <s v="Environmental Science"/>
    <s v="Math &amp; Science"/>
    <s v="Literacy"/>
    <s v="Literacy &amp; Language"/>
    <s v="enrichment"/>
    <s v="Books"/>
    <s v="high"/>
    <s v="Grades 6-8"/>
    <n v="21.33"/>
    <n v="14.93"/>
    <n v="3.2"/>
    <n v="35"/>
    <n v="287.76"/>
    <n v="330.76"/>
    <n v="200"/>
    <b v="1"/>
    <n v="330.76"/>
    <n v="3"/>
    <b v="0"/>
    <b v="0"/>
    <s v="reallocated"/>
    <d v="2010-07-22T00:00:00"/>
    <d v="2010-09-14T00:00:00"/>
    <m/>
    <d v="2010-12-19T00:00:00"/>
  </r>
  <r>
    <s v="2e075e694011a3035016dccaf0f35c1e"/>
    <n v="370357002646"/>
    <s v="Rocky Point"/>
    <x v="1"/>
    <n v="28457"/>
    <s v="rural"/>
    <s v="Pender Co School District"/>
    <s v="Pender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nrichment"/>
    <s v="Books"/>
    <s v="high"/>
    <s v="Grades 9-12"/>
    <n v="0"/>
    <n v="18.05"/>
    <n v="3.47"/>
    <n v="35"/>
    <n v="287.98"/>
    <n v="331.01"/>
    <n v="30"/>
    <b v="1"/>
    <n v="331.01"/>
    <n v="2"/>
    <b v="0"/>
    <b v="1"/>
    <s v="completed"/>
    <d v="2010-05-28T00:00:00"/>
    <d v="2010-10-20T00:00:00"/>
    <d v="2010-11-12T00:00:00"/>
    <d v="2010-10-26T00:00:00"/>
  </r>
  <r>
    <s v="7d3a634d5cbcbaa52d01c48dc3131bfa"/>
    <n v="250279000255"/>
    <s v="Mattapan"/>
    <x v="33"/>
    <n v="2126"/>
    <s v="urban"/>
    <s v="Boston Public School District"/>
    <s v="Suffolk"/>
    <b v="0"/>
    <b v="0"/>
    <b v="0"/>
    <b v="0"/>
    <b v="0"/>
    <b v="0"/>
    <s v="Ms."/>
    <b v="0"/>
    <b v="0"/>
    <s v="Literacy"/>
    <s v="Literacy &amp; Language"/>
    <m/>
    <m/>
    <s v="essential"/>
    <s v="Supplies"/>
    <s v="high"/>
    <s v="Grades 3-5"/>
    <n v="0"/>
    <n v="0"/>
    <n v="3.74"/>
    <n v="35"/>
    <n v="288.04000000000002"/>
    <n v="331.08"/>
    <n v="25"/>
    <b v="1"/>
    <n v="331.08"/>
    <n v="4"/>
    <b v="0"/>
    <b v="1"/>
    <s v="completed"/>
    <d v="2010-06-06T00:00:00"/>
    <d v="2010-11-03T00:00:00"/>
    <d v="2011-01-31T00:00:00"/>
    <d v="2010-11-04T00:00:00"/>
  </r>
  <r>
    <s v="33a6f39ec5f68950759a2b70a69f3846"/>
    <n v="110003000072"/>
    <s v="Washington"/>
    <x v="31"/>
    <n v="20003"/>
    <s v="urban"/>
    <s v="Dc Public Schools"/>
    <s v="District Of Columbia"/>
    <b v="0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PreK-2"/>
    <n v="22.39"/>
    <n v="12.87"/>
    <n v="3.36"/>
    <n v="9"/>
    <n v="271.51"/>
    <n v="331.11"/>
    <n v="15"/>
    <b v="1"/>
    <n v="331.13"/>
    <n v="4"/>
    <b v="0"/>
    <b v="0"/>
    <s v="completed"/>
    <d v="2009-10-06T00:00:00"/>
    <d v="2009-11-09T00:00:00"/>
    <d v="2010-02-16T00:00:00"/>
    <d v="2010-03-02T00:00:00"/>
  </r>
  <r>
    <s v="10a3fd822262584a4a69d9d1ba1c828b"/>
    <m/>
    <s v="Chicago"/>
    <x v="10"/>
    <n v="60652"/>
    <s v="urban"/>
    <s v="Chicago Psd-area 23"/>
    <s v="Cook"/>
    <b v="0"/>
    <b v="1"/>
    <b v="0"/>
    <b v="0"/>
    <b v="0"/>
    <b v="0"/>
    <s v="Ms."/>
    <b v="0"/>
    <b v="0"/>
    <s v="Sports"/>
    <s v="Health &amp; Sports"/>
    <m/>
    <m/>
    <s v="enrichment"/>
    <s v="Supplies"/>
    <s v="high"/>
    <s v="Grades 6-8"/>
    <m/>
    <m/>
    <m/>
    <m/>
    <n v="288.02"/>
    <n v="351.24"/>
    <n v="15"/>
    <b v="1"/>
    <n v="331.22"/>
    <n v="1"/>
    <b v="0"/>
    <b v="0"/>
    <s v="completed"/>
    <d v="2006-09-09T00:00:00"/>
    <d v="2007-01-10T00:00:00"/>
    <d v="2007-06-05T00:00:00"/>
    <d v="2007-05-09T00:00:00"/>
  </r>
  <r>
    <s v="7e160108072b540ec2f743c4cc7f160f"/>
    <n v="481653001412"/>
    <s v="Pasadena"/>
    <x v="16"/>
    <n v="77503"/>
    <s v="suburban"/>
    <s v="Deer Park Ind School District"/>
    <s v="Harris"/>
    <b v="0"/>
    <b v="0"/>
    <b v="0"/>
    <b v="0"/>
    <b v="0"/>
    <b v="0"/>
    <s v="Mrs."/>
    <b v="0"/>
    <b v="0"/>
    <s v="Performing Arts"/>
    <s v="Music &amp; The Arts"/>
    <s v="Music"/>
    <s v="Music &amp; The Arts"/>
    <s v="enrichment"/>
    <s v="Supplies"/>
    <s v="high"/>
    <s v="Grades 3-5"/>
    <n v="0"/>
    <n v="0"/>
    <n v="3.89"/>
    <n v="9"/>
    <n v="271.88"/>
    <n v="331.56"/>
    <n v="550"/>
    <b v="1"/>
    <n v="331.56"/>
    <n v="9"/>
    <b v="0"/>
    <b v="0"/>
    <s v="completed"/>
    <d v="2010-03-28T00:00:00"/>
    <d v="2010-05-27T00:00:00"/>
    <d v="2010-12-06T00:00:00"/>
    <d v="2010-08-25T00:00:00"/>
  </r>
  <r>
    <s v="0c84c52de44b94c6239793952c945880"/>
    <n v="200645000765"/>
    <s v="Garnett"/>
    <x v="20"/>
    <n v="66032"/>
    <s v="rural"/>
    <s v="Garnett Unified Sch Dist 365"/>
    <s v="Anderson"/>
    <b v="0"/>
    <b v="0"/>
    <b v="0"/>
    <b v="0"/>
    <b v="0"/>
    <b v="0"/>
    <s v="Mrs."/>
    <b v="0"/>
    <b v="0"/>
    <s v="Literature &amp; Writing"/>
    <s v="Literacy &amp; Language"/>
    <s v="Health &amp; Life Science"/>
    <s v="Math &amp; Science"/>
    <s v="enrichment"/>
    <s v="Technology"/>
    <s v="high"/>
    <s v="Grades 3-5"/>
    <n v="22.48"/>
    <n v="11.91"/>
    <n v="3.37"/>
    <n v="9"/>
    <n v="272"/>
    <n v="331.71"/>
    <n v="24"/>
    <b v="1"/>
    <n v="331.71"/>
    <n v="2"/>
    <b v="0"/>
    <b v="0"/>
    <s v="completed"/>
    <d v="2009-06-28T00:00:00"/>
    <d v="2009-09-18T00:00:00"/>
    <d v="2009-12-29T00:00:00"/>
    <d v="2009-11-29T00:00:00"/>
  </r>
  <r>
    <s v="6f49b99722876013e6a3f437c23b0b7e"/>
    <n v="361044000804"/>
    <s v="Elizabethtown"/>
    <x v="2"/>
    <n v="12932"/>
    <s v="rural"/>
    <s v="Elizabethtown Lewis Ctl SD"/>
    <s v="Essex"/>
    <b v="0"/>
    <b v="0"/>
    <b v="0"/>
    <b v="0"/>
    <b v="0"/>
    <b v="0"/>
    <s v="Mrs."/>
    <b v="0"/>
    <b v="0"/>
    <s v="Applied Sciences"/>
    <s v="Math &amp; Science"/>
    <m/>
    <m/>
    <s v="enrichment"/>
    <s v="Technology"/>
    <s v="low"/>
    <s v="Grades 9-12"/>
    <n v="22.82"/>
    <n v="0"/>
    <n v="3.42"/>
    <n v="35"/>
    <n v="289.49"/>
    <n v="340.58"/>
    <n v="50"/>
    <b v="1"/>
    <n v="331.75"/>
    <n v="4"/>
    <b v="0"/>
    <b v="1"/>
    <s v="completed"/>
    <d v="2010-08-20T00:00:00"/>
    <d v="2011-01-06T00:00:00"/>
    <m/>
    <d v="2011-01-16T00:00:00"/>
  </r>
  <r>
    <s v="d62305df996c0779b7ff220acc8735f1"/>
    <m/>
    <s v="New York"/>
    <x v="2"/>
    <n v="10027"/>
    <m/>
    <s v="Empowerment Support Organization"/>
    <s v="Manhattan"/>
    <b v="0"/>
    <b v="0"/>
    <b v="0"/>
    <b v="0"/>
    <b v="0"/>
    <b v="0"/>
    <s v="Mr."/>
    <b v="0"/>
    <b v="0"/>
    <s v="Music"/>
    <s v="Music &amp; The Arts"/>
    <s v="Performing Arts"/>
    <s v="Music &amp; The Arts"/>
    <s v="essential"/>
    <s v="Supplies"/>
    <s v="unknown"/>
    <s v="Grades 9-12"/>
    <n v="23.53"/>
    <n v="0"/>
    <n v="5.88"/>
    <n v="17"/>
    <n v="282"/>
    <n v="343.9"/>
    <n v="60"/>
    <b v="0"/>
    <n v="331.76"/>
    <n v="2"/>
    <b v="0"/>
    <b v="0"/>
    <s v="completed"/>
    <d v="2008-11-10T00:00:00"/>
    <d v="2008-12-02T00:00:00"/>
    <d v="2009-02-13T00:00:00"/>
    <d v="2009-04-14T00:00:00"/>
  </r>
  <r>
    <s v="1d5a090543ee0edd354391cd575640f7"/>
    <m/>
    <s v="Oakland"/>
    <x v="7"/>
    <n v="94609"/>
    <m/>
    <s v="Oakland Unified School Dist"/>
    <s v="Alameda"/>
    <b v="0"/>
    <b v="0"/>
    <b v="0"/>
    <b v="0"/>
    <b v="0"/>
    <b v="0"/>
    <s v="Ms."/>
    <b v="0"/>
    <b v="0"/>
    <s v="Performing Arts"/>
    <s v="Music &amp; The Arts"/>
    <s v="Music"/>
    <s v="Music &amp; The Arts"/>
    <s v="enrichment"/>
    <s v="Supplies"/>
    <s v="high"/>
    <s v="Grades 9-12"/>
    <n v="0"/>
    <n v="20.43"/>
    <n v="3.35"/>
    <n v="35"/>
    <n v="282.01"/>
    <n v="331.78"/>
    <n v="100"/>
    <b v="1"/>
    <n v="331.77"/>
    <n v="4"/>
    <b v="1"/>
    <b v="0"/>
    <s v="completed"/>
    <d v="2010-11-07T00:00:00"/>
    <d v="2010-11-23T00:00:00"/>
    <m/>
    <d v="2011-04-05T00:00:00"/>
  </r>
  <r>
    <s v="4a7b4b05c01a8142fd16407c6839591a"/>
    <n v="490066000409"/>
    <s v="Moroni"/>
    <x v="28"/>
    <n v="84646"/>
    <s v="rural"/>
    <s v="North Sanpete School District"/>
    <s v="Sanpete"/>
    <b v="0"/>
    <b v="0"/>
    <b v="0"/>
    <b v="0"/>
    <b v="0"/>
    <b v="0"/>
    <s v="Mrs."/>
    <b v="0"/>
    <b v="0"/>
    <s v="Literacy"/>
    <s v="Literacy &amp; Language"/>
    <s v="Social Sciences"/>
    <s v="History &amp; Civics"/>
    <s v="enrichment"/>
    <s v="Other"/>
    <s v="high"/>
    <s v="Grades 6-8"/>
    <n v="0"/>
    <n v="0"/>
    <n v="3.66"/>
    <n v="35"/>
    <n v="282.66000000000003"/>
    <n v="332.54"/>
    <n v="50"/>
    <b v="0"/>
    <n v="332.54"/>
    <n v="2"/>
    <b v="1"/>
    <b v="1"/>
    <s v="completed"/>
    <d v="2011-02-20T00:00:00"/>
    <d v="2011-03-03T00:00:00"/>
    <m/>
    <d v="2011-07-19T00:00:00"/>
  </r>
  <r>
    <s v="7b01f25ab673f42451487f77fc827a58"/>
    <m/>
    <s v="Bronx"/>
    <x v="2"/>
    <n v="10454"/>
    <s v="urban"/>
    <s v="Empowerment Support Organization"/>
    <s v="Bronx"/>
    <b v="0"/>
    <b v="0"/>
    <b v="0"/>
    <b v="0"/>
    <b v="0"/>
    <b v="0"/>
    <s v="Mr."/>
    <b v="1"/>
    <b v="0"/>
    <s v="Literacy"/>
    <s v="Literacy &amp; Language"/>
    <m/>
    <m/>
    <s v="essential"/>
    <s v="Books"/>
    <s v="high"/>
    <s v="Grades 6-8"/>
    <n v="23.67"/>
    <n v="0"/>
    <n v="5.92"/>
    <n v="17"/>
    <n v="283"/>
    <n v="345.12"/>
    <n v="65"/>
    <b v="1"/>
    <n v="332.94"/>
    <n v="1"/>
    <b v="0"/>
    <b v="0"/>
    <s v="completed"/>
    <d v="2008-12-28T00:00:00"/>
    <d v="2009-04-09T00:00:00"/>
    <d v="2009-06-26T00:00:00"/>
    <d v="2009-06-03T00:00:00"/>
  </r>
  <r>
    <s v="7a7883470c359d31c67eefec6aa6abc6"/>
    <n v="170993000788"/>
    <s v="Chicago"/>
    <x v="10"/>
    <n v="60623"/>
    <s v="urban"/>
    <s v="Chicago Psd-Area 26"/>
    <s v="Cook"/>
    <b v="0"/>
    <b v="0"/>
    <b v="0"/>
    <b v="0"/>
    <b v="0"/>
    <b v="0"/>
    <s v="Ms."/>
    <b v="0"/>
    <b v="0"/>
    <s v="College &amp; Career Prep"/>
    <s v="Applied Learning"/>
    <s v="Literature &amp; Writing"/>
    <s v="Literacy &amp; Language"/>
    <s v="essential"/>
    <s v="Technology"/>
    <s v="high"/>
    <s v="Grades 9-12"/>
    <n v="23.67"/>
    <n v="0"/>
    <n v="5.92"/>
    <n v="17"/>
    <n v="283"/>
    <n v="345.12"/>
    <n v="400"/>
    <b v="1"/>
    <n v="332.95"/>
    <n v="4"/>
    <b v="0"/>
    <b v="0"/>
    <s v="completed"/>
    <d v="2008-11-16T00:00:00"/>
    <d v="2008-12-04T00:00:00"/>
    <m/>
    <d v="2009-04-19T00:00:00"/>
  </r>
  <r>
    <s v="2a1042a94ddb7cfd1d53ef3ec00d0e9b"/>
    <n v="110003000160"/>
    <s v="Washington"/>
    <x v="31"/>
    <n v="20008"/>
    <s v="urban"/>
    <s v="Dc Public Schools"/>
    <s v="District Of Columbia"/>
    <b v="0"/>
    <b v="0"/>
    <b v="0"/>
    <b v="0"/>
    <b v="0"/>
    <b v="0"/>
    <s v="Mrs."/>
    <b v="0"/>
    <b v="0"/>
    <s v="Literacy"/>
    <s v="Literacy &amp; Language"/>
    <m/>
    <m/>
    <m/>
    <s v="Books"/>
    <s v="low"/>
    <s v="Grades PreK-2"/>
    <m/>
    <m/>
    <m/>
    <m/>
    <n v="289.05"/>
    <n v="352.5"/>
    <n v="20"/>
    <b v="1"/>
    <n v="333"/>
    <n v="1"/>
    <b v="0"/>
    <b v="0"/>
    <s v="completed"/>
    <d v="2006-01-30T00:00:00"/>
    <d v="2006-03-22T00:00:00"/>
    <d v="2006-04-24T00:00:00"/>
    <d v="2006-01-07T00:00:00"/>
  </r>
  <r>
    <s v="a174404e8749499133b9398f82821d0a"/>
    <n v="361557004687"/>
    <s v="Ithaca"/>
    <x v="2"/>
    <n v="14850"/>
    <s v="urban"/>
    <s v="Ithaca City School District"/>
    <s v="Tompkins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Supplies"/>
    <s v="low"/>
    <s v="Grades PreK-2"/>
    <n v="20.52"/>
    <n v="0"/>
    <n v="3.42"/>
    <n v="35"/>
    <n v="286.94"/>
    <n v="337.58"/>
    <n v="20"/>
    <b v="1"/>
    <n v="333.16"/>
    <n v="13"/>
    <b v="0"/>
    <b v="0"/>
    <s v="completed"/>
    <d v="2010-10-17T00:00:00"/>
    <d v="2010-11-19T00:00:00"/>
    <d v="2011-01-31T00:00:00"/>
    <d v="2011-03-16T00:00:00"/>
  </r>
  <r>
    <s v="fbf9d29eabe25af5ab636bfd609e03ea"/>
    <m/>
    <s v="Phoenix"/>
    <x v="23"/>
    <n v="85008"/>
    <s v="urban"/>
    <s v="Phoenix Elem School Dist 1"/>
    <s v="Maricopa"/>
    <b v="1"/>
    <b v="0"/>
    <b v="0"/>
    <b v="0"/>
    <b v="0"/>
    <b v="0"/>
    <s v="Ms."/>
    <b v="0"/>
    <b v="0"/>
    <s v="Mathematics"/>
    <s v="Math &amp; Science"/>
    <m/>
    <m/>
    <s v="enrichment"/>
    <s v="Supplies"/>
    <s v="minimal"/>
    <s v="Grades 3-5"/>
    <n v="0"/>
    <n v="16.34"/>
    <n v="3.43"/>
    <n v="35"/>
    <n v="283.33999999999997"/>
    <n v="333.34"/>
    <n v="11"/>
    <b v="1"/>
    <n v="333.34"/>
    <n v="2"/>
    <b v="1"/>
    <b v="1"/>
    <s v="completed"/>
    <d v="2010-12-22T00:00:00"/>
    <d v="2011-03-08T00:00:00"/>
    <m/>
    <d v="2011-05-17T00:00:00"/>
  </r>
  <r>
    <s v="54240ac6c71f8508e78f452ea8aa4044"/>
    <n v="370462001303"/>
    <s v="Monroe"/>
    <x v="1"/>
    <n v="28112"/>
    <s v="rural"/>
    <s v="Union Co Public Schools"/>
    <s v="Union"/>
    <b v="0"/>
    <b v="0"/>
    <b v="1"/>
    <b v="0"/>
    <b v="0"/>
    <b v="0"/>
    <s v="Mrs."/>
    <b v="0"/>
    <b v="0"/>
    <s v="Literature &amp; Writing"/>
    <s v="Literacy &amp; Language"/>
    <s v="Early Development"/>
    <s v="Applied Learning"/>
    <s v="essential"/>
    <s v="Supplies"/>
    <s v="high"/>
    <s v="Grades PreK-2"/>
    <m/>
    <m/>
    <m/>
    <m/>
    <n v="318.77"/>
    <n v="388.74"/>
    <n v="64"/>
    <b v="1"/>
    <n v="333.59"/>
    <n v="2"/>
    <b v="0"/>
    <b v="0"/>
    <s v="completed"/>
    <d v="2005-11-07T00:00:00"/>
    <d v="2006-01-11T00:00:00"/>
    <d v="2006-04-06T00:00:00"/>
    <d v="2006-07-07T00:00:00"/>
  </r>
  <r>
    <s v="1e4cf1cafbacdb3a267c229c384c4904"/>
    <n v="170993000852"/>
    <s v="Chicago"/>
    <x v="10"/>
    <n v="60636"/>
    <s v="urban"/>
    <s v="Chicago Psd-Area 29"/>
    <s v="Cook"/>
    <b v="0"/>
    <b v="0"/>
    <b v="0"/>
    <b v="1"/>
    <b v="0"/>
    <b v="0"/>
    <s v="Mrs."/>
    <b v="0"/>
    <b v="0"/>
    <s v="History &amp; Geography"/>
    <s v="History &amp; Civics"/>
    <s v="Visual Arts"/>
    <s v="Music &amp; The Arts"/>
    <s v="enrichment"/>
    <s v="Supplies"/>
    <s v="high"/>
    <s v="Grades 9-12"/>
    <m/>
    <m/>
    <m/>
    <m/>
    <n v="284.95"/>
    <n v="347.5"/>
    <n v="62"/>
    <b v="1"/>
    <n v="333.88"/>
    <n v="3"/>
    <b v="0"/>
    <b v="0"/>
    <s v="completed"/>
    <d v="2005-03-21T00:00:00"/>
    <d v="2005-03-31T00:00:00"/>
    <d v="2005-06-22T00:00:00"/>
    <d v="2005-06-10T00:00:00"/>
  </r>
  <r>
    <s v="b59b85024e9a298226ef12f1364882fe"/>
    <m/>
    <s v="Brooklyn"/>
    <x v="2"/>
    <n v="11206"/>
    <s v="urban"/>
    <s v="Community Learning Support Organization"/>
    <s v="Brooklyn"/>
    <b v="0"/>
    <b v="0"/>
    <b v="0"/>
    <b v="0"/>
    <b v="0"/>
    <b v="0"/>
    <s v="Ms."/>
    <b v="0"/>
    <b v="1"/>
    <s v="ESL"/>
    <s v="Literacy &amp; Language"/>
    <m/>
    <m/>
    <s v="essential"/>
    <s v="Supplies"/>
    <s v="high"/>
    <s v="Grades 3-5"/>
    <n v="0"/>
    <n v="0"/>
    <n v="3.7"/>
    <n v="35"/>
    <n v="285.35000000000002"/>
    <n v="335.71"/>
    <n v="18"/>
    <b v="1"/>
    <n v="333.94"/>
    <n v="9"/>
    <b v="1"/>
    <b v="0"/>
    <s v="completed"/>
    <d v="2010-09-10T00:00:00"/>
    <d v="2010-09-21T00:00:00"/>
    <d v="2010-12-06T00:00:00"/>
    <d v="2011-02-06T00:00:00"/>
  </r>
  <r>
    <s v="acd81a36e53a9ebd1fbc7269e491207e"/>
    <n v="110003000084"/>
    <s v="Washington"/>
    <x v="31"/>
    <n v="20032"/>
    <s v="urban"/>
    <s v="Dc Public Schools"/>
    <s v="District Of Columbia"/>
    <b v="0"/>
    <b v="0"/>
    <b v="0"/>
    <b v="1"/>
    <b v="0"/>
    <b v="0"/>
    <s v="Mr."/>
    <b v="0"/>
    <b v="0"/>
    <s v="Literacy"/>
    <s v="Literacy &amp; Language"/>
    <s v="Literacy"/>
    <s v="Literacy &amp; Language"/>
    <m/>
    <s v="Supplies"/>
    <s v="high"/>
    <s v="Grades 9-12"/>
    <m/>
    <m/>
    <m/>
    <m/>
    <n v="283.93"/>
    <n v="346.26"/>
    <n v="20"/>
    <b v="1"/>
    <n v="334.04"/>
    <n v="2"/>
    <b v="0"/>
    <b v="0"/>
    <s v="completed"/>
    <d v="2006-09-27T00:00:00"/>
    <d v="2007-03-15T00:00:00"/>
    <d v="2007-06-26T00:00:00"/>
    <d v="2007-04-01T00:00:00"/>
  </r>
  <r>
    <s v="3d092135c7b4fc89570cfb5f4aa68cc9"/>
    <n v="120087003859"/>
    <s v="Riverview"/>
    <x v="17"/>
    <n v="33569"/>
    <s v="suburban"/>
    <s v="Hillsborough Co Pub Sch Dist"/>
    <s v="Hillsborough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Technology"/>
    <s v="high"/>
    <s v="Grades 3-5"/>
    <n v="12"/>
    <n v="0"/>
    <n v="4.2"/>
    <n v="35"/>
    <n v="331.19"/>
    <n v="389.64"/>
    <n v="66"/>
    <b v="1"/>
    <n v="334.05"/>
    <n v="13"/>
    <b v="0"/>
    <b v="0"/>
    <s v="completed"/>
    <d v="2011-03-27T00:00:00"/>
    <d v="2011-03-28T00:00:00"/>
    <m/>
    <d v="2011-08-25T00:00:00"/>
  </r>
  <r>
    <s v="dad730126db310cb5b6aee4ede8e5778"/>
    <n v="450183000345"/>
    <s v="Walterboro"/>
    <x v="12"/>
    <n v="29488"/>
    <s v="rural"/>
    <s v="Colleton Co School District"/>
    <s v="Colleton"/>
    <b v="0"/>
    <b v="0"/>
    <b v="0"/>
    <b v="0"/>
    <b v="0"/>
    <b v="0"/>
    <s v="Ms."/>
    <b v="0"/>
    <b v="0"/>
    <s v="Applied Sciences"/>
    <s v="Math &amp; Science"/>
    <m/>
    <m/>
    <s v="enrichment"/>
    <s v="Other"/>
    <s v="high"/>
    <s v="Grades 6-8"/>
    <m/>
    <m/>
    <m/>
    <m/>
    <n v="306.48"/>
    <n v="373.76"/>
    <n v="85"/>
    <b v="1"/>
    <n v="334.09"/>
    <n v="4"/>
    <b v="0"/>
    <b v="0"/>
    <s v="completed"/>
    <d v="2006-11-14T00:00:00"/>
    <d v="2007-04-05T00:00:00"/>
    <d v="2008-04-07T00:00:00"/>
    <d v="2007-06-01T00:00:00"/>
  </r>
  <r>
    <s v="13ba0c4aa405c48d4292dfdad0c2109e"/>
    <n v="360246000022"/>
    <s v="Albany"/>
    <x v="2"/>
    <n v="12209"/>
    <s v="urban"/>
    <s v="Albany City School District"/>
    <s v="Albany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PreK-2"/>
    <n v="23.69"/>
    <n v="0"/>
    <n v="5.92"/>
    <n v="17"/>
    <n v="284"/>
    <n v="346.34"/>
    <n v="22"/>
    <b v="0"/>
    <n v="334.12"/>
    <n v="1"/>
    <b v="0"/>
    <b v="0"/>
    <s v="completed"/>
    <d v="2007-04-10T00:00:00"/>
    <d v="2007-05-04T00:00:00"/>
    <d v="2007-06-13T00:00:00"/>
    <d v="2007-05-31T00:00:00"/>
  </r>
  <r>
    <s v="2e8588dce8b5632c93a14f4b16baa42a"/>
    <n v="291011000324"/>
    <s v="Conway"/>
    <x v="34"/>
    <n v="65632"/>
    <s v="rural"/>
    <s v="Laclede Co School District R1"/>
    <s v="Laclede"/>
    <b v="0"/>
    <b v="0"/>
    <b v="0"/>
    <b v="0"/>
    <b v="0"/>
    <b v="0"/>
    <s v="Mrs."/>
    <b v="0"/>
    <b v="0"/>
    <s v="Applied Sciences"/>
    <s v="Math &amp; Science"/>
    <s v="College &amp; Career Prep"/>
    <s v="Applied Learning"/>
    <s v="essential"/>
    <s v="Supplies"/>
    <s v="high"/>
    <s v="Grades 9-12"/>
    <n v="2.65"/>
    <n v="0"/>
    <n v="3.98"/>
    <n v="35"/>
    <n v="307.08"/>
    <n v="361.27"/>
    <n v="150"/>
    <b v="1"/>
    <n v="334.18"/>
    <n v="8"/>
    <b v="1"/>
    <b v="0"/>
    <s v="completed"/>
    <d v="2011-02-20T00:00:00"/>
    <d v="2011-02-20T00:00:00"/>
    <m/>
    <d v="2011-07-18T00:00:00"/>
  </r>
  <r>
    <s v="101674c30178b4fd98fd6ad7e0feb57a"/>
    <n v="421899003750"/>
    <s v="Philadelphia"/>
    <x v="29"/>
    <n v="19120"/>
    <s v="urban"/>
    <s v="Philadelphia City School Dist"/>
    <s v="Philadelphia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PreK-2"/>
    <n v="22.58"/>
    <n v="13.55"/>
    <n v="3.39"/>
    <n v="9"/>
    <n v="274.35000000000002"/>
    <n v="334.57"/>
    <n v="28"/>
    <b v="1"/>
    <n v="334.58"/>
    <n v="7"/>
    <b v="0"/>
    <b v="0"/>
    <s v="completed"/>
    <d v="2009-11-05T00:00:00"/>
    <d v="2009-12-23T00:00:00"/>
    <d v="2010-03-03T00:00:00"/>
    <d v="2010-04-01T00:00:00"/>
  </r>
  <r>
    <s v="ca228d400f63263ae1683ae5c3e73190"/>
    <n v="62271003424"/>
    <s v="Van Nuys"/>
    <x v="7"/>
    <n v="91411"/>
    <s v="urban"/>
    <s v="Los Angeles Unif Sch Dist"/>
    <s v="Los Angeles"/>
    <b v="0"/>
    <b v="1"/>
    <b v="1"/>
    <b v="0"/>
    <b v="0"/>
    <b v="0"/>
    <s v="Ms."/>
    <b v="0"/>
    <b v="0"/>
    <s v="Health &amp; Wellness"/>
    <s v="Health &amp; Sports"/>
    <s v="Visual Arts"/>
    <s v="Music &amp; The Arts"/>
    <s v="enrichment"/>
    <s v="Supplies"/>
    <s v="high"/>
    <s v="Grades 9-12"/>
    <n v="0"/>
    <n v="20.63"/>
    <n v="3.38"/>
    <n v="35"/>
    <n v="284.52"/>
    <n v="334.73"/>
    <n v="150"/>
    <b v="1"/>
    <n v="334.73"/>
    <n v="3"/>
    <b v="0"/>
    <b v="1"/>
    <s v="completed"/>
    <d v="2010-12-10T00:00:00"/>
    <d v="2010-12-31T00:00:00"/>
    <m/>
    <d v="2011-05-06T00:00:00"/>
  </r>
  <r>
    <s v="49197168dd2f80a366fdf7e507422418"/>
    <m/>
    <s v="El Monte"/>
    <x v="7"/>
    <n v="91733"/>
    <s v="suburban"/>
    <s v="El Monte City School District"/>
    <s v="Los Angeles"/>
    <b v="0"/>
    <b v="0"/>
    <b v="0"/>
    <b v="0"/>
    <b v="0"/>
    <b v="0"/>
    <s v="Mr."/>
    <b v="0"/>
    <b v="0"/>
    <s v="Visual Arts"/>
    <s v="Music &amp; The Arts"/>
    <s v="Literature &amp; Writing"/>
    <s v="Literacy &amp; Language"/>
    <s v="essential"/>
    <s v="Technology"/>
    <s v="high"/>
    <s v="Grades 6-8"/>
    <n v="21.72"/>
    <n v="19.88"/>
    <n v="3.26"/>
    <n v="35"/>
    <n v="297.11"/>
    <n v="349.54"/>
    <n v="90"/>
    <b v="1"/>
    <n v="334.93"/>
    <n v="6"/>
    <b v="1"/>
    <b v="0"/>
    <s v="completed"/>
    <d v="2011-02-02T00:00:00"/>
    <d v="2011-02-22T00:00:00"/>
    <d v="2011-02-22T00:00:00"/>
    <d v="2011-06-30T00:00:00"/>
  </r>
  <r>
    <s v="85e9c24efb7e913c5c73fa562894408a"/>
    <n v="390438000741"/>
    <s v="Columbus"/>
    <x v="3"/>
    <n v="43220"/>
    <s v="urban"/>
    <s v="Columbus City Sch District"/>
    <s v="Franklin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0"/>
    <n v="0"/>
    <n v="3.69"/>
    <n v="35"/>
    <n v="284.75"/>
    <n v="335"/>
    <n v="28"/>
    <b v="1"/>
    <n v="335"/>
    <n v="5"/>
    <b v="0"/>
    <b v="0"/>
    <s v="completed"/>
    <d v="2010-10-09T00:00:00"/>
    <d v="2010-12-19T00:00:00"/>
    <d v="2011-02-11T00:00:00"/>
    <d v="2011-03-06T00:00:00"/>
  </r>
  <r>
    <s v="720bdef74a81e108eded74afe5dde987"/>
    <m/>
    <s v="Central Falls"/>
    <x v="45"/>
    <n v="2863"/>
    <s v="suburban"/>
    <s v="Central Falls School District"/>
    <s v="Providence"/>
    <b v="1"/>
    <b v="0"/>
    <b v="0"/>
    <b v="0"/>
    <b v="0"/>
    <b v="0"/>
    <s v="Mrs."/>
    <b v="0"/>
    <b v="0"/>
    <s v="Literacy"/>
    <s v="Literacy &amp; Language"/>
    <s v="Special Needs"/>
    <s v="Special Needs"/>
    <s v="essential"/>
    <s v="Supplies"/>
    <s v="high"/>
    <s v="Grades PreK-2"/>
    <n v="23.81"/>
    <n v="0"/>
    <n v="5.95"/>
    <n v="17"/>
    <n v="285"/>
    <n v="347.56"/>
    <n v="20"/>
    <b v="1"/>
    <n v="335.29"/>
    <n v="4"/>
    <b v="0"/>
    <b v="0"/>
    <s v="completed"/>
    <d v="2007-11-21T00:00:00"/>
    <d v="2008-01-19T00:00:00"/>
    <d v="2008-04-10T00:00:00"/>
    <d v="2008-07-13T00:00:00"/>
  </r>
  <r>
    <s v="242a618f923a448b888f55284eb32140"/>
    <n v="60015811512"/>
    <s v="Turlock"/>
    <x v="7"/>
    <n v="95380"/>
    <s v="suburban"/>
    <s v="Turlock Unified Sch District"/>
    <s v="Stanislaus"/>
    <b v="0"/>
    <b v="0"/>
    <b v="1"/>
    <b v="0"/>
    <b v="0"/>
    <b v="0"/>
    <s v="Ms."/>
    <b v="0"/>
    <b v="0"/>
    <s v="Extracurricular"/>
    <s v="Applied Learning"/>
    <s v="Literacy"/>
    <s v="Literacy &amp; Language"/>
    <s v="enrichment"/>
    <s v="Books"/>
    <s v="high"/>
    <s v="Grades 3-5"/>
    <n v="22.34"/>
    <n v="16.2"/>
    <n v="5.59"/>
    <n v="17"/>
    <n v="285"/>
    <n v="347.56"/>
    <n v="20"/>
    <b v="1"/>
    <n v="335.29"/>
    <n v="1"/>
    <b v="0"/>
    <b v="0"/>
    <s v="completed"/>
    <d v="2007-09-24T00:00:00"/>
    <d v="2007-09-28T00:00:00"/>
    <d v="2007-11-16T00:00:00"/>
    <d v="2008-05-19T00:00:00"/>
  </r>
  <r>
    <s v="33330640089a2874baa81306b5c5c6dc"/>
    <m/>
    <s v="Brooklyn"/>
    <x v="2"/>
    <n v="11216"/>
    <s v="urban"/>
    <s v="Community Learning Support Organization"/>
    <s v="Brooklyn"/>
    <b v="0"/>
    <b v="0"/>
    <b v="0"/>
    <b v="0"/>
    <b v="0"/>
    <b v="0"/>
    <s v="Ms."/>
    <b v="0"/>
    <b v="0"/>
    <s v="History &amp; Geography"/>
    <s v="History &amp; Civics"/>
    <s v="Civics &amp; Government"/>
    <s v="History &amp; Civics"/>
    <s v="enrichment"/>
    <s v="Books"/>
    <s v="high"/>
    <s v="Grades 3-5"/>
    <n v="23.85"/>
    <n v="0"/>
    <n v="5.96"/>
    <n v="17"/>
    <n v="285"/>
    <n v="347.56"/>
    <n v="60"/>
    <b v="0"/>
    <n v="335.29"/>
    <n v="1"/>
    <b v="0"/>
    <b v="0"/>
    <s v="completed"/>
    <d v="2007-07-27T00:00:00"/>
    <d v="2007-08-07T00:00:00"/>
    <d v="2007-11-06T00:00:00"/>
    <d v="2007-10-01T00:00:00"/>
  </r>
  <r>
    <s v="f7d808f09bc802167b9abac63e21655e"/>
    <n v="363192004853"/>
    <s v="Yonkers"/>
    <x v="2"/>
    <n v="10705"/>
    <s v="suburban"/>
    <s v="Yonkers Public School District"/>
    <s v="Westchester"/>
    <b v="0"/>
    <b v="1"/>
    <b v="0"/>
    <b v="0"/>
    <b v="0"/>
    <b v="0"/>
    <s v="Ms."/>
    <b v="0"/>
    <b v="0"/>
    <s v="Mathematics"/>
    <s v="Math &amp; Science"/>
    <m/>
    <m/>
    <s v="essential"/>
    <s v="Books"/>
    <s v="high"/>
    <s v="Grades 3-5"/>
    <n v="23.9"/>
    <n v="0"/>
    <n v="3.58"/>
    <n v="9"/>
    <n v="275"/>
    <n v="335.37"/>
    <n v="27"/>
    <b v="0"/>
    <n v="335.37"/>
    <n v="4"/>
    <b v="1"/>
    <b v="0"/>
    <s v="completed"/>
    <d v="2009-03-03T00:00:00"/>
    <d v="2009-07-08T00:00:00"/>
    <m/>
    <d v="2009-07-31T00:00:00"/>
  </r>
  <r>
    <s v="e8ed41e16919c1ac0cc73f1c801d6580"/>
    <n v="61668002096"/>
    <s v="Hawthorne"/>
    <x v="7"/>
    <n v="90250"/>
    <s v="suburban"/>
    <s v="Hawthorne School District"/>
    <s v="Los Angeles"/>
    <b v="0"/>
    <b v="0"/>
    <b v="1"/>
    <b v="0"/>
    <b v="0"/>
    <b v="0"/>
    <s v="Mrs."/>
    <b v="0"/>
    <b v="0"/>
    <s v="Literature &amp; Writing"/>
    <s v="Literacy &amp; Language"/>
    <s v="Visual Arts"/>
    <s v="Music &amp; The Arts"/>
    <s v="enrichment"/>
    <s v="Supplies"/>
    <s v="high"/>
    <s v="Grades PreK-2"/>
    <n v="22.62"/>
    <n v="18.809999999999999"/>
    <n v="3.08"/>
    <n v="35"/>
    <n v="285.11"/>
    <n v="335.42"/>
    <n v="33"/>
    <b v="1"/>
    <n v="335.42"/>
    <n v="7"/>
    <b v="0"/>
    <b v="1"/>
    <s v="completed"/>
    <d v="2011-01-01T00:00:00"/>
    <d v="2011-01-03T00:00:00"/>
    <d v="2011-02-01T00:00:00"/>
    <d v="2011-05-31T00:00:00"/>
  </r>
  <r>
    <s v="5309953527a916eec20a67584e6f13bc"/>
    <n v="370495001979"/>
    <s v="Hays"/>
    <x v="1"/>
    <n v="28635"/>
    <s v="rural"/>
    <s v="Wilkes Co School District"/>
    <s v="Wilkes"/>
    <b v="0"/>
    <b v="0"/>
    <b v="0"/>
    <b v="0"/>
    <b v="0"/>
    <b v="0"/>
    <s v="Mrs."/>
    <b v="0"/>
    <b v="0"/>
    <s v="Literacy"/>
    <s v="Literacy &amp; Language"/>
    <m/>
    <m/>
    <s v="essential"/>
    <s v="Technology"/>
    <s v="high"/>
    <s v="Grades PreK-2"/>
    <n v="22.37"/>
    <n v="16.899999999999999"/>
    <n v="3.25"/>
    <n v="35"/>
    <n v="294.19"/>
    <n v="346.11"/>
    <n v="21"/>
    <b v="1"/>
    <n v="335.52"/>
    <n v="25"/>
    <b v="1"/>
    <b v="0"/>
    <s v="completed"/>
    <d v="2011-03-07T00:00:00"/>
    <d v="2011-03-10T00:00:00"/>
    <d v="2011-03-24T00:00:00"/>
    <d v="2011-08-06T00:00:00"/>
  </r>
  <r>
    <s v="ba6ba1169a466d1de49574df0b01dac1"/>
    <n v="350006000093"/>
    <s v="Albuquerque"/>
    <x v="36"/>
    <n v="87105"/>
    <s v="suburban"/>
    <s v="Albuquerque Pub School Dist"/>
    <s v="Bernalillo"/>
    <b v="0"/>
    <b v="0"/>
    <b v="1"/>
    <b v="0"/>
    <b v="0"/>
    <b v="0"/>
    <s v="Ms."/>
    <b v="0"/>
    <b v="0"/>
    <s v="Applied Sciences"/>
    <s v="Math &amp; Science"/>
    <s v="Literacy"/>
    <s v="Literacy &amp; Language"/>
    <s v="essential"/>
    <s v="Books"/>
    <s v="high"/>
    <s v="Grades PreK-2"/>
    <n v="23.88"/>
    <n v="0"/>
    <n v="3.58"/>
    <n v="9"/>
    <n v="275.27999999999997"/>
    <n v="335.71"/>
    <n v="22"/>
    <b v="0"/>
    <n v="335.71"/>
    <n v="1"/>
    <b v="0"/>
    <b v="0"/>
    <s v="completed"/>
    <d v="2009-12-14T00:00:00"/>
    <d v="2009-12-24T00:00:00"/>
    <d v="2010-03-12T00:00:00"/>
    <d v="2010-05-19T00:00:00"/>
  </r>
  <r>
    <s v="3228d9c6bfc84b2d84b61be09dc2522b"/>
    <n v="171020001237"/>
    <s v="Cicero"/>
    <x v="10"/>
    <n v="60804"/>
    <s v="suburban"/>
    <s v="Cicero School District 99"/>
    <s v="Cook"/>
    <b v="0"/>
    <b v="0"/>
    <b v="0"/>
    <b v="0"/>
    <b v="0"/>
    <b v="0"/>
    <s v="Ms."/>
    <b v="0"/>
    <b v="0"/>
    <s v="Mathematics"/>
    <s v="Math &amp; Science"/>
    <s v="ESL"/>
    <s v="Literacy &amp; Language"/>
    <s v="essential"/>
    <s v="Supplies"/>
    <s v="high"/>
    <s v="Grades 6-8"/>
    <n v="0"/>
    <n v="0"/>
    <n v="3.94"/>
    <n v="9"/>
    <n v="275.39"/>
    <n v="335.84"/>
    <n v="54"/>
    <b v="1"/>
    <n v="335.84"/>
    <n v="2"/>
    <b v="0"/>
    <b v="0"/>
    <s v="completed"/>
    <d v="2010-02-22T00:00:00"/>
    <d v="2010-03-23T00:00:00"/>
    <d v="2010-06-01T00:00:00"/>
    <d v="2010-07-19T00:00:00"/>
  </r>
  <r>
    <s v="aa36b29e6269f22efe770276dc9a3c6d"/>
    <n v="370001100434"/>
    <s v="Fayetteville"/>
    <x v="1"/>
    <n v="28304"/>
    <s v="urban"/>
    <s v="Cumberland Co School District"/>
    <s v="Cumberland"/>
    <b v="0"/>
    <b v="0"/>
    <b v="1"/>
    <b v="0"/>
    <b v="0"/>
    <b v="0"/>
    <s v="Mrs."/>
    <b v="0"/>
    <b v="0"/>
    <s v="Mathematics"/>
    <s v="Math &amp; Science"/>
    <s v="Literacy"/>
    <s v="Literacy &amp; Language"/>
    <s v="enrichment"/>
    <s v="Technology"/>
    <s v="high"/>
    <s v="Grades 3-5"/>
    <n v="0"/>
    <n v="19.48"/>
    <n v="3.75"/>
    <n v="35"/>
    <n v="307.98"/>
    <n v="362.33"/>
    <n v="25"/>
    <b v="1"/>
    <n v="335.86"/>
    <n v="4"/>
    <b v="0"/>
    <b v="0"/>
    <s v="completed"/>
    <d v="2011-01-12T00:00:00"/>
    <d v="2011-03-23T00:00:00"/>
    <d v="2011-03-24T00:00:00"/>
    <d v="2011-06-10T00:00:00"/>
  </r>
  <r>
    <s v="c6335cb1b8a3adf8fa74539ee268ad89"/>
    <n v="360008502295"/>
    <s v="Bronx"/>
    <x v="2"/>
    <n v="10465"/>
    <s v="urban"/>
    <s v="Leadership Learning Support Organization"/>
    <s v="Bronx"/>
    <b v="0"/>
    <b v="0"/>
    <b v="0"/>
    <b v="0"/>
    <b v="0"/>
    <b v="0"/>
    <s v="Ms."/>
    <b v="0"/>
    <b v="0"/>
    <s v="Literacy"/>
    <s v="Literacy &amp; Language"/>
    <m/>
    <m/>
    <s v="essential"/>
    <s v="Technology"/>
    <s v="high"/>
    <s v="Grades PreK-2"/>
    <n v="23.9"/>
    <n v="0"/>
    <n v="3.58"/>
    <n v="9"/>
    <n v="275.43"/>
    <n v="335.89"/>
    <n v="24"/>
    <b v="1"/>
    <n v="335.89"/>
    <n v="2"/>
    <b v="1"/>
    <b v="0"/>
    <s v="completed"/>
    <d v="2010-01-24T00:00:00"/>
    <d v="2010-02-02T00:00:00"/>
    <d v="2010-03-16T00:00:00"/>
    <d v="2010-06-28T00:00:00"/>
  </r>
  <r>
    <s v="bb853db4d0f74c6aafc4106241d832de"/>
    <n v="370502001995"/>
    <s v="Elm City"/>
    <x v="1"/>
    <n v="27822"/>
    <s v="rural"/>
    <s v="Wilson Co School District"/>
    <s v="Wilso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PreK-2"/>
    <n v="22.91"/>
    <n v="16.25"/>
    <n v="3.12"/>
    <n v="35"/>
    <n v="285.55"/>
    <n v="335.94"/>
    <n v="20"/>
    <b v="1"/>
    <n v="335.94"/>
    <n v="1"/>
    <b v="0"/>
    <b v="0"/>
    <s v="completed"/>
    <d v="2010-11-23T00:00:00"/>
    <d v="2011-01-30T00:00:00"/>
    <m/>
    <d v="2011-04-14T00:00:00"/>
  </r>
  <r>
    <s v="98927c07b36bd3510fc72133a909e82f"/>
    <n v="470378000971"/>
    <s v="Seymour"/>
    <x v="14"/>
    <n v="37865"/>
    <s v="rural"/>
    <s v="Sevier Co School District"/>
    <s v="Sevier"/>
    <b v="0"/>
    <b v="0"/>
    <b v="0"/>
    <b v="0"/>
    <b v="0"/>
    <b v="0"/>
    <s v="Mrs."/>
    <b v="0"/>
    <b v="0"/>
    <s v="History &amp; Geography"/>
    <s v="History &amp; Civics"/>
    <s v="Civics &amp; Government"/>
    <s v="History &amp; Civics"/>
    <s v="enrichment"/>
    <s v="Technology"/>
    <s v="high"/>
    <s v="Grades 3-5"/>
    <n v="2.6"/>
    <n v="0"/>
    <n v="3.9"/>
    <n v="9"/>
    <n v="275.48"/>
    <n v="335.95"/>
    <n v="21"/>
    <b v="1"/>
    <n v="335.95"/>
    <n v="2"/>
    <b v="0"/>
    <b v="0"/>
    <s v="completed"/>
    <d v="2010-05-03T00:00:00"/>
    <d v="2010-07-18T00:00:00"/>
    <d v="2010-10-18T00:00:00"/>
    <d v="2010-10-02T00:00:00"/>
  </r>
  <r>
    <s v="d1d0828c64f5f4a1232b16f99adee7b4"/>
    <n v="190654000251"/>
    <s v="Cedar Rapids"/>
    <x v="35"/>
    <n v="52403"/>
    <s v="urban"/>
    <s v="Cedar Rapids Cmty School Dist"/>
    <s v="Linn"/>
    <b v="0"/>
    <b v="1"/>
    <b v="0"/>
    <b v="0"/>
    <b v="0"/>
    <b v="0"/>
    <s v="Ms."/>
    <b v="0"/>
    <b v="0"/>
    <s v="Literacy"/>
    <s v="Literacy &amp; Language"/>
    <m/>
    <m/>
    <s v="enrichment"/>
    <s v="Supplies"/>
    <s v="high"/>
    <s v="Grades 3-5"/>
    <n v="0"/>
    <n v="12.73"/>
    <n v="3.82"/>
    <n v="9"/>
    <n v="280.18"/>
    <n v="341.68"/>
    <n v="20"/>
    <b v="1"/>
    <n v="336"/>
    <n v="15"/>
    <b v="0"/>
    <b v="0"/>
    <s v="completed"/>
    <d v="2010-03-05T00:00:00"/>
    <d v="2010-04-13T00:00:00"/>
    <d v="2010-05-21T00:00:00"/>
    <d v="2010-08-04T00:00:00"/>
  </r>
  <r>
    <s v="357c2c9fad07c16babd031d6db7a9356"/>
    <n v="90045000069"/>
    <s v="Bridgeport"/>
    <x v="30"/>
    <n v="6610"/>
    <s v="urban"/>
    <s v="Bridgeport City Sch District"/>
    <s v="Fairfield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Other"/>
    <s v="high"/>
    <s v="Grades PreK-2"/>
    <n v="24.9"/>
    <n v="0"/>
    <n v="6.23"/>
    <n v="17"/>
    <n v="297"/>
    <n v="362.2"/>
    <n v="22"/>
    <b v="1"/>
    <n v="336.22"/>
    <n v="5"/>
    <b v="1"/>
    <b v="0"/>
    <s v="completed"/>
    <d v="2008-01-08T00:00:00"/>
    <d v="2008-08-17T00:00:00"/>
    <d v="2008-10-22T00:00:00"/>
    <d v="2008-09-03T00:00:00"/>
  </r>
  <r>
    <s v="f82e0621448088d137a302be187c8000"/>
    <n v="63441011256"/>
    <s v="San Francisco"/>
    <x v="7"/>
    <n v="94124"/>
    <s v="urban"/>
    <s v="San Francisco Unified Sch Dist"/>
    <s v="San Francisco"/>
    <b v="1"/>
    <b v="0"/>
    <b v="1"/>
    <b v="0"/>
    <b v="1"/>
    <b v="0"/>
    <s v="Ms."/>
    <b v="0"/>
    <b v="0"/>
    <s v="Literacy"/>
    <s v="Literacy &amp; Language"/>
    <m/>
    <m/>
    <s v="enrichment"/>
    <s v="Books"/>
    <s v="high"/>
    <s v="Grades 3-5"/>
    <m/>
    <m/>
    <m/>
    <m/>
    <n v="289.05"/>
    <n v="352.5"/>
    <n v="40"/>
    <b v="1"/>
    <n v="336.23"/>
    <n v="2"/>
    <b v="0"/>
    <b v="0"/>
    <s v="completed"/>
    <d v="2005-11-18T00:00:00"/>
    <d v="2005-12-04T00:00:00"/>
    <d v="2006-02-21T00:00:00"/>
    <d v="2006-07-18T00:00:00"/>
  </r>
  <r>
    <s v="f8b0f3e8cb6d94ba52cea96d1436e608"/>
    <n v="220084000578"/>
    <s v="Kenner"/>
    <x v="6"/>
    <n v="70065"/>
    <s v="urban"/>
    <s v="Jefferson Parish Pub Sch Dist"/>
    <s v="Jefferso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Technology"/>
    <s v="high"/>
    <s v="Grades PreK-2"/>
    <n v="23.1"/>
    <n v="9.24"/>
    <n v="5.77"/>
    <n v="17"/>
    <n v="286"/>
    <n v="348.78"/>
    <n v="117"/>
    <b v="1"/>
    <n v="336.47"/>
    <n v="1"/>
    <b v="0"/>
    <b v="0"/>
    <s v="completed"/>
    <d v="2008-07-29T00:00:00"/>
    <d v="2008-07-29T00:00:00"/>
    <d v="2009-01-23T00:00:00"/>
    <d v="2008-12-30T00:00:00"/>
  </r>
  <r>
    <s v="8040c224c8d8b69c1699d763eb12416a"/>
    <n v="490036000235"/>
    <s v="Kearns"/>
    <x v="28"/>
    <n v="84118"/>
    <s v="suburban"/>
    <s v="Granite School District"/>
    <s v="Salt Lake"/>
    <b v="0"/>
    <b v="0"/>
    <b v="0"/>
    <b v="0"/>
    <b v="0"/>
    <b v="0"/>
    <s v="Mr."/>
    <b v="0"/>
    <b v="0"/>
    <s v="Literature &amp; Writing"/>
    <s v="Literacy &amp; Language"/>
    <s v="Literacy"/>
    <s v="Literacy &amp; Language"/>
    <s v="essential"/>
    <s v="Books"/>
    <s v="low"/>
    <s v="Grades 6-8"/>
    <n v="23.87"/>
    <n v="0"/>
    <n v="5.97"/>
    <n v="17"/>
    <n v="286"/>
    <n v="348.78"/>
    <n v="180"/>
    <b v="1"/>
    <n v="336.47"/>
    <n v="4"/>
    <b v="0"/>
    <b v="0"/>
    <s v="completed"/>
    <d v="2007-11-30T00:00:00"/>
    <d v="2008-03-18T00:00:00"/>
    <d v="2008-05-22T00:00:00"/>
    <d v="2008-07-27T00:00:00"/>
  </r>
  <r>
    <s v="9acc576db47d50967c3d96ae278bb6e0"/>
    <n v="170993003505"/>
    <s v="Chicago"/>
    <x v="10"/>
    <n v="60647"/>
    <s v="urban"/>
    <s v="Chicago Psd-Area 52/53"/>
    <s v="Cook"/>
    <b v="1"/>
    <b v="0"/>
    <b v="0"/>
    <b v="1"/>
    <b v="0"/>
    <b v="0"/>
    <s v="Ms."/>
    <b v="0"/>
    <b v="0"/>
    <s v="Other"/>
    <s v="Applied Learning"/>
    <m/>
    <m/>
    <s v="essential"/>
    <s v="Supplies"/>
    <s v="high"/>
    <s v="Grades 3-5"/>
    <n v="23.92"/>
    <n v="0"/>
    <n v="5.98"/>
    <n v="17"/>
    <n v="286"/>
    <n v="348.78"/>
    <n v="90"/>
    <b v="1"/>
    <n v="336.47"/>
    <n v="2"/>
    <b v="0"/>
    <b v="0"/>
    <s v="completed"/>
    <d v="2007-01-07T00:00:00"/>
    <d v="2007-09-06T00:00:00"/>
    <d v="2007-10-25T00:00:00"/>
    <d v="2007-09-07T00:00:00"/>
  </r>
  <r>
    <s v="ac348479bc41bddc3c513cbb098085ca"/>
    <m/>
    <s v="New York"/>
    <x v="2"/>
    <n v="10002"/>
    <s v="urban"/>
    <s v="Integrated Curriculum and Instruction Learning Support Organization"/>
    <s v="Manhattan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Books"/>
    <s v="high"/>
    <s v="Grades PreK-2"/>
    <n v="0"/>
    <n v="0"/>
    <n v="3.71"/>
    <n v="35"/>
    <n v="286.18"/>
    <n v="336.68"/>
    <n v="23"/>
    <b v="1"/>
    <n v="336.68"/>
    <n v="2"/>
    <b v="0"/>
    <b v="0"/>
    <s v="completed"/>
    <d v="2010-09-17T00:00:00"/>
    <d v="2010-10-14T00:00:00"/>
    <d v="2011-01-06T00:00:00"/>
    <d v="2010-11-04T00:00:00"/>
  </r>
  <r>
    <s v="b5117292a4a58e7b5e4197e14b6c4818"/>
    <n v="110003000068"/>
    <s v="Washington"/>
    <x v="31"/>
    <n v="20002"/>
    <s v="urban"/>
    <s v="Dc Public Schools"/>
    <s v="District Of Columbia"/>
    <b v="0"/>
    <b v="0"/>
    <b v="0"/>
    <b v="0"/>
    <b v="0"/>
    <b v="0"/>
    <s v="Ms."/>
    <b v="1"/>
    <b v="0"/>
    <s v="Mathematics"/>
    <s v="Math &amp; Science"/>
    <s v="Early Development"/>
    <s v="Applied Learning"/>
    <s v="essential"/>
    <s v="Other"/>
    <s v="high"/>
    <s v="Grades PreK-2"/>
    <n v="22.79"/>
    <n v="13.11"/>
    <n v="3.42"/>
    <n v="9"/>
    <n v="276.26"/>
    <n v="336.9"/>
    <n v="34"/>
    <b v="1"/>
    <n v="336.9"/>
    <n v="3"/>
    <b v="0"/>
    <b v="0"/>
    <s v="completed"/>
    <d v="2010-06-11T00:00:00"/>
    <d v="2010-07-12T00:00:00"/>
    <d v="2010-12-07T00:00:00"/>
    <d v="2010-11-10T00:00:00"/>
  </r>
  <r>
    <s v="c54441b9fca033b9adf0a25d9eadeb54"/>
    <n v="450090000112"/>
    <s v="Anderson"/>
    <x v="12"/>
    <n v="29624"/>
    <s v="urban"/>
    <s v="Anderson School District 5"/>
    <s v="Anderson"/>
    <b v="0"/>
    <b v="0"/>
    <b v="0"/>
    <b v="0"/>
    <b v="0"/>
    <b v="0"/>
    <s v="Mrs."/>
    <b v="0"/>
    <b v="0"/>
    <s v="Performing Arts"/>
    <s v="Music &amp; The Arts"/>
    <m/>
    <m/>
    <s v="enrichment"/>
    <s v="Supplies"/>
    <s v="high"/>
    <s v="Grades 6-8"/>
    <m/>
    <m/>
    <m/>
    <m/>
    <n v="280.85000000000002"/>
    <n v="342.5"/>
    <n v="220"/>
    <b v="1"/>
    <n v="337.02"/>
    <n v="1"/>
    <b v="0"/>
    <b v="0"/>
    <s v="completed"/>
    <d v="2005-10-03T00:00:00"/>
    <d v="2005-11-08T00:00:00"/>
    <d v="2006-03-17T00:00:00"/>
    <d v="2005-12-10T00:00:00"/>
  </r>
  <r>
    <s v="eb25d9a777dd6a7b21b4ae3feaefb327"/>
    <n v="120162001805"/>
    <s v="Palatka"/>
    <x v="17"/>
    <n v="32177"/>
    <s v="rural"/>
    <s v="Putnam Co School District"/>
    <s v="Putnam"/>
    <b v="0"/>
    <b v="0"/>
    <b v="0"/>
    <b v="0"/>
    <b v="0"/>
    <b v="0"/>
    <s v="Mrs."/>
    <b v="0"/>
    <b v="0"/>
    <s v="Environmental Science"/>
    <s v="Math &amp; Science"/>
    <m/>
    <m/>
    <s v="enrichment"/>
    <s v="Supplies"/>
    <s v="high"/>
    <s v="Grades 3-5"/>
    <n v="0"/>
    <n v="0"/>
    <n v="3.74"/>
    <n v="35"/>
    <n v="288.14"/>
    <n v="338.99"/>
    <n v="18"/>
    <b v="1"/>
    <n v="337.29"/>
    <n v="5"/>
    <b v="1"/>
    <b v="0"/>
    <s v="completed"/>
    <d v="2010-11-14T00:00:00"/>
    <d v="2011-03-02T00:00:00"/>
    <d v="2011-03-02T00:00:00"/>
    <d v="2011-04-11T00:00:00"/>
  </r>
  <r>
    <s v="3b95c2fa87e4b60c4f563a741f8401ec"/>
    <n v="63279008281"/>
    <s v="Rio Linda"/>
    <x v="7"/>
    <n v="95673"/>
    <s v="suburban"/>
    <s v="Twin Rivers Unified Sch Dist"/>
    <s v="Sacramento"/>
    <b v="0"/>
    <b v="0"/>
    <b v="0"/>
    <b v="0"/>
    <b v="0"/>
    <b v="0"/>
    <m/>
    <b v="0"/>
    <b v="0"/>
    <s v="Special Needs"/>
    <s v="Special Needs"/>
    <s v="Early Development"/>
    <s v="Applied Learning"/>
    <s v="essential"/>
    <s v="Technology"/>
    <s v="high"/>
    <s v="Grades PreK-2"/>
    <n v="22.55"/>
    <n v="16.350000000000001"/>
    <n v="3.38"/>
    <n v="9"/>
    <n v="276.77999999999997"/>
    <n v="337.54"/>
    <n v="45"/>
    <b v="1"/>
    <n v="337.54"/>
    <n v="20"/>
    <b v="0"/>
    <b v="0"/>
    <s v="completed"/>
    <d v="2010-03-15T00:00:00"/>
    <d v="2010-04-20T00:00:00"/>
    <d v="2010-11-09T00:00:00"/>
    <d v="2010-08-13T00:00:00"/>
  </r>
  <r>
    <s v="45437f83e41d1e0d8fb8621c16c1fe7e"/>
    <m/>
    <s v="New York"/>
    <x v="2"/>
    <n v="10002"/>
    <s v="urban"/>
    <s v="Integrated Curriculum and Instruction Learning Support Organization"/>
    <s v="Manhattan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23.92"/>
    <n v="0"/>
    <n v="5.98"/>
    <n v="17"/>
    <n v="287"/>
    <n v="350"/>
    <n v="20"/>
    <b v="0"/>
    <n v="337.63"/>
    <n v="1"/>
    <b v="0"/>
    <b v="0"/>
    <s v="completed"/>
    <d v="2007-01-07T00:00:00"/>
    <d v="2007-06-28T00:00:00"/>
    <d v="2007-12-17T00:00:00"/>
    <d v="2007-09-07T00:00:00"/>
  </r>
  <r>
    <s v="32491fc8c76901289f56d0db873109b9"/>
    <n v="130129001974"/>
    <s v="Marietta"/>
    <x v="19"/>
    <n v="30068"/>
    <s v="suburban"/>
    <s v="Cobb Co School District"/>
    <s v="Cobb"/>
    <b v="0"/>
    <b v="0"/>
    <b v="0"/>
    <b v="0"/>
    <b v="0"/>
    <b v="0"/>
    <s v="Mrs."/>
    <b v="0"/>
    <b v="0"/>
    <s v="Mathematics"/>
    <s v="Math &amp; Science"/>
    <s v="Mathematics"/>
    <s v="Math &amp; Science"/>
    <s v="essential"/>
    <s v="Other"/>
    <s v="high"/>
    <s v="Grades 3-5"/>
    <n v="23.2"/>
    <n v="9.2799999999999994"/>
    <n v="5.8"/>
    <n v="17"/>
    <n v="287"/>
    <n v="350"/>
    <n v="21"/>
    <b v="1"/>
    <n v="337.65"/>
    <n v="2"/>
    <b v="0"/>
    <b v="0"/>
    <s v="completed"/>
    <d v="2007-12-13T00:00:00"/>
    <d v="2008-01-15T00:00:00"/>
    <d v="2008-03-27T00:00:00"/>
    <d v="2008-08-09T00:00:00"/>
  </r>
  <r>
    <s v="ce0456468f6e42ee10fe03ed8e40d1b2"/>
    <n v="450228000475"/>
    <s v="Georgetown"/>
    <x v="12"/>
    <n v="29440"/>
    <s v="rural"/>
    <s v="Georgetown Co School District"/>
    <s v="Georgetown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Technology"/>
    <s v="high"/>
    <s v="Grades 3-5"/>
    <n v="23"/>
    <n v="11.5"/>
    <n v="5.75"/>
    <n v="17"/>
    <n v="287"/>
    <n v="350"/>
    <n v="18"/>
    <b v="1"/>
    <n v="337.65"/>
    <n v="2"/>
    <b v="0"/>
    <b v="0"/>
    <s v="completed"/>
    <d v="2007-10-17T00:00:00"/>
    <d v="2008-04-04T00:00:00"/>
    <d v="2008-11-12T00:00:00"/>
    <d v="2008-06-11T00:00:00"/>
  </r>
  <r>
    <s v="b6bf233dfd2a5f9589e798f48980366f"/>
    <n v="60285000215"/>
    <s v="Antioch"/>
    <x v="7"/>
    <n v="94509"/>
    <s v="suburban"/>
    <s v="Antioch Unified School Dist"/>
    <s v="Contra Costa"/>
    <b v="0"/>
    <b v="1"/>
    <b v="1"/>
    <b v="0"/>
    <b v="0"/>
    <b v="0"/>
    <s v="Mrs."/>
    <b v="0"/>
    <b v="0"/>
    <s v="Literature &amp; Writing"/>
    <s v="Literacy &amp; Language"/>
    <s v="Literacy"/>
    <s v="Literacy &amp; Language"/>
    <m/>
    <s v="Books"/>
    <s v="high"/>
    <s v="Grades PreK-2"/>
    <m/>
    <m/>
    <m/>
    <m/>
    <n v="293.14999999999998"/>
    <n v="357.5"/>
    <n v="20"/>
    <b v="1"/>
    <n v="338"/>
    <n v="2"/>
    <b v="0"/>
    <b v="0"/>
    <s v="completed"/>
    <d v="2004-12-14T00:00:00"/>
    <d v="2005-01-06T00:00:00"/>
    <d v="2005-02-04T00:00:00"/>
    <d v="2005-08-14T00:00:00"/>
  </r>
  <r>
    <s v="8e2a5b7b1b8da3348e76a4c41c70b3a1"/>
    <n v="362475004424"/>
    <s v="Rochester"/>
    <x v="2"/>
    <n v="14610"/>
    <s v="urban"/>
    <s v="Rochester City School District"/>
    <s v="Monroe"/>
    <b v="0"/>
    <b v="0"/>
    <b v="0"/>
    <b v="0"/>
    <b v="0"/>
    <b v="0"/>
    <s v="Mrs."/>
    <b v="0"/>
    <b v="0"/>
    <s v="Literature &amp; Writing"/>
    <s v="Literacy &amp; Language"/>
    <m/>
    <m/>
    <s v="essential"/>
    <s v="Supplies"/>
    <s v="high"/>
    <s v="Grades 3-5"/>
    <n v="23.18"/>
    <n v="0"/>
    <n v="3.39"/>
    <n v="35"/>
    <n v="287.5"/>
    <n v="338.24"/>
    <n v="23"/>
    <b v="1"/>
    <n v="338.24"/>
    <n v="3"/>
    <b v="0"/>
    <b v="0"/>
    <s v="completed"/>
    <d v="2010-09-25T00:00:00"/>
    <d v="2011-02-16T00:00:00"/>
    <d v="2011-03-24T00:00:00"/>
    <d v="2011-02-19T00:00:00"/>
  </r>
  <r>
    <s v="646d3ff89fdf2d3a5ae8d45554b55487"/>
    <n v="63720006301"/>
    <s v="Sonoma"/>
    <x v="7"/>
    <n v="95476"/>
    <s v="suburban"/>
    <s v="Sonoma Valley Unified Sch Dist"/>
    <s v="Sonoma"/>
    <b v="0"/>
    <b v="0"/>
    <b v="0"/>
    <b v="0"/>
    <b v="0"/>
    <b v="0"/>
    <s v="Ms."/>
    <b v="0"/>
    <b v="0"/>
    <s v="Literacy"/>
    <s v="Literacy &amp; Language"/>
    <s v="Foreign Languages"/>
    <s v="Literacy &amp; Language"/>
    <s v="essential"/>
    <s v="Books"/>
    <s v="high"/>
    <s v="Grades PreK-2"/>
    <n v="22.6"/>
    <n v="16.38"/>
    <n v="3.39"/>
    <n v="9"/>
    <n v="277.38"/>
    <n v="338.27"/>
    <n v="20"/>
    <b v="1"/>
    <n v="338.27"/>
    <n v="1"/>
    <b v="0"/>
    <b v="0"/>
    <s v="completed"/>
    <d v="2009-08-12T00:00:00"/>
    <d v="2009-09-16T00:00:00"/>
    <d v="2009-09-16T00:00:00"/>
    <d v="2010-01-14T00:00:00"/>
  </r>
  <r>
    <s v="f5e544f2ea8a30a63cb4c44b89e37bfb"/>
    <n v="280063001107"/>
    <s v="Biloxi"/>
    <x v="8"/>
    <n v="39530"/>
    <s v="urban"/>
    <s v="Biloxi School District"/>
    <s v="Harrison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Books"/>
    <s v="high"/>
    <s v="Grades 6-8"/>
    <n v="21.33"/>
    <n v="14.93"/>
    <n v="3.2"/>
    <n v="35"/>
    <n v="287.76"/>
    <n v="338.54"/>
    <n v="450"/>
    <b v="1"/>
    <n v="338.54"/>
    <n v="2"/>
    <b v="0"/>
    <b v="0"/>
    <s v="completed"/>
    <d v="2010-08-19T00:00:00"/>
    <d v="2010-12-31T00:00:00"/>
    <d v="2011-03-29T00:00:00"/>
    <d v="2011-01-15T00:00:00"/>
  </r>
  <r>
    <s v="4b00fde68bda8a85991a64e2511f8bb2"/>
    <n v="130342001319"/>
    <s v="Dahlonega"/>
    <x v="19"/>
    <n v="30533"/>
    <s v="rural"/>
    <s v="Lumpkin Co School District"/>
    <s v="Lumpkin"/>
    <b v="0"/>
    <b v="0"/>
    <b v="0"/>
    <b v="0"/>
    <b v="0"/>
    <b v="0"/>
    <s v="Ms."/>
    <b v="0"/>
    <b v="0"/>
    <s v="History &amp; Geography"/>
    <s v="History &amp; Civics"/>
    <s v="Extracurricular"/>
    <s v="Applied Learning"/>
    <s v="enrichment"/>
    <s v="Books"/>
    <s v="high"/>
    <s v="Grades 6-8"/>
    <n v="23.24"/>
    <n v="9.2899999999999991"/>
    <n v="5.81"/>
    <n v="17"/>
    <n v="288"/>
    <n v="351.22"/>
    <n v="20"/>
    <b v="1"/>
    <n v="338.82"/>
    <n v="1"/>
    <b v="0"/>
    <b v="0"/>
    <s v="completed"/>
    <d v="2007-09-13T00:00:00"/>
    <d v="2007-09-20T00:00:00"/>
    <d v="2007-11-20T00:00:00"/>
    <d v="2008-05-10T00:00:00"/>
  </r>
  <r>
    <s v="2910a361d15419f328440da67072eaa7"/>
    <n v="360487000235"/>
    <s v="Binghamton"/>
    <x v="2"/>
    <n v="13905"/>
    <s v="urban"/>
    <s v="Binghamton City Sch District"/>
    <s v="Broome"/>
    <b v="0"/>
    <b v="0"/>
    <b v="0"/>
    <b v="0"/>
    <b v="0"/>
    <b v="0"/>
    <s v="Mrs."/>
    <b v="0"/>
    <b v="0"/>
    <s v="ESL"/>
    <s v="Literacy &amp; Language"/>
    <m/>
    <m/>
    <s v="enrichment"/>
    <s v="Supplies"/>
    <s v="high"/>
    <s v="Grades PreK-2"/>
    <n v="24.08"/>
    <n v="0"/>
    <n v="6.02"/>
    <n v="17"/>
    <n v="288"/>
    <n v="351.22"/>
    <n v="25"/>
    <b v="1"/>
    <n v="338.83"/>
    <n v="3"/>
    <b v="1"/>
    <b v="0"/>
    <s v="completed"/>
    <d v="2008-11-02T00:00:00"/>
    <d v="2009-01-08T00:00:00"/>
    <d v="2009-04-03T00:00:00"/>
    <d v="2009-04-05T00:00:00"/>
  </r>
  <r>
    <s v="12b6e8511ad40b35075816ade1b47e10"/>
    <m/>
    <s v="Washington"/>
    <x v="31"/>
    <n v="20019"/>
    <s v="urban"/>
    <s v="Dc Public Schools"/>
    <s v="District Of Columbia"/>
    <b v="1"/>
    <b v="0"/>
    <b v="0"/>
    <b v="0"/>
    <b v="0"/>
    <b v="0"/>
    <s v="Mr."/>
    <b v="0"/>
    <b v="0"/>
    <s v="Literacy"/>
    <s v="Literacy &amp; Language"/>
    <s v="Literacy"/>
    <s v="Literacy &amp; Language"/>
    <m/>
    <s v="Books"/>
    <s v="high"/>
    <s v="Grades 9-12"/>
    <m/>
    <m/>
    <m/>
    <m/>
    <n v="294.38"/>
    <n v="359"/>
    <n v="20"/>
    <b v="1"/>
    <n v="339"/>
    <n v="1"/>
    <b v="0"/>
    <b v="0"/>
    <s v="completed"/>
    <d v="2006-07-05T00:00:00"/>
    <d v="2006-12-29T00:00:00"/>
    <d v="2007-03-06T00:00:00"/>
    <d v="2007-05-31T00:00:00"/>
  </r>
  <r>
    <s v="c2d691667c07968d0b49cba97e5bf28d"/>
    <n v="470294001079"/>
    <s v="Memphis"/>
    <x v="14"/>
    <n v="38106"/>
    <s v="urban"/>
    <s v="Memphis City School District"/>
    <s v="Shelby"/>
    <b v="0"/>
    <b v="0"/>
    <b v="0"/>
    <b v="1"/>
    <b v="0"/>
    <b v="0"/>
    <s v="Mrs."/>
    <b v="0"/>
    <b v="0"/>
    <s v="Literacy"/>
    <s v="Literacy &amp; Language"/>
    <m/>
    <m/>
    <s v="enrichment"/>
    <s v="Books"/>
    <s v="high"/>
    <s v="Grades PreK-2"/>
    <n v="0"/>
    <n v="0"/>
    <n v="3.75"/>
    <n v="35"/>
    <n v="288.75"/>
    <n v="339.71"/>
    <n v="15"/>
    <b v="1"/>
    <n v="339.53"/>
    <n v="6"/>
    <b v="1"/>
    <b v="0"/>
    <s v="completed"/>
    <d v="2011-02-13T00:00:00"/>
    <d v="2011-03-08T00:00:00"/>
    <m/>
    <d v="2011-07-09T00:00:00"/>
  </r>
  <r>
    <s v="f86e7e1c5e5ca172ca8f5c9341978505"/>
    <n v="341134002254"/>
    <s v="Newark"/>
    <x v="11"/>
    <n v="7103"/>
    <s v="urban"/>
    <s v="Newark Public School District"/>
    <s v="Essex"/>
    <b v="0"/>
    <b v="0"/>
    <b v="0"/>
    <b v="0"/>
    <b v="0"/>
    <b v="0"/>
    <s v="Ms."/>
    <b v="0"/>
    <b v="0"/>
    <s v="Literacy"/>
    <s v="Literacy &amp; Language"/>
    <s v="Special Needs"/>
    <s v="Special Needs"/>
    <s v="essential"/>
    <s v="Other"/>
    <s v="high"/>
    <s v="Grades 3-5"/>
    <n v="26.81"/>
    <n v="0"/>
    <n v="3.35"/>
    <n v="35"/>
    <n v="288.60000000000002"/>
    <n v="339.53"/>
    <n v="25"/>
    <b v="1"/>
    <n v="339.53"/>
    <n v="2"/>
    <b v="0"/>
    <b v="0"/>
    <s v="completed"/>
    <d v="2011-02-06T00:00:00"/>
    <d v="2011-03-22T00:00:00"/>
    <m/>
    <d v="2011-04-23T00:00:00"/>
  </r>
  <r>
    <s v="18389ea404e22ee9d041207fb871eca8"/>
    <n v="62271003129"/>
    <s v="Los Angeles"/>
    <x v="7"/>
    <n v="90028"/>
    <s v="urban"/>
    <s v="Los Angeles Unif Sch Dist"/>
    <s v="Los Angeles"/>
    <b v="0"/>
    <b v="1"/>
    <b v="1"/>
    <b v="0"/>
    <b v="0"/>
    <b v="0"/>
    <s v="Mr."/>
    <b v="0"/>
    <b v="0"/>
    <s v="Character Education"/>
    <s v="Applied Learning"/>
    <m/>
    <m/>
    <s v="enrichment"/>
    <s v="Trips"/>
    <s v="high"/>
    <s v="Grades 6-8"/>
    <n v="0"/>
    <n v="0"/>
    <n v="7.5"/>
    <n v="17"/>
    <n v="324.93"/>
    <n v="396.26"/>
    <n v="30"/>
    <b v="0"/>
    <n v="339.92"/>
    <n v="7"/>
    <b v="0"/>
    <b v="0"/>
    <s v="completed"/>
    <d v="2006-11-28T00:00:00"/>
    <d v="2006-12-04T00:00:00"/>
    <d v="2007-05-31T00:00:00"/>
    <d v="2006-12-08T00:00:00"/>
  </r>
  <r>
    <s v="60245264360a9d065d4af79ef0ffb24d"/>
    <n v="120087001005"/>
    <s v="Riverview"/>
    <x v="17"/>
    <n v="33578"/>
    <s v="suburban"/>
    <s v="Hillsborough Co Pub Sch Dist"/>
    <s v="Hillsborough"/>
    <b v="0"/>
    <b v="0"/>
    <b v="0"/>
    <b v="0"/>
    <b v="0"/>
    <b v="0"/>
    <s v="Ms."/>
    <b v="0"/>
    <b v="0"/>
    <s v="Special Needs"/>
    <s v="Special Needs"/>
    <s v="Literature &amp; Writing"/>
    <s v="Literacy &amp; Language"/>
    <s v="essential"/>
    <s v="Supplies"/>
    <s v="high"/>
    <s v="Grades 3-5"/>
    <n v="18.940000000000001"/>
    <n v="0"/>
    <n v="4.92"/>
    <n v="35"/>
    <n v="386.93"/>
    <n v="455.21"/>
    <n v="10"/>
    <b v="1"/>
    <n v="340"/>
    <n v="20"/>
    <b v="1"/>
    <b v="0"/>
    <s v="live"/>
    <d v="2011-02-04T00:00:00"/>
    <m/>
    <m/>
    <d v="2011-07-01T00:00:00"/>
  </r>
  <r>
    <s v="3c5e2e79cbfc7878c8cc63fcfb07fca9"/>
    <n v="401995000971"/>
    <s v="Midwest City"/>
    <x v="0"/>
    <n v="73110"/>
    <s v="suburban"/>
    <s v="Midwest City-del City Sch Dist"/>
    <s v="Oklahoma"/>
    <b v="0"/>
    <b v="0"/>
    <b v="0"/>
    <b v="0"/>
    <b v="0"/>
    <b v="0"/>
    <s v="Mrs."/>
    <b v="0"/>
    <b v="0"/>
    <s v="History &amp; Geography"/>
    <s v="History &amp; Civics"/>
    <s v="Literacy"/>
    <s v="Literacy &amp; Language"/>
    <s v="enrichment"/>
    <s v="Books"/>
    <s v="high"/>
    <s v="Grades 3-5"/>
    <n v="23.22"/>
    <n v="10.45"/>
    <n v="5.8"/>
    <n v="17"/>
    <n v="289"/>
    <n v="352.44"/>
    <n v="70"/>
    <b v="1"/>
    <n v="340"/>
    <n v="3"/>
    <b v="1"/>
    <b v="0"/>
    <s v="completed"/>
    <d v="2008-02-07T00:00:00"/>
    <d v="2008-07-09T00:00:00"/>
    <d v="2009-01-28T00:00:00"/>
    <d v="2008-07-10T00:00:00"/>
  </r>
  <r>
    <s v="6b52906a9abd51a7a9001d2fd38a174b"/>
    <n v="181209002176"/>
    <s v="Terre Haute"/>
    <x v="25"/>
    <n v="47804"/>
    <s v="urban"/>
    <s v="Vigo Co School District"/>
    <s v="Vigo"/>
    <b v="0"/>
    <b v="0"/>
    <b v="0"/>
    <b v="0"/>
    <b v="0"/>
    <b v="0"/>
    <s v="Mrs."/>
    <b v="0"/>
    <b v="0"/>
    <s v="Early Development"/>
    <s v="Applied Learning"/>
    <m/>
    <m/>
    <s v="enrichment"/>
    <s v="Supplies"/>
    <s v="high"/>
    <s v="Grades PreK-2"/>
    <m/>
    <m/>
    <m/>
    <m/>
    <n v="289.05"/>
    <n v="352.5"/>
    <n v="20"/>
    <b v="1"/>
    <n v="340.05"/>
    <n v="4"/>
    <b v="0"/>
    <b v="0"/>
    <s v="completed"/>
    <d v="2007-01-09T00:00:00"/>
    <d v="2007-04-05T00:00:00"/>
    <d v="2007-05-31T00:00:00"/>
    <d v="2007-09-09T00:00:00"/>
  </r>
  <r>
    <s v="6e8e472a9e6f94d0f8fbb3d552e9286e"/>
    <n v="484347004934"/>
    <s v="Tyler"/>
    <x v="16"/>
    <n v="75702"/>
    <s v="urban"/>
    <s v="Tyler Ind School District"/>
    <s v="Smith"/>
    <b v="0"/>
    <b v="0"/>
    <b v="0"/>
    <b v="0"/>
    <b v="0"/>
    <b v="0"/>
    <s v="Mrs."/>
    <b v="0"/>
    <b v="0"/>
    <s v="Extracurricular"/>
    <s v="Applied Learning"/>
    <s v="Environmental Science"/>
    <s v="Math &amp; Science"/>
    <s v="enrichment"/>
    <s v="Supplies"/>
    <s v="high"/>
    <s v="Grades 3-5"/>
    <n v="24.25"/>
    <n v="0"/>
    <n v="6.06"/>
    <n v="17"/>
    <n v="290"/>
    <n v="353.66"/>
    <n v="36"/>
    <b v="1"/>
    <n v="341.18"/>
    <n v="4"/>
    <b v="0"/>
    <b v="0"/>
    <s v="completed"/>
    <d v="2008-09-08T00:00:00"/>
    <d v="2008-10-19T00:00:00"/>
    <d v="2009-02-04T00:00:00"/>
    <d v="2009-02-08T00:00:00"/>
  </r>
  <r>
    <s v="7c5dc986bdb5c0b90afcfcb4b487ec65"/>
    <n v="450228000480"/>
    <s v="Pawleys Isl"/>
    <x v="12"/>
    <n v="29585"/>
    <s v="rural"/>
    <s v="Georgetown Co School District"/>
    <s v="Georgetown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Technology"/>
    <s v="low"/>
    <s v="Grades PreK-2"/>
    <n v="21.81"/>
    <n v="10.91"/>
    <n v="5.45"/>
    <n v="17"/>
    <n v="273"/>
    <n v="332.93"/>
    <n v="19"/>
    <b v="1"/>
    <n v="341.25"/>
    <n v="1"/>
    <b v="0"/>
    <b v="0"/>
    <s v="completed"/>
    <d v="2007-10-19T00:00:00"/>
    <d v="2007-10-20T00:00:00"/>
    <d v="2008-04-10T00:00:00"/>
    <d v="2008-06-07T00:00:00"/>
  </r>
  <r>
    <s v="dac70c71a65fb7b245a0e5cc06f72982"/>
    <n v="170993000710"/>
    <s v="Chicago"/>
    <x v="10"/>
    <n v="60619"/>
    <s v="urban"/>
    <s v="Chicago Psd-area 17"/>
    <s v="Cook"/>
    <b v="0"/>
    <b v="1"/>
    <b v="0"/>
    <b v="0"/>
    <b v="0"/>
    <b v="0"/>
    <s v="Ms."/>
    <b v="0"/>
    <b v="0"/>
    <s v="Character Education"/>
    <s v="Applied Learning"/>
    <m/>
    <m/>
    <s v="enrichment"/>
    <s v="Supplies"/>
    <s v="high"/>
    <s v="Grades 3-5"/>
    <n v="25"/>
    <n v="0"/>
    <n v="6.25"/>
    <n v="17"/>
    <n v="298"/>
    <n v="363.41"/>
    <n v="35"/>
    <b v="1"/>
    <n v="341.54"/>
    <n v="8"/>
    <b v="0"/>
    <b v="0"/>
    <s v="completed"/>
    <d v="2008-06-28T00:00:00"/>
    <d v="2008-10-09T00:00:00"/>
    <d v="2009-02-03T00:00:00"/>
    <d v="2008-11-29T00:00:00"/>
  </r>
  <r>
    <s v="15560b5a86ccfab43029b04308ca61cb"/>
    <n v="341293000404"/>
    <s v="Perth Amboy"/>
    <x v="11"/>
    <n v="8861"/>
    <s v="suburban"/>
    <s v="Perth Amboy School District"/>
    <s v="Middlesex"/>
    <b v="0"/>
    <b v="0"/>
    <b v="0"/>
    <b v="0"/>
    <b v="0"/>
    <b v="0"/>
    <s v="Mrs."/>
    <b v="0"/>
    <b v="0"/>
    <s v="Mathematics"/>
    <s v="Math &amp; Science"/>
    <m/>
    <m/>
    <s v="essential"/>
    <s v="Other"/>
    <s v="high"/>
    <s v="Grades PreK-2"/>
    <n v="0"/>
    <n v="0"/>
    <n v="3.77"/>
    <n v="35"/>
    <n v="290.31"/>
    <n v="341.54"/>
    <n v="22"/>
    <b v="1"/>
    <n v="341.55"/>
    <n v="8"/>
    <b v="1"/>
    <b v="0"/>
    <s v="completed"/>
    <d v="2010-09-09T00:00:00"/>
    <d v="2010-09-30T00:00:00"/>
    <d v="2010-12-20T00:00:00"/>
    <d v="2011-02-05T00:00:00"/>
  </r>
  <r>
    <s v="fe1d6c5e42345be72a8ed8a4a0f986a7"/>
    <n v="130102000409"/>
    <s v="Pooler"/>
    <x v="19"/>
    <n v="31322"/>
    <s v="suburban"/>
    <s v="Savannah-chatham Co Sch Dist"/>
    <s v="Chatham"/>
    <b v="0"/>
    <b v="1"/>
    <b v="0"/>
    <b v="0"/>
    <b v="0"/>
    <b v="0"/>
    <s v="Mrs."/>
    <b v="0"/>
    <b v="0"/>
    <s v="Social Sciences"/>
    <s v="History &amp; Civics"/>
    <m/>
    <m/>
    <s v="essential"/>
    <s v="Books"/>
    <s v="low"/>
    <s v="Grades PreK-2"/>
    <n v="0"/>
    <n v="16.54"/>
    <n v="3.6"/>
    <n v="35"/>
    <n v="294.83999999999997"/>
    <n v="346.87"/>
    <n v="21"/>
    <b v="1"/>
    <n v="341.58"/>
    <n v="9"/>
    <b v="1"/>
    <b v="0"/>
    <s v="completed"/>
    <d v="2011-02-24T00:00:00"/>
    <d v="2011-03-14T00:00:00"/>
    <m/>
    <d v="2011-07-23T00:00:00"/>
  </r>
  <r>
    <s v="407fc543f61dea3ae1ead6d132ef8c0b"/>
    <n v="63942002214"/>
    <s v="Torrance"/>
    <x v="7"/>
    <n v="90505"/>
    <s v="urban"/>
    <s v="Torrance Unified Sch Dist"/>
    <s v="Los Angeles"/>
    <b v="0"/>
    <b v="0"/>
    <b v="0"/>
    <b v="0"/>
    <b v="0"/>
    <b v="0"/>
    <s v="Ms."/>
    <b v="0"/>
    <b v="0"/>
    <s v="Environmental Science"/>
    <s v="Math &amp; Science"/>
    <s v="Health &amp; Life Science"/>
    <s v="Math &amp; Science"/>
    <s v="enrichment"/>
    <s v="Books"/>
    <s v="low"/>
    <s v="Grades 6-8"/>
    <n v="0"/>
    <n v="21.13"/>
    <n v="3.46"/>
    <n v="35"/>
    <n v="290.47000000000003"/>
    <n v="341.73"/>
    <n v="200"/>
    <b v="1"/>
    <n v="341.73"/>
    <n v="7"/>
    <b v="1"/>
    <b v="0"/>
    <s v="completed"/>
    <d v="2010-10-27T00:00:00"/>
    <d v="2010-12-08T00:00:00"/>
    <d v="2011-02-24T00:00:00"/>
    <d v="2011-03-27T00:00:00"/>
  </r>
  <r>
    <s v="5d89fc1c202e4ad112a469c154d605d9"/>
    <n v="360008505660"/>
    <s v="Bronx"/>
    <x v="2"/>
    <n v="10473"/>
    <s v="urban"/>
    <s v="Leadership Learning Support Organization"/>
    <s v="Bronx"/>
    <b v="0"/>
    <b v="0"/>
    <b v="0"/>
    <b v="0"/>
    <b v="0"/>
    <b v="0"/>
    <s v="Mr."/>
    <b v="0"/>
    <b v="0"/>
    <s v="Sports"/>
    <s v="Health &amp; Sports"/>
    <s v="Extracurricular"/>
    <s v="Applied Learning"/>
    <s v="essential"/>
    <s v="Supplies"/>
    <s v="high"/>
    <s v="Grades 9-12"/>
    <n v="24.33"/>
    <n v="0"/>
    <n v="3.65"/>
    <n v="9"/>
    <n v="280.27999999999997"/>
    <n v="341.8"/>
    <n v="60"/>
    <b v="0"/>
    <n v="341.8"/>
    <n v="6"/>
    <b v="1"/>
    <b v="0"/>
    <s v="completed"/>
    <d v="2010-02-04T00:00:00"/>
    <d v="2010-02-08T00:00:00"/>
    <d v="2010-03-29T00:00:00"/>
    <d v="2010-07-08T00:00:00"/>
  </r>
  <r>
    <s v="5d7dd4432926c40b420b4cd1b0328173"/>
    <n v="180546000992"/>
    <s v="Gary"/>
    <x v="25"/>
    <n v="46408"/>
    <s v="suburban"/>
    <s v="Lake Ridge School District"/>
    <s v="Lake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Books"/>
    <s v="high"/>
    <s v="Grades 6-8"/>
    <n v="0"/>
    <n v="0"/>
    <n v="3.94"/>
    <n v="35"/>
    <n v="301.79000000000002"/>
    <n v="355.05"/>
    <n v="30"/>
    <b v="1"/>
    <n v="341.81"/>
    <n v="4"/>
    <b v="0"/>
    <b v="1"/>
    <s v="completed"/>
    <d v="2010-12-08T00:00:00"/>
    <d v="2010-12-15T00:00:00"/>
    <d v="2011-01-03T00:00:00"/>
    <d v="2011-05-03T00:00:00"/>
  </r>
  <r>
    <s v="12c8ce31b9b057d6f94ea708e88955b5"/>
    <n v="420008700584"/>
    <s v="Philadelphia"/>
    <x v="29"/>
    <n v="19146"/>
    <s v="urban"/>
    <s v="Philadelphia City School Dist"/>
    <s v="Philadelphia"/>
    <b v="1"/>
    <b v="0"/>
    <b v="0"/>
    <b v="0"/>
    <b v="0"/>
    <b v="0"/>
    <s v="Ms."/>
    <b v="0"/>
    <b v="0"/>
    <s v="Mathematics"/>
    <s v="Math &amp; Science"/>
    <s v="Extracurricular"/>
    <s v="Applied Learning"/>
    <s v="essential"/>
    <s v="Technology"/>
    <s v="high"/>
    <s v="Grades 6-8"/>
    <n v="23.48"/>
    <n v="14.09"/>
    <n v="3.52"/>
    <n v="9"/>
    <n v="285"/>
    <n v="347.56"/>
    <n v="300"/>
    <b v="1"/>
    <n v="342.07"/>
    <n v="10"/>
    <b v="0"/>
    <b v="0"/>
    <s v="completed"/>
    <d v="2009-01-11T00:00:00"/>
    <d v="2009-06-15T00:00:00"/>
    <d v="2009-11-06T00:00:00"/>
    <d v="2009-06-16T00:00:00"/>
  </r>
  <r>
    <s v="e77c6919cdb3dae7638354d70e1418a4"/>
    <n v="421899006675"/>
    <s v="Philadelphia"/>
    <x v="29"/>
    <n v="19138"/>
    <s v="urban"/>
    <s v="Philadelphia City School Dist"/>
    <s v="Philadelphia"/>
    <b v="0"/>
    <b v="0"/>
    <b v="0"/>
    <b v="0"/>
    <b v="0"/>
    <b v="0"/>
    <s v="Mr."/>
    <b v="0"/>
    <b v="0"/>
    <s v="Environmental Science"/>
    <s v="Math &amp; Science"/>
    <s v="Health &amp; Life Science"/>
    <s v="Math &amp; Science"/>
    <s v="enrichment"/>
    <s v="Supplies"/>
    <s v="high"/>
    <s v="Grades 9-12"/>
    <n v="23.09"/>
    <n v="13.85"/>
    <n v="5.77"/>
    <n v="17"/>
    <n v="291"/>
    <n v="354.88"/>
    <n v="110"/>
    <b v="0"/>
    <n v="342.35"/>
    <n v="3"/>
    <b v="0"/>
    <b v="0"/>
    <s v="completed"/>
    <d v="2008-01-21T00:00:00"/>
    <d v="2008-03-20T00:00:00"/>
    <d v="2008-05-29T00:00:00"/>
    <d v="2008-09-17T00:00:00"/>
  </r>
  <r>
    <s v="7af6ffbc8bcbdd5e0be2cb113c13e3f6"/>
    <n v="200001400453"/>
    <s v="Richmond"/>
    <x v="20"/>
    <n v="66080"/>
    <s v="rural"/>
    <s v="Central Heights Usd 288"/>
    <s v="Franklin"/>
    <b v="0"/>
    <b v="0"/>
    <b v="0"/>
    <b v="0"/>
    <b v="0"/>
    <b v="0"/>
    <s v="Mrs."/>
    <b v="0"/>
    <b v="0"/>
    <s v="Music"/>
    <s v="Music &amp; The Arts"/>
    <s v="Music"/>
    <s v="Music &amp; The Arts"/>
    <s v="essential"/>
    <s v="Supplies"/>
    <s v="high"/>
    <s v="Grades 9-12"/>
    <n v="23.27"/>
    <n v="12.34"/>
    <n v="3.49"/>
    <n v="9"/>
    <n v="280.85000000000002"/>
    <n v="342.5"/>
    <n v="25"/>
    <b v="1"/>
    <n v="342.5"/>
    <n v="1"/>
    <b v="0"/>
    <b v="0"/>
    <s v="completed"/>
    <d v="2009-08-29T00:00:00"/>
    <d v="2009-09-22T00:00:00"/>
    <m/>
    <d v="2010-02-04T00:00:00"/>
  </r>
  <r>
    <s v="d54b45b6c71833c8c3c3f0fb96c33052"/>
    <n v="63720006300"/>
    <s v="Sonoma"/>
    <x v="7"/>
    <n v="95476"/>
    <s v="suburban"/>
    <s v="Sonoma Valley Unified Sch Dist"/>
    <s v="Sonoma"/>
    <b v="0"/>
    <b v="0"/>
    <b v="0"/>
    <b v="0"/>
    <b v="0"/>
    <b v="0"/>
    <s v="Mrs."/>
    <b v="0"/>
    <b v="0"/>
    <s v="Literacy"/>
    <s v="Literacy &amp; Language"/>
    <s v="Literacy"/>
    <s v="Literacy &amp; Language"/>
    <s v="enrichment"/>
    <s v="Supplies"/>
    <s v="high"/>
    <s v="Grades PreK-2"/>
    <n v="24.9"/>
    <n v="18.05"/>
    <n v="6.23"/>
    <n v="17"/>
    <n v="315"/>
    <n v="384.15"/>
    <n v="40"/>
    <b v="1"/>
    <n v="342.79"/>
    <n v="2"/>
    <b v="0"/>
    <b v="0"/>
    <s v="completed"/>
    <d v="2008-02-05T00:00:00"/>
    <d v="2008-06-20T00:00:00"/>
    <m/>
    <d v="2008-07-09T00:00:00"/>
  </r>
  <r>
    <s v="5b789bf6812305f0ec72b31e727eae94"/>
    <n v="360008301676"/>
    <s v="New York"/>
    <x v="2"/>
    <n v="10032"/>
    <s v="urban"/>
    <s v="Leadership Learning Support Organization"/>
    <s v="Manhattan"/>
    <b v="0"/>
    <b v="0"/>
    <b v="0"/>
    <b v="0"/>
    <b v="0"/>
    <b v="0"/>
    <s v="Mrs."/>
    <b v="0"/>
    <b v="0"/>
    <s v="ESL"/>
    <s v="Literacy &amp; Language"/>
    <s v="Literature &amp; Writing"/>
    <s v="Literacy &amp; Language"/>
    <s v="essential"/>
    <s v="Books"/>
    <s v="high"/>
    <s v="Grades PreK-2"/>
    <n v="24.92"/>
    <n v="0"/>
    <n v="6.23"/>
    <n v="17"/>
    <n v="298.27"/>
    <n v="363.74"/>
    <n v="49"/>
    <b v="0"/>
    <n v="343.01"/>
    <n v="1"/>
    <b v="0"/>
    <b v="0"/>
    <s v="completed"/>
    <d v="2006-09-17T00:00:00"/>
    <d v="2006-10-18T00:00:00"/>
    <d v="2007-07-11T00:00:00"/>
    <d v="2007-09-25T00:00:00"/>
  </r>
  <r>
    <s v="c4bb913859721c5031e5d3ee239fcf1d"/>
    <m/>
    <s v="E Palo Alto"/>
    <x v="7"/>
    <n v="94303"/>
    <s v="suburban"/>
    <s v="Ravenswood City Elem Sch Dist"/>
    <s v="San Mateo"/>
    <b v="1"/>
    <b v="0"/>
    <b v="1"/>
    <b v="0"/>
    <b v="0"/>
    <b v="0"/>
    <s v="Ms."/>
    <b v="0"/>
    <b v="0"/>
    <s v="Literature &amp; Writing"/>
    <s v="Literacy &amp; Language"/>
    <s v="Mathematics"/>
    <s v="Math &amp; Science"/>
    <s v="enrichment"/>
    <s v="Technology"/>
    <s v="high"/>
    <s v="Grades 3-5"/>
    <n v="2.2999999999999998"/>
    <n v="21.04"/>
    <n v="3.45"/>
    <n v="35"/>
    <n v="291.77"/>
    <n v="343.26"/>
    <n v="80"/>
    <b v="1"/>
    <n v="343.26"/>
    <n v="4"/>
    <b v="0"/>
    <b v="1"/>
    <s v="completed"/>
    <d v="2011-01-09T00:00:00"/>
    <d v="2011-03-28T00:00:00"/>
    <m/>
    <d v="2011-06-05T00:00:00"/>
  </r>
  <r>
    <s v="7f95582690f2ecc56c7c04ed3a387adb"/>
    <n v="120087003854"/>
    <s v="Tampa"/>
    <x v="17"/>
    <n v="33626"/>
    <s v="suburban"/>
    <s v="Hillsborough Co Pub Sch Dist"/>
    <s v="Hillsborough"/>
    <b v="0"/>
    <b v="0"/>
    <b v="0"/>
    <b v="0"/>
    <b v="0"/>
    <b v="0"/>
    <s v="Mrs."/>
    <b v="0"/>
    <b v="0"/>
    <s v="Special Needs"/>
    <s v="Special Needs"/>
    <s v="Early Development"/>
    <s v="Applied Learning"/>
    <s v="essential"/>
    <s v="Supplies"/>
    <s v="minimal"/>
    <s v="Grades PreK-2"/>
    <n v="0"/>
    <n v="0"/>
    <n v="3.81"/>
    <n v="35"/>
    <n v="292.56"/>
    <n v="344.19"/>
    <n v="60"/>
    <b v="1"/>
    <n v="343.31"/>
    <n v="13"/>
    <b v="1"/>
    <b v="1"/>
    <s v="completed"/>
    <d v="2011-01-22T00:00:00"/>
    <d v="2011-03-14T00:00:00"/>
    <m/>
    <d v="2011-06-18T00:00:00"/>
  </r>
  <r>
    <s v="78aa498ab4dbf54bf4bc8f936d4b6d3c"/>
    <n v="450231000460"/>
    <s v="Greenville"/>
    <x v="12"/>
    <n v="29606"/>
    <s v="urban"/>
    <s v="Greenville Co School District"/>
    <s v="Greenville"/>
    <b v="1"/>
    <b v="0"/>
    <b v="0"/>
    <b v="0"/>
    <b v="0"/>
    <b v="0"/>
    <s v="Mrs."/>
    <b v="0"/>
    <b v="0"/>
    <s v="Literature &amp; Writing"/>
    <s v="Literacy &amp; Language"/>
    <m/>
    <m/>
    <s v="enrichment"/>
    <s v="Supplies"/>
    <s v="minimal"/>
    <s v="Grades 9-12"/>
    <n v="21.5"/>
    <n v="10.75"/>
    <n v="5.38"/>
    <n v="17"/>
    <n v="270"/>
    <n v="329.27"/>
    <n v="100"/>
    <b v="0"/>
    <n v="343.33"/>
    <n v="4"/>
    <b v="0"/>
    <b v="0"/>
    <s v="completed"/>
    <d v="2008-06-24T00:00:00"/>
    <d v="2008-08-26T00:00:00"/>
    <d v="2009-03-05T00:00:00"/>
    <d v="2008-11-25T00:00:00"/>
  </r>
  <r>
    <s v="7f60f9630b70742de8d9555c8104925c"/>
    <n v="63441005672"/>
    <s v="San Francisco"/>
    <x v="7"/>
    <n v="94112"/>
    <s v="urban"/>
    <s v="San Francisco Unified Sch Dist"/>
    <s v="San Francisco"/>
    <b v="0"/>
    <b v="0"/>
    <b v="0"/>
    <b v="0"/>
    <b v="0"/>
    <b v="0"/>
    <s v="Ms."/>
    <b v="0"/>
    <b v="0"/>
    <s v="Special Needs"/>
    <s v="Special Needs"/>
    <s v="Literacy"/>
    <s v="Literacy &amp; Language"/>
    <s v="enrichment"/>
    <s v="Other"/>
    <s v="high"/>
    <s v="Grades 3-5"/>
    <n v="22.7"/>
    <n v="16.45"/>
    <n v="5.67"/>
    <n v="17"/>
    <n v="288.77"/>
    <n v="352.16"/>
    <n v="10"/>
    <b v="1"/>
    <n v="343.53"/>
    <n v="2"/>
    <b v="0"/>
    <b v="0"/>
    <s v="completed"/>
    <d v="2007-07-02T00:00:00"/>
    <d v="2007-08-28T00:00:00"/>
    <d v="2007-11-13T00:00:00"/>
    <d v="2008-02-20T00:00:00"/>
  </r>
  <r>
    <s v="64ab6e92c7789e6b01fc48a4ad9c846c"/>
    <n v="450213000446"/>
    <s v="Florence"/>
    <x v="12"/>
    <n v="29505"/>
    <s v="urban"/>
    <s v="Florence School District 1"/>
    <s v="Florence"/>
    <b v="0"/>
    <b v="0"/>
    <b v="0"/>
    <b v="0"/>
    <b v="0"/>
    <b v="0"/>
    <s v="Ms."/>
    <b v="0"/>
    <b v="0"/>
    <s v="Literature &amp; Writing"/>
    <s v="Literacy &amp; Language"/>
    <m/>
    <m/>
    <s v="essential"/>
    <s v="Other"/>
    <s v="high"/>
    <s v="Grades 9-12"/>
    <n v="2.35"/>
    <n v="16.559999999999999"/>
    <n v="3.52"/>
    <n v="35"/>
    <n v="292.31"/>
    <n v="343.89"/>
    <n v="48"/>
    <b v="0"/>
    <n v="343.89"/>
    <n v="6"/>
    <b v="1"/>
    <b v="1"/>
    <s v="completed"/>
    <d v="2011-02-14T00:00:00"/>
    <d v="2011-03-31T00:00:00"/>
    <m/>
    <d v="2011-05-31T00:00:00"/>
  </r>
  <r>
    <s v="6e2e985aeecdeef2e03a9dc8dc2d206f"/>
    <m/>
    <s v="Charlotte"/>
    <x v="1"/>
    <n v="28216"/>
    <s v="urban"/>
    <s v="Charlotte-mecklenburg Sch Dist"/>
    <s v="Mecklenburg"/>
    <b v="0"/>
    <b v="0"/>
    <b v="0"/>
    <b v="0"/>
    <b v="0"/>
    <b v="0"/>
    <s v="Ms."/>
    <b v="0"/>
    <b v="0"/>
    <s v="Literature &amp; Writing"/>
    <s v="Literacy &amp; Language"/>
    <s v="Mathematics"/>
    <s v="Math &amp; Science"/>
    <s v="enrichment"/>
    <s v="Technology"/>
    <s v="high"/>
    <s v="Grades PreK-2"/>
    <n v="12"/>
    <n v="17.940000000000001"/>
    <n v="3.45"/>
    <n v="35"/>
    <n v="298.38"/>
    <n v="351.04"/>
    <n v="20"/>
    <b v="1"/>
    <n v="344.21"/>
    <n v="5"/>
    <b v="1"/>
    <b v="0"/>
    <s v="completed"/>
    <d v="2011-01-30T00:00:00"/>
    <d v="2011-03-02T00:00:00"/>
    <m/>
    <d v="2011-06-29T00:00:00"/>
  </r>
  <r>
    <s v="b9b912372650a22a5a3771c90053c28e"/>
    <n v="370465001993"/>
    <s v="Henderson"/>
    <x v="1"/>
    <n v="27537"/>
    <s v="rural"/>
    <s v="Vance Co School District"/>
    <s v="Vance"/>
    <b v="0"/>
    <b v="0"/>
    <b v="0"/>
    <b v="0"/>
    <b v="0"/>
    <b v="0"/>
    <s v="Mrs."/>
    <b v="0"/>
    <b v="0"/>
    <s v="Literacy"/>
    <s v="Literacy &amp; Language"/>
    <s v="Health &amp; Life Science"/>
    <s v="Math &amp; Science"/>
    <s v="essential"/>
    <s v="Books"/>
    <s v="high"/>
    <s v="Grades 9-12"/>
    <n v="23.62"/>
    <n v="10.039999999999999"/>
    <n v="3.54"/>
    <n v="9"/>
    <n v="282.36"/>
    <n v="344.34"/>
    <n v="120"/>
    <b v="1"/>
    <n v="344.34"/>
    <n v="2"/>
    <b v="1"/>
    <b v="0"/>
    <s v="completed"/>
    <d v="2009-11-10T00:00:00"/>
    <d v="2009-11-29T00:00:00"/>
    <d v="2010-03-18T00:00:00"/>
    <d v="2010-04-16T00:00:00"/>
  </r>
  <r>
    <s v="c4fa7681f7bac46d388e34afdf90145a"/>
    <n v="450258000681"/>
    <s v="Lancaster"/>
    <x v="12"/>
    <n v="29720"/>
    <s v="rural"/>
    <s v="Lancaster Co School District"/>
    <s v="Lancaster"/>
    <b v="0"/>
    <b v="0"/>
    <b v="0"/>
    <b v="0"/>
    <b v="0"/>
    <b v="0"/>
    <s v="Mrs."/>
    <b v="0"/>
    <b v="0"/>
    <s v="Literature &amp; Writing"/>
    <s v="Literacy &amp; Language"/>
    <s v="Environmental Science"/>
    <s v="Math &amp; Science"/>
    <s v="enrichment"/>
    <s v="Technology"/>
    <s v="high"/>
    <s v="Grades 3-5"/>
    <n v="24.1"/>
    <n v="12.05"/>
    <n v="6.02"/>
    <n v="17"/>
    <n v="300"/>
    <n v="365.85"/>
    <n v="24"/>
    <b v="1"/>
    <n v="344.48"/>
    <n v="5"/>
    <b v="1"/>
    <b v="0"/>
    <s v="completed"/>
    <d v="2008-06-17T00:00:00"/>
    <d v="2008-10-06T00:00:00"/>
    <d v="2008-11-26T00:00:00"/>
    <d v="2008-11-16T00:00:00"/>
  </r>
  <r>
    <s v="d16b1bfdfeaf734bd467fd08849283bb"/>
    <n v="170993000688"/>
    <s v="Chicago"/>
    <x v="10"/>
    <n v="60623"/>
    <s v="urban"/>
    <s v="Chicago Psd-area 21"/>
    <s v="Cook"/>
    <b v="0"/>
    <b v="1"/>
    <b v="0"/>
    <b v="0"/>
    <b v="0"/>
    <b v="0"/>
    <s v="Ms."/>
    <b v="0"/>
    <b v="0"/>
    <s v="Applied Sciences"/>
    <s v="Math &amp; Science"/>
    <s v="Applied Sciences"/>
    <s v="Math &amp; Science"/>
    <s v="essential"/>
    <s v="Technology"/>
    <s v="high"/>
    <s v="Grades 9-12"/>
    <n v="24.55"/>
    <n v="0"/>
    <n v="6.14"/>
    <n v="17"/>
    <n v="293"/>
    <n v="357.32"/>
    <n v="90"/>
    <b v="1"/>
    <n v="344.71"/>
    <n v="9"/>
    <b v="0"/>
    <b v="0"/>
    <s v="completed"/>
    <d v="2008-01-07T00:00:00"/>
    <d v="2008-01-11T00:00:00"/>
    <d v="2008-05-10T00:00:00"/>
    <d v="2008-08-30T00:00:00"/>
  </r>
  <r>
    <s v="c9703f939e293f306d50a67df12d7b6d"/>
    <n v="170993004265"/>
    <s v="Chicago"/>
    <x v="10"/>
    <n v="60615"/>
    <s v="urban"/>
    <s v="Chicago Psd-area 21"/>
    <s v="Cook"/>
    <b v="0"/>
    <b v="1"/>
    <b v="0"/>
    <b v="0"/>
    <b v="0"/>
    <b v="0"/>
    <s v="Ms."/>
    <b v="0"/>
    <b v="0"/>
    <s v="Special Needs"/>
    <s v="Special Needs"/>
    <s v="Literature &amp; Writing"/>
    <s v="Literacy &amp; Language"/>
    <s v="essential"/>
    <s v="Technology"/>
    <s v="high"/>
    <s v="Grades 9-12"/>
    <n v="24.56"/>
    <n v="0"/>
    <n v="6.14"/>
    <n v="17"/>
    <n v="293"/>
    <n v="357.32"/>
    <n v="4"/>
    <b v="1"/>
    <n v="344.71"/>
    <n v="1"/>
    <b v="0"/>
    <b v="0"/>
    <s v="completed"/>
    <d v="2007-02-23T00:00:00"/>
    <d v="2007-06-11T00:00:00"/>
    <d v="2007-12-12T00:00:00"/>
    <d v="2007-10-14T00:00:00"/>
  </r>
  <r>
    <s v="fe69fd6a898d494b183065c118c372b0"/>
    <n v="481623007244"/>
    <s v="Dallas"/>
    <x v="16"/>
    <n v="75224"/>
    <s v="urban"/>
    <s v="Dallas Ind School District"/>
    <s v="Dallas"/>
    <b v="0"/>
    <b v="0"/>
    <b v="0"/>
    <b v="0"/>
    <b v="0"/>
    <b v="0"/>
    <s v="Ms."/>
    <b v="0"/>
    <b v="0"/>
    <s v="Literature &amp; Writing"/>
    <s v="Literacy &amp; Language"/>
    <s v="ESL"/>
    <s v="Literacy &amp; Language"/>
    <s v="enrichment"/>
    <s v="Books"/>
    <s v="high"/>
    <s v="Grades 6-8"/>
    <n v="0"/>
    <n v="0"/>
    <n v="3.81"/>
    <n v="35"/>
    <n v="293.07"/>
    <n v="344.79"/>
    <n v="80"/>
    <b v="1"/>
    <n v="344.79"/>
    <n v="9"/>
    <b v="1"/>
    <b v="0"/>
    <s v="completed"/>
    <d v="2010-09-03T00:00:00"/>
    <d v="2010-10-02T00:00:00"/>
    <d v="2010-10-04T00:00:00"/>
    <d v="2011-01-31T00:00:00"/>
  </r>
  <r>
    <s v="40898eee75d4081f1c61617d4910f6c4"/>
    <n v="40906000934"/>
    <s v="Phoenix"/>
    <x v="23"/>
    <n v="85021"/>
    <s v="urban"/>
    <s v="Washington Elem Sch Dist 6"/>
    <s v="Maricopa"/>
    <b v="0"/>
    <b v="0"/>
    <b v="0"/>
    <b v="0"/>
    <b v="0"/>
    <b v="0"/>
    <s v="Ms."/>
    <b v="0"/>
    <b v="0"/>
    <s v="Literature &amp; Writing"/>
    <s v="Literacy &amp; Language"/>
    <s v="Health &amp; Wellness"/>
    <s v="Health &amp; Sports"/>
    <s v="essential"/>
    <s v="Books"/>
    <s v="high"/>
    <s v="Grades 6-8"/>
    <n v="0"/>
    <n v="17.45"/>
    <n v="3.66"/>
    <n v="35"/>
    <n v="300.11"/>
    <n v="344.95"/>
    <n v="120"/>
    <b v="1"/>
    <n v="344.95"/>
    <n v="8"/>
    <b v="0"/>
    <b v="0"/>
    <s v="completed"/>
    <d v="2010-07-11T00:00:00"/>
    <d v="2010-07-27T00:00:00"/>
    <d v="2010-08-10T00:00:00"/>
    <d v="2010-12-07T00:00:00"/>
  </r>
  <r>
    <s v="25620fd2037d2e0c3e14a3d36c263650"/>
    <n v="180477000887"/>
    <s v="Indianapolis"/>
    <x v="25"/>
    <n v="46226"/>
    <s v="urban"/>
    <s v="Indianapolis Public Sch Dist"/>
    <s v="Marion"/>
    <b v="0"/>
    <b v="0"/>
    <b v="0"/>
    <b v="0"/>
    <b v="0"/>
    <b v="0"/>
    <s v="Ms."/>
    <b v="0"/>
    <b v="0"/>
    <s v="Early Development"/>
    <s v="Applied Learning"/>
    <m/>
    <m/>
    <s v="essential"/>
    <s v="Supplies"/>
    <s v="high"/>
    <s v="Grades PreK-2"/>
    <n v="0"/>
    <n v="0"/>
    <n v="4.05"/>
    <n v="9"/>
    <n v="282.89999999999998"/>
    <n v="345"/>
    <n v="24"/>
    <b v="1"/>
    <n v="345"/>
    <n v="3"/>
    <b v="1"/>
    <b v="0"/>
    <s v="completed"/>
    <d v="2009-12-24T00:00:00"/>
    <d v="2010-04-23T00:00:00"/>
    <d v="2010-09-02T00:00:00"/>
    <d v="2010-05-29T00:00:00"/>
  </r>
  <r>
    <s v="515a684aa4fade9a23aa13a0b7cff9c7"/>
    <n v="173108005189"/>
    <s v="Pekin"/>
    <x v="10"/>
    <n v="61554"/>
    <s v="suburban"/>
    <s v="Pekin Public School Dist 108"/>
    <s v="Tazewell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6-8"/>
    <n v="23"/>
    <n v="0"/>
    <n v="5.75"/>
    <n v="17"/>
    <n v="276"/>
    <n v="336.59"/>
    <n v="25"/>
    <b v="1"/>
    <n v="345"/>
    <n v="1"/>
    <b v="0"/>
    <b v="0"/>
    <s v="completed"/>
    <d v="2009-04-25T00:00:00"/>
    <d v="2009-05-03T00:00:00"/>
    <d v="2009-11-10T00:00:00"/>
    <d v="2009-09-27T00:00:00"/>
  </r>
  <r>
    <s v="749c83880813ef062051b5a9fa50862a"/>
    <m/>
    <s v="Chicago"/>
    <x v="10"/>
    <n v="60647"/>
    <s v="urban"/>
    <s v="Chicago Psd-area 4"/>
    <s v="Cook"/>
    <b v="0"/>
    <b v="0"/>
    <b v="0"/>
    <b v="1"/>
    <b v="0"/>
    <b v="0"/>
    <s v="Mr."/>
    <b v="0"/>
    <b v="0"/>
    <s v="Applied Sciences"/>
    <s v="Math &amp; Science"/>
    <s v="Environmental Science"/>
    <s v="Math &amp; Science"/>
    <s v="enrichment"/>
    <s v="Supplies"/>
    <s v="high"/>
    <s v="Grades 6-8"/>
    <n v="24.6"/>
    <n v="0"/>
    <n v="3.69"/>
    <n v="9"/>
    <n v="283.29000000000002"/>
    <n v="345.48"/>
    <n v="120"/>
    <b v="1"/>
    <n v="345.12"/>
    <n v="3"/>
    <b v="1"/>
    <b v="0"/>
    <s v="completed"/>
    <d v="2009-03-11T00:00:00"/>
    <d v="2009-08-08T00:00:00"/>
    <d v="2010-02-17T00:00:00"/>
    <d v="2009-08-10T00:00:00"/>
  </r>
  <r>
    <s v="590fd67b6a63b0cfbb0df3fff7169e69"/>
    <m/>
    <s v="Chicago"/>
    <x v="10"/>
    <n v="60632"/>
    <s v="urban"/>
    <s v="Chicago Psd-Area 54"/>
    <s v="Cook"/>
    <b v="0"/>
    <b v="0"/>
    <b v="0"/>
    <b v="0"/>
    <b v="0"/>
    <b v="0"/>
    <s v="Ms."/>
    <b v="0"/>
    <b v="0"/>
    <s v="Literature &amp; Writing"/>
    <s v="Literacy &amp; Language"/>
    <s v="Mathematics"/>
    <s v="Math &amp; Science"/>
    <s v="enrichment"/>
    <s v="Supplies"/>
    <s v="high"/>
    <s v="Grades PreK-2"/>
    <n v="0"/>
    <n v="0"/>
    <n v="3.82"/>
    <n v="35"/>
    <n v="293.47000000000003"/>
    <n v="345.26"/>
    <n v="30"/>
    <b v="1"/>
    <n v="345.26"/>
    <n v="1"/>
    <b v="0"/>
    <b v="1"/>
    <s v="completed"/>
    <d v="2010-08-24T00:00:00"/>
    <d v="2010-12-22T00:00:00"/>
    <d v="2011-03-21T00:00:00"/>
    <d v="2011-01-23T00:00:00"/>
  </r>
  <r>
    <s v="76771555a7536b2bf4cf974afe183421"/>
    <m/>
    <s v="Brooklyn"/>
    <x v="2"/>
    <n v="11232"/>
    <s v="urban"/>
    <s v="Community Learning Support Organization"/>
    <s v="Brooklyn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nrichment"/>
    <s v="Supplies"/>
    <s v="high"/>
    <s v="Grades PreK-2"/>
    <m/>
    <m/>
    <m/>
    <m/>
    <n v="299.3"/>
    <n v="365"/>
    <n v="18"/>
    <b v="1"/>
    <n v="345.32"/>
    <n v="2"/>
    <b v="0"/>
    <b v="0"/>
    <s v="completed"/>
    <d v="2005-02-20T00:00:00"/>
    <d v="2005-03-22T00:00:00"/>
    <d v="2005-05-26T00:00:00"/>
    <d v="2005-10-20T00:00:00"/>
  </r>
  <r>
    <s v="ee08836be20eef9cfa65197ac87f02bf"/>
    <m/>
    <s v="Chicago"/>
    <x v="10"/>
    <n v="60610"/>
    <s v="urban"/>
    <s v="Chicago Psd-area 6"/>
    <s v="Cook"/>
    <b v="0"/>
    <b v="1"/>
    <b v="0"/>
    <b v="0"/>
    <b v="0"/>
    <b v="0"/>
    <s v="Ms."/>
    <b v="0"/>
    <b v="0"/>
    <s v="Literacy"/>
    <s v="Literacy &amp; Language"/>
    <m/>
    <m/>
    <s v="essential"/>
    <s v="Books"/>
    <s v="high"/>
    <s v="Grades 3-5"/>
    <m/>
    <m/>
    <m/>
    <m/>
    <n v="300.33"/>
    <n v="366.26"/>
    <n v="20"/>
    <b v="1"/>
    <n v="345.38"/>
    <n v="1"/>
    <b v="0"/>
    <b v="0"/>
    <s v="completed"/>
    <d v="2005-09-02T00:00:00"/>
    <d v="2005-12-15T00:00:00"/>
    <d v="2006-02-16T00:00:00"/>
    <d v="2006-05-02T00:00:00"/>
  </r>
  <r>
    <s v="940de3d574849b558f10fd027a0694ea"/>
    <n v="370150000610"/>
    <s v="Winston Salem"/>
    <x v="1"/>
    <n v="27105"/>
    <s v="urban"/>
    <s v="Winston-salem Forsyth Co SD"/>
    <s v="Forsyth"/>
    <b v="0"/>
    <b v="0"/>
    <b v="0"/>
    <b v="0"/>
    <b v="0"/>
    <b v="0"/>
    <s v="Mrs."/>
    <b v="0"/>
    <b v="0"/>
    <s v="Mathematics"/>
    <s v="Math &amp; Science"/>
    <m/>
    <m/>
    <s v="enrichment"/>
    <s v="Supplies"/>
    <s v="high"/>
    <s v="Grades PreK-2"/>
    <m/>
    <m/>
    <m/>
    <m/>
    <n v="300.33"/>
    <n v="366.26"/>
    <n v="17"/>
    <b v="1"/>
    <n v="345.38"/>
    <n v="1"/>
    <b v="0"/>
    <b v="0"/>
    <s v="completed"/>
    <d v="2004-10-05T00:00:00"/>
    <d v="2005-04-01T00:00:00"/>
    <d v="2005-05-25T00:00:00"/>
    <d v="2005-06-05T00:00:00"/>
  </r>
  <r>
    <s v="1e81985f7cd103b2485c72862bdc83c8"/>
    <n v="63441005599"/>
    <s v="San Francisco"/>
    <x v="7"/>
    <n v="94108"/>
    <s v="urban"/>
    <s v="San Francisco Unified Sch Dist"/>
    <s v="San Francisco"/>
    <b v="0"/>
    <b v="0"/>
    <b v="0"/>
    <b v="0"/>
    <b v="0"/>
    <b v="0"/>
    <s v="Mrs."/>
    <b v="0"/>
    <b v="0"/>
    <s v="Parent Involvement"/>
    <s v="Applied Learning"/>
    <s v="ESL"/>
    <s v="Literacy &amp; Language"/>
    <s v="enrichment"/>
    <s v="Technology"/>
    <s v="high"/>
    <s v="Grades PreK-2"/>
    <n v="26.35"/>
    <n v="19.100000000000001"/>
    <n v="6.59"/>
    <n v="17"/>
    <n v="333"/>
    <n v="406.1"/>
    <n v="21"/>
    <b v="1"/>
    <n v="345.5"/>
    <n v="2"/>
    <b v="0"/>
    <b v="0"/>
    <s v="completed"/>
    <d v="2008-03-04T00:00:00"/>
    <d v="2008-03-06T00:00:00"/>
    <d v="2008-04-15T00:00:00"/>
    <d v="2008-07-31T00:00:00"/>
  </r>
  <r>
    <s v="ba6152197661f67a496a7a76dcc256ab"/>
    <n v="170993004286"/>
    <s v="Chicago"/>
    <x v="10"/>
    <n v="60634"/>
    <s v="urban"/>
    <s v="Chicago Psd-Area 28"/>
    <s v="Cook"/>
    <b v="0"/>
    <b v="0"/>
    <b v="0"/>
    <b v="0"/>
    <b v="0"/>
    <b v="0"/>
    <s v="Ms."/>
    <b v="0"/>
    <b v="0"/>
    <s v="Literature &amp; Writing"/>
    <s v="Literacy &amp; Language"/>
    <s v="Visual Arts"/>
    <s v="Music &amp; The Arts"/>
    <s v="essential"/>
    <s v="Books"/>
    <s v="high"/>
    <s v="Grades 9-12"/>
    <n v="0"/>
    <n v="0"/>
    <n v="3.82"/>
    <n v="35"/>
    <n v="293.82"/>
    <n v="345.67"/>
    <n v="30"/>
    <b v="1"/>
    <n v="345.67"/>
    <n v="6"/>
    <b v="0"/>
    <b v="0"/>
    <s v="completed"/>
    <d v="2010-10-20T00:00:00"/>
    <d v="2010-11-07T00:00:00"/>
    <d v="2010-11-23T00:00:00"/>
    <d v="2011-03-19T00:00:00"/>
  </r>
  <r>
    <s v="0c46e699bc6177fb2293735d492fb29f"/>
    <n v="292358001394"/>
    <s v="Manchester"/>
    <x v="34"/>
    <n v="63021"/>
    <s v="suburban"/>
    <s v="Parkway School District"/>
    <s v="St Louis"/>
    <b v="0"/>
    <b v="0"/>
    <b v="0"/>
    <b v="0"/>
    <b v="0"/>
    <b v="0"/>
    <s v="Mrs."/>
    <b v="0"/>
    <b v="0"/>
    <s v="Performing Arts"/>
    <s v="Music &amp; The Arts"/>
    <s v="Economics"/>
    <s v="History &amp; Civics"/>
    <s v="enrichment"/>
    <s v="Other"/>
    <s v="minimal"/>
    <s v="Grades 9-12"/>
    <n v="12"/>
    <n v="0"/>
    <n v="3.75"/>
    <n v="35"/>
    <n v="300.74"/>
    <n v="345.68"/>
    <n v="100"/>
    <b v="1"/>
    <n v="345.68"/>
    <n v="2"/>
    <b v="0"/>
    <b v="1"/>
    <s v="completed"/>
    <d v="2010-07-08T00:00:00"/>
    <d v="2010-12-02T00:00:00"/>
    <d v="2011-01-03T00:00:00"/>
    <d v="2010-12-06T00:00:00"/>
  </r>
  <r>
    <s v="42d498ccb0d797d0653b5a939ba1819e"/>
    <m/>
    <s v="Oakland"/>
    <x v="7"/>
    <n v="94621"/>
    <s v="urban"/>
    <s v="Oakland Unified School Dist"/>
    <s v="Alameda"/>
    <b v="1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6-8"/>
    <n v="23.13"/>
    <n v="16.77"/>
    <n v="5.78"/>
    <n v="17"/>
    <n v="294"/>
    <n v="358.54"/>
    <n v="60"/>
    <b v="1"/>
    <n v="345.88"/>
    <n v="1"/>
    <b v="0"/>
    <b v="0"/>
    <s v="completed"/>
    <d v="2009-02-25T00:00:00"/>
    <d v="2009-03-02T00:00:00"/>
    <d v="2009-03-25T00:00:00"/>
    <d v="2009-07-25T00:00:00"/>
  </r>
  <r>
    <s v="16c743878b905ddd65e70e4b986f52f4"/>
    <n v="510111000268"/>
    <s v="Danville"/>
    <x v="24"/>
    <n v="24541"/>
    <s v="urban"/>
    <s v="Danville Public School Dist"/>
    <s v="Danville City"/>
    <b v="0"/>
    <b v="0"/>
    <b v="1"/>
    <b v="0"/>
    <b v="0"/>
    <b v="0"/>
    <s v="Ms."/>
    <b v="0"/>
    <b v="0"/>
    <s v="Literacy"/>
    <s v="Literacy &amp; Language"/>
    <s v="Mathematics"/>
    <s v="Math &amp; Science"/>
    <s v="essential"/>
    <s v="Supplies"/>
    <s v="high"/>
    <s v="Grades 3-5"/>
    <n v="24.58"/>
    <n v="0"/>
    <n v="6.15"/>
    <n v="17"/>
    <n v="294"/>
    <n v="358.54"/>
    <n v="18"/>
    <b v="0"/>
    <n v="345.88"/>
    <n v="6"/>
    <b v="0"/>
    <b v="0"/>
    <s v="completed"/>
    <d v="2008-11-22T00:00:00"/>
    <d v="2009-01-26T00:00:00"/>
    <d v="2009-04-09T00:00:00"/>
    <d v="2009-04-23T00:00:00"/>
  </r>
  <r>
    <s v="dabf8fe2a9edab19391931e0bc4c17e5"/>
    <m/>
    <s v="Charlotte"/>
    <x v="1"/>
    <n v="28215"/>
    <s v="urban"/>
    <s v="Charlotte-mecklenburg Sch Dist"/>
    <s v="Mecklenburg"/>
    <b v="0"/>
    <b v="0"/>
    <b v="0"/>
    <b v="0"/>
    <b v="0"/>
    <b v="0"/>
    <s v="Mr."/>
    <b v="1"/>
    <b v="0"/>
    <s v="Literacy"/>
    <s v="Literacy &amp; Language"/>
    <m/>
    <m/>
    <s v="enrichment"/>
    <s v="Other"/>
    <s v="high"/>
    <s v="Grades 3-5"/>
    <n v="23.14"/>
    <n v="9.83"/>
    <n v="5.79"/>
    <n v="17"/>
    <n v="287.16000000000003"/>
    <n v="350.2"/>
    <n v="17"/>
    <b v="1"/>
    <n v="345.88"/>
    <n v="3"/>
    <b v="0"/>
    <b v="0"/>
    <s v="completed"/>
    <d v="2007-04-02T00:00:00"/>
    <d v="2007-04-10T00:00:00"/>
    <d v="2007-06-26T00:00:00"/>
    <d v="2007-11-28T00:00:00"/>
  </r>
  <r>
    <s v="3774c486ab4ac5d5148c9a3cf5dfc165"/>
    <m/>
    <s v="Slidell"/>
    <x v="6"/>
    <n v="70461"/>
    <s v="suburban"/>
    <s v="St Tammany Parish Sch District"/>
    <s v="St Tammany"/>
    <b v="0"/>
    <b v="0"/>
    <b v="0"/>
    <b v="0"/>
    <b v="0"/>
    <b v="0"/>
    <s v="Ms."/>
    <b v="0"/>
    <b v="0"/>
    <s v="Mathematics"/>
    <s v="Math &amp; Science"/>
    <s v="Health &amp; Life Science"/>
    <s v="Math &amp; Science"/>
    <s v="essential"/>
    <s v="Technology"/>
    <s v="low"/>
    <s v="Grades 3-5"/>
    <m/>
    <m/>
    <m/>
    <m/>
    <n v="277"/>
    <n v="337.8"/>
    <n v="51"/>
    <b v="1"/>
    <n v="346.25"/>
    <n v="2"/>
    <b v="0"/>
    <b v="0"/>
    <s v="completed"/>
    <d v="2007-02-20T00:00:00"/>
    <d v="2007-06-28T00:00:00"/>
    <d v="2007-11-27T00:00:00"/>
    <d v="2007-10-18T00:00:00"/>
  </r>
  <r>
    <s v="659f7177cf4fed768006a95d942f928b"/>
    <n v="40243001999"/>
    <s v="Phoenix"/>
    <x v="23"/>
    <n v="85006"/>
    <s v="urban"/>
    <s v="Creighton School District 14"/>
    <s v="Maricopa"/>
    <b v="0"/>
    <b v="0"/>
    <b v="1"/>
    <b v="0"/>
    <b v="0"/>
    <b v="0"/>
    <s v="Mr."/>
    <b v="0"/>
    <b v="0"/>
    <s v="Literacy"/>
    <s v="Literacy &amp; Language"/>
    <s v="Performing Arts"/>
    <s v="Music &amp; The Arts"/>
    <s v="essential"/>
    <s v="Technology"/>
    <s v="high"/>
    <s v="Grades 3-5"/>
    <n v="72.19"/>
    <n v="51.61"/>
    <n v="10.83"/>
    <n v="35"/>
    <n v="891.49"/>
    <n v="1048.81"/>
    <n v="400"/>
    <b v="1"/>
    <n v="346.61"/>
    <n v="4"/>
    <b v="0"/>
    <b v="0"/>
    <s v="live"/>
    <d v="2011-01-30T00:00:00"/>
    <m/>
    <m/>
    <d v="2011-06-27T00:00:00"/>
  </r>
  <r>
    <s v="b9c4d5a5338efc34b74ef1a0395ef94e"/>
    <n v="60678000596"/>
    <s v="Half Moon Bay"/>
    <x v="7"/>
    <n v="94019"/>
    <s v="suburban"/>
    <s v="Cabrillo Unified School Dist"/>
    <s v="San Mateo"/>
    <b v="0"/>
    <b v="1"/>
    <b v="0"/>
    <b v="0"/>
    <b v="0"/>
    <b v="0"/>
    <s v="Mrs."/>
    <b v="0"/>
    <b v="0"/>
    <s v="Literacy"/>
    <s v="Literacy &amp; Language"/>
    <m/>
    <m/>
    <s v="enrichment"/>
    <s v="Books"/>
    <s v="high"/>
    <s v="Grades 3-5"/>
    <n v="23.18"/>
    <n v="16.809999999999999"/>
    <n v="3.48"/>
    <n v="9"/>
    <n v="284.29000000000002"/>
    <n v="346.7"/>
    <n v="42"/>
    <b v="1"/>
    <n v="346.7"/>
    <n v="4"/>
    <b v="0"/>
    <b v="0"/>
    <s v="completed"/>
    <d v="2009-10-13T00:00:00"/>
    <d v="2010-01-10T00:00:00"/>
    <d v="2010-04-20T00:00:00"/>
    <d v="2010-03-18T00:00:00"/>
  </r>
  <r>
    <s v="426315d8e77ef956bacbeda014aaf0ed"/>
    <m/>
    <s v="Bronx"/>
    <x v="2"/>
    <n v="10472"/>
    <s v="urban"/>
    <s v="Replications, Inc."/>
    <s v="Bronx"/>
    <b v="0"/>
    <b v="0"/>
    <b v="0"/>
    <b v="0"/>
    <b v="0"/>
    <b v="0"/>
    <s v="Ms."/>
    <b v="0"/>
    <b v="0"/>
    <s v="ESL"/>
    <s v="Literacy &amp; Language"/>
    <m/>
    <m/>
    <s v="essential"/>
    <s v="Supplies"/>
    <s v="high"/>
    <s v="Grades 9-12"/>
    <n v="5.77"/>
    <n v="0"/>
    <n v="3.99"/>
    <n v="9"/>
    <n v="284.45"/>
    <n v="346.89"/>
    <n v="75"/>
    <b v="1"/>
    <n v="346.89"/>
    <n v="3"/>
    <b v="0"/>
    <b v="0"/>
    <s v="completed"/>
    <d v="2010-03-12T00:00:00"/>
    <d v="2010-04-01T00:00:00"/>
    <d v="2010-06-28T00:00:00"/>
    <d v="2010-08-10T00:00:00"/>
  </r>
  <r>
    <s v="5bc1ffbb4dcdebe2dd2b44a0352099aa"/>
    <n v="110003000143"/>
    <s v="Washington"/>
    <x v="31"/>
    <n v="20020"/>
    <s v="urban"/>
    <s v="Dc Public Schools"/>
    <s v="District Of Columbia"/>
    <b v="0"/>
    <b v="0"/>
    <b v="0"/>
    <b v="0"/>
    <b v="0"/>
    <b v="0"/>
    <s v="Mr."/>
    <b v="0"/>
    <b v="0"/>
    <s v="Literacy"/>
    <s v="Literacy &amp; Language"/>
    <m/>
    <m/>
    <m/>
    <s v="Books"/>
    <s v="high"/>
    <s v="Grades 6-8"/>
    <m/>
    <m/>
    <m/>
    <m/>
    <n v="301.35000000000002"/>
    <n v="367.5"/>
    <n v="20"/>
    <b v="0"/>
    <n v="347"/>
    <n v="1"/>
    <b v="0"/>
    <b v="0"/>
    <s v="completed"/>
    <d v="2005-11-03T00:00:00"/>
    <d v="2005-11-03T00:00:00"/>
    <d v="2006-06-19T00:00:00"/>
    <d v="2006-06-15T00:00:00"/>
  </r>
  <r>
    <s v="1ab63f0ab52d2cd49d5e57d5a5d6bafa"/>
    <n v="200498001772"/>
    <s v="Coffeyville"/>
    <x v="20"/>
    <n v="67337"/>
    <s v="rural"/>
    <s v="Coffeyville Unified SD 445"/>
    <s v="Montgomery"/>
    <b v="0"/>
    <b v="0"/>
    <b v="0"/>
    <b v="0"/>
    <b v="0"/>
    <b v="0"/>
    <s v="Mrs."/>
    <b v="0"/>
    <b v="0"/>
    <s v="Literacy"/>
    <s v="Literacy &amp; Language"/>
    <s v="College &amp; Career Prep"/>
    <s v="Applied Learning"/>
    <s v="enrichment"/>
    <s v="Books"/>
    <s v="high"/>
    <s v="Grades 3-5"/>
    <n v="23.57"/>
    <n v="12.49"/>
    <n v="5.89"/>
    <n v="17"/>
    <n v="295"/>
    <n v="359.76"/>
    <n v="25"/>
    <b v="1"/>
    <n v="347.06"/>
    <n v="1"/>
    <b v="0"/>
    <b v="0"/>
    <s v="completed"/>
    <d v="2009-05-06T00:00:00"/>
    <d v="2009-05-06T00:00:00"/>
    <d v="2009-10-01T00:00:00"/>
    <d v="2009-10-07T00:00:00"/>
  </r>
  <r>
    <s v="bcbc670258a53549e9706b361b9ec768"/>
    <n v="63066004771"/>
    <s v="Fullerton"/>
    <x v="7"/>
    <n v="92831"/>
    <s v="urban"/>
    <s v="Placentia Yorba Linda Usd"/>
    <s v="Orange"/>
    <b v="0"/>
    <b v="0"/>
    <b v="0"/>
    <b v="0"/>
    <b v="0"/>
    <b v="0"/>
    <s v="Ms."/>
    <b v="0"/>
    <b v="0"/>
    <s v="Special Needs"/>
    <s v="Special Needs"/>
    <s v="Mathematics"/>
    <s v="Math &amp; Science"/>
    <s v="essential"/>
    <s v="Technology"/>
    <s v="high"/>
    <s v="Grades PreK-2"/>
    <n v="23.24"/>
    <n v="16.850000000000001"/>
    <n v="5.81"/>
    <n v="17"/>
    <n v="295"/>
    <n v="359.76"/>
    <n v="20"/>
    <b v="1"/>
    <n v="347.06"/>
    <n v="5"/>
    <b v="0"/>
    <b v="0"/>
    <s v="completed"/>
    <d v="2008-07-28T00:00:00"/>
    <d v="2008-12-17T00:00:00"/>
    <m/>
    <d v="2008-12-30T00:00:00"/>
  </r>
  <r>
    <s v="c443777fbfb1b6c037b62fd1a8f282dd"/>
    <n v="180363000511"/>
    <s v="Fort Wayne"/>
    <x v="25"/>
    <n v="46803"/>
    <s v="urban"/>
    <s v="Ft Wayne Cmty School Dist"/>
    <s v="Allen"/>
    <b v="0"/>
    <b v="0"/>
    <b v="0"/>
    <b v="0"/>
    <b v="0"/>
    <b v="0"/>
    <s v="Ms."/>
    <b v="0"/>
    <b v="0"/>
    <s v="Social Sciences"/>
    <s v="History &amp; Civics"/>
    <s v="Health &amp; Life Science"/>
    <s v="Math &amp; Science"/>
    <s v="enrichment"/>
    <s v="Books"/>
    <s v="high"/>
    <s v="Grades 3-5"/>
    <n v="24.67"/>
    <n v="0"/>
    <n v="6.17"/>
    <n v="17"/>
    <n v="295"/>
    <n v="359.76"/>
    <n v="25"/>
    <b v="1"/>
    <n v="347.06"/>
    <n v="9"/>
    <b v="0"/>
    <b v="0"/>
    <s v="completed"/>
    <d v="2008-06-20T00:00:00"/>
    <d v="2008-12-11T00:00:00"/>
    <d v="2009-02-12T00:00:00"/>
    <d v="2008-12-20T00:00:00"/>
  </r>
  <r>
    <s v="7f5db3a312907f0578a59761f19c7857"/>
    <n v="170993001135"/>
    <s v="Chicago"/>
    <x v="10"/>
    <n v="60628"/>
    <s v="urban"/>
    <s v="Chicago Psd-area 18"/>
    <s v="Cook"/>
    <b v="0"/>
    <b v="0"/>
    <b v="1"/>
    <b v="0"/>
    <b v="0"/>
    <b v="0"/>
    <s v="Mrs."/>
    <b v="0"/>
    <b v="0"/>
    <s v="History &amp; Geography"/>
    <s v="History &amp; Civics"/>
    <m/>
    <m/>
    <s v="enrichment"/>
    <s v="Books"/>
    <s v="high"/>
    <s v="Grades 6-8"/>
    <n v="24.73"/>
    <n v="0"/>
    <n v="6.18"/>
    <n v="17"/>
    <n v="295"/>
    <n v="359.76"/>
    <n v="240"/>
    <b v="1"/>
    <n v="347.06"/>
    <n v="3"/>
    <b v="0"/>
    <b v="0"/>
    <s v="completed"/>
    <d v="2007-10-30T00:00:00"/>
    <d v="2007-11-18T00:00:00"/>
    <d v="2008-02-28T00:00:00"/>
    <d v="2008-06-24T00:00:00"/>
  </r>
  <r>
    <s v="4c2c5206641c13d5c78d3c43f569be6a"/>
    <n v="180603002366"/>
    <s v="Logansport"/>
    <x v="25"/>
    <n v="46947"/>
    <s v="rural"/>
    <s v="Logansport Cmty School Dist"/>
    <s v="Cass"/>
    <b v="0"/>
    <b v="0"/>
    <b v="0"/>
    <b v="0"/>
    <b v="0"/>
    <b v="0"/>
    <s v="Mr."/>
    <b v="0"/>
    <b v="0"/>
    <s v="Applied Sciences"/>
    <s v="Math &amp; Science"/>
    <s v="Applied Sciences"/>
    <s v="Math &amp; Science"/>
    <s v="enrichment"/>
    <s v="Other"/>
    <s v="high"/>
    <s v="Grades 3-5"/>
    <n v="24.74"/>
    <n v="0"/>
    <n v="6.18"/>
    <n v="17"/>
    <n v="295"/>
    <n v="359.76"/>
    <n v="50"/>
    <b v="1"/>
    <n v="347.06"/>
    <n v="1"/>
    <b v="0"/>
    <b v="0"/>
    <s v="completed"/>
    <d v="2007-05-20T00:00:00"/>
    <d v="2007-06-11T00:00:00"/>
    <d v="2007-11-20T00:00:00"/>
    <d v="2008-01-11T00:00:00"/>
  </r>
  <r>
    <s v="0231ac27144e7c833050255bf290af30"/>
    <n v="181002001609"/>
    <s v="Scottsburg"/>
    <x v="25"/>
    <n v="47170"/>
    <s v="rural"/>
    <s v="Scott Co School District 2"/>
    <s v="Scott"/>
    <b v="0"/>
    <b v="0"/>
    <b v="0"/>
    <b v="0"/>
    <b v="0"/>
    <b v="0"/>
    <s v="Mrs."/>
    <b v="0"/>
    <b v="0"/>
    <s v="Literacy"/>
    <s v="Literacy &amp; Language"/>
    <s v="History &amp; Geography"/>
    <s v="History &amp; Civics"/>
    <s v="essential"/>
    <s v="Books"/>
    <s v="high"/>
    <s v="Grades PreK-2"/>
    <n v="24.73"/>
    <n v="0"/>
    <n v="3.71"/>
    <n v="9"/>
    <n v="284.75"/>
    <n v="347.26"/>
    <n v="200"/>
    <b v="0"/>
    <n v="347.26"/>
    <n v="5"/>
    <b v="1"/>
    <b v="1"/>
    <s v="completed"/>
    <d v="2009-10-15T00:00:00"/>
    <d v="2010-02-12T00:00:00"/>
    <d v="2010-03-12T00:00:00"/>
    <d v="2010-03-21T00:00:00"/>
  </r>
  <r>
    <s v="fa0774ebc5cd938ce9f475b98f06ae5c"/>
    <n v="180264001065"/>
    <s v="Indianapolis"/>
    <x v="25"/>
    <n v="46241"/>
    <s v="urban"/>
    <s v="Msd Of Decatur Twp"/>
    <s v="Marion"/>
    <b v="0"/>
    <b v="0"/>
    <b v="0"/>
    <b v="0"/>
    <b v="0"/>
    <b v="0"/>
    <s v="Mrs."/>
    <b v="0"/>
    <b v="0"/>
    <s v="Gym &amp; Fitness"/>
    <s v="Health &amp; Sports"/>
    <m/>
    <m/>
    <s v="enrichment"/>
    <s v="Other"/>
    <s v="high"/>
    <s v="Grades PreK-2"/>
    <n v="27.03"/>
    <n v="0"/>
    <n v="6.76"/>
    <n v="17"/>
    <n v="321.85000000000002"/>
    <n v="392.5"/>
    <n v="100"/>
    <b v="1"/>
    <n v="348.1"/>
    <n v="5"/>
    <b v="0"/>
    <b v="0"/>
    <s v="completed"/>
    <d v="2006-10-25T00:00:00"/>
    <d v="2007-04-24T00:00:00"/>
    <d v="2008-04-02T00:00:00"/>
    <d v="2007-06-25T00:00:00"/>
  </r>
  <r>
    <s v="4713e8f9f2c9b26764beab0d62e970c4"/>
    <n v="310017001840"/>
    <s v="Gordon"/>
    <x v="41"/>
    <n v="69343"/>
    <s v="rural"/>
    <s v="Gordon Rushville School Dist"/>
    <s v="Sheridan"/>
    <b v="0"/>
    <b v="0"/>
    <b v="0"/>
    <b v="0"/>
    <b v="0"/>
    <b v="0"/>
    <s v="Ms."/>
    <b v="0"/>
    <b v="0"/>
    <s v="Literacy"/>
    <s v="Literacy &amp; Language"/>
    <s v="Applied Sciences"/>
    <s v="Math &amp; Science"/>
    <s v="essential"/>
    <s v="Books"/>
    <s v="high"/>
    <s v="Grades PreK-2"/>
    <n v="0"/>
    <n v="14.58"/>
    <n v="3.64"/>
    <n v="35"/>
    <n v="296.22000000000003"/>
    <n v="348.49"/>
    <n v="36"/>
    <b v="1"/>
    <n v="348.49"/>
    <n v="4"/>
    <b v="0"/>
    <b v="1"/>
    <s v="completed"/>
    <d v="2010-12-04T00:00:00"/>
    <d v="2010-12-15T00:00:00"/>
    <d v="2011-03-07T00:00:00"/>
    <d v="2011-04-29T00:00:00"/>
  </r>
  <r>
    <s v="73d71ccf3f392fdd930bdd4655795b6c"/>
    <m/>
    <s v="Henderson"/>
    <x v="15"/>
    <n v="89074"/>
    <s v="suburban"/>
    <s v="Nevada Dept of Education"/>
    <s v="Clark"/>
    <b v="1"/>
    <b v="0"/>
    <b v="0"/>
    <b v="0"/>
    <b v="0"/>
    <b v="0"/>
    <s v="Ms."/>
    <b v="0"/>
    <b v="0"/>
    <s v="Nutrition"/>
    <s v="Health &amp; Sports"/>
    <s v="Gym &amp; Fitness"/>
    <s v="Health &amp; Sports"/>
    <s v="enrichment"/>
    <s v="Technology"/>
    <s v="minimal"/>
    <s v="Grades 6-8"/>
    <n v="23.72"/>
    <n v="18.62"/>
    <n v="3.56"/>
    <n v="35"/>
    <n v="318.05"/>
    <n v="374.18"/>
    <n v="300"/>
    <b v="1"/>
    <n v="349.11"/>
    <n v="4"/>
    <b v="1"/>
    <b v="0"/>
    <s v="completed"/>
    <d v="2010-12-01T00:00:00"/>
    <d v="2011-01-25T00:00:00"/>
    <d v="2011-03-14T00:00:00"/>
    <d v="2011-04-24T00:00:00"/>
  </r>
  <r>
    <s v="ec9742815f93d4e57354536ca7ae51d0"/>
    <m/>
    <s v="Detroit"/>
    <x v="4"/>
    <n v="48235"/>
    <s v="urban"/>
    <s v="Detroit Public School District"/>
    <s v="Wayne"/>
    <b v="1"/>
    <b v="0"/>
    <b v="0"/>
    <b v="0"/>
    <b v="0"/>
    <b v="0"/>
    <s v="Mrs."/>
    <b v="0"/>
    <b v="0"/>
    <s v="Mathematics"/>
    <s v="Math &amp; Science"/>
    <s v="Health &amp; Life Science"/>
    <s v="Math &amp; Science"/>
    <s v="essential"/>
    <s v="Technology"/>
    <s v="high"/>
    <s v="Grades 3-5"/>
    <n v="2.97"/>
    <n v="0"/>
    <n v="4.45"/>
    <n v="9"/>
    <n v="313.41000000000003"/>
    <n v="382.21"/>
    <n v="75"/>
    <b v="1"/>
    <n v="349.28"/>
    <n v="3"/>
    <b v="1"/>
    <b v="0"/>
    <s v="completed"/>
    <d v="2010-02-17T00:00:00"/>
    <d v="2010-06-29T00:00:00"/>
    <d v="2010-12-14T00:00:00"/>
    <d v="2010-07-20T00:00:00"/>
  </r>
  <r>
    <s v="817c3b5038682753fad8dbe2f69d9167"/>
    <m/>
    <s v="Brooklyn"/>
    <x v="2"/>
    <n v="11210"/>
    <s v="urban"/>
    <s v="Integrated Curriculum and Instruction Learning Support Organization"/>
    <s v="Brooklyn"/>
    <b v="0"/>
    <b v="1"/>
    <b v="0"/>
    <b v="0"/>
    <b v="0"/>
    <b v="0"/>
    <s v="Mrs."/>
    <b v="0"/>
    <b v="0"/>
    <s v="Literacy"/>
    <s v="Literacy &amp; Language"/>
    <m/>
    <m/>
    <s v="essential"/>
    <s v="Books"/>
    <s v="high"/>
    <s v="Grades 6-8"/>
    <n v="24.85"/>
    <n v="0"/>
    <n v="6.21"/>
    <n v="17"/>
    <n v="297"/>
    <n v="362.2"/>
    <n v="35"/>
    <b v="1"/>
    <n v="349.41"/>
    <n v="1"/>
    <b v="0"/>
    <b v="0"/>
    <s v="completed"/>
    <d v="2009-05-16T00:00:00"/>
    <d v="2009-06-11T00:00:00"/>
    <d v="2009-09-22T00:00:00"/>
    <d v="2009-10-15T00:00:00"/>
  </r>
  <r>
    <s v="ae75f8ceb37d21e5c649b752505235ec"/>
    <n v="170993000800"/>
    <s v="Chicago"/>
    <x v="10"/>
    <n v="60609"/>
    <s v="urban"/>
    <s v="Chicago Psd-area 13"/>
    <s v="Cook"/>
    <b v="0"/>
    <b v="1"/>
    <b v="0"/>
    <b v="0"/>
    <b v="0"/>
    <b v="0"/>
    <s v="Ms."/>
    <b v="0"/>
    <b v="0"/>
    <s v="Literacy"/>
    <s v="Literacy &amp; Language"/>
    <s v="Literature &amp; Writing"/>
    <s v="Literacy &amp; Language"/>
    <s v="essential"/>
    <s v="Other"/>
    <s v="high"/>
    <s v="Grades 3-5"/>
    <n v="24.9"/>
    <n v="0"/>
    <n v="6.23"/>
    <n v="17"/>
    <n v="297"/>
    <n v="362.2"/>
    <n v="30"/>
    <b v="1"/>
    <n v="349.41"/>
    <n v="1"/>
    <b v="0"/>
    <b v="0"/>
    <s v="completed"/>
    <d v="2009-02-21T00:00:00"/>
    <d v="2009-03-23T00:00:00"/>
    <d v="2009-03-27T00:00:00"/>
    <d v="2009-07-21T00:00:00"/>
  </r>
  <r>
    <s v="1ef3c0d063ba480a450b85849422a4d1"/>
    <m/>
    <s v="Indianapolis"/>
    <x v="25"/>
    <n v="46203"/>
    <s v="urban"/>
    <s v="Indianapolis Public Sch Dist"/>
    <s v="Marion"/>
    <b v="1"/>
    <b v="0"/>
    <b v="0"/>
    <b v="0"/>
    <b v="0"/>
    <b v="0"/>
    <s v="Ms."/>
    <b v="0"/>
    <b v="0"/>
    <s v="History &amp; Geography"/>
    <s v="History &amp; Civics"/>
    <s v="Literacy"/>
    <s v="Literacy &amp; Language"/>
    <s v="essential"/>
    <s v="Books"/>
    <s v="high"/>
    <s v="Grades 3-5"/>
    <n v="24.85"/>
    <n v="0"/>
    <n v="6.21"/>
    <n v="17"/>
    <n v="297"/>
    <n v="362.2"/>
    <n v="34"/>
    <b v="1"/>
    <n v="349.41"/>
    <n v="11"/>
    <b v="1"/>
    <b v="0"/>
    <s v="completed"/>
    <d v="2008-12-18T00:00:00"/>
    <d v="2009-02-22T00:00:00"/>
    <d v="2009-06-09T00:00:00"/>
    <d v="2009-05-23T00:00:00"/>
  </r>
  <r>
    <s v="fc9dc7dbbe865cd071dbd2e616542910"/>
    <m/>
    <s v="Dallas"/>
    <x v="16"/>
    <n v="75235"/>
    <s v="urban"/>
    <s v="Dallas Ind School District"/>
    <s v="Dallas"/>
    <b v="0"/>
    <b v="0"/>
    <b v="0"/>
    <b v="0"/>
    <b v="0"/>
    <b v="0"/>
    <s v="Ms."/>
    <b v="0"/>
    <b v="0"/>
    <s v="Social Sciences"/>
    <s v="History &amp; Civics"/>
    <s v="History &amp; Geography"/>
    <s v="History &amp; Civics"/>
    <s v="essential"/>
    <s v="Other"/>
    <s v="high"/>
    <s v="Grades PreK-2"/>
    <n v="24.9"/>
    <n v="0"/>
    <n v="6.23"/>
    <n v="17"/>
    <n v="297"/>
    <n v="362.2"/>
    <n v="20"/>
    <b v="1"/>
    <n v="349.41"/>
    <n v="2"/>
    <b v="1"/>
    <b v="0"/>
    <s v="completed"/>
    <d v="2008-10-10T00:00:00"/>
    <d v="2008-12-11T00:00:00"/>
    <d v="2009-03-27T00:00:00"/>
    <d v="2009-03-12T00:00:00"/>
  </r>
  <r>
    <s v="e3062686cdffa215de60fba5deffc9b8"/>
    <n v="170993000597"/>
    <s v="Chicago"/>
    <x v="10"/>
    <n v="60621"/>
    <s v="urban"/>
    <s v="Chicago Psd-area 14"/>
    <s v="Cook"/>
    <b v="0"/>
    <b v="1"/>
    <b v="0"/>
    <b v="0"/>
    <b v="0"/>
    <b v="0"/>
    <s v="Ms."/>
    <b v="0"/>
    <b v="0"/>
    <s v="Literacy"/>
    <s v="Literacy &amp; Language"/>
    <m/>
    <m/>
    <s v="essential"/>
    <s v="Supplies"/>
    <s v="high"/>
    <s v="Grades 3-5"/>
    <n v="24.9"/>
    <n v="0"/>
    <n v="6.23"/>
    <n v="17"/>
    <n v="297"/>
    <n v="362.2"/>
    <n v="18"/>
    <b v="1"/>
    <n v="349.41"/>
    <n v="1"/>
    <b v="0"/>
    <b v="0"/>
    <s v="completed"/>
    <d v="2008-01-07T00:00:00"/>
    <d v="2008-06-01T00:00:00"/>
    <d v="2008-12-23T00:00:00"/>
    <d v="2008-08-29T00:00:00"/>
  </r>
  <r>
    <s v="99cbf5bcbbc5bf4dfadd8b6cabbaf016"/>
    <n v="360008502285"/>
    <s v="Bronx"/>
    <x v="2"/>
    <n v="10473"/>
    <s v="urban"/>
    <s v="Center for Educational Innovation - Public Education Association (CEI-PEA)"/>
    <s v="Bronx"/>
    <b v="0"/>
    <b v="0"/>
    <b v="0"/>
    <b v="0"/>
    <b v="0"/>
    <b v="0"/>
    <s v="Ms."/>
    <b v="0"/>
    <b v="0"/>
    <s v="Early Development"/>
    <s v="Applied Learning"/>
    <s v="Mathematics"/>
    <s v="Math &amp; Science"/>
    <s v="enrichment"/>
    <s v="Supplies"/>
    <s v="high"/>
    <s v="Grades PreK-2"/>
    <n v="24.9"/>
    <n v="0"/>
    <n v="3.74"/>
    <n v="9"/>
    <n v="286.64"/>
    <n v="349.56"/>
    <n v="18"/>
    <b v="1"/>
    <n v="349.56"/>
    <n v="3"/>
    <b v="0"/>
    <b v="0"/>
    <s v="completed"/>
    <d v="2009-11-12T00:00:00"/>
    <d v="2009-12-07T00:00:00"/>
    <d v="2010-04-14T00:00:00"/>
    <d v="2010-03-25T00:00:00"/>
  </r>
  <r>
    <s v="fa4d02723f5671cb1df1f7246ddb2f6f"/>
    <n v="484404007463"/>
    <s v="Veribest"/>
    <x v="16"/>
    <n v="76886"/>
    <s v="rural"/>
    <s v="Veribest Ind Sch District"/>
    <s v="Tom Green"/>
    <b v="0"/>
    <b v="0"/>
    <b v="0"/>
    <b v="0"/>
    <b v="0"/>
    <b v="0"/>
    <s v="Mrs."/>
    <b v="0"/>
    <b v="0"/>
    <s v="Mathematics"/>
    <s v="Math &amp; Science"/>
    <s v="Mathematics"/>
    <s v="Math &amp; Science"/>
    <s v="enrichment"/>
    <s v="Technology"/>
    <s v="high"/>
    <s v="Grades 9-12"/>
    <n v="24.94"/>
    <n v="0"/>
    <n v="3.74"/>
    <n v="9"/>
    <n v="287.02999999999997"/>
    <n v="350.04"/>
    <n v="10"/>
    <b v="1"/>
    <n v="350.03"/>
    <n v="2"/>
    <b v="1"/>
    <b v="0"/>
    <s v="completed"/>
    <d v="2010-02-05T00:00:00"/>
    <d v="2010-02-09T00:00:00"/>
    <d v="2010-02-10T00:00:00"/>
    <d v="2010-07-09T00:00:00"/>
  </r>
  <r>
    <s v="924e4adc230daf4017057001f661b18e"/>
    <m/>
    <s v="Brooklyn"/>
    <x v="2"/>
    <n v="11208"/>
    <s v="urban"/>
    <s v="Knowledge Network Learning Support Organization"/>
    <s v="Brooklyn"/>
    <b v="0"/>
    <b v="0"/>
    <b v="0"/>
    <b v="0"/>
    <b v="0"/>
    <b v="0"/>
    <s v="Ms."/>
    <b v="0"/>
    <b v="1"/>
    <s v="Literature &amp; Writing"/>
    <s v="Literacy &amp; Language"/>
    <m/>
    <m/>
    <s v="enrichment"/>
    <s v="Supplies"/>
    <s v="high"/>
    <s v="Grades PreK-2"/>
    <n v="25.5"/>
    <n v="0"/>
    <n v="6.37"/>
    <n v="17"/>
    <n v="304.43"/>
    <n v="371.26"/>
    <n v="22"/>
    <b v="1"/>
    <n v="350.09"/>
    <n v="1"/>
    <b v="0"/>
    <b v="0"/>
    <s v="completed"/>
    <d v="2006-10-02T00:00:00"/>
    <d v="2006-12-08T00:00:00"/>
    <d v="2007-03-12T00:00:00"/>
    <d v="2007-06-02T00:00:00"/>
  </r>
  <r>
    <s v="1118196815d793927e589d8997fe6755"/>
    <n v="220102000400"/>
    <s v="Albany"/>
    <x v="6"/>
    <n v="70711"/>
    <s v="rural"/>
    <s v="Livingston Parish School Dist"/>
    <s v="Livingston"/>
    <b v="0"/>
    <b v="0"/>
    <b v="0"/>
    <b v="0"/>
    <b v="0"/>
    <b v="0"/>
    <s v="Mrs."/>
    <b v="0"/>
    <b v="0"/>
    <s v="Special Needs"/>
    <s v="Special Needs"/>
    <s v="Literacy"/>
    <s v="Literacy &amp; Language"/>
    <s v="enrichment"/>
    <s v="Books"/>
    <s v="high"/>
    <s v="Grades 3-5"/>
    <m/>
    <m/>
    <m/>
    <m/>
    <n v="304.43"/>
    <n v="371.26"/>
    <n v="130"/>
    <b v="1"/>
    <n v="350.09"/>
    <n v="1"/>
    <b v="0"/>
    <b v="0"/>
    <s v="completed"/>
    <d v="2006-09-22T00:00:00"/>
    <d v="2006-12-04T00:00:00"/>
    <d v="2007-05-22T00:00:00"/>
    <d v="2007-04-30T00:00:00"/>
  </r>
  <r>
    <s v="9118921170d4c0e4980f5c0a45792da8"/>
    <n v="482410008411"/>
    <s v="Hutto"/>
    <x v="16"/>
    <n v="78634"/>
    <s v="rural"/>
    <s v="Hutto Ind School District"/>
    <s v="Williamson"/>
    <b v="0"/>
    <b v="0"/>
    <b v="0"/>
    <b v="0"/>
    <b v="0"/>
    <b v="0"/>
    <s v="Mrs."/>
    <b v="0"/>
    <b v="0"/>
    <s v="History &amp; Geography"/>
    <s v="History &amp; Civics"/>
    <s v="Environmental Science"/>
    <s v="Math &amp; Science"/>
    <s v="essential"/>
    <s v="Books"/>
    <s v="low"/>
    <s v="Grades 6-8"/>
    <n v="0"/>
    <n v="0"/>
    <n v="4.5"/>
    <n v="35"/>
    <n v="339.5"/>
    <n v="390.23"/>
    <n v="300"/>
    <b v="1"/>
    <n v="350.55"/>
    <n v="5"/>
    <b v="0"/>
    <b v="1"/>
    <s v="completed"/>
    <d v="2010-07-02T00:00:00"/>
    <d v="2010-11-20T00:00:00"/>
    <d v="2011-03-29T00:00:00"/>
    <d v="2010-11-28T00:00:00"/>
  </r>
  <r>
    <s v="73736c9ebce734eb1fb7ae7fdbe57a09"/>
    <n v="360008302431"/>
    <s v="New York"/>
    <x v="2"/>
    <n v="10033"/>
    <s v="urban"/>
    <s v="Leadership Learning Support Organization"/>
    <s v="Manhattan"/>
    <b v="0"/>
    <b v="0"/>
    <b v="0"/>
    <b v="0"/>
    <b v="0"/>
    <b v="0"/>
    <s v="Mrs."/>
    <b v="0"/>
    <b v="0"/>
    <s v="Literacy"/>
    <s v="Literacy &amp; Language"/>
    <s v="Environmental Science"/>
    <s v="Math &amp; Science"/>
    <s v="essential"/>
    <s v="Books"/>
    <s v="high"/>
    <s v="Grades PreK-2"/>
    <n v="24.98"/>
    <n v="0"/>
    <n v="6.24"/>
    <n v="17"/>
    <n v="298"/>
    <n v="363.41"/>
    <n v="23"/>
    <b v="1"/>
    <n v="350.59"/>
    <n v="1"/>
    <b v="0"/>
    <b v="0"/>
    <s v="completed"/>
    <d v="2009-03-22T00:00:00"/>
    <d v="2009-03-27T00:00:00"/>
    <d v="2009-05-01T00:00:00"/>
    <d v="2009-08-21T00:00:00"/>
  </r>
  <r>
    <s v="f8190780dd9e22fbab2d772090801fcb"/>
    <n v="450156000319"/>
    <s v="Jefferson"/>
    <x v="12"/>
    <n v="29718"/>
    <s v="rural"/>
    <s v="Chesterfield Co School Dist"/>
    <s v="Chesterfield"/>
    <b v="0"/>
    <b v="0"/>
    <b v="0"/>
    <b v="0"/>
    <b v="0"/>
    <b v="0"/>
    <s v="Ms."/>
    <b v="0"/>
    <b v="0"/>
    <s v="Literacy"/>
    <s v="Literacy &amp; Language"/>
    <s v="Special Needs"/>
    <s v="Special Needs"/>
    <s v="enrichment"/>
    <s v="Books"/>
    <s v="high"/>
    <s v="Grades 6-8"/>
    <n v="23.91"/>
    <n v="11.96"/>
    <n v="5.98"/>
    <n v="17"/>
    <n v="298"/>
    <n v="363.41"/>
    <n v="24"/>
    <b v="1"/>
    <n v="350.59"/>
    <n v="4"/>
    <b v="0"/>
    <b v="0"/>
    <s v="completed"/>
    <d v="2008-07-29T00:00:00"/>
    <d v="2008-09-12T00:00:00"/>
    <d v="2009-02-12T00:00:00"/>
    <d v="2008-12-30T00:00:00"/>
  </r>
  <r>
    <s v="4b47931b4b335dfecfb4ecd071410130"/>
    <n v="341629003244"/>
    <s v="Trenton"/>
    <x v="11"/>
    <n v="8618"/>
    <s v="urban"/>
    <s v="Trenton School District"/>
    <s v="Mercer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24.97"/>
    <n v="0"/>
    <n v="6.24"/>
    <n v="17"/>
    <n v="298"/>
    <n v="363.41"/>
    <n v="15"/>
    <b v="1"/>
    <n v="350.59"/>
    <n v="1"/>
    <b v="0"/>
    <b v="0"/>
    <s v="completed"/>
    <d v="2007-11-28T00:00:00"/>
    <d v="2007-12-16T00:00:00"/>
    <d v="2008-02-28T00:00:00"/>
    <d v="2008-07-25T00:00:00"/>
  </r>
  <r>
    <s v="3e882624fe0d7a9038d9fe8c7a400425"/>
    <n v="60231000110"/>
    <s v="San Jose"/>
    <x v="7"/>
    <n v="95116"/>
    <s v="urban"/>
    <s v="Alum Rock Elem School District"/>
    <s v="Santa Clara"/>
    <b v="0"/>
    <b v="0"/>
    <b v="0"/>
    <b v="0"/>
    <b v="0"/>
    <b v="0"/>
    <s v="Mr."/>
    <b v="1"/>
    <b v="0"/>
    <s v="Mathematics"/>
    <s v="Math &amp; Science"/>
    <m/>
    <m/>
    <s v="enrichment"/>
    <s v="Technology"/>
    <s v="high"/>
    <s v="Grades 6-8"/>
    <m/>
    <m/>
    <m/>
    <m/>
    <n v="320.83"/>
    <n v="391.26"/>
    <n v="68"/>
    <b v="1"/>
    <n v="350.73"/>
    <n v="3"/>
    <b v="0"/>
    <b v="0"/>
    <s v="completed"/>
    <d v="2006-04-27T00:00:00"/>
    <d v="2006-10-03T00:00:00"/>
    <m/>
    <d v="2006-12-27T00:00:00"/>
  </r>
  <r>
    <s v="9e22a0dfe173acc596cb4e25a1536c68"/>
    <n v="61518001909"/>
    <s v="Gilroy"/>
    <x v="7"/>
    <n v="95020"/>
    <s v="suburban"/>
    <s v="Gilroy Unified School Dist"/>
    <s v="Santa Clara"/>
    <b v="0"/>
    <b v="0"/>
    <b v="0"/>
    <b v="0"/>
    <b v="0"/>
    <b v="0"/>
    <s v="Mrs."/>
    <b v="0"/>
    <b v="0"/>
    <s v="Mathematics"/>
    <s v="Math &amp; Science"/>
    <s v="Mathematics"/>
    <s v="Math &amp; Science"/>
    <s v="essential"/>
    <s v="Supplies"/>
    <s v="high"/>
    <s v="Grades PreK-2"/>
    <n v="23.47"/>
    <n v="17.010000000000002"/>
    <n v="3.52"/>
    <n v="9"/>
    <n v="287.67"/>
    <n v="350.82"/>
    <n v="40"/>
    <b v="1"/>
    <n v="350.82"/>
    <n v="1"/>
    <b v="0"/>
    <b v="0"/>
    <s v="completed"/>
    <d v="2009-09-27T00:00:00"/>
    <d v="2009-09-28T00:00:00"/>
    <d v="2009-09-29T00:00:00"/>
    <d v="2010-02-28T00:00:00"/>
  </r>
  <r>
    <s v="470a13b60a9fd8c5f271c84009590e82"/>
    <m/>
    <s v="Milwaukee"/>
    <x v="18"/>
    <n v="53205"/>
    <s v="urban"/>
    <s v="Milwaukee Public Schools"/>
    <s v="Milwaukee"/>
    <b v="1"/>
    <b v="0"/>
    <b v="0"/>
    <b v="0"/>
    <b v="0"/>
    <b v="0"/>
    <s v="Ms."/>
    <b v="1"/>
    <b v="0"/>
    <s v="Literature &amp; Writing"/>
    <s v="Literacy &amp; Language"/>
    <s v="Literacy"/>
    <s v="Literacy &amp; Language"/>
    <s v="essential"/>
    <s v="Books"/>
    <s v="high"/>
    <s v="Grades 6-8"/>
    <n v="0.05"/>
    <n v="0"/>
    <n v="4"/>
    <n v="35"/>
    <n v="305.89"/>
    <n v="351.6"/>
    <n v="100"/>
    <b v="1"/>
    <n v="350.91"/>
    <n v="15"/>
    <b v="0"/>
    <b v="0"/>
    <s v="completed"/>
    <d v="2010-07-28T00:00:00"/>
    <d v="2010-08-21T00:00:00"/>
    <d v="2010-12-10T00:00:00"/>
    <d v="2010-12-23T00:00:00"/>
  </r>
  <r>
    <s v="a0d512f5b35c3fa69351d80734b6af00"/>
    <m/>
    <s v="Tucson"/>
    <x v="23"/>
    <n v="85745"/>
    <s v="urban"/>
    <s v="Tucson Unified School Dist"/>
    <s v="Pima"/>
    <b v="1"/>
    <b v="0"/>
    <b v="0"/>
    <b v="0"/>
    <b v="0"/>
    <b v="0"/>
    <s v="Mrs."/>
    <b v="0"/>
    <b v="0"/>
    <s v="Literacy"/>
    <s v="Literacy &amp; Language"/>
    <s v="Mathematics"/>
    <s v="Math &amp; Science"/>
    <s v="enrichment"/>
    <s v="Technology"/>
    <s v="high"/>
    <s v="Grades PreK-2"/>
    <n v="13.66"/>
    <n v="16.91"/>
    <n v="3.55"/>
    <n v="35"/>
    <n v="305.60000000000002"/>
    <n v="351.26"/>
    <n v="25"/>
    <b v="1"/>
    <n v="351.26"/>
    <n v="2"/>
    <b v="1"/>
    <b v="0"/>
    <s v="completed"/>
    <d v="2010-07-20T00:00:00"/>
    <d v="2010-10-18T00:00:00"/>
    <m/>
    <d v="2010-12-17T00:00:00"/>
  </r>
  <r>
    <s v="c317096235fdfceababfe22d17d8dbaf"/>
    <n v="90045000051"/>
    <s v="Bridgeport"/>
    <x v="30"/>
    <n v="6610"/>
    <s v="urban"/>
    <s v="Bridgeport City Sch District"/>
    <s v="Fairfield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Other"/>
    <s v="high"/>
    <s v="Grades 3-5"/>
    <n v="0"/>
    <n v="0"/>
    <n v="3.9"/>
    <n v="35"/>
    <n v="298.85000000000002"/>
    <n v="351.59"/>
    <n v="25"/>
    <b v="1"/>
    <n v="351.59"/>
    <n v="1"/>
    <b v="0"/>
    <b v="0"/>
    <s v="completed"/>
    <d v="2010-09-04T00:00:00"/>
    <d v="2010-11-23T00:00:00"/>
    <d v="2010-11-29T00:00:00"/>
    <d v="2011-02-01T00:00:00"/>
  </r>
  <r>
    <s v="87af50df2f8fbfb8d8ab96d93f6f8d0d"/>
    <n v="550960001235"/>
    <s v="Milwaukee"/>
    <x v="18"/>
    <n v="53215"/>
    <s v="urban"/>
    <s v="Milwaukee Public Schools"/>
    <s v="Milwaukee"/>
    <b v="0"/>
    <b v="0"/>
    <b v="0"/>
    <b v="0"/>
    <b v="0"/>
    <b v="0"/>
    <s v="Ms."/>
    <b v="0"/>
    <b v="0"/>
    <s v="Literacy"/>
    <s v="Literacy &amp; Language"/>
    <s v="Literacy"/>
    <s v="Literacy &amp; Language"/>
    <s v="enrichment"/>
    <s v="Books"/>
    <s v="high"/>
    <s v="Grades 9-12"/>
    <n v="26.41"/>
    <n v="0"/>
    <n v="6.6"/>
    <n v="17"/>
    <n v="314"/>
    <n v="382.93"/>
    <n v="125"/>
    <b v="1"/>
    <n v="351.76"/>
    <n v="4"/>
    <b v="0"/>
    <b v="0"/>
    <s v="completed"/>
    <d v="2008-02-04T00:00:00"/>
    <d v="2008-05-10T00:00:00"/>
    <d v="2008-10-29T00:00:00"/>
    <d v="2008-07-07T00:00:00"/>
  </r>
  <r>
    <s v="cafb8bfad9703b229521c8df4a98dfbb"/>
    <m/>
    <s v="Bronx"/>
    <x v="2"/>
    <n v="10451"/>
    <s v="urban"/>
    <s v="CUNY School Support Center"/>
    <s v="Bronx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Books"/>
    <s v="high"/>
    <s v="Grades 6-8"/>
    <n v="0"/>
    <n v="0"/>
    <n v="3.9"/>
    <n v="35"/>
    <n v="299.01"/>
    <n v="351.78"/>
    <n v="85"/>
    <b v="1"/>
    <n v="351.78"/>
    <n v="2"/>
    <b v="0"/>
    <b v="1"/>
    <s v="completed"/>
    <d v="2011-01-08T00:00:00"/>
    <d v="2011-01-10T00:00:00"/>
    <d v="2011-01-10T00:00:00"/>
    <d v="2011-06-06T00:00:00"/>
  </r>
  <r>
    <s v="c809737114f1ff5b32e8aaa3c2cb7e04"/>
    <n v="370327000736"/>
    <s v="Rocky Mount"/>
    <x v="1"/>
    <n v="27803"/>
    <s v="urban"/>
    <s v="Nash-rocky Mt School District"/>
    <s v="Nash"/>
    <b v="0"/>
    <b v="0"/>
    <b v="0"/>
    <b v="0"/>
    <b v="0"/>
    <b v="0"/>
    <s v="Mrs."/>
    <b v="0"/>
    <b v="0"/>
    <s v="Special Needs"/>
    <s v="Special Needs"/>
    <m/>
    <m/>
    <s v="enrichment"/>
    <s v="Books"/>
    <s v="high"/>
    <s v="Grades 6-8"/>
    <n v="0"/>
    <n v="22.07"/>
    <n v="4.24"/>
    <n v="35"/>
    <n v="344.31"/>
    <n v="405.07"/>
    <n v="10"/>
    <b v="1"/>
    <n v="351.81"/>
    <n v="2"/>
    <b v="0"/>
    <b v="0"/>
    <s v="completed"/>
    <d v="2010-08-13T00:00:00"/>
    <d v="2010-12-30T00:00:00"/>
    <d v="2011-02-14T00:00:00"/>
    <d v="2011-01-10T00:00:00"/>
  </r>
  <r>
    <s v="52377403e9dbc5c33e37ddb94b7ed849"/>
    <m/>
    <s v="New Orleans"/>
    <x v="6"/>
    <n v="70115"/>
    <s v="urban"/>
    <s v="New Orleans Recovery School District"/>
    <s v="Orleans"/>
    <b v="1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Supplies"/>
    <s v="high"/>
    <s v="Grades 3-5"/>
    <n v="0"/>
    <n v="20.97"/>
    <n v="3.6"/>
    <n v="35"/>
    <n v="299.27"/>
    <n v="352.08"/>
    <n v="26"/>
    <b v="1"/>
    <n v="352.08"/>
    <n v="10"/>
    <b v="1"/>
    <b v="0"/>
    <s v="completed"/>
    <d v="2011-02-03T00:00:00"/>
    <d v="2011-03-31T00:00:00"/>
    <m/>
    <d v="2011-06-30T00:00:00"/>
  </r>
  <r>
    <s v="9f7c62feefd4fabb8c0763dc51d649f9"/>
    <n v="170993001032"/>
    <s v="Chicago"/>
    <x v="10"/>
    <n v="60616"/>
    <s v="urban"/>
    <s v="Chicago Psd-Area 54"/>
    <s v="Cook"/>
    <b v="0"/>
    <b v="1"/>
    <b v="0"/>
    <b v="1"/>
    <b v="0"/>
    <b v="0"/>
    <s v="Ms."/>
    <b v="0"/>
    <b v="0"/>
    <s v="Visual Arts"/>
    <s v="Music &amp; The Arts"/>
    <s v="Visual Arts"/>
    <s v="Music &amp; The Arts"/>
    <s v="essential"/>
    <s v="Supplies"/>
    <s v="high"/>
    <s v="Grades PreK-2"/>
    <n v="29.16"/>
    <n v="0"/>
    <n v="4.37"/>
    <n v="9"/>
    <n v="334.1"/>
    <n v="407.44"/>
    <n v="60"/>
    <b v="0"/>
    <n v="352.1"/>
    <n v="2"/>
    <b v="1"/>
    <b v="0"/>
    <s v="completed"/>
    <d v="2009-11-24T00:00:00"/>
    <d v="2010-01-13T00:00:00"/>
    <d v="2010-06-07T00:00:00"/>
    <d v="2010-04-30T00:00:00"/>
  </r>
  <r>
    <s v="3a0c6b7bac9ce050622502513ea6707d"/>
    <n v="62160005726"/>
    <s v="Oakley"/>
    <x v="7"/>
    <n v="94561"/>
    <s v="suburban"/>
    <s v="Liberty Union High Sch Dist"/>
    <s v="Contra Costa"/>
    <b v="0"/>
    <b v="0"/>
    <b v="1"/>
    <b v="0"/>
    <b v="0"/>
    <b v="0"/>
    <s v="Mrs."/>
    <b v="0"/>
    <b v="0"/>
    <s v="Environmental Science"/>
    <s v="Math &amp; Science"/>
    <m/>
    <m/>
    <s v="enrichment"/>
    <s v="Supplies"/>
    <s v="high"/>
    <s v="Grades 9-12"/>
    <n v="23.59"/>
    <n v="17.100000000000001"/>
    <n v="3.54"/>
    <n v="9"/>
    <n v="289.14"/>
    <n v="352.61"/>
    <n v="210"/>
    <b v="0"/>
    <n v="352.63"/>
    <n v="2"/>
    <b v="1"/>
    <b v="0"/>
    <s v="completed"/>
    <d v="2009-08-09T00:00:00"/>
    <d v="2009-08-23T00:00:00"/>
    <d v="2010-02-12T00:00:00"/>
    <d v="2010-01-10T00:00:00"/>
  </r>
  <r>
    <s v="ebd23f5c3ed626abc58247f5109c537e"/>
    <n v="440090000227"/>
    <s v="Providence"/>
    <x v="45"/>
    <n v="2903"/>
    <s v="urban"/>
    <s v="Providence Public School Dist"/>
    <s v="Providence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Books"/>
    <s v="high"/>
    <s v="Grades PreK-2"/>
    <n v="0"/>
    <n v="0"/>
    <n v="4.1399999999999997"/>
    <n v="9"/>
    <n v="289.2"/>
    <n v="352.68"/>
    <n v="52"/>
    <b v="1"/>
    <n v="352.68"/>
    <n v="1"/>
    <b v="0"/>
    <b v="0"/>
    <s v="completed"/>
    <d v="2010-03-02T00:00:00"/>
    <d v="2010-04-23T00:00:00"/>
    <d v="2010-06-10T00:00:00"/>
    <d v="2010-08-01T00:00:00"/>
  </r>
  <r>
    <s v="43737ba25d51db7661058cde59d3d854"/>
    <n v="481674007864"/>
    <s v="Denton"/>
    <x v="16"/>
    <n v="76205"/>
    <s v="urban"/>
    <s v="Denton Ind School District"/>
    <s v="Denton"/>
    <b v="0"/>
    <b v="0"/>
    <b v="0"/>
    <b v="0"/>
    <b v="0"/>
    <b v="0"/>
    <s v="Mr."/>
    <b v="0"/>
    <b v="0"/>
    <s v="Environmental Science"/>
    <s v="Math &amp; Science"/>
    <s v="Applied Sciences"/>
    <s v="Math &amp; Science"/>
    <s v="enrichment"/>
    <s v="Technology"/>
    <s v="high"/>
    <s v="Grades 6-8"/>
    <n v="0"/>
    <n v="0"/>
    <n v="3.91"/>
    <n v="35"/>
    <n v="299.87"/>
    <n v="352.79"/>
    <n v="220"/>
    <b v="1"/>
    <n v="352.79"/>
    <n v="3"/>
    <b v="1"/>
    <b v="1"/>
    <s v="completed"/>
    <d v="2010-09-06T00:00:00"/>
    <d v="2010-11-04T00:00:00"/>
    <d v="2011-02-18T00:00:00"/>
    <d v="2011-02-03T00:00:00"/>
  </r>
  <r>
    <s v="5aac581801671ec3e5e65f26b8182b7d"/>
    <n v="170993000926"/>
    <s v="Chicago"/>
    <x v="10"/>
    <n v="60639"/>
    <s v="urban"/>
    <s v="Chicago Psd-area 4"/>
    <s v="Cook"/>
    <b v="0"/>
    <b v="0"/>
    <b v="0"/>
    <b v="1"/>
    <b v="0"/>
    <b v="0"/>
    <s v="Mrs."/>
    <b v="0"/>
    <b v="0"/>
    <s v="Literature &amp; Writing"/>
    <s v="Literacy &amp; Language"/>
    <s v="ESL"/>
    <s v="Literacy &amp; Language"/>
    <s v="essential"/>
    <s v="Books"/>
    <s v="high"/>
    <s v="Grades PreK-2"/>
    <n v="25.12"/>
    <n v="0"/>
    <n v="6.28"/>
    <n v="17"/>
    <n v="300"/>
    <n v="365.85"/>
    <n v="40"/>
    <b v="1"/>
    <n v="352.94"/>
    <n v="1"/>
    <b v="0"/>
    <b v="0"/>
    <s v="completed"/>
    <d v="2007-10-18T00:00:00"/>
    <d v="2008-02-13T00:00:00"/>
    <d v="2008-04-28T00:00:00"/>
    <d v="2008-06-11T00:00:00"/>
  </r>
  <r>
    <s v="6e5fc2170fbec9c16aad3274fe855a0b"/>
    <n v="80723001363"/>
    <s v="Westminster"/>
    <x v="22"/>
    <n v="80031"/>
    <m/>
    <s v="Adams Co School District 50"/>
    <s v="Adams"/>
    <b v="0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3-5"/>
    <n v="24.53"/>
    <n v="7.11"/>
    <n v="6.13"/>
    <n v="17"/>
    <n v="300"/>
    <n v="365.85"/>
    <n v="24"/>
    <b v="1"/>
    <n v="352.95"/>
    <n v="3"/>
    <b v="1"/>
    <b v="0"/>
    <s v="completed"/>
    <d v="2009-02-15T00:00:00"/>
    <d v="2009-05-21T00:00:00"/>
    <d v="2009-09-22T00:00:00"/>
    <d v="2009-07-09T00:00:00"/>
  </r>
  <r>
    <s v="2a966cda4dc7683f27dc7dc11983a508"/>
    <n v="180477000864"/>
    <s v="Indianapolis"/>
    <x v="25"/>
    <n v="46224"/>
    <s v="suburban"/>
    <s v="Indianapolis Public Sch Dist"/>
    <s v="Marion"/>
    <b v="0"/>
    <b v="0"/>
    <b v="0"/>
    <b v="0"/>
    <b v="0"/>
    <b v="0"/>
    <s v="Mr."/>
    <b v="0"/>
    <b v="0"/>
    <s v="Extracurricular"/>
    <s v="Applied Learning"/>
    <s v="Sports"/>
    <s v="Health &amp; Sports"/>
    <s v="enrichment"/>
    <s v="Other"/>
    <s v="high"/>
    <s v="Grades 6-8"/>
    <m/>
    <m/>
    <m/>
    <m/>
    <n v="301.35000000000002"/>
    <n v="367.5"/>
    <n v="3"/>
    <b v="1"/>
    <n v="353.3"/>
    <n v="3"/>
    <b v="0"/>
    <b v="0"/>
    <s v="completed"/>
    <d v="2006-12-18T00:00:00"/>
    <d v="2006-12-28T00:00:00"/>
    <m/>
    <d v="2007-08-18T00:00:00"/>
  </r>
  <r>
    <s v="36074727c6c75deb8b313dfedc332dd3"/>
    <n v="63432011389"/>
    <s v="San Diego"/>
    <x v="7"/>
    <n v="92102"/>
    <s v="urban"/>
    <s v="San Diego Unified School Dist"/>
    <s v="San Diego"/>
    <b v="1"/>
    <b v="1"/>
    <b v="0"/>
    <b v="0"/>
    <b v="0"/>
    <b v="0"/>
    <s v="Mr."/>
    <b v="0"/>
    <b v="0"/>
    <s v="Other"/>
    <s v="Applied Learning"/>
    <s v="College &amp; Career Prep"/>
    <s v="Applied Learning"/>
    <s v="essential"/>
    <s v="Supplies"/>
    <s v="high"/>
    <s v="Grades 6-8"/>
    <n v="26.25"/>
    <n v="17.3"/>
    <n v="3.58"/>
    <n v="9"/>
    <n v="294.81"/>
    <n v="359.52"/>
    <n v="115"/>
    <b v="0"/>
    <n v="353.31"/>
    <n v="4"/>
    <b v="0"/>
    <b v="0"/>
    <s v="completed"/>
    <d v="2010-03-03T00:00:00"/>
    <d v="2010-04-18T00:00:00"/>
    <d v="2010-10-07T00:00:00"/>
    <d v="2010-08-02T00:00:00"/>
  </r>
  <r>
    <s v="10874e81d636eceb99acce8cacf360bf"/>
    <n v="481168006518"/>
    <s v="Brownsville"/>
    <x v="16"/>
    <n v="78521"/>
    <s v="urban"/>
    <s v="Brownsville Ind School Dist"/>
    <s v="Cameron"/>
    <b v="0"/>
    <b v="0"/>
    <b v="0"/>
    <b v="0"/>
    <b v="0"/>
    <b v="0"/>
    <s v="Ms."/>
    <b v="0"/>
    <b v="0"/>
    <s v="Literacy"/>
    <s v="Literacy &amp; Language"/>
    <m/>
    <m/>
    <s v="enrichment"/>
    <s v="Technology"/>
    <s v="high"/>
    <s v="Grades 3-5"/>
    <n v="12"/>
    <n v="0"/>
    <n v="3.75"/>
    <n v="35"/>
    <n v="300.74"/>
    <n v="353.81"/>
    <n v="21"/>
    <b v="1"/>
    <n v="353.81"/>
    <n v="29"/>
    <b v="0"/>
    <b v="0"/>
    <s v="completed"/>
    <d v="2011-01-30T00:00:00"/>
    <d v="2011-03-02T00:00:00"/>
    <d v="2011-03-03T00:00:00"/>
    <d v="2011-06-29T00:00:00"/>
  </r>
  <r>
    <s v="c578a57575da367b5516cbf2365e14b3"/>
    <m/>
    <s v="New York"/>
    <x v="2"/>
    <n v="10019"/>
    <s v="urban"/>
    <s v="Empowerment Support Organization"/>
    <s v="Manhattan"/>
    <b v="0"/>
    <b v="0"/>
    <b v="0"/>
    <b v="1"/>
    <b v="0"/>
    <b v="0"/>
    <s v="Ms."/>
    <b v="0"/>
    <b v="0"/>
    <s v="Special Needs"/>
    <s v="Special Needs"/>
    <s v="Literacy"/>
    <s v="Literacy &amp; Language"/>
    <s v="essential"/>
    <s v="Technology"/>
    <s v="high"/>
    <s v="Grades 9-12"/>
    <n v="25.23"/>
    <n v="0"/>
    <n v="6.31"/>
    <n v="17"/>
    <n v="301"/>
    <n v="367.07"/>
    <n v="20"/>
    <b v="1"/>
    <n v="354.11"/>
    <n v="4"/>
    <b v="1"/>
    <b v="0"/>
    <s v="completed"/>
    <d v="2009-03-04T00:00:00"/>
    <d v="2009-03-12T00:00:00"/>
    <d v="2009-06-22T00:00:00"/>
    <d v="2009-07-20T00:00:00"/>
  </r>
  <r>
    <s v="2161a02db88434904743a183db1f5d98"/>
    <n v="231188000548"/>
    <s v="Wilton"/>
    <x v="26"/>
    <n v="4294"/>
    <s v="rural"/>
    <s v="Rsu 9/Sad 9"/>
    <s v="Franklin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high"/>
    <s v="Grades PreK-2"/>
    <n v="24.15"/>
    <n v="12.08"/>
    <n v="6.04"/>
    <n v="17"/>
    <n v="301"/>
    <n v="367.07"/>
    <n v="20"/>
    <b v="1"/>
    <n v="354.11"/>
    <n v="10"/>
    <b v="1"/>
    <b v="0"/>
    <s v="completed"/>
    <d v="2008-11-30T00:00:00"/>
    <d v="2009-04-16T00:00:00"/>
    <d v="2009-06-26T00:00:00"/>
    <d v="2009-04-29T00:00:00"/>
  </r>
  <r>
    <s v="2c15ed88d48cb794c7e3ca7628ea6cbf"/>
    <m/>
    <s v="Brooklyn"/>
    <x v="2"/>
    <n v="11205"/>
    <s v="urban"/>
    <s v="Community Learning Support Organization"/>
    <s v="Brooklyn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Supplies"/>
    <s v="high"/>
    <s v="Grades PreK-2"/>
    <n v="25.24"/>
    <n v="0"/>
    <n v="3.79"/>
    <n v="9"/>
    <n v="290.43"/>
    <n v="354.18"/>
    <n v="26"/>
    <b v="1"/>
    <n v="354.18"/>
    <n v="9"/>
    <b v="1"/>
    <b v="0"/>
    <s v="completed"/>
    <d v="2009-08-19T00:00:00"/>
    <d v="2009-11-24T00:00:00"/>
    <d v="2010-06-29T00:00:00"/>
    <d v="2010-01-24T00:00:00"/>
  </r>
  <r>
    <s v="03509d527107d1d7e5486e6ce1b68f16"/>
    <n v="240009000145"/>
    <s v="Baltimore"/>
    <x v="32"/>
    <n v="21216"/>
    <s v="urban"/>
    <s v="Baltimore City Public Sch Dist"/>
    <s v="Baltimore City"/>
    <b v="0"/>
    <b v="0"/>
    <b v="0"/>
    <b v="0"/>
    <b v="0"/>
    <b v="0"/>
    <s v="Mrs."/>
    <b v="0"/>
    <b v="0"/>
    <s v="Health &amp; Life Science"/>
    <s v="Math &amp; Science"/>
    <s v="History &amp; Geography"/>
    <s v="History &amp; Civics"/>
    <s v="essential"/>
    <s v="Other"/>
    <s v="high"/>
    <s v="Grades 3-5"/>
    <n v="12.92"/>
    <n v="14.13"/>
    <n v="3.53"/>
    <n v="35"/>
    <n v="301.07"/>
    <n v="354.2"/>
    <n v="31"/>
    <b v="1"/>
    <n v="354.2"/>
    <n v="11"/>
    <b v="0"/>
    <b v="1"/>
    <s v="completed"/>
    <d v="2010-09-16T00:00:00"/>
    <d v="2010-11-29T00:00:00"/>
    <m/>
    <d v="2011-02-11T00:00:00"/>
  </r>
  <r>
    <s v="d440c4b9a9caf214f93b7abe09839f06"/>
    <n v="370162000704"/>
    <s v="Mount Holly"/>
    <x v="1"/>
    <n v="28120"/>
    <s v="suburban"/>
    <s v="Gaston Co School District"/>
    <s v="Gaston"/>
    <b v="0"/>
    <b v="0"/>
    <b v="0"/>
    <b v="0"/>
    <b v="0"/>
    <b v="0"/>
    <s v="Ms."/>
    <b v="0"/>
    <b v="0"/>
    <s v="Mathematics"/>
    <s v="Math &amp; Science"/>
    <m/>
    <m/>
    <s v="essential"/>
    <s v="Supplies"/>
    <s v="minimal"/>
    <s v="Grades 3-5"/>
    <n v="0"/>
    <n v="19.54"/>
    <n v="3.76"/>
    <n v="35"/>
    <n v="308.85000000000002"/>
    <n v="355"/>
    <n v="95"/>
    <b v="1"/>
    <n v="354.26"/>
    <n v="6"/>
    <b v="1"/>
    <b v="1"/>
    <s v="completed"/>
    <d v="2010-06-28T00:00:00"/>
    <d v="2010-10-27T00:00:00"/>
    <d v="2011-03-07T00:00:00"/>
    <d v="2010-11-23T00:00:00"/>
  </r>
  <r>
    <s v="666fe21442b1111fe89a80c936179302"/>
    <n v="120144001435"/>
    <s v="Orlando"/>
    <x v="17"/>
    <n v="32808"/>
    <s v="suburban"/>
    <s v="Orange Co Public School Dist"/>
    <s v="Orange"/>
    <b v="0"/>
    <b v="0"/>
    <b v="0"/>
    <b v="0"/>
    <b v="0"/>
    <b v="0"/>
    <s v="Ms."/>
    <b v="0"/>
    <b v="0"/>
    <s v="College &amp; Career Prep"/>
    <s v="Applied Learning"/>
    <m/>
    <m/>
    <s v="essential"/>
    <s v="Supplies"/>
    <s v="high"/>
    <s v="Grades 6-8"/>
    <n v="23.92"/>
    <n v="0"/>
    <n v="3.59"/>
    <n v="35"/>
    <n v="301.69"/>
    <n v="354.93"/>
    <n v="142"/>
    <b v="1"/>
    <n v="354.93"/>
    <n v="2"/>
    <b v="1"/>
    <b v="0"/>
    <s v="completed"/>
    <d v="2010-11-02T00:00:00"/>
    <d v="2010-11-10T00:00:00"/>
    <d v="2011-03-14T00:00:00"/>
    <d v="2011-03-31T00:00:00"/>
  </r>
  <r>
    <s v="c8d12a6664e390567bdf99ac02f6a3e1"/>
    <n v="450078000076"/>
    <s v="Williamston"/>
    <x v="12"/>
    <n v="29697"/>
    <s v="suburban"/>
    <s v="Anderson School District 1"/>
    <s v="Anderson"/>
    <b v="0"/>
    <b v="0"/>
    <b v="0"/>
    <b v="0"/>
    <b v="0"/>
    <b v="0"/>
    <s v="Mrs."/>
    <b v="0"/>
    <b v="0"/>
    <s v="Extracurricular"/>
    <s v="Applied Learning"/>
    <m/>
    <m/>
    <s v="enrichment"/>
    <s v="Supplies"/>
    <s v="high"/>
    <s v="Grades 9-12"/>
    <m/>
    <m/>
    <m/>
    <m/>
    <n v="285.98"/>
    <n v="348.76"/>
    <n v="30"/>
    <b v="1"/>
    <n v="354.98"/>
    <n v="3"/>
    <b v="0"/>
    <b v="0"/>
    <s v="completed"/>
    <d v="2007-01-07T00:00:00"/>
    <d v="2007-06-07T00:00:00"/>
    <d v="2007-11-27T00:00:00"/>
    <d v="2007-09-07T00:00:00"/>
  </r>
  <r>
    <s v="97af288a5056c9e091d6cc28eeb84e57"/>
    <m/>
    <s v="Charlotte"/>
    <x v="1"/>
    <n v="28208"/>
    <s v="urban"/>
    <s v="Charlotte-mecklenburg Sch Dist"/>
    <s v="Mecklenburg"/>
    <b v="0"/>
    <b v="0"/>
    <b v="0"/>
    <b v="0"/>
    <b v="0"/>
    <b v="0"/>
    <s v="Ms."/>
    <b v="0"/>
    <b v="0"/>
    <s v="Literacy"/>
    <s v="Literacy &amp; Language"/>
    <m/>
    <m/>
    <s v="essential"/>
    <s v="Other"/>
    <s v="high"/>
    <s v="Grades PreK-2"/>
    <n v="24.37"/>
    <n v="10.36"/>
    <n v="3.66"/>
    <n v="9"/>
    <n v="291.08999999999997"/>
    <n v="354.99"/>
    <n v="24"/>
    <b v="1"/>
    <n v="354.99"/>
    <n v="9"/>
    <b v="0"/>
    <b v="0"/>
    <s v="completed"/>
    <d v="2010-02-05T00:00:00"/>
    <d v="2010-02-12T00:00:00"/>
    <d v="2010-02-12T00:00:00"/>
    <d v="2010-07-08T00:00:00"/>
  </r>
  <r>
    <s v="e7905f870957e79bb7737fcc842991e4"/>
    <n v="362181003100"/>
    <s v="Nedrow"/>
    <x v="2"/>
    <n v="13120"/>
    <s v="rural"/>
    <s v="Onondaga Central School Dist"/>
    <s v="Onondaga"/>
    <b v="0"/>
    <b v="0"/>
    <b v="0"/>
    <b v="0"/>
    <b v="0"/>
    <b v="0"/>
    <s v="Ms."/>
    <b v="0"/>
    <b v="0"/>
    <s v="Mathematics"/>
    <s v="Math &amp; Science"/>
    <s v="Literature &amp; Writing"/>
    <s v="Literacy &amp; Language"/>
    <s v="essential"/>
    <s v="Technology"/>
    <s v="low"/>
    <s v="Grades 3-5"/>
    <n v="12"/>
    <n v="0"/>
    <n v="4.8"/>
    <n v="35"/>
    <n v="371.79"/>
    <n v="437.4"/>
    <n v="16"/>
    <b v="1"/>
    <n v="355"/>
    <n v="7"/>
    <b v="0"/>
    <b v="0"/>
    <s v="live"/>
    <d v="2010-11-30T00:00:00"/>
    <m/>
    <m/>
    <d v="2011-04-23T00:00:00"/>
  </r>
  <r>
    <s v="e13edf1f54ee6e0b5a551a62b12c7224"/>
    <n v="363192004267"/>
    <s v="Yonkers"/>
    <x v="2"/>
    <n v="10701"/>
    <s v="suburban"/>
    <s v="Yonkers Public School District"/>
    <s v="Westchester"/>
    <b v="0"/>
    <b v="1"/>
    <b v="0"/>
    <b v="0"/>
    <b v="0"/>
    <b v="0"/>
    <s v="Ms."/>
    <b v="0"/>
    <b v="0"/>
    <s v="Early Development"/>
    <s v="Applied Learning"/>
    <s v="Literacy"/>
    <s v="Literacy &amp; Language"/>
    <s v="essential"/>
    <s v="Books"/>
    <s v="high"/>
    <s v="Grades PreK-2"/>
    <n v="0"/>
    <n v="0"/>
    <n v="4.3099999999999996"/>
    <n v="9"/>
    <n v="300.73"/>
    <n v="366.74"/>
    <n v="25"/>
    <b v="1"/>
    <n v="355.11"/>
    <n v="8"/>
    <b v="0"/>
    <b v="0"/>
    <s v="reallocated"/>
    <d v="2010-03-30T00:00:00"/>
    <d v="2010-07-23T00:00:00"/>
    <m/>
    <d v="2010-08-27T00:00:00"/>
  </r>
  <r>
    <s v="e1012233388e21d59733d050669517ff"/>
    <n v="530825001378"/>
    <s v="Spokane"/>
    <x v="5"/>
    <n v="99202"/>
    <s v="urban"/>
    <s v="Spokane School District 81"/>
    <s v="Spokane"/>
    <b v="0"/>
    <b v="0"/>
    <b v="0"/>
    <b v="0"/>
    <b v="0"/>
    <b v="0"/>
    <s v="Ms."/>
    <b v="0"/>
    <b v="0"/>
    <s v="Mathematics"/>
    <s v="Math &amp; Science"/>
    <s v="Special Needs"/>
    <s v="Special Needs"/>
    <s v="essential"/>
    <s v="Supplies"/>
    <s v="high"/>
    <s v="Grades PreK-2"/>
    <n v="23.97"/>
    <n v="15.58"/>
    <n v="5.99"/>
    <n v="17"/>
    <n v="302"/>
    <n v="368.29"/>
    <n v="20"/>
    <b v="1"/>
    <n v="355.29"/>
    <n v="2"/>
    <b v="0"/>
    <b v="0"/>
    <s v="completed"/>
    <d v="2008-09-30T00:00:00"/>
    <d v="2008-12-18T00:00:00"/>
    <d v="2009-01-29T00:00:00"/>
    <d v="2009-03-05T00:00:00"/>
  </r>
  <r>
    <s v="8b524da029ecc3e9af4c62b796522718"/>
    <n v="62271003242"/>
    <s v="Gardena"/>
    <x v="7"/>
    <n v="90247"/>
    <s v="urban"/>
    <s v="Los Angeles Unif Sch Dist"/>
    <s v="Los Angeles"/>
    <b v="0"/>
    <b v="0"/>
    <b v="0"/>
    <b v="0"/>
    <b v="0"/>
    <b v="0"/>
    <s v="Ms."/>
    <b v="0"/>
    <b v="0"/>
    <s v="Literacy"/>
    <s v="Literacy &amp; Language"/>
    <s v="Literacy"/>
    <s v="Literacy &amp; Language"/>
    <s v="enrichment"/>
    <s v="Books"/>
    <s v="high"/>
    <s v="Grades PreK-2"/>
    <n v="25.35"/>
    <n v="18.38"/>
    <n v="6.34"/>
    <n v="17"/>
    <n v="320.60000000000002"/>
    <n v="390.98"/>
    <n v="22"/>
    <b v="1"/>
    <n v="355.29"/>
    <n v="2"/>
    <b v="0"/>
    <b v="0"/>
    <s v="completed"/>
    <d v="2007-08-16T00:00:00"/>
    <d v="2007-09-23T00:00:00"/>
    <d v="2007-11-21T00:00:00"/>
    <d v="2008-03-26T00:00:00"/>
  </r>
  <r>
    <s v="c23bf1ae26f8d9b8ee8da3dbc5c516a2"/>
    <m/>
    <s v="Charlotte"/>
    <x v="1"/>
    <n v="28210"/>
    <s v="urban"/>
    <s v="Charlotte-mecklenburg Sch Dist"/>
    <s v="Mecklenburg"/>
    <b v="0"/>
    <b v="1"/>
    <b v="0"/>
    <b v="0"/>
    <b v="0"/>
    <b v="0"/>
    <s v="Ms."/>
    <b v="0"/>
    <b v="0"/>
    <s v="Literacy"/>
    <s v="Literacy &amp; Language"/>
    <m/>
    <m/>
    <s v="essential"/>
    <s v="Books"/>
    <s v="low"/>
    <s v="Grades PreK-2"/>
    <n v="0"/>
    <n v="19.09"/>
    <n v="3.67"/>
    <n v="35"/>
    <n v="302.47000000000003"/>
    <n v="355.85"/>
    <n v="22"/>
    <b v="1"/>
    <n v="355.85"/>
    <n v="2"/>
    <b v="0"/>
    <b v="0"/>
    <s v="completed"/>
    <d v="2011-01-28T00:00:00"/>
    <d v="2011-02-22T00:00:00"/>
    <m/>
    <d v="2011-06-26T00:00:00"/>
  </r>
  <r>
    <s v="9727a78c225798918f3481866f352ddd"/>
    <n v="500459000151"/>
    <s v="White Riv Jct"/>
    <x v="47"/>
    <n v="5001"/>
    <s v="rural"/>
    <s v="Hartford School District 54"/>
    <s v="Windsor"/>
    <b v="0"/>
    <b v="0"/>
    <b v="0"/>
    <b v="0"/>
    <b v="0"/>
    <b v="0"/>
    <s v="Dr."/>
    <b v="0"/>
    <b v="0"/>
    <s v="Applied Sciences"/>
    <s v="Math &amp; Science"/>
    <s v="Environmental Science"/>
    <s v="Math &amp; Science"/>
    <s v="enrichment"/>
    <s v="Books"/>
    <s v="low"/>
    <s v="Grades 9-12"/>
    <n v="25.37"/>
    <n v="0"/>
    <n v="3.8"/>
    <n v="9"/>
    <n v="291.86"/>
    <n v="355.93"/>
    <n v="40"/>
    <b v="1"/>
    <n v="355.92"/>
    <n v="2"/>
    <b v="1"/>
    <b v="0"/>
    <s v="completed"/>
    <d v="2009-12-15T00:00:00"/>
    <d v="2009-12-21T00:00:00"/>
    <d v="2010-06-10T00:00:00"/>
    <d v="2010-05-20T00:00:00"/>
  </r>
  <r>
    <s v="1265145d8756f40fc901724b6e944726"/>
    <n v="120048003363"/>
    <s v="Jacksonville"/>
    <x v="17"/>
    <n v="32224"/>
    <s v="urban"/>
    <s v="Duval Co Public School Dist"/>
    <s v="Duval"/>
    <b v="0"/>
    <b v="1"/>
    <b v="0"/>
    <b v="0"/>
    <b v="0"/>
    <b v="0"/>
    <s v="Ms."/>
    <b v="0"/>
    <b v="0"/>
    <s v="Mathematics"/>
    <s v="Math &amp; Science"/>
    <m/>
    <m/>
    <s v="essential"/>
    <s v="Books"/>
    <s v="low"/>
    <s v="Grades 3-5"/>
    <n v="25.13"/>
    <n v="0"/>
    <n v="6.28"/>
    <n v="17"/>
    <n v="300"/>
    <n v="365.85"/>
    <n v="34"/>
    <b v="1"/>
    <n v="356.25"/>
    <n v="8"/>
    <b v="0"/>
    <b v="0"/>
    <s v="completed"/>
    <d v="2008-06-19T00:00:00"/>
    <d v="2008-09-26T00:00:00"/>
    <d v="2008-11-19T00:00:00"/>
    <d v="2008-11-18T00:00:00"/>
  </r>
  <r>
    <s v="92de498f328c5996914a7fa2d15985cc"/>
    <n v="130255001981"/>
    <s v="Snellville"/>
    <x v="19"/>
    <n v="30039"/>
    <s v="suburban"/>
    <s v="Gwinnett Co Public School Dist"/>
    <s v="Gwinnett"/>
    <b v="0"/>
    <b v="0"/>
    <b v="0"/>
    <b v="0"/>
    <b v="0"/>
    <b v="0"/>
    <s v="Ms."/>
    <b v="0"/>
    <b v="0"/>
    <s v="Literacy"/>
    <s v="Literacy &amp; Language"/>
    <m/>
    <m/>
    <s v="enrichment"/>
    <s v="Supplies"/>
    <s v="high"/>
    <s v="Grades PreK-2"/>
    <n v="22.97"/>
    <n v="9.19"/>
    <n v="5.74"/>
    <n v="17"/>
    <n v="285"/>
    <n v="347.56"/>
    <n v="20"/>
    <b v="1"/>
    <n v="356.25"/>
    <n v="5"/>
    <b v="0"/>
    <b v="0"/>
    <s v="completed"/>
    <d v="2007-09-11T00:00:00"/>
    <d v="2008-01-15T00:00:00"/>
    <d v="2008-03-09T00:00:00"/>
    <d v="2008-05-04T00:00:00"/>
  </r>
  <r>
    <s v="4c11b5ebd1b8c7986ddb340f8a6425fb"/>
    <n v="100017000030"/>
    <s v="Milton"/>
    <x v="39"/>
    <n v="19968"/>
    <s v="rural"/>
    <s v="Cape Henlopen School District"/>
    <s v="Sussex"/>
    <b v="0"/>
    <b v="0"/>
    <b v="0"/>
    <b v="0"/>
    <b v="0"/>
    <b v="0"/>
    <s v="Mrs."/>
    <b v="0"/>
    <b v="0"/>
    <s v="Special Needs"/>
    <s v="Special Needs"/>
    <s v="Literacy"/>
    <s v="Literacy &amp; Language"/>
    <s v="enrichment"/>
    <s v="Technology"/>
    <s v="high"/>
    <s v="Grades PreK-2"/>
    <n v="0"/>
    <n v="0"/>
    <n v="4.1900000000000004"/>
    <n v="9"/>
    <n v="292.18"/>
    <n v="356.32"/>
    <n v="8"/>
    <b v="1"/>
    <n v="356.32"/>
    <n v="3"/>
    <b v="0"/>
    <b v="0"/>
    <s v="completed"/>
    <d v="2010-02-13T00:00:00"/>
    <d v="2010-04-20T00:00:00"/>
    <d v="2010-05-12T00:00:00"/>
    <d v="2010-07-17T00:00:00"/>
  </r>
  <r>
    <s v="250d738363adb0433fd4f288d074fbee"/>
    <n v="63441005605"/>
    <s v="San Francisco"/>
    <x v="7"/>
    <n v="94134"/>
    <s v="urban"/>
    <s v="San Francisco Unified Sch Dist"/>
    <s v="San Francisco"/>
    <b v="0"/>
    <b v="0"/>
    <b v="0"/>
    <b v="0"/>
    <b v="0"/>
    <b v="0"/>
    <s v="Ms."/>
    <b v="1"/>
    <b v="0"/>
    <s v="Special Needs"/>
    <s v="Special Needs"/>
    <m/>
    <m/>
    <s v="essential"/>
    <s v="Supplies"/>
    <s v="high"/>
    <s v="Grades PreK-2"/>
    <n v="23.85"/>
    <n v="17.29"/>
    <n v="3.58"/>
    <n v="9"/>
    <n v="292.22000000000003"/>
    <n v="356.37"/>
    <n v="22"/>
    <b v="1"/>
    <n v="356.37"/>
    <n v="10"/>
    <b v="0"/>
    <b v="0"/>
    <s v="completed"/>
    <d v="2009-12-18T00:00:00"/>
    <d v="2009-12-22T00:00:00"/>
    <d v="2010-01-14T00:00:00"/>
    <d v="2010-05-23T00:00:00"/>
  </r>
  <r>
    <s v="1ea6fb5bec96cbcf3613f1d1f9a71ffd"/>
    <n v="61932002325"/>
    <s v="Kelseyville"/>
    <x v="7"/>
    <n v="95451"/>
    <s v="rural"/>
    <s v="Kelseyville Unif School Dist"/>
    <s v="Lake"/>
    <b v="0"/>
    <b v="0"/>
    <b v="0"/>
    <b v="0"/>
    <b v="0"/>
    <b v="0"/>
    <s v="Mrs."/>
    <b v="0"/>
    <b v="0"/>
    <s v="Health &amp; Life Science"/>
    <s v="Math &amp; Science"/>
    <m/>
    <m/>
    <s v="essential"/>
    <s v="Supplies"/>
    <s v="high"/>
    <s v="Grades 9-12"/>
    <n v="23.92"/>
    <n v="17.34"/>
    <n v="5.98"/>
    <n v="17"/>
    <n v="303"/>
    <n v="369.51"/>
    <n v="14"/>
    <b v="0"/>
    <n v="356.48"/>
    <n v="2"/>
    <b v="1"/>
    <b v="0"/>
    <s v="completed"/>
    <d v="2009-02-25T00:00:00"/>
    <d v="2009-03-07T00:00:00"/>
    <d v="2009-06-04T00:00:00"/>
    <d v="2009-04-25T00:00:00"/>
  </r>
  <r>
    <s v="dd4f77f9ed54713dba438823128932ba"/>
    <n v="220153001495"/>
    <s v="La Place"/>
    <x v="6"/>
    <n v="70068"/>
    <s v="suburban"/>
    <s v="St John The Baptist Parish SD"/>
    <s v="St John The Baptist"/>
    <b v="0"/>
    <b v="0"/>
    <b v="0"/>
    <b v="0"/>
    <b v="0"/>
    <b v="0"/>
    <s v="Mrs."/>
    <b v="0"/>
    <b v="0"/>
    <s v="Visual Arts"/>
    <s v="Music &amp; The Arts"/>
    <s v="Literacy"/>
    <s v="Literacy &amp; Language"/>
    <s v="enrichment"/>
    <s v="Supplies"/>
    <s v="high"/>
    <s v="Grades 3-5"/>
    <n v="2.79"/>
    <n v="11.17"/>
    <n v="4.1900000000000004"/>
    <n v="9"/>
    <n v="306.49"/>
    <n v="373.77"/>
    <n v="300"/>
    <b v="1"/>
    <n v="356.67"/>
    <n v="3"/>
    <b v="0"/>
    <b v="1"/>
    <s v="completed"/>
    <d v="2010-02-01T00:00:00"/>
    <d v="2010-03-24T00:00:00"/>
    <d v="2010-05-11T00:00:00"/>
    <d v="2010-07-06T00:00:00"/>
  </r>
  <r>
    <s v="6e7f6fb8fae2788bd07acb71277d71ef"/>
    <n v="62250002740"/>
    <s v="Lakewood"/>
    <x v="7"/>
    <n v="90713"/>
    <s v="suburban"/>
    <s v="Long Beach Unified School Dist"/>
    <s v="Los Angeles"/>
    <b v="0"/>
    <b v="0"/>
    <b v="0"/>
    <b v="0"/>
    <b v="0"/>
    <b v="0"/>
    <s v="Ms."/>
    <b v="0"/>
    <b v="0"/>
    <s v="Literacy"/>
    <s v="Literacy &amp; Language"/>
    <s v="Health &amp; Life Science"/>
    <s v="Math &amp; Science"/>
    <s v="essential"/>
    <s v="Books"/>
    <s v="high"/>
    <s v="Grades PreK-2"/>
    <n v="23.92"/>
    <n v="17.34"/>
    <n v="3.59"/>
    <n v="9"/>
    <n v="293.05"/>
    <n v="357.38"/>
    <n v="20"/>
    <b v="0"/>
    <n v="357.38"/>
    <n v="1"/>
    <b v="0"/>
    <b v="0"/>
    <s v="completed"/>
    <d v="2009-08-12T00:00:00"/>
    <d v="2009-09-16T00:00:00"/>
    <d v="2009-09-16T00:00:00"/>
    <d v="2010-01-13T00:00:00"/>
  </r>
  <r>
    <s v="c3292b4e8b4d0d4e418d79738280a809"/>
    <n v="170642000312"/>
    <s v="Chicago Hts"/>
    <x v="10"/>
    <n v="60411"/>
    <s v="suburban"/>
    <s v="Bloom Twp High Sch Dist 206"/>
    <s v="Cook"/>
    <b v="0"/>
    <b v="0"/>
    <b v="0"/>
    <b v="0"/>
    <b v="0"/>
    <b v="0"/>
    <s v="Mrs."/>
    <b v="0"/>
    <b v="0"/>
    <s v="Mathematics"/>
    <s v="Math &amp; Science"/>
    <s v="Visual Arts"/>
    <s v="Music &amp; The Arts"/>
    <s v="enrichment"/>
    <s v="Supplies"/>
    <s v="high"/>
    <s v="Grades 9-12"/>
    <n v="29.49"/>
    <n v="0"/>
    <n v="7.37"/>
    <n v="17"/>
    <n v="349"/>
    <n v="425.61"/>
    <n v="75"/>
    <b v="1"/>
    <n v="357.65"/>
    <n v="4"/>
    <b v="0"/>
    <b v="0"/>
    <s v="completed"/>
    <d v="2008-04-14T00:00:00"/>
    <d v="2008-09-02T00:00:00"/>
    <d v="2008-12-05T00:00:00"/>
    <d v="2008-09-14T00:00:00"/>
  </r>
  <r>
    <s v="f5f3a30cc9cd224b90ed50b8799918fd"/>
    <n v="450249000634"/>
    <s v="Conway"/>
    <x v="12"/>
    <n v="29526"/>
    <s v="urban"/>
    <s v="Horry Co School District"/>
    <s v="Horry"/>
    <b v="0"/>
    <b v="0"/>
    <b v="0"/>
    <b v="0"/>
    <b v="0"/>
    <b v="0"/>
    <s v="Mr."/>
    <b v="0"/>
    <b v="0"/>
    <s v="History &amp; Geography"/>
    <s v="History &amp; Civics"/>
    <m/>
    <m/>
    <s v="enrichment"/>
    <s v="Technology"/>
    <s v="high"/>
    <s v="Grades 6-8"/>
    <n v="26.97"/>
    <n v="13.49"/>
    <n v="6.74"/>
    <n v="17"/>
    <n v="334"/>
    <n v="407.32"/>
    <n v="100"/>
    <b v="1"/>
    <n v="357.65"/>
    <n v="2"/>
    <b v="0"/>
    <b v="0"/>
    <s v="completed"/>
    <d v="2007-11-22T00:00:00"/>
    <d v="2008-04-10T00:00:00"/>
    <d v="2008-06-09T00:00:00"/>
    <d v="2008-07-17T00:00:00"/>
  </r>
  <r>
    <s v="5d61533a823b141b0d2f92634111ec8b"/>
    <n v="181029001658"/>
    <s v="South Bend"/>
    <x v="25"/>
    <n v="46601"/>
    <s v="urban"/>
    <s v="South Bend Cmty Sch District"/>
    <s v="St Joseph"/>
    <b v="0"/>
    <b v="0"/>
    <b v="0"/>
    <b v="0"/>
    <b v="0"/>
    <b v="0"/>
    <s v="Mrs."/>
    <b v="0"/>
    <b v="0"/>
    <s v="Literature &amp; Writing"/>
    <s v="Literacy &amp; Language"/>
    <s v="Performing Arts"/>
    <s v="Music &amp; The Arts"/>
    <s v="enrichment"/>
    <s v="Technology"/>
    <s v="high"/>
    <s v="Grades PreK-2"/>
    <n v="63.34"/>
    <n v="0"/>
    <n v="15.84"/>
    <n v="17"/>
    <n v="730"/>
    <n v="890.24"/>
    <n v="25"/>
    <b v="1"/>
    <n v="357.65"/>
    <n v="2"/>
    <b v="0"/>
    <b v="0"/>
    <s v="expired"/>
    <d v="2007-06-21T00:00:00"/>
    <m/>
    <m/>
    <d v="2008-02-14T00:00:00"/>
  </r>
  <r>
    <s v="dfbf474fce4013e36ab6e9df1f540cb4"/>
    <n v="62271010896"/>
    <s v="Chatsworth"/>
    <x v="7"/>
    <n v="91311"/>
    <s v="urban"/>
    <s v="Los Angeles Unif Sch Dist"/>
    <s v="Los Angeles"/>
    <b v="1"/>
    <b v="0"/>
    <b v="0"/>
    <b v="0"/>
    <b v="0"/>
    <b v="0"/>
    <s v="Mr."/>
    <b v="0"/>
    <b v="0"/>
    <s v="Environmental Science"/>
    <s v="Math &amp; Science"/>
    <s v="Literature &amp; Writing"/>
    <s v="Literacy &amp; Language"/>
    <s v="essential"/>
    <s v="Supplies"/>
    <s v="high"/>
    <s v="Grades 3-5"/>
    <n v="22.3"/>
    <n v="20.41"/>
    <n v="3.35"/>
    <n v="35"/>
    <n v="304.11"/>
    <n v="357.78"/>
    <n v="50"/>
    <b v="1"/>
    <n v="357.78"/>
    <n v="2"/>
    <b v="0"/>
    <b v="1"/>
    <s v="completed"/>
    <d v="2011-01-02T00:00:00"/>
    <d v="2011-01-10T00:00:00"/>
    <d v="2011-01-11T00:00:00"/>
    <d v="2011-06-02T00:00:00"/>
  </r>
  <r>
    <s v="6c1de1fa9f4ac2d8c9cb185a4632c991"/>
    <m/>
    <s v="New York"/>
    <x v="2"/>
    <n v="10023"/>
    <s v="urban"/>
    <s v="Empowerment Support Organization"/>
    <s v="Manhattan"/>
    <b v="0"/>
    <b v="0"/>
    <b v="0"/>
    <b v="0"/>
    <b v="0"/>
    <b v="0"/>
    <s v="Ms."/>
    <b v="1"/>
    <b v="0"/>
    <s v="Literacy"/>
    <s v="Literacy &amp; Language"/>
    <s v="Special Needs"/>
    <s v="Special Needs"/>
    <s v="essential"/>
    <s v="Other"/>
    <s v="high"/>
    <s v="Grades 3-5"/>
    <n v="0"/>
    <n v="0"/>
    <n v="4.03"/>
    <n v="35"/>
    <n v="307.88"/>
    <n v="362.21"/>
    <n v="12"/>
    <b v="1"/>
    <n v="357.8"/>
    <n v="6"/>
    <b v="0"/>
    <b v="0"/>
    <s v="completed"/>
    <d v="2010-09-24T00:00:00"/>
    <d v="2010-10-10T00:00:00"/>
    <d v="2010-11-18T00:00:00"/>
    <d v="2011-02-19T00:00:00"/>
  </r>
  <r>
    <s v="000096b54de3b748fce836454030c8d5"/>
    <n v="62271010839"/>
    <s v="Los Angeles"/>
    <x v="7"/>
    <n v="90007"/>
    <s v="urban"/>
    <s v="Los Angeles Unif Sch Dist"/>
    <s v="Los Angeles"/>
    <b v="1"/>
    <b v="0"/>
    <b v="0"/>
    <b v="0"/>
    <b v="0"/>
    <b v="0"/>
    <s v="Ms."/>
    <b v="0"/>
    <b v="0"/>
    <s v="Early Development"/>
    <s v="Applied Learning"/>
    <m/>
    <m/>
    <s v="enrichment"/>
    <s v="Other"/>
    <s v="high"/>
    <s v="Grades PreK-2"/>
    <n v="23.96"/>
    <n v="17.37"/>
    <n v="3.59"/>
    <n v="9"/>
    <n v="293.58999999999997"/>
    <n v="358.04"/>
    <n v="22"/>
    <b v="1"/>
    <n v="358.03"/>
    <n v="4"/>
    <b v="1"/>
    <b v="0"/>
    <s v="completed"/>
    <d v="2009-10-06T00:00:00"/>
    <d v="2009-10-29T00:00:00"/>
    <d v="2010-01-07T00:00:00"/>
    <d v="2010-03-11T00:00:00"/>
  </r>
  <r>
    <s v="1646c3d8a9f9fee08359c35fff85d04d"/>
    <n v="120159001791"/>
    <s v="Bartow"/>
    <x v="17"/>
    <n v="33830"/>
    <s v="suburban"/>
    <s v="Polk Co School District"/>
    <s v="Polk"/>
    <b v="0"/>
    <b v="0"/>
    <b v="0"/>
    <b v="0"/>
    <b v="0"/>
    <b v="0"/>
    <s v="Mrs."/>
    <b v="0"/>
    <b v="0"/>
    <s v="Literacy"/>
    <s v="Literacy &amp; Language"/>
    <m/>
    <m/>
    <s v="enrichment"/>
    <s v="Supplies"/>
    <s v="high"/>
    <s v="Grades PreK-2"/>
    <n v="0"/>
    <n v="0"/>
    <n v="4.09"/>
    <n v="35"/>
    <n v="311.64"/>
    <n v="358.21"/>
    <n v="18"/>
    <b v="1"/>
    <n v="358.21"/>
    <n v="3"/>
    <b v="0"/>
    <b v="0"/>
    <s v="completed"/>
    <d v="2010-06-24T00:00:00"/>
    <d v="2010-09-29T00:00:00"/>
    <d v="2010-10-18T00:00:00"/>
    <d v="2010-11-21T00:00:00"/>
  </r>
  <r>
    <s v="a391c52d5b8d2d63a082cb855aa93b0c"/>
    <m/>
    <s v="Los Angeles"/>
    <x v="7"/>
    <n v="90063"/>
    <s v="suburban"/>
    <s v="Los Angeles Unif Sch Dist"/>
    <s v="Los Angeles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0"/>
    <n v="22.31"/>
    <n v="3.66"/>
    <n v="35"/>
    <n v="304.81"/>
    <n v="358.6"/>
    <n v="24"/>
    <b v="1"/>
    <n v="358.6"/>
    <n v="4"/>
    <b v="0"/>
    <b v="1"/>
    <s v="completed"/>
    <d v="2010-12-26T00:00:00"/>
    <d v="2011-01-19T00:00:00"/>
    <d v="2011-01-20T00:00:00"/>
    <d v="2011-05-21T00:00:00"/>
  </r>
  <r>
    <s v="45ba236f770fd8280d346628bf64089f"/>
    <m/>
    <s v="Hyde Park"/>
    <x v="33"/>
    <n v="2136"/>
    <s v="urban"/>
    <s v="Boston Public School District"/>
    <s v="Suffolk"/>
    <b v="1"/>
    <b v="0"/>
    <b v="0"/>
    <b v="0"/>
    <b v="0"/>
    <b v="0"/>
    <s v="Mrs."/>
    <b v="0"/>
    <b v="0"/>
    <s v="Literacy"/>
    <s v="Literacy &amp; Language"/>
    <m/>
    <m/>
    <s v="enrichment"/>
    <s v="Other"/>
    <s v="high"/>
    <s v="Grades PreK-2"/>
    <n v="25.57"/>
    <n v="0"/>
    <n v="3.83"/>
    <n v="9"/>
    <n v="294.06"/>
    <n v="358.61"/>
    <n v="23"/>
    <b v="1"/>
    <n v="358.61"/>
    <n v="9"/>
    <b v="0"/>
    <b v="0"/>
    <s v="completed"/>
    <d v="2010-02-07T00:00:00"/>
    <d v="2010-02-16T00:00:00"/>
    <d v="2010-03-31T00:00:00"/>
    <d v="2010-07-10T00:00:00"/>
  </r>
  <r>
    <s v="e2ec437583ac3ef3fb0e133a82517d16"/>
    <m/>
    <s v="Brooklyn"/>
    <x v="2"/>
    <n v="11215"/>
    <s v="urban"/>
    <s v="Empowerment Support Organization"/>
    <s v="Brooklyn"/>
    <b v="0"/>
    <b v="1"/>
    <b v="0"/>
    <b v="0"/>
    <b v="0"/>
    <b v="0"/>
    <s v="Ms."/>
    <b v="0"/>
    <b v="1"/>
    <s v="Literature &amp; Writing"/>
    <s v="Literacy &amp; Language"/>
    <m/>
    <m/>
    <s v="essential"/>
    <s v="Books"/>
    <s v="high"/>
    <s v="Grades PreK-2"/>
    <n v="25.57"/>
    <n v="0"/>
    <n v="3.84"/>
    <n v="9"/>
    <n v="294.14"/>
    <n v="358.71"/>
    <n v="25"/>
    <b v="1"/>
    <n v="358.71"/>
    <n v="3"/>
    <b v="0"/>
    <b v="0"/>
    <s v="completed"/>
    <d v="2009-08-15T00:00:00"/>
    <d v="2009-09-23T00:00:00"/>
    <d v="2009-12-07T00:00:00"/>
    <d v="2010-01-19T00:00:00"/>
  </r>
  <r>
    <s v="5a796865d7401e5de6df4e78074bd8f8"/>
    <n v="510012000040"/>
    <s v="Alexandria"/>
    <x v="24"/>
    <n v="22304"/>
    <s v="urban"/>
    <s v="Alexandria City Pub Sch Dist"/>
    <s v="Alexandria City"/>
    <b v="0"/>
    <b v="0"/>
    <b v="0"/>
    <b v="0"/>
    <b v="0"/>
    <b v="0"/>
    <s v="Mrs."/>
    <b v="0"/>
    <b v="0"/>
    <s v="Literacy"/>
    <s v="Literacy &amp; Language"/>
    <m/>
    <m/>
    <s v="enrichment"/>
    <s v="Supplies"/>
    <s v="high"/>
    <s v="Grades 6-8"/>
    <n v="31.66"/>
    <n v="0"/>
    <n v="4.32"/>
    <n v="35"/>
    <n v="358.82"/>
    <n v="422.14"/>
    <n v="58"/>
    <b v="1"/>
    <n v="358.82"/>
    <n v="2"/>
    <b v="0"/>
    <b v="0"/>
    <s v="completed"/>
    <d v="2010-12-13T00:00:00"/>
    <d v="2010-12-15T00:00:00"/>
    <d v="2011-02-10T00:00:00"/>
    <d v="2011-05-11T00:00:00"/>
  </r>
  <r>
    <s v="317150ac34f5ecd1d2fe6332fdb1da0b"/>
    <n v="240009001480"/>
    <s v="Baltimore"/>
    <x v="32"/>
    <n v="21224"/>
    <s v="urban"/>
    <s v="Baltimore City Public Sch Dist"/>
    <s v="Baltimore City"/>
    <b v="1"/>
    <b v="0"/>
    <b v="0"/>
    <b v="0"/>
    <b v="0"/>
    <b v="0"/>
    <s v="Ms."/>
    <b v="0"/>
    <b v="0"/>
    <s v="Literacy"/>
    <s v="Literacy &amp; Language"/>
    <m/>
    <m/>
    <s v="essential"/>
    <s v="Supplies"/>
    <s v="high"/>
    <s v="Grades PreK-2"/>
    <n v="24.5"/>
    <n v="12.25"/>
    <n v="3.68"/>
    <n v="9"/>
    <n v="294.43"/>
    <n v="359.06"/>
    <n v="60"/>
    <b v="1"/>
    <n v="359.06"/>
    <n v="5"/>
    <b v="1"/>
    <b v="0"/>
    <s v="completed"/>
    <d v="2009-12-09T00:00:00"/>
    <d v="2010-01-16T00:00:00"/>
    <d v="2010-03-22T00:00:00"/>
    <d v="2010-05-15T00:00:00"/>
  </r>
  <r>
    <s v="59e011f5f38ca9172347581c45706567"/>
    <n v="480809011776"/>
    <s v="Rosharon"/>
    <x v="16"/>
    <n v="77583"/>
    <s v="suburban"/>
    <s v="Alvin Ind School District"/>
    <s v="Brazoria"/>
    <b v="0"/>
    <b v="0"/>
    <b v="0"/>
    <b v="0"/>
    <b v="0"/>
    <b v="0"/>
    <s v="Mrs."/>
    <b v="0"/>
    <b v="0"/>
    <s v="History &amp; Geography"/>
    <s v="History &amp; Civics"/>
    <s v="Literacy"/>
    <s v="Literacy &amp; Language"/>
    <s v="essential"/>
    <s v="Books"/>
    <s v="high"/>
    <s v="Grades 3-5"/>
    <n v="12"/>
    <n v="0"/>
    <n v="4.38"/>
    <n v="35"/>
    <n v="343.09"/>
    <n v="403.64"/>
    <n v="45"/>
    <b v="1"/>
    <n v="359.13"/>
    <n v="2"/>
    <b v="0"/>
    <b v="0"/>
    <s v="completed"/>
    <d v="2010-10-24T00:00:00"/>
    <d v="2010-11-03T00:00:00"/>
    <d v="2011-03-10T00:00:00"/>
    <d v="2011-03-23T00:00:00"/>
  </r>
  <r>
    <s v="1570e29b3ada5671abbe4c467febe5a4"/>
    <n v="40141000075"/>
    <s v="Buckeye"/>
    <x v="23"/>
    <n v="85326"/>
    <s v="suburban"/>
    <s v="Buckeye Union Hs Dist 201"/>
    <s v="Maricopa"/>
    <b v="0"/>
    <b v="0"/>
    <b v="0"/>
    <b v="0"/>
    <b v="0"/>
    <b v="0"/>
    <s v="Ms."/>
    <b v="1"/>
    <b v="0"/>
    <s v="Literature &amp; Writing"/>
    <s v="Literacy &amp; Language"/>
    <m/>
    <m/>
    <s v="enrichment"/>
    <s v="Books"/>
    <s v="high"/>
    <s v="Grades 9-12"/>
    <n v="0"/>
    <n v="17.8"/>
    <n v="3.73"/>
    <n v="35"/>
    <n v="305.49"/>
    <n v="359.4"/>
    <n v="50"/>
    <b v="1"/>
    <n v="359.41"/>
    <n v="4"/>
    <b v="1"/>
    <b v="0"/>
    <s v="completed"/>
    <d v="2011-02-20T00:00:00"/>
    <d v="2011-02-26T00:00:00"/>
    <m/>
    <d v="2011-03-21T00:00:00"/>
  </r>
  <r>
    <s v="be466f794565874fe16e0498a4dd155b"/>
    <n v="273381002466"/>
    <s v="Woodbury"/>
    <x v="13"/>
    <n v="55125"/>
    <s v="suburban"/>
    <s v="South Washington Co SD 833"/>
    <s v="Washington"/>
    <b v="0"/>
    <b v="0"/>
    <b v="0"/>
    <b v="0"/>
    <b v="0"/>
    <b v="0"/>
    <s v="Ms."/>
    <b v="0"/>
    <b v="0"/>
    <s v="Literacy"/>
    <s v="Literacy &amp; Language"/>
    <s v="Character Education"/>
    <s v="Applied Learning"/>
    <s v="enrichment"/>
    <s v="Books"/>
    <s v="minimal"/>
    <s v="Grades 6-8"/>
    <n v="0"/>
    <n v="0"/>
    <n v="4.09"/>
    <n v="35"/>
    <n v="311.79000000000002"/>
    <n v="366.81"/>
    <n v="500"/>
    <b v="1"/>
    <n v="359.58"/>
    <n v="13"/>
    <b v="1"/>
    <b v="0"/>
    <s v="completed"/>
    <d v="2010-12-22T00:00:00"/>
    <d v="2011-03-09T00:00:00"/>
    <d v="2011-03-15T00:00:00"/>
    <d v="2011-05-17T00:00:00"/>
  </r>
  <r>
    <s v="1285e5a83dc400c66432a41b4cc40baf"/>
    <n v="120087000972"/>
    <s v="Tampa"/>
    <x v="17"/>
    <n v="33614"/>
    <s v="suburban"/>
    <s v="Hillsborough Co Pub Sch Dist"/>
    <s v="Hillsborough"/>
    <b v="0"/>
    <b v="0"/>
    <b v="0"/>
    <b v="0"/>
    <b v="0"/>
    <b v="0"/>
    <s v="Mrs."/>
    <b v="0"/>
    <b v="0"/>
    <s v="Literacy"/>
    <s v="Literacy &amp; Language"/>
    <s v="ESL"/>
    <s v="Literacy &amp; Language"/>
    <s v="enrichment"/>
    <s v="Books"/>
    <s v="high"/>
    <s v="Grades 9-12"/>
    <n v="0"/>
    <n v="0"/>
    <n v="4"/>
    <n v="35"/>
    <n v="305.75"/>
    <n v="359.71"/>
    <n v="52"/>
    <b v="1"/>
    <n v="359.71"/>
    <n v="7"/>
    <b v="1"/>
    <b v="1"/>
    <s v="completed"/>
    <d v="2011-01-22T00:00:00"/>
    <d v="2011-03-25T00:00:00"/>
    <m/>
    <d v="2011-06-19T00:00:00"/>
  </r>
  <r>
    <s v="87d5213d6cfe83100de9e273cfc00572"/>
    <n v="60939000960"/>
    <s v="Colton"/>
    <x v="7"/>
    <n v="92324"/>
    <s v="suburban"/>
    <s v="Colton Joint Unif Sch District"/>
    <s v="San Bernardino"/>
    <b v="0"/>
    <b v="0"/>
    <b v="1"/>
    <b v="0"/>
    <b v="0"/>
    <b v="0"/>
    <s v="Ms."/>
    <b v="0"/>
    <b v="0"/>
    <s v="Literature &amp; Writing"/>
    <s v="Literacy &amp; Language"/>
    <s v="Special Needs"/>
    <s v="Special Needs"/>
    <s v="essential"/>
    <s v="Supplies"/>
    <s v="high"/>
    <s v="Grades PreK-2"/>
    <n v="0"/>
    <n v="22.4"/>
    <n v="3.67"/>
    <n v="35"/>
    <n v="305.87"/>
    <n v="359.85"/>
    <n v="20"/>
    <b v="1"/>
    <n v="359.85"/>
    <n v="3"/>
    <b v="1"/>
    <b v="0"/>
    <s v="completed"/>
    <d v="2010-09-03T00:00:00"/>
    <d v="2010-09-28T00:00:00"/>
    <d v="2010-10-15T00:00:00"/>
    <d v="2011-01-30T00:00:00"/>
  </r>
  <r>
    <s v="8a2fd0f43d05a6d81dec73d84b162b65"/>
    <m/>
    <s v="Slidell"/>
    <x v="6"/>
    <n v="70458"/>
    <s v="suburban"/>
    <s v="St Tammany Parish Sch District"/>
    <s v="St Tammany"/>
    <b v="0"/>
    <b v="0"/>
    <b v="0"/>
    <b v="0"/>
    <b v="0"/>
    <b v="0"/>
    <s v="Mrs."/>
    <b v="0"/>
    <b v="0"/>
    <s v="Literature &amp; Writing"/>
    <s v="Literacy &amp; Language"/>
    <s v="Other"/>
    <s v="Applied Learning"/>
    <s v="enrichment"/>
    <s v="Supplies"/>
    <s v="high"/>
    <s v="Grades 3-5"/>
    <n v="24.81"/>
    <n v="9.92"/>
    <n v="6.2"/>
    <n v="17"/>
    <n v="306"/>
    <n v="373.17"/>
    <n v="27"/>
    <b v="1"/>
    <n v="360"/>
    <n v="1"/>
    <b v="0"/>
    <b v="0"/>
    <s v="completed"/>
    <d v="2008-04-15T00:00:00"/>
    <d v="2008-04-18T00:00:00"/>
    <d v="2008-12-29T00:00:00"/>
    <d v="2008-09-16T00:00:00"/>
  </r>
  <r>
    <s v="0a0521f00ee425a2ec1ff64be6542dec"/>
    <n v="170993001077"/>
    <s v="Chicago"/>
    <x v="10"/>
    <n v="60628"/>
    <s v="urban"/>
    <s v="Chicago Psd-area 18"/>
    <s v="Cook"/>
    <b v="0"/>
    <b v="0"/>
    <b v="0"/>
    <b v="0"/>
    <b v="0"/>
    <b v="0"/>
    <s v="Mrs."/>
    <b v="0"/>
    <b v="0"/>
    <s v="Literature &amp; Writing"/>
    <s v="Literacy &amp; Language"/>
    <s v="Early Development"/>
    <s v="Applied Learning"/>
    <s v="essential"/>
    <s v="Books"/>
    <s v="high"/>
    <s v="Grades PreK-2"/>
    <n v="25.71"/>
    <n v="0"/>
    <n v="6.43"/>
    <n v="17"/>
    <n v="306"/>
    <n v="373.17"/>
    <n v="25"/>
    <b v="0"/>
    <n v="360"/>
    <n v="4"/>
    <b v="0"/>
    <b v="0"/>
    <s v="completed"/>
    <d v="2008-04-11T00:00:00"/>
    <d v="2008-09-02T00:00:00"/>
    <m/>
    <d v="2008-09-09T00:00:00"/>
  </r>
  <r>
    <s v="3aede1cdfa42d3d626f991b4be0459ae"/>
    <n v="80234000085"/>
    <s v="Aurora"/>
    <x v="22"/>
    <n v="80013"/>
    <s v="urban"/>
    <s v="Aurora Public School District"/>
    <s v="Arapahoe"/>
    <b v="0"/>
    <b v="0"/>
    <b v="1"/>
    <b v="0"/>
    <b v="0"/>
    <b v="0"/>
    <s v="Ms."/>
    <b v="0"/>
    <b v="0"/>
    <s v="Health &amp; Life Science"/>
    <s v="Math &amp; Science"/>
    <s v="Literacy"/>
    <s v="Literacy &amp; Language"/>
    <s v="enrichment"/>
    <s v="Supplies"/>
    <s v="high"/>
    <s v="Grades PreK-2"/>
    <n v="25"/>
    <n v="7.25"/>
    <n v="6.25"/>
    <n v="17"/>
    <n v="306"/>
    <n v="373.17"/>
    <n v="100"/>
    <b v="0"/>
    <n v="360"/>
    <n v="1"/>
    <b v="0"/>
    <b v="0"/>
    <s v="completed"/>
    <d v="2007-11-05T00:00:00"/>
    <d v="2007-11-06T00:00:00"/>
    <d v="2008-04-09T00:00:00"/>
    <d v="2008-07-02T00:00:00"/>
  </r>
  <r>
    <s v="0dccfb3fa5f38f6394a8bd3d0e36c9cc"/>
    <n v="64119011770"/>
    <s v="Vista"/>
    <x v="7"/>
    <n v="92084"/>
    <s v="suburban"/>
    <s v="Vista Unified School District"/>
    <s v="San Diego"/>
    <b v="0"/>
    <b v="0"/>
    <b v="1"/>
    <b v="0"/>
    <b v="0"/>
    <b v="0"/>
    <s v="Mrs."/>
    <b v="0"/>
    <b v="0"/>
    <s v="College &amp; Career Prep"/>
    <s v="Applied Learning"/>
    <s v="Mathematics"/>
    <s v="Math &amp; Science"/>
    <s v="essential"/>
    <s v="Supplies"/>
    <s v="high"/>
    <s v="Grades 6-8"/>
    <n v="22.5"/>
    <n v="20.59"/>
    <n v="3.38"/>
    <n v="35"/>
    <n v="306.47000000000003"/>
    <n v="360.55"/>
    <n v="250"/>
    <b v="1"/>
    <n v="360.55"/>
    <n v="2"/>
    <b v="1"/>
    <b v="0"/>
    <s v="completed"/>
    <d v="2010-11-10T00:00:00"/>
    <d v="2010-12-01T00:00:00"/>
    <m/>
    <d v="2011-04-07T00:00:00"/>
  </r>
  <r>
    <s v="f71c01888dff7a50a92836f15ed6540d"/>
    <n v="481164000638"/>
    <s v="Brownsboro"/>
    <x v="16"/>
    <n v="75756"/>
    <s v="rural"/>
    <s v="Brownsboro Ind School District"/>
    <s v="Henderson"/>
    <b v="0"/>
    <b v="0"/>
    <b v="0"/>
    <b v="0"/>
    <b v="0"/>
    <b v="0"/>
    <s v="Mrs."/>
    <b v="0"/>
    <b v="0"/>
    <s v="Mathematics"/>
    <s v="Math &amp; Science"/>
    <s v="Applied Sciences"/>
    <s v="Math &amp; Science"/>
    <s v="essential"/>
    <s v="Supplies"/>
    <s v="high"/>
    <s v="Grades PreK-2"/>
    <n v="0"/>
    <n v="0"/>
    <n v="4.01"/>
    <n v="35"/>
    <n v="306.56"/>
    <n v="360.66"/>
    <n v="20"/>
    <b v="1"/>
    <n v="360.66"/>
    <n v="1"/>
    <b v="0"/>
    <b v="0"/>
    <s v="completed"/>
    <d v="2010-10-20T00:00:00"/>
    <d v="2010-10-20T00:00:00"/>
    <d v="2010-10-21T00:00:00"/>
    <d v="2011-03-19T00:00:00"/>
  </r>
  <r>
    <s v="1caddc43c96620152278102b289651cb"/>
    <n v="370405001619"/>
    <s v="Salisbury"/>
    <x v="1"/>
    <n v="28146"/>
    <s v="rural"/>
    <s v="Rowan-Salisbury School Dist"/>
    <s v="Rowan"/>
    <b v="0"/>
    <b v="0"/>
    <b v="0"/>
    <b v="0"/>
    <b v="0"/>
    <b v="0"/>
    <s v="Mrs."/>
    <b v="0"/>
    <b v="0"/>
    <s v="Civics &amp; Government"/>
    <s v="History &amp; Civics"/>
    <s v="Literacy"/>
    <s v="Literacy &amp; Language"/>
    <s v="essential"/>
    <s v="Books"/>
    <s v="high"/>
    <s v="Grades 3-5"/>
    <n v="24.8"/>
    <n v="10.54"/>
    <n v="3.72"/>
    <n v="9"/>
    <n v="296.01"/>
    <n v="360.99"/>
    <n v="40"/>
    <b v="1"/>
    <n v="360.99"/>
    <n v="3"/>
    <b v="0"/>
    <b v="1"/>
    <s v="completed"/>
    <d v="2010-02-04T00:00:00"/>
    <d v="2010-02-11T00:00:00"/>
    <d v="2010-04-30T00:00:00"/>
    <d v="2010-07-08T00:00:00"/>
  </r>
  <r>
    <s v="f3427d7ea431751e5c535c2de09f5c63"/>
    <n v="130042000201"/>
    <s v="Macon"/>
    <x v="19"/>
    <n v="31217"/>
    <s v="rural"/>
    <s v="Bibb Co School District"/>
    <s v="Bibb"/>
    <b v="0"/>
    <b v="0"/>
    <b v="0"/>
    <b v="0"/>
    <b v="0"/>
    <b v="0"/>
    <s v="Mrs."/>
    <b v="0"/>
    <b v="0"/>
    <s v="Health &amp; Life Science"/>
    <s v="Math &amp; Science"/>
    <m/>
    <m/>
    <s v="enrichment"/>
    <s v="Technology"/>
    <s v="high"/>
    <s v="Grades PreK-2"/>
    <n v="20.61"/>
    <n v="10.1"/>
    <n v="3.79"/>
    <n v="9"/>
    <n v="296.08999999999997"/>
    <n v="361.09"/>
    <n v="20"/>
    <b v="1"/>
    <n v="361.09"/>
    <n v="5"/>
    <b v="0"/>
    <b v="0"/>
    <s v="completed"/>
    <d v="2009-12-10T00:00:00"/>
    <d v="2010-03-24T00:00:00"/>
    <d v="2010-04-21T00:00:00"/>
    <d v="2010-05-16T00:00:00"/>
  </r>
  <r>
    <s v="daa96ddff44544186a80cc51258f7eb1"/>
    <n v="220054000368"/>
    <s v="Baton Rouge"/>
    <x v="6"/>
    <n v="70807"/>
    <s v="urban"/>
    <s v="East Baton Rouge Parish SD"/>
    <s v="East Baton Rouge"/>
    <b v="0"/>
    <b v="0"/>
    <b v="0"/>
    <b v="0"/>
    <b v="0"/>
    <b v="0"/>
    <s v="Mrs."/>
    <b v="0"/>
    <b v="0"/>
    <s v="Applied Sciences"/>
    <s v="Math &amp; Science"/>
    <s v="Environmental Science"/>
    <s v="Math &amp; Science"/>
    <s v="essential"/>
    <s v="Supplies"/>
    <s v="high"/>
    <s v="Grades 3-5"/>
    <n v="24.9"/>
    <n v="9.9600000000000009"/>
    <n v="6.22"/>
    <n v="17"/>
    <n v="307"/>
    <n v="374.39"/>
    <n v="60"/>
    <b v="1"/>
    <n v="361.18"/>
    <n v="1"/>
    <b v="0"/>
    <b v="0"/>
    <s v="completed"/>
    <d v="2008-03-17T00:00:00"/>
    <d v="2008-04-08T00:00:00"/>
    <d v="2008-12-01T00:00:00"/>
    <d v="2008-08-22T00:00:00"/>
  </r>
  <r>
    <s v="a1ec3096cc7fa67c4b9c2810974059d9"/>
    <n v="240012000474"/>
    <s v="Baltimore"/>
    <x v="32"/>
    <n v="21237"/>
    <s v="suburban"/>
    <s v="Baltimore Co Public Sch Dist"/>
    <s v="Baltimore"/>
    <b v="0"/>
    <b v="0"/>
    <b v="0"/>
    <b v="0"/>
    <b v="0"/>
    <b v="0"/>
    <s v="Mrs."/>
    <b v="0"/>
    <b v="0"/>
    <s v="Character Education"/>
    <s v="Applied Learning"/>
    <s v="Visual Arts"/>
    <s v="Music &amp; The Arts"/>
    <s v="enrichment"/>
    <s v="Supplies"/>
    <s v="high"/>
    <s v="Grades 3-5"/>
    <n v="0"/>
    <n v="13.49"/>
    <n v="4.05"/>
    <n v="9"/>
    <n v="296.39"/>
    <n v="361.45"/>
    <n v="50"/>
    <b v="1"/>
    <n v="361.45"/>
    <n v="4"/>
    <b v="0"/>
    <b v="1"/>
    <s v="completed"/>
    <d v="2010-03-10T00:00:00"/>
    <d v="2010-03-24T00:00:00"/>
    <d v="2010-03-25T00:00:00"/>
    <d v="2010-08-09T00:00:00"/>
  </r>
  <r>
    <s v="77e17d18337b1503ab24ab0e97c6430b"/>
    <n v="420564009942"/>
    <s v="Charleroi"/>
    <x v="29"/>
    <n v="15022"/>
    <s v="suburban"/>
    <s v="Charleroi Area School District"/>
    <s v="Washington"/>
    <b v="0"/>
    <b v="0"/>
    <b v="0"/>
    <b v="0"/>
    <b v="0"/>
    <b v="0"/>
    <s v="Mrs."/>
    <b v="0"/>
    <b v="0"/>
    <s v="Social Sciences"/>
    <s v="History &amp; Civics"/>
    <s v="Environmental Science"/>
    <s v="Math &amp; Science"/>
    <s v="enrichment"/>
    <s v="Other"/>
    <s v="high"/>
    <s v="Grades 3-5"/>
    <n v="0"/>
    <n v="0"/>
    <n v="4.03"/>
    <n v="35"/>
    <n v="307.43"/>
    <n v="361.68"/>
    <n v="55"/>
    <b v="1"/>
    <n v="361.68"/>
    <n v="4"/>
    <b v="1"/>
    <b v="1"/>
    <s v="completed"/>
    <d v="2010-08-20T00:00:00"/>
    <d v="2010-12-06T00:00:00"/>
    <m/>
    <d v="2011-01-17T00:00:00"/>
  </r>
  <r>
    <s v="49c77832c5a7b92bc8540f0b678cac06"/>
    <m/>
    <s v="New Orleans"/>
    <x v="6"/>
    <n v="70115"/>
    <s v="urban"/>
    <s v="New Orleans Recovery School District"/>
    <s v="Orleans"/>
    <b v="1"/>
    <b v="0"/>
    <b v="0"/>
    <b v="0"/>
    <b v="0"/>
    <b v="0"/>
    <s v="Ms."/>
    <b v="0"/>
    <b v="0"/>
    <s v="Literacy"/>
    <s v="Literacy &amp; Language"/>
    <m/>
    <m/>
    <s v="essential"/>
    <s v="Supplies"/>
    <s v="high"/>
    <s v="Grades PreK-2"/>
    <n v="0"/>
    <n v="23.61"/>
    <n v="4.05"/>
    <n v="35"/>
    <n v="332.46"/>
    <n v="391.13"/>
    <n v="25"/>
    <b v="1"/>
    <n v="361.79"/>
    <n v="2"/>
    <b v="1"/>
    <b v="0"/>
    <s v="completed"/>
    <d v="2011-02-05T00:00:00"/>
    <d v="2011-02-11T00:00:00"/>
    <m/>
    <d v="2011-07-01T00:00:00"/>
  </r>
  <r>
    <s v="1b755520b739671e87e4c18599935344"/>
    <n v="62868004460"/>
    <s v="San Jose"/>
    <x v="7"/>
    <n v="95131"/>
    <s v="urban"/>
    <s v="Orchard School District"/>
    <s v="Santa Clara"/>
    <b v="0"/>
    <b v="0"/>
    <b v="0"/>
    <b v="0"/>
    <b v="0"/>
    <b v="0"/>
    <s v="Ms."/>
    <b v="0"/>
    <b v="0"/>
    <s v="Special Needs"/>
    <s v="Special Needs"/>
    <m/>
    <m/>
    <s v="essential"/>
    <s v="Supplies"/>
    <s v="high"/>
    <s v="Grades 3-5"/>
    <n v="0"/>
    <n v="22.55"/>
    <n v="3.7"/>
    <n v="35"/>
    <n v="307.75"/>
    <n v="362.06"/>
    <n v="27"/>
    <b v="1"/>
    <n v="362.06"/>
    <n v="4"/>
    <b v="0"/>
    <b v="1"/>
    <s v="completed"/>
    <d v="2010-10-02T00:00:00"/>
    <d v="2010-10-06T00:00:00"/>
    <d v="2010-12-30T00:00:00"/>
    <d v="2011-02-28T00:00:00"/>
  </r>
  <r>
    <s v="c1c7f2a793c8cea49ac59eed784359a7"/>
    <m/>
    <s v="Memphis"/>
    <x v="14"/>
    <n v="38122"/>
    <s v="urban"/>
    <s v="Memphis City School District"/>
    <s v="Shelby"/>
    <b v="0"/>
    <b v="0"/>
    <b v="0"/>
    <b v="0"/>
    <b v="0"/>
    <b v="0"/>
    <s v="Ms."/>
    <b v="0"/>
    <b v="0"/>
    <s v="Literature &amp; Writing"/>
    <s v="Literacy &amp; Language"/>
    <m/>
    <m/>
    <s v="essential"/>
    <s v="Books"/>
    <s v="high"/>
    <s v="Grades 9-12"/>
    <n v="0"/>
    <n v="0"/>
    <n v="4.09"/>
    <n v="35"/>
    <n v="311.74"/>
    <n v="366.75"/>
    <n v="35"/>
    <b v="1"/>
    <n v="362.34"/>
    <n v="10"/>
    <b v="1"/>
    <b v="0"/>
    <s v="completed"/>
    <d v="2011-03-29T00:00:00"/>
    <d v="2011-03-31T00:00:00"/>
    <d v="2011-03-31T00:00:00"/>
    <d v="2011-08-27T00:00:00"/>
  </r>
  <r>
    <s v="cd2617b3d74bde3c29cd1b1525c2fd9a"/>
    <n v="350111000304"/>
    <s v="Gallup"/>
    <x v="36"/>
    <n v="87301"/>
    <s v="rural"/>
    <s v="Gallup Mckinley Co School Dist"/>
    <s v="McKinley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s v="essential"/>
    <s v="Books"/>
    <s v="high"/>
    <s v="Grades 6-8"/>
    <n v="27.18"/>
    <n v="0"/>
    <n v="6.8"/>
    <n v="17"/>
    <n v="323"/>
    <n v="393.9"/>
    <n v="110"/>
    <b v="1"/>
    <n v="362.35"/>
    <n v="4"/>
    <b v="0"/>
    <b v="0"/>
    <s v="completed"/>
    <d v="2008-03-28T00:00:00"/>
    <d v="2008-04-18T00:00:00"/>
    <d v="2008-12-11T00:00:00"/>
    <d v="2008-09-02T00:00:00"/>
  </r>
  <r>
    <s v="ee3a05dd0855e597a69241d5b3c8d379"/>
    <m/>
    <s v="San Jose"/>
    <x v="7"/>
    <n v="95123"/>
    <s v="urban"/>
    <s v="Oak Grove School District"/>
    <s v="Santa Clara"/>
    <b v="0"/>
    <b v="0"/>
    <b v="0"/>
    <b v="0"/>
    <b v="0"/>
    <b v="0"/>
    <s v="Mrs."/>
    <b v="0"/>
    <b v="0"/>
    <s v="Applied Sciences"/>
    <s v="Math &amp; Science"/>
    <s v="College &amp; Career Prep"/>
    <s v="Applied Learning"/>
    <s v="enrichment"/>
    <s v="Technology"/>
    <s v="low"/>
    <s v="Grades 6-8"/>
    <m/>
    <m/>
    <m/>
    <m/>
    <n v="302.38"/>
    <n v="368.76"/>
    <n v="60"/>
    <b v="1"/>
    <n v="362.86"/>
    <n v="1"/>
    <b v="0"/>
    <b v="0"/>
    <s v="completed"/>
    <d v="2006-07-07T00:00:00"/>
    <d v="2006-07-16T00:00:00"/>
    <d v="2007-01-25T00:00:00"/>
    <d v="2007-04-01T00:00:00"/>
  </r>
  <r>
    <s v="142b1636b55c80e7ec75a6fc1d3e6ce9"/>
    <n v="261200004732"/>
    <s v="Detroit"/>
    <x v="4"/>
    <n v="48209"/>
    <s v="urban"/>
    <s v="Detroit Public School District"/>
    <s v="Wayne"/>
    <b v="0"/>
    <b v="0"/>
    <b v="0"/>
    <b v="0"/>
    <b v="0"/>
    <b v="0"/>
    <s v="Mr."/>
    <b v="0"/>
    <b v="0"/>
    <s v="Visual Arts"/>
    <s v="Music &amp; The Arts"/>
    <m/>
    <m/>
    <s v="essential"/>
    <s v="Supplies"/>
    <s v="high"/>
    <s v="Grades 3-5"/>
    <n v="24.54"/>
    <n v="0"/>
    <n v="3.68"/>
    <n v="35"/>
    <n v="308.62"/>
    <n v="363.08"/>
    <n v="600"/>
    <b v="1"/>
    <n v="363.08"/>
    <n v="3"/>
    <b v="0"/>
    <b v="0"/>
    <s v="completed"/>
    <d v="2011-01-12T00:00:00"/>
    <d v="2011-02-08T00:00:00"/>
    <d v="2011-03-24T00:00:00"/>
    <d v="2011-06-09T00:00:00"/>
  </r>
  <r>
    <s v="06d2635946704b1d16f4d0b9264d25ef"/>
    <m/>
    <s v="Elmhurst"/>
    <x v="2"/>
    <n v="11373"/>
    <s v="urban"/>
    <s v="Empowerment Support Organization"/>
    <s v="Queens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Books"/>
    <s v="high"/>
    <s v="Grades 3-5"/>
    <n v="9.9"/>
    <n v="0"/>
    <n v="3.9"/>
    <n v="35"/>
    <n v="308.83999999999997"/>
    <n v="363.34"/>
    <n v="33"/>
    <b v="1"/>
    <n v="363.34"/>
    <n v="1"/>
    <b v="0"/>
    <b v="1"/>
    <s v="completed"/>
    <d v="2010-08-12T00:00:00"/>
    <d v="2010-08-25T00:00:00"/>
    <d v="2010-08-26T00:00:00"/>
    <d v="2011-01-10T00:00:00"/>
  </r>
  <r>
    <s v="8586ff8ae3230d4d0b915ada7bc08a1f"/>
    <n v="240051001257"/>
    <s v="Adelphi"/>
    <x v="32"/>
    <n v="20783"/>
    <s v="suburban"/>
    <s v="Prince Georges Co School Dist"/>
    <s v="Prince Georges"/>
    <b v="0"/>
    <b v="0"/>
    <b v="0"/>
    <b v="0"/>
    <b v="0"/>
    <b v="0"/>
    <s v="Ms."/>
    <b v="1"/>
    <b v="0"/>
    <s v="Literacy"/>
    <s v="Literacy &amp; Language"/>
    <s v="ESL"/>
    <s v="Literacy &amp; Language"/>
    <s v="enrichment"/>
    <s v="Supplies"/>
    <s v="high"/>
    <s v="Grades PreK-2"/>
    <n v="0"/>
    <n v="15.29"/>
    <n v="3.82"/>
    <n v="35"/>
    <n v="308.95999999999998"/>
    <n v="363.48"/>
    <n v="24"/>
    <b v="1"/>
    <n v="363.48"/>
    <n v="7"/>
    <b v="0"/>
    <b v="0"/>
    <s v="completed"/>
    <d v="2010-10-06T00:00:00"/>
    <d v="2010-12-02T00:00:00"/>
    <d v="2011-01-03T00:00:00"/>
    <d v="2011-03-04T00:00:00"/>
  </r>
  <r>
    <s v="0df8edd3f67c121396cb076b677a27eb"/>
    <n v="530567000839"/>
    <s v="Everson"/>
    <x v="5"/>
    <n v="98247"/>
    <s v="rural"/>
    <s v="Nooksack Valley Sch Dist 506"/>
    <s v="Whatcom"/>
    <b v="0"/>
    <b v="0"/>
    <b v="0"/>
    <b v="0"/>
    <b v="0"/>
    <b v="0"/>
    <s v="Ms."/>
    <b v="0"/>
    <b v="0"/>
    <s v="Literacy"/>
    <s v="Literacy &amp; Language"/>
    <s v="Literacy"/>
    <s v="Literacy &amp; Language"/>
    <s v="essential"/>
    <s v="Books"/>
    <s v="high"/>
    <s v="Grades 9-12"/>
    <n v="24.5"/>
    <n v="15.93"/>
    <n v="6.13"/>
    <n v="17"/>
    <n v="309"/>
    <n v="376.83"/>
    <n v="190"/>
    <b v="1"/>
    <n v="363.53"/>
    <n v="2"/>
    <b v="0"/>
    <b v="0"/>
    <s v="completed"/>
    <d v="2008-11-27T00:00:00"/>
    <d v="2008-12-03T00:00:00"/>
    <d v="2009-02-04T00:00:00"/>
    <d v="2009-04-27T00:00:00"/>
  </r>
  <r>
    <s v="67a69db11ad73f75cb1ba2c44340095a"/>
    <n v="370297001269"/>
    <s v="Charlotte"/>
    <x v="1"/>
    <n v="28209"/>
    <s v="urban"/>
    <s v="Charlotte-mecklenburg Sch Dist"/>
    <s v="Mecklenburg"/>
    <b v="0"/>
    <b v="1"/>
    <b v="0"/>
    <b v="0"/>
    <b v="0"/>
    <b v="0"/>
    <s v="Ms."/>
    <b v="0"/>
    <b v="0"/>
    <s v="ESL"/>
    <s v="Literacy &amp; Language"/>
    <s v="ESL"/>
    <s v="Literacy &amp; Language"/>
    <s v="enrichment"/>
    <s v="Technology"/>
    <s v="high"/>
    <s v="Grades 6-8"/>
    <n v="25"/>
    <n v="10.62"/>
    <n v="6.25"/>
    <n v="17"/>
    <n v="309"/>
    <n v="376.83"/>
    <n v="22"/>
    <b v="1"/>
    <n v="363.53"/>
    <n v="1"/>
    <b v="0"/>
    <b v="0"/>
    <s v="completed"/>
    <d v="2008-03-06T00:00:00"/>
    <d v="2008-05-05T00:00:00"/>
    <d v="2008-11-19T00:00:00"/>
    <d v="2008-08-03T00:00:00"/>
  </r>
  <r>
    <s v="957aff21c2df033c757c9b93f3b83b82"/>
    <n v="440057000138"/>
    <s v="Manville"/>
    <x v="45"/>
    <n v="2838"/>
    <s v="suburban"/>
    <s v="Lincoln Public School District"/>
    <s v="Providence"/>
    <b v="0"/>
    <b v="0"/>
    <b v="0"/>
    <b v="0"/>
    <b v="0"/>
    <b v="0"/>
    <s v="Mrs."/>
    <b v="0"/>
    <b v="0"/>
    <s v="Literacy"/>
    <s v="Literacy &amp; Language"/>
    <s v="ESL"/>
    <s v="Literacy &amp; Language"/>
    <s v="enrichment"/>
    <s v="Technology"/>
    <s v="low"/>
    <s v="Grades PreK-2"/>
    <n v="12"/>
    <n v="0"/>
    <n v="4.05"/>
    <n v="35"/>
    <n v="321.04000000000002"/>
    <n v="377.69"/>
    <n v="23"/>
    <b v="1"/>
    <n v="363.94"/>
    <n v="14"/>
    <b v="0"/>
    <b v="0"/>
    <s v="completed"/>
    <d v="2010-10-10T00:00:00"/>
    <d v="2011-03-03T00:00:00"/>
    <m/>
    <d v="2011-03-09T00:00:00"/>
  </r>
  <r>
    <s v="d94039d16350b02f909af5cfdc03b7f1"/>
    <m/>
    <s v="El Monte"/>
    <x v="7"/>
    <n v="91733"/>
    <s v="suburban"/>
    <s v="El Monte City School District"/>
    <s v="Los Angeles"/>
    <b v="0"/>
    <b v="0"/>
    <b v="0"/>
    <b v="0"/>
    <b v="0"/>
    <b v="0"/>
    <s v="Dr."/>
    <b v="0"/>
    <b v="0"/>
    <s v="Literacy"/>
    <s v="Literacy &amp; Language"/>
    <s v="ESL"/>
    <s v="Literacy &amp; Language"/>
    <s v="enrichment"/>
    <s v="Books"/>
    <s v="high"/>
    <s v="Grades 3-5"/>
    <n v="29.9"/>
    <n v="21.68"/>
    <n v="4.49"/>
    <n v="9"/>
    <n v="364.06"/>
    <n v="443.98"/>
    <n v="30"/>
    <b v="1"/>
    <n v="364.06"/>
    <n v="1"/>
    <b v="0"/>
    <b v="0"/>
    <s v="completed"/>
    <d v="2009-10-04T00:00:00"/>
    <d v="2009-12-31T00:00:00"/>
    <d v="2010-01-20T00:00:00"/>
    <d v="2010-03-03T00:00:00"/>
  </r>
  <r>
    <s v="43d558d299a2f3c1b4c397337472f0d6"/>
    <m/>
    <s v="San Francisco"/>
    <x v="7"/>
    <n v="94112"/>
    <s v="urban"/>
    <s v="San Francisco Unified Sch Dist"/>
    <s v="San Francisco"/>
    <b v="1"/>
    <b v="0"/>
    <b v="0"/>
    <b v="0"/>
    <b v="0"/>
    <b v="0"/>
    <s v="Ms."/>
    <b v="0"/>
    <b v="0"/>
    <s v="Literacy"/>
    <s v="Literacy &amp; Language"/>
    <s v="Performing Arts"/>
    <s v="Music &amp; The Arts"/>
    <s v="essential"/>
    <s v="Technology"/>
    <s v="high"/>
    <s v="Grades 9-12"/>
    <n v="24.55"/>
    <n v="17.8"/>
    <n v="6.14"/>
    <n v="17"/>
    <n v="311"/>
    <n v="379.27"/>
    <n v="18"/>
    <b v="1"/>
    <n v="364.12"/>
    <n v="8"/>
    <b v="1"/>
    <b v="0"/>
    <s v="completed"/>
    <d v="2008-12-11T00:00:00"/>
    <d v="2008-12-19T00:00:00"/>
    <d v="2009-03-11T00:00:00"/>
    <d v="2009-05-13T00:00:00"/>
  </r>
  <r>
    <s v="7412abceeb03d6a9c0f2ab224ed74457"/>
    <n v="170993000977"/>
    <s v="Chicago"/>
    <x v="10"/>
    <n v="60659"/>
    <s v="urban"/>
    <s v="Chicago Psd-area 19"/>
    <s v="Cook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high"/>
    <s v="Grades 9-12"/>
    <n v="0"/>
    <n v="0"/>
    <n v="4.0599999999999996"/>
    <n v="35"/>
    <n v="309.69"/>
    <n v="364.34"/>
    <n v="100"/>
    <b v="0"/>
    <n v="364.34"/>
    <n v="1"/>
    <b v="0"/>
    <b v="0"/>
    <s v="completed"/>
    <d v="2010-12-29T00:00:00"/>
    <d v="2011-01-13T00:00:00"/>
    <m/>
    <d v="2011-03-16T00:00:00"/>
  </r>
  <r>
    <s v="b067afd65bf7a8c2f419c5da774e7dd5"/>
    <n v="62271002853"/>
    <s v="Los Angeles"/>
    <x v="7"/>
    <n v="90006"/>
    <s v="urban"/>
    <s v="Los Angeles Unif Sch Dist"/>
    <s v="Los Angeles"/>
    <b v="0"/>
    <b v="0"/>
    <b v="1"/>
    <b v="0"/>
    <b v="0"/>
    <b v="0"/>
    <s v="Mr."/>
    <b v="0"/>
    <b v="0"/>
    <s v="Applied Sciences"/>
    <s v="Math &amp; Science"/>
    <m/>
    <m/>
    <s v="essential"/>
    <s v="Supplies"/>
    <s v="high"/>
    <s v="Grades 6-8"/>
    <n v="2.4700000000000002"/>
    <n v="22.62"/>
    <n v="3.71"/>
    <n v="35"/>
    <n v="311"/>
    <n v="365.88"/>
    <n v="110"/>
    <b v="0"/>
    <n v="364.47"/>
    <n v="9"/>
    <b v="0"/>
    <b v="0"/>
    <s v="completed"/>
    <d v="2010-10-13T00:00:00"/>
    <d v="2010-11-13T00:00:00"/>
    <m/>
    <d v="2010-11-18T00:00:00"/>
  </r>
  <r>
    <s v="98276fadc736f44afef27339b64c568e"/>
    <n v="173849004850"/>
    <s v="Table Grove"/>
    <x v="10"/>
    <n v="61482"/>
    <s v="rural"/>
    <s v="Vit Cmty Unit School Dist 2"/>
    <s v="Fulton"/>
    <b v="0"/>
    <b v="0"/>
    <b v="0"/>
    <b v="0"/>
    <b v="0"/>
    <b v="0"/>
    <s v="Mrs."/>
    <b v="0"/>
    <b v="0"/>
    <s v="College &amp; Career Prep"/>
    <s v="Applied Learning"/>
    <s v="Parent Involvement"/>
    <s v="Applied Learning"/>
    <s v="essential"/>
    <s v="Books"/>
    <s v="high"/>
    <s v="Grades 9-12"/>
    <n v="26.75"/>
    <n v="0"/>
    <n v="4.01"/>
    <n v="9"/>
    <n v="307.26"/>
    <n v="374.71"/>
    <n v="65"/>
    <b v="1"/>
    <n v="364.51"/>
    <n v="5"/>
    <b v="1"/>
    <b v="0"/>
    <s v="completed"/>
    <d v="2009-05-25T00:00:00"/>
    <d v="2009-08-05T00:00:00"/>
    <d v="2010-01-04T00:00:00"/>
    <d v="2009-10-26T00:00:00"/>
  </r>
  <r>
    <s v="c32835a0db1bcd318687d9dcda79061e"/>
    <n v="170993000618"/>
    <s v="Chicago"/>
    <x v="10"/>
    <n v="60634"/>
    <s v="urban"/>
    <s v="Chicago Public School Dist 299"/>
    <s v="Cook"/>
    <b v="0"/>
    <b v="0"/>
    <b v="0"/>
    <b v="0"/>
    <b v="0"/>
    <b v="0"/>
    <s v="Mrs."/>
    <b v="0"/>
    <b v="0"/>
    <s v="Applied Sciences"/>
    <s v="Math &amp; Science"/>
    <m/>
    <m/>
    <s v="essential"/>
    <s v="Supplies"/>
    <s v="high"/>
    <s v="Grades 6-8"/>
    <n v="27.62"/>
    <n v="0"/>
    <n v="4.1399999999999997"/>
    <n v="9"/>
    <n v="316.95999999999998"/>
    <n v="386.54"/>
    <n v="260"/>
    <b v="1"/>
    <n v="364.59"/>
    <n v="4"/>
    <b v="1"/>
    <b v="0"/>
    <s v="completed"/>
    <d v="2010-03-04T00:00:00"/>
    <d v="2010-05-29T00:00:00"/>
    <d v="2010-12-07T00:00:00"/>
    <d v="2010-08-02T00:00:00"/>
  </r>
  <r>
    <s v="34c932e8e6470d64a4b152c229403353"/>
    <n v="530771001215"/>
    <s v="Seattle"/>
    <x v="5"/>
    <n v="98112"/>
    <s v="urban"/>
    <s v="Seattle School District 1"/>
    <s v="King"/>
    <b v="0"/>
    <b v="0"/>
    <b v="0"/>
    <b v="0"/>
    <b v="0"/>
    <b v="0"/>
    <s v="Ms."/>
    <b v="0"/>
    <b v="0"/>
    <s v="Health &amp; Life Science"/>
    <s v="Math &amp; Science"/>
    <m/>
    <m/>
    <s v="essential"/>
    <s v="Supplies"/>
    <s v="high"/>
    <s v="Grades 6-8"/>
    <n v="24.59"/>
    <n v="15.99"/>
    <n v="6.15"/>
    <n v="17"/>
    <n v="310"/>
    <n v="378.05"/>
    <n v="150"/>
    <b v="1"/>
    <n v="364.71"/>
    <n v="1"/>
    <b v="0"/>
    <b v="0"/>
    <s v="completed"/>
    <d v="2008-01-22T00:00:00"/>
    <d v="2008-04-01T00:00:00"/>
    <d v="2008-12-19T00:00:00"/>
    <d v="2008-09-16T00:00:00"/>
  </r>
  <r>
    <s v="bcd36fcff18437b4e6530679197848e4"/>
    <n v="481623001266"/>
    <s v="Dallas"/>
    <x v="16"/>
    <n v="75208"/>
    <s v="urban"/>
    <s v="Dallas Ind School District"/>
    <s v="Dallas"/>
    <b v="0"/>
    <b v="1"/>
    <b v="0"/>
    <b v="0"/>
    <b v="0"/>
    <b v="0"/>
    <s v="Ms."/>
    <b v="1"/>
    <b v="0"/>
    <s v="Literacy"/>
    <s v="Literacy &amp; Language"/>
    <s v="Literature &amp; Writing"/>
    <s v="Literacy &amp; Language"/>
    <s v="essential"/>
    <s v="Books"/>
    <s v="high"/>
    <s v="Grades 6-8"/>
    <n v="0"/>
    <n v="0"/>
    <n v="4.08"/>
    <n v="35"/>
    <n v="310.83999999999997"/>
    <n v="365.69"/>
    <n v="170"/>
    <b v="1"/>
    <n v="365.69"/>
    <n v="5"/>
    <b v="0"/>
    <b v="1"/>
    <s v="completed"/>
    <d v="2010-12-09T00:00:00"/>
    <d v="2010-12-13T00:00:00"/>
    <d v="2010-12-29T00:00:00"/>
    <d v="2011-05-05T00:00:00"/>
  </r>
  <r>
    <s v="a5da67b83ada1484bdff15f12452a91b"/>
    <n v="63432008306"/>
    <s v="San Diego"/>
    <x v="7"/>
    <n v="92113"/>
    <s v="urban"/>
    <s v="San Diego Unified School Dist"/>
    <s v="San Diego"/>
    <b v="1"/>
    <b v="0"/>
    <b v="1"/>
    <b v="0"/>
    <b v="0"/>
    <b v="0"/>
    <s v="Mrs."/>
    <b v="0"/>
    <b v="0"/>
    <s v="Early Development"/>
    <s v="Applied Learning"/>
    <s v="Literacy"/>
    <s v="Literacy &amp; Language"/>
    <s v="enrichment"/>
    <s v="Supplies"/>
    <s v="high"/>
    <s v="Grades PreK-2"/>
    <n v="24.49"/>
    <n v="17.760000000000002"/>
    <n v="3.67"/>
    <n v="9"/>
    <n v="299.87"/>
    <n v="365.7"/>
    <n v="24"/>
    <b v="1"/>
    <n v="365.7"/>
    <n v="1"/>
    <b v="0"/>
    <b v="0"/>
    <s v="completed"/>
    <d v="2009-09-20T00:00:00"/>
    <d v="2009-09-21T00:00:00"/>
    <d v="2009-09-23T00:00:00"/>
    <d v="2010-02-24T00:00:00"/>
  </r>
  <r>
    <s v="0f337ccdc305e74220d0b3f220ddf459"/>
    <m/>
    <s v="Ahoskie"/>
    <x v="1"/>
    <n v="27910"/>
    <s v="rural"/>
    <s v="Hertford Co School District"/>
    <s v="Hertford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nrichment"/>
    <s v="Technology"/>
    <s v="high"/>
    <s v="Grades 9-12"/>
    <n v="12"/>
    <n v="18.84"/>
    <n v="3.62"/>
    <n v="35"/>
    <n v="310.94"/>
    <n v="365.81"/>
    <n v="40"/>
    <b v="1"/>
    <n v="365.81"/>
    <n v="1"/>
    <b v="0"/>
    <b v="0"/>
    <s v="completed"/>
    <d v="2010-11-15T00:00:00"/>
    <d v="2010-12-02T00:00:00"/>
    <d v="2011-01-03T00:00:00"/>
    <d v="2011-04-12T00:00:00"/>
  </r>
  <r>
    <s v="1f276d1d933769a20610996e83e5aa08"/>
    <n v="240009000340"/>
    <s v="Baltimore"/>
    <x v="32"/>
    <n v="21239"/>
    <s v="urban"/>
    <s v="Baltimore City Public Sch Dist"/>
    <s v="Baltimore City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3-5"/>
    <n v="25.98"/>
    <n v="12.99"/>
    <n v="3.9"/>
    <n v="9"/>
    <n v="311.7"/>
    <n v="380.12"/>
    <n v="24"/>
    <b v="1"/>
    <n v="365.85"/>
    <n v="8"/>
    <b v="1"/>
    <b v="0"/>
    <s v="completed"/>
    <d v="2009-11-12T00:00:00"/>
    <d v="2010-01-18T00:00:00"/>
    <d v="2010-03-19T00:00:00"/>
    <d v="2010-04-18T00:00:00"/>
  </r>
  <r>
    <s v="dc3844ad73f28741c9e1a1c6e18c689d"/>
    <n v="450363001027"/>
    <s v="Spartanburg"/>
    <x v="12"/>
    <n v="29303"/>
    <s v="urban"/>
    <s v="Spartanburg School District 6"/>
    <s v="Spartanburg"/>
    <b v="0"/>
    <b v="0"/>
    <b v="0"/>
    <b v="0"/>
    <b v="0"/>
    <b v="0"/>
    <s v="Ms."/>
    <b v="0"/>
    <b v="0"/>
    <s v="Literature &amp; Writing"/>
    <s v="Literacy &amp; Language"/>
    <m/>
    <m/>
    <s v="enrichment"/>
    <s v="Books"/>
    <s v="high"/>
    <s v="Grades 3-5"/>
    <n v="26.27"/>
    <n v="13.13"/>
    <n v="6.57"/>
    <n v="17"/>
    <n v="326"/>
    <n v="397.56"/>
    <n v="20"/>
    <b v="1"/>
    <n v="365.88"/>
    <n v="6"/>
    <b v="0"/>
    <b v="0"/>
    <s v="completed"/>
    <d v="2009-01-16T00:00:00"/>
    <d v="2009-02-08T00:00:00"/>
    <d v="2009-06-18T00:00:00"/>
    <d v="2009-06-20T00:00:00"/>
  </r>
  <r>
    <s v="d3226fe45ad8ce6c37139ffbd759f093"/>
    <n v="62805011559"/>
    <s v="Oakland"/>
    <x v="7"/>
    <n v="94621"/>
    <s v="urban"/>
    <s v="Oakland Unified School Dist"/>
    <s v="Alameda"/>
    <b v="0"/>
    <b v="0"/>
    <b v="0"/>
    <b v="1"/>
    <b v="0"/>
    <b v="0"/>
    <s v="Ms."/>
    <b v="0"/>
    <b v="0"/>
    <s v="Early Development"/>
    <s v="Applied Learning"/>
    <m/>
    <m/>
    <s v="essential"/>
    <s v="Supplies"/>
    <s v="high"/>
    <s v="Grades PreK-2"/>
    <n v="24.9"/>
    <n v="18.05"/>
    <n v="6.23"/>
    <n v="17"/>
    <n v="315"/>
    <n v="384.15"/>
    <n v="20"/>
    <b v="1"/>
    <n v="366.18"/>
    <n v="7"/>
    <b v="0"/>
    <b v="0"/>
    <s v="completed"/>
    <d v="2007-09-10T00:00:00"/>
    <d v="2007-12-28T00:00:00"/>
    <d v="2008-02-25T00:00:00"/>
    <d v="2008-04-30T00:00:00"/>
  </r>
  <r>
    <s v="d406d48605b72df4296e7e4f5bcc0e41"/>
    <m/>
    <s v="Bridgeport"/>
    <x v="30"/>
    <n v="6604"/>
    <s v="urban"/>
    <s v="Bridgeport City Sch District"/>
    <s v="Fairfield"/>
    <b v="0"/>
    <b v="0"/>
    <b v="0"/>
    <b v="0"/>
    <b v="0"/>
    <b v="0"/>
    <s v="Ms."/>
    <b v="0"/>
    <b v="0"/>
    <s v="Early Development"/>
    <s v="Applied Learning"/>
    <s v="ESL"/>
    <s v="Literacy &amp; Language"/>
    <s v="essential"/>
    <s v="Supplies"/>
    <s v="high"/>
    <s v="Grades PreK-2"/>
    <n v="26.85"/>
    <n v="0"/>
    <n v="6.71"/>
    <n v="17"/>
    <n v="319"/>
    <n v="389.02"/>
    <n v="30"/>
    <b v="0"/>
    <n v="366.47"/>
    <n v="3"/>
    <b v="0"/>
    <b v="0"/>
    <s v="completed"/>
    <d v="2008-01-27T00:00:00"/>
    <d v="2008-06-05T00:00:00"/>
    <d v="2008-11-17T00:00:00"/>
    <d v="2008-06-30T00:00:00"/>
  </r>
  <r>
    <s v="abcf46d1d368e2ad6d099c7aab30c9eb"/>
    <n v="360015300800"/>
    <s v="Brooklyn"/>
    <x v="2"/>
    <n v="11226"/>
    <s v="urban"/>
    <s v="Empowerment Support Organization"/>
    <s v="Brooklyn"/>
    <b v="0"/>
    <b v="1"/>
    <b v="0"/>
    <b v="0"/>
    <b v="0"/>
    <b v="0"/>
    <s v="Mrs."/>
    <b v="0"/>
    <b v="0"/>
    <s v="Literacy"/>
    <s v="Literacy &amp; Language"/>
    <s v="Literacy"/>
    <s v="Literacy &amp; Language"/>
    <s v="essential"/>
    <s v="Books"/>
    <s v="high"/>
    <s v="Grades PreK-2"/>
    <m/>
    <m/>
    <m/>
    <m/>
    <n v="311.60000000000002"/>
    <n v="380"/>
    <n v="8"/>
    <b v="1"/>
    <n v="366.57"/>
    <n v="1"/>
    <b v="0"/>
    <b v="0"/>
    <s v="completed"/>
    <d v="2006-12-08T00:00:00"/>
    <d v="2007-08-05T00:00:00"/>
    <d v="2007-11-21T00:00:00"/>
    <d v="2007-12-20T00:00:00"/>
  </r>
  <r>
    <s v="96085546f714cbfd33042937e9d9a8cb"/>
    <n v="370488002320"/>
    <s v="Pikeville"/>
    <x v="1"/>
    <n v="27863"/>
    <s v="rural"/>
    <s v="Wayne Co Public School Dist"/>
    <s v="Wayne"/>
    <b v="0"/>
    <b v="0"/>
    <b v="0"/>
    <b v="0"/>
    <b v="0"/>
    <b v="0"/>
    <s v="Mrs."/>
    <b v="0"/>
    <b v="0"/>
    <s v="Literacy"/>
    <s v="Literacy &amp; Language"/>
    <s v="Early Development"/>
    <s v="Applied Learning"/>
    <s v="enrichment"/>
    <s v="Supplies"/>
    <s v="low"/>
    <s v="Grades PreK-2"/>
    <m/>
    <m/>
    <m/>
    <m/>
    <n v="299.3"/>
    <n v="365"/>
    <n v="24"/>
    <b v="1"/>
    <n v="366.76"/>
    <n v="2"/>
    <b v="0"/>
    <b v="0"/>
    <s v="completed"/>
    <d v="2006-10-22T00:00:00"/>
    <d v="2006-12-14T00:00:00"/>
    <d v="2007-03-05T00:00:00"/>
    <d v="2007-06-22T00:00:00"/>
  </r>
  <r>
    <s v="71a38b3c34b00bad19a5bae71c8070ec"/>
    <n v="170993000689"/>
    <s v="Chicago"/>
    <x v="10"/>
    <n v="60652"/>
    <s v="urban"/>
    <s v="Chicago Public School Dist 299"/>
    <s v="Cook"/>
    <b v="0"/>
    <b v="1"/>
    <b v="0"/>
    <b v="0"/>
    <b v="0"/>
    <b v="0"/>
    <s v="Mrs."/>
    <b v="0"/>
    <b v="0"/>
    <s v="Literature &amp; Writing"/>
    <s v="Literacy &amp; Language"/>
    <m/>
    <m/>
    <s v="enrichment"/>
    <s v="Technology"/>
    <s v="high"/>
    <s v="Grades 6-8"/>
    <n v="12.18"/>
    <n v="0"/>
    <n v="4.0199999999999996"/>
    <n v="35"/>
    <n v="319.18"/>
    <n v="366.87"/>
    <n v="130"/>
    <b v="1"/>
    <n v="366.87"/>
    <n v="1"/>
    <b v="0"/>
    <b v="0"/>
    <s v="completed"/>
    <d v="2010-08-07T00:00:00"/>
    <d v="2010-10-27T00:00:00"/>
    <m/>
    <d v="2011-01-04T00:00:00"/>
  </r>
  <r>
    <s v="c2a49da9f7601530a6eab41c13a8d31e"/>
    <n v="180405000697"/>
    <s v="Greenfield"/>
    <x v="25"/>
    <n v="46140"/>
    <s v="suburban"/>
    <s v="Greenfield-ctl Cmty Sch Dist"/>
    <s v="Hancock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nrichment"/>
    <s v="Books"/>
    <s v="high"/>
    <s v="Grades PreK-2"/>
    <n v="0"/>
    <n v="0"/>
    <n v="4.49"/>
    <n v="9"/>
    <n v="312.99"/>
    <n v="381.7"/>
    <n v="90"/>
    <b v="0"/>
    <n v="366.96"/>
    <n v="6"/>
    <b v="1"/>
    <b v="0"/>
    <s v="completed"/>
    <d v="2009-12-19T00:00:00"/>
    <d v="2010-04-05T00:00:00"/>
    <d v="2010-05-24T00:00:00"/>
    <d v="2010-05-23T00:00:00"/>
  </r>
  <r>
    <s v="506ca95041b59d5fbaeaf3d26030ab9c"/>
    <n v="320006000036"/>
    <s v="Las Vegas"/>
    <x v="15"/>
    <n v="89121"/>
    <s v="urban"/>
    <s v="Clark Co School District"/>
    <s v="Clark"/>
    <b v="0"/>
    <b v="0"/>
    <b v="0"/>
    <b v="0"/>
    <b v="0"/>
    <b v="0"/>
    <s v="Mrs."/>
    <b v="0"/>
    <b v="0"/>
    <s v="Mathematics"/>
    <s v="Math &amp; Science"/>
    <s v="Literacy"/>
    <s v="Literacy &amp; Language"/>
    <s v="enrichment"/>
    <s v="Other"/>
    <s v="high"/>
    <s v="Grades PreK-2"/>
    <n v="24.8"/>
    <n v="16.12"/>
    <n v="6.2"/>
    <n v="17"/>
    <n v="312"/>
    <n v="380.49"/>
    <n v="20"/>
    <b v="1"/>
    <n v="367.06"/>
    <n v="3"/>
    <b v="1"/>
    <b v="0"/>
    <s v="completed"/>
    <d v="2009-01-25T00:00:00"/>
    <d v="2009-02-03T00:00:00"/>
    <d v="2009-03-03T00:00:00"/>
    <d v="2009-06-25T00:00:00"/>
  </r>
  <r>
    <s v="8396dd4ba8be555f6270c3c0cee2f6b7"/>
    <n v="360013905776"/>
    <s v="New York"/>
    <x v="2"/>
    <n v="10027"/>
    <s v="urban"/>
    <s v="Charter School District"/>
    <s v="Manhattan"/>
    <b v="1"/>
    <b v="0"/>
    <b v="1"/>
    <b v="1"/>
    <b v="0"/>
    <b v="0"/>
    <s v="Ms."/>
    <b v="1"/>
    <b v="0"/>
    <s v="Music"/>
    <s v="Music &amp; The Arts"/>
    <s v="Early Development"/>
    <s v="Applied Learning"/>
    <s v="enrichment"/>
    <s v="Technology"/>
    <s v="high"/>
    <s v="Grades PreK-2"/>
    <n v="26.22"/>
    <n v="0"/>
    <n v="6.55"/>
    <n v="17"/>
    <n v="312"/>
    <n v="380.49"/>
    <n v="25"/>
    <b v="1"/>
    <n v="367.06"/>
    <n v="3"/>
    <b v="1"/>
    <b v="0"/>
    <s v="completed"/>
    <d v="2008-12-17T00:00:00"/>
    <d v="2008-12-23T00:00:00"/>
    <d v="2009-03-30T00:00:00"/>
    <d v="2009-05-22T00:00:00"/>
  </r>
  <r>
    <s v="066932a9b27666bf66ffe59c00630c7c"/>
    <n v="10000501616"/>
    <s v="Albertville"/>
    <x v="27"/>
    <n v="35951"/>
    <s v="rural"/>
    <s v="Albertville City School Dist"/>
    <s v="Marshall"/>
    <b v="0"/>
    <b v="0"/>
    <b v="0"/>
    <b v="0"/>
    <b v="0"/>
    <b v="0"/>
    <s v="Mrs."/>
    <b v="0"/>
    <b v="0"/>
    <s v="Literacy"/>
    <s v="Literacy &amp; Language"/>
    <s v="Music"/>
    <s v="Music &amp; The Arts"/>
    <s v="enrichment"/>
    <s v="Other"/>
    <s v="high"/>
    <s v="Grades PreK-2"/>
    <n v="25.34"/>
    <n v="10.14"/>
    <n v="6.34"/>
    <n v="17"/>
    <n v="312"/>
    <n v="380.49"/>
    <n v="18"/>
    <b v="1"/>
    <n v="367.06"/>
    <n v="1"/>
    <b v="0"/>
    <b v="0"/>
    <s v="completed"/>
    <d v="2008-09-29T00:00:00"/>
    <d v="2009-03-03T00:00:00"/>
    <d v="2009-06-03T00:00:00"/>
    <d v="2009-03-04T00:00:00"/>
  </r>
  <r>
    <s v="1c35de62fe37ce3fb2f69048ce8e9c9d"/>
    <n v="62271003068"/>
    <s v="Harbor City"/>
    <x v="7"/>
    <n v="90710"/>
    <s v="urban"/>
    <s v="Los Angeles Unif Sch Dist"/>
    <s v="Los Angeles"/>
    <b v="0"/>
    <b v="1"/>
    <b v="1"/>
    <b v="0"/>
    <b v="0"/>
    <b v="0"/>
    <s v="Mrs."/>
    <b v="0"/>
    <b v="0"/>
    <s v="Other"/>
    <s v="Applied Learning"/>
    <s v="Other"/>
    <s v="Applied Learning"/>
    <s v="essential"/>
    <s v="Supplies"/>
    <s v="high"/>
    <s v="Grades 3-5"/>
    <n v="24.68"/>
    <n v="17.89"/>
    <n v="6.17"/>
    <n v="17"/>
    <n v="312"/>
    <n v="380.49"/>
    <n v="25"/>
    <b v="0"/>
    <n v="367.06"/>
    <n v="1"/>
    <b v="0"/>
    <b v="0"/>
    <s v="completed"/>
    <d v="2007-12-09T00:00:00"/>
    <d v="2008-03-03T00:00:00"/>
    <d v="2008-04-30T00:00:00"/>
    <d v="2008-04-06T00:00:00"/>
  </r>
  <r>
    <s v="ce1c8c9c5def649b91d6f132977ce98d"/>
    <n v="403024029767"/>
    <s v="Tulsa"/>
    <x v="0"/>
    <n v="74115"/>
    <s v="urban"/>
    <s v="Tulsa Independent Sch Dist"/>
    <s v="Tulsa"/>
    <b v="0"/>
    <b v="0"/>
    <b v="0"/>
    <b v="0"/>
    <b v="0"/>
    <b v="0"/>
    <s v="Mrs."/>
    <b v="0"/>
    <b v="0"/>
    <s v="Mathematics"/>
    <s v="Math &amp; Science"/>
    <s v="Health &amp; Life Science"/>
    <s v="Math &amp; Science"/>
    <s v="essential"/>
    <s v="Supplies"/>
    <s v="high"/>
    <s v="Grades PreK-2"/>
    <n v="25.19"/>
    <n v="11.34"/>
    <n v="3.78"/>
    <n v="9"/>
    <n v="301.22000000000003"/>
    <n v="367.34"/>
    <n v="20"/>
    <b v="1"/>
    <n v="367.34"/>
    <n v="3"/>
    <b v="1"/>
    <b v="0"/>
    <s v="completed"/>
    <d v="2009-08-20T00:00:00"/>
    <d v="2009-10-21T00:00:00"/>
    <d v="2009-11-20T00:00:00"/>
    <d v="2010-01-25T00:00:00"/>
  </r>
  <r>
    <s v="81fdad598c7bccf1e970fbad5ab75d5d"/>
    <n v="130315002503"/>
    <s v="Macon"/>
    <x v="19"/>
    <n v="31217"/>
    <s v="rural"/>
    <s v="Jones Co School District"/>
    <s v="Jones"/>
    <b v="0"/>
    <b v="0"/>
    <b v="0"/>
    <b v="0"/>
    <b v="0"/>
    <b v="0"/>
    <s v="Mrs."/>
    <b v="0"/>
    <b v="0"/>
    <s v="Visual Arts"/>
    <s v="Music &amp; The Arts"/>
    <s v="Extracurricular"/>
    <s v="Applied Learning"/>
    <s v="essential"/>
    <s v="Technology"/>
    <s v="high"/>
    <s v="Grades PreK-2"/>
    <n v="12"/>
    <n v="16.899999999999999"/>
    <n v="3.67"/>
    <n v="35"/>
    <n v="312.54000000000002"/>
    <n v="367.69"/>
    <n v="25"/>
    <b v="1"/>
    <n v="367.7"/>
    <n v="7"/>
    <b v="1"/>
    <b v="1"/>
    <s v="completed"/>
    <d v="2010-09-13T00:00:00"/>
    <d v="2010-12-02T00:00:00"/>
    <d v="2011-03-31T00:00:00"/>
    <d v="2011-02-08T00:00:00"/>
  </r>
  <r>
    <s v="f31d25088bc167c792ba63c64c847078"/>
    <m/>
    <s v="Brooklyn"/>
    <x v="2"/>
    <n v="11226"/>
    <s v="urban"/>
    <s v="District 75"/>
    <s v="Brooklyn"/>
    <b v="0"/>
    <b v="0"/>
    <b v="1"/>
    <b v="0"/>
    <b v="0"/>
    <b v="0"/>
    <s v="Ms."/>
    <b v="0"/>
    <b v="1"/>
    <s v="Special Needs"/>
    <s v="Special Needs"/>
    <m/>
    <m/>
    <s v="essential"/>
    <s v="Supplies"/>
    <s v="high"/>
    <s v="Grades PreK-2"/>
    <m/>
    <m/>
    <m/>
    <m/>
    <n v="367.98"/>
    <n v="448.76"/>
    <n v="141"/>
    <b v="1"/>
    <n v="368"/>
    <n v="1"/>
    <b v="0"/>
    <b v="0"/>
    <s v="completed"/>
    <d v="2006-02-13T00:00:00"/>
    <d v="2006-03-16T00:00:00"/>
    <d v="2006-05-04T00:00:00"/>
    <d v="2006-12-31T00:00:00"/>
  </r>
  <r>
    <s v="b2828d02279df3670dabce7886b9a04b"/>
    <m/>
    <s v="Staten Island"/>
    <x v="2"/>
    <n v="10302"/>
    <s v="urban"/>
    <s v="New Visions for Public Schools"/>
    <s v="Staten Island"/>
    <b v="0"/>
    <b v="1"/>
    <b v="0"/>
    <b v="0"/>
    <b v="0"/>
    <b v="0"/>
    <s v="Mrs."/>
    <b v="0"/>
    <b v="1"/>
    <s v="History &amp; Geography"/>
    <s v="History &amp; Civics"/>
    <s v="Literacy"/>
    <s v="Literacy &amp; Language"/>
    <m/>
    <s v="Books"/>
    <s v="high"/>
    <s v="Grades 3-5"/>
    <m/>
    <m/>
    <m/>
    <m/>
    <n v="315.7"/>
    <n v="385"/>
    <n v="0"/>
    <b v="0"/>
    <n v="368"/>
    <n v="3"/>
    <b v="0"/>
    <b v="0"/>
    <s v="completed"/>
    <d v="2003-10-15T00:00:00"/>
    <d v="2004-01-23T00:00:00"/>
    <d v="2004-08-06T00:00:00"/>
    <d v="2004-06-15T00:00:00"/>
  </r>
  <r>
    <s v="2ff29b5ec407a526083e5b781b1de08d"/>
    <n v="250279000282"/>
    <s v="Roxbury"/>
    <x v="33"/>
    <n v="2120"/>
    <s v="urban"/>
    <s v="Boston Public School District"/>
    <s v="Suffolk"/>
    <b v="0"/>
    <b v="1"/>
    <b v="0"/>
    <b v="0"/>
    <b v="0"/>
    <b v="0"/>
    <s v="Ms."/>
    <b v="0"/>
    <b v="0"/>
    <s v="Applied Sciences"/>
    <s v="Math &amp; Science"/>
    <m/>
    <m/>
    <s v="essential"/>
    <s v="Supplies"/>
    <s v="high"/>
    <s v="Grades 9-12"/>
    <n v="0"/>
    <n v="0"/>
    <n v="4.1100000000000003"/>
    <n v="35"/>
    <n v="312.88"/>
    <n v="368.09"/>
    <n v="150"/>
    <b v="1"/>
    <n v="368.1"/>
    <n v="7"/>
    <b v="1"/>
    <b v="0"/>
    <s v="completed"/>
    <d v="2011-02-23T00:00:00"/>
    <d v="2011-02-25T00:00:00"/>
    <m/>
    <d v="2011-05-02T00:00:00"/>
  </r>
  <r>
    <s v="ce38c35c57725ed3e5dee35385ee45a5"/>
    <n v="40567000460"/>
    <s v="Phoenix"/>
    <x v="23"/>
    <n v="85013"/>
    <s v="urban"/>
    <s v="Osborn School District 8"/>
    <s v="Maricopa"/>
    <b v="0"/>
    <b v="0"/>
    <b v="0"/>
    <b v="0"/>
    <b v="0"/>
    <b v="0"/>
    <s v="Mrs."/>
    <b v="0"/>
    <b v="0"/>
    <s v="Environmental Science"/>
    <s v="Math &amp; Science"/>
    <m/>
    <m/>
    <s v="essential"/>
    <s v="Books"/>
    <s v="high"/>
    <s v="Grades 3-5"/>
    <n v="0"/>
    <n v="16.25"/>
    <n v="4.3499999999999996"/>
    <n v="9"/>
    <n v="319.85000000000002"/>
    <n v="390.06"/>
    <n v="20"/>
    <b v="1"/>
    <n v="368.11"/>
    <n v="6"/>
    <b v="0"/>
    <b v="1"/>
    <s v="completed"/>
    <d v="2010-04-07T00:00:00"/>
    <d v="2010-04-21T00:00:00"/>
    <d v="2010-10-12T00:00:00"/>
    <d v="2010-09-05T00:00:00"/>
  </r>
  <r>
    <s v="d49357c6fe579d6c07a6408b449c8022"/>
    <n v="240009001383"/>
    <s v="Baltimore"/>
    <x v="32"/>
    <n v="21217"/>
    <s v="urban"/>
    <s v="Baltimore City Public Sch Dist"/>
    <s v="Baltimore City"/>
    <b v="0"/>
    <b v="0"/>
    <b v="0"/>
    <b v="0"/>
    <b v="0"/>
    <b v="0"/>
    <s v="Ms."/>
    <b v="1"/>
    <b v="0"/>
    <s v="Foreign Languages"/>
    <s v="Literacy &amp; Language"/>
    <s v="Performing Arts"/>
    <s v="Music &amp; The Arts"/>
    <s v="enrichment"/>
    <s v="Technology"/>
    <s v="high"/>
    <s v="Grades 9-12"/>
    <n v="25.19"/>
    <n v="12.59"/>
    <n v="6.3"/>
    <n v="17"/>
    <n v="313"/>
    <n v="381.71"/>
    <n v="120"/>
    <b v="1"/>
    <n v="368.23"/>
    <n v="4"/>
    <b v="1"/>
    <b v="0"/>
    <s v="completed"/>
    <d v="2009-02-24T00:00:00"/>
    <d v="2009-03-06T00:00:00"/>
    <d v="2009-05-20T00:00:00"/>
    <d v="2009-07-24T00:00:00"/>
  </r>
  <r>
    <s v="36ba0a3fa3ae1d5f42d7f09cfedeaed9"/>
    <n v="482034002051"/>
    <s v="Garland"/>
    <x v="16"/>
    <n v="75040"/>
    <s v="suburban"/>
    <s v="Garland Ind School District"/>
    <s v="Dallas"/>
    <b v="0"/>
    <b v="0"/>
    <b v="0"/>
    <b v="0"/>
    <b v="0"/>
    <b v="0"/>
    <s v="Mrs."/>
    <b v="0"/>
    <b v="0"/>
    <s v="Mathematics"/>
    <s v="Math &amp; Science"/>
    <m/>
    <m/>
    <s v="essential"/>
    <s v="Supplies"/>
    <s v="high"/>
    <s v="Grades 3-5"/>
    <n v="26.28"/>
    <n v="0"/>
    <n v="6.57"/>
    <n v="17"/>
    <n v="313"/>
    <n v="381.71"/>
    <n v="88"/>
    <b v="1"/>
    <n v="368.24"/>
    <n v="1"/>
    <b v="0"/>
    <b v="0"/>
    <s v="completed"/>
    <d v="2008-09-02T00:00:00"/>
    <d v="2008-11-14T00:00:00"/>
    <d v="2009-03-17T00:00:00"/>
    <d v="2009-02-03T00:00:00"/>
  </r>
  <r>
    <s v="ba2f3f144f01133d5a7af075c6bf42f9"/>
    <m/>
    <s v="Los Angeles"/>
    <x v="7"/>
    <n v="90034"/>
    <s v="urban"/>
    <s v="Los Angeles Unif Sch Dist"/>
    <s v="Los Angeles"/>
    <b v="1"/>
    <b v="0"/>
    <b v="0"/>
    <b v="0"/>
    <b v="0"/>
    <b v="0"/>
    <s v="Ms."/>
    <b v="0"/>
    <b v="0"/>
    <s v="Applied Sciences"/>
    <s v="Math &amp; Science"/>
    <m/>
    <m/>
    <s v="essential"/>
    <s v="Supplies"/>
    <s v="unknown"/>
    <s v="Grades 6-8"/>
    <m/>
    <m/>
    <m/>
    <m/>
    <n v="295"/>
    <n v="359.76"/>
    <n v="38"/>
    <b v="1"/>
    <n v="368.75"/>
    <n v="1"/>
    <b v="0"/>
    <b v="0"/>
    <s v="completed"/>
    <d v="2007-02-11T00:00:00"/>
    <d v="2007-05-22T00:00:00"/>
    <m/>
    <d v="2007-10-09T00:00:00"/>
  </r>
  <r>
    <s v="5a402497a711c24ee021d5389465b3c4"/>
    <n v="320006000695"/>
    <s v="Las Vegas"/>
    <x v="15"/>
    <n v="89131"/>
    <s v="suburban"/>
    <s v="Clark Co School District"/>
    <s v="Clark"/>
    <b v="0"/>
    <b v="0"/>
    <b v="0"/>
    <b v="0"/>
    <b v="0"/>
    <b v="0"/>
    <s v="Mrs."/>
    <b v="0"/>
    <b v="0"/>
    <s v="Mathematics"/>
    <s v="Math &amp; Science"/>
    <m/>
    <m/>
    <s v="essential"/>
    <s v="Other"/>
    <s v="high"/>
    <s v="Grades 3-5"/>
    <n v="0"/>
    <n v="19.989999999999998"/>
    <n v="3.82"/>
    <n v="35"/>
    <n v="313.45999999999998"/>
    <n v="368.78"/>
    <n v="24"/>
    <b v="1"/>
    <n v="368.78"/>
    <n v="6"/>
    <b v="1"/>
    <b v="0"/>
    <s v="completed"/>
    <d v="2010-12-28T00:00:00"/>
    <d v="2011-02-16T00:00:00"/>
    <d v="2011-03-24T00:00:00"/>
    <d v="2011-05-24T00:00:00"/>
  </r>
  <r>
    <s v="969ec6c7085d3ff6dfc38c448c4d6feb"/>
    <m/>
    <s v="Bronx"/>
    <x v="2"/>
    <n v="10457"/>
    <s v="urban"/>
    <s v="Integrated Curriculum and Instruction Learning Support Organization"/>
    <s v="Bronx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s v="enrichment"/>
    <s v="Supplies"/>
    <s v="high"/>
    <s v="Grades 3-5"/>
    <n v="2.88"/>
    <n v="0"/>
    <n v="4.32"/>
    <n v="35"/>
    <n v="330.1"/>
    <n v="388.35"/>
    <n v="60"/>
    <b v="1"/>
    <n v="368.94"/>
    <n v="6"/>
    <b v="0"/>
    <b v="1"/>
    <s v="completed"/>
    <d v="2010-09-26T00:00:00"/>
    <d v="2010-12-10T00:00:00"/>
    <d v="2011-01-10T00:00:00"/>
    <d v="2011-02-22T00:00:00"/>
  </r>
  <r>
    <s v="9ea2ebf97d3018cb0d9465d33e282090"/>
    <n v="292928001960"/>
    <s v="Saint Louis"/>
    <x v="34"/>
    <n v="63116"/>
    <s v="urban"/>
    <s v="St Louis City Public Sch Dist"/>
    <s v="St Louis City"/>
    <b v="0"/>
    <b v="0"/>
    <b v="0"/>
    <b v="0"/>
    <b v="0"/>
    <b v="0"/>
    <s v="Ms."/>
    <b v="0"/>
    <b v="0"/>
    <s v="ESL"/>
    <s v="Literacy &amp; Language"/>
    <s v="Literature &amp; Writing"/>
    <s v="Literacy &amp; Language"/>
    <s v="essential"/>
    <s v="Technology"/>
    <s v="high"/>
    <s v="Grades 6-8"/>
    <n v="25.44"/>
    <n v="10.76"/>
    <n v="6.36"/>
    <n v="17"/>
    <n v="314"/>
    <n v="382.93"/>
    <n v="112"/>
    <b v="1"/>
    <n v="369.41"/>
    <n v="5"/>
    <b v="0"/>
    <b v="0"/>
    <s v="completed"/>
    <d v="2008-09-25T00:00:00"/>
    <d v="2009-01-06T00:00:00"/>
    <d v="2009-03-31T00:00:00"/>
    <d v="2009-02-18T00:00:00"/>
  </r>
  <r>
    <s v="dad21b572e792d284c3710603c6dbe4d"/>
    <n v="240009000247"/>
    <s v="Baltimore"/>
    <x v="32"/>
    <n v="21224"/>
    <s v="urban"/>
    <s v="Baltimore City Public Sch Dist"/>
    <s v="Baltimore City"/>
    <b v="0"/>
    <b v="0"/>
    <b v="0"/>
    <b v="1"/>
    <b v="0"/>
    <b v="0"/>
    <s v="Mrs."/>
    <b v="0"/>
    <b v="0"/>
    <s v="Environmental Science"/>
    <s v="Math &amp; Science"/>
    <s v="Literacy"/>
    <s v="Literacy &amp; Language"/>
    <s v="enrichment"/>
    <s v="Books"/>
    <s v="high"/>
    <s v="Grades PreK-2"/>
    <n v="25.23"/>
    <n v="12.61"/>
    <n v="3.78"/>
    <n v="9"/>
    <n v="303"/>
    <n v="369.51"/>
    <n v="30"/>
    <b v="1"/>
    <n v="369.52"/>
    <n v="5"/>
    <b v="1"/>
    <b v="0"/>
    <s v="completed"/>
    <d v="2009-07-13T00:00:00"/>
    <d v="2009-07-23T00:00:00"/>
    <d v="2009-10-01T00:00:00"/>
    <d v="2009-12-16T00:00:00"/>
  </r>
  <r>
    <s v="06d86a3ed110ee7b35b7322cecb3e249"/>
    <n v="200696000645"/>
    <s v="Partridge"/>
    <x v="20"/>
    <n v="67566"/>
    <s v="rural"/>
    <s v="Haven Unified Sch Dist 312"/>
    <s v="Reno"/>
    <b v="0"/>
    <b v="0"/>
    <b v="0"/>
    <b v="0"/>
    <b v="0"/>
    <b v="0"/>
    <s v="Mrs."/>
    <b v="0"/>
    <b v="0"/>
    <s v="Music"/>
    <s v="Music &amp; The Arts"/>
    <m/>
    <m/>
    <s v="enrichment"/>
    <s v="Other"/>
    <s v="low"/>
    <s v="Grades 3-5"/>
    <n v="0"/>
    <n v="18.61"/>
    <n v="3.96"/>
    <n v="35"/>
    <n v="321.54000000000002"/>
    <n v="369.59"/>
    <n v="130"/>
    <b v="1"/>
    <n v="369.59"/>
    <n v="1"/>
    <b v="0"/>
    <b v="0"/>
    <s v="completed"/>
    <d v="2010-07-30T00:00:00"/>
    <d v="2010-11-27T00:00:00"/>
    <m/>
    <d v="2010-12-26T00:00:00"/>
  </r>
  <r>
    <s v="e9695740e008076af7a9e43706d658b2"/>
    <m/>
    <s v="Richmond Hill"/>
    <x v="2"/>
    <n v="11418"/>
    <s v="urban"/>
    <s v="Empowerment Support Organization"/>
    <s v="Queens"/>
    <b v="0"/>
    <b v="0"/>
    <b v="0"/>
    <b v="0"/>
    <b v="0"/>
    <b v="0"/>
    <s v="Mrs."/>
    <b v="0"/>
    <b v="0"/>
    <s v="Applied Sciences"/>
    <s v="Math &amp; Science"/>
    <s v="Visual Arts"/>
    <s v="Music &amp; The Arts"/>
    <s v="essential"/>
    <s v="Technology"/>
    <s v="high"/>
    <s v="Grades 3-5"/>
    <n v="12"/>
    <n v="0"/>
    <n v="24.75"/>
    <n v="35"/>
    <n v="1721.73"/>
    <n v="2025.56"/>
    <n v="30"/>
    <b v="1"/>
    <n v="370"/>
    <n v="1"/>
    <b v="0"/>
    <b v="0"/>
    <s v="live"/>
    <d v="2010-12-04T00:00:00"/>
    <m/>
    <m/>
    <d v="2011-04-28T00:00:00"/>
  </r>
  <r>
    <s v="0f4ee2c7e8ab085e0b23e0bac438d1b2"/>
    <m/>
    <s v="New York"/>
    <x v="2"/>
    <n v="10035"/>
    <s v="urban"/>
    <s v="Integrated Curriculum and Instruction Learning Support Organization"/>
    <s v="Manhatta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Books"/>
    <s v="high"/>
    <s v="Grades PreK-2"/>
    <m/>
    <m/>
    <m/>
    <m/>
    <n v="321.85000000000002"/>
    <n v="392.5"/>
    <n v="18"/>
    <b v="0"/>
    <n v="370.13"/>
    <n v="1"/>
    <b v="0"/>
    <b v="0"/>
    <s v="completed"/>
    <d v="2005-03-27T00:00:00"/>
    <d v="2005-04-18T00:00:00"/>
    <d v="2005-06-13T00:00:00"/>
    <d v="2005-04-30T00:00:00"/>
  </r>
  <r>
    <s v="674ef4092646cf9b374d9c3951c49fbd"/>
    <m/>
    <s v="Mandeville"/>
    <x v="6"/>
    <n v="70448"/>
    <s v="suburban"/>
    <s v="St Tammany Parish Sch District"/>
    <s v="St Tammany"/>
    <b v="0"/>
    <b v="0"/>
    <b v="0"/>
    <b v="0"/>
    <b v="0"/>
    <b v="0"/>
    <s v="Ms."/>
    <b v="0"/>
    <b v="0"/>
    <s v="Literacy"/>
    <s v="Literacy &amp; Language"/>
    <m/>
    <m/>
    <s v="essential"/>
    <s v="Supplies"/>
    <s v="low"/>
    <s v="Grades PreK-2"/>
    <m/>
    <m/>
    <m/>
    <m/>
    <n v="308.52"/>
    <n v="376.24"/>
    <n v="20"/>
    <b v="1"/>
    <n v="370.22"/>
    <n v="1"/>
    <b v="0"/>
    <b v="0"/>
    <s v="completed"/>
    <d v="2005-11-25T00:00:00"/>
    <d v="2005-12-10T00:00:00"/>
    <d v="2006-03-08T00:00:00"/>
    <d v="2006-07-25T00:00:00"/>
  </r>
  <r>
    <s v="2ceee42d7f808e288ff91245af7ebec4"/>
    <n v="320006000338"/>
    <s v="Las Vegas"/>
    <x v="15"/>
    <n v="89110"/>
    <s v="urban"/>
    <s v="Clark Co School District"/>
    <s v="Clark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Books"/>
    <s v="high"/>
    <s v="Grades PreK-2"/>
    <n v="25"/>
    <n v="16.25"/>
    <n v="6.25"/>
    <n v="17"/>
    <n v="315"/>
    <n v="384.15"/>
    <n v="18"/>
    <b v="1"/>
    <n v="370.59"/>
    <n v="2"/>
    <b v="0"/>
    <b v="0"/>
    <s v="completed"/>
    <d v="2009-02-10T00:00:00"/>
    <d v="2009-02-20T00:00:00"/>
    <d v="2009-04-06T00:00:00"/>
    <d v="2009-07-10T00:00:00"/>
  </r>
  <r>
    <s v="3d034450fe56072f5458e3119b79b5e7"/>
    <n v="510324001367"/>
    <s v="Richmond"/>
    <x v="24"/>
    <n v="23224"/>
    <s v="urban"/>
    <s v="Richmond City School District"/>
    <s v="Richmond City"/>
    <b v="0"/>
    <b v="0"/>
    <b v="0"/>
    <b v="0"/>
    <b v="0"/>
    <b v="0"/>
    <s v="Ms."/>
    <b v="0"/>
    <b v="0"/>
    <s v="Literacy"/>
    <s v="Literacy &amp; Language"/>
    <s v="Environmental Science"/>
    <s v="Math &amp; Science"/>
    <s v="enrichment"/>
    <s v="Supplies"/>
    <s v="high"/>
    <s v="Grades PreK-2"/>
    <n v="26.51"/>
    <n v="0"/>
    <n v="6.63"/>
    <n v="17"/>
    <n v="315"/>
    <n v="384.15"/>
    <n v="60"/>
    <b v="0"/>
    <n v="370.59"/>
    <n v="11"/>
    <b v="0"/>
    <b v="0"/>
    <s v="completed"/>
    <d v="2008-05-23T00:00:00"/>
    <d v="2008-09-25T00:00:00"/>
    <d v="2008-11-18T00:00:00"/>
    <d v="2008-10-24T00:00:00"/>
  </r>
  <r>
    <s v="cf53b34e2b77b43b712d10181fdd75ca"/>
    <n v="170993000790"/>
    <s v="Chicago"/>
    <x v="10"/>
    <n v="60608"/>
    <s v="urban"/>
    <s v="Chicago Psd-area 9"/>
    <s v="Cook"/>
    <b v="0"/>
    <b v="1"/>
    <b v="0"/>
    <b v="0"/>
    <b v="0"/>
    <b v="0"/>
    <s v="Ms."/>
    <b v="0"/>
    <b v="0"/>
    <s v="Visual Arts"/>
    <s v="Music &amp; The Arts"/>
    <m/>
    <m/>
    <s v="enrichment"/>
    <s v="Technology"/>
    <s v="high"/>
    <s v="Grades PreK-2"/>
    <n v="26.49"/>
    <n v="0"/>
    <n v="6.62"/>
    <n v="17"/>
    <n v="315"/>
    <n v="384.15"/>
    <n v="20"/>
    <b v="1"/>
    <n v="370.59"/>
    <n v="2"/>
    <b v="0"/>
    <b v="0"/>
    <s v="reallocated"/>
    <d v="2007-08-27T00:00:00"/>
    <d v="2007-12-28T00:00:00"/>
    <m/>
    <d v="2008-04-07T00:00:00"/>
  </r>
  <r>
    <s v="35c147e4ca802a7d499962c0df4a8a3e"/>
    <n v="63846006456"/>
    <s v="Sunnyvale"/>
    <x v="7"/>
    <n v="94085"/>
    <m/>
    <s v="Sunnyvale School District"/>
    <s v="Santa Clara"/>
    <b v="0"/>
    <b v="0"/>
    <b v="0"/>
    <b v="0"/>
    <b v="0"/>
    <b v="0"/>
    <s v="Mrs."/>
    <b v="0"/>
    <b v="0"/>
    <s v="Early Development"/>
    <s v="Applied Learning"/>
    <s v="Literacy"/>
    <s v="Literacy &amp; Language"/>
    <s v="essential"/>
    <s v="Books"/>
    <s v="high"/>
    <s v="Grades PreK-2"/>
    <n v="0"/>
    <n v="23.65"/>
    <n v="3.88"/>
    <n v="35"/>
    <n v="320.98"/>
    <n v="377.62"/>
    <n v="8"/>
    <b v="1"/>
    <n v="370.72"/>
    <n v="3"/>
    <b v="0"/>
    <b v="1"/>
    <s v="completed"/>
    <d v="2010-11-03T00:00:00"/>
    <d v="2010-11-19T00:00:00"/>
    <d v="2010-12-19T00:00:00"/>
    <d v="2011-03-31T00:00:00"/>
  </r>
  <r>
    <s v="94325b34b468f2837072d48669876941"/>
    <n v="210299000726"/>
    <s v="Louisville"/>
    <x v="21"/>
    <n v="40258"/>
    <s v="suburban"/>
    <s v="Jefferson Co School District"/>
    <s v="Jefferson"/>
    <b v="0"/>
    <b v="0"/>
    <b v="0"/>
    <b v="0"/>
    <b v="0"/>
    <b v="0"/>
    <s v="Mr."/>
    <b v="0"/>
    <b v="0"/>
    <s v="Applied Sciences"/>
    <s v="Math &amp; Science"/>
    <s v="Economics"/>
    <s v="History &amp; Civics"/>
    <s v="enrichment"/>
    <s v="Technology"/>
    <s v="high"/>
    <s v="Grades 6-8"/>
    <n v="25.11"/>
    <n v="15.07"/>
    <n v="3.77"/>
    <n v="9"/>
    <n v="304"/>
    <n v="370.73"/>
    <n v="90"/>
    <b v="1"/>
    <n v="370.74"/>
    <n v="4"/>
    <b v="0"/>
    <b v="0"/>
    <s v="completed"/>
    <d v="2009-05-01T00:00:00"/>
    <d v="2009-09-28T00:00:00"/>
    <d v="2010-03-09T00:00:00"/>
    <d v="2009-10-02T00:00:00"/>
  </r>
  <r>
    <s v="329e2696f955dc38efc46271a5b6c927"/>
    <n v="360008302643"/>
    <s v="New York"/>
    <x v="2"/>
    <n v="10040"/>
    <s v="urban"/>
    <s v="Empowerment Support Organization"/>
    <s v="Manhattan"/>
    <b v="0"/>
    <b v="0"/>
    <b v="0"/>
    <b v="0"/>
    <b v="0"/>
    <b v="0"/>
    <s v="Ms."/>
    <b v="0"/>
    <b v="1"/>
    <s v="Literacy"/>
    <s v="Literacy &amp; Language"/>
    <s v="Character Education"/>
    <s v="Applied Learning"/>
    <s v="enrichment"/>
    <s v="Books"/>
    <s v="high"/>
    <s v="Grades 6-8"/>
    <n v="20.68"/>
    <n v="0"/>
    <n v="3.83"/>
    <n v="35"/>
    <n v="315.16000000000003"/>
    <n v="370.78"/>
    <n v="60"/>
    <b v="1"/>
    <n v="370.78"/>
    <n v="4"/>
    <b v="0"/>
    <b v="1"/>
    <s v="completed"/>
    <d v="2010-09-15T00:00:00"/>
    <d v="2010-10-20T00:00:00"/>
    <d v="2010-12-08T00:00:00"/>
    <d v="2011-02-09T00:00:00"/>
  </r>
  <r>
    <s v="e533ffd7d2ab5c0e5fb817c8db594558"/>
    <n v="484095005598"/>
    <s v="San Antonio"/>
    <x v="16"/>
    <n v="78242"/>
    <s v="urban"/>
    <s v="Southwest Ind School District"/>
    <s v="Bexar"/>
    <b v="0"/>
    <b v="0"/>
    <b v="0"/>
    <b v="0"/>
    <b v="0"/>
    <b v="0"/>
    <s v="Ms."/>
    <b v="0"/>
    <b v="0"/>
    <s v="Literacy"/>
    <s v="Literacy &amp; Language"/>
    <s v="Special Needs"/>
    <s v="Special Needs"/>
    <s v="essential"/>
    <s v="Supplies"/>
    <s v="high"/>
    <s v="Grades 3-5"/>
    <n v="16.04"/>
    <n v="0"/>
    <n v="4.25"/>
    <n v="35"/>
    <n v="338.42"/>
    <n v="398.14"/>
    <n v="22"/>
    <b v="1"/>
    <n v="370.96"/>
    <n v="38"/>
    <b v="0"/>
    <b v="0"/>
    <s v="completed"/>
    <d v="2010-12-01T00:00:00"/>
    <d v="2010-12-03T00:00:00"/>
    <d v="2011-01-03T00:00:00"/>
    <d v="2011-04-24T00:00:00"/>
  </r>
  <r>
    <s v="2baa3cedfa959b6a63d10f4cb886b6d1"/>
    <n v="402961001552"/>
    <s v="Tecumseh"/>
    <x v="0"/>
    <n v="74873"/>
    <s v="rural"/>
    <s v="Tecumseh School District I-92"/>
    <s v="Pottawatomie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Technology"/>
    <s v="high"/>
    <s v="Grades PreK-2"/>
    <n v="20.329999999999998"/>
    <n v="19.34"/>
    <n v="3.56"/>
    <n v="35"/>
    <n v="315.47000000000003"/>
    <n v="371.14"/>
    <n v="40"/>
    <b v="1"/>
    <n v="371.13"/>
    <n v="14"/>
    <b v="1"/>
    <b v="0"/>
    <s v="completed"/>
    <d v="2010-12-04T00:00:00"/>
    <d v="2010-12-06T00:00:00"/>
    <d v="2011-01-03T00:00:00"/>
    <d v="2011-04-29T00:00:00"/>
  </r>
  <r>
    <s v="39a0e766430b16e48cf2274d0d9d3b4f"/>
    <n v="361050004338"/>
    <s v="Ellenville"/>
    <x v="2"/>
    <n v="12428"/>
    <s v="suburban"/>
    <s v="Ellenville Central School Dist"/>
    <s v="Ulster"/>
    <b v="0"/>
    <b v="0"/>
    <b v="0"/>
    <b v="0"/>
    <b v="0"/>
    <b v="0"/>
    <s v="Mr."/>
    <b v="0"/>
    <b v="0"/>
    <s v="Applied Sciences"/>
    <s v="Math &amp; Science"/>
    <s v="Mathematics"/>
    <s v="Math &amp; Science"/>
    <s v="enrichment"/>
    <s v="Technology"/>
    <s v="high"/>
    <s v="Grades 9-12"/>
    <n v="24.91"/>
    <n v="0"/>
    <n v="6.23"/>
    <n v="17"/>
    <n v="297"/>
    <n v="362.2"/>
    <n v="14"/>
    <b v="1"/>
    <n v="371.25"/>
    <n v="2"/>
    <b v="0"/>
    <b v="0"/>
    <s v="completed"/>
    <d v="2008-10-22T00:00:00"/>
    <d v="2008-11-24T00:00:00"/>
    <d v="2009-02-13T00:00:00"/>
    <d v="2009-03-24T00:00:00"/>
  </r>
  <r>
    <s v="9be8020e723ea5296bf4ec8a24f21825"/>
    <m/>
    <s v="Slidell"/>
    <x v="6"/>
    <n v="70458"/>
    <s v="suburban"/>
    <s v="St Tammany Parish Sch District"/>
    <s v="St Tammany"/>
    <b v="0"/>
    <b v="0"/>
    <b v="0"/>
    <b v="0"/>
    <b v="0"/>
    <b v="0"/>
    <s v="Mrs."/>
    <b v="0"/>
    <b v="0"/>
    <s v="Literacy"/>
    <s v="Literacy &amp; Language"/>
    <m/>
    <m/>
    <s v="enrichment"/>
    <s v="Supplies"/>
    <s v="high"/>
    <s v="Grades PreK-2"/>
    <m/>
    <m/>
    <m/>
    <m/>
    <n v="322.88"/>
    <n v="393.76"/>
    <n v="21"/>
    <b v="1"/>
    <n v="371.31"/>
    <n v="1"/>
    <b v="0"/>
    <b v="0"/>
    <s v="completed"/>
    <d v="2006-11-11T00:00:00"/>
    <d v="2006-11-13T00:00:00"/>
    <d v="2007-01-26T00:00:00"/>
    <d v="2007-07-11T00:00:00"/>
  </r>
  <r>
    <s v="717c05e3a95bf7a3e81249391815eb68"/>
    <m/>
    <s v="Brooklyn"/>
    <x v="2"/>
    <n v="11213"/>
    <m/>
    <s v="Charter School District"/>
    <s v="Brooklyn"/>
    <b v="1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0"/>
    <n v="0"/>
    <n v="4.1500000000000004"/>
    <n v="35"/>
    <n v="315.64999999999998"/>
    <n v="371.35"/>
    <n v="28"/>
    <b v="1"/>
    <n v="371.35"/>
    <n v="7"/>
    <b v="0"/>
    <b v="1"/>
    <s v="completed"/>
    <d v="2010-11-14T00:00:00"/>
    <d v="2010-12-09T00:00:00"/>
    <d v="2011-01-13T00:00:00"/>
    <d v="2011-04-10T00:00:00"/>
  </r>
  <r>
    <s v="8d84e274fd3877d9ce60d97d3af873a5"/>
    <n v="120087001026"/>
    <s v="Mac Dill Afb"/>
    <x v="17"/>
    <n v="33621"/>
    <s v="urban"/>
    <s v="Hillsborough Co Pub Sch Dist"/>
    <s v="Hillsborough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Technology"/>
    <s v="low"/>
    <s v="Grades PreK-2"/>
    <n v="0"/>
    <n v="0"/>
    <n v="4.1500000000000004"/>
    <n v="35"/>
    <n v="315.75"/>
    <n v="371.47"/>
    <n v="18"/>
    <b v="1"/>
    <n v="371.47"/>
    <n v="2"/>
    <b v="1"/>
    <b v="1"/>
    <s v="completed"/>
    <d v="2011-01-17T00:00:00"/>
    <d v="2011-01-17T00:00:00"/>
    <d v="2011-03-28T00:00:00"/>
    <d v="2011-06-13T00:00:00"/>
  </r>
  <r>
    <s v="e650dfabf34fed66268f037d0641f984"/>
    <n v="120156001615"/>
    <s v="Dunedin"/>
    <x v="17"/>
    <n v="34698"/>
    <s v="suburban"/>
    <s v="Pinellas Co School District"/>
    <s v="Pinellas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Books"/>
    <s v="high"/>
    <s v="Grades PreK-2"/>
    <n v="15.68"/>
    <n v="0"/>
    <n v="4.66"/>
    <n v="9"/>
    <n v="339.79"/>
    <n v="414.38"/>
    <n v="18"/>
    <b v="1"/>
    <n v="371.68"/>
    <n v="7"/>
    <b v="1"/>
    <b v="0"/>
    <s v="completed"/>
    <d v="2009-11-05T00:00:00"/>
    <d v="2010-03-23T00:00:00"/>
    <d v="2010-05-17T00:00:00"/>
    <d v="2010-04-10T00:00:00"/>
  </r>
  <r>
    <s v="4c7e8b5d50a738eb5c61cff72ba7299c"/>
    <n v="181272002016"/>
    <s v="Indianapolis"/>
    <x v="25"/>
    <n v="46260"/>
    <s v="urban"/>
    <s v="Washington Township Sch Dist"/>
    <s v="Marion"/>
    <b v="0"/>
    <b v="0"/>
    <b v="0"/>
    <b v="0"/>
    <b v="0"/>
    <b v="0"/>
    <s v="Ms."/>
    <b v="0"/>
    <b v="0"/>
    <s v="Literacy"/>
    <s v="Literacy &amp; Language"/>
    <s v="Social Sciences"/>
    <s v="History &amp; Civics"/>
    <s v="enrichment"/>
    <s v="Books"/>
    <s v="high"/>
    <s v="Grades 3-5"/>
    <n v="0"/>
    <n v="0"/>
    <n v="4.1500000000000004"/>
    <n v="35"/>
    <n v="315.99"/>
    <n v="371.75"/>
    <n v="32"/>
    <b v="1"/>
    <n v="371.75"/>
    <n v="12"/>
    <b v="0"/>
    <b v="0"/>
    <s v="completed"/>
    <d v="2010-08-20T00:00:00"/>
    <d v="2010-09-01T00:00:00"/>
    <d v="2010-09-01T00:00:00"/>
    <d v="2011-01-16T00:00:00"/>
  </r>
  <r>
    <s v="71b79ea41f9d6215107caab31fd46ec1"/>
    <n v="360616001568"/>
    <s v="Cairo"/>
    <x v="2"/>
    <n v="12413"/>
    <s v="rural"/>
    <s v="Cairo-durham Ctl Sch District"/>
    <s v="Greene"/>
    <b v="0"/>
    <b v="0"/>
    <b v="0"/>
    <b v="0"/>
    <b v="0"/>
    <b v="0"/>
    <s v="Ms."/>
    <b v="0"/>
    <b v="0"/>
    <s v="Environmental Science"/>
    <s v="Math &amp; Science"/>
    <s v="Health &amp; Life Science"/>
    <s v="Math &amp; Science"/>
    <s v="enrichment"/>
    <s v="Technology"/>
    <s v="low"/>
    <s v="Grades 6-8"/>
    <n v="0"/>
    <n v="0"/>
    <n v="4.38"/>
    <n v="9"/>
    <n v="305.06"/>
    <n v="372.02"/>
    <n v="70"/>
    <b v="1"/>
    <n v="372.02"/>
    <n v="2"/>
    <b v="1"/>
    <b v="1"/>
    <s v="completed"/>
    <d v="2010-02-01T00:00:00"/>
    <d v="2010-04-22T00:00:00"/>
    <d v="2010-04-26T00:00:00"/>
    <d v="2010-07-05T00:00:00"/>
  </r>
  <r>
    <s v="814c6774429c1752277e1f34aa388651"/>
    <n v="490063000403"/>
    <s v="Springville"/>
    <x v="28"/>
    <n v="84663"/>
    <s v="suburban"/>
    <s v="Nebo School District"/>
    <s v="Utah"/>
    <b v="0"/>
    <b v="0"/>
    <b v="0"/>
    <b v="0"/>
    <b v="0"/>
    <b v="0"/>
    <s v="Mr."/>
    <b v="0"/>
    <b v="0"/>
    <s v="Visual Arts"/>
    <s v="Music &amp; The Arts"/>
    <s v="Visual Arts"/>
    <s v="Music &amp; The Arts"/>
    <s v="enrichment"/>
    <s v="Supplies"/>
    <s v="low"/>
    <s v="Grades 6-8"/>
    <n v="24.99"/>
    <n v="0"/>
    <n v="6.25"/>
    <n v="17"/>
    <n v="298"/>
    <n v="363.41"/>
    <n v="60"/>
    <b v="1"/>
    <n v="372.5"/>
    <n v="2"/>
    <b v="0"/>
    <b v="0"/>
    <s v="completed"/>
    <d v="2008-01-16T00:00:00"/>
    <d v="2008-09-15T00:00:00"/>
    <d v="2008-10-28T00:00:00"/>
    <d v="2008-09-12T00:00:00"/>
  </r>
  <r>
    <s v="2501bbf7395e26e1a10e317ffa8ab3b9"/>
    <n v="510240002616"/>
    <s v="Martinsville"/>
    <x v="24"/>
    <n v="24112"/>
    <s v="rural"/>
    <s v="Martinsville City Sch District"/>
    <s v="Martinsville City"/>
    <b v="0"/>
    <b v="0"/>
    <b v="0"/>
    <b v="0"/>
    <b v="0"/>
    <b v="0"/>
    <s v="Mrs."/>
    <b v="0"/>
    <b v="0"/>
    <s v="Character Education"/>
    <s v="Applied Learning"/>
    <s v="Health &amp; Wellness"/>
    <s v="Health &amp; Sports"/>
    <s v="essential"/>
    <s v="Other"/>
    <s v="high"/>
    <s v="Grades 3-5"/>
    <n v="2.75"/>
    <n v="0"/>
    <n v="4.12"/>
    <n v="35"/>
    <n v="316.86"/>
    <n v="372.78"/>
    <n v="539"/>
    <b v="1"/>
    <n v="372.78"/>
    <n v="1"/>
    <b v="0"/>
    <b v="0"/>
    <s v="completed"/>
    <d v="2010-09-19T00:00:00"/>
    <d v="2010-10-28T00:00:00"/>
    <d v="2010-12-21T00:00:00"/>
    <d v="2011-02-14T00:00:00"/>
  </r>
  <r>
    <s v="f290712df2507e47ff07af5f58ecdf0d"/>
    <m/>
    <s v="Cleveland"/>
    <x v="3"/>
    <n v="44115"/>
    <s v="urban"/>
    <s v="Cleveland Metro School Dist"/>
    <s v="Cuyahoga"/>
    <b v="1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3-5"/>
    <n v="26.68"/>
    <n v="0"/>
    <n v="6.67"/>
    <n v="17"/>
    <n v="317"/>
    <n v="386.59"/>
    <n v="50"/>
    <b v="1"/>
    <n v="372.94"/>
    <n v="3"/>
    <b v="0"/>
    <b v="0"/>
    <s v="completed"/>
    <d v="2008-08-11T00:00:00"/>
    <d v="2008-10-27T00:00:00"/>
    <d v="2009-02-11T00:00:00"/>
    <d v="2009-01-12T00:00:00"/>
  </r>
  <r>
    <s v="6ed2f5a98dec573628e2ebb6cd5ae611"/>
    <n v="310002201328"/>
    <s v="North Platte"/>
    <x v="41"/>
    <n v="69101"/>
    <s v="rural"/>
    <s v="North Platte School District 1"/>
    <s v="Lincoln"/>
    <b v="0"/>
    <b v="0"/>
    <b v="0"/>
    <b v="0"/>
    <b v="0"/>
    <b v="0"/>
    <s v="Mr."/>
    <b v="0"/>
    <b v="0"/>
    <s v="Literacy"/>
    <s v="Literacy &amp; Language"/>
    <s v="Mathematics"/>
    <s v="Math &amp; Science"/>
    <s v="essential"/>
    <s v="Supplies"/>
    <s v="low"/>
    <s v="Grades 3-5"/>
    <n v="0.9"/>
    <n v="15.74"/>
    <n v="3.93"/>
    <n v="35"/>
    <n v="317.82"/>
    <n v="373.91"/>
    <n v="22"/>
    <b v="1"/>
    <n v="373.91"/>
    <n v="1"/>
    <b v="0"/>
    <b v="0"/>
    <s v="completed"/>
    <d v="2010-09-25T00:00:00"/>
    <d v="2010-10-27T00:00:00"/>
    <d v="2010-12-21T00:00:00"/>
    <d v="2011-02-15T00:00:00"/>
  </r>
  <r>
    <s v="c21eb4d5143a7f4194c25d92f2dee6f0"/>
    <n v="200366001314"/>
    <s v="Summerfield"/>
    <x v="20"/>
    <n v="66541"/>
    <s v="rural"/>
    <s v="Prairie Hills Usd 113"/>
    <s v="Marshall"/>
    <b v="0"/>
    <b v="0"/>
    <b v="0"/>
    <b v="0"/>
    <b v="0"/>
    <b v="0"/>
    <s v="Ms."/>
    <b v="0"/>
    <b v="0"/>
    <s v="Mathematics"/>
    <s v="Math &amp; Science"/>
    <s v="Environmental Science"/>
    <s v="Math &amp; Science"/>
    <s v="enrichment"/>
    <s v="Technology"/>
    <s v="high"/>
    <s v="Grades 3-5"/>
    <n v="25.54"/>
    <n v="13.53"/>
    <n v="6.38"/>
    <n v="17"/>
    <n v="318"/>
    <n v="387.8"/>
    <n v="15"/>
    <b v="1"/>
    <n v="374.12"/>
    <n v="1"/>
    <b v="0"/>
    <b v="0"/>
    <s v="completed"/>
    <d v="2009-05-08T00:00:00"/>
    <d v="2009-05-09T00:00:00"/>
    <d v="2009-11-04T00:00:00"/>
    <d v="2009-10-07T00:00:00"/>
  </r>
  <r>
    <s v="f0623765b35f462d2961f9c18e23b728"/>
    <m/>
    <s v="Brooklyn"/>
    <x v="2"/>
    <n v="11236"/>
    <s v="urban"/>
    <s v="Community Learning Support Organization"/>
    <s v="Brooklyn"/>
    <b v="0"/>
    <b v="0"/>
    <b v="0"/>
    <b v="0"/>
    <b v="0"/>
    <b v="0"/>
    <s v="Mrs."/>
    <b v="0"/>
    <b v="0"/>
    <s v="Music"/>
    <s v="Music &amp; The Arts"/>
    <m/>
    <m/>
    <s v="enrichment"/>
    <s v="Technology"/>
    <s v="high"/>
    <s v="Grades 3-5"/>
    <n v="55"/>
    <n v="0"/>
    <n v="13.75"/>
    <n v="17"/>
    <n v="636"/>
    <n v="775.61"/>
    <n v="40"/>
    <b v="1"/>
    <n v="374.12"/>
    <n v="1"/>
    <b v="0"/>
    <b v="0"/>
    <s v="expired"/>
    <d v="2008-01-14T00:00:00"/>
    <m/>
    <m/>
    <d v="2008-09-10T00:00:00"/>
  </r>
  <r>
    <s v="452df5eb274fe5b40a74b9137def44db"/>
    <n v="360009002279"/>
    <s v="Bronx"/>
    <x v="2"/>
    <n v="10460"/>
    <s v="urban"/>
    <s v="Empowerment Support Organization"/>
    <s v="Bronx"/>
    <b v="0"/>
    <b v="0"/>
    <b v="0"/>
    <b v="0"/>
    <b v="0"/>
    <b v="0"/>
    <s v="Ms."/>
    <b v="0"/>
    <b v="1"/>
    <s v="Literacy"/>
    <s v="Literacy &amp; Language"/>
    <s v="Community Service"/>
    <s v="Applied Learning"/>
    <s v="essential"/>
    <s v="Technology"/>
    <s v="high"/>
    <s v="Grades PreK-2"/>
    <n v="28.1"/>
    <n v="0"/>
    <n v="7.02"/>
    <n v="17"/>
    <n v="333"/>
    <n v="406.1"/>
    <n v="22"/>
    <b v="1"/>
    <n v="374.12"/>
    <n v="4"/>
    <b v="0"/>
    <b v="0"/>
    <s v="completed"/>
    <d v="2007-11-07T00:00:00"/>
    <d v="2007-12-10T00:00:00"/>
    <m/>
    <d v="2008-04-01T00:00:00"/>
  </r>
  <r>
    <s v="af9733209f5764305600595822b3fb88"/>
    <n v="62271003238"/>
    <s v="Gardena"/>
    <x v="7"/>
    <n v="90248"/>
    <s v="urban"/>
    <s v="Los Angeles Unif Sch Dist"/>
    <s v="Los Angeles"/>
    <b v="0"/>
    <b v="0"/>
    <b v="0"/>
    <b v="0"/>
    <b v="0"/>
    <b v="0"/>
    <s v="Ms."/>
    <b v="0"/>
    <b v="0"/>
    <s v="Special Needs"/>
    <s v="Special Needs"/>
    <s v="Music"/>
    <s v="Music &amp; The Arts"/>
    <s v="enrichment"/>
    <s v="Technology"/>
    <s v="high"/>
    <s v="Grades PreK-2"/>
    <n v="12"/>
    <n v="22.42"/>
    <n v="3.67"/>
    <n v="35"/>
    <n v="318.08"/>
    <n v="374.21"/>
    <n v="8"/>
    <b v="1"/>
    <n v="374.21"/>
    <n v="15"/>
    <b v="1"/>
    <b v="1"/>
    <s v="completed"/>
    <d v="2010-09-15T00:00:00"/>
    <d v="2010-11-08T00:00:00"/>
    <d v="2011-03-21T00:00:00"/>
    <d v="2011-02-09T00:00:00"/>
  </r>
  <r>
    <s v="f643a55483427349b7b33764257dbe8d"/>
    <n v="170993000934"/>
    <s v="Chicago"/>
    <x v="10"/>
    <n v="60634"/>
    <s v="urban"/>
    <s v="Chicago Psd-Area 54"/>
    <s v="Cook"/>
    <b v="0"/>
    <b v="0"/>
    <b v="0"/>
    <b v="0"/>
    <b v="0"/>
    <b v="0"/>
    <s v="Mrs."/>
    <b v="0"/>
    <b v="0"/>
    <s v="Mathematics"/>
    <s v="Math &amp; Science"/>
    <s v="ESL"/>
    <s v="Literacy &amp; Language"/>
    <s v="essential"/>
    <s v="Supplies"/>
    <s v="high"/>
    <s v="Grades PreK-2"/>
    <n v="0"/>
    <n v="0"/>
    <n v="4.18"/>
    <n v="35"/>
    <n v="318.18"/>
    <n v="374.33"/>
    <n v="26"/>
    <b v="1"/>
    <n v="374.33"/>
    <n v="1"/>
    <b v="0"/>
    <b v="0"/>
    <s v="completed"/>
    <d v="2011-01-02T00:00:00"/>
    <d v="2011-03-06T00:00:00"/>
    <m/>
    <d v="2011-06-02T00:00:00"/>
  </r>
  <r>
    <s v="c2999f2b92506a96c83aff6c3278078a"/>
    <m/>
    <s v="Bronx"/>
    <x v="2"/>
    <n v="10456"/>
    <s v="urban"/>
    <s v="Replications, Inc."/>
    <s v="Bronx"/>
    <b v="0"/>
    <b v="0"/>
    <b v="0"/>
    <b v="0"/>
    <b v="0"/>
    <b v="0"/>
    <s v="Mr."/>
    <b v="0"/>
    <b v="0"/>
    <s v="Visual Arts"/>
    <s v="Music &amp; The Arts"/>
    <s v="Literacy"/>
    <s v="Literacy &amp; Language"/>
    <s v="essential"/>
    <s v="Books"/>
    <s v="high"/>
    <s v="Grades 6-8"/>
    <n v="0"/>
    <n v="0"/>
    <n v="4.1900000000000004"/>
    <n v="35"/>
    <n v="318.44"/>
    <n v="374.64"/>
    <n v="150"/>
    <b v="1"/>
    <n v="374.64"/>
    <n v="7"/>
    <b v="1"/>
    <b v="1"/>
    <s v="completed"/>
    <d v="2011-01-02T00:00:00"/>
    <d v="2011-03-31T00:00:00"/>
    <m/>
    <d v="2011-06-02T00:00:00"/>
  </r>
  <r>
    <s v="a2debcf50d4e0e6a74f27e08f6eaea2d"/>
    <n v="181272002255"/>
    <s v="Indianapolis"/>
    <x v="25"/>
    <n v="46228"/>
    <s v="urban"/>
    <s v="Washington Township Sch Dist"/>
    <s v="Marion"/>
    <b v="0"/>
    <b v="0"/>
    <b v="0"/>
    <b v="0"/>
    <b v="0"/>
    <b v="0"/>
    <s v="Mrs."/>
    <b v="0"/>
    <b v="0"/>
    <s v="Visual Arts"/>
    <s v="Music &amp; The Arts"/>
    <m/>
    <m/>
    <s v="enrichment"/>
    <s v="Books"/>
    <s v="high"/>
    <s v="Grades 3-5"/>
    <n v="26.75"/>
    <n v="0"/>
    <n v="4.01"/>
    <n v="9"/>
    <n v="307.2"/>
    <n v="374.63"/>
    <n v="580"/>
    <b v="1"/>
    <n v="374.64"/>
    <n v="2"/>
    <b v="1"/>
    <b v="0"/>
    <s v="completed"/>
    <d v="2009-10-26T00:00:00"/>
    <d v="2009-12-20T00:00:00"/>
    <d v="2010-03-04T00:00:00"/>
    <d v="2010-04-01T00:00:00"/>
  </r>
  <r>
    <s v="55ebc7eabf1c3b9b73ece39c12a849b6"/>
    <n v="360585006019"/>
    <s v="Buffalo"/>
    <x v="2"/>
    <n v="14211"/>
    <s v="urban"/>
    <s v="Buffalo City School District"/>
    <s v="Erie"/>
    <b v="0"/>
    <b v="1"/>
    <b v="0"/>
    <b v="0"/>
    <b v="0"/>
    <b v="0"/>
    <s v="Mrs."/>
    <b v="0"/>
    <b v="0"/>
    <s v="Early Development"/>
    <s v="Applied Learning"/>
    <s v="Mathematics"/>
    <s v="Math &amp; Science"/>
    <s v="essential"/>
    <s v="Technology"/>
    <s v="high"/>
    <s v="Grades PreK-2"/>
    <n v="26.75"/>
    <n v="0"/>
    <n v="4.01"/>
    <n v="9"/>
    <n v="307.22000000000003"/>
    <n v="374.66"/>
    <n v="18"/>
    <b v="1"/>
    <n v="374.66"/>
    <n v="4"/>
    <b v="1"/>
    <b v="0"/>
    <s v="completed"/>
    <d v="2009-12-06T00:00:00"/>
    <d v="2009-12-14T00:00:00"/>
    <d v="2010-05-05T00:00:00"/>
    <d v="2010-05-10T00:00:00"/>
  </r>
  <r>
    <s v="46c31175bae4a8ea4c5edbc30bd107dd"/>
    <m/>
    <s v="Zionsville"/>
    <x v="25"/>
    <n v="46077"/>
    <s v="suburban"/>
    <s v="Zionsville Cmty Sch District"/>
    <s v="Boone"/>
    <b v="0"/>
    <b v="0"/>
    <b v="0"/>
    <b v="0"/>
    <b v="0"/>
    <b v="0"/>
    <s v="Mrs."/>
    <b v="0"/>
    <b v="0"/>
    <s v="Mathematics"/>
    <s v="Math &amp; Science"/>
    <s v="Literacy"/>
    <s v="Literacy &amp; Language"/>
    <s v="enrichment"/>
    <s v="Supplies"/>
    <s v="minimal"/>
    <s v="Grades PreK-2"/>
    <n v="31.56"/>
    <n v="0"/>
    <n v="3.95"/>
    <n v="9"/>
    <n v="307.5"/>
    <n v="375"/>
    <n v="32"/>
    <b v="1"/>
    <n v="375"/>
    <n v="6"/>
    <b v="0"/>
    <b v="0"/>
    <s v="completed"/>
    <d v="2009-11-23T00:00:00"/>
    <d v="2010-04-08T00:00:00"/>
    <d v="2010-06-17T00:00:00"/>
    <d v="2010-04-29T00:00:00"/>
  </r>
  <r>
    <s v="927dc11dac4fd9b57388a2138b68f8eb"/>
    <n v="360010202077"/>
    <s v="Woodside"/>
    <x v="2"/>
    <n v="11377"/>
    <s v="urban"/>
    <s v="Integrated Curriculum and Instruction Learning Support Organization"/>
    <s v="Queens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Other"/>
    <s v="high"/>
    <s v="Grades 6-8"/>
    <n v="72.48"/>
    <n v="0"/>
    <n v="18.12"/>
    <n v="17"/>
    <n v="832"/>
    <n v="1014.63"/>
    <n v="25"/>
    <b v="1"/>
    <n v="375"/>
    <n v="3"/>
    <b v="0"/>
    <b v="0"/>
    <s v="expired"/>
    <d v="2008-01-22T00:00:00"/>
    <m/>
    <m/>
    <d v="2008-09-17T00:00:00"/>
  </r>
  <r>
    <s v="6ad080b39499b1678c3719c23c044749"/>
    <n v="361932001766"/>
    <s v="Middletown"/>
    <x v="2"/>
    <n v="10940"/>
    <s v="urban"/>
    <s v="Middletown City Sch District"/>
    <s v="Orange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Books"/>
    <s v="high"/>
    <s v="Grades 9-12"/>
    <n v="0"/>
    <n v="0"/>
    <n v="4.58"/>
    <n v="9"/>
    <n v="319.18"/>
    <n v="389.24"/>
    <n v="110"/>
    <b v="1"/>
    <n v="375.09"/>
    <n v="3"/>
    <b v="1"/>
    <b v="1"/>
    <s v="completed"/>
    <d v="2010-01-07T00:00:00"/>
    <d v="2010-05-17T00:00:00"/>
    <d v="2010-11-05T00:00:00"/>
    <d v="2010-06-13T00:00:00"/>
  </r>
  <r>
    <s v="796f531145903bc69a52c8735082b96c"/>
    <m/>
    <s v="Cleveland"/>
    <x v="3"/>
    <n v="44110"/>
    <s v="urban"/>
    <s v="Cleveland Metro School Dist"/>
    <s v="Cuyahoga"/>
    <b v="1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n v="0"/>
    <n v="0"/>
    <n v="4.2"/>
    <n v="35"/>
    <n v="318.89999999999998"/>
    <n v="375.18"/>
    <n v="25"/>
    <b v="1"/>
    <n v="375.18"/>
    <n v="3"/>
    <b v="1"/>
    <b v="0"/>
    <s v="completed"/>
    <d v="2011-02-20T00:00:00"/>
    <d v="2011-02-23T00:00:00"/>
    <d v="2011-02-28T00:00:00"/>
    <d v="2011-07-19T00:00:00"/>
  </r>
  <r>
    <s v="0b13bd90c80cfea6ba790793ad82f2ae"/>
    <n v="62271003042"/>
    <s v="Los Angeles"/>
    <x v="7"/>
    <n v="90065"/>
    <s v="urban"/>
    <s v="Los Angeles Unif Sch Dist"/>
    <s v="Los Angeles"/>
    <b v="0"/>
    <b v="0"/>
    <b v="1"/>
    <b v="0"/>
    <b v="0"/>
    <b v="0"/>
    <s v="Ms."/>
    <b v="0"/>
    <b v="0"/>
    <s v="Literacy"/>
    <s v="Literacy &amp; Language"/>
    <s v="ESL"/>
    <s v="Literacy &amp; Language"/>
    <s v="enrichment"/>
    <s v="Technology"/>
    <s v="high"/>
    <s v="Grades PreK-2"/>
    <n v="27.74"/>
    <n v="20.11"/>
    <n v="6.93"/>
    <n v="17"/>
    <n v="349"/>
    <n v="425.61"/>
    <n v="22"/>
    <b v="1"/>
    <n v="375.29"/>
    <n v="3"/>
    <b v="0"/>
    <b v="0"/>
    <s v="completed"/>
    <d v="2008-04-14T00:00:00"/>
    <d v="2008-09-09T00:00:00"/>
    <d v="2008-12-12T00:00:00"/>
    <d v="2008-09-15T00:00:00"/>
  </r>
  <r>
    <s v="7ea723b4d94293d8b0aa9962ecd7ff04"/>
    <m/>
    <s v="Porter"/>
    <x v="16"/>
    <n v="77365"/>
    <s v="rural"/>
    <s v="New Caney Ind School District"/>
    <s v="Montgomery"/>
    <b v="0"/>
    <b v="0"/>
    <b v="0"/>
    <b v="0"/>
    <b v="0"/>
    <b v="0"/>
    <s v="Mrs."/>
    <b v="0"/>
    <b v="0"/>
    <s v="Nutrition"/>
    <s v="Health &amp; Sports"/>
    <s v="Health &amp; Wellness"/>
    <s v="Health &amp; Sports"/>
    <s v="enrichment"/>
    <s v="Other"/>
    <s v="high"/>
    <s v="Grades 3-5"/>
    <n v="12"/>
    <n v="0"/>
    <n v="4.0199999999999996"/>
    <n v="35"/>
    <n v="319"/>
    <n v="375.29"/>
    <n v="22"/>
    <b v="1"/>
    <n v="375.3"/>
    <n v="5"/>
    <b v="1"/>
    <b v="0"/>
    <s v="completed"/>
    <d v="2010-12-12T00:00:00"/>
    <d v="2010-12-13T00:00:00"/>
    <d v="2011-01-03T00:00:00"/>
    <d v="2011-05-09T00:00:00"/>
  </r>
  <r>
    <s v="46e7f8c188e723299f8e1ace89063782"/>
    <n v="470318001266"/>
    <s v="Nashville"/>
    <x v="14"/>
    <n v="37208"/>
    <s v="urban"/>
    <s v="Metro Nashville Pub Sd"/>
    <s v="Davidson"/>
    <b v="0"/>
    <b v="1"/>
    <b v="0"/>
    <b v="0"/>
    <b v="0"/>
    <b v="0"/>
    <s v="Ms."/>
    <b v="1"/>
    <b v="0"/>
    <s v="Literacy"/>
    <s v="Literacy &amp; Language"/>
    <m/>
    <m/>
    <s v="essential"/>
    <s v="Books"/>
    <s v="high"/>
    <s v="Grades 3-5"/>
    <n v="0"/>
    <n v="0"/>
    <n v="4.32"/>
    <n v="35"/>
    <n v="327.14999999999998"/>
    <n v="384.88"/>
    <n v="25"/>
    <b v="1"/>
    <n v="376.06"/>
    <n v="13"/>
    <b v="0"/>
    <b v="0"/>
    <s v="completed"/>
    <d v="2010-10-31T00:00:00"/>
    <d v="2011-01-22T00:00:00"/>
    <m/>
    <d v="2011-03-30T00:00:00"/>
  </r>
  <r>
    <s v="335e718648511d38f5f150f8ca6ac266"/>
    <n v="470318002122"/>
    <s v="Nashville"/>
    <x v="14"/>
    <n v="37208"/>
    <s v="urban"/>
    <s v="Metro Nashville Pub Sd"/>
    <s v="Davidson"/>
    <b v="0"/>
    <b v="0"/>
    <b v="0"/>
    <b v="0"/>
    <b v="0"/>
    <b v="0"/>
    <s v="Ms."/>
    <b v="1"/>
    <b v="0"/>
    <s v="Literature &amp; Writing"/>
    <s v="Literacy &amp; Language"/>
    <m/>
    <m/>
    <s v="essential"/>
    <s v="Books"/>
    <s v="high"/>
    <s v="Grades 6-8"/>
    <n v="0"/>
    <n v="0"/>
    <n v="4.21"/>
    <n v="35"/>
    <n v="319.70999999999998"/>
    <n v="376.13"/>
    <n v="65"/>
    <b v="1"/>
    <n v="376.13"/>
    <n v="2"/>
    <b v="0"/>
    <b v="0"/>
    <s v="completed"/>
    <d v="2011-02-06T00:00:00"/>
    <d v="2011-02-14T00:00:00"/>
    <m/>
    <d v="2011-03-21T00:00:00"/>
  </r>
  <r>
    <s v="570de4ecb17f6fdd3fca0f9b9811037d"/>
    <n v="240009000306"/>
    <s v="Baltimore"/>
    <x v="32"/>
    <n v="21210"/>
    <s v="urban"/>
    <s v="Baltimore City Public Sch Dist"/>
    <s v="Baltimore City"/>
    <b v="0"/>
    <b v="1"/>
    <b v="0"/>
    <b v="0"/>
    <b v="0"/>
    <b v="0"/>
    <s v="Mrs."/>
    <b v="0"/>
    <b v="0"/>
    <s v="Social Sciences"/>
    <s v="History &amp; Civics"/>
    <s v="Mathematics"/>
    <s v="Math &amp; Science"/>
    <s v="enrichment"/>
    <s v="Books"/>
    <s v="low"/>
    <s v="Grades 6-8"/>
    <n v="24.17"/>
    <n v="12.08"/>
    <n v="6.04"/>
    <n v="17"/>
    <n v="301"/>
    <n v="367.07"/>
    <n v="140"/>
    <b v="1"/>
    <n v="376.25"/>
    <n v="11"/>
    <b v="0"/>
    <b v="0"/>
    <s v="completed"/>
    <d v="2008-10-17T00:00:00"/>
    <d v="2009-01-14T00:00:00"/>
    <d v="2009-06-18T00:00:00"/>
    <d v="2009-03-19T00:00:00"/>
  </r>
  <r>
    <s v="eb6916621801d4b65dd414b3a4d29334"/>
    <n v="170993000983"/>
    <s v="Chicago"/>
    <x v="10"/>
    <n v="60618"/>
    <s v="urban"/>
    <s v="Chicago Psd-area 1"/>
    <s v="Cook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high"/>
    <s v="Grades 6-8"/>
    <n v="26.97"/>
    <n v="0"/>
    <n v="6.74"/>
    <n v="17"/>
    <n v="320"/>
    <n v="390.24"/>
    <n v="30"/>
    <b v="1"/>
    <n v="376.47"/>
    <n v="2"/>
    <b v="0"/>
    <b v="0"/>
    <s v="completed"/>
    <d v="2008-07-21T00:00:00"/>
    <d v="2008-10-02T00:00:00"/>
    <d v="2008-12-29T00:00:00"/>
    <d v="2008-12-24T00:00:00"/>
  </r>
  <r>
    <s v="5c75d9efd160404686bfaeb64993f456"/>
    <n v="550960001180"/>
    <s v="Milwaukee"/>
    <x v="18"/>
    <n v="53220"/>
    <s v="urban"/>
    <s v="Milwaukee Public Schools"/>
    <s v="Milwaukee"/>
    <b v="0"/>
    <b v="0"/>
    <b v="0"/>
    <b v="0"/>
    <b v="0"/>
    <b v="0"/>
    <s v="Ms."/>
    <b v="0"/>
    <b v="0"/>
    <s v="Special Needs"/>
    <s v="Special Needs"/>
    <s v="Character Education"/>
    <s v="Applied Learning"/>
    <s v="essential"/>
    <s v="Other"/>
    <s v="high"/>
    <s v="Grades 9-12"/>
    <n v="27.5"/>
    <n v="0"/>
    <n v="6.87"/>
    <n v="17"/>
    <n v="326"/>
    <n v="397.56"/>
    <n v="10"/>
    <b v="1"/>
    <n v="376.75"/>
    <n v="7"/>
    <b v="0"/>
    <b v="0"/>
    <s v="completed"/>
    <d v="2008-04-29T00:00:00"/>
    <d v="2008-07-07T00:00:00"/>
    <d v="2009-01-06T00:00:00"/>
    <d v="2008-10-05T00:00:00"/>
  </r>
  <r>
    <s v="1f2dcea7a38de0ece297ba4a75ab6e52"/>
    <m/>
    <s v="New Orleans"/>
    <x v="6"/>
    <n v="70119"/>
    <m/>
    <s v="New Orleans Recovery School District"/>
    <s v="Orleans"/>
    <b v="1"/>
    <b v="0"/>
    <b v="0"/>
    <b v="0"/>
    <b v="0"/>
    <b v="0"/>
    <s v="Ms."/>
    <b v="1"/>
    <b v="0"/>
    <s v="Literacy"/>
    <s v="Literacy &amp; Language"/>
    <m/>
    <m/>
    <s v="enrichment"/>
    <s v="Technology"/>
    <s v="high"/>
    <s v="Grades PreK-2"/>
    <n v="0"/>
    <n v="22.66"/>
    <n v="3.88"/>
    <n v="35"/>
    <n v="320.49"/>
    <n v="377.05"/>
    <n v="25"/>
    <b v="1"/>
    <n v="377.05"/>
    <n v="10"/>
    <b v="1"/>
    <b v="0"/>
    <s v="completed"/>
    <d v="2010-09-01T00:00:00"/>
    <d v="2010-09-08T00:00:00"/>
    <d v="2010-11-12T00:00:00"/>
    <d v="2011-01-29T00:00:00"/>
  </r>
  <r>
    <s v="45db3a7c3a97daf4eab2acd3a06e27ba"/>
    <m/>
    <s v="Ozone Park"/>
    <x v="2"/>
    <n v="11417"/>
    <s v="urban"/>
    <s v="Knowledge Network Learning Support Organization"/>
    <s v="Queens"/>
    <b v="0"/>
    <b v="1"/>
    <b v="0"/>
    <b v="0"/>
    <b v="0"/>
    <b v="0"/>
    <s v="Ms."/>
    <b v="0"/>
    <b v="0"/>
    <s v="Applied Sciences"/>
    <s v="Math &amp; Science"/>
    <s v="Mathematics"/>
    <s v="Math &amp; Science"/>
    <s v="essential"/>
    <s v="Supplies"/>
    <s v="high"/>
    <s v="Grades 6-8"/>
    <n v="25.89"/>
    <n v="0"/>
    <n v="3.88"/>
    <n v="35"/>
    <n v="323.67"/>
    <n v="380.79"/>
    <n v="150"/>
    <b v="1"/>
    <n v="377.26"/>
    <n v="4"/>
    <b v="1"/>
    <b v="1"/>
    <s v="completed"/>
    <d v="2010-09-15T00:00:00"/>
    <d v="2010-11-05T00:00:00"/>
    <d v="2011-03-28T00:00:00"/>
    <d v="2010-12-02T00:00:00"/>
  </r>
  <r>
    <s v="2716bab36b397193967b16da6d5a80c7"/>
    <n v="402595001377"/>
    <s v="Ripley"/>
    <x v="0"/>
    <n v="74062"/>
    <s v="rural"/>
    <s v="Ripley School District I-3"/>
    <s v="Payne"/>
    <b v="0"/>
    <b v="0"/>
    <b v="0"/>
    <b v="0"/>
    <b v="0"/>
    <b v="0"/>
    <s v="Mrs."/>
    <b v="0"/>
    <b v="0"/>
    <s v="Early Development"/>
    <s v="Applied Learning"/>
    <s v="Visual Arts"/>
    <s v="Music &amp; The Arts"/>
    <s v="enrichment"/>
    <s v="Supplies"/>
    <s v="high"/>
    <s v="Grades PreK-2"/>
    <n v="0"/>
    <n v="21.65"/>
    <n v="3.99"/>
    <n v="35"/>
    <n v="326.33999999999997"/>
    <n v="383.93"/>
    <n v="21"/>
    <b v="1"/>
    <n v="377.34"/>
    <n v="10"/>
    <b v="0"/>
    <b v="1"/>
    <s v="completed"/>
    <d v="2010-08-17T00:00:00"/>
    <d v="2010-12-04T00:00:00"/>
    <d v="2011-02-25T00:00:00"/>
    <d v="2011-01-13T00:00:00"/>
  </r>
  <r>
    <s v="ebddc76051063c4711e5d335537cd66c"/>
    <m/>
    <s v="New York"/>
    <x v="2"/>
    <n v="10032"/>
    <s v="urban"/>
    <s v="Community Learning Support Organization"/>
    <s v="Manhattan"/>
    <b v="0"/>
    <b v="0"/>
    <b v="0"/>
    <b v="0"/>
    <b v="0"/>
    <b v="0"/>
    <s v="Ms."/>
    <b v="0"/>
    <b v="0"/>
    <s v="Literacy"/>
    <s v="Literacy &amp; Language"/>
    <s v="History &amp; Geography"/>
    <s v="History &amp; Civics"/>
    <s v="essential"/>
    <s v="Technology"/>
    <s v="high"/>
    <s v="Grades 6-8"/>
    <n v="26.99"/>
    <n v="0"/>
    <n v="6.75"/>
    <n v="17"/>
    <n v="321"/>
    <n v="391.46"/>
    <n v="60"/>
    <b v="1"/>
    <n v="377.65"/>
    <n v="5"/>
    <b v="1"/>
    <b v="0"/>
    <s v="completed"/>
    <d v="2008-10-18T00:00:00"/>
    <d v="2009-01-26T00:00:00"/>
    <m/>
    <d v="2009-03-20T00:00:00"/>
  </r>
  <r>
    <s v="2fc856f892c3b04231c2dca362c31a4b"/>
    <n v="410804000431"/>
    <s v="Medford"/>
    <x v="9"/>
    <n v="97501"/>
    <s v="urban"/>
    <s v="Medford School District 549c"/>
    <s v="Jackson"/>
    <b v="0"/>
    <b v="0"/>
    <b v="0"/>
    <b v="0"/>
    <b v="0"/>
    <b v="0"/>
    <s v="Mrs."/>
    <b v="0"/>
    <b v="0"/>
    <s v="ESL"/>
    <s v="Literacy &amp; Language"/>
    <m/>
    <m/>
    <s v="essential"/>
    <s v="Technology"/>
    <s v="high"/>
    <s v="Grades 3-5"/>
    <n v="12"/>
    <n v="0"/>
    <n v="4.05"/>
    <n v="35"/>
    <n v="321.02"/>
    <n v="377.67"/>
    <n v="140"/>
    <b v="1"/>
    <n v="377.67"/>
    <n v="1"/>
    <b v="0"/>
    <b v="0"/>
    <s v="completed"/>
    <d v="2010-09-20T00:00:00"/>
    <d v="2010-10-28T00:00:00"/>
    <d v="2011-01-19T00:00:00"/>
    <d v="2011-02-15T00:00:00"/>
  </r>
  <r>
    <s v="9c5b27fcf97a63baabf04fd320b29736"/>
    <n v="63441003982"/>
    <s v="San Francisco"/>
    <x v="7"/>
    <n v="94115"/>
    <s v="urban"/>
    <s v="San Francisco Unified Sch Dist"/>
    <s v="San Francisco"/>
    <b v="1"/>
    <b v="0"/>
    <b v="0"/>
    <b v="0"/>
    <b v="0"/>
    <b v="0"/>
    <s v="Ms."/>
    <b v="0"/>
    <b v="0"/>
    <s v="Visual Arts"/>
    <s v="Music &amp; The Arts"/>
    <m/>
    <m/>
    <s v="essential"/>
    <s v="Supplies"/>
    <s v="low"/>
    <s v="Grades 6-8"/>
    <n v="0"/>
    <n v="24.29"/>
    <n v="3.98"/>
    <n v="35"/>
    <n v="328.68"/>
    <n v="386.68"/>
    <n v="150"/>
    <b v="1"/>
    <n v="377.86"/>
    <n v="8"/>
    <b v="0"/>
    <b v="0"/>
    <s v="completed"/>
    <d v="2010-10-05T00:00:00"/>
    <d v="2011-01-08T00:00:00"/>
    <m/>
    <d v="2011-03-02T00:00:00"/>
  </r>
  <r>
    <s v="c6b052bcb82cee3ab9c44c4a93c6bee4"/>
    <m/>
    <s v="Bronx"/>
    <x v="2"/>
    <n v="10456"/>
    <s v="urban"/>
    <s v="Integrated Curriculum and Instruction Learning Support Organization"/>
    <s v="Bronx"/>
    <b v="0"/>
    <b v="0"/>
    <b v="0"/>
    <b v="1"/>
    <b v="0"/>
    <b v="0"/>
    <s v="Mr."/>
    <b v="0"/>
    <b v="0"/>
    <s v="Literacy"/>
    <s v="Literacy &amp; Language"/>
    <m/>
    <m/>
    <m/>
    <s v="Technology"/>
    <s v="high"/>
    <s v="Grades 3-5"/>
    <m/>
    <m/>
    <m/>
    <m/>
    <n v="328.26"/>
    <n v="400.32"/>
    <n v="0"/>
    <b v="0"/>
    <n v="378"/>
    <n v="1"/>
    <b v="0"/>
    <b v="0"/>
    <s v="completed"/>
    <d v="2004-01-05T00:00:00"/>
    <d v="2004-07-01T00:00:00"/>
    <m/>
    <d v="2005-06-28T00:00:00"/>
  </r>
  <r>
    <s v="7eb2779f1a8d7a00d25323098b13b43e"/>
    <m/>
    <s v="NEW YORK"/>
    <x v="2"/>
    <n v="10032"/>
    <m/>
    <m/>
    <s v="Manhattan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m/>
    <s v="Supplies"/>
    <s v="high"/>
    <s v="Grades 6-8"/>
    <m/>
    <m/>
    <m/>
    <m/>
    <n v="331.59"/>
    <n v="404.38"/>
    <n v="0"/>
    <b v="0"/>
    <n v="378"/>
    <n v="4"/>
    <b v="0"/>
    <b v="0"/>
    <s v="completed"/>
    <d v="2003-06-18T00:00:00"/>
    <d v="2003-08-24T00:00:00"/>
    <d v="2004-01-22T00:00:00"/>
    <d v="2004-02-18T00:00:00"/>
  </r>
  <r>
    <s v="e0134ee2a8166c9827246e89f8d88aa2"/>
    <m/>
    <s v="New York"/>
    <x v="2"/>
    <n v="10023"/>
    <s v="urban"/>
    <s v="Empowerment Support Organization"/>
    <s v="Manhattan"/>
    <b v="0"/>
    <b v="0"/>
    <b v="0"/>
    <b v="0"/>
    <b v="0"/>
    <b v="0"/>
    <s v="Ms."/>
    <b v="0"/>
    <b v="0"/>
    <s v="Literature &amp; Writing"/>
    <s v="Literacy &amp; Language"/>
    <s v="Performing Arts"/>
    <s v="Music &amp; The Arts"/>
    <s v="enrichment"/>
    <s v="Technology"/>
    <s v="low"/>
    <s v="Grades 9-12"/>
    <n v="27"/>
    <n v="0"/>
    <n v="4.05"/>
    <n v="9"/>
    <n v="310"/>
    <n v="378.05"/>
    <n v="175"/>
    <b v="1"/>
    <n v="378.05"/>
    <n v="17"/>
    <b v="0"/>
    <b v="0"/>
    <s v="completed"/>
    <d v="2009-03-18T00:00:00"/>
    <d v="2009-06-29T00:00:00"/>
    <d v="2009-11-30T00:00:00"/>
    <d v="2009-08-18T00:00:00"/>
  </r>
  <r>
    <s v="a20c4d8d03379f56b2d0c30b6d24c50e"/>
    <n v="540003000005"/>
    <s v="Moatsville"/>
    <x v="40"/>
    <n v="26405"/>
    <s v="rural"/>
    <s v="Barbour Co School District"/>
    <s v="Barbour"/>
    <b v="0"/>
    <b v="0"/>
    <b v="0"/>
    <b v="0"/>
    <b v="0"/>
    <b v="0"/>
    <s v="Mrs."/>
    <b v="0"/>
    <b v="0"/>
    <s v="Applied Sciences"/>
    <s v="Math &amp; Science"/>
    <s v="Health &amp; Life Science"/>
    <s v="Math &amp; Science"/>
    <s v="essential"/>
    <s v="Supplies"/>
    <s v="high"/>
    <s v="Grades 6-8"/>
    <n v="27.04"/>
    <n v="0"/>
    <n v="4.0599999999999996"/>
    <n v="9"/>
    <n v="310.5"/>
    <n v="378.66"/>
    <n v="100"/>
    <b v="1"/>
    <n v="378.66"/>
    <n v="6"/>
    <b v="1"/>
    <b v="0"/>
    <s v="completed"/>
    <d v="2010-04-30T00:00:00"/>
    <d v="2010-06-09T00:00:00"/>
    <d v="2010-09-01T00:00:00"/>
    <d v="2010-09-27T00:00:00"/>
  </r>
  <r>
    <s v="f14a4f20864ebb9cbd98a3b63d7307d6"/>
    <n v="360008302643"/>
    <s v="New York"/>
    <x v="2"/>
    <n v="10040"/>
    <s v="urban"/>
    <s v="Empowerment Support Organization"/>
    <s v="Manhattan"/>
    <b v="0"/>
    <b v="0"/>
    <b v="0"/>
    <b v="0"/>
    <b v="0"/>
    <b v="0"/>
    <s v="Ms."/>
    <b v="0"/>
    <b v="0"/>
    <s v="Literacy"/>
    <s v="Literacy &amp; Language"/>
    <m/>
    <m/>
    <s v="essential"/>
    <s v="Supplies"/>
    <s v="high"/>
    <s v="Grades 3-5"/>
    <n v="25.44"/>
    <n v="0"/>
    <n v="6.36"/>
    <n v="17"/>
    <n v="303"/>
    <n v="369.51"/>
    <n v="75"/>
    <b v="1"/>
    <n v="378.75"/>
    <n v="1"/>
    <b v="0"/>
    <b v="0"/>
    <s v="completed"/>
    <d v="2007-09-07T00:00:00"/>
    <d v="2007-09-12T00:00:00"/>
    <d v="2007-12-05T00:00:00"/>
    <d v="2008-04-27T00:00:00"/>
  </r>
  <r>
    <s v="28722d094a0f57187683cb2751f2d00f"/>
    <n v="530396000690"/>
    <s v="Kent"/>
    <x v="5"/>
    <n v="98030"/>
    <s v="urban"/>
    <s v="Kent School Dist 415"/>
    <s v="King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Books"/>
    <s v="high"/>
    <s v="Grades 3-5"/>
    <n v="0"/>
    <n v="27.25"/>
    <n v="4.67"/>
    <n v="35"/>
    <n v="378.37"/>
    <n v="445.14"/>
    <n v="25"/>
    <b v="1"/>
    <n v="378.82"/>
    <n v="2"/>
    <b v="0"/>
    <b v="0"/>
    <s v="completed"/>
    <d v="2010-10-03T00:00:00"/>
    <d v="2011-01-16T00:00:00"/>
    <d v="2011-01-18T00:00:00"/>
    <d v="2011-02-28T00:00:00"/>
  </r>
  <r>
    <s v="ad0adc2a480e41f732cc1d9df4ba02b1"/>
    <n v="481623001233"/>
    <s v="Seagoville"/>
    <x v="16"/>
    <n v="75159"/>
    <s v="suburban"/>
    <s v="Dallas Ind School District"/>
    <s v="Dallas"/>
    <b v="0"/>
    <b v="0"/>
    <b v="0"/>
    <b v="0"/>
    <b v="0"/>
    <b v="0"/>
    <s v="Mrs."/>
    <b v="0"/>
    <b v="0"/>
    <s v="Environmental Science"/>
    <s v="Math &amp; Science"/>
    <s v="Mathematics"/>
    <s v="Math &amp; Science"/>
    <s v="enrichment"/>
    <s v="Supplies"/>
    <s v="high"/>
    <s v="Grades 3-5"/>
    <n v="25.74"/>
    <n v="0"/>
    <n v="3.86"/>
    <n v="35"/>
    <n v="322"/>
    <n v="378.82"/>
    <n v="535"/>
    <b v="1"/>
    <n v="378.82"/>
    <n v="2"/>
    <b v="1"/>
    <b v="0"/>
    <s v="completed"/>
    <d v="2010-08-31T00:00:00"/>
    <d v="2010-09-27T00:00:00"/>
    <d v="2010-11-30T00:00:00"/>
    <d v="2010-10-01T00:00:00"/>
  </r>
  <r>
    <s v="c0955963b2ec1e13f2c33416f5e6f4a4"/>
    <n v="62271010838"/>
    <s v="Canoga Park"/>
    <x v="7"/>
    <n v="91303"/>
    <s v="urban"/>
    <s v="Los Angeles Unif Sch Dist"/>
    <s v="Los Angeles"/>
    <b v="1"/>
    <b v="0"/>
    <b v="0"/>
    <b v="0"/>
    <b v="0"/>
    <b v="0"/>
    <s v="Mrs."/>
    <b v="0"/>
    <b v="0"/>
    <s v="Applied Sciences"/>
    <s v="Math &amp; Science"/>
    <m/>
    <m/>
    <s v="enrichment"/>
    <s v="Supplies"/>
    <s v="high"/>
    <s v="Grades PreK-2"/>
    <n v="25.5"/>
    <n v="18.489999999999998"/>
    <n v="6.37"/>
    <n v="17"/>
    <n v="322"/>
    <n v="392.68"/>
    <n v="20"/>
    <b v="0"/>
    <n v="378.82"/>
    <n v="1"/>
    <b v="0"/>
    <b v="0"/>
    <s v="completed"/>
    <d v="2008-06-12T00:00:00"/>
    <d v="2008-06-24T00:00:00"/>
    <d v="2009-01-30T00:00:00"/>
    <d v="2008-11-12T00:00:00"/>
  </r>
  <r>
    <s v="caf1fd21c36b367f9e66ea2cc67c5cca"/>
    <m/>
    <s v="Collinsville"/>
    <x v="10"/>
    <n v="62234"/>
    <s v="suburban"/>
    <s v="Collinsville Cmty Sch Dist 10"/>
    <s v="Madison"/>
    <b v="0"/>
    <b v="0"/>
    <b v="0"/>
    <b v="0"/>
    <b v="0"/>
    <b v="0"/>
    <s v="Ms."/>
    <b v="0"/>
    <b v="0"/>
    <s v="Literacy"/>
    <s v="Literacy &amp; Language"/>
    <s v="Special Needs"/>
    <s v="Special Needs"/>
    <s v="essential"/>
    <s v="Books"/>
    <s v="high"/>
    <s v="Grades 9-12"/>
    <n v="27.13"/>
    <n v="0"/>
    <n v="6.78"/>
    <n v="17"/>
    <n v="322"/>
    <n v="392.68"/>
    <n v="10"/>
    <b v="1"/>
    <n v="378.83"/>
    <n v="4"/>
    <b v="1"/>
    <b v="0"/>
    <s v="completed"/>
    <d v="2009-01-18T00:00:00"/>
    <d v="2009-02-10T00:00:00"/>
    <d v="2009-05-26T00:00:00"/>
    <d v="2009-06-22T00:00:00"/>
  </r>
  <r>
    <s v="3645c0f12f4242ba885d4c22d2ceee83"/>
    <n v="63255005052"/>
    <s v="Pinole"/>
    <x v="7"/>
    <n v="94564"/>
    <s v="suburban"/>
    <s v="West Contra Costa Usd"/>
    <s v="Contra Costa"/>
    <b v="0"/>
    <b v="0"/>
    <b v="0"/>
    <b v="0"/>
    <b v="0"/>
    <b v="0"/>
    <s v="Mrs."/>
    <b v="0"/>
    <b v="0"/>
    <s v="Applied Sciences"/>
    <s v="Math &amp; Science"/>
    <s v="Applied Sciences"/>
    <s v="Math &amp; Science"/>
    <s v="enrichment"/>
    <s v="Supplies"/>
    <s v="high"/>
    <s v="Grades 9-12"/>
    <n v="25.43"/>
    <n v="18.43"/>
    <n v="3.81"/>
    <n v="9"/>
    <n v="310.91000000000003"/>
    <n v="379.16"/>
    <n v="160"/>
    <b v="0"/>
    <n v="379.15"/>
    <n v="2"/>
    <b v="1"/>
    <b v="0"/>
    <s v="completed"/>
    <d v="2010-01-31T00:00:00"/>
    <d v="2010-02-02T00:00:00"/>
    <d v="2010-05-19T00:00:00"/>
    <d v="2010-07-04T00:00:00"/>
  </r>
  <r>
    <s v="6181e30993d105a6d82ee37d57d8e523"/>
    <m/>
    <s v="Indianapolis"/>
    <x v="25"/>
    <n v="46203"/>
    <s v="urban"/>
    <s v="Indianapolis Public Sch Dist"/>
    <s v="Marion"/>
    <b v="0"/>
    <b v="0"/>
    <b v="0"/>
    <b v="0"/>
    <b v="0"/>
    <b v="0"/>
    <s v="Mrs."/>
    <b v="0"/>
    <b v="0"/>
    <s v="Literacy"/>
    <s v="Literacy &amp; Language"/>
    <s v="Early Development"/>
    <s v="Applied Learning"/>
    <s v="enrichment"/>
    <s v="Supplies"/>
    <s v="high"/>
    <s v="Grades PreK-2"/>
    <n v="0"/>
    <n v="0"/>
    <n v="4.41"/>
    <n v="35"/>
    <n v="333.1"/>
    <n v="382.87"/>
    <n v="26"/>
    <b v="1"/>
    <n v="379.37"/>
    <n v="9"/>
    <b v="1"/>
    <b v="0"/>
    <s v="completed"/>
    <d v="2010-05-31T00:00:00"/>
    <d v="2010-09-01T00:00:00"/>
    <d v="2010-11-09T00:00:00"/>
    <d v="2010-10-29T00:00:00"/>
  </r>
  <r>
    <s v="7a0ab1f5b9fe31d1731a68ce2ea46179"/>
    <m/>
    <s v="New York"/>
    <x v="2"/>
    <n v="10024"/>
    <s v="urban"/>
    <s v="District 75"/>
    <s v="Manhattan"/>
    <b v="0"/>
    <b v="0"/>
    <b v="1"/>
    <b v="0"/>
    <b v="0"/>
    <b v="0"/>
    <s v="Ms."/>
    <b v="0"/>
    <b v="0"/>
    <s v="Visual Arts"/>
    <s v="Music &amp; The Arts"/>
    <s v="Special Needs"/>
    <s v="Special Needs"/>
    <s v="essential"/>
    <s v="Supplies"/>
    <s v="high"/>
    <s v="Grades PreK-2"/>
    <m/>
    <m/>
    <m/>
    <m/>
    <n v="323"/>
    <n v="393.9"/>
    <n v="6"/>
    <b v="0"/>
    <n v="379.39"/>
    <n v="4"/>
    <b v="0"/>
    <b v="0"/>
    <s v="completed"/>
    <d v="2006-11-21T00:00:00"/>
    <d v="2006-12-26T00:00:00"/>
    <d v="2007-05-31T00:00:00"/>
    <d v="2008-08-11T00:00:00"/>
  </r>
  <r>
    <s v="fcde5da36c211e069a0badc33be4c911"/>
    <n v="62271003299"/>
    <s v="N Hollywood"/>
    <x v="7"/>
    <n v="91602"/>
    <s v="urban"/>
    <s v="Los Angeles Unif Sch Dist"/>
    <s v="Los Angeles"/>
    <b v="0"/>
    <b v="0"/>
    <b v="1"/>
    <b v="0"/>
    <b v="0"/>
    <b v="0"/>
    <s v="Ms."/>
    <b v="0"/>
    <b v="0"/>
    <s v="Environmental Science"/>
    <s v="Math &amp; Science"/>
    <s v="Applied Sciences"/>
    <s v="Math &amp; Science"/>
    <s v="enrichment"/>
    <s v="Technology"/>
    <s v="high"/>
    <s v="Grades 6-8"/>
    <n v="14.4"/>
    <n v="19.21"/>
    <n v="3.97"/>
    <n v="9"/>
    <n v="311.55"/>
    <n v="379.94"/>
    <n v="90"/>
    <b v="1"/>
    <n v="379.93"/>
    <n v="3"/>
    <b v="1"/>
    <b v="0"/>
    <s v="completed"/>
    <d v="2010-04-05T00:00:00"/>
    <d v="2010-04-16T00:00:00"/>
    <d v="2010-05-27T00:00:00"/>
    <d v="2010-09-01T00:00:00"/>
  </r>
  <r>
    <s v="b51a2d4fa84c7b2b847b48ee53adc550"/>
    <m/>
    <s v="San Jose"/>
    <x v="7"/>
    <n v="95127"/>
    <m/>
    <s v="Alum Rock Elem School District"/>
    <s v="Santa Clara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PreK-2"/>
    <n v="25.48"/>
    <n v="18.47"/>
    <n v="3.82"/>
    <n v="9"/>
    <n v="311.54000000000002"/>
    <n v="379.93"/>
    <n v="20"/>
    <b v="1"/>
    <n v="379.93"/>
    <n v="1"/>
    <b v="0"/>
    <b v="0"/>
    <s v="completed"/>
    <d v="2009-09-29T00:00:00"/>
    <d v="2009-09-29T00:00:00"/>
    <d v="2009-09-29T00:00:00"/>
    <d v="2010-03-02T00:00:00"/>
  </r>
  <r>
    <s v="e43b1f51c3e2b3cc705651b81f1b8f42"/>
    <m/>
    <s v="Chicago"/>
    <x v="10"/>
    <n v="60610"/>
    <s v="urban"/>
    <s v="Chicago Psd-area 6"/>
    <s v="Cook"/>
    <b v="0"/>
    <b v="1"/>
    <b v="0"/>
    <b v="0"/>
    <b v="0"/>
    <b v="0"/>
    <s v="Mr."/>
    <b v="0"/>
    <b v="0"/>
    <s v="Literacy"/>
    <s v="Literacy &amp; Language"/>
    <s v="Music"/>
    <s v="Music &amp; The Arts"/>
    <s v="enrichment"/>
    <s v="Books"/>
    <s v="high"/>
    <s v="Grades 6-8"/>
    <n v="27.17"/>
    <n v="0"/>
    <n v="6.79"/>
    <n v="17"/>
    <n v="323"/>
    <n v="393.9"/>
    <n v="23"/>
    <b v="1"/>
    <n v="380"/>
    <n v="12"/>
    <b v="0"/>
    <b v="0"/>
    <s v="completed"/>
    <d v="2008-12-17T00:00:00"/>
    <d v="2009-05-07T00:00:00"/>
    <d v="2009-12-07T00:00:00"/>
    <d v="2009-05-21T00:00:00"/>
  </r>
  <r>
    <s v="3646661031f5b95214a225610e8346cb"/>
    <n v="360009104523"/>
    <s v="Brooklyn"/>
    <x v="2"/>
    <n v="11205"/>
    <s v="urban"/>
    <s v="Empowerment Support Organization"/>
    <s v="Brooklyn"/>
    <b v="0"/>
    <b v="1"/>
    <b v="0"/>
    <b v="1"/>
    <b v="0"/>
    <b v="0"/>
    <s v="Ms."/>
    <b v="1"/>
    <b v="0"/>
    <s v="Literacy"/>
    <s v="Literacy &amp; Language"/>
    <m/>
    <m/>
    <s v="essential"/>
    <s v="Books"/>
    <s v="high"/>
    <s v="Grades 6-8"/>
    <n v="27.18"/>
    <n v="0"/>
    <n v="6.79"/>
    <n v="17"/>
    <n v="323"/>
    <n v="393.9"/>
    <n v="85"/>
    <b v="1"/>
    <n v="380"/>
    <n v="1"/>
    <b v="0"/>
    <b v="0"/>
    <s v="completed"/>
    <d v="2007-09-16T00:00:00"/>
    <d v="2007-10-02T00:00:00"/>
    <d v="2007-11-29T00:00:00"/>
    <d v="2008-05-10T00:00:00"/>
  </r>
  <r>
    <s v="fe995737fd66c351b9062b72d547d052"/>
    <n v="61551006622"/>
    <s v="Goleta"/>
    <x v="7"/>
    <n v="93117"/>
    <s v="urban"/>
    <s v="Goleta Union School District"/>
    <s v="Santa Barbara"/>
    <b v="0"/>
    <b v="0"/>
    <b v="0"/>
    <b v="0"/>
    <b v="0"/>
    <b v="0"/>
    <s v="Ms."/>
    <b v="0"/>
    <b v="0"/>
    <s v="ESL"/>
    <s v="Literacy &amp; Language"/>
    <s v="Literacy"/>
    <s v="Literacy &amp; Language"/>
    <s v="enrichment"/>
    <s v="Other"/>
    <s v="high"/>
    <s v="Grades PreK-2"/>
    <n v="0"/>
    <n v="23.84"/>
    <n v="3.91"/>
    <n v="35"/>
    <n v="323.25"/>
    <n v="380.29"/>
    <n v="20"/>
    <b v="1"/>
    <n v="380.29"/>
    <n v="3"/>
    <b v="0"/>
    <b v="0"/>
    <s v="completed"/>
    <d v="2010-12-12T00:00:00"/>
    <d v="2010-12-30T00:00:00"/>
    <d v="2011-03-11T00:00:00"/>
    <d v="2011-05-09T00:00:00"/>
  </r>
  <r>
    <s v="7b71ee62cbb7bb8acc314fcc171c0670"/>
    <m/>
    <s v="Bronx"/>
    <x v="2"/>
    <n v="10460"/>
    <s v="urban"/>
    <s v="Empowerment Support Organization"/>
    <s v="Bronx"/>
    <b v="0"/>
    <b v="0"/>
    <b v="0"/>
    <b v="0"/>
    <b v="0"/>
    <b v="0"/>
    <s v="Mrs."/>
    <b v="0"/>
    <b v="0"/>
    <s v="Visual Arts"/>
    <s v="Music &amp; The Arts"/>
    <s v="Special Needs"/>
    <s v="Special Needs"/>
    <s v="enrichment"/>
    <s v="Technology"/>
    <s v="high"/>
    <s v="Grades 6-8"/>
    <n v="30"/>
    <n v="0"/>
    <n v="7.5"/>
    <n v="17"/>
    <n v="354"/>
    <n v="431.71"/>
    <n v="130"/>
    <b v="1"/>
    <n v="381.18"/>
    <n v="3"/>
    <b v="0"/>
    <b v="0"/>
    <s v="completed"/>
    <d v="2008-12-14T00:00:00"/>
    <d v="2009-02-10T00:00:00"/>
    <m/>
    <d v="2009-05-16T00:00:00"/>
  </r>
  <r>
    <s v="b7640ceb383685d34da84374927c52fa"/>
    <n v="390438000620"/>
    <s v="Columbus"/>
    <x v="3"/>
    <n v="43214"/>
    <s v="urban"/>
    <s v="Columbus City Sch District"/>
    <s v="Franklin"/>
    <b v="0"/>
    <b v="0"/>
    <b v="0"/>
    <b v="0"/>
    <b v="0"/>
    <b v="0"/>
    <s v="Ms."/>
    <b v="0"/>
    <b v="0"/>
    <s v="Character Education"/>
    <s v="Applied Learning"/>
    <m/>
    <m/>
    <s v="essential"/>
    <s v="Supplies"/>
    <s v="high"/>
    <s v="Grades 6-8"/>
    <n v="27.31"/>
    <n v="0"/>
    <n v="6.83"/>
    <n v="17"/>
    <n v="324"/>
    <n v="395.12"/>
    <n v="20"/>
    <b v="0"/>
    <n v="381.18"/>
    <n v="1"/>
    <b v="0"/>
    <b v="0"/>
    <s v="completed"/>
    <d v="2008-03-02T00:00:00"/>
    <d v="2008-04-02T00:00:00"/>
    <d v="2009-05-27T00:00:00"/>
    <d v="2008-04-21T00:00:00"/>
  </r>
  <r>
    <s v="b0f014de5697a9943aa44e7f39115a79"/>
    <n v="62271003286"/>
    <s v="West Hills"/>
    <x v="7"/>
    <n v="91304"/>
    <s v="urban"/>
    <s v="Los Angeles Unif Sch Dist"/>
    <s v="Los Angeles"/>
    <b v="0"/>
    <b v="0"/>
    <b v="0"/>
    <b v="0"/>
    <b v="0"/>
    <b v="0"/>
    <s v="Mrs."/>
    <b v="0"/>
    <b v="0"/>
    <s v="Social Sciences"/>
    <s v="History &amp; Civics"/>
    <s v="Literature &amp; Writing"/>
    <s v="Literacy &amp; Language"/>
    <s v="enrichment"/>
    <s v="Supplies"/>
    <s v="minimal"/>
    <s v="Grades PreK-2"/>
    <n v="22.5"/>
    <n v="16.309999999999999"/>
    <n v="5.62"/>
    <n v="17"/>
    <n v="286"/>
    <n v="348.78"/>
    <n v="20"/>
    <b v="1"/>
    <n v="381.33"/>
    <n v="4"/>
    <b v="0"/>
    <b v="0"/>
    <s v="completed"/>
    <d v="2007-06-03T00:00:00"/>
    <d v="2007-11-22T00:00:00"/>
    <d v="2008-02-11T00:00:00"/>
    <d v="2008-01-24T00:00:00"/>
  </r>
  <r>
    <s v="61a0acb1852cc1a27360a471a590083e"/>
    <n v="80690001175"/>
    <s v="Thornton"/>
    <x v="22"/>
    <n v="80241"/>
    <s v="suburban"/>
    <s v="Adams 12 Five Star Schools"/>
    <s v="Adams"/>
    <b v="0"/>
    <b v="0"/>
    <b v="0"/>
    <b v="0"/>
    <b v="0"/>
    <b v="0"/>
    <s v="Ms."/>
    <b v="0"/>
    <b v="0"/>
    <s v="ESL"/>
    <s v="Literacy &amp; Language"/>
    <s v="Literacy"/>
    <s v="Literacy &amp; Language"/>
    <s v="enrichment"/>
    <s v="Books"/>
    <s v="low"/>
    <s v="Grades PreK-2"/>
    <n v="0"/>
    <n v="17.16"/>
    <n v="4.0199999999999996"/>
    <n v="35"/>
    <n v="324.26"/>
    <n v="381.48"/>
    <n v="46"/>
    <b v="1"/>
    <n v="381.48"/>
    <n v="15"/>
    <b v="1"/>
    <b v="0"/>
    <s v="completed"/>
    <d v="2010-12-08T00:00:00"/>
    <d v="2011-01-03T00:00:00"/>
    <d v="2011-01-04T00:00:00"/>
    <d v="2011-05-04T00:00:00"/>
  </r>
  <r>
    <s v="57e1dff490f6c5509a8b3380f7833782"/>
    <n v="63066004757"/>
    <s v="Placentia"/>
    <x v="7"/>
    <n v="92870"/>
    <s v="suburban"/>
    <s v="Placentia Yorba Linda Usd"/>
    <s v="Orange"/>
    <b v="0"/>
    <b v="0"/>
    <b v="0"/>
    <b v="0"/>
    <b v="0"/>
    <b v="0"/>
    <s v="Mrs."/>
    <b v="0"/>
    <b v="0"/>
    <s v="Performing Arts"/>
    <s v="Music &amp; The Arts"/>
    <m/>
    <m/>
    <s v="enrichment"/>
    <s v="Books"/>
    <s v="low"/>
    <s v="Grades 9-12"/>
    <n v="0"/>
    <n v="24.55"/>
    <n v="4.0199999999999996"/>
    <n v="35"/>
    <n v="331.84"/>
    <n v="390.4"/>
    <n v="100"/>
    <b v="1"/>
    <n v="381.58"/>
    <n v="10"/>
    <b v="1"/>
    <b v="0"/>
    <s v="completed"/>
    <d v="2010-12-10T00:00:00"/>
    <d v="2010-12-31T00:00:00"/>
    <d v="2011-03-28T00:00:00"/>
    <d v="2011-05-06T00:00:00"/>
  </r>
  <r>
    <s v="02ee381f2eb2bd47daa48b99eaf0b33d"/>
    <n v="130029000174"/>
    <s v="Winder"/>
    <x v="19"/>
    <n v="30680"/>
    <s v="suburban"/>
    <s v="Barrow Co School District"/>
    <s v="Barrow"/>
    <b v="0"/>
    <b v="0"/>
    <b v="0"/>
    <b v="0"/>
    <b v="0"/>
    <b v="0"/>
    <s v="Mrs."/>
    <b v="0"/>
    <b v="0"/>
    <s v="Applied Sciences"/>
    <s v="Math &amp; Science"/>
    <s v="Environmental Science"/>
    <s v="Math &amp; Science"/>
    <s v="essential"/>
    <s v="Other"/>
    <s v="high"/>
    <s v="Grades 3-5"/>
    <n v="9.3000000000000007"/>
    <n v="11.17"/>
    <n v="4.1900000000000004"/>
    <n v="9"/>
    <n v="312.93"/>
    <n v="381.62"/>
    <n v="21"/>
    <b v="1"/>
    <n v="381.62"/>
    <n v="2"/>
    <b v="1"/>
    <b v="1"/>
    <s v="completed"/>
    <d v="2010-01-10T00:00:00"/>
    <d v="2010-04-21T00:00:00"/>
    <d v="2010-11-23T00:00:00"/>
    <d v="2010-06-15T00:00:00"/>
  </r>
  <r>
    <s v="0d79fffafeeaf0c578b11f00845e243b"/>
    <n v="510081000294"/>
    <s v="Chesapeake"/>
    <x v="24"/>
    <n v="23325"/>
    <s v="suburban"/>
    <s v="Chesapeake School District"/>
    <s v="Chesapeake City"/>
    <b v="0"/>
    <b v="0"/>
    <b v="0"/>
    <b v="0"/>
    <b v="0"/>
    <b v="0"/>
    <s v="Ms."/>
    <b v="0"/>
    <b v="0"/>
    <s v="Literacy"/>
    <s v="Literacy &amp; Language"/>
    <s v="Early Development"/>
    <s v="Applied Learning"/>
    <s v="essential"/>
    <s v="Books"/>
    <s v="high"/>
    <s v="Grades PreK-2"/>
    <n v="11.56"/>
    <n v="0"/>
    <n v="4.33"/>
    <n v="9"/>
    <n v="313.88"/>
    <n v="382.78"/>
    <n v="10"/>
    <b v="1"/>
    <n v="381.68"/>
    <n v="8"/>
    <b v="1"/>
    <b v="0"/>
    <s v="completed"/>
    <d v="2009-11-12T00:00:00"/>
    <d v="2010-04-16T00:00:00"/>
    <d v="2010-05-07T00:00:00"/>
    <d v="2010-04-18T00:00:00"/>
  </r>
  <r>
    <s v="a7ccfc98fa9e25c6e6c9c4d893eaaba0"/>
    <n v="120087003713"/>
    <s v="Tampa"/>
    <x v="17"/>
    <n v="33647"/>
    <s v="urban"/>
    <s v="Hillsborough Co Pub Sch Dist"/>
    <s v="Hillsborough"/>
    <b v="0"/>
    <b v="0"/>
    <b v="0"/>
    <b v="0"/>
    <b v="0"/>
    <b v="0"/>
    <s v="Mrs."/>
    <b v="0"/>
    <b v="0"/>
    <s v="Health &amp; Life Science"/>
    <s v="Math &amp; Science"/>
    <m/>
    <m/>
    <s v="essential"/>
    <s v="Supplies"/>
    <s v="low"/>
    <s v="Grades PreK-2"/>
    <n v="29.36"/>
    <n v="0"/>
    <n v="4.8899999999999997"/>
    <n v="35"/>
    <n v="394.94"/>
    <n v="464.64"/>
    <n v="25"/>
    <b v="1"/>
    <n v="381.74"/>
    <n v="18"/>
    <b v="1"/>
    <b v="0"/>
    <s v="live"/>
    <d v="2011-02-02T00:00:00"/>
    <m/>
    <m/>
    <d v="2011-06-30T00:00:00"/>
  </r>
  <r>
    <s v="c4ac0e7ae14e6889b83a6aa7b4d32409"/>
    <m/>
    <s v="Colorado Spgs"/>
    <x v="22"/>
    <n v="80922"/>
    <m/>
    <s v="Falcon School District 49"/>
    <s v="El Paso"/>
    <b v="1"/>
    <b v="0"/>
    <b v="0"/>
    <b v="0"/>
    <b v="0"/>
    <b v="0"/>
    <s v="Mrs."/>
    <b v="0"/>
    <b v="0"/>
    <s v="History &amp; Geography"/>
    <s v="History &amp; Civics"/>
    <m/>
    <m/>
    <s v="essential"/>
    <s v="Books"/>
    <s v="unknown"/>
    <s v="Grades 6-8"/>
    <n v="0"/>
    <n v="17.18"/>
    <n v="4.03"/>
    <n v="35"/>
    <n v="324.61"/>
    <n v="381.89"/>
    <n v="100"/>
    <b v="1"/>
    <n v="381.89"/>
    <n v="1"/>
    <b v="0"/>
    <b v="0"/>
    <s v="completed"/>
    <d v="2010-10-10T00:00:00"/>
    <d v="2010-11-03T00:00:00"/>
    <d v="2010-11-04T00:00:00"/>
    <d v="2010-11-16T00:00:00"/>
  </r>
  <r>
    <s v="99945c1775bd36bd7899188917dc9e32"/>
    <n v="200738000653"/>
    <s v="Holton"/>
    <x v="20"/>
    <n v="66436"/>
    <s v="suburban"/>
    <s v="Holton Unified School Dist 336"/>
    <s v="Jackson"/>
    <b v="0"/>
    <b v="0"/>
    <b v="0"/>
    <b v="0"/>
    <b v="0"/>
    <b v="0"/>
    <s v="Mrs."/>
    <b v="0"/>
    <b v="0"/>
    <s v="Environmental Science"/>
    <s v="Math &amp; Science"/>
    <s v="Environmental Science"/>
    <s v="Math &amp; Science"/>
    <s v="enrichment"/>
    <s v="Supplies"/>
    <s v="low"/>
    <s v="Grades 3-5"/>
    <n v="26.04"/>
    <n v="13.8"/>
    <n v="3.91"/>
    <n v="9"/>
    <n v="313.16000000000003"/>
    <n v="381.9"/>
    <n v="160"/>
    <b v="1"/>
    <n v="381.9"/>
    <n v="5"/>
    <b v="1"/>
    <b v="0"/>
    <s v="completed"/>
    <d v="2009-09-02T00:00:00"/>
    <d v="2009-11-24T00:00:00"/>
    <d v="2009-11-30T00:00:00"/>
    <d v="2010-02-08T00:00:00"/>
  </r>
  <r>
    <s v="e7c1461d9c29217632f9540de7af54d2"/>
    <n v="360013504469"/>
    <s v="Bronx"/>
    <x v="2"/>
    <n v="10460"/>
    <s v="urban"/>
    <s v="District 75"/>
    <s v="Bronx"/>
    <b v="0"/>
    <b v="0"/>
    <b v="1"/>
    <b v="0"/>
    <b v="0"/>
    <b v="0"/>
    <s v="Ms."/>
    <b v="0"/>
    <b v="1"/>
    <s v="Literacy"/>
    <s v="Literacy &amp; Language"/>
    <s v="Literature &amp; Writing"/>
    <s v="Literacy &amp; Language"/>
    <s v="essential"/>
    <s v="Books"/>
    <s v="high"/>
    <s v="Grades 3-5"/>
    <n v="27.93"/>
    <n v="0"/>
    <n v="6.98"/>
    <n v="17"/>
    <n v="332.1"/>
    <n v="405"/>
    <n v="10"/>
    <b v="1"/>
    <n v="381.92"/>
    <n v="1"/>
    <b v="0"/>
    <b v="0"/>
    <s v="completed"/>
    <d v="2006-07-07T00:00:00"/>
    <d v="2006-07-24T00:00:00"/>
    <d v="2007-01-29T00:00:00"/>
    <d v="2013-12-13T00:00:00"/>
  </r>
  <r>
    <s v="63802e5563b996916013a80d23004926"/>
    <n v="120087003404"/>
    <s v="Thonotosassa"/>
    <x v="17"/>
    <n v="33592"/>
    <s v="suburban"/>
    <s v="Hillsborough Co Pub Sch Dist"/>
    <s v="Hillsborough"/>
    <b v="1"/>
    <b v="0"/>
    <b v="0"/>
    <b v="0"/>
    <b v="0"/>
    <b v="0"/>
    <s v="Mr."/>
    <b v="0"/>
    <b v="0"/>
    <s v="Performing Arts"/>
    <s v="Music &amp; The Arts"/>
    <s v="Music"/>
    <s v="Music &amp; The Arts"/>
    <s v="essential"/>
    <s v="Technology"/>
    <s v="minimal"/>
    <s v="Grades 6-8"/>
    <n v="0"/>
    <n v="0"/>
    <n v="4.5"/>
    <n v="35"/>
    <n v="339.36"/>
    <n v="399.25"/>
    <n v="300"/>
    <b v="1"/>
    <n v="381.95"/>
    <n v="20"/>
    <b v="0"/>
    <b v="0"/>
    <s v="completed"/>
    <d v="2011-03-29T00:00:00"/>
    <d v="2011-03-30T00:00:00"/>
    <m/>
    <d v="2011-08-26T00:00:00"/>
  </r>
  <r>
    <s v="e73ce29e7eec370088247f33a2801411"/>
    <n v="341134002228"/>
    <s v="Newark"/>
    <x v="11"/>
    <n v="7105"/>
    <s v="urban"/>
    <s v="Newark Public School District"/>
    <s v="Essex"/>
    <b v="0"/>
    <b v="0"/>
    <b v="0"/>
    <b v="0"/>
    <b v="0"/>
    <b v="0"/>
    <s v="Mrs."/>
    <b v="0"/>
    <b v="0"/>
    <s v="Special Needs"/>
    <s v="Special Needs"/>
    <s v="Parent Involvement"/>
    <s v="Applied Learning"/>
    <s v="enrichment"/>
    <s v="Supplies"/>
    <s v="high"/>
    <s v="Grades 3-5"/>
    <n v="33.950000000000003"/>
    <n v="0"/>
    <n v="4.63"/>
    <n v="35"/>
    <n v="382.18"/>
    <n v="449.62"/>
    <n v="25"/>
    <b v="1"/>
    <n v="382.18"/>
    <n v="1"/>
    <b v="0"/>
    <b v="0"/>
    <s v="expired"/>
    <d v="2010-09-11T00:00:00"/>
    <m/>
    <m/>
    <d v="2011-02-06T00:00:00"/>
  </r>
  <r>
    <s v="773a867a725030691a34445ea533ed1e"/>
    <n v="250327000443"/>
    <s v="Cambridge"/>
    <x v="33"/>
    <n v="2139"/>
    <s v="urban"/>
    <s v="Cambridge Public Sch District"/>
    <s v="Middlesex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27.35"/>
    <n v="0"/>
    <n v="6.84"/>
    <n v="17"/>
    <n v="325"/>
    <n v="396.34"/>
    <n v="20"/>
    <b v="1"/>
    <n v="382.35"/>
    <n v="7"/>
    <b v="0"/>
    <b v="0"/>
    <s v="completed"/>
    <d v="2007-11-01T00:00:00"/>
    <d v="2007-11-15T00:00:00"/>
    <d v="2007-12-27T00:00:00"/>
    <d v="2008-06-28T00:00:00"/>
  </r>
  <r>
    <s v="56a0bdf7a5bb8f714f10fb9d7ec82ca9"/>
    <n v="180882001460"/>
    <s v="Indianapolis"/>
    <x v="25"/>
    <n v="46227"/>
    <s v="urban"/>
    <s v="Msd Perry Twp"/>
    <s v="Marion"/>
    <b v="0"/>
    <b v="0"/>
    <b v="0"/>
    <b v="0"/>
    <b v="0"/>
    <b v="0"/>
    <s v="Mrs."/>
    <b v="0"/>
    <b v="0"/>
    <s v="Performing Arts"/>
    <s v="Music &amp; The Arts"/>
    <s v="Performing Arts"/>
    <s v="Music &amp; The Arts"/>
    <s v="enrichment"/>
    <s v="Trips"/>
    <s v="high"/>
    <s v="Grades 3-5"/>
    <n v="0"/>
    <n v="0"/>
    <n v="24.6"/>
    <n v="17"/>
    <n v="1026"/>
    <n v="1251.22"/>
    <n v="492"/>
    <b v="0"/>
    <n v="382.35"/>
    <n v="9"/>
    <b v="0"/>
    <b v="0"/>
    <s v="expired"/>
    <d v="2007-09-19T00:00:00"/>
    <m/>
    <m/>
    <d v="2007-12-21T00:00:00"/>
  </r>
  <r>
    <s v="87772e54ce72b8c768053b4ed2b016bc"/>
    <m/>
    <s v="Brooklyn"/>
    <x v="2"/>
    <n v="11213"/>
    <s v="urban"/>
    <s v="Community Learning Support Organization"/>
    <s v="Brooklyn"/>
    <b v="0"/>
    <b v="0"/>
    <b v="0"/>
    <b v="0"/>
    <b v="0"/>
    <b v="0"/>
    <s v="Ms."/>
    <b v="1"/>
    <b v="0"/>
    <s v="Character Education"/>
    <s v="Applied Learning"/>
    <s v="Literacy"/>
    <s v="Literacy &amp; Language"/>
    <s v="enrichment"/>
    <s v="Books"/>
    <s v="high"/>
    <s v="Grades PreK-2"/>
    <n v="27.38"/>
    <n v="0"/>
    <n v="6.85"/>
    <n v="17"/>
    <n v="325"/>
    <n v="396.34"/>
    <n v="20"/>
    <b v="1"/>
    <n v="382.36"/>
    <n v="2"/>
    <b v="1"/>
    <b v="0"/>
    <s v="completed"/>
    <d v="2008-09-08T00:00:00"/>
    <d v="2008-10-01T00:00:00"/>
    <d v="2008-12-29T00:00:00"/>
    <d v="2009-02-08T00:00:00"/>
  </r>
  <r>
    <s v="5ef40dc7a0065358b5cc69da3d10e482"/>
    <m/>
    <s v="Lorain"/>
    <x v="3"/>
    <n v="44052"/>
    <s v="suburban"/>
    <s v="Lorain City School District"/>
    <s v="Lorain"/>
    <b v="1"/>
    <b v="0"/>
    <b v="0"/>
    <b v="0"/>
    <b v="0"/>
    <b v="0"/>
    <s v="Mrs."/>
    <b v="0"/>
    <b v="0"/>
    <s v="Visual Arts"/>
    <s v="Music &amp; The Arts"/>
    <m/>
    <m/>
    <s v="essential"/>
    <s v="Supplies"/>
    <s v="high"/>
    <s v="Grades 9-12"/>
    <n v="26.02"/>
    <n v="0"/>
    <n v="3.9"/>
    <n v="35"/>
    <n v="325.07"/>
    <n v="382.44"/>
    <n v="150"/>
    <b v="1"/>
    <n v="382.44"/>
    <n v="9"/>
    <b v="0"/>
    <b v="1"/>
    <s v="completed"/>
    <d v="2010-09-11T00:00:00"/>
    <d v="2010-12-25T00:00:00"/>
    <d v="2011-01-03T00:00:00"/>
    <d v="2011-02-06T00:00:00"/>
  </r>
  <r>
    <s v="540c49008f081787062dc7cd7edffc8d"/>
    <m/>
    <s v="Mandeville"/>
    <x v="6"/>
    <n v="70448"/>
    <s v="suburban"/>
    <s v="St Tammany Parish Sch District"/>
    <s v="St Tammany"/>
    <b v="0"/>
    <b v="0"/>
    <b v="0"/>
    <b v="0"/>
    <b v="0"/>
    <b v="0"/>
    <s v="Mrs."/>
    <b v="0"/>
    <b v="0"/>
    <s v="Literacy"/>
    <s v="Literacy &amp; Language"/>
    <m/>
    <m/>
    <s v="enrichment"/>
    <s v="Books"/>
    <s v="low"/>
    <s v="Grades PreK-2"/>
    <n v="25.65"/>
    <n v="10.26"/>
    <n v="6.41"/>
    <n v="17"/>
    <n v="315.82"/>
    <n v="385.15"/>
    <n v="24"/>
    <b v="1"/>
    <n v="382.5"/>
    <n v="1"/>
    <b v="0"/>
    <b v="0"/>
    <s v="completed"/>
    <d v="2007-07-17T00:00:00"/>
    <d v="2007-09-18T00:00:00"/>
    <d v="2008-01-07T00:00:00"/>
    <d v="2008-03-01T00:00:00"/>
  </r>
  <r>
    <s v="0236bde598d79dd64819e0bc25124595"/>
    <m/>
    <s v="Hayward"/>
    <x v="7"/>
    <n v="94545"/>
    <s v="urban"/>
    <s v="Hayward Unified School Dist"/>
    <s v="Alameda"/>
    <b v="1"/>
    <b v="0"/>
    <b v="0"/>
    <b v="0"/>
    <b v="0"/>
    <b v="0"/>
    <s v="Mr."/>
    <b v="0"/>
    <b v="0"/>
    <s v="Civics &amp; Government"/>
    <s v="History &amp; Civics"/>
    <s v="College &amp; Career Prep"/>
    <s v="Applied Learning"/>
    <s v="enrichment"/>
    <s v="Books"/>
    <s v="high"/>
    <s v="Grades 9-12"/>
    <n v="28.2"/>
    <n v="0"/>
    <n v="4.2300000000000004"/>
    <n v="35"/>
    <n v="349.43"/>
    <n v="401.64"/>
    <n v="80"/>
    <b v="1"/>
    <n v="382.97"/>
    <n v="11"/>
    <b v="0"/>
    <b v="0"/>
    <s v="completed"/>
    <d v="2010-07-29T00:00:00"/>
    <d v="2010-08-19T00:00:00"/>
    <d v="2010-11-29T00:00:00"/>
    <d v="2010-12-28T00:00:00"/>
  </r>
  <r>
    <s v="096904fd28f48565466a8ad9c8fdcdce"/>
    <n v="40387000307"/>
    <s v="Dewey"/>
    <x v="23"/>
    <n v="86327"/>
    <s v="suburban"/>
    <s v="Humboldt Unif School Dist 22"/>
    <s v="Yavapai"/>
    <b v="0"/>
    <b v="0"/>
    <b v="0"/>
    <b v="0"/>
    <b v="0"/>
    <b v="0"/>
    <s v="Mrs."/>
    <b v="0"/>
    <b v="0"/>
    <s v="Mathematics"/>
    <s v="Math &amp; Science"/>
    <m/>
    <m/>
    <s v="essential"/>
    <s v="Supplies"/>
    <s v="low"/>
    <s v="Grades 6-8"/>
    <n v="2.65"/>
    <n v="18.95"/>
    <n v="3.98"/>
    <n v="35"/>
    <n v="325.58999999999997"/>
    <n v="383.05"/>
    <n v="85"/>
    <b v="1"/>
    <n v="383.05"/>
    <n v="4"/>
    <b v="1"/>
    <b v="0"/>
    <s v="completed"/>
    <d v="2011-02-02T00:00:00"/>
    <d v="2011-03-23T00:00:00"/>
    <m/>
    <d v="2011-06-30T00:00:00"/>
  </r>
  <r>
    <s v="c36dd9759bcc73f34b7bb017f26b6838"/>
    <m/>
    <s v="Charlotte"/>
    <x v="1"/>
    <n v="28262"/>
    <s v="urban"/>
    <s v="Charlotte-mecklenburg Sch Dist"/>
    <s v="Mecklenburg"/>
    <b v="0"/>
    <b v="1"/>
    <b v="0"/>
    <b v="0"/>
    <b v="0"/>
    <b v="0"/>
    <s v="Mrs."/>
    <b v="0"/>
    <b v="0"/>
    <s v="Applied Sciences"/>
    <s v="Math &amp; Science"/>
    <s v="Mathematics"/>
    <s v="Math &amp; Science"/>
    <s v="essential"/>
    <s v="Technology"/>
    <s v="high"/>
    <s v="Grades PreK-2"/>
    <n v="24.38"/>
    <n v="19.010000000000002"/>
    <n v="3.66"/>
    <n v="35"/>
    <n v="325.8"/>
    <n v="383.29"/>
    <n v="700"/>
    <b v="1"/>
    <n v="383.3"/>
    <n v="2"/>
    <b v="1"/>
    <b v="0"/>
    <s v="completed"/>
    <d v="2011-02-16T00:00:00"/>
    <d v="2011-02-23T00:00:00"/>
    <d v="2011-03-14T00:00:00"/>
    <d v="2011-07-15T00:00:00"/>
  </r>
  <r>
    <s v="05fd44632da900138cf2d8dfb43524ee"/>
    <n v="180477000883"/>
    <s v="Indianapolis"/>
    <x v="25"/>
    <n v="46201"/>
    <s v="urban"/>
    <s v="Indianapolis Public Sch Dist"/>
    <s v="Marion"/>
    <b v="0"/>
    <b v="0"/>
    <b v="0"/>
    <b v="0"/>
    <b v="0"/>
    <b v="0"/>
    <s v="Mrs."/>
    <b v="0"/>
    <b v="0"/>
    <s v="Mathematics"/>
    <s v="Math &amp; Science"/>
    <m/>
    <m/>
    <s v="essential"/>
    <s v="Supplies"/>
    <s v="high"/>
    <s v="Grades PreK-2"/>
    <n v="27.5"/>
    <n v="0"/>
    <n v="6.88"/>
    <n v="17"/>
    <n v="326"/>
    <n v="397.56"/>
    <n v="100"/>
    <b v="0"/>
    <n v="383.53"/>
    <n v="2"/>
    <b v="1"/>
    <b v="0"/>
    <s v="completed"/>
    <d v="2008-11-24T00:00:00"/>
    <d v="2008-12-10T00:00:00"/>
    <d v="2009-02-06T00:00:00"/>
    <d v="2009-04-26T00:00:00"/>
  </r>
  <r>
    <s v="e8e6b3f3a712656c562ba63433ae2421"/>
    <n v="62193002598"/>
    <s v="Norwalk"/>
    <x v="7"/>
    <n v="90650"/>
    <s v="suburban"/>
    <s v="Little Lake City School Dist"/>
    <s v="Los Angeles"/>
    <b v="0"/>
    <b v="0"/>
    <b v="0"/>
    <b v="0"/>
    <b v="0"/>
    <b v="0"/>
    <s v="Ms."/>
    <b v="0"/>
    <b v="0"/>
    <s v="Other"/>
    <s v="Applied Learning"/>
    <s v="Literature &amp; Writing"/>
    <s v="Literacy &amp; Language"/>
    <s v="essential"/>
    <s v="Supplies"/>
    <s v="high"/>
    <s v="Grades PreK-2"/>
    <n v="25.8"/>
    <n v="18.71"/>
    <n v="6.45"/>
    <n v="17"/>
    <n v="326"/>
    <n v="397.56"/>
    <n v="20"/>
    <b v="1"/>
    <n v="383.53"/>
    <n v="1"/>
    <b v="0"/>
    <b v="0"/>
    <s v="completed"/>
    <d v="2007-11-29T00:00:00"/>
    <d v="2007-12-08T00:00:00"/>
    <d v="2008-02-16T00:00:00"/>
    <d v="2008-07-25T00:00:00"/>
  </r>
  <r>
    <s v="3a7847ca80f8a72d3a2979674232560b"/>
    <n v="317710001628"/>
    <s v="Stapleton"/>
    <x v="41"/>
    <n v="69163"/>
    <s v="rural"/>
    <s v="Stapleton School Dist R1"/>
    <s v="Logan"/>
    <b v="0"/>
    <b v="0"/>
    <b v="0"/>
    <b v="0"/>
    <b v="0"/>
    <b v="0"/>
    <s v="Ms."/>
    <b v="0"/>
    <b v="0"/>
    <s v="Mathematics"/>
    <s v="Math &amp; Science"/>
    <s v="Applied Sciences"/>
    <s v="Math &amp; Science"/>
    <s v="essential"/>
    <s v="Books"/>
    <s v="low"/>
    <s v="Grades 3-5"/>
    <n v="24.77"/>
    <n v="14.86"/>
    <n v="3.72"/>
    <n v="35"/>
    <n v="326.02999999999997"/>
    <n v="383.56"/>
    <n v="40"/>
    <b v="1"/>
    <n v="383.57"/>
    <n v="2"/>
    <b v="1"/>
    <b v="0"/>
    <s v="completed"/>
    <d v="2011-02-24T00:00:00"/>
    <d v="2011-02-24T00:00:00"/>
    <m/>
    <d v="2011-07-24T00:00:00"/>
  </r>
  <r>
    <s v="95becf5367d702594b415694734f1a68"/>
    <n v="470294001139"/>
    <s v="Memphis"/>
    <x v="14"/>
    <n v="38120"/>
    <s v="urban"/>
    <s v="Memphis City School District"/>
    <s v="Shelby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Technology"/>
    <s v="low"/>
    <s v="Grades PreK-2"/>
    <n v="12"/>
    <n v="0"/>
    <n v="4.12"/>
    <n v="35"/>
    <n v="326.04000000000002"/>
    <n v="383.58"/>
    <n v="22"/>
    <b v="1"/>
    <n v="383.58"/>
    <n v="7"/>
    <b v="1"/>
    <b v="0"/>
    <s v="completed"/>
    <d v="2011-03-19T00:00:00"/>
    <d v="2011-03-20T00:00:00"/>
    <m/>
    <d v="2011-08-16T00:00:00"/>
  </r>
  <r>
    <s v="23c99c052c4b7d689a4f73d975dca8af"/>
    <m/>
    <s v="Houston"/>
    <x v="16"/>
    <n v="77099"/>
    <s v="urban"/>
    <s v="Texas Dept of Education"/>
    <s v="Harris"/>
    <b v="1"/>
    <b v="0"/>
    <b v="0"/>
    <b v="0"/>
    <b v="1"/>
    <b v="0"/>
    <s v="Mrs."/>
    <b v="0"/>
    <b v="0"/>
    <s v="Mathematics"/>
    <s v="Math &amp; Science"/>
    <s v="Health &amp; Life Science"/>
    <s v="Math &amp; Science"/>
    <s v="enrichment"/>
    <s v="Other"/>
    <s v="unknown"/>
    <s v="Grades PreK-2"/>
    <n v="0"/>
    <n v="0"/>
    <n v="4.3"/>
    <n v="35"/>
    <n v="326.08999999999997"/>
    <n v="383.64"/>
    <n v="22"/>
    <b v="1"/>
    <n v="383.63"/>
    <n v="3"/>
    <b v="1"/>
    <b v="0"/>
    <s v="completed"/>
    <d v="2011-02-09T00:00:00"/>
    <d v="2011-02-28T00:00:00"/>
    <m/>
    <d v="2011-07-07T00:00:00"/>
  </r>
  <r>
    <s v="da5ef1129e5eb2e8a18629cd27f6dc3d"/>
    <n v="370345001435"/>
    <s v="Swansboro"/>
    <x v="1"/>
    <n v="28584"/>
    <s v="suburban"/>
    <s v="Onslow Co School District"/>
    <s v="Onslow"/>
    <b v="0"/>
    <b v="0"/>
    <b v="0"/>
    <b v="0"/>
    <b v="0"/>
    <b v="0"/>
    <s v="Mrs."/>
    <b v="0"/>
    <b v="0"/>
    <s v="Literature &amp; Writing"/>
    <s v="Literacy &amp; Language"/>
    <m/>
    <m/>
    <s v="enrichment"/>
    <s v="Books"/>
    <s v="low"/>
    <s v="Grades 6-8"/>
    <n v="24.27"/>
    <n v="10.31"/>
    <n v="6.07"/>
    <n v="17"/>
    <n v="300.33"/>
    <n v="366.26"/>
    <n v="30"/>
    <b v="1"/>
    <n v="383.75"/>
    <n v="2"/>
    <b v="0"/>
    <b v="0"/>
    <s v="completed"/>
    <d v="2007-01-25T00:00:00"/>
    <d v="2007-09-01T00:00:00"/>
    <d v="2007-11-07T00:00:00"/>
    <d v="2007-09-22T00:00:00"/>
  </r>
  <r>
    <s v="6d694ed4aaed53f4c590785c951fc1b6"/>
    <n v="190897000554"/>
    <s v="Des Moines"/>
    <x v="35"/>
    <n v="50316"/>
    <s v="urban"/>
    <s v="Des Moines Public School Dist"/>
    <s v="Polk"/>
    <b v="0"/>
    <b v="0"/>
    <b v="0"/>
    <b v="0"/>
    <b v="0"/>
    <b v="0"/>
    <s v="Mrs."/>
    <b v="0"/>
    <b v="0"/>
    <s v="Literacy"/>
    <s v="Literacy &amp; Language"/>
    <m/>
    <m/>
    <s v="essential"/>
    <s v="Technology"/>
    <s v="high"/>
    <s v="Grades PreK-2"/>
    <n v="0"/>
    <n v="19.100000000000001"/>
    <n v="4.18"/>
    <n v="35"/>
    <n v="337.13"/>
    <n v="396.62"/>
    <n v="20"/>
    <b v="1"/>
    <n v="383.93"/>
    <n v="9"/>
    <b v="0"/>
    <b v="0"/>
    <s v="completed"/>
    <d v="2010-12-10T00:00:00"/>
    <d v="2010-12-28T00:00:00"/>
    <d v="2011-02-01T00:00:00"/>
    <d v="2011-05-07T00:00:00"/>
  </r>
  <r>
    <s v="2ff9f0365f83c93ee02540822110c086"/>
    <n v="360015705846"/>
    <s v="Brooklyn"/>
    <x v="2"/>
    <n v="11226"/>
    <s v="urban"/>
    <s v="Charter School District"/>
    <s v="Brooklyn"/>
    <b v="1"/>
    <b v="0"/>
    <b v="0"/>
    <b v="0"/>
    <b v="0"/>
    <b v="0"/>
    <s v="Ms."/>
    <b v="1"/>
    <b v="0"/>
    <s v="Social Sciences"/>
    <s v="History &amp; Civics"/>
    <s v="History &amp; Geography"/>
    <s v="History &amp; Civics"/>
    <m/>
    <s v="Books"/>
    <s v="high"/>
    <s v="Grades 3-5"/>
    <m/>
    <m/>
    <m/>
    <m/>
    <n v="333.84"/>
    <n v="407.12"/>
    <n v="0"/>
    <b v="0"/>
    <n v="384"/>
    <n v="1"/>
    <b v="0"/>
    <b v="0"/>
    <s v="completed"/>
    <d v="2003-06-20T00:00:00"/>
    <d v="2003-08-25T00:00:00"/>
    <d v="2004-03-09T00:00:00"/>
    <d v="2004-02-20T00:00:00"/>
  </r>
  <r>
    <s v="873609b27fb9d0e8017bf0ee6ada76a5"/>
    <n v="40906000921"/>
    <s v="Phoenix"/>
    <x v="23"/>
    <n v="85029"/>
    <s v="urban"/>
    <s v="Washington Elem Sch Dist 6"/>
    <s v="Maricopa"/>
    <b v="0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6-8"/>
    <n v="25.86"/>
    <n v="18.489999999999998"/>
    <n v="3.88"/>
    <n v="35"/>
    <n v="341.83"/>
    <n v="402.15"/>
    <n v="50"/>
    <b v="1"/>
    <n v="384.5"/>
    <n v="4"/>
    <b v="1"/>
    <b v="0"/>
    <s v="completed"/>
    <d v="2010-12-28T00:00:00"/>
    <d v="2011-03-05T00:00:00"/>
    <m/>
    <d v="2011-05-25T00:00:00"/>
  </r>
  <r>
    <s v="10fab2130332a9cd95a47e883c463148"/>
    <n v="63393005331"/>
    <s v="Salinas"/>
    <x v="7"/>
    <n v="93901"/>
    <s v="urban"/>
    <s v="Salinas City Elem Sch District"/>
    <s v="Monterey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3-5"/>
    <n v="0"/>
    <n v="28.92"/>
    <n v="4.74"/>
    <n v="35"/>
    <n v="384.71"/>
    <n v="452.6"/>
    <n v="25"/>
    <b v="0"/>
    <n v="384.71"/>
    <n v="1"/>
    <b v="0"/>
    <b v="0"/>
    <s v="completed"/>
    <d v="2010-10-31T00:00:00"/>
    <d v="2010-10-31T00:00:00"/>
    <d v="2011-01-24T00:00:00"/>
    <d v="2011-03-28T00:00:00"/>
  </r>
  <r>
    <s v="cbd055d7a2154eeb46473d76720a162d"/>
    <m/>
    <s v="Oakland"/>
    <x v="7"/>
    <n v="94621"/>
    <m/>
    <s v="Oakland Unified School Dist"/>
    <s v="Alameda"/>
    <b v="1"/>
    <b v="0"/>
    <b v="0"/>
    <b v="0"/>
    <b v="0"/>
    <b v="0"/>
    <s v="Ms."/>
    <b v="0"/>
    <b v="0"/>
    <s v="Visual Arts"/>
    <s v="Music &amp; The Arts"/>
    <s v="Health &amp; Life Science"/>
    <s v="Math &amp; Science"/>
    <s v="enrichment"/>
    <s v="Supplies"/>
    <s v="high"/>
    <s v="Grades 6-8"/>
    <n v="25.82"/>
    <n v="18.72"/>
    <n v="3.87"/>
    <n v="9"/>
    <n v="315.62"/>
    <n v="384.9"/>
    <n v="139"/>
    <b v="1"/>
    <n v="384.9"/>
    <n v="3"/>
    <b v="1"/>
    <b v="0"/>
    <s v="completed"/>
    <d v="2010-01-20T00:00:00"/>
    <d v="2010-02-11T00:00:00"/>
    <d v="2010-05-06T00:00:00"/>
    <d v="2010-06-26T00:00:00"/>
  </r>
  <r>
    <s v="40042ca624864dc889a886e5d129135f"/>
    <n v="450363001315"/>
    <s v="Roebuck"/>
    <x v="12"/>
    <n v="29376"/>
    <s v="rural"/>
    <s v="Spartanburg School District 6"/>
    <s v="Spartanburg"/>
    <b v="0"/>
    <b v="0"/>
    <b v="0"/>
    <b v="0"/>
    <b v="0"/>
    <b v="0"/>
    <s v="Mr."/>
    <b v="0"/>
    <b v="0"/>
    <s v="Applied Sciences"/>
    <s v="Math &amp; Science"/>
    <m/>
    <m/>
    <s v="enrichment"/>
    <s v="Technology"/>
    <s v="high"/>
    <s v="Grades 6-8"/>
    <n v="0"/>
    <n v="19.920000000000002"/>
    <n v="4.24"/>
    <n v="35"/>
    <n v="341.76"/>
    <n v="392.83"/>
    <n v="150"/>
    <b v="1"/>
    <n v="385.19"/>
    <n v="9"/>
    <b v="1"/>
    <b v="0"/>
    <s v="completed"/>
    <d v="2010-07-29T00:00:00"/>
    <d v="2010-09-17T00:00:00"/>
    <d v="2011-01-25T00:00:00"/>
    <d v="2010-12-24T00:00:00"/>
  </r>
  <r>
    <s v="e8b61d975998d4ffc47577614b753807"/>
    <m/>
    <s v="Charlotte"/>
    <x v="1"/>
    <n v="28262"/>
    <s v="urban"/>
    <s v="Charlotte-mecklenburg Sch Dist"/>
    <s v="Mecklenburg"/>
    <b v="0"/>
    <b v="0"/>
    <b v="0"/>
    <b v="0"/>
    <b v="0"/>
    <b v="0"/>
    <s v="Mrs."/>
    <b v="0"/>
    <b v="0"/>
    <s v="Health &amp; Life Science"/>
    <s v="Math &amp; Science"/>
    <s v="Applied Sciences"/>
    <s v="Math &amp; Science"/>
    <s v="essential"/>
    <s v="Supplies"/>
    <s v="high"/>
    <s v="Grades 9-12"/>
    <n v="24.86"/>
    <n v="19.39"/>
    <n v="3.73"/>
    <n v="35"/>
    <n v="331.54"/>
    <n v="390.05"/>
    <n v="200"/>
    <b v="1"/>
    <n v="385.28"/>
    <n v="8"/>
    <b v="1"/>
    <b v="0"/>
    <s v="completed"/>
    <d v="2010-09-11T00:00:00"/>
    <d v="2010-09-15T00:00:00"/>
    <m/>
    <d v="2011-02-06T00:00:00"/>
  </r>
  <r>
    <s v="d2a531d8882a5bcb015cf343727d5b56"/>
    <n v="240045000767"/>
    <s v="Galena"/>
    <x v="32"/>
    <n v="21635"/>
    <s v="rural"/>
    <s v="Kent Co Public Schools"/>
    <s v="Kent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low"/>
    <s v="Grades PreK-2"/>
    <n v="0"/>
    <n v="16.61"/>
    <n v="4.1500000000000004"/>
    <n v="35"/>
    <n v="332.66"/>
    <n v="391.36"/>
    <n v="16"/>
    <b v="1"/>
    <n v="385.35"/>
    <n v="7"/>
    <b v="0"/>
    <b v="0"/>
    <s v="completed"/>
    <d v="2010-11-24T00:00:00"/>
    <d v="2011-02-10T00:00:00"/>
    <d v="2011-02-10T00:00:00"/>
    <d v="2011-04-20T00:00:00"/>
  </r>
  <r>
    <s v="f108bdbb008a5c121ef1fa12608ad20b"/>
    <n v="63255005041"/>
    <s v="San Pablo"/>
    <x v="7"/>
    <n v="94806"/>
    <s v="suburban"/>
    <s v="West Contra Costa Usd"/>
    <s v="Contra Costa"/>
    <b v="0"/>
    <b v="0"/>
    <b v="1"/>
    <b v="0"/>
    <b v="0"/>
    <b v="0"/>
    <s v="Mrs."/>
    <b v="0"/>
    <b v="0"/>
    <s v="Literacy"/>
    <s v="Literacy &amp; Language"/>
    <m/>
    <m/>
    <s v="enrichment"/>
    <s v="Books"/>
    <s v="high"/>
    <s v="Grades PreK-2"/>
    <n v="0"/>
    <n v="24.21"/>
    <n v="3.97"/>
    <n v="35"/>
    <n v="327.72"/>
    <n v="385.55"/>
    <n v="27"/>
    <b v="1"/>
    <n v="385.56"/>
    <n v="3"/>
    <b v="1"/>
    <b v="0"/>
    <s v="completed"/>
    <d v="2011-01-03T00:00:00"/>
    <d v="2011-03-13T00:00:00"/>
    <m/>
    <d v="2011-06-02T00:00:00"/>
  </r>
  <r>
    <s v="d7c2601609aa00070501128c0942b2a2"/>
    <n v="170993001607"/>
    <s v="Chicago"/>
    <x v="10"/>
    <n v="60653"/>
    <s v="urban"/>
    <s v="Chicago Psd-Area 54"/>
    <s v="Cook"/>
    <b v="0"/>
    <b v="1"/>
    <b v="0"/>
    <b v="0"/>
    <b v="0"/>
    <b v="0"/>
    <s v="Ms."/>
    <b v="0"/>
    <b v="0"/>
    <s v="Mathematics"/>
    <s v="Math &amp; Science"/>
    <m/>
    <m/>
    <s v="essential"/>
    <s v="Other"/>
    <s v="high"/>
    <s v="Grades PreK-2"/>
    <n v="27.55"/>
    <n v="0"/>
    <n v="4.13"/>
    <n v="9"/>
    <n v="316.17"/>
    <n v="385.57"/>
    <n v="7"/>
    <b v="1"/>
    <n v="385.57"/>
    <n v="9"/>
    <b v="0"/>
    <b v="0"/>
    <s v="completed"/>
    <d v="2010-03-18T00:00:00"/>
    <d v="2010-07-29T00:00:00"/>
    <d v="2010-11-18T00:00:00"/>
    <d v="2010-08-18T00:00:00"/>
  </r>
  <r>
    <s v="7f9efdfc214d4c40f522be58c8658fb2"/>
    <n v="370387001555"/>
    <s v="Ellerbe"/>
    <x v="1"/>
    <n v="28338"/>
    <s v="rural"/>
    <s v="Richmond Co School District"/>
    <s v="Richmond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ssential"/>
    <s v="Supplies"/>
    <s v="high"/>
    <s v="Grades 3-5"/>
    <n v="26.63"/>
    <n v="11.32"/>
    <n v="6.66"/>
    <n v="17"/>
    <n v="328"/>
    <n v="400"/>
    <n v="24"/>
    <b v="1"/>
    <n v="385.88"/>
    <n v="5"/>
    <b v="1"/>
    <b v="0"/>
    <s v="completed"/>
    <d v="2009-01-05T00:00:00"/>
    <d v="2009-05-01T00:00:00"/>
    <d v="2009-09-22T00:00:00"/>
    <d v="2009-06-11T00:00:00"/>
  </r>
  <r>
    <s v="117b56484eae842a1ad3b98b674720d7"/>
    <n v="280352000004"/>
    <s v="Pearl"/>
    <x v="8"/>
    <n v="39208"/>
    <s v="suburban"/>
    <s v="Pearl Public School District"/>
    <s v="Rankin"/>
    <b v="0"/>
    <b v="0"/>
    <b v="0"/>
    <b v="0"/>
    <b v="0"/>
    <b v="0"/>
    <s v="Ms."/>
    <b v="0"/>
    <b v="0"/>
    <s v="Literature &amp; Writing"/>
    <s v="Literacy &amp; Language"/>
    <s v="Mathematics"/>
    <s v="Math &amp; Science"/>
    <s v="essential"/>
    <s v="Technology"/>
    <s v="high"/>
    <s v="Grades 6-8"/>
    <n v="26.02"/>
    <n v="18.22"/>
    <n v="6.51"/>
    <n v="17"/>
    <n v="328"/>
    <n v="400"/>
    <n v="20"/>
    <b v="1"/>
    <n v="385.88"/>
    <n v="2"/>
    <b v="0"/>
    <b v="0"/>
    <s v="completed"/>
    <d v="2008-01-28T00:00:00"/>
    <d v="2008-04-01T00:00:00"/>
    <d v="2008-05-29T00:00:00"/>
    <d v="2008-07-01T00:00:00"/>
  </r>
  <r>
    <s v="bbe0ab8984bbfd310c97cfbdacc1c297"/>
    <n v="170993000988"/>
    <s v="Chicago"/>
    <x v="10"/>
    <n v="60657"/>
    <s v="urban"/>
    <s v="Chicago Psd-area 2"/>
    <s v="Cook"/>
    <b v="0"/>
    <b v="1"/>
    <b v="0"/>
    <b v="0"/>
    <b v="0"/>
    <b v="0"/>
    <s v="Ms."/>
    <b v="0"/>
    <b v="0"/>
    <s v="Visual Arts"/>
    <s v="Music &amp; The Arts"/>
    <m/>
    <m/>
    <s v="enrichment"/>
    <s v="Supplies"/>
    <s v="low"/>
    <s v="Grades PreK-2"/>
    <n v="27.51"/>
    <n v="0"/>
    <n v="6.88"/>
    <n v="17"/>
    <n v="327"/>
    <n v="398.78"/>
    <n v="31"/>
    <b v="1"/>
    <n v="385.88"/>
    <n v="7"/>
    <b v="0"/>
    <b v="0"/>
    <s v="completed"/>
    <d v="2006-10-04T00:00:00"/>
    <d v="2007-05-02T00:00:00"/>
    <m/>
    <d v="2007-06-04T00:00:00"/>
  </r>
  <r>
    <s v="0eed73883088da826e8a69bbbc946822"/>
    <n v="110003000075"/>
    <s v="Washington"/>
    <x v="31"/>
    <n v="20011"/>
    <s v="urban"/>
    <s v="Dc Public Schools"/>
    <s v="District Of Columbia"/>
    <b v="0"/>
    <b v="0"/>
    <b v="0"/>
    <b v="1"/>
    <b v="0"/>
    <b v="0"/>
    <s v="Ms."/>
    <b v="1"/>
    <b v="0"/>
    <s v="Mathematics"/>
    <s v="Math &amp; Science"/>
    <s v="Literacy"/>
    <s v="Literacy &amp; Language"/>
    <s v="enrichment"/>
    <s v="Supplies"/>
    <s v="high"/>
    <s v="Grades PreK-2"/>
    <n v="29.65"/>
    <n v="17.05"/>
    <n v="7.41"/>
    <n v="17"/>
    <n v="368"/>
    <n v="448.78"/>
    <n v="21"/>
    <b v="1"/>
    <n v="387.06"/>
    <n v="9"/>
    <b v="0"/>
    <b v="0"/>
    <s v="completed"/>
    <d v="2008-02-09T00:00:00"/>
    <d v="2008-02-28T00:00:00"/>
    <d v="2008-05-08T00:00:00"/>
    <d v="2008-07-12T00:00:00"/>
  </r>
  <r>
    <s v="ee1552fb51d8b53908cd6899425209b6"/>
    <n v="180477000805"/>
    <s v="Indianapolis"/>
    <x v="25"/>
    <n v="46201"/>
    <s v="urban"/>
    <s v="Indianapolis Public Sch Dist"/>
    <s v="Marion"/>
    <b v="0"/>
    <b v="0"/>
    <b v="0"/>
    <b v="0"/>
    <b v="0"/>
    <b v="0"/>
    <s v="Mrs."/>
    <b v="0"/>
    <b v="0"/>
    <s v="Literacy"/>
    <s v="Literacy &amp; Language"/>
    <m/>
    <m/>
    <s v="enrichment"/>
    <s v="Other"/>
    <s v="high"/>
    <s v="Grades 3-5"/>
    <n v="27.77"/>
    <n v="0"/>
    <n v="6.94"/>
    <n v="17"/>
    <n v="329"/>
    <n v="401.22"/>
    <n v="27"/>
    <b v="1"/>
    <n v="387.06"/>
    <n v="2"/>
    <b v="0"/>
    <b v="0"/>
    <s v="completed"/>
    <d v="2007-02-14T00:00:00"/>
    <d v="2007-04-13T00:00:00"/>
    <m/>
    <d v="2007-10-12T00:00:00"/>
  </r>
  <r>
    <s v="2c333f6d161a8745ad6c6bc012297959"/>
    <n v="450228000480"/>
    <s v="Pawleys Isl"/>
    <x v="12"/>
    <n v="29585"/>
    <s v="rural"/>
    <s v="Georgetown Co School District"/>
    <s v="Georgetown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ssential"/>
    <s v="Supplies"/>
    <s v="low"/>
    <s v="Grades 3-5"/>
    <n v="24.98"/>
    <n v="12.49"/>
    <n v="6.24"/>
    <n v="17"/>
    <n v="310"/>
    <n v="378.05"/>
    <n v="180"/>
    <b v="1"/>
    <n v="387.5"/>
    <n v="1"/>
    <b v="0"/>
    <b v="0"/>
    <s v="completed"/>
    <d v="2007-09-17T00:00:00"/>
    <d v="2007-11-07T00:00:00"/>
    <d v="2008-02-11T00:00:00"/>
    <d v="2008-05-11T00:00:00"/>
  </r>
  <r>
    <s v="6f9cfa58cbfa4af851506f435e18d2b4"/>
    <n v="510264001065"/>
    <s v="Newport News"/>
    <x v="24"/>
    <n v="23607"/>
    <s v="urban"/>
    <s v="Newport News Public Schools"/>
    <s v="Newport News City"/>
    <b v="0"/>
    <b v="1"/>
    <b v="0"/>
    <b v="0"/>
    <b v="0"/>
    <b v="0"/>
    <s v="Ms."/>
    <b v="0"/>
    <b v="0"/>
    <s v="Early Development"/>
    <s v="Applied Learning"/>
    <s v="Character Education"/>
    <s v="Applied Learning"/>
    <s v="essential"/>
    <s v="Supplies"/>
    <s v="high"/>
    <s v="Grades PreK-2"/>
    <n v="0"/>
    <n v="0"/>
    <n v="4.57"/>
    <n v="9"/>
    <n v="318.07"/>
    <n v="387.89"/>
    <n v="25"/>
    <b v="1"/>
    <n v="387.89"/>
    <n v="18"/>
    <b v="0"/>
    <b v="0"/>
    <s v="completed"/>
    <d v="2010-06-22T00:00:00"/>
    <d v="2010-08-03T00:00:00"/>
    <d v="2010-09-08T00:00:00"/>
    <d v="2010-11-18T00:00:00"/>
  </r>
  <r>
    <s v="8ec8bb368daaf2294e4eb0424d8597d6"/>
    <n v="170993004917"/>
    <s v="Chicago"/>
    <x v="10"/>
    <n v="60623"/>
    <s v="urban"/>
    <s v="Chicago Public School Dist 299"/>
    <s v="Cook"/>
    <b v="0"/>
    <b v="1"/>
    <b v="0"/>
    <b v="0"/>
    <b v="0"/>
    <b v="0"/>
    <s v="Mrs."/>
    <b v="0"/>
    <b v="0"/>
    <s v="Literature &amp; Writing"/>
    <s v="Literacy &amp; Language"/>
    <s v="ESL"/>
    <s v="Literacy &amp; Language"/>
    <s v="essential"/>
    <s v="Books"/>
    <s v="high"/>
    <s v="Grades PreK-2"/>
    <n v="0"/>
    <n v="0"/>
    <n v="4.47"/>
    <n v="35"/>
    <n v="337.47"/>
    <n v="387.9"/>
    <n v="40"/>
    <b v="1"/>
    <n v="387.9"/>
    <n v="2"/>
    <b v="0"/>
    <b v="1"/>
    <s v="completed"/>
    <d v="2010-08-02T00:00:00"/>
    <d v="2010-10-24T00:00:00"/>
    <d v="2010-12-29T00:00:00"/>
    <d v="2010-12-29T00:00:00"/>
  </r>
  <r>
    <s v="4d2c175cdf336543273073173129ecb6"/>
    <m/>
    <s v="Glendale"/>
    <x v="23"/>
    <n v="85308"/>
    <s v="urban"/>
    <s v="Arizona Dept of Education"/>
    <s v="Maricopa"/>
    <b v="0"/>
    <b v="0"/>
    <b v="0"/>
    <b v="0"/>
    <b v="0"/>
    <b v="0"/>
    <s v="Mr."/>
    <b v="0"/>
    <b v="0"/>
    <s v="Applied Sciences"/>
    <s v="Math &amp; Science"/>
    <s v="Community Service"/>
    <s v="Applied Learning"/>
    <s v="enrichment"/>
    <s v="Technology"/>
    <s v="high"/>
    <s v="Grades 9-12"/>
    <n v="0"/>
    <n v="23.24"/>
    <n v="4.88"/>
    <n v="35"/>
    <n v="388.15"/>
    <n v="456.65"/>
    <n v="50"/>
    <b v="1"/>
    <n v="388.15"/>
    <n v="1"/>
    <b v="0"/>
    <b v="0"/>
    <s v="completed"/>
    <d v="2010-11-03T00:00:00"/>
    <d v="2010-11-29T00:00:00"/>
    <d v="2010-11-29T00:00:00"/>
    <d v="2011-04-01T00:00:00"/>
  </r>
  <r>
    <s v="4a8cc17cd1c96b8d4822ab29654af9e1"/>
    <n v="61182001303"/>
    <s v="San Jose"/>
    <x v="7"/>
    <n v="95127"/>
    <s v="urban"/>
    <s v="East Side Union High Sch Dist"/>
    <s v="Santa Clara"/>
    <b v="0"/>
    <b v="1"/>
    <b v="0"/>
    <b v="0"/>
    <b v="0"/>
    <b v="0"/>
    <s v="Mr."/>
    <b v="1"/>
    <b v="0"/>
    <s v="Literacy"/>
    <s v="Literacy &amp; Language"/>
    <s v="Special Needs"/>
    <s v="Special Needs"/>
    <s v="essential"/>
    <s v="Other"/>
    <s v="low"/>
    <s v="Grades 9-12"/>
    <n v="26.11"/>
    <n v="18.93"/>
    <n v="6.53"/>
    <n v="17"/>
    <n v="330"/>
    <n v="402.44"/>
    <n v="45"/>
    <b v="1"/>
    <n v="388.23"/>
    <n v="3"/>
    <b v="1"/>
    <b v="0"/>
    <s v="completed"/>
    <d v="2008-10-06T00:00:00"/>
    <d v="2008-12-13T00:00:00"/>
    <d v="2009-03-16T00:00:00"/>
    <d v="2009-03-08T00:00:00"/>
  </r>
  <r>
    <s v="b6e47764f7cb0c2344f28b1dca803329"/>
    <n v="61336001525"/>
    <s v="Fairfield"/>
    <x v="7"/>
    <n v="94533"/>
    <s v="urban"/>
    <s v="Fairfield-suisun Unif Sch Dist"/>
    <s v="Solano"/>
    <b v="0"/>
    <b v="0"/>
    <b v="1"/>
    <b v="0"/>
    <b v="0"/>
    <b v="0"/>
    <s v="Ms."/>
    <b v="0"/>
    <b v="0"/>
    <s v="Music"/>
    <s v="Music &amp; The Arts"/>
    <s v="Literacy"/>
    <s v="Literacy &amp; Language"/>
    <s v="enrichment"/>
    <s v="Technology"/>
    <s v="high"/>
    <s v="Grades PreK-2"/>
    <n v="26.1"/>
    <n v="18.920000000000002"/>
    <n v="6.52"/>
    <n v="17"/>
    <n v="330"/>
    <n v="402.44"/>
    <n v="18"/>
    <b v="1"/>
    <n v="388.24"/>
    <n v="2"/>
    <b v="0"/>
    <b v="0"/>
    <s v="completed"/>
    <d v="2008-02-25T00:00:00"/>
    <d v="2008-04-09T00:00:00"/>
    <d v="2008-11-10T00:00:00"/>
    <d v="2008-07-29T00:00:00"/>
  </r>
  <r>
    <s v="cb76bb7128f027ac1b9825c5715e2a3e"/>
    <n v="62271003028"/>
    <s v="Canoga Park"/>
    <x v="7"/>
    <n v="91306"/>
    <s v="urban"/>
    <s v="Los Angeles Unif Sch Dist"/>
    <s v="Los Angeles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nrichment"/>
    <s v="Books"/>
    <s v="high"/>
    <s v="Grades 3-5"/>
    <n v="26.1"/>
    <n v="18.920000000000002"/>
    <n v="6.53"/>
    <n v="17"/>
    <n v="330"/>
    <n v="402.44"/>
    <n v="25"/>
    <b v="1"/>
    <n v="388.24"/>
    <n v="3"/>
    <b v="0"/>
    <b v="0"/>
    <s v="completed"/>
    <d v="2007-11-06T00:00:00"/>
    <d v="2008-01-08T00:00:00"/>
    <d v="2008-04-10T00:00:00"/>
    <d v="2008-07-03T00:00:00"/>
  </r>
  <r>
    <s v="176ee1e8cb4405638b30dda9adc7bf41"/>
    <m/>
    <s v="Brooklyn"/>
    <x v="2"/>
    <n v="11237"/>
    <s v="urban"/>
    <s v="Community Learning Support Organization"/>
    <s v="Brooklyn"/>
    <b v="0"/>
    <b v="0"/>
    <b v="0"/>
    <b v="0"/>
    <b v="0"/>
    <b v="0"/>
    <s v="Ms."/>
    <b v="0"/>
    <b v="1"/>
    <s v="Mathematics"/>
    <s v="Math &amp; Science"/>
    <s v="Other"/>
    <s v="Applied Learning"/>
    <s v="essential"/>
    <s v="Supplies"/>
    <s v="high"/>
    <s v="Grades 3-5"/>
    <n v="0"/>
    <n v="0"/>
    <n v="4.4800000000000004"/>
    <n v="35"/>
    <n v="337.97"/>
    <n v="388.47"/>
    <n v="25"/>
    <b v="1"/>
    <n v="388.47"/>
    <n v="2"/>
    <b v="1"/>
    <b v="1"/>
    <s v="completed"/>
    <d v="2010-07-02T00:00:00"/>
    <d v="2010-09-22T00:00:00"/>
    <d v="2010-11-30T00:00:00"/>
    <d v="2010-11-28T00:00:00"/>
  </r>
  <r>
    <s v="8f6d6f464f18378c9285d3b913a6ac0f"/>
    <n v="320006000077"/>
    <s v="N Las Vegas"/>
    <x v="15"/>
    <n v="89031"/>
    <s v="suburban"/>
    <s v="Clark Co School District"/>
    <s v="Clark"/>
    <b v="0"/>
    <b v="0"/>
    <b v="0"/>
    <b v="0"/>
    <b v="0"/>
    <b v="0"/>
    <s v="Ms."/>
    <b v="0"/>
    <b v="0"/>
    <s v="Environmental Science"/>
    <s v="Math &amp; Science"/>
    <m/>
    <m/>
    <s v="enrichment"/>
    <s v="Supplies"/>
    <s v="low"/>
    <s v="Grades PreK-2"/>
    <n v="0"/>
    <n v="21.63"/>
    <n v="4.13"/>
    <n v="35"/>
    <n v="336.36"/>
    <n v="395.72"/>
    <n v="44"/>
    <b v="1"/>
    <n v="388.54"/>
    <n v="3"/>
    <b v="1"/>
    <b v="0"/>
    <s v="completed"/>
    <d v="2011-03-13T00:00:00"/>
    <d v="2011-03-17T00:00:00"/>
    <m/>
    <d v="2011-08-11T00:00:00"/>
  </r>
  <r>
    <s v="089b65a2b053366ca0f92bff37a10f31"/>
    <n v="120048000710"/>
    <s v="Jacksonville"/>
    <x v="17"/>
    <n v="32209"/>
    <s v="urban"/>
    <s v="Duval Co Public School Dist"/>
    <s v="Duval"/>
    <b v="0"/>
    <b v="1"/>
    <b v="0"/>
    <b v="0"/>
    <b v="0"/>
    <b v="0"/>
    <s v="Mrs."/>
    <b v="0"/>
    <b v="0"/>
    <s v="Literature &amp; Writing"/>
    <s v="Literacy &amp; Language"/>
    <s v="Literacy"/>
    <s v="Literacy &amp; Language"/>
    <s v="essential"/>
    <s v="Books"/>
    <s v="high"/>
    <s v="Grades PreK-2"/>
    <n v="0"/>
    <n v="0"/>
    <n v="4.3600000000000003"/>
    <n v="35"/>
    <n v="330.3"/>
    <n v="388.59"/>
    <n v="22"/>
    <b v="1"/>
    <n v="388.58"/>
    <n v="5"/>
    <b v="1"/>
    <b v="0"/>
    <s v="completed"/>
    <d v="2011-01-24T00:00:00"/>
    <d v="2011-03-28T00:00:00"/>
    <d v="2011-03-29T00:00:00"/>
    <d v="2011-06-23T00:00:00"/>
  </r>
  <r>
    <s v="c3c0cd2ffa2899c689cad459e4841406"/>
    <n v="90045000054"/>
    <s v="Bridgeport"/>
    <x v="30"/>
    <n v="6605"/>
    <s v="urban"/>
    <s v="Bridgeport City Sch District"/>
    <s v="Fairfield"/>
    <b v="0"/>
    <b v="0"/>
    <b v="0"/>
    <b v="0"/>
    <b v="0"/>
    <b v="0"/>
    <s v="Ms."/>
    <b v="0"/>
    <b v="0"/>
    <s v="Literacy"/>
    <s v="Literacy &amp; Language"/>
    <m/>
    <m/>
    <s v="enrichment"/>
    <s v="Books"/>
    <s v="high"/>
    <s v="Grades PreK-2"/>
    <n v="0"/>
    <n v="0"/>
    <n v="4.3600000000000003"/>
    <n v="35"/>
    <n v="330.31"/>
    <n v="388.6"/>
    <n v="100"/>
    <b v="1"/>
    <n v="388.6"/>
    <n v="5"/>
    <b v="0"/>
    <b v="1"/>
    <s v="completed"/>
    <d v="2010-11-04T00:00:00"/>
    <d v="2010-12-06T00:00:00"/>
    <d v="2010-12-30T00:00:00"/>
    <d v="2011-04-02T00:00:00"/>
  </r>
  <r>
    <s v="c30fa688c0fedd0f11b13c20badda42a"/>
    <n v="63441005360"/>
    <s v="San Francisco"/>
    <x v="7"/>
    <n v="94122"/>
    <s v="urban"/>
    <s v="San Francisco Unified Sch Dist"/>
    <s v="San Francisco"/>
    <b v="0"/>
    <b v="0"/>
    <b v="0"/>
    <b v="0"/>
    <b v="0"/>
    <b v="0"/>
    <s v="Ms."/>
    <b v="0"/>
    <b v="0"/>
    <s v="Gym &amp; Fitness"/>
    <s v="Health &amp; Sports"/>
    <s v="Health &amp; Wellness"/>
    <s v="Health &amp; Sports"/>
    <s v="enrichment"/>
    <s v="Supplies"/>
    <s v="low"/>
    <s v="Grades PreK-2"/>
    <n v="24.55"/>
    <n v="17.8"/>
    <n v="6.14"/>
    <n v="17"/>
    <n v="311"/>
    <n v="379.27"/>
    <n v="20"/>
    <b v="1"/>
    <n v="388.75"/>
    <n v="3"/>
    <b v="0"/>
    <b v="0"/>
    <s v="completed"/>
    <d v="2008-11-30T00:00:00"/>
    <d v="2009-03-23T00:00:00"/>
    <d v="2009-06-04T00:00:00"/>
    <d v="2009-04-30T00:00:00"/>
  </r>
  <r>
    <s v="b67bd8d9ee1cd2905296ddb4a0d61fc5"/>
    <m/>
    <s v="Bronx"/>
    <x v="2"/>
    <n v="10473"/>
    <s v="urban"/>
    <s v="Leadership Learning Support Organization"/>
    <s v="Bronx"/>
    <b v="0"/>
    <b v="0"/>
    <b v="0"/>
    <b v="0"/>
    <b v="0"/>
    <b v="0"/>
    <s v="Ms."/>
    <b v="0"/>
    <b v="0"/>
    <s v="Applied Sciences"/>
    <s v="Math &amp; Science"/>
    <m/>
    <m/>
    <m/>
    <s v="Technology"/>
    <s v="high"/>
    <s v="Grades 6-8"/>
    <m/>
    <m/>
    <m/>
    <m/>
    <n v="338"/>
    <n v="412.2"/>
    <n v="0"/>
    <b v="0"/>
    <n v="389"/>
    <n v="1"/>
    <b v="0"/>
    <b v="0"/>
    <s v="completed"/>
    <d v="2003-06-20T00:00:00"/>
    <d v="2003-12-03T00:00:00"/>
    <d v="2004-04-15T00:00:00"/>
    <d v="2004-03-31T00:00:00"/>
  </r>
  <r>
    <s v="dd1999d973add59f40c62ab1ec9913d2"/>
    <m/>
    <s v="Brooklyn"/>
    <x v="2"/>
    <n v="11224"/>
    <s v="urban"/>
    <s v="Integrated Curriculum and Instruction Learning Support Organization"/>
    <s v="Brooklyn"/>
    <b v="0"/>
    <b v="1"/>
    <b v="0"/>
    <b v="0"/>
    <b v="0"/>
    <b v="0"/>
    <s v="Mrs."/>
    <b v="0"/>
    <b v="0"/>
    <s v="Literature &amp; Writing"/>
    <s v="Literacy &amp; Language"/>
    <s v="Literacy"/>
    <s v="Literacy &amp; Language"/>
    <s v="essential"/>
    <s v="Other"/>
    <s v="high"/>
    <s v="Grades PreK-2"/>
    <n v="27.9"/>
    <n v="0"/>
    <n v="6.98"/>
    <n v="17"/>
    <n v="331"/>
    <n v="403.66"/>
    <n v="23"/>
    <b v="1"/>
    <n v="389.41"/>
    <n v="3"/>
    <b v="0"/>
    <b v="0"/>
    <s v="completed"/>
    <d v="2007-09-09T00:00:00"/>
    <d v="2008-01-14T00:00:00"/>
    <d v="2008-05-01T00:00:00"/>
    <d v="2008-04-23T00:00:00"/>
  </r>
  <r>
    <s v="ebb2e487675a58b52e66d34e7531827c"/>
    <n v="470174000572"/>
    <s v="Bulls Gap"/>
    <x v="14"/>
    <n v="37711"/>
    <s v="rural"/>
    <s v="Hawkins Co School District"/>
    <s v="Hawkins"/>
    <b v="0"/>
    <b v="0"/>
    <b v="0"/>
    <b v="0"/>
    <b v="0"/>
    <b v="0"/>
    <s v="Mrs."/>
    <b v="0"/>
    <b v="0"/>
    <s v="Literacy"/>
    <s v="Literacy &amp; Language"/>
    <s v="Other"/>
    <s v="Applied Learning"/>
    <s v="enrichment"/>
    <s v="Technology"/>
    <s v="high"/>
    <s v="Grades 6-8"/>
    <n v="12"/>
    <n v="0"/>
    <n v="4.2"/>
    <n v="35"/>
    <n v="331.09"/>
    <n v="389.52"/>
    <n v="160"/>
    <b v="1"/>
    <n v="389.51"/>
    <n v="4"/>
    <b v="1"/>
    <b v="0"/>
    <s v="completed"/>
    <d v="2011-02-08T00:00:00"/>
    <d v="2011-02-08T00:00:00"/>
    <m/>
    <d v="2011-07-06T00:00:00"/>
  </r>
  <r>
    <s v="c74bbf419582d061067de24588d4b7f6"/>
    <m/>
    <s v="Brooklyn"/>
    <x v="2"/>
    <n v="11201"/>
    <s v="urban"/>
    <s v="Community Learning Support Organization"/>
    <s v="Brooklyn"/>
    <b v="0"/>
    <b v="1"/>
    <b v="0"/>
    <b v="0"/>
    <b v="0"/>
    <b v="0"/>
    <s v="Ms."/>
    <b v="0"/>
    <b v="0"/>
    <s v="Character Education"/>
    <s v="Applied Learning"/>
    <s v="Visual Arts"/>
    <s v="Music &amp; The Arts"/>
    <s v="essential"/>
    <s v="Supplies"/>
    <s v="high"/>
    <s v="Grades 3-5"/>
    <n v="0"/>
    <n v="0"/>
    <n v="4.49"/>
    <n v="35"/>
    <n v="338.88"/>
    <n v="389.52"/>
    <n v="26"/>
    <b v="1"/>
    <n v="389.52"/>
    <n v="2"/>
    <b v="0"/>
    <b v="1"/>
    <s v="completed"/>
    <d v="2010-07-12T00:00:00"/>
    <d v="2010-09-19T00:00:00"/>
    <d v="2011-01-25T00:00:00"/>
    <d v="2010-12-08T00:00:00"/>
  </r>
  <r>
    <s v="d54886873b408e9d92a20a82bdd7ffdb"/>
    <n v="120087002183"/>
    <s v="Tampa"/>
    <x v="17"/>
    <n v="33611"/>
    <s v="urban"/>
    <s v="Hillsborough Co Pub Sch Dist"/>
    <s v="Hillsborough"/>
    <b v="0"/>
    <b v="0"/>
    <b v="0"/>
    <b v="0"/>
    <b v="0"/>
    <b v="0"/>
    <s v="Ms."/>
    <b v="0"/>
    <b v="0"/>
    <s v="Literacy"/>
    <s v="Literacy &amp; Language"/>
    <m/>
    <m/>
    <s v="enrichment"/>
    <s v="Supplies"/>
    <s v="high"/>
    <s v="Grades PreK-2"/>
    <n v="0"/>
    <n v="0"/>
    <n v="4.38"/>
    <n v="35"/>
    <n v="331.11"/>
    <n v="389.54"/>
    <n v="13"/>
    <b v="1"/>
    <n v="389.54"/>
    <n v="15"/>
    <b v="0"/>
    <b v="0"/>
    <s v="completed"/>
    <d v="2011-03-20T00:00:00"/>
    <d v="2011-03-22T00:00:00"/>
    <m/>
    <d v="2011-05-16T00:00:00"/>
  </r>
  <r>
    <s v="667a8c4647d1fd33680dc6775da086c5"/>
    <n v="60222000098"/>
    <s v="Porterville"/>
    <x v="7"/>
    <n v="93257"/>
    <s v="urban"/>
    <s v="Alta Vista Elem School Dist"/>
    <s v="Tulare"/>
    <b v="0"/>
    <b v="0"/>
    <b v="0"/>
    <b v="0"/>
    <b v="0"/>
    <b v="0"/>
    <s v="Ms."/>
    <b v="0"/>
    <b v="0"/>
    <s v="Literature &amp; Writing"/>
    <s v="Literacy &amp; Language"/>
    <m/>
    <m/>
    <s v="essential"/>
    <s v="Books"/>
    <s v="high"/>
    <s v="Grades 3-5"/>
    <n v="0"/>
    <n v="42.16"/>
    <n v="6.91"/>
    <n v="35"/>
    <n v="544.87"/>
    <n v="641.02"/>
    <n v="30"/>
    <b v="1"/>
    <n v="389.66"/>
    <n v="4"/>
    <b v="0"/>
    <b v="0"/>
    <s v="expired"/>
    <d v="2010-11-10T00:00:00"/>
    <m/>
    <m/>
    <d v="2011-04-07T00:00:00"/>
  </r>
  <r>
    <s v="ea279d918ce7ab0bcd782b640667e1ea"/>
    <n v="120144002574"/>
    <s v="Orlando"/>
    <x v="17"/>
    <n v="32822"/>
    <s v="urban"/>
    <s v="Orange Co Public School Dist"/>
    <s v="Orange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high"/>
    <s v="Grades PreK-2"/>
    <n v="0"/>
    <n v="0"/>
    <n v="4.49"/>
    <n v="35"/>
    <n v="339.09"/>
    <n v="389.76"/>
    <n v="20"/>
    <b v="1"/>
    <n v="389.76"/>
    <n v="8"/>
    <b v="0"/>
    <b v="1"/>
    <s v="completed"/>
    <d v="2010-07-30T00:00:00"/>
    <d v="2010-09-23T00:00:00"/>
    <d v="2010-10-08T00:00:00"/>
    <d v="2010-12-26T00:00:00"/>
  </r>
  <r>
    <s v="a11ed1a7d8413b51ff3fe786dd6ddfc9"/>
    <n v="401074000498"/>
    <s v="Elk City"/>
    <x v="0"/>
    <n v="73644"/>
    <s v="rural"/>
    <s v="Elk City School District 6"/>
    <s v="Beckham"/>
    <b v="0"/>
    <b v="0"/>
    <b v="0"/>
    <b v="0"/>
    <b v="0"/>
    <b v="0"/>
    <s v="Mrs."/>
    <b v="0"/>
    <b v="0"/>
    <s v="Literature &amp; Writing"/>
    <s v="Literacy &amp; Language"/>
    <m/>
    <m/>
    <s v="essential"/>
    <s v="Technology"/>
    <s v="high"/>
    <s v="Grades 3-5"/>
    <n v="3.2"/>
    <n v="14.4"/>
    <n v="4.8"/>
    <n v="9"/>
    <n v="351.39"/>
    <n v="428.52"/>
    <n v="40"/>
    <b v="1"/>
    <n v="389.96"/>
    <n v="2"/>
    <b v="1"/>
    <b v="0"/>
    <s v="completed"/>
    <d v="2009-11-06T00:00:00"/>
    <d v="2010-03-26T00:00:00"/>
    <d v="2010-04-19T00:00:00"/>
    <d v="2010-04-11T00:00:00"/>
  </r>
  <r>
    <s v="42c1427694ce20f56991794d3874f5f0"/>
    <m/>
    <s v="Hollis"/>
    <x v="2"/>
    <n v="11423"/>
    <s v="urban"/>
    <s v="Center for Educational Innovation - Public Education Association (CEI-PEA)"/>
    <s v="Queens"/>
    <b v="0"/>
    <b v="0"/>
    <b v="0"/>
    <b v="0"/>
    <b v="0"/>
    <b v="0"/>
    <s v="Ms."/>
    <b v="0"/>
    <b v="1"/>
    <s v="Literature &amp; Writing"/>
    <s v="Literacy &amp; Language"/>
    <s v="Literacy"/>
    <s v="Literacy &amp; Language"/>
    <s v="essential"/>
    <s v="Books"/>
    <s v="high"/>
    <s v="Grades 6-8"/>
    <n v="27.88"/>
    <n v="0"/>
    <n v="4.18"/>
    <n v="9"/>
    <n v="319.86"/>
    <n v="390.07"/>
    <n v="120"/>
    <b v="1"/>
    <n v="390.07"/>
    <n v="3"/>
    <b v="0"/>
    <b v="0"/>
    <s v="completed"/>
    <d v="2009-10-09T00:00:00"/>
    <d v="2009-12-07T00:00:00"/>
    <d v="2010-02-24T00:00:00"/>
    <d v="2010-03-13T00:00:00"/>
  </r>
  <r>
    <s v="60b92ebc378899663fbb114444b9dd5c"/>
    <m/>
    <s v="Bradenton"/>
    <x v="17"/>
    <n v="34211"/>
    <s v="rural"/>
    <s v="Manatee Co School District"/>
    <s v="Manatee"/>
    <b v="1"/>
    <b v="0"/>
    <b v="0"/>
    <b v="0"/>
    <b v="0"/>
    <b v="0"/>
    <s v="Mrs."/>
    <b v="0"/>
    <b v="0"/>
    <s v="Literature &amp; Writing"/>
    <s v="Literacy &amp; Language"/>
    <s v="Visual Arts"/>
    <s v="Music &amp; The Arts"/>
    <s v="enrichment"/>
    <s v="Other"/>
    <s v="high"/>
    <s v="Grades PreK-2"/>
    <n v="27.9"/>
    <n v="0"/>
    <n v="4.1900000000000004"/>
    <n v="9"/>
    <n v="320"/>
    <n v="390.24"/>
    <n v="54"/>
    <b v="1"/>
    <n v="390.24"/>
    <n v="2"/>
    <b v="0"/>
    <b v="0"/>
    <s v="completed"/>
    <d v="2009-07-09T00:00:00"/>
    <d v="2009-09-20T00:00:00"/>
    <d v="2009-12-16T00:00:00"/>
    <d v="2009-12-10T00:00:00"/>
  </r>
  <r>
    <s v="66ae168a8d14228f411ef96d81c71603"/>
    <n v="360246000031"/>
    <s v="Albany"/>
    <x v="2"/>
    <n v="12202"/>
    <s v="urban"/>
    <s v="Albany City School District"/>
    <s v="Albany"/>
    <b v="0"/>
    <b v="1"/>
    <b v="0"/>
    <b v="0"/>
    <b v="0"/>
    <b v="0"/>
    <s v="Ms."/>
    <b v="0"/>
    <b v="0"/>
    <s v="Literacy"/>
    <s v="Literacy &amp; Language"/>
    <s v="Character Education"/>
    <s v="Applied Learning"/>
    <s v="essential"/>
    <s v="Supplies"/>
    <s v="high"/>
    <s v="Grades 3-5"/>
    <n v="27.9"/>
    <n v="0"/>
    <n v="4.1900000000000004"/>
    <n v="9"/>
    <n v="320"/>
    <n v="390.24"/>
    <n v="20"/>
    <b v="1"/>
    <n v="390.24"/>
    <n v="1"/>
    <b v="0"/>
    <b v="0"/>
    <s v="completed"/>
    <d v="2009-05-07T00:00:00"/>
    <d v="2009-09-08T00:00:00"/>
    <d v="2009-09-14T00:00:00"/>
    <d v="2009-10-08T00:00:00"/>
  </r>
  <r>
    <s v="01196a0d7955b374e314e592a5485817"/>
    <n v="170993000617"/>
    <s v="Chicago"/>
    <x v="10"/>
    <n v="60647"/>
    <s v="urban"/>
    <s v="Chicago Psd-area 6"/>
    <s v="Cook"/>
    <b v="0"/>
    <b v="1"/>
    <b v="0"/>
    <b v="0"/>
    <b v="0"/>
    <b v="0"/>
    <s v="Ms."/>
    <b v="0"/>
    <b v="0"/>
    <s v="Special Needs"/>
    <s v="Special Needs"/>
    <s v="Early Development"/>
    <s v="Applied Learning"/>
    <s v="enrichment"/>
    <s v="Technology"/>
    <s v="high"/>
    <s v="Grades PreK-2"/>
    <n v="28"/>
    <n v="0"/>
    <n v="7"/>
    <n v="17"/>
    <n v="332"/>
    <n v="404.88"/>
    <n v="36"/>
    <b v="1"/>
    <n v="390.59"/>
    <n v="4"/>
    <b v="0"/>
    <b v="0"/>
    <s v="completed"/>
    <d v="2008-11-19T00:00:00"/>
    <d v="2009-04-09T00:00:00"/>
    <d v="2009-10-18T00:00:00"/>
    <d v="2009-04-21T00:00:00"/>
  </r>
  <r>
    <s v="10f60744277dbdf59fa2c50217bf5445"/>
    <n v="482901007819"/>
    <s v="Granite Shls"/>
    <x v="16"/>
    <n v="78654"/>
    <s v="rural"/>
    <s v="Marble Falls Ind Sch District"/>
    <s v="Burnet"/>
    <b v="0"/>
    <b v="0"/>
    <b v="0"/>
    <b v="0"/>
    <b v="0"/>
    <b v="0"/>
    <s v="Mrs."/>
    <b v="0"/>
    <b v="0"/>
    <s v="Other"/>
    <s v="Applied Learning"/>
    <s v="Literature &amp; Writing"/>
    <s v="Literacy &amp; Language"/>
    <s v="enrichment"/>
    <s v="Other"/>
    <s v="high"/>
    <s v="Grades PreK-2"/>
    <n v="28"/>
    <n v="0"/>
    <n v="7"/>
    <n v="17"/>
    <n v="332"/>
    <n v="404.88"/>
    <n v="20"/>
    <b v="1"/>
    <n v="390.59"/>
    <n v="1"/>
    <b v="0"/>
    <b v="0"/>
    <s v="completed"/>
    <d v="2007-07-27T00:00:00"/>
    <d v="2007-09-11T00:00:00"/>
    <d v="2007-11-06T00:00:00"/>
    <d v="2008-03-21T00:00:00"/>
  </r>
  <r>
    <s v="6b0eaad56cd310e8f7f72c8bf50692ea"/>
    <n v="220102000400"/>
    <s v="Albany"/>
    <x v="6"/>
    <n v="70711"/>
    <s v="rural"/>
    <s v="Livingston Parish School Dist"/>
    <s v="Livingston"/>
    <b v="0"/>
    <b v="0"/>
    <b v="0"/>
    <b v="0"/>
    <b v="0"/>
    <b v="0"/>
    <s v="Mrs."/>
    <b v="0"/>
    <b v="0"/>
    <s v="Special Needs"/>
    <s v="Special Needs"/>
    <s v="Environmental Science"/>
    <s v="Math &amp; Science"/>
    <s v="enrichment"/>
    <s v="Supplies"/>
    <s v="high"/>
    <s v="Grades 3-5"/>
    <n v="27.98"/>
    <n v="11.19"/>
    <n v="6.99"/>
    <n v="17"/>
    <n v="342.93"/>
    <n v="418.21"/>
    <n v="12"/>
    <b v="1"/>
    <n v="390.59"/>
    <n v="2"/>
    <b v="0"/>
    <b v="0"/>
    <s v="completed"/>
    <d v="2007-02-20T00:00:00"/>
    <d v="2007-07-11T00:00:00"/>
    <d v="2007-11-20T00:00:00"/>
    <d v="2007-10-18T00:00:00"/>
  </r>
  <r>
    <s v="d61ccc5b32fe4f3b247a3c70fe9d5483"/>
    <n v="170993000759"/>
    <s v="Chicago"/>
    <x v="10"/>
    <n v="60641"/>
    <s v="urban"/>
    <s v="Chicago Psd-area 1"/>
    <s v="Cook"/>
    <b v="0"/>
    <b v="0"/>
    <b v="0"/>
    <b v="0"/>
    <b v="0"/>
    <b v="0"/>
    <s v="Mrs."/>
    <b v="0"/>
    <b v="0"/>
    <s v="Literacy"/>
    <s v="Literacy &amp; Language"/>
    <s v="Visual Arts"/>
    <s v="Music &amp; The Arts"/>
    <s v="enrichment"/>
    <s v="Technology"/>
    <s v="high"/>
    <s v="Grades 6-8"/>
    <n v="27.93"/>
    <n v="0"/>
    <n v="4.1900000000000004"/>
    <n v="9"/>
    <n v="320.39999999999998"/>
    <n v="390.73"/>
    <n v="30"/>
    <b v="1"/>
    <n v="390.74"/>
    <n v="3"/>
    <b v="1"/>
    <b v="0"/>
    <s v="completed"/>
    <d v="2009-11-24T00:00:00"/>
    <d v="2009-12-29T00:00:00"/>
    <d v="2010-02-02T00:00:00"/>
    <d v="2010-04-30T00:00:00"/>
  </r>
  <r>
    <s v="c3d66ec51b6b08071b8c9e002806323c"/>
    <n v="63441005590"/>
    <s v="San Francisco"/>
    <x v="7"/>
    <n v="94103"/>
    <s v="urban"/>
    <s v="San Francisco Unified Sch Dist"/>
    <s v="San Francisco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Technology"/>
    <s v="high"/>
    <s v="Grades PreK-2"/>
    <n v="27.35"/>
    <n v="19.829999999999998"/>
    <n v="6.84"/>
    <n v="17"/>
    <n v="344"/>
    <n v="419.51"/>
    <n v="20"/>
    <b v="1"/>
    <n v="390.76"/>
    <n v="5"/>
    <b v="0"/>
    <b v="0"/>
    <s v="completed"/>
    <d v="2008-01-29T00:00:00"/>
    <d v="2008-08-04T00:00:00"/>
    <d v="2008-12-04T00:00:00"/>
    <d v="2008-08-06T00:00:00"/>
  </r>
  <r>
    <s v="ec841fd05d476d13a65b6ac5eaf48a66"/>
    <m/>
    <s v="Lexington"/>
    <x v="1"/>
    <n v="27292"/>
    <s v="rural"/>
    <s v="Lexington City School District"/>
    <s v="Davidso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n v="0"/>
    <n v="21.22"/>
    <n v="4.08"/>
    <n v="35"/>
    <n v="332.33"/>
    <n v="390.98"/>
    <n v="60"/>
    <b v="1"/>
    <n v="390.98"/>
    <n v="2"/>
    <b v="0"/>
    <b v="1"/>
    <s v="completed"/>
    <d v="2010-11-19T00:00:00"/>
    <d v="2010-12-10T00:00:00"/>
    <d v="2010-12-30T00:00:00"/>
    <d v="2011-04-15T00:00:00"/>
  </r>
  <r>
    <s v="2c6f8621659fd703c64ae2d9cf2dbe28"/>
    <n v="62513003754"/>
    <s v="Modesto"/>
    <x v="7"/>
    <n v="95351"/>
    <s v="urban"/>
    <s v="Modesto City School District"/>
    <s v="Stanislaus"/>
    <b v="0"/>
    <b v="0"/>
    <b v="1"/>
    <b v="0"/>
    <b v="0"/>
    <b v="0"/>
    <s v="Ms."/>
    <b v="0"/>
    <b v="0"/>
    <s v="Gym &amp; Fitness"/>
    <s v="Health &amp; Sports"/>
    <s v="Sports"/>
    <s v="Health &amp; Sports"/>
    <s v="essential"/>
    <s v="Supplies"/>
    <s v="high"/>
    <s v="Grades 3-5"/>
    <n v="25.03"/>
    <n v="22.9"/>
    <n v="3.75"/>
    <n v="35"/>
    <n v="336.99"/>
    <n v="396.46"/>
    <n v="20"/>
    <b v="1"/>
    <n v="391.17"/>
    <n v="14"/>
    <b v="1"/>
    <b v="0"/>
    <s v="completed"/>
    <d v="2011-03-01T00:00:00"/>
    <d v="2011-03-05T00:00:00"/>
    <m/>
    <d v="2011-08-01T00:00:00"/>
  </r>
  <r>
    <s v="fe693cfa4558dac2c8fd1506cf3434ef"/>
    <n v="470129000385"/>
    <s v="Winchester"/>
    <x v="14"/>
    <n v="37398"/>
    <s v="rural"/>
    <s v="Franklin Co School District"/>
    <s v="Franklin"/>
    <b v="0"/>
    <b v="0"/>
    <b v="0"/>
    <b v="0"/>
    <b v="0"/>
    <b v="0"/>
    <s v="Ms."/>
    <b v="0"/>
    <b v="0"/>
    <s v="Early Development"/>
    <s v="Applied Learning"/>
    <s v="Early Development"/>
    <s v="Applied Learning"/>
    <s v="enrichment"/>
    <s v="Supplies"/>
    <s v="high"/>
    <s v="Grades PreK-2"/>
    <n v="27.97"/>
    <n v="0"/>
    <n v="4.2"/>
    <n v="9"/>
    <n v="320.89999999999998"/>
    <n v="391.34"/>
    <n v="16"/>
    <b v="1"/>
    <n v="391.34"/>
    <n v="1"/>
    <b v="0"/>
    <b v="0"/>
    <s v="completed"/>
    <d v="2009-07-30T00:00:00"/>
    <d v="2009-12-30T00:00:00"/>
    <d v="2010-02-25T00:00:00"/>
    <d v="2010-01-01T00:00:00"/>
  </r>
  <r>
    <s v="b2f7e73d057825f9d92a15a425c5c399"/>
    <m/>
    <s v="Charlotte"/>
    <x v="1"/>
    <n v="28208"/>
    <s v="urban"/>
    <s v="Charlotte-mecklenburg Sch Dist"/>
    <s v="Mecklenburg"/>
    <b v="0"/>
    <b v="0"/>
    <b v="0"/>
    <b v="0"/>
    <b v="0"/>
    <b v="0"/>
    <s v="Ms."/>
    <b v="0"/>
    <b v="0"/>
    <s v="Literacy"/>
    <s v="Literacy &amp; Language"/>
    <m/>
    <m/>
    <s v="enrichment"/>
    <s v="Books"/>
    <s v="high"/>
    <s v="Grades 3-5"/>
    <n v="26.96"/>
    <n v="11.46"/>
    <n v="4.04"/>
    <n v="9"/>
    <n v="321.01"/>
    <n v="391.48"/>
    <n v="20"/>
    <b v="1"/>
    <n v="391.48"/>
    <n v="6"/>
    <b v="0"/>
    <b v="0"/>
    <s v="completed"/>
    <d v="2009-07-23T00:00:00"/>
    <d v="2009-12-28T00:00:00"/>
    <d v="2010-06-14T00:00:00"/>
    <d v="2009-12-26T00:00:00"/>
  </r>
  <r>
    <s v="8588812c69d67bd16d749a97a355553e"/>
    <n v="180045000092"/>
    <s v="Beech Grove"/>
    <x v="25"/>
    <n v="46107"/>
    <s v="suburban"/>
    <s v="Beech Grove City School Dist"/>
    <s v="Marion"/>
    <b v="0"/>
    <b v="0"/>
    <b v="0"/>
    <b v="0"/>
    <b v="0"/>
    <b v="0"/>
    <s v="Mrs."/>
    <b v="0"/>
    <b v="0"/>
    <s v="Literacy"/>
    <s v="Literacy &amp; Language"/>
    <m/>
    <m/>
    <s v="enrichment"/>
    <s v="Books"/>
    <s v="high"/>
    <s v="Grades 6-8"/>
    <n v="0"/>
    <n v="0"/>
    <n v="4.4000000000000004"/>
    <n v="35"/>
    <n v="332.83"/>
    <n v="391.56"/>
    <n v="400"/>
    <b v="1"/>
    <n v="391.56"/>
    <n v="3"/>
    <b v="0"/>
    <b v="1"/>
    <s v="completed"/>
    <d v="2010-12-09T00:00:00"/>
    <d v="2010-12-21T00:00:00"/>
    <d v="2011-02-11T00:00:00"/>
    <d v="2011-05-04T00:00:00"/>
  </r>
  <r>
    <s v="d96508c0643ef68adb84529975ac6896"/>
    <n v="483483008065"/>
    <s v="Austin"/>
    <x v="16"/>
    <n v="78753"/>
    <s v="urban"/>
    <s v="Pflugerville Ind Sch District"/>
    <s v="Travis"/>
    <b v="0"/>
    <b v="0"/>
    <b v="0"/>
    <b v="0"/>
    <b v="0"/>
    <b v="0"/>
    <s v="Mrs."/>
    <b v="0"/>
    <b v="0"/>
    <s v="Literacy"/>
    <s v="Literacy &amp; Language"/>
    <s v="ESL"/>
    <s v="Literacy &amp; Language"/>
    <s v="enrichment"/>
    <s v="Books"/>
    <s v="high"/>
    <s v="Grades PreK-2"/>
    <n v="27.42"/>
    <n v="0"/>
    <n v="4.1100000000000003"/>
    <n v="35"/>
    <n v="340.71"/>
    <n v="391.62"/>
    <n v="20"/>
    <b v="1"/>
    <n v="391.62"/>
    <n v="9"/>
    <b v="1"/>
    <b v="0"/>
    <s v="completed"/>
    <d v="2010-06-22T00:00:00"/>
    <d v="2010-09-14T00:00:00"/>
    <d v="2010-11-16T00:00:00"/>
    <d v="2010-11-18T00:00:00"/>
  </r>
  <r>
    <s v="6c4c1fc8ca8220f61e8315708385288d"/>
    <n v="560516000278"/>
    <s v="Powell"/>
    <x v="48"/>
    <n v="82435"/>
    <s v="rural"/>
    <s v="Park Co School District 1"/>
    <s v="Park"/>
    <b v="0"/>
    <b v="0"/>
    <b v="0"/>
    <b v="0"/>
    <b v="0"/>
    <b v="0"/>
    <s v="Mr."/>
    <b v="0"/>
    <b v="0"/>
    <s v="Economics"/>
    <s v="History &amp; Civics"/>
    <s v="History &amp; Geography"/>
    <s v="History &amp; Civics"/>
    <s v="essential"/>
    <s v="Technology"/>
    <s v="high"/>
    <s v="Grades 9-12"/>
    <n v="28"/>
    <n v="0"/>
    <n v="4.2"/>
    <n v="9"/>
    <n v="321.17"/>
    <n v="391.67"/>
    <n v="135"/>
    <b v="1"/>
    <n v="391.67"/>
    <n v="2"/>
    <b v="1"/>
    <b v="0"/>
    <s v="completed"/>
    <d v="2009-08-18T00:00:00"/>
    <d v="2009-09-17T00:00:00"/>
    <d v="2009-09-21T00:00:00"/>
    <d v="2010-01-14T00:00:00"/>
  </r>
  <r>
    <s v="191b1d70b53b2d71938baec6258502f5"/>
    <n v="421899003746"/>
    <s v="Philadelphia"/>
    <x v="29"/>
    <n v="19120"/>
    <s v="urban"/>
    <s v="Philadelphia City School Dist"/>
    <s v="Philadelphia"/>
    <b v="0"/>
    <b v="0"/>
    <b v="0"/>
    <b v="0"/>
    <b v="0"/>
    <b v="0"/>
    <s v="Mrs."/>
    <b v="0"/>
    <b v="0"/>
    <s v="Other"/>
    <s v="Applied Learning"/>
    <m/>
    <m/>
    <s v="essential"/>
    <s v="Supplies"/>
    <s v="high"/>
    <s v="Grades 3-5"/>
    <n v="26.67"/>
    <n v="16"/>
    <n v="6.67"/>
    <n v="17"/>
    <n v="333"/>
    <n v="406.1"/>
    <n v="31"/>
    <b v="1"/>
    <n v="391.76"/>
    <n v="1"/>
    <b v="0"/>
    <b v="0"/>
    <s v="completed"/>
    <d v="2008-04-20T00:00:00"/>
    <d v="2008-04-22T00:00:00"/>
    <d v="2008-05-28T00:00:00"/>
    <d v="2008-09-24T00:00:00"/>
  </r>
  <r>
    <s v="b7834c66100c9dab9f36ca468088b2d2"/>
    <m/>
    <s v="Gary"/>
    <x v="25"/>
    <n v="46402"/>
    <s v="urban"/>
    <s v="Indiana Dept of Education"/>
    <s v="Lake"/>
    <b v="1"/>
    <b v="0"/>
    <b v="0"/>
    <b v="0"/>
    <b v="0"/>
    <b v="0"/>
    <s v="Mrs."/>
    <b v="0"/>
    <b v="0"/>
    <s v="Mathematics"/>
    <s v="Math &amp; Science"/>
    <s v="Mathematics"/>
    <s v="Math &amp; Science"/>
    <s v="enrichment"/>
    <s v="Supplies"/>
    <s v="high"/>
    <s v="Grades 3-5"/>
    <n v="28.06"/>
    <n v="0"/>
    <n v="7.01"/>
    <n v="17"/>
    <n v="333"/>
    <n v="406.1"/>
    <n v="28"/>
    <b v="1"/>
    <n v="391.76"/>
    <n v="2"/>
    <b v="0"/>
    <b v="0"/>
    <s v="completed"/>
    <d v="2008-03-17T00:00:00"/>
    <d v="2008-08-06T00:00:00"/>
    <d v="2008-12-05T00:00:00"/>
    <d v="2008-08-13T00:00:00"/>
  </r>
  <r>
    <s v="508d9ab67aa0984462d2163c9616198f"/>
    <n v="130228002492"/>
    <s v="Roswell"/>
    <x v="19"/>
    <n v="30076"/>
    <s v="suburban"/>
    <s v="Fulton Co School District"/>
    <s v="Fulton"/>
    <b v="0"/>
    <b v="0"/>
    <b v="0"/>
    <b v="0"/>
    <b v="0"/>
    <b v="0"/>
    <s v="Mr."/>
    <b v="0"/>
    <b v="0"/>
    <s v="Character Education"/>
    <s v="Applied Learning"/>
    <s v="Special Needs"/>
    <s v="Special Needs"/>
    <s v="essential"/>
    <s v="Books"/>
    <s v="low"/>
    <s v="Grades 6-8"/>
    <n v="12"/>
    <n v="18.21"/>
    <n v="3.96"/>
    <n v="35"/>
    <n v="333.06"/>
    <n v="391.84"/>
    <n v="20"/>
    <b v="1"/>
    <n v="391.84"/>
    <n v="9"/>
    <b v="0"/>
    <b v="0"/>
    <s v="completed"/>
    <d v="2010-09-30T00:00:00"/>
    <d v="2010-12-25T00:00:00"/>
    <m/>
    <d v="2011-02-28T00:00:00"/>
  </r>
  <r>
    <s v="014b3f59d8de273e0003c9804c1047f9"/>
    <n v="90045000001"/>
    <s v="Bridgeport"/>
    <x v="30"/>
    <n v="6608"/>
    <s v="urban"/>
    <s v="Bridgeport City Sch District"/>
    <s v="Fairfield"/>
    <b v="0"/>
    <b v="0"/>
    <b v="0"/>
    <b v="0"/>
    <b v="0"/>
    <b v="0"/>
    <s v="Mrs."/>
    <b v="0"/>
    <b v="0"/>
    <s v="Other"/>
    <s v="Applied Learning"/>
    <s v="Other"/>
    <s v="Applied Learning"/>
    <s v="essential"/>
    <s v="Supplies"/>
    <s v="high"/>
    <s v="Grades 3-5"/>
    <n v="28.6"/>
    <n v="0"/>
    <n v="4.29"/>
    <n v="9"/>
    <n v="328"/>
    <n v="400"/>
    <n v="30"/>
    <b v="0"/>
    <n v="391.9"/>
    <n v="5"/>
    <b v="1"/>
    <b v="0"/>
    <s v="completed"/>
    <d v="2009-06-01T00:00:00"/>
    <d v="2009-07-31T00:00:00"/>
    <d v="2009-10-01T00:00:00"/>
    <d v="2009-11-05T00:00:00"/>
  </r>
  <r>
    <s v="f4d4d7a98888e2494d41f807e8c39643"/>
    <n v="90192000358"/>
    <s v="Hartford"/>
    <x v="30"/>
    <n v="6114"/>
    <s v="urban"/>
    <s v="Hartford Public School Dist"/>
    <s v="Hartford"/>
    <b v="0"/>
    <b v="0"/>
    <b v="0"/>
    <b v="0"/>
    <b v="0"/>
    <b v="0"/>
    <s v="Mrs."/>
    <b v="0"/>
    <b v="0"/>
    <s v="Other"/>
    <s v="Applied Learning"/>
    <m/>
    <m/>
    <s v="essential"/>
    <s v="Supplies"/>
    <s v="high"/>
    <s v="Grades PreK-2"/>
    <n v="27.44"/>
    <n v="0"/>
    <n v="4.12"/>
    <n v="35"/>
    <n v="340.99"/>
    <n v="391.94"/>
    <n v="25"/>
    <b v="1"/>
    <n v="391.94"/>
    <n v="6"/>
    <b v="0"/>
    <b v="0"/>
    <s v="completed"/>
    <d v="2010-07-19T00:00:00"/>
    <d v="2010-08-10T00:00:00"/>
    <d v="2010-10-20T00:00:00"/>
    <d v="2010-12-15T00:00:00"/>
  </r>
  <r>
    <s v="ea7ea672b21f939171f188acdac5829b"/>
    <n v="40174000113"/>
    <s v="Casa Grande"/>
    <x v="23"/>
    <n v="85222"/>
    <s v="suburban"/>
    <s v="Casa Grande Union Hs Dist 82"/>
    <s v="Pinal"/>
    <b v="0"/>
    <b v="0"/>
    <b v="0"/>
    <b v="0"/>
    <b v="0"/>
    <b v="0"/>
    <s v="Mrs."/>
    <b v="0"/>
    <b v="0"/>
    <s v="Special Needs"/>
    <s v="Special Needs"/>
    <s v="Literacy"/>
    <s v="Literacy &amp; Language"/>
    <s v="essential"/>
    <s v="Books"/>
    <s v="high"/>
    <s v="Grades 9-12"/>
    <n v="0"/>
    <n v="21.02"/>
    <n v="4.41"/>
    <n v="35"/>
    <n v="354.4"/>
    <n v="407.36"/>
    <n v="65"/>
    <b v="1"/>
    <n v="392.41"/>
    <n v="1"/>
    <b v="0"/>
    <b v="0"/>
    <s v="completed"/>
    <d v="2010-07-11T00:00:00"/>
    <d v="2010-07-31T00:00:00"/>
    <d v="2010-10-21T00:00:00"/>
    <d v="2010-12-07T00:00:00"/>
  </r>
  <r>
    <s v="7dd86538492283a5452ff85f24350a0e"/>
    <n v="210573001354"/>
    <s v="Bowling Green"/>
    <x v="21"/>
    <n v="42101"/>
    <s v="urban"/>
    <s v="Warren Co School District"/>
    <s v="Warren"/>
    <b v="0"/>
    <b v="0"/>
    <b v="0"/>
    <b v="0"/>
    <b v="0"/>
    <b v="0"/>
    <s v="Mrs."/>
    <b v="0"/>
    <b v="0"/>
    <s v="Foreign Languages"/>
    <s v="Literacy &amp; Language"/>
    <s v="College &amp; Career Prep"/>
    <s v="Applied Learning"/>
    <s v="essential"/>
    <s v="Books"/>
    <s v="high"/>
    <s v="Grades 9-12"/>
    <n v="26.95"/>
    <n v="16.170000000000002"/>
    <n v="6.74"/>
    <n v="17"/>
    <n v="336"/>
    <n v="409.76"/>
    <n v="55"/>
    <b v="1"/>
    <n v="392.65"/>
    <n v="4"/>
    <b v="0"/>
    <b v="0"/>
    <s v="completed"/>
    <d v="2008-01-30T00:00:00"/>
    <d v="2008-06-20T00:00:00"/>
    <d v="2008-11-18T00:00:00"/>
    <d v="2008-07-02T00:00:00"/>
  </r>
  <r>
    <s v="5d3f060f84320c6db2ff9a21c25afca8"/>
    <n v="90045000058"/>
    <s v="Bridgeport"/>
    <x v="30"/>
    <n v="6604"/>
    <s v="urban"/>
    <s v="Bridgeport City Sch District"/>
    <s v="Fairfield"/>
    <b v="0"/>
    <b v="0"/>
    <b v="0"/>
    <b v="0"/>
    <b v="0"/>
    <b v="0"/>
    <s v="Mrs."/>
    <b v="0"/>
    <b v="0"/>
    <s v="ESL"/>
    <s v="Literacy &amp; Language"/>
    <s v="Health &amp; Life Science"/>
    <s v="Math &amp; Science"/>
    <s v="essential"/>
    <s v="Books"/>
    <s v="high"/>
    <s v="Grades 3-5"/>
    <n v="29.13"/>
    <n v="0"/>
    <n v="7.28"/>
    <n v="17"/>
    <n v="345"/>
    <n v="420.73"/>
    <n v="23"/>
    <b v="1"/>
    <n v="392.65"/>
    <n v="4"/>
    <b v="0"/>
    <b v="0"/>
    <s v="completed"/>
    <d v="2007-10-02T00:00:00"/>
    <d v="2007-11-19T00:00:00"/>
    <d v="2008-02-07T00:00:00"/>
    <d v="2008-05-29T00:00:00"/>
  </r>
  <r>
    <s v="b9de6be2b9dabd84450254ee120c8696"/>
    <m/>
    <s v="S Richmond Hl"/>
    <x v="2"/>
    <n v="11419"/>
    <s v="urban"/>
    <s v="Empowerment Support Organization"/>
    <s v="Queens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PreK-2"/>
    <n v="0"/>
    <n v="0"/>
    <n v="4.51"/>
    <n v="35"/>
    <n v="339.97"/>
    <n v="399.96"/>
    <n v="22"/>
    <b v="1"/>
    <n v="392.9"/>
    <n v="11"/>
    <b v="0"/>
    <b v="1"/>
    <s v="completed"/>
    <d v="2010-12-28T00:00:00"/>
    <d v="2010-12-29T00:00:00"/>
    <d v="2011-01-11T00:00:00"/>
    <d v="2011-05-24T00:00:00"/>
  </r>
  <r>
    <s v="9c1008bb0ea015ce0c6bec9c28a1ec65"/>
    <m/>
    <s v="Washington"/>
    <x v="31"/>
    <n v="20009"/>
    <s v="urban"/>
    <s v="Dc Public Schools"/>
    <s v="District Of Columbia"/>
    <b v="1"/>
    <b v="0"/>
    <b v="0"/>
    <b v="0"/>
    <b v="0"/>
    <b v="0"/>
    <s v="Mr."/>
    <b v="1"/>
    <b v="0"/>
    <s v="Social Sciences"/>
    <s v="History &amp; Civics"/>
    <s v="History &amp; Geography"/>
    <s v="History &amp; Civics"/>
    <s v="essential"/>
    <s v="Supplies"/>
    <s v="high"/>
    <s v="Grades 6-8"/>
    <n v="26.82"/>
    <n v="15.42"/>
    <n v="6.7"/>
    <n v="17"/>
    <n v="334"/>
    <n v="407.32"/>
    <n v="50"/>
    <b v="1"/>
    <n v="392.94"/>
    <n v="3"/>
    <b v="0"/>
    <b v="0"/>
    <s v="completed"/>
    <d v="2008-04-14T00:00:00"/>
    <d v="2008-06-19T00:00:00"/>
    <d v="2009-01-08T00:00:00"/>
    <d v="2008-09-18T00:00:00"/>
  </r>
  <r>
    <s v="8109b5e324194785da6d6b19c2559893"/>
    <n v="510012002549"/>
    <s v="Alexandria"/>
    <x v="24"/>
    <n v="22304"/>
    <s v="urban"/>
    <s v="Alexandria City Pub Sch Dist"/>
    <s v="Alexandria City"/>
    <b v="0"/>
    <b v="0"/>
    <b v="1"/>
    <b v="0"/>
    <b v="0"/>
    <b v="0"/>
    <s v="Ms."/>
    <b v="0"/>
    <b v="0"/>
    <s v="Special Needs"/>
    <s v="Special Needs"/>
    <s v="Special Needs"/>
    <s v="Special Needs"/>
    <s v="enrichment"/>
    <s v="Books"/>
    <s v="high"/>
    <s v="Grades 3-5"/>
    <n v="28.2"/>
    <n v="0"/>
    <n v="7.05"/>
    <n v="17"/>
    <n v="334"/>
    <n v="407.32"/>
    <n v="45"/>
    <b v="1"/>
    <n v="392.94"/>
    <n v="3"/>
    <b v="0"/>
    <b v="0"/>
    <s v="completed"/>
    <d v="2007-11-19T00:00:00"/>
    <d v="2007-12-24T00:00:00"/>
    <m/>
    <d v="2008-07-08T00:00:00"/>
  </r>
  <r>
    <s v="a10022c2f0916d7286a397ad4d7336be"/>
    <n v="62970004622"/>
    <s v="Rch Palos Vrd"/>
    <x v="7"/>
    <n v="90275"/>
    <s v="suburban"/>
    <s v="Palos Verdes Peninsula Unif SD"/>
    <s v="Los Angeles"/>
    <b v="0"/>
    <b v="0"/>
    <b v="0"/>
    <b v="0"/>
    <b v="0"/>
    <b v="0"/>
    <s v="Mrs."/>
    <b v="0"/>
    <b v="0"/>
    <s v="Literature &amp; Writing"/>
    <s v="Literacy &amp; Language"/>
    <s v="History &amp; Geography"/>
    <s v="History &amp; Civics"/>
    <s v="enrichment"/>
    <s v="Technology"/>
    <s v="minimal"/>
    <s v="Grades PreK-2"/>
    <n v="25.45"/>
    <n v="23.29"/>
    <n v="3.82"/>
    <n v="35"/>
    <n v="342.1"/>
    <n v="393.22"/>
    <n v="24"/>
    <b v="1"/>
    <n v="393.22"/>
    <n v="1"/>
    <b v="0"/>
    <b v="0"/>
    <s v="completed"/>
    <d v="2010-06-06T00:00:00"/>
    <d v="2010-08-30T00:00:00"/>
    <d v="2010-09-01T00:00:00"/>
    <d v="2010-11-04T00:00:00"/>
  </r>
  <r>
    <s v="fdf9d7c6f13125b1d0be77b3b7f89839"/>
    <n v="63255005009"/>
    <s v="San Pablo"/>
    <x v="7"/>
    <n v="94806"/>
    <s v="suburban"/>
    <s v="West Contra Costa Usd"/>
    <s v="Contra Costa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ssential"/>
    <s v="Supplies"/>
    <s v="high"/>
    <s v="Grades PreK-2"/>
    <n v="0"/>
    <n v="25.42"/>
    <n v="4.17"/>
    <n v="35"/>
    <n v="342.35"/>
    <n v="393.51"/>
    <n v="25"/>
    <b v="1"/>
    <n v="393.51"/>
    <n v="1"/>
    <b v="0"/>
    <b v="0"/>
    <s v="completed"/>
    <d v="2010-07-22T00:00:00"/>
    <d v="2010-08-13T00:00:00"/>
    <d v="2010-08-25T00:00:00"/>
    <d v="2010-12-20T00:00:00"/>
  </r>
  <r>
    <s v="78c7315935653c8d3981eabd786985c6"/>
    <n v="240009000224"/>
    <s v="Baltimore"/>
    <x v="32"/>
    <n v="21224"/>
    <s v="urban"/>
    <s v="Baltimore City Public Sch Dist"/>
    <s v="Baltimore City"/>
    <b v="0"/>
    <b v="0"/>
    <b v="0"/>
    <b v="1"/>
    <b v="0"/>
    <b v="0"/>
    <s v="Ms."/>
    <b v="0"/>
    <b v="0"/>
    <s v="Social Sciences"/>
    <s v="History &amp; Civics"/>
    <m/>
    <m/>
    <s v="enrichment"/>
    <s v="Books"/>
    <s v="high"/>
    <s v="Grades 6-8"/>
    <n v="26.96"/>
    <n v="13.48"/>
    <n v="4.04"/>
    <n v="9"/>
    <n v="323.08"/>
    <n v="394"/>
    <n v="30"/>
    <b v="1"/>
    <n v="393.68"/>
    <n v="11"/>
    <b v="0"/>
    <b v="0"/>
    <s v="completed"/>
    <d v="2009-12-09T00:00:00"/>
    <d v="2009-12-27T00:00:00"/>
    <d v="2010-01-05T00:00:00"/>
    <d v="2010-05-14T00:00:00"/>
  </r>
  <r>
    <s v="bd0476bd506f6b724aa8279e82408bb0"/>
    <n v="450228000481"/>
    <s v="Georgetown"/>
    <x v="12"/>
    <n v="29440"/>
    <s v="rural"/>
    <s v="Georgetown Co School District"/>
    <s v="Georgetow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m/>
    <m/>
    <m/>
    <m/>
    <n v="342.35"/>
    <n v="417.5"/>
    <n v="18"/>
    <b v="1"/>
    <n v="393.7"/>
    <n v="1"/>
    <b v="0"/>
    <b v="0"/>
    <s v="completed"/>
    <d v="2006-11-15T00:00:00"/>
    <d v="2006-11-21T00:00:00"/>
    <d v="2007-02-08T00:00:00"/>
    <d v="2007-07-15T00:00:00"/>
  </r>
  <r>
    <s v="5f0732f2bb4218430197c60fb0d54c8e"/>
    <n v="62271003331"/>
    <s v="Los Angeles"/>
    <x v="7"/>
    <n v="90015"/>
    <s v="urban"/>
    <s v="Los Angeles Unif Sch Dist"/>
    <s v="Los Angeles"/>
    <b v="0"/>
    <b v="0"/>
    <b v="1"/>
    <b v="0"/>
    <b v="0"/>
    <b v="0"/>
    <s v="Ms."/>
    <b v="1"/>
    <b v="0"/>
    <s v="Literacy"/>
    <s v="Literacy &amp; Language"/>
    <s v="Early Development"/>
    <s v="Applied Learning"/>
    <s v="enrichment"/>
    <s v="Supplies"/>
    <s v="high"/>
    <s v="Grades 3-5"/>
    <m/>
    <m/>
    <m/>
    <m/>
    <n v="342.35"/>
    <n v="417.5"/>
    <n v="8"/>
    <b v="1"/>
    <n v="393.7"/>
    <n v="1"/>
    <b v="0"/>
    <b v="0"/>
    <s v="completed"/>
    <d v="2006-09-12T00:00:00"/>
    <d v="2006-10-25T00:00:00"/>
    <d v="2006-12-20T00:00:00"/>
    <d v="2007-05-12T00:00:00"/>
  </r>
  <r>
    <s v="6f96d43137b331fed1b7c1b8f10d9f87"/>
    <n v="63459005742"/>
    <s v="San Jose"/>
    <x v="7"/>
    <n v="95118"/>
    <s v="urban"/>
    <s v="San Jose Unified School Dist"/>
    <s v="Santa Clara"/>
    <b v="0"/>
    <b v="1"/>
    <b v="0"/>
    <b v="0"/>
    <b v="0"/>
    <b v="0"/>
    <s v="Ms."/>
    <b v="0"/>
    <b v="0"/>
    <s v="Literature &amp; Writing"/>
    <s v="Literacy &amp; Language"/>
    <s v="ESL"/>
    <s v="Literacy &amp; Language"/>
    <s v="enrichment"/>
    <s v="Technology"/>
    <s v="low"/>
    <s v="Grades PreK-2"/>
    <n v="12"/>
    <n v="23.79"/>
    <n v="3.9"/>
    <n v="35"/>
    <n v="334.67"/>
    <n v="393.73"/>
    <n v="30"/>
    <b v="1"/>
    <n v="393.73"/>
    <n v="12"/>
    <b v="0"/>
    <b v="1"/>
    <s v="completed"/>
    <d v="2010-10-01T00:00:00"/>
    <d v="2011-02-15T00:00:00"/>
    <m/>
    <d v="2011-02-28T00:00:00"/>
  </r>
  <r>
    <s v="d4fda0779e1ea76a5ff5add3d7c86fe1"/>
    <m/>
    <s v="Brooklyn"/>
    <x v="2"/>
    <n v="11217"/>
    <s v="urban"/>
    <s v="Community Learning Support Organization"/>
    <s v="Brooklyn"/>
    <b v="0"/>
    <b v="0"/>
    <b v="0"/>
    <b v="0"/>
    <b v="0"/>
    <b v="0"/>
    <s v="Ms."/>
    <b v="0"/>
    <b v="0"/>
    <s v="Visual Arts"/>
    <s v="Music &amp; The Arts"/>
    <m/>
    <m/>
    <m/>
    <s v="Supplies"/>
    <s v="high"/>
    <s v="Grades 9-12"/>
    <m/>
    <m/>
    <m/>
    <m/>
    <n v="393.79"/>
    <n v="480.23"/>
    <n v="0"/>
    <b v="0"/>
    <n v="393.79"/>
    <n v="1"/>
    <b v="0"/>
    <b v="0"/>
    <s v="completed"/>
    <d v="2002-11-11T00:00:00"/>
    <d v="2002-12-06T00:00:00"/>
    <d v="2002-12-06T00:00:00"/>
    <d v="2003-12-31T00:00:00"/>
  </r>
  <r>
    <s v="3f554150ad4324757cfd874079bf2e52"/>
    <m/>
    <s v="Chicago"/>
    <x v="10"/>
    <n v="60612"/>
    <s v="urban"/>
    <s v="Chicago Psd-Area 28"/>
    <s v="Cook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6-8"/>
    <n v="0"/>
    <n v="0"/>
    <n v="4.4800000000000004"/>
    <n v="35"/>
    <n v="338.48"/>
    <n v="398.21"/>
    <n v="100"/>
    <b v="1"/>
    <n v="393.8"/>
    <n v="5"/>
    <b v="0"/>
    <b v="1"/>
    <s v="completed"/>
    <d v="2010-10-12T00:00:00"/>
    <d v="2010-10-20T00:00:00"/>
    <d v="2010-12-29T00:00:00"/>
    <d v="2010-11-16T00:00:00"/>
  </r>
  <r>
    <s v="11ef56a796e5b960ac64da214e946d6f"/>
    <n v="170993001091"/>
    <s v="Chicago"/>
    <x v="10"/>
    <n v="60620"/>
    <s v="urban"/>
    <s v="Chicago Psd-area 16"/>
    <s v="Cook"/>
    <b v="0"/>
    <b v="0"/>
    <b v="1"/>
    <b v="1"/>
    <b v="0"/>
    <b v="0"/>
    <s v="Mrs."/>
    <b v="0"/>
    <b v="0"/>
    <s v="Applied Sciences"/>
    <s v="Math &amp; Science"/>
    <s v="Environmental Science"/>
    <s v="Math &amp; Science"/>
    <s v="enrichment"/>
    <s v="Supplies"/>
    <s v="high"/>
    <s v="Grades PreK-2"/>
    <n v="8.27"/>
    <n v="0"/>
    <n v="4.4800000000000004"/>
    <n v="35"/>
    <n v="346.45"/>
    <n v="398.22"/>
    <n v="30"/>
    <b v="1"/>
    <n v="393.99"/>
    <n v="10"/>
    <b v="0"/>
    <b v="0"/>
    <s v="completed"/>
    <d v="2010-07-10T00:00:00"/>
    <d v="2010-09-15T00:00:00"/>
    <d v="2010-11-24T00:00:00"/>
    <d v="2010-12-07T00:00:00"/>
  </r>
  <r>
    <s v="de856031a3ff732a6d6de4504644eef9"/>
    <n v="120087003376"/>
    <s v="Tampa"/>
    <x v="17"/>
    <n v="33610"/>
    <s v="urban"/>
    <s v="Hillsborough Co Pub Sch Dist"/>
    <s v="Hillsborough"/>
    <b v="0"/>
    <b v="1"/>
    <b v="0"/>
    <b v="0"/>
    <b v="0"/>
    <b v="0"/>
    <s v="Ms."/>
    <b v="0"/>
    <b v="0"/>
    <s v="Literacy"/>
    <s v="Literacy &amp; Language"/>
    <m/>
    <m/>
    <s v="enrichment"/>
    <s v="Books"/>
    <s v="high"/>
    <s v="Grades PreK-2"/>
    <n v="0"/>
    <n v="0"/>
    <n v="4.43"/>
    <n v="35"/>
    <n v="335.03"/>
    <n v="394.15"/>
    <n v="20"/>
    <b v="1"/>
    <n v="394.15"/>
    <n v="12"/>
    <b v="1"/>
    <b v="1"/>
    <s v="completed"/>
    <d v="2010-12-31T00:00:00"/>
    <d v="2011-03-19T00:00:00"/>
    <m/>
    <d v="2011-05-30T00:00:00"/>
  </r>
  <r>
    <s v="a6c16e81dae72d6b006bb94fb230e4de"/>
    <m/>
    <s v="Brooklyn"/>
    <x v="2"/>
    <n v="11201"/>
    <s v="urban"/>
    <s v="Community Learning Support Organization"/>
    <s v="Brooklyn"/>
    <b v="0"/>
    <b v="0"/>
    <b v="0"/>
    <b v="0"/>
    <b v="0"/>
    <b v="0"/>
    <s v="Ms."/>
    <b v="0"/>
    <b v="0"/>
    <s v="Special Needs"/>
    <s v="Special Needs"/>
    <s v="Literacy"/>
    <s v="Literacy &amp; Language"/>
    <s v="enrichment"/>
    <s v="Technology"/>
    <s v="high"/>
    <s v="Grades PreK-2"/>
    <n v="28.6"/>
    <n v="0"/>
    <n v="7.15"/>
    <n v="17"/>
    <n v="339"/>
    <n v="413.41"/>
    <n v="35"/>
    <b v="1"/>
    <n v="394.41"/>
    <n v="10"/>
    <b v="0"/>
    <b v="0"/>
    <s v="completed"/>
    <d v="2008-08-12T00:00:00"/>
    <d v="2008-12-10T00:00:00"/>
    <d v="2009-04-06T00:00:00"/>
    <d v="2009-01-15T00:00:00"/>
  </r>
  <r>
    <s v="449f19b52d1f1bfd8838edc2895b802e"/>
    <n v="210024001969"/>
    <s v="Barbourville"/>
    <x v="21"/>
    <n v="40906"/>
    <s v="rural"/>
    <s v="Barbourville Ind School Dist"/>
    <s v="Knox"/>
    <b v="0"/>
    <b v="0"/>
    <b v="0"/>
    <b v="0"/>
    <b v="0"/>
    <b v="0"/>
    <s v="Ms."/>
    <b v="0"/>
    <b v="0"/>
    <s v="Health &amp; Life Science"/>
    <s v="Math &amp; Science"/>
    <m/>
    <m/>
    <s v="essential"/>
    <s v="Technology"/>
    <s v="high"/>
    <s v="Grades 9-12"/>
    <n v="26.84"/>
    <n v="16.100000000000001"/>
    <n v="4.03"/>
    <n v="9"/>
    <n v="324.37"/>
    <n v="395.57"/>
    <n v="90"/>
    <b v="1"/>
    <n v="394.48"/>
    <n v="2"/>
    <b v="0"/>
    <b v="0"/>
    <s v="completed"/>
    <d v="2009-09-11T00:00:00"/>
    <d v="2009-10-18T00:00:00"/>
    <d v="2009-12-28T00:00:00"/>
    <d v="2010-02-16T00:00:00"/>
  </r>
  <r>
    <s v="3b5afc9b7af762adfc623d3d7714e3ff"/>
    <n v="63720006303"/>
    <s v="Sonoma"/>
    <x v="7"/>
    <n v="95476"/>
    <s v="suburban"/>
    <s v="Sonoma Valley Unified Sch Dist"/>
    <s v="Sonoma"/>
    <b v="0"/>
    <b v="0"/>
    <b v="0"/>
    <b v="0"/>
    <b v="0"/>
    <b v="0"/>
    <s v="Ms."/>
    <b v="0"/>
    <b v="0"/>
    <s v="Literature &amp; Writing"/>
    <s v="Literacy &amp; Language"/>
    <s v="ESL"/>
    <s v="Literacy &amp; Language"/>
    <s v="essential"/>
    <s v="Technology"/>
    <s v="high"/>
    <s v="Grades PreK-2"/>
    <n v="12"/>
    <n v="23.88"/>
    <n v="3.91"/>
    <n v="35"/>
    <n v="335.72"/>
    <n v="394.96"/>
    <n v="20"/>
    <b v="1"/>
    <n v="394.59"/>
    <n v="3"/>
    <b v="0"/>
    <b v="0"/>
    <s v="completed"/>
    <d v="2011-02-26T00:00:00"/>
    <d v="2011-03-19T00:00:00"/>
    <d v="2011-03-25T00:00:00"/>
    <d v="2011-07-25T00:00:00"/>
  </r>
  <r>
    <s v="d852e37ca10dbfb52d9f063597e2ac36"/>
    <n v="362601003574"/>
    <s v="Schenectady"/>
    <x v="2"/>
    <n v="12304"/>
    <s v="urban"/>
    <s v="Schenectady City School Dist"/>
    <s v="Schenectady"/>
    <b v="0"/>
    <b v="0"/>
    <b v="0"/>
    <b v="0"/>
    <b v="0"/>
    <b v="0"/>
    <s v="Ms."/>
    <b v="0"/>
    <b v="0"/>
    <s v="Extracurricular"/>
    <s v="Applied Learning"/>
    <s v="College &amp; Career Prep"/>
    <s v="Applied Learning"/>
    <s v="enrichment"/>
    <s v="Supplies"/>
    <s v="high"/>
    <s v="Grades 6-8"/>
    <n v="12.07"/>
    <n v="0"/>
    <n v="4.26"/>
    <n v="35"/>
    <n v="335.43"/>
    <n v="394.62"/>
    <n v="300"/>
    <b v="1"/>
    <n v="394.62"/>
    <n v="2"/>
    <b v="0"/>
    <b v="1"/>
    <s v="completed"/>
    <d v="2010-08-25T00:00:00"/>
    <d v="2010-09-21T00:00:00"/>
    <d v="2011-02-22T00:00:00"/>
    <d v="2011-01-23T00:00:00"/>
  </r>
  <r>
    <s v="72295dd5ab66d23602313f97e24eeb35"/>
    <n v="370472002055"/>
    <s v="Raleigh"/>
    <x v="1"/>
    <n v="27610"/>
    <s v="urban"/>
    <s v="Wake Co School District"/>
    <s v="Wake"/>
    <b v="0"/>
    <b v="1"/>
    <b v="0"/>
    <b v="0"/>
    <b v="0"/>
    <b v="0"/>
    <s v="Ms."/>
    <b v="0"/>
    <b v="0"/>
    <s v="Applied Sciences"/>
    <s v="Math &amp; Science"/>
    <s v="College &amp; Career Prep"/>
    <s v="Applied Learning"/>
    <s v="enrichment"/>
    <s v="Technology"/>
    <s v="low"/>
    <s v="Grades 9-12"/>
    <m/>
    <m/>
    <m/>
    <m/>
    <n v="329.03"/>
    <n v="401.26"/>
    <n v="125"/>
    <b v="1"/>
    <n v="394.84"/>
    <n v="1"/>
    <b v="0"/>
    <b v="0"/>
    <s v="completed"/>
    <d v="2005-07-28T00:00:00"/>
    <d v="2005-10-10T00:00:00"/>
    <d v="2005-12-14T00:00:00"/>
    <d v="2006-05-15T00:00:00"/>
  </r>
  <r>
    <s v="bd72a0e9dc892abbfa274d7ee2bbbb9b"/>
    <n v="401725000803"/>
    <s v="Lawton"/>
    <x v="0"/>
    <n v="73505"/>
    <s v="urban"/>
    <s v="Lawton Ind School District 8"/>
    <s v="Comanche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Supplies"/>
    <s v="high"/>
    <s v="Grades PreK-2"/>
    <n v="2.72"/>
    <n v="22.2"/>
    <n v="4.09"/>
    <n v="35"/>
    <n v="336.4"/>
    <n v="395.76"/>
    <n v="17"/>
    <b v="1"/>
    <n v="394.88"/>
    <n v="10"/>
    <b v="0"/>
    <b v="0"/>
    <s v="completed"/>
    <d v="2010-10-27T00:00:00"/>
    <d v="2011-02-06T00:00:00"/>
    <m/>
    <d v="2011-03-27T00:00:00"/>
  </r>
  <r>
    <s v="3a0de84d589d73c88a05b93c909cf16a"/>
    <n v="62271003077"/>
    <s v="Van Nuys"/>
    <x v="7"/>
    <n v="91405"/>
    <s v="urban"/>
    <s v="Los Angeles Unif Sch Dist"/>
    <s v="Los Angeles"/>
    <b v="0"/>
    <b v="0"/>
    <b v="1"/>
    <b v="0"/>
    <b v="0"/>
    <b v="0"/>
    <s v="Mrs."/>
    <b v="0"/>
    <b v="0"/>
    <s v="Literacy"/>
    <s v="Literacy &amp; Language"/>
    <s v="Mathematics"/>
    <s v="Math &amp; Science"/>
    <s v="enrichment"/>
    <s v="Supplies"/>
    <s v="high"/>
    <s v="Grades PreK-2"/>
    <m/>
    <m/>
    <m/>
    <m/>
    <n v="343.38"/>
    <n v="418.76"/>
    <n v="18"/>
    <b v="1"/>
    <n v="394.89"/>
    <n v="1"/>
    <b v="0"/>
    <b v="0"/>
    <s v="completed"/>
    <d v="2006-06-22T00:00:00"/>
    <d v="2006-07-20T00:00:00"/>
    <m/>
    <d v="2007-02-22T00:00:00"/>
  </r>
  <r>
    <s v="867d6ff5ab5d8a6ac844946d56b6c67f"/>
    <n v="173708005743"/>
    <s v="Springfield"/>
    <x v="10"/>
    <n v="62704"/>
    <s v="urban"/>
    <s v="Springfield Pub Sch Dist 186"/>
    <s v="Sangamon"/>
    <b v="0"/>
    <b v="0"/>
    <b v="0"/>
    <b v="0"/>
    <b v="0"/>
    <b v="0"/>
    <s v="Ms."/>
    <b v="0"/>
    <b v="0"/>
    <s v="Special Needs"/>
    <s v="Special Needs"/>
    <s v="Early Development"/>
    <s v="Applied Learning"/>
    <s v="essential"/>
    <s v="Other"/>
    <s v="minimal"/>
    <s v="Grades PreK-2"/>
    <n v="27.32"/>
    <n v="0"/>
    <n v="4.0999999999999996"/>
    <n v="35"/>
    <n v="339.59"/>
    <n v="399.52"/>
    <n v="20"/>
    <b v="1"/>
    <n v="395.11"/>
    <n v="15"/>
    <b v="0"/>
    <b v="0"/>
    <s v="completed"/>
    <d v="2011-03-15T00:00:00"/>
    <d v="2011-03-15T00:00:00"/>
    <m/>
    <d v="2011-08-14T00:00:00"/>
  </r>
  <r>
    <s v="f694e5e23944f096b83a41af7c398f12"/>
    <n v="530270001833"/>
    <s v="Vancouver"/>
    <x v="5"/>
    <n v="98684"/>
    <s v="urban"/>
    <s v="Evergreen School District 114"/>
    <s v="Clark"/>
    <b v="0"/>
    <b v="0"/>
    <b v="0"/>
    <b v="0"/>
    <b v="0"/>
    <b v="0"/>
    <s v="Mrs."/>
    <b v="0"/>
    <b v="0"/>
    <s v="Applied Sciences"/>
    <s v="Math &amp; Science"/>
    <s v="ESL"/>
    <s v="Literacy &amp; Language"/>
    <s v="enrichment"/>
    <s v="Other"/>
    <s v="high"/>
    <s v="Grades 3-5"/>
    <n v="0"/>
    <n v="18.96"/>
    <n v="4.38"/>
    <n v="9"/>
    <n v="324.02999999999997"/>
    <n v="395.16"/>
    <n v="24"/>
    <b v="1"/>
    <n v="395.16"/>
    <n v="2"/>
    <b v="0"/>
    <b v="1"/>
    <s v="completed"/>
    <d v="2010-04-22T00:00:00"/>
    <d v="2010-04-23T00:00:00"/>
    <d v="2010-06-17T00:00:00"/>
    <d v="2010-09-19T00:00:00"/>
  </r>
  <r>
    <s v="479422cbb29a7ed90b33c4d882a4f373"/>
    <n v="470294000179"/>
    <s v="Memphis"/>
    <x v="14"/>
    <n v="38119"/>
    <s v="urban"/>
    <s v="Memphis City School District"/>
    <s v="Shelby"/>
    <b v="0"/>
    <b v="0"/>
    <b v="0"/>
    <b v="0"/>
    <b v="0"/>
    <b v="0"/>
    <s v="Mrs."/>
    <b v="0"/>
    <b v="0"/>
    <s v="Literacy"/>
    <s v="Literacy &amp; Language"/>
    <m/>
    <m/>
    <s v="enrichment"/>
    <s v="Other"/>
    <s v="high"/>
    <s v="Grades PreK-2"/>
    <n v="0"/>
    <n v="0"/>
    <n v="4.45"/>
    <n v="35"/>
    <n v="335.9"/>
    <n v="395.18"/>
    <n v="250"/>
    <b v="1"/>
    <n v="395.18"/>
    <n v="10"/>
    <b v="1"/>
    <b v="0"/>
    <s v="completed"/>
    <d v="2011-03-17T00:00:00"/>
    <d v="2011-03-17T00:00:00"/>
    <m/>
    <d v="2011-08-15T00:00:00"/>
  </r>
  <r>
    <s v="b8dbf4f46a7e6813fd73db391a8dce2e"/>
    <n v="510364000987"/>
    <s v="Spotsylvania"/>
    <x v="24"/>
    <n v="22551"/>
    <s v="rural"/>
    <s v="Spotsylvania School District"/>
    <s v="Spotsylvania"/>
    <b v="0"/>
    <b v="0"/>
    <b v="0"/>
    <b v="0"/>
    <b v="0"/>
    <b v="0"/>
    <s v="Ms."/>
    <b v="0"/>
    <b v="0"/>
    <s v="Special Needs"/>
    <s v="Special Needs"/>
    <s v="Early Development"/>
    <s v="Applied Learning"/>
    <s v="essential"/>
    <s v="Other"/>
    <s v="low"/>
    <s v="Grades PreK-2"/>
    <n v="27.73"/>
    <n v="0"/>
    <n v="4.16"/>
    <n v="35"/>
    <n v="344.18"/>
    <n v="395.61"/>
    <n v="8"/>
    <b v="1"/>
    <n v="395.26"/>
    <n v="11"/>
    <b v="0"/>
    <b v="0"/>
    <s v="completed"/>
    <d v="2010-05-20T00:00:00"/>
    <d v="2010-08-14T00:00:00"/>
    <m/>
    <d v="2010-10-19T00:00:00"/>
  </r>
  <r>
    <s v="0c2770d5a7b2e39554622caf2a9f3bf8"/>
    <m/>
    <s v="Charlotte"/>
    <x v="1"/>
    <n v="28212"/>
    <s v="urban"/>
    <s v="Charlotte-mecklenburg Sch Dist"/>
    <s v="Mecklenburg"/>
    <b v="0"/>
    <b v="1"/>
    <b v="0"/>
    <b v="0"/>
    <b v="0"/>
    <b v="0"/>
    <s v="Ms."/>
    <b v="0"/>
    <b v="0"/>
    <s v="Literacy"/>
    <s v="Literacy &amp; Language"/>
    <s v="Literature &amp; Writing"/>
    <s v="Literacy &amp; Language"/>
    <s v="essential"/>
    <s v="Supplies"/>
    <s v="high"/>
    <s v="Grades 6-8"/>
    <n v="27.33"/>
    <n v="11.61"/>
    <n v="6.83"/>
    <n v="17"/>
    <n v="336"/>
    <n v="409.76"/>
    <n v="80"/>
    <b v="1"/>
    <n v="395.29"/>
    <n v="4"/>
    <b v="0"/>
    <b v="0"/>
    <s v="completed"/>
    <d v="2009-03-01T00:00:00"/>
    <d v="2009-04-10T00:00:00"/>
    <d v="2009-11-10T00:00:00"/>
    <d v="2009-07-24T00:00:00"/>
  </r>
  <r>
    <s v="16326d06c13e9da4fb08910b52cc1832"/>
    <m/>
    <s v="Chicago"/>
    <x v="10"/>
    <n v="60632"/>
    <s v="urban"/>
    <s v="Chicago Psd-Area 54"/>
    <s v="Cook"/>
    <b v="0"/>
    <b v="0"/>
    <b v="0"/>
    <b v="0"/>
    <b v="0"/>
    <b v="0"/>
    <s v="Ms."/>
    <b v="0"/>
    <b v="0"/>
    <s v="ESL"/>
    <s v="Literacy &amp; Language"/>
    <s v="Literature &amp; Writing"/>
    <s v="Literacy &amp; Language"/>
    <s v="essential"/>
    <s v="Technology"/>
    <s v="high"/>
    <s v="Grades 6-8"/>
    <n v="29.06"/>
    <n v="0"/>
    <n v="7.26"/>
    <n v="17"/>
    <n v="344"/>
    <n v="419.51"/>
    <n v="31"/>
    <b v="0"/>
    <n v="395.88"/>
    <n v="3"/>
    <b v="0"/>
    <b v="0"/>
    <s v="completed"/>
    <d v="2007-10-24T00:00:00"/>
    <d v="2008-02-04T00:00:00"/>
    <d v="2008-04-09T00:00:00"/>
    <d v="2008-06-17T00:00:00"/>
  </r>
  <r>
    <s v="477844f55908833a45402a8ba730b972"/>
    <n v="170993001111"/>
    <s v="Chicago"/>
    <x v="10"/>
    <n v="60641"/>
    <s v="urban"/>
    <s v="Chicago Psd-area 19"/>
    <s v="Cook"/>
    <b v="0"/>
    <b v="0"/>
    <b v="0"/>
    <b v="0"/>
    <b v="0"/>
    <b v="0"/>
    <s v="Ms."/>
    <b v="0"/>
    <b v="0"/>
    <s v="Literature &amp; Writing"/>
    <s v="Literacy &amp; Language"/>
    <s v="College &amp; Career Prep"/>
    <s v="Applied Learning"/>
    <s v="essential"/>
    <s v="Books"/>
    <s v="high"/>
    <s v="Grades 9-12"/>
    <n v="28.32"/>
    <n v="0"/>
    <n v="4.25"/>
    <n v="9"/>
    <n v="324.72000000000003"/>
    <n v="396"/>
    <n v="110"/>
    <b v="1"/>
    <n v="396"/>
    <n v="4"/>
    <b v="1"/>
    <b v="0"/>
    <s v="completed"/>
    <d v="2009-09-09T00:00:00"/>
    <d v="2009-09-14T00:00:00"/>
    <d v="2010-02-09T00:00:00"/>
    <d v="2010-02-14T00:00:00"/>
  </r>
  <r>
    <s v="ee617b10d712165a3078cae2487090d1"/>
    <n v="401839000877"/>
    <s v="Lookeba"/>
    <x v="0"/>
    <n v="73053"/>
    <s v="rural"/>
    <s v="Lookeba-sickles Sch Dist I-12"/>
    <s v="Caddo"/>
    <b v="0"/>
    <b v="0"/>
    <b v="0"/>
    <b v="0"/>
    <b v="0"/>
    <b v="0"/>
    <s v="Mrs."/>
    <b v="0"/>
    <b v="0"/>
    <s v="Extracurricular"/>
    <s v="Applied Learning"/>
    <s v="Other"/>
    <s v="Applied Learning"/>
    <s v="enrichment"/>
    <s v="Books"/>
    <s v="high"/>
    <s v="Grades 9-12"/>
    <n v="27.36"/>
    <n v="12.31"/>
    <n v="6.84"/>
    <n v="17"/>
    <n v="337"/>
    <n v="410.98"/>
    <n v="30"/>
    <b v="1"/>
    <n v="396"/>
    <n v="2"/>
    <b v="0"/>
    <b v="0"/>
    <s v="completed"/>
    <d v="2007-12-17T00:00:00"/>
    <d v="2008-02-26T00:00:00"/>
    <d v="2008-04-09T00:00:00"/>
    <d v="2008-08-05T00:00:00"/>
  </r>
  <r>
    <s v="359c3c65cf03e8541f223a87caaa2b59"/>
    <n v="210186001988"/>
    <s v="Lexington"/>
    <x v="21"/>
    <n v="40508"/>
    <s v="urban"/>
    <s v="Fayette Co Public Schools"/>
    <s v="Fayette"/>
    <b v="0"/>
    <b v="1"/>
    <b v="0"/>
    <b v="0"/>
    <b v="0"/>
    <b v="0"/>
    <s v="Mr."/>
    <b v="0"/>
    <b v="0"/>
    <s v="Literacy"/>
    <s v="Literacy &amp; Language"/>
    <s v="Extracurricular"/>
    <s v="Applied Learning"/>
    <s v="enrichment"/>
    <s v="Books"/>
    <s v="high"/>
    <s v="Grades PreK-2"/>
    <n v="26.93"/>
    <n v="16.16"/>
    <n v="4.04"/>
    <n v="9"/>
    <n v="325"/>
    <n v="396.34"/>
    <n v="15"/>
    <b v="0"/>
    <n v="396.34"/>
    <n v="11"/>
    <b v="0"/>
    <b v="0"/>
    <s v="completed"/>
    <d v="2009-06-12T00:00:00"/>
    <d v="2009-09-10T00:00:00"/>
    <d v="2009-11-10T00:00:00"/>
    <d v="2009-11-18T00:00:00"/>
  </r>
  <r>
    <s v="268526b4b687c9740de278167a70a52b"/>
    <n v="170993000640"/>
    <s v="Chicago"/>
    <x v="10"/>
    <n v="60638"/>
    <s v="urban"/>
    <s v="Chicago Psd-area 11"/>
    <s v="Cook"/>
    <b v="0"/>
    <b v="1"/>
    <b v="0"/>
    <b v="0"/>
    <b v="0"/>
    <b v="0"/>
    <s v="Mrs."/>
    <b v="0"/>
    <b v="0"/>
    <s v="Literacy"/>
    <s v="Literacy &amp; Language"/>
    <m/>
    <m/>
    <s v="essential"/>
    <s v="Other"/>
    <s v="high"/>
    <s v="Grades PreK-2"/>
    <n v="28.48"/>
    <n v="0"/>
    <n v="7.12"/>
    <n v="17"/>
    <n v="337"/>
    <n v="410.98"/>
    <n v="25"/>
    <b v="1"/>
    <n v="396.47"/>
    <n v="1"/>
    <b v="0"/>
    <b v="0"/>
    <s v="completed"/>
    <d v="2008-02-09T00:00:00"/>
    <d v="2008-03-10T00:00:00"/>
    <d v="2008-06-05T00:00:00"/>
    <d v="2008-07-12T00:00:00"/>
  </r>
  <r>
    <s v="6beb0224c9117144b56251a6418de064"/>
    <n v="120150001522"/>
    <s v="Boynton Beach"/>
    <x v="17"/>
    <n v="33435"/>
    <s v="urban"/>
    <s v="Palm Beach Co School District"/>
    <s v="Palm Beach"/>
    <b v="0"/>
    <b v="0"/>
    <b v="0"/>
    <b v="0"/>
    <b v="0"/>
    <b v="0"/>
    <s v="Mrs."/>
    <b v="0"/>
    <b v="0"/>
    <s v="Health &amp; Life Science"/>
    <s v="Math &amp; Science"/>
    <s v="Environmental Science"/>
    <s v="Math &amp; Science"/>
    <s v="enrichment"/>
    <s v="Supplies"/>
    <s v="high"/>
    <s v="Grades PreK-2"/>
    <n v="28.45"/>
    <n v="0"/>
    <n v="7.11"/>
    <n v="17"/>
    <n v="337"/>
    <n v="410.98"/>
    <n v="15"/>
    <b v="1"/>
    <n v="396.47"/>
    <n v="1"/>
    <b v="0"/>
    <b v="0"/>
    <s v="completed"/>
    <d v="2007-11-04T00:00:00"/>
    <d v="2007-11-06T00:00:00"/>
    <d v="2008-02-26T00:00:00"/>
    <d v="2008-04-26T00:00:00"/>
  </r>
  <r>
    <s v="80f6dbb3eb61a6075f38a82014035f3c"/>
    <n v="450072000019"/>
    <s v="Aiken"/>
    <x v="12"/>
    <n v="29805"/>
    <s v="urban"/>
    <s v="Aiken Co School District"/>
    <s v="Aiken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Other"/>
    <s v="high"/>
    <s v="Grades 3-5"/>
    <n v="27.78"/>
    <n v="13.89"/>
    <n v="6.94"/>
    <n v="17"/>
    <n v="343"/>
    <n v="418.29"/>
    <n v="30"/>
    <b v="1"/>
    <n v="396.47"/>
    <n v="5"/>
    <b v="0"/>
    <b v="0"/>
    <s v="completed"/>
    <d v="2007-08-14T00:00:00"/>
    <d v="2008-03-28T00:00:00"/>
    <d v="2008-05-26T00:00:00"/>
    <d v="2008-04-04T00:00:00"/>
  </r>
  <r>
    <s v="0e993746a1cf05dba3e8a0e53f903643"/>
    <n v="402961001552"/>
    <s v="Tecumseh"/>
    <x v="0"/>
    <n v="74873"/>
    <s v="rural"/>
    <s v="Tecumseh School District I-92"/>
    <s v="Pottawatomie"/>
    <b v="0"/>
    <b v="0"/>
    <b v="0"/>
    <b v="0"/>
    <b v="0"/>
    <b v="0"/>
    <s v="Ms."/>
    <b v="0"/>
    <b v="0"/>
    <s v="Mathematics"/>
    <s v="Math &amp; Science"/>
    <m/>
    <m/>
    <s v="enrichment"/>
    <s v="Other"/>
    <s v="high"/>
    <s v="Grades PreK-2"/>
    <n v="0"/>
    <n v="22.45"/>
    <n v="4.13"/>
    <n v="35"/>
    <n v="337.04"/>
    <n v="396.52"/>
    <n v="21"/>
    <b v="1"/>
    <n v="396.52"/>
    <n v="1"/>
    <b v="0"/>
    <b v="0"/>
    <s v="completed"/>
    <d v="2010-08-31T00:00:00"/>
    <d v="2010-10-08T00:00:00"/>
    <d v="2010-12-02T00:00:00"/>
    <d v="2011-01-27T00:00:00"/>
  </r>
  <r>
    <s v="8586a86a819cd6dca203989a4ec5070c"/>
    <n v="482364002596"/>
    <s v="Houston"/>
    <x v="16"/>
    <n v="77074"/>
    <s v="urban"/>
    <s v="Houston Ind School District"/>
    <s v="Harris"/>
    <b v="0"/>
    <b v="0"/>
    <b v="0"/>
    <b v="0"/>
    <b v="0"/>
    <b v="0"/>
    <s v="Ms."/>
    <b v="0"/>
    <b v="0"/>
    <s v="Mathematics"/>
    <s v="Math &amp; Science"/>
    <s v="Community Service"/>
    <s v="Applied Learning"/>
    <s v="essential"/>
    <s v="Other"/>
    <s v="high"/>
    <s v="Grades 3-5"/>
    <n v="0"/>
    <n v="0"/>
    <n v="4.46"/>
    <n v="35"/>
    <n v="337.12"/>
    <n v="396.61"/>
    <n v="30"/>
    <b v="1"/>
    <n v="396.62"/>
    <n v="2"/>
    <b v="1"/>
    <b v="0"/>
    <s v="completed"/>
    <d v="2010-08-13T00:00:00"/>
    <d v="2010-08-21T00:00:00"/>
    <d v="2010-12-30T00:00:00"/>
    <d v="2011-01-10T00:00:00"/>
  </r>
  <r>
    <s v="ace82464fd4f9f50d0e5e559015aa25e"/>
    <m/>
    <s v="Round Lake"/>
    <x v="10"/>
    <n v="60073"/>
    <s v="suburban"/>
    <s v="Community Cons School Dist 46"/>
    <s v="Lake"/>
    <b v="0"/>
    <b v="0"/>
    <b v="0"/>
    <b v="0"/>
    <b v="0"/>
    <b v="0"/>
    <s v="Ms."/>
    <b v="0"/>
    <b v="0"/>
    <s v="Literacy"/>
    <s v="Literacy &amp; Language"/>
    <m/>
    <m/>
    <s v="enrichment"/>
    <s v="Technology"/>
    <s v="high"/>
    <s v="Grades PreK-2"/>
    <n v="0"/>
    <n v="0"/>
    <n v="4.47"/>
    <n v="35"/>
    <n v="337.47"/>
    <n v="397.02"/>
    <n v="22"/>
    <b v="1"/>
    <n v="397.02"/>
    <n v="2"/>
    <b v="0"/>
    <b v="1"/>
    <s v="completed"/>
    <d v="2010-08-17T00:00:00"/>
    <d v="2010-10-27T00:00:00"/>
    <d v="2011-01-31T00:00:00"/>
    <d v="2011-01-13T00:00:00"/>
  </r>
  <r>
    <s v="4f07708e57cc7a7e9337efc151289a2c"/>
    <n v="120048000702"/>
    <s v="Jacksonville"/>
    <x v="17"/>
    <n v="32206"/>
    <s v="urban"/>
    <s v="Duval Co Public School Dist"/>
    <s v="Duval"/>
    <b v="0"/>
    <b v="1"/>
    <b v="0"/>
    <b v="0"/>
    <b v="0"/>
    <b v="0"/>
    <s v="Mr."/>
    <b v="1"/>
    <b v="0"/>
    <s v="Literacy"/>
    <s v="Literacy &amp; Language"/>
    <m/>
    <m/>
    <s v="enrichment"/>
    <s v="Books"/>
    <s v="high"/>
    <s v="Grades 6-8"/>
    <n v="0"/>
    <n v="0"/>
    <n v="4.3499999999999996"/>
    <n v="35"/>
    <n v="329.43"/>
    <n v="387.56"/>
    <n v="80"/>
    <b v="1"/>
    <n v="397.21"/>
    <n v="15"/>
    <b v="0"/>
    <b v="0"/>
    <s v="completed"/>
    <d v="2010-08-23T00:00:00"/>
    <d v="2010-09-17T00:00:00"/>
    <m/>
    <d v="2010-11-02T00:00:00"/>
  </r>
  <r>
    <s v="2c93cdde7c6279a3c1e49627991a0c64"/>
    <n v="170993004957"/>
    <s v="Chicago"/>
    <x v="10"/>
    <n v="60615"/>
    <s v="urban"/>
    <s v="Chicago Psd-area 15"/>
    <s v="Cook"/>
    <b v="0"/>
    <b v="1"/>
    <b v="0"/>
    <b v="0"/>
    <b v="0"/>
    <b v="0"/>
    <s v="Mrs."/>
    <b v="0"/>
    <b v="0"/>
    <s v="Applied Sciences"/>
    <s v="Math &amp; Science"/>
    <s v="Literacy"/>
    <s v="Literacy &amp; Language"/>
    <s v="essential"/>
    <s v="Books"/>
    <s v="high"/>
    <s v="Grades 6-8"/>
    <m/>
    <m/>
    <m/>
    <m/>
    <n v="354.65"/>
    <n v="432.5"/>
    <n v="30"/>
    <b v="0"/>
    <n v="397.35"/>
    <n v="3"/>
    <b v="0"/>
    <b v="0"/>
    <s v="completed"/>
    <d v="2006-09-09T00:00:00"/>
    <d v="2006-11-15T00:00:00"/>
    <d v="2007-07-11T00:00:00"/>
    <d v="2007-05-09T00:00:00"/>
  </r>
  <r>
    <s v="6d5e929daa70d05628b272ff13ee56d7"/>
    <m/>
    <s v="Brooklyn"/>
    <x v="2"/>
    <n v="11213"/>
    <s v="urban"/>
    <s v="Community Learning Support Organization"/>
    <s v="Brooklyn"/>
    <b v="0"/>
    <b v="0"/>
    <b v="0"/>
    <b v="0"/>
    <b v="0"/>
    <b v="0"/>
    <s v="Ms."/>
    <b v="0"/>
    <b v="0"/>
    <s v="Literature &amp; Writing"/>
    <s v="Literacy &amp; Language"/>
    <s v="Mathematics"/>
    <s v="Math &amp; Science"/>
    <s v="essential"/>
    <s v="Supplies"/>
    <s v="high"/>
    <s v="Grades PreK-2"/>
    <n v="28.57"/>
    <n v="0"/>
    <n v="7.14"/>
    <n v="17"/>
    <n v="338"/>
    <n v="412.2"/>
    <n v="22"/>
    <b v="0"/>
    <n v="397.65"/>
    <n v="1"/>
    <b v="0"/>
    <b v="0"/>
    <s v="completed"/>
    <d v="2008-10-18T00:00:00"/>
    <d v="2009-01-06T00:00:00"/>
    <m/>
    <d v="2009-03-12T00:00:00"/>
  </r>
  <r>
    <s v="b8ec5bdf3437317acec3f80c00f7a49d"/>
    <n v="370069000289"/>
    <s v="Conover"/>
    <x v="1"/>
    <n v="28613"/>
    <s v="suburban"/>
    <s v="Catawba Co School District"/>
    <s v="Catawba"/>
    <b v="0"/>
    <b v="0"/>
    <b v="0"/>
    <b v="0"/>
    <b v="0"/>
    <b v="0"/>
    <s v="Ms."/>
    <b v="0"/>
    <b v="0"/>
    <s v="Applied Sciences"/>
    <s v="Math &amp; Science"/>
    <m/>
    <m/>
    <s v="enrichment"/>
    <s v="Supplies"/>
    <s v="high"/>
    <s v="Grades 6-8"/>
    <n v="27.52"/>
    <n v="11.69"/>
    <n v="6.88"/>
    <n v="17"/>
    <n v="338"/>
    <n v="412.2"/>
    <n v="25"/>
    <b v="1"/>
    <n v="397.65"/>
    <n v="2"/>
    <b v="0"/>
    <b v="0"/>
    <s v="completed"/>
    <d v="2008-02-12T00:00:00"/>
    <d v="2008-03-26T00:00:00"/>
    <d v="2008-06-04T00:00:00"/>
    <d v="2008-05-02T00:00:00"/>
  </r>
  <r>
    <s v="1063d09fbd8424b365c20713e4358dec"/>
    <n v="510120000419"/>
    <s v="Tappahannock"/>
    <x v="24"/>
    <n v="22560"/>
    <s v="rural"/>
    <s v="Essex Co School District"/>
    <s v="Essex"/>
    <b v="0"/>
    <b v="0"/>
    <b v="0"/>
    <b v="0"/>
    <b v="0"/>
    <b v="0"/>
    <s v="Ms."/>
    <b v="0"/>
    <b v="0"/>
    <s v="Foreign Languages"/>
    <s v="Literacy &amp; Language"/>
    <m/>
    <m/>
    <s v="enrichment"/>
    <s v="Supplies"/>
    <s v="high"/>
    <s v="Grades 9-12"/>
    <n v="28.53"/>
    <n v="0"/>
    <n v="7.13"/>
    <n v="17"/>
    <n v="338"/>
    <n v="412.2"/>
    <n v="75"/>
    <b v="1"/>
    <n v="397.65"/>
    <n v="4"/>
    <b v="0"/>
    <b v="0"/>
    <s v="completed"/>
    <d v="2007-11-09T00:00:00"/>
    <d v="2008-03-31T00:00:00"/>
    <d v="2008-05-30T00:00:00"/>
    <d v="2008-07-06T00:00:00"/>
  </r>
  <r>
    <s v="beee0c67ffd2a12398246c87007a54a6"/>
    <n v="370132001767"/>
    <s v="Tarboro"/>
    <x v="1"/>
    <n v="27886"/>
    <s v="rural"/>
    <s v="Edgecombe Public School Dist"/>
    <s v="Edgecombe"/>
    <b v="0"/>
    <b v="0"/>
    <b v="0"/>
    <b v="0"/>
    <b v="0"/>
    <b v="0"/>
    <s v="Mrs."/>
    <b v="0"/>
    <b v="0"/>
    <s v="Literacy"/>
    <s v="Literacy &amp; Language"/>
    <s v="ESL"/>
    <s v="Literacy &amp; Language"/>
    <s v="enrichment"/>
    <s v="Technology"/>
    <s v="high"/>
    <s v="Grades 3-5"/>
    <n v="0"/>
    <n v="12.74"/>
    <n v="4.5"/>
    <n v="9"/>
    <n v="326.08999999999997"/>
    <n v="397.67"/>
    <n v="23"/>
    <b v="1"/>
    <n v="397.67"/>
    <n v="5"/>
    <b v="0"/>
    <b v="0"/>
    <s v="completed"/>
    <d v="2010-03-05T00:00:00"/>
    <d v="2010-04-16T00:00:00"/>
    <d v="2010-06-16T00:00:00"/>
    <d v="2010-08-04T00:00:00"/>
  </r>
  <r>
    <s v="1da5542a5c75ac53b71e6c39e611c5f6"/>
    <n v="90045000073"/>
    <s v="Bridgeport"/>
    <x v="30"/>
    <n v="6605"/>
    <s v="urban"/>
    <s v="Bridgeport City Sch District"/>
    <s v="Fairfield"/>
    <b v="0"/>
    <b v="0"/>
    <b v="0"/>
    <b v="0"/>
    <b v="0"/>
    <b v="0"/>
    <s v="Mrs."/>
    <b v="0"/>
    <b v="0"/>
    <s v="Literacy"/>
    <s v="Literacy &amp; Language"/>
    <s v="Special Needs"/>
    <s v="Special Needs"/>
    <s v="essential"/>
    <s v="Supplies"/>
    <s v="high"/>
    <s v="Grades 6-8"/>
    <n v="16.59"/>
    <n v="0"/>
    <n v="4.24"/>
    <n v="35"/>
    <n v="338.25"/>
    <n v="397.94"/>
    <n v="40"/>
    <b v="1"/>
    <n v="397.94"/>
    <n v="46"/>
    <b v="0"/>
    <b v="0"/>
    <s v="completed"/>
    <d v="2010-11-09T00:00:00"/>
    <d v="2010-11-22T00:00:00"/>
    <d v="2011-03-14T00:00:00"/>
    <d v="2011-01-03T00:00:00"/>
  </r>
  <r>
    <s v="2e4f7250cf88458b9e74a740357e9304"/>
    <n v="180477000864"/>
    <s v="Indianapolis"/>
    <x v="25"/>
    <n v="46224"/>
    <s v="suburban"/>
    <s v="Indianapolis Public Sch Dist"/>
    <s v="Marion"/>
    <b v="0"/>
    <b v="0"/>
    <b v="0"/>
    <b v="0"/>
    <b v="0"/>
    <b v="0"/>
    <s v="Mr."/>
    <b v="0"/>
    <b v="0"/>
    <s v="Literacy"/>
    <s v="Literacy &amp; Language"/>
    <s v="Visual Arts"/>
    <s v="Music &amp; The Arts"/>
    <s v="enrichment"/>
    <s v="Technology"/>
    <s v="high"/>
    <s v="Grades 6-8"/>
    <n v="28.5"/>
    <n v="0"/>
    <n v="7.12"/>
    <n v="17"/>
    <n v="338.25"/>
    <n v="412.5"/>
    <n v="30"/>
    <b v="1"/>
    <n v="397.94"/>
    <n v="3"/>
    <b v="0"/>
    <b v="0"/>
    <s v="completed"/>
    <d v="2006-12-22T00:00:00"/>
    <d v="2007-04-13T00:00:00"/>
    <m/>
    <d v="2007-08-22T00:00:00"/>
  </r>
  <r>
    <s v="3341d204fa82d303e1e9a7a29918b4be"/>
    <n v="110003000079"/>
    <s v="Washington"/>
    <x v="31"/>
    <n v="20001"/>
    <s v="urban"/>
    <s v="Dc Public Schools"/>
    <s v="District Of Columbia"/>
    <b v="0"/>
    <b v="0"/>
    <b v="0"/>
    <b v="0"/>
    <b v="0"/>
    <b v="0"/>
    <s v="Mr."/>
    <b v="0"/>
    <b v="0"/>
    <s v="Literacy"/>
    <s v="Literacy &amp; Language"/>
    <s v="Literacy"/>
    <s v="Literacy &amp; Language"/>
    <m/>
    <s v="Books"/>
    <s v="high"/>
    <s v="Grades 9-12"/>
    <m/>
    <m/>
    <m/>
    <m/>
    <n v="345.43"/>
    <n v="421.26"/>
    <n v="20"/>
    <b v="1"/>
    <n v="398"/>
    <n v="1"/>
    <b v="0"/>
    <b v="0"/>
    <s v="completed"/>
    <d v="2006-07-26T00:00:00"/>
    <d v="2006-08-28T00:00:00"/>
    <d v="2006-11-01T00:00:00"/>
    <d v="2007-05-31T00:00:00"/>
  </r>
  <r>
    <s v="70bd33ec3b1ac46992d8710a729d1364"/>
    <n v="90483000975"/>
    <s v="Waterbury"/>
    <x v="30"/>
    <n v="6710"/>
    <s v="urban"/>
    <s v="Waterbury Public School Dist"/>
    <s v="New Haven"/>
    <b v="0"/>
    <b v="0"/>
    <b v="0"/>
    <b v="0"/>
    <b v="0"/>
    <b v="0"/>
    <s v="Mrs."/>
    <b v="0"/>
    <b v="0"/>
    <s v="Literacy"/>
    <s v="Literacy &amp; Language"/>
    <m/>
    <m/>
    <s v="enrichment"/>
    <s v="Technology"/>
    <s v="high"/>
    <s v="Grades PreK-2"/>
    <n v="29.68"/>
    <n v="0"/>
    <n v="4.05"/>
    <n v="35"/>
    <n v="338.51"/>
    <n v="398.25"/>
    <n v="20"/>
    <b v="1"/>
    <n v="398.25"/>
    <n v="3"/>
    <b v="1"/>
    <b v="0"/>
    <s v="completed"/>
    <d v="2010-10-26T00:00:00"/>
    <d v="2010-12-06T00:00:00"/>
    <d v="2011-03-03T00:00:00"/>
    <d v="2011-03-25T00:00:00"/>
  </r>
  <r>
    <s v="4c06da571415e98da6024a6e73316ab3"/>
    <n v="370438001732"/>
    <s v="Germanton"/>
    <x v="1"/>
    <n v="27019"/>
    <s v="rural"/>
    <s v="Stokes Co School District"/>
    <s v="Stokes"/>
    <b v="0"/>
    <b v="0"/>
    <b v="0"/>
    <b v="0"/>
    <b v="0"/>
    <b v="0"/>
    <s v="Ms."/>
    <b v="0"/>
    <b v="0"/>
    <s v="Environmental Science"/>
    <s v="Math &amp; Science"/>
    <s v="Health &amp; Life Science"/>
    <s v="Math &amp; Science"/>
    <s v="enrichment"/>
    <s v="Technology"/>
    <s v="low"/>
    <s v="Grades 3-5"/>
    <m/>
    <m/>
    <m/>
    <m/>
    <n v="396"/>
    <n v="482.93"/>
    <n v="250"/>
    <b v="1"/>
    <n v="398.73"/>
    <n v="1"/>
    <b v="0"/>
    <b v="0"/>
    <s v="completed"/>
    <d v="2006-12-06T00:00:00"/>
    <d v="2007-08-01T00:00:00"/>
    <m/>
    <d v="2007-08-06T00:00:00"/>
  </r>
  <r>
    <s v="87030bf1c703e132d3dd930acd78b992"/>
    <n v="62271010885"/>
    <s v="Los Angeles"/>
    <x v="7"/>
    <n v="90029"/>
    <s v="urban"/>
    <s v="Los Angeles Unif Sch Dist"/>
    <s v="Los Angeles"/>
    <b v="0"/>
    <b v="0"/>
    <b v="0"/>
    <b v="0"/>
    <b v="0"/>
    <b v="0"/>
    <s v="Ms."/>
    <b v="0"/>
    <b v="0"/>
    <s v="Literacy"/>
    <s v="Literacy &amp; Language"/>
    <s v="Mathematics"/>
    <s v="Math &amp; Science"/>
    <s v="enrichment"/>
    <s v="Supplies"/>
    <s v="high"/>
    <s v="Grades 3-5"/>
    <n v="26.85"/>
    <n v="19.47"/>
    <n v="6.71"/>
    <n v="17"/>
    <n v="339"/>
    <n v="413.41"/>
    <n v="30"/>
    <b v="1"/>
    <n v="398.83"/>
    <n v="3"/>
    <b v="1"/>
    <b v="0"/>
    <s v="completed"/>
    <d v="2008-08-19T00:00:00"/>
    <d v="2008-12-15T00:00:00"/>
    <d v="2009-04-23T00:00:00"/>
    <d v="2009-01-21T00:00:00"/>
  </r>
  <r>
    <s v="d5538822f52a36e01e71f0ab2f1cd9c1"/>
    <n v="510264001065"/>
    <s v="Newport News"/>
    <x v="24"/>
    <n v="23607"/>
    <s v="urban"/>
    <s v="Newport News Public Schools"/>
    <s v="Newport News City"/>
    <b v="0"/>
    <b v="1"/>
    <b v="0"/>
    <b v="0"/>
    <b v="0"/>
    <b v="0"/>
    <s v="Mrs."/>
    <b v="0"/>
    <b v="0"/>
    <s v="Literacy"/>
    <s v="Literacy &amp; Language"/>
    <m/>
    <m/>
    <s v="enrichment"/>
    <s v="Other"/>
    <s v="high"/>
    <s v="Grades 3-5"/>
    <n v="0"/>
    <n v="0"/>
    <n v="4.5"/>
    <n v="35"/>
    <n v="339.2"/>
    <n v="399.06"/>
    <n v="18"/>
    <b v="1"/>
    <n v="399.06"/>
    <n v="11"/>
    <b v="0"/>
    <b v="1"/>
    <s v="completed"/>
    <d v="2010-09-30T00:00:00"/>
    <d v="2010-10-06T00:00:00"/>
    <d v="2010-11-29T00:00:00"/>
    <d v="2011-02-21T00:00:00"/>
  </r>
  <r>
    <s v="b79bbb316c6d693a22025297becaf2f2"/>
    <n v="402097001042"/>
    <s v="Muskogee"/>
    <x v="0"/>
    <n v="74403"/>
    <s v="rural"/>
    <s v="Muskogee School District 20"/>
    <s v="Muskogee"/>
    <b v="0"/>
    <b v="0"/>
    <b v="0"/>
    <b v="0"/>
    <b v="0"/>
    <b v="0"/>
    <s v="Mrs."/>
    <b v="0"/>
    <b v="0"/>
    <s v="Health &amp; Life Science"/>
    <s v="Math &amp; Science"/>
    <s v="History &amp; Geography"/>
    <s v="History &amp; Civics"/>
    <s v="essential"/>
    <s v="Books"/>
    <s v="high"/>
    <s v="Grades 3-5"/>
    <n v="0"/>
    <n v="22.64"/>
    <n v="4.17"/>
    <n v="35"/>
    <n v="339.66"/>
    <n v="399.6"/>
    <n v="21"/>
    <b v="1"/>
    <n v="399.6"/>
    <n v="1"/>
    <b v="0"/>
    <b v="0"/>
    <s v="completed"/>
    <d v="2010-09-07T00:00:00"/>
    <d v="2010-10-29T00:00:00"/>
    <d v="2011-03-29T00:00:00"/>
    <d v="2011-02-04T00:00:00"/>
  </r>
  <r>
    <s v="c8e6d29b3639acd5259d4da0c3bfa15b"/>
    <n v="231122000427"/>
    <s v="Lee"/>
    <x v="26"/>
    <n v="4455"/>
    <s v="rural"/>
    <s v="Aos 90"/>
    <s v="Penobscot"/>
    <b v="0"/>
    <b v="0"/>
    <b v="0"/>
    <b v="0"/>
    <b v="0"/>
    <b v="0"/>
    <s v="Mr."/>
    <b v="0"/>
    <b v="0"/>
    <s v="Sports"/>
    <s v="Health &amp; Sports"/>
    <s v="Health &amp; Wellness"/>
    <s v="Health &amp; Sports"/>
    <s v="enrichment"/>
    <s v="Technology"/>
    <s v="high"/>
    <s v="Grades 6-8"/>
    <n v="0"/>
    <n v="14.31"/>
    <n v="4.29"/>
    <n v="35"/>
    <n v="339.8"/>
    <n v="399.76"/>
    <n v="25"/>
    <b v="1"/>
    <n v="399.76"/>
    <n v="16"/>
    <b v="0"/>
    <b v="0"/>
    <s v="completed"/>
    <d v="2010-12-06T00:00:00"/>
    <d v="2011-01-04T00:00:00"/>
    <d v="2011-01-05T00:00:00"/>
    <d v="2011-05-01T00:00:00"/>
  </r>
  <r>
    <s v="4431471b38012ff9eb2146da0c139f83"/>
    <n v="120144001407"/>
    <s v="Orlando"/>
    <x v="17"/>
    <n v="32805"/>
    <s v="urban"/>
    <s v="Orange Co Public School Dist"/>
    <s v="Orange"/>
    <b v="0"/>
    <b v="0"/>
    <b v="0"/>
    <b v="0"/>
    <b v="0"/>
    <b v="0"/>
    <s v="Ms."/>
    <b v="0"/>
    <b v="0"/>
    <s v="Other"/>
    <s v="Applied Learning"/>
    <s v="Extracurricular"/>
    <s v="Applied Learning"/>
    <s v="essential"/>
    <s v="Other"/>
    <s v="high"/>
    <s v="Grades 3-5"/>
    <n v="28.6"/>
    <n v="0"/>
    <n v="4.29"/>
    <n v="9"/>
    <n v="327.94"/>
    <n v="399.93"/>
    <n v="15"/>
    <b v="0"/>
    <n v="399.93"/>
    <n v="5"/>
    <b v="0"/>
    <b v="0"/>
    <s v="completed"/>
    <d v="2009-12-17T00:00:00"/>
    <d v="2010-01-12T00:00:00"/>
    <d v="2010-05-11T00:00:00"/>
    <d v="2010-05-22T00:00:00"/>
  </r>
  <r>
    <s v="cc65d182d6ee8df63420b65708b51d4b"/>
    <m/>
    <s v="Chicago"/>
    <x v="10"/>
    <n v="60618"/>
    <s v="urban"/>
    <s v="Chicago Psd-Area 52/53"/>
    <s v="Cook"/>
    <b v="1"/>
    <b v="0"/>
    <b v="0"/>
    <b v="0"/>
    <b v="0"/>
    <b v="0"/>
    <s v="Ms."/>
    <b v="0"/>
    <b v="0"/>
    <s v="Mathematics"/>
    <s v="Math &amp; Science"/>
    <s v="Economics"/>
    <s v="History &amp; Civics"/>
    <s v="enrichment"/>
    <s v="Technology"/>
    <s v="high"/>
    <s v="Grades 9-12"/>
    <n v="83.13"/>
    <n v="0"/>
    <n v="12.47"/>
    <n v="9"/>
    <n v="935.84"/>
    <n v="1141.27"/>
    <n v="99"/>
    <b v="1"/>
    <n v="400"/>
    <n v="1"/>
    <b v="0"/>
    <b v="0"/>
    <s v="expired"/>
    <d v="2010-04-26T00:00:00"/>
    <m/>
    <m/>
    <d v="2010-09-23T00:00:00"/>
  </r>
  <r>
    <s v="f9660bd343bddd2bc322663fcfbe90cf"/>
    <n v="490021000131"/>
    <s v="Layton"/>
    <x v="28"/>
    <n v="84041"/>
    <s v="suburban"/>
    <s v="Davis School District"/>
    <s v="Davis"/>
    <b v="0"/>
    <b v="0"/>
    <b v="1"/>
    <b v="0"/>
    <b v="0"/>
    <b v="0"/>
    <s v="Mrs."/>
    <b v="0"/>
    <b v="0"/>
    <s v="Literacy"/>
    <s v="Literacy &amp; Language"/>
    <s v="Mathematics"/>
    <s v="Math &amp; Science"/>
    <s v="essential"/>
    <s v="Technology"/>
    <s v="high"/>
    <s v="Grades PreK-2"/>
    <n v="38.99"/>
    <n v="0"/>
    <n v="9.75"/>
    <n v="17"/>
    <n v="456"/>
    <n v="556.1"/>
    <n v="24"/>
    <b v="1"/>
    <n v="400"/>
    <n v="2"/>
    <b v="0"/>
    <b v="0"/>
    <s v="expired"/>
    <d v="2008-10-09T00:00:00"/>
    <m/>
    <m/>
    <d v="2009-03-05T00:00:00"/>
  </r>
  <r>
    <s v="28f806929a601fde5ba144cc8277e375"/>
    <n v="482034002032"/>
    <s v="Garland"/>
    <x v="16"/>
    <n v="75040"/>
    <s v="suburban"/>
    <s v="Garland Ind School District"/>
    <s v="Dallas"/>
    <b v="0"/>
    <b v="1"/>
    <b v="0"/>
    <b v="0"/>
    <b v="0"/>
    <b v="0"/>
    <s v="Mrs."/>
    <b v="0"/>
    <b v="0"/>
    <s v="Special Needs"/>
    <s v="Special Needs"/>
    <s v="Literature &amp; Writing"/>
    <s v="Literacy &amp; Language"/>
    <s v="enrichment"/>
    <s v="Technology"/>
    <s v="low"/>
    <s v="Grades 3-5"/>
    <n v="28.62"/>
    <n v="0"/>
    <n v="4.29"/>
    <n v="9"/>
    <n v="328.07"/>
    <n v="400.09"/>
    <n v="20"/>
    <b v="1"/>
    <n v="400.09"/>
    <n v="1"/>
    <b v="0"/>
    <b v="0"/>
    <s v="completed"/>
    <d v="2009-09-15T00:00:00"/>
    <d v="2009-09-22T00:00:00"/>
    <d v="2009-12-29T00:00:00"/>
    <d v="2010-02-18T00:00:00"/>
  </r>
  <r>
    <s v="401831704e2961ee35df41e8c9f9699d"/>
    <n v="240009000333"/>
    <s v="Baltimore"/>
    <x v="32"/>
    <n v="21216"/>
    <s v="urban"/>
    <s v="Baltimore City Public Sch Dist"/>
    <s v="Baltimore City"/>
    <b v="0"/>
    <b v="0"/>
    <b v="0"/>
    <b v="0"/>
    <b v="0"/>
    <b v="0"/>
    <s v="Mrs."/>
    <b v="0"/>
    <b v="0"/>
    <s v="Environmental Science"/>
    <s v="Math &amp; Science"/>
    <m/>
    <m/>
    <s v="essential"/>
    <s v="Supplies"/>
    <s v="high"/>
    <s v="Grades 6-8"/>
    <n v="27.99"/>
    <n v="14"/>
    <n v="7"/>
    <n v="17"/>
    <n v="346"/>
    <n v="421.95"/>
    <n v="120"/>
    <b v="1"/>
    <n v="400.14"/>
    <n v="5"/>
    <b v="0"/>
    <b v="0"/>
    <s v="completed"/>
    <d v="2007-11-12T00:00:00"/>
    <d v="2007-12-31T00:00:00"/>
    <d v="2008-05-26T00:00:00"/>
    <d v="2008-07-09T00:00:00"/>
  </r>
  <r>
    <s v="bca5f1db444fed0cb67b5cbf7ac9e7c3"/>
    <m/>
    <s v="San Diego"/>
    <x v="7"/>
    <n v="92116"/>
    <s v="urban"/>
    <s v="San Diego Unified School Dist"/>
    <s v="San Diego"/>
    <b v="1"/>
    <b v="0"/>
    <b v="0"/>
    <b v="0"/>
    <b v="0"/>
    <b v="0"/>
    <s v="Mrs."/>
    <b v="0"/>
    <b v="0"/>
    <s v="Literacy"/>
    <s v="Literacy &amp; Language"/>
    <m/>
    <m/>
    <s v="essential"/>
    <s v="Technology"/>
    <s v="unknown"/>
    <s v="Grades 3-5"/>
    <n v="0"/>
    <n v="25.25"/>
    <n v="4.1399999999999997"/>
    <n v="35"/>
    <n v="340.34"/>
    <n v="400.4"/>
    <n v="40"/>
    <b v="1"/>
    <n v="400.4"/>
    <n v="9"/>
    <b v="1"/>
    <b v="1"/>
    <s v="completed"/>
    <d v="2010-09-11T00:00:00"/>
    <d v="2010-11-04T00:00:00"/>
    <d v="2010-11-05T00:00:00"/>
    <d v="2011-02-06T00:00:00"/>
  </r>
  <r>
    <s v="6f9117c0cf49d2e20294d1760ba02a4b"/>
    <n v="60263000187"/>
    <s v="Anaheim"/>
    <x v="7"/>
    <n v="92801"/>
    <s v="urban"/>
    <s v="Anaheim Union High Sch Dist"/>
    <s v="Orange"/>
    <b v="0"/>
    <b v="0"/>
    <b v="0"/>
    <b v="0"/>
    <b v="0"/>
    <b v="0"/>
    <s v="Mr."/>
    <b v="0"/>
    <b v="0"/>
    <s v="College &amp; Career Prep"/>
    <s v="Applied Learning"/>
    <s v="Visual Arts"/>
    <s v="Music &amp; The Arts"/>
    <s v="enrichment"/>
    <s v="Technology"/>
    <s v="high"/>
    <s v="Grades 9-12"/>
    <n v="26.9"/>
    <n v="19.5"/>
    <n v="4.04"/>
    <n v="9"/>
    <n v="328.44"/>
    <n v="400.54"/>
    <n v="35"/>
    <b v="1"/>
    <n v="400.54"/>
    <n v="5"/>
    <b v="1"/>
    <b v="0"/>
    <s v="completed"/>
    <d v="2009-09-20T00:00:00"/>
    <d v="2009-09-30T00:00:00"/>
    <m/>
    <d v="2010-02-25T00:00:00"/>
  </r>
  <r>
    <s v="13ce1b9930d3e79e514d77a49ca1d406"/>
    <n v="450081000084"/>
    <s v="Honea Path"/>
    <x v="12"/>
    <n v="29654"/>
    <s v="suburban"/>
    <s v="Anderson School District 2"/>
    <s v="Anderson"/>
    <b v="0"/>
    <b v="0"/>
    <b v="0"/>
    <b v="0"/>
    <b v="0"/>
    <b v="0"/>
    <s v="Mrs."/>
    <b v="0"/>
    <b v="0"/>
    <s v="History &amp; Geography"/>
    <s v="History &amp; Civics"/>
    <s v="Economics"/>
    <s v="History &amp; Civics"/>
    <s v="essential"/>
    <s v="Supplies"/>
    <s v="high"/>
    <s v="Grades 9-12"/>
    <n v="28.85"/>
    <n v="18.489999999999998"/>
    <n v="3.93"/>
    <n v="35"/>
    <n v="348.56"/>
    <n v="400.64"/>
    <n v="150"/>
    <b v="1"/>
    <n v="400.64"/>
    <n v="3"/>
    <b v="0"/>
    <b v="1"/>
    <s v="completed"/>
    <d v="2010-07-14T00:00:00"/>
    <d v="2010-12-01T00:00:00"/>
    <d v="2011-01-03T00:00:00"/>
    <d v="2010-12-05T00:00:00"/>
  </r>
  <r>
    <s v="4ccc16c052434c0da0f8f88450487c4e"/>
    <n v="370192000803"/>
    <s v="Greensboro"/>
    <x v="1"/>
    <n v="27406"/>
    <s v="urban"/>
    <s v="Guilford Co School District"/>
    <s v="Guilford"/>
    <b v="0"/>
    <b v="0"/>
    <b v="0"/>
    <b v="0"/>
    <b v="0"/>
    <b v="0"/>
    <s v="Ms."/>
    <b v="0"/>
    <b v="0"/>
    <s v="Sports"/>
    <s v="Health &amp; Sports"/>
    <s v="Gym &amp; Fitness"/>
    <s v="Health &amp; Sports"/>
    <s v="enrichment"/>
    <s v="Supplies"/>
    <s v="high"/>
    <s v="Grades PreK-2"/>
    <n v="25.64"/>
    <n v="20"/>
    <n v="3.85"/>
    <n v="35"/>
    <n v="340.94"/>
    <n v="401.11"/>
    <n v="240"/>
    <b v="1"/>
    <n v="401.11"/>
    <n v="19"/>
    <b v="0"/>
    <b v="0"/>
    <s v="completed"/>
    <d v="2011-03-12T00:00:00"/>
    <d v="2011-03-21T00:00:00"/>
    <m/>
    <d v="2011-08-10T00:00:00"/>
  </r>
  <r>
    <s v="e6909a14fbe51d82c1e7fd54bd794a03"/>
    <n v="280177000283"/>
    <s v="Gulfport"/>
    <x v="8"/>
    <n v="39503"/>
    <s v="rural"/>
    <s v="Harrison Co School District"/>
    <s v="Harrison"/>
    <b v="0"/>
    <b v="0"/>
    <b v="0"/>
    <b v="0"/>
    <b v="0"/>
    <b v="0"/>
    <s v="Mrs."/>
    <b v="0"/>
    <b v="0"/>
    <s v="Health &amp; Life Science"/>
    <s v="Math &amp; Science"/>
    <s v="Applied Sciences"/>
    <s v="Math &amp; Science"/>
    <s v="enrichment"/>
    <s v="Supplies"/>
    <s v="high"/>
    <s v="Grades 3-5"/>
    <n v="27.1"/>
    <n v="18.97"/>
    <n v="6.77"/>
    <n v="17"/>
    <n v="341"/>
    <n v="415.85"/>
    <n v="43"/>
    <b v="1"/>
    <n v="401.17"/>
    <n v="2"/>
    <b v="0"/>
    <b v="0"/>
    <s v="completed"/>
    <d v="2008-01-21T00:00:00"/>
    <d v="2008-04-10T00:00:00"/>
    <m/>
    <d v="2008-09-07T00:00:00"/>
  </r>
  <r>
    <s v="5e1c45951662315e21bb225ea9c6b9a2"/>
    <n v="60177000056"/>
    <s v="Alameda"/>
    <x v="7"/>
    <n v="94501"/>
    <s v="suburban"/>
    <s v="Alameda Unified School Dist"/>
    <s v="Alameda"/>
    <b v="0"/>
    <b v="0"/>
    <b v="0"/>
    <b v="0"/>
    <b v="0"/>
    <b v="0"/>
    <s v="Ms."/>
    <b v="0"/>
    <b v="0"/>
    <s v="Literacy"/>
    <s v="Literacy &amp; Language"/>
    <s v="History &amp; Geography"/>
    <s v="History &amp; Civics"/>
    <s v="essential"/>
    <s v="Books"/>
    <s v="high"/>
    <s v="Grades 3-5"/>
    <n v="0"/>
    <n v="22.27"/>
    <n v="4.6100000000000003"/>
    <n v="9"/>
    <n v="343.08"/>
    <n v="418.39"/>
    <n v="32"/>
    <b v="1"/>
    <n v="401.93"/>
    <n v="5"/>
    <b v="0"/>
    <b v="0"/>
    <s v="completed"/>
    <d v="2010-05-05T00:00:00"/>
    <d v="2010-08-30T00:00:00"/>
    <d v="2010-08-31T00:00:00"/>
    <d v="2010-10-03T00:00:00"/>
  </r>
  <r>
    <s v="b327b471246f77afbe8643e09273e2c4"/>
    <n v="61887002287"/>
    <s v="Daly City"/>
    <x v="7"/>
    <n v="94014"/>
    <s v="suburban"/>
    <s v="Jefferson Elem School District"/>
    <s v="San Mateo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nrichment"/>
    <s v="Technology"/>
    <s v="high"/>
    <s v="Grades 3-5"/>
    <n v="27.39"/>
    <n v="19.850000000000001"/>
    <n v="4.1100000000000003"/>
    <n v="9"/>
    <n v="334.21"/>
    <n v="407.57"/>
    <n v="30"/>
    <b v="1"/>
    <n v="402.09"/>
    <n v="5"/>
    <b v="0"/>
    <b v="0"/>
    <s v="completed"/>
    <d v="2009-10-23T00:00:00"/>
    <d v="2009-10-29T00:00:00"/>
    <d v="2010-02-18T00:00:00"/>
    <d v="2010-03-29T00:00:00"/>
  </r>
  <r>
    <s v="5e8a0eeebbff3717a2dbb3d7bbfd97a6"/>
    <n v="270318000112"/>
    <s v="Anoka"/>
    <x v="13"/>
    <n v="55303"/>
    <s v="suburban"/>
    <s v="Anoka-hennepin Ind Sch Dist 11"/>
    <s v="Anoka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high"/>
    <s v="Grades PreK-2"/>
    <n v="0"/>
    <n v="0"/>
    <n v="4.9400000000000004"/>
    <n v="35"/>
    <n v="368.94"/>
    <n v="434.05"/>
    <n v="16"/>
    <b v="1"/>
    <n v="402.47"/>
    <n v="13"/>
    <b v="0"/>
    <b v="0"/>
    <s v="completed"/>
    <d v="2010-12-14T00:00:00"/>
    <d v="2011-02-16T00:00:00"/>
    <m/>
    <d v="2011-05-12T00:00:00"/>
  </r>
  <r>
    <s v="9efa36a62ce4bbc3ec83607901689af5"/>
    <n v="250279001617"/>
    <s v="Roxbury"/>
    <x v="33"/>
    <n v="2119"/>
    <s v="urban"/>
    <s v="Boston Public School District"/>
    <s v="Suffolk"/>
    <b v="0"/>
    <b v="0"/>
    <b v="0"/>
    <b v="0"/>
    <b v="0"/>
    <b v="0"/>
    <s v="Mr."/>
    <b v="0"/>
    <b v="0"/>
    <s v="Health &amp; Life Science"/>
    <s v="Math &amp; Science"/>
    <s v="Applied Sciences"/>
    <s v="Math &amp; Science"/>
    <s v="essential"/>
    <s v="Supplies"/>
    <s v="high"/>
    <s v="Grades 9-12"/>
    <n v="28.8"/>
    <n v="0"/>
    <n v="4.32"/>
    <n v="9"/>
    <n v="330.08"/>
    <n v="402.54"/>
    <n v="30"/>
    <b v="1"/>
    <n v="402.54"/>
    <n v="4"/>
    <b v="0"/>
    <b v="0"/>
    <s v="completed"/>
    <d v="2009-09-30T00:00:00"/>
    <d v="2009-11-17T00:00:00"/>
    <d v="2010-03-03T00:00:00"/>
    <d v="2010-03-03T00:00:00"/>
  </r>
  <r>
    <s v="a1f38ce097330395689c5c7c3cb1778f"/>
    <n v="90045001163"/>
    <s v="Bridgeport"/>
    <x v="30"/>
    <n v="6610"/>
    <s v="urban"/>
    <s v="Bridgeport City Sch District"/>
    <s v="Fairfield"/>
    <b v="0"/>
    <b v="1"/>
    <b v="0"/>
    <b v="0"/>
    <b v="0"/>
    <b v="0"/>
    <s v="Mrs."/>
    <b v="0"/>
    <b v="0"/>
    <s v="Early Development"/>
    <s v="Applied Learning"/>
    <m/>
    <m/>
    <s v="enrichment"/>
    <s v="Supplies"/>
    <s v="high"/>
    <s v="Grades PreK-2"/>
    <n v="28.8"/>
    <n v="0"/>
    <n v="4.32"/>
    <n v="9"/>
    <n v="330.11"/>
    <n v="402.57"/>
    <n v="25"/>
    <b v="1"/>
    <n v="402.57"/>
    <n v="2"/>
    <b v="0"/>
    <b v="0"/>
    <s v="completed"/>
    <d v="2009-10-12T00:00:00"/>
    <d v="2010-01-04T00:00:00"/>
    <d v="2010-03-26T00:00:00"/>
    <d v="2010-03-17T00:00:00"/>
  </r>
  <r>
    <s v="4b1d01148171aa13d3b5c9800849fb61"/>
    <n v="481275000769"/>
    <s v="Canton"/>
    <x v="16"/>
    <n v="75103"/>
    <s v="rural"/>
    <s v="Canton Ind School District"/>
    <s v="Van Zandt"/>
    <b v="0"/>
    <b v="0"/>
    <b v="0"/>
    <b v="0"/>
    <b v="0"/>
    <b v="0"/>
    <s v="Mrs."/>
    <b v="0"/>
    <b v="0"/>
    <s v="Special Needs"/>
    <s v="Special Needs"/>
    <s v="Literature &amp; Writing"/>
    <s v="Literacy &amp; Language"/>
    <s v="essential"/>
    <s v="Technology"/>
    <s v="high"/>
    <s v="Grades 9-12"/>
    <n v="28.8"/>
    <n v="0"/>
    <n v="4.32"/>
    <n v="9"/>
    <n v="330.11"/>
    <n v="402.57"/>
    <n v="30"/>
    <b v="1"/>
    <n v="402.57"/>
    <n v="2"/>
    <b v="1"/>
    <b v="0"/>
    <s v="completed"/>
    <d v="2009-09-03T00:00:00"/>
    <d v="2009-09-11T00:00:00"/>
    <d v="2009-12-08T00:00:00"/>
    <d v="2009-12-01T00:00:00"/>
  </r>
  <r>
    <s v="2a4a79c3ca7fed045ae1d85b4d537e3c"/>
    <n v="40340003146"/>
    <s v="Gilbert"/>
    <x v="23"/>
    <n v="85295"/>
    <m/>
    <s v="Gilbert Unified Sch Dist 41"/>
    <s v="Maricopa"/>
    <b v="0"/>
    <b v="0"/>
    <b v="0"/>
    <b v="0"/>
    <b v="0"/>
    <b v="0"/>
    <s v="Mrs."/>
    <b v="0"/>
    <b v="0"/>
    <s v="Literacy"/>
    <s v="Literacy &amp; Language"/>
    <m/>
    <m/>
    <s v="enrichment"/>
    <s v="Books"/>
    <s v="low"/>
    <s v="Grades PreK-2"/>
    <n v="27.44"/>
    <n v="15.37"/>
    <n v="4.12"/>
    <n v="9"/>
    <n v="330.28"/>
    <n v="402.78"/>
    <n v="27"/>
    <b v="1"/>
    <n v="402.78"/>
    <n v="1"/>
    <b v="0"/>
    <b v="0"/>
    <s v="completed"/>
    <d v="2009-09-08T00:00:00"/>
    <d v="2009-09-18T00:00:00"/>
    <d v="2009-11-30T00:00:00"/>
    <d v="2010-02-13T00:00:00"/>
  </r>
  <r>
    <s v="328254b434abe793ce5a85d025fb1b34"/>
    <m/>
    <s v="Bronx"/>
    <x v="2"/>
    <n v="10453"/>
    <s v="urban"/>
    <s v="Center for Educational Innovation - Public Education Association (CEI-PEA)"/>
    <s v="Bronx"/>
    <b v="0"/>
    <b v="0"/>
    <b v="0"/>
    <b v="0"/>
    <b v="0"/>
    <b v="0"/>
    <s v="Ms."/>
    <b v="0"/>
    <b v="1"/>
    <s v="Character Education"/>
    <s v="Applied Learning"/>
    <s v="Other"/>
    <s v="Applied Learning"/>
    <s v="enrichment"/>
    <s v="Technology"/>
    <s v="high"/>
    <s v="Grades 6-8"/>
    <n v="3"/>
    <n v="0"/>
    <n v="4.5"/>
    <n v="35"/>
    <n v="342.49"/>
    <n v="402.93"/>
    <n v="100"/>
    <b v="1"/>
    <n v="402.93"/>
    <n v="4"/>
    <b v="1"/>
    <b v="1"/>
    <s v="completed"/>
    <d v="2010-08-22T00:00:00"/>
    <d v="2010-10-10T00:00:00"/>
    <d v="2010-11-23T00:00:00"/>
    <d v="2011-01-19T00:00:00"/>
  </r>
  <r>
    <s v="082be2eda235ef80c59c5ea06415f56d"/>
    <n v="61623002023"/>
    <s v="La Mesa"/>
    <x v="7"/>
    <n v="91941"/>
    <s v="suburban"/>
    <s v="Grossmont Union High Sch Dist"/>
    <s v="San Diego"/>
    <b v="1"/>
    <b v="0"/>
    <b v="0"/>
    <b v="0"/>
    <b v="0"/>
    <b v="0"/>
    <s v="Mr."/>
    <b v="0"/>
    <b v="0"/>
    <s v="Literature &amp; Writing"/>
    <s v="Literacy &amp; Language"/>
    <s v="Literacy"/>
    <s v="Literacy &amp; Language"/>
    <s v="essential"/>
    <s v="Books"/>
    <s v="high"/>
    <s v="Grades 9-12"/>
    <n v="29.48"/>
    <n v="21.37"/>
    <n v="4.42"/>
    <n v="9"/>
    <n v="359.03"/>
    <n v="437.84"/>
    <n v="75"/>
    <b v="1"/>
    <n v="403.12"/>
    <n v="4"/>
    <b v="1"/>
    <b v="0"/>
    <s v="completed"/>
    <d v="2009-10-01T00:00:00"/>
    <d v="2010-02-05T00:00:00"/>
    <d v="2010-03-12T00:00:00"/>
    <d v="2010-03-05T00:00:00"/>
  </r>
  <r>
    <s v="f752ce37ab35dd4cc0b92bae3da308b3"/>
    <m/>
    <s v="Los Angeles"/>
    <x v="7"/>
    <n v="90016"/>
    <s v="urban"/>
    <s v="Los Angeles Unif Sch Dist"/>
    <s v="Los Angeles"/>
    <b v="1"/>
    <b v="0"/>
    <b v="0"/>
    <b v="0"/>
    <b v="0"/>
    <b v="0"/>
    <s v="Mrs."/>
    <b v="0"/>
    <b v="0"/>
    <s v="Performing Arts"/>
    <s v="Music &amp; The Arts"/>
    <m/>
    <m/>
    <s v="enrichment"/>
    <s v="Visitors"/>
    <s v="high"/>
    <s v="Grades PreK-2"/>
    <n v="0"/>
    <n v="0"/>
    <n v="8.1300000000000008"/>
    <n v="17"/>
    <n v="350"/>
    <n v="426.83"/>
    <n v="75"/>
    <b v="0"/>
    <n v="403.13"/>
    <n v="1"/>
    <b v="0"/>
    <b v="0"/>
    <s v="completed"/>
    <d v="2006-08-01T00:00:00"/>
    <d v="2006-08-11T00:00:00"/>
    <m/>
    <d v="2007-04-01T00:00:00"/>
  </r>
  <r>
    <s v="29988dd46293749f7ee46f1b5b52775c"/>
    <n v="292928001889"/>
    <s v="Saint Louis"/>
    <x v="34"/>
    <n v="63109"/>
    <s v="urban"/>
    <s v="St Louis City Public Sch Dist"/>
    <s v="St Louis City"/>
    <b v="0"/>
    <b v="0"/>
    <b v="0"/>
    <b v="0"/>
    <b v="0"/>
    <b v="0"/>
    <s v="Ms."/>
    <b v="0"/>
    <b v="0"/>
    <s v="Early Development"/>
    <s v="Applied Learning"/>
    <s v="Literacy"/>
    <s v="Literacy &amp; Language"/>
    <s v="enrichment"/>
    <s v="Technology"/>
    <s v="high"/>
    <s v="Grades PreK-2"/>
    <n v="27.8"/>
    <n v="11.76"/>
    <n v="4.17"/>
    <n v="9"/>
    <n v="330.73"/>
    <n v="403.33"/>
    <n v="12"/>
    <b v="1"/>
    <n v="403.33"/>
    <n v="4"/>
    <b v="1"/>
    <b v="0"/>
    <s v="completed"/>
    <d v="2009-08-19T00:00:00"/>
    <d v="2009-10-27T00:00:00"/>
    <d v="2010-01-27T00:00:00"/>
    <d v="2010-01-17T00:00:00"/>
  </r>
  <r>
    <s v="7f84e7be864a3f736d97bb2ecced0c05"/>
    <n v="62271002897"/>
    <s v="Carson"/>
    <x v="7"/>
    <n v="90745"/>
    <s v="urban"/>
    <s v="Los Angeles Unif Sch Dist"/>
    <s v="Los Angeles"/>
    <b v="0"/>
    <b v="0"/>
    <b v="0"/>
    <b v="0"/>
    <b v="0"/>
    <b v="0"/>
    <s v="Mrs."/>
    <b v="0"/>
    <b v="0"/>
    <s v="Health &amp; Life Science"/>
    <s v="Math &amp; Science"/>
    <s v="Health &amp; Life Science"/>
    <s v="Math &amp; Science"/>
    <s v="enrichment"/>
    <s v="Technology"/>
    <s v="high"/>
    <s v="Grades 6-8"/>
    <n v="32.46"/>
    <n v="23.53"/>
    <n v="4.87"/>
    <n v="9"/>
    <n v="394.46"/>
    <n v="481.05"/>
    <n v="70"/>
    <b v="1"/>
    <n v="403.46"/>
    <n v="2"/>
    <b v="0"/>
    <b v="0"/>
    <s v="completed"/>
    <d v="2009-10-18T00:00:00"/>
    <d v="2009-12-31T00:00:00"/>
    <d v="2010-06-24T00:00:00"/>
    <d v="2010-03-24T00:00:00"/>
  </r>
  <r>
    <s v="b8f31a72cf248219dd583bc8b802ff33"/>
    <n v="180477000859"/>
    <s v="Indianapolis"/>
    <x v="25"/>
    <n v="46220"/>
    <s v="urban"/>
    <s v="Indianapolis Public Sch Dist"/>
    <s v="Marion"/>
    <b v="0"/>
    <b v="0"/>
    <b v="0"/>
    <b v="0"/>
    <b v="0"/>
    <b v="0"/>
    <s v="Mrs."/>
    <b v="0"/>
    <b v="0"/>
    <s v="Applied Sciences"/>
    <s v="Math &amp; Science"/>
    <s v="Early Development"/>
    <s v="Applied Learning"/>
    <s v="essential"/>
    <s v="Supplies"/>
    <s v="high"/>
    <s v="Grades PreK-2"/>
    <n v="0"/>
    <n v="0"/>
    <n v="4.58"/>
    <n v="35"/>
    <n v="345.24"/>
    <n v="406.16"/>
    <n v="44"/>
    <b v="1"/>
    <n v="403.52"/>
    <n v="9"/>
    <b v="0"/>
    <b v="0"/>
    <s v="completed"/>
    <d v="2010-12-26T00:00:00"/>
    <d v="2011-03-29T00:00:00"/>
    <m/>
    <d v="2011-05-22T00:00:00"/>
  </r>
  <r>
    <s v="eeecc73b71e9ade184bb8dc649a8c4f6"/>
    <n v="110003000102"/>
    <s v="Washington"/>
    <x v="31"/>
    <n v="20032"/>
    <s v="urban"/>
    <s v="Dc Public Schools"/>
    <s v="District Of Columbia"/>
    <b v="0"/>
    <b v="0"/>
    <b v="0"/>
    <b v="0"/>
    <b v="0"/>
    <b v="0"/>
    <s v="Mr."/>
    <b v="0"/>
    <b v="0"/>
    <s v="Other"/>
    <s v="Applied Learning"/>
    <m/>
    <m/>
    <m/>
    <s v="Other"/>
    <s v="high"/>
    <s v="Grades PreK-2"/>
    <n v="29"/>
    <n v="16.670000000000002"/>
    <n v="7.25"/>
    <n v="17"/>
    <n v="359.89"/>
    <n v="438.89"/>
    <n v="20"/>
    <b v="1"/>
    <n v="403.53"/>
    <n v="2"/>
    <b v="0"/>
    <b v="0"/>
    <s v="completed"/>
    <d v="2007-02-21T00:00:00"/>
    <d v="2007-04-08T00:00:00"/>
    <d v="2007-06-27T00:00:00"/>
    <d v="2007-06-15T00:00:00"/>
  </r>
  <r>
    <s v="433a57ba30746bc7608d56eb3a08fa1b"/>
    <n v="411082000797"/>
    <s v="Salem"/>
    <x v="9"/>
    <n v="97317"/>
    <m/>
    <s v="Salem Keizer Sch Dist 24j"/>
    <s v="Marion"/>
    <b v="0"/>
    <b v="0"/>
    <b v="0"/>
    <b v="0"/>
    <b v="0"/>
    <b v="0"/>
    <s v="Ms."/>
    <b v="0"/>
    <b v="0"/>
    <s v="Literacy"/>
    <s v="Literacy &amp; Language"/>
    <s v="Extracurricular"/>
    <s v="Applied Learning"/>
    <s v="enrichment"/>
    <s v="Supplies"/>
    <s v="high"/>
    <s v="Grades 3-5"/>
    <n v="28.89"/>
    <n v="0"/>
    <n v="4.33"/>
    <n v="9"/>
    <n v="331.19"/>
    <n v="403.89"/>
    <n v="30"/>
    <b v="1"/>
    <n v="403.89"/>
    <n v="10"/>
    <b v="1"/>
    <b v="0"/>
    <s v="completed"/>
    <d v="2009-11-12T00:00:00"/>
    <d v="2009-12-15T00:00:00"/>
    <d v="2010-01-04T00:00:00"/>
    <d v="2010-04-18T00:00:00"/>
  </r>
  <r>
    <s v="a8cdd55300ed2f92754a4a8d62f0a93f"/>
    <n v="370192000787"/>
    <s v="Greensboro"/>
    <x v="1"/>
    <n v="27408"/>
    <s v="urban"/>
    <s v="Guilford Co School District"/>
    <s v="Guilford"/>
    <b v="0"/>
    <b v="0"/>
    <b v="0"/>
    <b v="0"/>
    <b v="0"/>
    <b v="0"/>
    <s v="Mrs."/>
    <b v="0"/>
    <b v="0"/>
    <s v="Special Needs"/>
    <s v="Special Needs"/>
    <s v="Literacy"/>
    <s v="Literacy &amp; Language"/>
    <s v="enrichment"/>
    <s v="Books"/>
    <s v="high"/>
    <s v="Grades 6-8"/>
    <m/>
    <m/>
    <m/>
    <m/>
    <n v="403.85"/>
    <n v="492.5"/>
    <n v="3"/>
    <b v="1"/>
    <n v="404"/>
    <n v="1"/>
    <b v="0"/>
    <b v="0"/>
    <s v="completed"/>
    <d v="2006-05-24T00:00:00"/>
    <d v="2006-09-27T00:00:00"/>
    <d v="2006-12-01T00:00:00"/>
    <d v="2007-01-24T00:00:00"/>
  </r>
  <r>
    <s v="27cf9797cc88c2ecdc61791a615cfb53"/>
    <n v="63255005044"/>
    <s v="Richmond"/>
    <x v="7"/>
    <n v="94805"/>
    <s v="suburban"/>
    <s v="West Contra Costa Usd"/>
    <s v="Contra Costa"/>
    <b v="0"/>
    <b v="0"/>
    <b v="0"/>
    <b v="0"/>
    <b v="0"/>
    <b v="0"/>
    <s v="Mrs."/>
    <b v="0"/>
    <b v="0"/>
    <s v="Other"/>
    <s v="Applied Learning"/>
    <m/>
    <m/>
    <s v="enrichment"/>
    <s v="Other"/>
    <s v="high"/>
    <s v="Grades PreK-2"/>
    <n v="25.94"/>
    <n v="23.73"/>
    <n v="3.89"/>
    <n v="35"/>
    <n v="347.91"/>
    <n v="409.31"/>
    <n v="20"/>
    <b v="1"/>
    <n v="404.01"/>
    <n v="6"/>
    <b v="1"/>
    <b v="0"/>
    <s v="completed"/>
    <d v="2010-10-01T00:00:00"/>
    <d v="2010-12-01T00:00:00"/>
    <m/>
    <d v="2011-02-28T00:00:00"/>
  </r>
  <r>
    <s v="d3a009f7dad605c7d3de9b60c37d3676"/>
    <n v="361509001261"/>
    <s v="Huntington"/>
    <x v="2"/>
    <n v="11743"/>
    <s v="suburban"/>
    <s v="Huntington Union Free Sch Dist"/>
    <s v="Suffolk"/>
    <b v="0"/>
    <b v="0"/>
    <b v="0"/>
    <b v="0"/>
    <b v="0"/>
    <b v="0"/>
    <s v="Ms."/>
    <b v="0"/>
    <b v="0"/>
    <s v="Social Sciences"/>
    <s v="History &amp; Civics"/>
    <s v="Civics &amp; Government"/>
    <s v="History &amp; Civics"/>
    <s v="essential"/>
    <s v="Books"/>
    <s v="low"/>
    <s v="Grades PreK-2"/>
    <n v="29.08"/>
    <n v="0"/>
    <n v="7.27"/>
    <n v="17"/>
    <n v="344"/>
    <n v="419.51"/>
    <n v="110"/>
    <b v="1"/>
    <n v="404.7"/>
    <n v="5"/>
    <b v="1"/>
    <b v="0"/>
    <s v="completed"/>
    <d v="2008-12-02T00:00:00"/>
    <d v="2009-04-02T00:00:00"/>
    <d v="2009-07-01T00:00:00"/>
    <d v="2009-04-30T00:00:00"/>
  </r>
  <r>
    <s v="e4294a416c0056437198bc8e2cd921de"/>
    <n v="80375001735"/>
    <s v="Ellicott"/>
    <x v="22"/>
    <n v="80808"/>
    <s v="rural"/>
    <s v="Ellicott School District 22"/>
    <s v="El Paso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6-8"/>
    <n v="28.35"/>
    <n v="8.2200000000000006"/>
    <n v="7.09"/>
    <n v="17"/>
    <n v="344"/>
    <n v="419.51"/>
    <n v="50"/>
    <b v="1"/>
    <n v="404.71"/>
    <n v="1"/>
    <b v="0"/>
    <b v="0"/>
    <s v="completed"/>
    <d v="2008-07-27T00:00:00"/>
    <d v="2008-08-13T00:00:00"/>
    <d v="2008-12-22T00:00:00"/>
    <d v="2008-12-29T00:00:00"/>
  </r>
  <r>
    <s v="8d7b92ba042dd694926f06dd8943a0af"/>
    <n v="120087000931"/>
    <s v="Tampa"/>
    <x v="17"/>
    <n v="33611"/>
    <s v="urban"/>
    <s v="Hillsborough Co Pub Sch Dist"/>
    <s v="Hillsborough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Technology"/>
    <s v="high"/>
    <s v="Grades PreK-2"/>
    <n v="0"/>
    <n v="0"/>
    <n v="4.57"/>
    <n v="35"/>
    <n v="344.27"/>
    <n v="405.02"/>
    <n v="16"/>
    <b v="1"/>
    <n v="405.02"/>
    <n v="23"/>
    <b v="1"/>
    <b v="0"/>
    <s v="completed"/>
    <d v="2011-02-02T00:00:00"/>
    <d v="2011-03-26T00:00:00"/>
    <m/>
    <d v="2011-06-30T00:00:00"/>
  </r>
  <r>
    <s v="123381cfde053e9b6747e2b5039b0a8c"/>
    <m/>
    <s v="New York"/>
    <x v="2"/>
    <n v="10035"/>
    <s v="urban"/>
    <s v="Integrated Curriculum and Instruction Learning Support Organization"/>
    <s v="Manhattan"/>
    <b v="0"/>
    <b v="0"/>
    <b v="0"/>
    <b v="0"/>
    <b v="0"/>
    <b v="0"/>
    <s v="Ms."/>
    <b v="0"/>
    <b v="1"/>
    <s v="Social Sciences"/>
    <s v="History &amp; Civics"/>
    <s v="Literacy"/>
    <s v="Literacy &amp; Language"/>
    <s v="enrichment"/>
    <s v="Books"/>
    <s v="high"/>
    <s v="Grades 6-8"/>
    <m/>
    <m/>
    <m/>
    <m/>
    <n v="352.6"/>
    <n v="430"/>
    <n v="20"/>
    <b v="1"/>
    <n v="405.49"/>
    <n v="1"/>
    <b v="0"/>
    <b v="0"/>
    <s v="completed"/>
    <d v="2005-11-01T00:00:00"/>
    <d v="2005-12-31T00:00:00"/>
    <d v="2006-04-10T00:00:00"/>
    <d v="2006-06-01T00:00:00"/>
  </r>
  <r>
    <s v="bc22db4c6ba156aeb3124aa90a9fcb9a"/>
    <n v="10264001084"/>
    <s v="Ozark"/>
    <x v="27"/>
    <n v="36360"/>
    <s v="rural"/>
    <s v="Ozark City School District"/>
    <s v="Dale"/>
    <b v="0"/>
    <b v="0"/>
    <b v="0"/>
    <b v="0"/>
    <b v="0"/>
    <b v="0"/>
    <s v="Mrs."/>
    <b v="0"/>
    <b v="0"/>
    <s v="Visual Arts"/>
    <s v="Music &amp; The Arts"/>
    <m/>
    <m/>
    <s v="enrichment"/>
    <s v="Technology"/>
    <s v="high"/>
    <s v="Grades 3-5"/>
    <n v="2.8"/>
    <n v="22.82"/>
    <n v="4.2"/>
    <n v="35"/>
    <n v="344.81"/>
    <n v="405.66"/>
    <n v="25"/>
    <b v="1"/>
    <n v="405.66"/>
    <n v="5"/>
    <b v="0"/>
    <b v="0"/>
    <s v="completed"/>
    <d v="2010-08-17T00:00:00"/>
    <d v="2010-09-24T00:00:00"/>
    <d v="2010-12-02T00:00:00"/>
    <d v="2011-01-14T00:00:00"/>
  </r>
  <r>
    <s v="a36277dc2eea35a9f220cb6330387342"/>
    <m/>
    <s v="Houston"/>
    <x v="16"/>
    <n v="77011"/>
    <s v="urban"/>
    <s v="Houston Ind School District"/>
    <s v="Harris"/>
    <b v="0"/>
    <b v="0"/>
    <b v="0"/>
    <b v="0"/>
    <b v="0"/>
    <b v="0"/>
    <s v="Ms."/>
    <b v="0"/>
    <b v="0"/>
    <s v="Environmental Science"/>
    <s v="Math &amp; Science"/>
    <s v="Applied Sciences"/>
    <s v="Math &amp; Science"/>
    <s v="essential"/>
    <s v="Supplies"/>
    <s v="high"/>
    <s v="Grades 3-5"/>
    <n v="29.02"/>
    <n v="0"/>
    <n v="4.3499999999999996"/>
    <n v="9"/>
    <n v="332.61"/>
    <n v="405.62"/>
    <n v="75"/>
    <b v="1"/>
    <n v="405.66"/>
    <n v="2"/>
    <b v="1"/>
    <b v="0"/>
    <s v="completed"/>
    <d v="2009-08-20T00:00:00"/>
    <d v="2009-09-15T00:00:00"/>
    <d v="2010-02-18T00:00:00"/>
    <d v="2010-01-25T00:00:00"/>
  </r>
  <r>
    <s v="158003c7b4b1e008b901f7e30d400ad0"/>
    <n v="62271003042"/>
    <s v="Los Angeles"/>
    <x v="7"/>
    <n v="90065"/>
    <s v="urban"/>
    <s v="Los Angeles Unif Sch Dist"/>
    <s v="Los Angeles"/>
    <b v="0"/>
    <b v="0"/>
    <b v="1"/>
    <b v="0"/>
    <b v="0"/>
    <b v="0"/>
    <s v="Mrs."/>
    <b v="0"/>
    <b v="0"/>
    <s v="Environmental Science"/>
    <s v="Math &amp; Science"/>
    <s v="Health &amp; Life Science"/>
    <s v="Math &amp; Science"/>
    <s v="enrichment"/>
    <s v="Supplies"/>
    <s v="high"/>
    <s v="Grades 3-5"/>
    <n v="28.03"/>
    <n v="20.32"/>
    <n v="4.2"/>
    <n v="9"/>
    <n v="341.79"/>
    <n v="416.82"/>
    <n v="33"/>
    <b v="1"/>
    <n v="405.84"/>
    <n v="11"/>
    <b v="1"/>
    <b v="0"/>
    <s v="completed"/>
    <d v="2010-04-04T00:00:00"/>
    <d v="2010-04-18T00:00:00"/>
    <d v="2010-06-17T00:00:00"/>
    <d v="2010-08-31T00:00:00"/>
  </r>
  <r>
    <s v="f621a1420e4a41f32961c338aec93fab"/>
    <m/>
    <s v="Jamaica"/>
    <x v="2"/>
    <n v="11435"/>
    <m/>
    <s v="District 75"/>
    <s v="Queens"/>
    <b v="0"/>
    <b v="0"/>
    <b v="0"/>
    <b v="0"/>
    <b v="0"/>
    <b v="0"/>
    <s v="Ms."/>
    <b v="0"/>
    <b v="1"/>
    <s v="Special Needs"/>
    <s v="Special Needs"/>
    <m/>
    <m/>
    <s v="essential"/>
    <s v="Technology"/>
    <s v="high"/>
    <s v="Grades PreK-2"/>
    <n v="29.16"/>
    <n v="0"/>
    <n v="7.29"/>
    <n v="17"/>
    <n v="345"/>
    <n v="420.73"/>
    <n v="6"/>
    <b v="1"/>
    <n v="405.88"/>
    <n v="4"/>
    <b v="0"/>
    <b v="0"/>
    <s v="completed"/>
    <d v="2007-10-29T00:00:00"/>
    <d v="2008-01-29T00:00:00"/>
    <d v="2008-04-28T00:00:00"/>
    <d v="2008-06-16T00:00:00"/>
  </r>
  <r>
    <s v="6ee3200ecc7ea100f7f38eb374509d8e"/>
    <m/>
    <s v="Bridgeport"/>
    <x v="30"/>
    <n v="6604"/>
    <s v="urban"/>
    <s v="Bridgeport City Sch District"/>
    <s v="Fairfield"/>
    <b v="0"/>
    <b v="0"/>
    <b v="0"/>
    <b v="0"/>
    <b v="0"/>
    <b v="0"/>
    <s v="Mrs."/>
    <b v="0"/>
    <b v="0"/>
    <s v="Mathematics"/>
    <s v="Math &amp; Science"/>
    <m/>
    <m/>
    <s v="essential"/>
    <s v="Supplies"/>
    <s v="high"/>
    <s v="Grades PreK-2"/>
    <n v="29.16"/>
    <n v="0"/>
    <n v="7.29"/>
    <n v="17"/>
    <n v="345"/>
    <n v="420.73"/>
    <n v="300"/>
    <b v="1"/>
    <n v="405.88"/>
    <n v="3"/>
    <b v="0"/>
    <b v="0"/>
    <s v="completed"/>
    <d v="2007-10-03T00:00:00"/>
    <d v="2007-11-15T00:00:00"/>
    <d v="2008-04-08T00:00:00"/>
    <d v="2008-05-30T00:00:00"/>
  </r>
  <r>
    <s v="1ce681573bbb480b09507c1fc4813a40"/>
    <n v="403348001846"/>
    <s v="Yukon"/>
    <x v="0"/>
    <n v="73099"/>
    <s v="suburban"/>
    <s v="Yukon School District I-27"/>
    <s v="Canadian"/>
    <b v="0"/>
    <b v="0"/>
    <b v="0"/>
    <b v="0"/>
    <b v="0"/>
    <b v="0"/>
    <s v="Mrs."/>
    <b v="0"/>
    <b v="0"/>
    <s v="Literacy"/>
    <s v="Literacy &amp; Language"/>
    <s v="Early Development"/>
    <s v="Applied Learning"/>
    <s v="enrichment"/>
    <s v="Supplies"/>
    <s v="low"/>
    <s v="Grades PreK-2"/>
    <n v="27.9"/>
    <n v="12.56"/>
    <n v="4.1900000000000004"/>
    <n v="9"/>
    <n v="333"/>
    <n v="406.1"/>
    <n v="80"/>
    <b v="1"/>
    <n v="406.1"/>
    <n v="3"/>
    <b v="1"/>
    <b v="0"/>
    <s v="completed"/>
    <d v="2009-05-21T00:00:00"/>
    <d v="2009-09-18T00:00:00"/>
    <d v="2009-11-17T00:00:00"/>
    <d v="2009-10-21T00:00:00"/>
  </r>
  <r>
    <s v="05fde7b2625039404770b55ee129892e"/>
    <n v="360010302113"/>
    <s v="Staten Island"/>
    <x v="2"/>
    <n v="10303"/>
    <s v="urban"/>
    <s v="Integrated Curriculum and Instruction Learning Support Organization"/>
    <s v="Staten Island"/>
    <b v="0"/>
    <b v="0"/>
    <b v="0"/>
    <b v="0"/>
    <b v="0"/>
    <b v="0"/>
    <s v="Ms."/>
    <b v="0"/>
    <b v="0"/>
    <s v="Health &amp; Life Science"/>
    <s v="Math &amp; Science"/>
    <s v="Literature &amp; Writing"/>
    <s v="Literacy &amp; Language"/>
    <s v="essential"/>
    <s v="Supplies"/>
    <s v="high"/>
    <s v="Grades 3-5"/>
    <n v="32.5"/>
    <n v="0"/>
    <n v="8.1199999999999992"/>
    <n v="17"/>
    <n v="383"/>
    <n v="467.07"/>
    <n v="32"/>
    <b v="1"/>
    <n v="406.47"/>
    <n v="7"/>
    <b v="0"/>
    <b v="0"/>
    <s v="completed"/>
    <d v="2008-08-18T00:00:00"/>
    <d v="2008-09-28T00:00:00"/>
    <d v="2009-01-06T00:00:00"/>
    <d v="2008-11-12T00:00:00"/>
  </r>
  <r>
    <s v="37461168f1606a61d29cafca57c1ce8b"/>
    <n v="483240005558"/>
    <s v="New Caney"/>
    <x v="16"/>
    <n v="77357"/>
    <s v="suburban"/>
    <s v="New Caney Ind School District"/>
    <s v="Montgomery"/>
    <b v="0"/>
    <b v="0"/>
    <b v="0"/>
    <b v="0"/>
    <b v="0"/>
    <b v="0"/>
    <s v="Mrs."/>
    <b v="0"/>
    <b v="0"/>
    <s v="Music"/>
    <s v="Music &amp; The Arts"/>
    <m/>
    <m/>
    <s v="enrichment"/>
    <s v="Supplies"/>
    <s v="high"/>
    <s v="Grades 3-5"/>
    <n v="0"/>
    <n v="0"/>
    <n v="4.59"/>
    <n v="35"/>
    <n v="345.57"/>
    <n v="406.55"/>
    <n v="620"/>
    <b v="1"/>
    <n v="406.55"/>
    <n v="2"/>
    <b v="0"/>
    <b v="0"/>
    <s v="completed"/>
    <d v="2010-09-08T00:00:00"/>
    <d v="2010-10-01T00:00:00"/>
    <d v="2011-03-28T00:00:00"/>
    <d v="2011-02-04T00:00:00"/>
  </r>
  <r>
    <s v="6991b4898fb4f57df5f12e3b1c166e9f"/>
    <n v="411004000967"/>
    <s v="Portland"/>
    <x v="9"/>
    <n v="97209"/>
    <s v="urban"/>
    <s v="Portland School District 1j"/>
    <s v="Multnomah"/>
    <b v="0"/>
    <b v="0"/>
    <b v="0"/>
    <b v="0"/>
    <b v="0"/>
    <b v="0"/>
    <s v="Mr."/>
    <b v="0"/>
    <b v="0"/>
    <s v="History &amp; Geography"/>
    <s v="History &amp; Civics"/>
    <m/>
    <m/>
    <s v="enrichment"/>
    <s v="Technology"/>
    <s v="low"/>
    <s v="Grades 9-12"/>
    <n v="29.1"/>
    <n v="0"/>
    <n v="4.3600000000000003"/>
    <n v="9"/>
    <n v="333.44"/>
    <n v="406.63"/>
    <n v="120"/>
    <b v="1"/>
    <n v="406.64"/>
    <n v="2"/>
    <b v="0"/>
    <b v="0"/>
    <s v="completed"/>
    <d v="2009-08-27T00:00:00"/>
    <d v="2010-01-14T00:00:00"/>
    <d v="2010-01-15T00:00:00"/>
    <d v="2010-02-02T00:00:00"/>
  </r>
  <r>
    <s v="88b1c281b146df26d9df3894798bdbce"/>
    <m/>
    <s v="Folsom"/>
    <x v="6"/>
    <n v="70437"/>
    <s v="rural"/>
    <s v="St Tammany Parish Sch District"/>
    <s v="St Tammany"/>
    <b v="0"/>
    <b v="0"/>
    <b v="0"/>
    <b v="0"/>
    <b v="0"/>
    <b v="0"/>
    <s v="Mrs."/>
    <b v="0"/>
    <b v="0"/>
    <s v="Social Sciences"/>
    <s v="History &amp; Civics"/>
    <s v="Special Needs"/>
    <s v="Special Needs"/>
    <s v="enrichment"/>
    <s v="Books"/>
    <s v="high"/>
    <s v="Grades 3-5"/>
    <n v="28.23"/>
    <n v="11.29"/>
    <n v="7.06"/>
    <n v="17"/>
    <n v="346"/>
    <n v="421.95"/>
    <n v="10"/>
    <b v="1"/>
    <n v="407.06"/>
    <n v="10"/>
    <b v="0"/>
    <b v="0"/>
    <s v="completed"/>
    <d v="2009-02-17T00:00:00"/>
    <d v="2009-04-16T00:00:00"/>
    <d v="2009-09-24T00:00:00"/>
    <d v="2009-07-17T00:00:00"/>
  </r>
  <r>
    <s v="515a47c2cc41e8aecba5d7d263c24572"/>
    <n v="120039000402"/>
    <s v="Miami"/>
    <x v="17"/>
    <n v="33056"/>
    <s v="suburban"/>
    <s v="Miami-dade Co Public Sch Dist"/>
    <s v="Miami-Dade"/>
    <b v="0"/>
    <b v="1"/>
    <b v="0"/>
    <b v="0"/>
    <b v="0"/>
    <b v="0"/>
    <s v="Ms."/>
    <b v="0"/>
    <b v="0"/>
    <s v="Sports"/>
    <s v="Health &amp; Sports"/>
    <s v="Literacy"/>
    <s v="Literacy &amp; Language"/>
    <s v="enrichment"/>
    <s v="Books"/>
    <s v="high"/>
    <s v="Grades 3-5"/>
    <n v="29.26"/>
    <n v="0"/>
    <n v="7.32"/>
    <n v="17"/>
    <n v="346"/>
    <n v="421.95"/>
    <n v="550"/>
    <b v="1"/>
    <n v="407.06"/>
    <n v="2"/>
    <b v="0"/>
    <b v="0"/>
    <s v="completed"/>
    <d v="2008-02-06T00:00:00"/>
    <d v="2008-03-31T00:00:00"/>
    <d v="2008-06-10T00:00:00"/>
    <d v="2008-07-10T00:00:00"/>
  </r>
  <r>
    <s v="6a6695481a93071a8367819d7a35d28f"/>
    <n v="130042002620"/>
    <s v="Macon"/>
    <x v="19"/>
    <n v="31216"/>
    <s v="rural"/>
    <s v="Bibb Co School District"/>
    <s v="Bibb"/>
    <b v="0"/>
    <b v="0"/>
    <b v="0"/>
    <b v="0"/>
    <b v="0"/>
    <b v="0"/>
    <s v="Mrs."/>
    <b v="0"/>
    <b v="0"/>
    <s v="Social Sciences"/>
    <s v="History &amp; Civics"/>
    <s v="Literacy"/>
    <s v="Literacy &amp; Language"/>
    <s v="essential"/>
    <s v="Books"/>
    <s v="high"/>
    <s v="Grades 6-8"/>
    <n v="28.18"/>
    <n v="11.27"/>
    <n v="4.2300000000000004"/>
    <n v="9"/>
    <n v="334"/>
    <n v="407.32"/>
    <n v="120"/>
    <b v="1"/>
    <n v="407.31"/>
    <n v="2"/>
    <b v="1"/>
    <b v="0"/>
    <s v="completed"/>
    <d v="2009-06-14T00:00:00"/>
    <d v="2009-09-16T00:00:00"/>
    <d v="2009-10-21T00:00:00"/>
    <d v="2009-11-19T00:00:00"/>
  </r>
  <r>
    <s v="117f5d98f4c929ed2879e9e92d049460"/>
    <n v="390438000698"/>
    <s v="Columbus"/>
    <x v="3"/>
    <n v="43229"/>
    <s v="urban"/>
    <s v="Columbus City Sch District"/>
    <s v="Franklin"/>
    <b v="0"/>
    <b v="0"/>
    <b v="0"/>
    <b v="0"/>
    <b v="0"/>
    <b v="0"/>
    <s v="Ms."/>
    <b v="0"/>
    <b v="0"/>
    <s v="Other"/>
    <s v="Applied Learning"/>
    <s v="Other"/>
    <s v="Applied Learning"/>
    <s v="enrichment"/>
    <s v="Supplies"/>
    <s v="high"/>
    <s v="Grades PreK-2"/>
    <n v="29.18"/>
    <n v="0"/>
    <n v="4.38"/>
    <n v="9"/>
    <n v="334.34"/>
    <n v="407.73"/>
    <n v="30"/>
    <b v="0"/>
    <n v="407.73"/>
    <n v="6"/>
    <b v="0"/>
    <b v="0"/>
    <s v="completed"/>
    <d v="2009-08-09T00:00:00"/>
    <d v="2009-12-14T00:00:00"/>
    <m/>
    <d v="2010-01-08T00:00:00"/>
  </r>
  <r>
    <s v="c392fb9cbb98bd47407ddb54aad32305"/>
    <n v="530771001251"/>
    <s v="Seattle"/>
    <x v="5"/>
    <n v="98112"/>
    <s v="urban"/>
    <s v="Seattle School District 1"/>
    <s v="King"/>
    <b v="0"/>
    <b v="0"/>
    <b v="0"/>
    <b v="0"/>
    <b v="0"/>
    <b v="0"/>
    <s v="Ms."/>
    <b v="0"/>
    <b v="0"/>
    <s v="Literacy"/>
    <s v="Literacy &amp; Language"/>
    <m/>
    <m/>
    <s v="essential"/>
    <s v="Books"/>
    <s v="low"/>
    <s v="Grades 3-5"/>
    <n v="27.77"/>
    <n v="18.05"/>
    <n v="6.94"/>
    <n v="17"/>
    <n v="347"/>
    <n v="423.17"/>
    <n v="8"/>
    <b v="1"/>
    <n v="408.24"/>
    <n v="5"/>
    <b v="0"/>
    <b v="0"/>
    <s v="completed"/>
    <d v="2008-11-12T00:00:00"/>
    <d v="2008-11-30T00:00:00"/>
    <d v="2009-04-01T00:00:00"/>
    <d v="2009-04-17T00:00:00"/>
  </r>
  <r>
    <s v="7627963ead711cd68f0ddb6791b2935e"/>
    <n v="421596006929"/>
    <s v="Houtzdale"/>
    <x v="29"/>
    <n v="16651"/>
    <s v="rural"/>
    <s v="Moshannon Valley Sch District"/>
    <s v="Clearfield"/>
    <b v="0"/>
    <b v="0"/>
    <b v="0"/>
    <b v="0"/>
    <b v="0"/>
    <b v="0"/>
    <s v="Ms."/>
    <b v="0"/>
    <b v="0"/>
    <s v="Mathematics"/>
    <s v="Math &amp; Science"/>
    <s v="Literature &amp; Writing"/>
    <s v="Literacy &amp; Language"/>
    <s v="enrichment"/>
    <s v="Supplies"/>
    <s v="high"/>
    <s v="Grades PreK-2"/>
    <n v="27.82"/>
    <n v="16.690000000000001"/>
    <n v="6.96"/>
    <n v="17"/>
    <n v="347"/>
    <n v="423.17"/>
    <n v="18"/>
    <b v="1"/>
    <n v="408.24"/>
    <n v="1"/>
    <b v="0"/>
    <b v="0"/>
    <s v="completed"/>
    <d v="2008-07-29T00:00:00"/>
    <d v="2008-10-08T00:00:00"/>
    <d v="2009-03-30T00:00:00"/>
    <d v="2008-12-30T00:00:00"/>
  </r>
  <r>
    <s v="c0dec5a05f2de8c199b3fc2313aece80"/>
    <n v="90192000381"/>
    <s v="Hartford"/>
    <x v="30"/>
    <n v="6112"/>
    <s v="urban"/>
    <s v="Hartford Public School Dist"/>
    <s v="Hartford"/>
    <b v="0"/>
    <b v="0"/>
    <b v="0"/>
    <b v="0"/>
    <b v="0"/>
    <b v="0"/>
    <s v="Mrs."/>
    <b v="0"/>
    <b v="0"/>
    <s v="Mathematics"/>
    <s v="Math &amp; Science"/>
    <s v="Special Needs"/>
    <s v="Special Needs"/>
    <s v="enrichment"/>
    <s v="Supplies"/>
    <s v="high"/>
    <s v="Grades PreK-2"/>
    <n v="29.3"/>
    <n v="0"/>
    <n v="7.33"/>
    <n v="17"/>
    <n v="347"/>
    <n v="423.17"/>
    <n v="18"/>
    <b v="1"/>
    <n v="408.24"/>
    <n v="2"/>
    <b v="0"/>
    <b v="0"/>
    <s v="completed"/>
    <d v="2008-01-20T00:00:00"/>
    <d v="2008-04-13T00:00:00"/>
    <d v="2008-11-04T00:00:00"/>
    <d v="2008-09-07T00:00:00"/>
  </r>
  <r>
    <s v="ce1138e05ac8b854443cd23e0f4378ac"/>
    <n v="292265001244"/>
    <s v="Saint Louis"/>
    <x v="34"/>
    <n v="63121"/>
    <s v="suburban"/>
    <s v="Normandy School District"/>
    <s v="St Louis"/>
    <b v="0"/>
    <b v="0"/>
    <b v="0"/>
    <b v="0"/>
    <b v="0"/>
    <b v="0"/>
    <s v="Ms."/>
    <b v="1"/>
    <b v="0"/>
    <s v="Applied Sciences"/>
    <s v="Math &amp; Science"/>
    <s v="Mathematics"/>
    <s v="Math &amp; Science"/>
    <s v="essential"/>
    <s v="Technology"/>
    <s v="high"/>
    <s v="Grades 6-8"/>
    <n v="3.05"/>
    <n v="0"/>
    <n v="4.57"/>
    <n v="35"/>
    <n v="347.42"/>
    <n v="408.73"/>
    <n v="130"/>
    <b v="1"/>
    <n v="408.73"/>
    <n v="4"/>
    <b v="0"/>
    <b v="0"/>
    <s v="completed"/>
    <d v="2011-01-04T00:00:00"/>
    <d v="2011-02-24T00:00:00"/>
    <d v="2011-02-25T00:00:00"/>
    <d v="2011-06-03T00:00:00"/>
  </r>
  <r>
    <s v="984a3b6d191716d49f479d556d77ade8"/>
    <n v="61221001388"/>
    <s v="El Segundo"/>
    <x v="7"/>
    <n v="90245"/>
    <s v="suburban"/>
    <s v="El Segundo Unified SD"/>
    <s v="Los Angeles"/>
    <b v="0"/>
    <b v="0"/>
    <b v="0"/>
    <b v="0"/>
    <b v="0"/>
    <b v="0"/>
    <s v="Ms."/>
    <b v="0"/>
    <b v="0"/>
    <s v="Applied Sciences"/>
    <s v="Math &amp; Science"/>
    <s v="Environmental Science"/>
    <s v="Math &amp; Science"/>
    <s v="essential"/>
    <s v="Supplies"/>
    <s v="low"/>
    <s v="Grades 9-12"/>
    <n v="12.92"/>
    <n v="25.08"/>
    <n v="4.1100000000000003"/>
    <n v="35"/>
    <n v="351.18"/>
    <n v="413.15"/>
    <n v="180"/>
    <b v="1"/>
    <n v="408.74"/>
    <n v="4"/>
    <b v="1"/>
    <b v="0"/>
    <s v="completed"/>
    <d v="2010-11-11T00:00:00"/>
    <d v="2010-12-15T00:00:00"/>
    <d v="2011-03-17T00:00:00"/>
    <d v="2011-03-11T00:00:00"/>
  </r>
  <r>
    <s v="27f48279d5c585e573206d9abc3dc1a0"/>
    <m/>
    <s v="Cleveland"/>
    <x v="3"/>
    <n v="44106"/>
    <s v="urban"/>
    <s v="Cleveland Metro School Dist"/>
    <s v="Cuyahoga"/>
    <b v="0"/>
    <b v="0"/>
    <b v="0"/>
    <b v="0"/>
    <b v="0"/>
    <b v="0"/>
    <s v="Mr."/>
    <b v="0"/>
    <b v="0"/>
    <s v="Literature &amp; Writing"/>
    <s v="Literacy &amp; Language"/>
    <s v="Visual Arts"/>
    <s v="Music &amp; The Arts"/>
    <s v="essential"/>
    <s v="Books"/>
    <s v="high"/>
    <s v="Grades 9-12"/>
    <n v="35.89"/>
    <n v="0"/>
    <n v="5.38"/>
    <n v="9"/>
    <n v="409.13"/>
    <n v="498.94"/>
    <n v="78"/>
    <b v="1"/>
    <n v="409.13"/>
    <n v="1"/>
    <b v="0"/>
    <b v="0"/>
    <s v="completed"/>
    <d v="2009-10-23T00:00:00"/>
    <d v="2009-12-24T00:00:00"/>
    <d v="2010-03-29T00:00:00"/>
    <d v="2010-03-30T00:00:00"/>
  </r>
  <r>
    <s v="f329d5ac6f0e692933edfe5f7a64cbed"/>
    <n v="481662001424"/>
    <s v="Del Valle"/>
    <x v="16"/>
    <n v="78617"/>
    <s v="rural"/>
    <s v="Del Valle Ind School District"/>
    <s v="Travis"/>
    <b v="0"/>
    <b v="0"/>
    <b v="0"/>
    <b v="0"/>
    <b v="0"/>
    <b v="0"/>
    <s v="Ms."/>
    <b v="0"/>
    <b v="0"/>
    <s v="Applied Sciences"/>
    <s v="Math &amp; Science"/>
    <s v="College &amp; Career Prep"/>
    <s v="Applied Learning"/>
    <s v="enrichment"/>
    <s v="Technology"/>
    <s v="high"/>
    <s v="Grades 9-12"/>
    <n v="29.46"/>
    <n v="0"/>
    <n v="7.37"/>
    <n v="17"/>
    <n v="348"/>
    <n v="424.39"/>
    <n v="150"/>
    <b v="1"/>
    <n v="409.41"/>
    <n v="8"/>
    <b v="1"/>
    <b v="0"/>
    <s v="completed"/>
    <d v="2009-02-08T00:00:00"/>
    <d v="2009-04-03T00:00:00"/>
    <d v="2009-10-01T00:00:00"/>
    <d v="2009-07-07T00:00:00"/>
  </r>
  <r>
    <s v="eea0fc5c14e6b0915eb173eb8c56d254"/>
    <n v="62211002627"/>
    <s v="Livermore"/>
    <x v="7"/>
    <n v="94550"/>
    <s v="suburban"/>
    <s v="Livermore Valley Joint Unif SD"/>
    <s v="Alameda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Technology"/>
    <s v="high"/>
    <s v="Grades PreK-2"/>
    <n v="0"/>
    <n v="25.96"/>
    <n v="5.37"/>
    <n v="9"/>
    <n v="398.33"/>
    <n v="485.77"/>
    <n v="30"/>
    <b v="1"/>
    <n v="409.76"/>
    <n v="3"/>
    <b v="0"/>
    <b v="1"/>
    <s v="completed"/>
    <d v="2010-04-04T00:00:00"/>
    <d v="2010-08-19T00:00:00"/>
    <d v="2010-11-10T00:00:00"/>
    <d v="2010-08-31T00:00:00"/>
  </r>
  <r>
    <s v="e4d47e30c2da5e18d7ade313d8e3cd3f"/>
    <n v="320006000039"/>
    <s v="Las Vegas"/>
    <x v="15"/>
    <n v="89101"/>
    <s v="urban"/>
    <s v="Clark Co School District"/>
    <s v="Clark"/>
    <b v="0"/>
    <b v="0"/>
    <b v="1"/>
    <b v="0"/>
    <b v="0"/>
    <b v="0"/>
    <s v="Mr."/>
    <b v="0"/>
    <b v="0"/>
    <s v="Visual Arts"/>
    <s v="Music &amp; The Arts"/>
    <s v="Other"/>
    <s v="Applied Learning"/>
    <s v="essential"/>
    <s v="Supplies"/>
    <s v="high"/>
    <s v="Grades 3-5"/>
    <n v="27.73"/>
    <n v="18.03"/>
    <n v="4.16"/>
    <n v="9"/>
    <n v="336.26"/>
    <n v="410.07"/>
    <n v="971"/>
    <b v="1"/>
    <n v="410.08"/>
    <n v="14"/>
    <b v="1"/>
    <b v="0"/>
    <s v="completed"/>
    <d v="2010-06-11T00:00:00"/>
    <d v="2010-06-15T00:00:00"/>
    <d v="2010-06-15T00:00:00"/>
    <d v="2010-11-10T00:00:00"/>
  </r>
  <r>
    <s v="80e5f1fe7fd5f5c8f4edc13258f40e3d"/>
    <n v="240009000201"/>
    <s v="Baltimore"/>
    <x v="32"/>
    <n v="21230"/>
    <s v="urban"/>
    <s v="Baltimore City Public Sch Dist"/>
    <s v="Baltimore City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Supplies"/>
    <s v="high"/>
    <s v="Grades 3-5"/>
    <n v="28.27"/>
    <n v="14.13"/>
    <n v="7.07"/>
    <n v="17"/>
    <n v="349"/>
    <n v="425.61"/>
    <n v="20"/>
    <b v="1"/>
    <n v="410.59"/>
    <n v="2"/>
    <b v="0"/>
    <b v="0"/>
    <s v="completed"/>
    <d v="2008-01-07T00:00:00"/>
    <d v="2008-07-08T00:00:00"/>
    <d v="2008-12-23T00:00:00"/>
    <d v="2008-08-30T00:00:00"/>
  </r>
  <r>
    <s v="c55b3c955e98c9245ed17dd4aba9a5e4"/>
    <n v="62805012054"/>
    <s v="Oakland"/>
    <x v="7"/>
    <n v="94601"/>
    <s v="urban"/>
    <s v="Oakland Unified School Dist"/>
    <s v="Alameda"/>
    <b v="0"/>
    <b v="0"/>
    <b v="0"/>
    <b v="0"/>
    <b v="0"/>
    <b v="0"/>
    <s v="Ms."/>
    <b v="0"/>
    <b v="0"/>
    <s v="Health &amp; Life Science"/>
    <s v="Math &amp; Science"/>
    <s v="Literature &amp; Writing"/>
    <s v="Literacy &amp; Language"/>
    <s v="essential"/>
    <s v="Books"/>
    <s v="high"/>
    <s v="Grades PreK-2"/>
    <n v="0"/>
    <n v="27.24"/>
    <n v="4.47"/>
    <n v="35"/>
    <n v="364.4"/>
    <n v="428.71"/>
    <n v="20"/>
    <b v="1"/>
    <n v="411.06"/>
    <n v="3"/>
    <b v="0"/>
    <b v="0"/>
    <s v="completed"/>
    <d v="2010-09-03T00:00:00"/>
    <d v="2010-09-05T00:00:00"/>
    <d v="2011-01-03T00:00:00"/>
    <d v="2011-01-31T00:00:00"/>
  </r>
  <r>
    <s v="a58b8ce9a875e5eb5b0e20c64b531f15"/>
    <n v="190948000614"/>
    <s v="Dubuque"/>
    <x v="35"/>
    <n v="52001"/>
    <s v="urban"/>
    <s v="Dubuque Cmty School District"/>
    <s v="Dubuque"/>
    <b v="0"/>
    <b v="0"/>
    <b v="0"/>
    <b v="0"/>
    <b v="0"/>
    <b v="0"/>
    <s v="Ms."/>
    <b v="0"/>
    <b v="0"/>
    <s v="Literacy"/>
    <s v="Literacy &amp; Language"/>
    <m/>
    <m/>
    <s v="essential"/>
    <s v="Technology"/>
    <s v="high"/>
    <s v="Grades PreK-2"/>
    <n v="0"/>
    <n v="20.41"/>
    <n v="4.47"/>
    <n v="35"/>
    <n v="357.88"/>
    <n v="411.36"/>
    <n v="25"/>
    <b v="1"/>
    <n v="411.36"/>
    <n v="1"/>
    <b v="0"/>
    <b v="0"/>
    <s v="completed"/>
    <d v="2010-08-05T00:00:00"/>
    <d v="2010-10-27T00:00:00"/>
    <d v="2011-02-23T00:00:00"/>
    <d v="2011-01-02T00:00:00"/>
  </r>
  <r>
    <s v="2e7fc31b41f5921f80ff1a6c72162e8a"/>
    <m/>
    <s v="Bronx"/>
    <x v="2"/>
    <n v="10467"/>
    <s v="urban"/>
    <s v="Leadership Learning Support Organization"/>
    <s v="Bronx"/>
    <b v="0"/>
    <b v="0"/>
    <b v="0"/>
    <b v="1"/>
    <b v="0"/>
    <b v="0"/>
    <s v="Ms."/>
    <b v="0"/>
    <b v="0"/>
    <s v="Literacy"/>
    <s v="Literacy &amp; Language"/>
    <s v="Literacy"/>
    <s v="Literacy &amp; Language"/>
    <s v="essential"/>
    <s v="Books"/>
    <s v="high"/>
    <s v="Grades 6-8"/>
    <n v="29.57"/>
    <n v="0"/>
    <n v="7.39"/>
    <n v="17"/>
    <n v="350"/>
    <n v="426.83"/>
    <n v="58"/>
    <b v="1"/>
    <n v="411.76"/>
    <n v="1"/>
    <b v="0"/>
    <b v="0"/>
    <s v="completed"/>
    <d v="2007-11-22T00:00:00"/>
    <d v="2007-11-22T00:00:00"/>
    <d v="2008-02-13T00:00:00"/>
    <d v="2008-07-18T00:00:00"/>
  </r>
  <r>
    <s v="6517e490fa0777f00ba399e4b41b2483"/>
    <n v="272124002701"/>
    <s v="Minneapolis"/>
    <x v="13"/>
    <n v="55412"/>
    <s v="urban"/>
    <s v="Minneapolis Public Sch Dist"/>
    <s v="Hennepin"/>
    <b v="0"/>
    <b v="1"/>
    <b v="0"/>
    <b v="0"/>
    <b v="0"/>
    <b v="0"/>
    <s v="Ms."/>
    <b v="0"/>
    <b v="0"/>
    <s v="Special Needs"/>
    <s v="Special Needs"/>
    <s v="Special Needs"/>
    <s v="Special Needs"/>
    <s v="essential"/>
    <s v="Supplies"/>
    <s v="high"/>
    <s v="Grades PreK-2"/>
    <n v="0"/>
    <n v="19.79"/>
    <n v="4.57"/>
    <n v="9"/>
    <n v="337.76"/>
    <n v="411.9"/>
    <n v="15"/>
    <b v="1"/>
    <n v="411.9"/>
    <n v="5"/>
    <b v="0"/>
    <b v="0"/>
    <s v="completed"/>
    <d v="2010-02-05T00:00:00"/>
    <d v="2010-03-16T00:00:00"/>
    <d v="2010-06-16T00:00:00"/>
    <d v="2010-07-08T00:00:00"/>
  </r>
  <r>
    <s v="72303f1cca9aff0dfeca1b806bc37e08"/>
    <m/>
    <s v="Bronx"/>
    <x v="2"/>
    <n v="10455"/>
    <s v="urban"/>
    <s v="Empowerment Support Organization"/>
    <s v="Bronx"/>
    <b v="0"/>
    <b v="0"/>
    <b v="0"/>
    <b v="0"/>
    <b v="0"/>
    <b v="0"/>
    <s v="Ms."/>
    <b v="0"/>
    <b v="0"/>
    <s v="Literacy"/>
    <s v="Literacy &amp; Language"/>
    <s v="History &amp; Geography"/>
    <s v="History &amp; Civics"/>
    <s v="enrichment"/>
    <s v="Books"/>
    <s v="high"/>
    <s v="Grades 6-8"/>
    <n v="29.5"/>
    <n v="0"/>
    <n v="4.42"/>
    <n v="9"/>
    <n v="337.88"/>
    <n v="412.05"/>
    <n v="30"/>
    <b v="1"/>
    <n v="412.05"/>
    <n v="2"/>
    <b v="1"/>
    <b v="1"/>
    <s v="completed"/>
    <d v="2010-01-16T00:00:00"/>
    <d v="2010-02-11T00:00:00"/>
    <d v="2010-04-12T00:00:00"/>
    <d v="2010-06-21T00:00:00"/>
  </r>
  <r>
    <s v="b109251f1c383f8e677f762312c5f5f3"/>
    <n v="61926002312"/>
    <s v="Riverside"/>
    <x v="7"/>
    <n v="92509"/>
    <s v="suburban"/>
    <s v="Jurupa Unified School District"/>
    <s v="Riverside"/>
    <b v="0"/>
    <b v="0"/>
    <b v="0"/>
    <b v="0"/>
    <b v="0"/>
    <b v="0"/>
    <s v="Mr."/>
    <b v="0"/>
    <b v="0"/>
    <s v="College &amp; Career Prep"/>
    <s v="Applied Learning"/>
    <s v="History &amp; Geography"/>
    <s v="History &amp; Civics"/>
    <s v="enrichment"/>
    <s v="Technology"/>
    <s v="high"/>
    <s v="Grades 6-8"/>
    <n v="3"/>
    <n v="21.75"/>
    <n v="4.5"/>
    <n v="9"/>
    <n v="338.24"/>
    <n v="412.49"/>
    <n v="180"/>
    <b v="1"/>
    <n v="412.48"/>
    <n v="2"/>
    <b v="1"/>
    <b v="0"/>
    <s v="completed"/>
    <d v="2010-04-26T00:00:00"/>
    <d v="2010-06-22T00:00:00"/>
    <d v="2010-12-09T00:00:00"/>
    <d v="2010-06-24T00:00:00"/>
  </r>
  <r>
    <s v="66b8dc6134ea172d0adf1da521367233"/>
    <n v="390436800221"/>
    <s v="Bucyrus"/>
    <x v="3"/>
    <n v="44820"/>
    <s v="rural"/>
    <s v="Bucyrus City School District"/>
    <s v="Crawford"/>
    <b v="0"/>
    <b v="0"/>
    <b v="0"/>
    <b v="0"/>
    <b v="0"/>
    <b v="0"/>
    <s v="Ms."/>
    <b v="0"/>
    <b v="0"/>
    <s v="Applied Sciences"/>
    <s v="Math &amp; Science"/>
    <s v="Environmental Science"/>
    <s v="Math &amp; Science"/>
    <s v="essential"/>
    <s v="Supplies"/>
    <s v="high"/>
    <s v="Grades 3-5"/>
    <n v="29.69"/>
    <n v="0"/>
    <n v="7.42"/>
    <n v="17"/>
    <n v="351"/>
    <n v="428.05"/>
    <n v="22"/>
    <b v="1"/>
    <n v="412.94"/>
    <n v="5"/>
    <b v="0"/>
    <b v="0"/>
    <s v="completed"/>
    <d v="2009-01-10T00:00:00"/>
    <d v="2009-04-02T00:00:00"/>
    <d v="2009-04-13T00:00:00"/>
    <d v="2009-06-14T00:00:00"/>
  </r>
  <r>
    <s v="5c3e3c109b2459c07c66ba63e7851fac"/>
    <n v="292928000434"/>
    <s v="Saint Louis"/>
    <x v="34"/>
    <n v="63110"/>
    <s v="urban"/>
    <s v="St Louis City Public Sch Dist"/>
    <s v="St Louis City"/>
    <b v="0"/>
    <b v="1"/>
    <b v="0"/>
    <b v="0"/>
    <b v="0"/>
    <b v="0"/>
    <s v="Mrs."/>
    <b v="0"/>
    <b v="0"/>
    <s v="Health &amp; Life Science"/>
    <s v="Math &amp; Science"/>
    <m/>
    <m/>
    <s v="essential"/>
    <s v="Supplies"/>
    <s v="high"/>
    <s v="Grades 9-12"/>
    <n v="33.58"/>
    <n v="0"/>
    <n v="5.04"/>
    <n v="35"/>
    <n v="409.41"/>
    <n v="481.66"/>
    <n v="40"/>
    <b v="1"/>
    <n v="413.16"/>
    <n v="3"/>
    <b v="0"/>
    <b v="0"/>
    <s v="completed"/>
    <d v="2011-01-06T00:00:00"/>
    <d v="2011-02-14T00:00:00"/>
    <d v="2011-03-04T00:00:00"/>
    <d v="2011-06-05T00:00:00"/>
  </r>
  <r>
    <s v="834540cda45b16fda422d8e46aced09d"/>
    <n v="470216000694"/>
    <s v="Mountain City"/>
    <x v="14"/>
    <n v="37683"/>
    <s v="rural"/>
    <s v="Johnson Co School District"/>
    <s v="Johnson"/>
    <b v="0"/>
    <b v="0"/>
    <b v="0"/>
    <b v="0"/>
    <b v="0"/>
    <b v="0"/>
    <s v="Mrs."/>
    <b v="0"/>
    <b v="0"/>
    <s v="History &amp; Geography"/>
    <s v="History &amp; Civics"/>
    <s v="Literacy"/>
    <s v="Literacy &amp; Language"/>
    <s v="essential"/>
    <s v="Technology"/>
    <s v="high"/>
    <s v="Grades 6-8"/>
    <n v="12"/>
    <n v="0"/>
    <n v="4.5"/>
    <n v="35"/>
    <n v="351.48"/>
    <n v="413.51"/>
    <n v="30"/>
    <b v="1"/>
    <n v="413.51"/>
    <n v="3"/>
    <b v="0"/>
    <b v="0"/>
    <s v="completed"/>
    <d v="2010-11-17T00:00:00"/>
    <d v="2010-12-07T00:00:00"/>
    <d v="2011-01-03T00:00:00"/>
    <d v="2011-04-14T00:00:00"/>
  </r>
  <r>
    <s v="2c38917eba0ca5a80a2c75cac694cb9c"/>
    <n v="271422002197"/>
    <s v="Eden Prairie"/>
    <x v="13"/>
    <n v="55344"/>
    <s v="urban"/>
    <s v="Eden Prairie Ind Sch Dist 272"/>
    <s v="Hennepin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Technology"/>
    <s v="low"/>
    <s v="Grades PreK-2"/>
    <n v="12"/>
    <n v="0"/>
    <n v="4.5"/>
    <n v="35"/>
    <n v="351.49"/>
    <n v="413.52"/>
    <n v="23"/>
    <b v="1"/>
    <n v="413.52"/>
    <n v="2"/>
    <b v="0"/>
    <b v="0"/>
    <s v="completed"/>
    <d v="2011-02-14T00:00:00"/>
    <d v="2011-02-27T00:00:00"/>
    <m/>
    <d v="2011-07-13T00:00:00"/>
  </r>
  <r>
    <s v="4cbea3f7219b499639d83e83a47ffab8"/>
    <n v="240051001146"/>
    <s v="Bladensburg"/>
    <x v="32"/>
    <n v="20710"/>
    <s v="suburban"/>
    <s v="Prince Georges Co School Dist"/>
    <s v="Prince Georges"/>
    <b v="0"/>
    <b v="1"/>
    <b v="0"/>
    <b v="0"/>
    <b v="0"/>
    <b v="0"/>
    <s v="Ms."/>
    <b v="0"/>
    <b v="0"/>
    <s v="Literature &amp; Writing"/>
    <s v="Literacy &amp; Language"/>
    <s v="History &amp; Geography"/>
    <s v="History &amp; Civics"/>
    <s v="essential"/>
    <s v="Books"/>
    <s v="high"/>
    <s v="Grades 6-8"/>
    <n v="0"/>
    <n v="17.670000000000002"/>
    <n v="4.42"/>
    <n v="35"/>
    <n v="351.65"/>
    <n v="413.71"/>
    <n v="45"/>
    <b v="1"/>
    <n v="413.71"/>
    <n v="3"/>
    <b v="0"/>
    <b v="1"/>
    <s v="completed"/>
    <d v="2010-12-03T00:00:00"/>
    <d v="2010-12-05T00:00:00"/>
    <d v="2011-03-25T00:00:00"/>
    <d v="2011-04-26T00:00:00"/>
  </r>
  <r>
    <s v="3c8abff187757c1ebb957e22d3d23b28"/>
    <n v="280219000384"/>
    <s v="Jackson"/>
    <x v="8"/>
    <n v="39212"/>
    <s v="urban"/>
    <s v="Jackson Public School Dist"/>
    <s v="Hinds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high"/>
    <s v="Grades 9-12"/>
    <n v="0"/>
    <n v="20.440000000000001"/>
    <n v="4.38"/>
    <n v="35"/>
    <n v="351.86"/>
    <n v="413.95"/>
    <n v="120"/>
    <b v="1"/>
    <n v="413.96"/>
    <n v="7"/>
    <b v="1"/>
    <b v="1"/>
    <s v="completed"/>
    <d v="2010-12-27T00:00:00"/>
    <d v="2011-03-27T00:00:00"/>
    <d v="2011-03-29T00:00:00"/>
    <d v="2011-05-24T00:00:00"/>
  </r>
  <r>
    <s v="46b109c650e301fdc31de314bbf2d5fb"/>
    <n v="62316010900"/>
    <s v="Lynwood"/>
    <x v="7"/>
    <n v="90262"/>
    <s v="suburban"/>
    <s v="Lynwood Unified School Dist"/>
    <s v="Los Angeles"/>
    <b v="0"/>
    <b v="0"/>
    <b v="0"/>
    <b v="0"/>
    <b v="0"/>
    <b v="0"/>
    <s v="Mr."/>
    <b v="0"/>
    <b v="0"/>
    <s v="Applied Sciences"/>
    <s v="Math &amp; Science"/>
    <s v="Literacy"/>
    <s v="Literacy &amp; Language"/>
    <s v="enrichment"/>
    <s v="Technology"/>
    <s v="high"/>
    <s v="Grades 3-5"/>
    <n v="28"/>
    <n v="20.3"/>
    <n v="7"/>
    <n v="17"/>
    <n v="352"/>
    <n v="429.27"/>
    <n v="31"/>
    <b v="1"/>
    <n v="414.12"/>
    <n v="2"/>
    <b v="0"/>
    <b v="0"/>
    <s v="completed"/>
    <d v="2008-12-04T00:00:00"/>
    <d v="2008-12-13T00:00:00"/>
    <d v="2009-03-27T00:00:00"/>
    <d v="2009-05-01T00:00:00"/>
  </r>
  <r>
    <s v="e3d3c454f785003259bfef876f09d490"/>
    <n v="62271010838"/>
    <s v="Canoga Park"/>
    <x v="7"/>
    <n v="91303"/>
    <s v="urban"/>
    <s v="Los Angeles Unif Sch Dist"/>
    <s v="Los Angeles"/>
    <b v="1"/>
    <b v="0"/>
    <b v="0"/>
    <b v="0"/>
    <b v="0"/>
    <b v="0"/>
    <s v="Mrs."/>
    <b v="0"/>
    <b v="0"/>
    <s v="Performing Arts"/>
    <s v="Music &amp; The Arts"/>
    <s v="Music"/>
    <s v="Music &amp; The Arts"/>
    <s v="enrichment"/>
    <s v="Technology"/>
    <s v="high"/>
    <s v="Grades 3-5"/>
    <n v="28"/>
    <n v="20.3"/>
    <n v="7"/>
    <n v="17"/>
    <n v="352"/>
    <n v="429.27"/>
    <n v="80"/>
    <b v="1"/>
    <n v="414.12"/>
    <n v="6"/>
    <b v="0"/>
    <b v="0"/>
    <s v="completed"/>
    <d v="2008-01-02T00:00:00"/>
    <d v="2008-06-24T00:00:00"/>
    <d v="2008-12-15T00:00:00"/>
    <d v="2008-08-29T00:00:00"/>
  </r>
  <r>
    <s v="eee613fa24509af6789ece7e8d2ccdec"/>
    <n v="251146001890"/>
    <s v="Swansea"/>
    <x v="33"/>
    <n v="2777"/>
    <s v="suburban"/>
    <s v="Swansea School District"/>
    <s v="Bristol"/>
    <b v="0"/>
    <b v="0"/>
    <b v="0"/>
    <b v="0"/>
    <b v="0"/>
    <b v="0"/>
    <s v="Ms."/>
    <b v="0"/>
    <b v="0"/>
    <s v="Environmental Science"/>
    <s v="Math &amp; Science"/>
    <s v="Visual Arts"/>
    <s v="Music &amp; The Arts"/>
    <s v="enrichment"/>
    <s v="Supplies"/>
    <s v="low"/>
    <s v="Grades 3-5"/>
    <n v="7.31"/>
    <n v="0"/>
    <n v="4.78"/>
    <n v="9"/>
    <n v="339.89"/>
    <n v="414.5"/>
    <n v="30"/>
    <b v="1"/>
    <n v="414.49"/>
    <n v="3"/>
    <b v="1"/>
    <b v="0"/>
    <s v="completed"/>
    <d v="2010-04-28T00:00:00"/>
    <d v="2010-05-03T00:00:00"/>
    <d v="2010-06-07T00:00:00"/>
    <d v="2010-09-26T00:00:00"/>
  </r>
  <r>
    <s v="538ead64f04fb4065251f110c1d2111f"/>
    <n v="481623006681"/>
    <s v="Dallas"/>
    <x v="16"/>
    <n v="75230"/>
    <s v="urban"/>
    <s v="Dallas Ind School District"/>
    <s v="Dallas"/>
    <b v="0"/>
    <b v="0"/>
    <b v="0"/>
    <b v="0"/>
    <b v="0"/>
    <b v="0"/>
    <s v="Mr."/>
    <b v="1"/>
    <b v="0"/>
    <s v="Music"/>
    <s v="Music &amp; The Arts"/>
    <s v="Literacy"/>
    <s v="Literacy &amp; Language"/>
    <s v="essential"/>
    <s v="Books"/>
    <s v="high"/>
    <s v="Grades 3-5"/>
    <n v="29.7"/>
    <n v="0"/>
    <n v="4.46"/>
    <n v="9"/>
    <n v="340.16"/>
    <n v="414.83"/>
    <n v="60"/>
    <b v="1"/>
    <n v="414.82"/>
    <n v="3"/>
    <b v="1"/>
    <b v="0"/>
    <s v="completed"/>
    <d v="2009-08-04T00:00:00"/>
    <d v="2009-11-03T00:00:00"/>
    <d v="2010-03-24T00:00:00"/>
    <d v="2010-01-05T00:00:00"/>
  </r>
  <r>
    <s v="bdfd6903e3d6bf0c91efc487d692aa2c"/>
    <m/>
    <s v="Charlotte"/>
    <x v="1"/>
    <n v="28262"/>
    <s v="urban"/>
    <s v="Charlotte-mecklenburg Sch Dist"/>
    <s v="Mecklenburg"/>
    <b v="0"/>
    <b v="0"/>
    <b v="0"/>
    <b v="0"/>
    <b v="0"/>
    <b v="0"/>
    <s v="Ms."/>
    <b v="1"/>
    <b v="0"/>
    <s v="Applied Sciences"/>
    <s v="Math &amp; Science"/>
    <m/>
    <m/>
    <s v="enrichment"/>
    <s v="Supplies"/>
    <s v="high"/>
    <s v="Grades 6-8"/>
    <n v="31.04"/>
    <n v="13.19"/>
    <n v="7.76"/>
    <n v="17"/>
    <n v="379"/>
    <n v="462.2"/>
    <n v="135"/>
    <b v="0"/>
    <n v="415"/>
    <n v="5"/>
    <b v="0"/>
    <b v="0"/>
    <s v="completed"/>
    <d v="2008-01-04T00:00:00"/>
    <d v="2008-01-22T00:00:00"/>
    <m/>
    <d v="2008-08-27T00:00:00"/>
  </r>
  <r>
    <s v="ae8b796ca57a7b97e7322c64d9ad65ee"/>
    <n v="370441001751"/>
    <s v="Mount Airy"/>
    <x v="1"/>
    <n v="27030"/>
    <s v="rural"/>
    <s v="Surry Co School District"/>
    <s v="Surry"/>
    <b v="0"/>
    <b v="0"/>
    <b v="0"/>
    <b v="0"/>
    <b v="0"/>
    <b v="0"/>
    <s v="Mrs."/>
    <b v="0"/>
    <b v="0"/>
    <s v="Literacy"/>
    <s v="Literacy &amp; Language"/>
    <s v="Social Sciences"/>
    <s v="History &amp; Civics"/>
    <s v="essential"/>
    <s v="Books"/>
    <s v="high"/>
    <s v="Grades 6-8"/>
    <n v="28.77"/>
    <n v="12.23"/>
    <n v="7.19"/>
    <n v="17"/>
    <n v="353"/>
    <n v="430.49"/>
    <n v="150"/>
    <b v="1"/>
    <n v="415.29"/>
    <n v="2"/>
    <b v="0"/>
    <b v="0"/>
    <s v="completed"/>
    <d v="2009-02-15T00:00:00"/>
    <d v="2009-03-27T00:00:00"/>
    <d v="2009-06-22T00:00:00"/>
    <d v="2009-07-15T00:00:00"/>
  </r>
  <r>
    <s v="6f2bf085d22072c32fed13894691fe1e"/>
    <n v="170993000886"/>
    <s v="Chicago"/>
    <x v="10"/>
    <n v="60626"/>
    <s v="urban"/>
    <s v="Chicago Public School Dist 299"/>
    <s v="Cook"/>
    <b v="0"/>
    <b v="0"/>
    <b v="0"/>
    <b v="0"/>
    <b v="0"/>
    <b v="0"/>
    <s v="Mrs."/>
    <b v="0"/>
    <b v="0"/>
    <s v="Other"/>
    <s v="Applied Learning"/>
    <m/>
    <m/>
    <s v="essential"/>
    <s v="Supplies"/>
    <s v="high"/>
    <s v="Grades PreK-2"/>
    <n v="29.9"/>
    <n v="0"/>
    <n v="7.48"/>
    <n v="17"/>
    <n v="353"/>
    <n v="430.49"/>
    <n v="23"/>
    <b v="1"/>
    <n v="415.29"/>
    <n v="5"/>
    <b v="0"/>
    <b v="0"/>
    <s v="completed"/>
    <d v="2008-10-04T00:00:00"/>
    <d v="2008-12-12T00:00:00"/>
    <d v="2009-03-19T00:00:00"/>
    <d v="2009-03-03T00:00:00"/>
  </r>
  <r>
    <s v="6728f3e1576d415be980ff92a988bbe0"/>
    <m/>
    <s v="Brooklyn"/>
    <x v="2"/>
    <n v="11216"/>
    <s v="urban"/>
    <s v="Community Learning Support Organization"/>
    <s v="Brooklyn"/>
    <b v="0"/>
    <b v="0"/>
    <b v="0"/>
    <b v="0"/>
    <b v="0"/>
    <b v="0"/>
    <s v="Ms."/>
    <b v="0"/>
    <b v="0"/>
    <s v="Applied Sciences"/>
    <s v="Math &amp; Science"/>
    <s v="Applied Sciences"/>
    <s v="Math &amp; Science"/>
    <s v="essential"/>
    <s v="Supplies"/>
    <s v="high"/>
    <s v="Grades PreK-2"/>
    <n v="29.75"/>
    <n v="0"/>
    <n v="4.46"/>
    <n v="9"/>
    <n v="340.66"/>
    <n v="415.44"/>
    <n v="400"/>
    <b v="1"/>
    <n v="415.44"/>
    <n v="2"/>
    <b v="0"/>
    <b v="0"/>
    <s v="completed"/>
    <d v="2009-11-15T00:00:00"/>
    <d v="2009-12-31T00:00:00"/>
    <d v="2010-01-04T00:00:00"/>
    <d v="2010-04-21T00:00:00"/>
  </r>
  <r>
    <s v="a98b9245ac46e9be4c4315ae6c5cf720"/>
    <n v="231461000763"/>
    <s v="Pittsfield"/>
    <x v="26"/>
    <n v="4967"/>
    <s v="rural"/>
    <s v="Rsu 53/Sad 53"/>
    <s v="Somerset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Other"/>
    <s v="high"/>
    <s v="Grades PreK-2"/>
    <n v="0"/>
    <n v="14.95"/>
    <n v="4.4800000000000004"/>
    <n v="35"/>
    <n v="353.43"/>
    <n v="415.8"/>
    <n v="18"/>
    <b v="1"/>
    <n v="415.8"/>
    <n v="2"/>
    <b v="1"/>
    <b v="0"/>
    <s v="completed"/>
    <d v="2010-08-18T00:00:00"/>
    <d v="2010-10-28T00:00:00"/>
    <d v="2010-11-23T00:00:00"/>
    <d v="2011-01-15T00:00:00"/>
  </r>
  <r>
    <s v="cc35fdf76097424c0596cd7ab52171fa"/>
    <n v="360246000023"/>
    <s v="Albany"/>
    <x v="2"/>
    <n v="12208"/>
    <s v="urban"/>
    <s v="Albany City School District"/>
    <s v="Albany"/>
    <b v="0"/>
    <b v="0"/>
    <b v="0"/>
    <b v="0"/>
    <b v="0"/>
    <b v="0"/>
    <s v="Ms."/>
    <b v="0"/>
    <b v="0"/>
    <s v="Special Needs"/>
    <s v="Special Needs"/>
    <m/>
    <m/>
    <s v="enrichment"/>
    <s v="Supplies"/>
    <s v="high"/>
    <s v="Grades PreK-2"/>
    <m/>
    <m/>
    <m/>
    <m/>
    <n v="359.78"/>
    <n v="438.76"/>
    <n v="8"/>
    <b v="1"/>
    <n v="416"/>
    <n v="2"/>
    <b v="0"/>
    <b v="0"/>
    <s v="completed"/>
    <d v="2006-12-05T00:00:00"/>
    <d v="2006-12-22T00:00:00"/>
    <d v="2007-02-27T00:00:00"/>
    <d v="2007-08-05T00:00:00"/>
  </r>
  <r>
    <s v="ddfe3213e7b39b29223834770b6dfed5"/>
    <m/>
    <s v="Bronx"/>
    <x v="2"/>
    <n v="10454"/>
    <s v="urban"/>
    <s v="Empowerment Support Organization"/>
    <s v="Bronx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6-8"/>
    <n v="29.84"/>
    <n v="0"/>
    <n v="7.46"/>
    <n v="17"/>
    <n v="353.63"/>
    <n v="431.26"/>
    <n v="400"/>
    <b v="1"/>
    <n v="416.01"/>
    <n v="1"/>
    <b v="0"/>
    <b v="0"/>
    <s v="completed"/>
    <d v="2006-06-27T00:00:00"/>
    <d v="2007-06-06T00:00:00"/>
    <m/>
    <d v="2007-06-20T00:00:00"/>
  </r>
  <r>
    <s v="01e714658efe37d40c1b978cd74ba2b9"/>
    <m/>
    <s v="Clarksdale"/>
    <x v="8"/>
    <n v="38614"/>
    <s v="rural"/>
    <s v="Clarksdale Municipal Sch Dist"/>
    <s v="Coahoma"/>
    <b v="0"/>
    <b v="0"/>
    <b v="0"/>
    <b v="0"/>
    <b v="0"/>
    <b v="0"/>
    <s v="Mr."/>
    <b v="1"/>
    <b v="0"/>
    <s v="Mathematics"/>
    <s v="Math &amp; Science"/>
    <s v="Early Development"/>
    <s v="Applied Learning"/>
    <s v="essential"/>
    <s v="Supplies"/>
    <s v="high"/>
    <s v="Grades PreK-2"/>
    <n v="28.03"/>
    <n v="19.62"/>
    <n v="4.2"/>
    <n v="9"/>
    <n v="341.14"/>
    <n v="416.02"/>
    <n v="23"/>
    <b v="0"/>
    <n v="416.02"/>
    <n v="9"/>
    <b v="0"/>
    <b v="0"/>
    <s v="completed"/>
    <d v="2009-10-15T00:00:00"/>
    <d v="2009-11-06T00:00:00"/>
    <d v="2010-01-19T00:00:00"/>
    <d v="2010-03-21T00:00:00"/>
  </r>
  <r>
    <s v="b5cf1fd5d2debfb7a91fe3e35edab7f1"/>
    <n v="421086000794"/>
    <s v="Shillington"/>
    <x v="29"/>
    <n v="19607"/>
    <s v="suburban"/>
    <s v="Governor Mifflin School Dist"/>
    <s v="Berks"/>
    <b v="0"/>
    <b v="0"/>
    <b v="0"/>
    <b v="0"/>
    <b v="0"/>
    <b v="0"/>
    <s v="Mrs."/>
    <b v="0"/>
    <b v="0"/>
    <s v="Early Development"/>
    <s v="Applied Learning"/>
    <m/>
    <m/>
    <s v="essential"/>
    <s v="Supplies"/>
    <s v="low"/>
    <s v="Grades PreK-2"/>
    <n v="35.82"/>
    <n v="0"/>
    <n v="4.4800000000000004"/>
    <n v="35"/>
    <n v="373.8"/>
    <n v="429.66"/>
    <n v="25"/>
    <b v="1"/>
    <n v="416.21"/>
    <n v="10"/>
    <b v="0"/>
    <b v="0"/>
    <s v="completed"/>
    <d v="2010-07-25T00:00:00"/>
    <d v="2010-12-08T00:00:00"/>
    <d v="2011-03-14T00:00:00"/>
    <d v="2010-12-21T00:00:00"/>
  </r>
  <r>
    <s v="756b86644ba767e323dddd5f63e68071"/>
    <n v="360009702582"/>
    <s v="Brooklyn"/>
    <x v="2"/>
    <n v="11237"/>
    <s v="urban"/>
    <s v="Integrated Curriculum and Instruction Learning Support Organization"/>
    <s v="Brooklyn"/>
    <b v="0"/>
    <b v="1"/>
    <b v="0"/>
    <b v="0"/>
    <b v="0"/>
    <b v="0"/>
    <s v="Ms."/>
    <b v="0"/>
    <b v="0"/>
    <s v="Extracurricular"/>
    <s v="Applied Learning"/>
    <m/>
    <m/>
    <s v="enrichment"/>
    <s v="Trips"/>
    <s v="high"/>
    <s v="Grades 6-8"/>
    <n v="0"/>
    <n v="0"/>
    <n v="5.58"/>
    <n v="35"/>
    <n v="412.58"/>
    <n v="485.39"/>
    <n v="148"/>
    <b v="0"/>
    <n v="416.33"/>
    <n v="2"/>
    <b v="0"/>
    <b v="0"/>
    <s v="completed"/>
    <d v="2011-01-21T00:00:00"/>
    <d v="2011-03-21T00:00:00"/>
    <m/>
    <d v="2011-05-01T00:00:00"/>
  </r>
  <r>
    <s v="bc7e8605a15f4d4b21b54af249d16768"/>
    <n v="173451004969"/>
    <s v="Rockford"/>
    <x v="10"/>
    <n v="61102"/>
    <s v="urban"/>
    <s v="Rockford School District 205"/>
    <s v="Winnebago"/>
    <b v="0"/>
    <b v="1"/>
    <b v="0"/>
    <b v="0"/>
    <b v="0"/>
    <b v="0"/>
    <s v="Ms."/>
    <b v="0"/>
    <b v="0"/>
    <s v="Applied Sciences"/>
    <s v="Math &amp; Science"/>
    <s v="Early Development"/>
    <s v="Applied Learning"/>
    <s v="enrichment"/>
    <s v="Supplies"/>
    <s v="high"/>
    <s v="Grades PreK-2"/>
    <n v="0"/>
    <n v="0"/>
    <n v="4.71"/>
    <n v="35"/>
    <n v="353.91"/>
    <n v="416.36"/>
    <n v="20"/>
    <b v="1"/>
    <n v="416.36"/>
    <n v="1"/>
    <b v="1"/>
    <b v="0"/>
    <s v="completed"/>
    <d v="2010-09-02T00:00:00"/>
    <d v="2010-10-27T00:00:00"/>
    <d v="2011-01-19T00:00:00"/>
    <d v="2011-01-30T00:00:00"/>
  </r>
  <r>
    <s v="dbfdcd00bd5c3458d989d56e1c709ead"/>
    <n v="180393000653"/>
    <s v="Goshen"/>
    <x v="25"/>
    <n v="46526"/>
    <s v="urban"/>
    <s v="Goshen Cmty School Dist"/>
    <s v="Elkhart"/>
    <b v="0"/>
    <b v="0"/>
    <b v="0"/>
    <b v="0"/>
    <b v="0"/>
    <b v="0"/>
    <s v="Mr."/>
    <b v="0"/>
    <b v="0"/>
    <s v="Literacy"/>
    <s v="Literacy &amp; Language"/>
    <s v="Early Development"/>
    <s v="Applied Learning"/>
    <s v="enrichment"/>
    <s v="Technology"/>
    <s v="high"/>
    <s v="Grades PreK-2"/>
    <n v="29.99"/>
    <n v="0"/>
    <n v="7.5"/>
    <n v="17"/>
    <n v="354"/>
    <n v="431.71"/>
    <n v="18"/>
    <b v="1"/>
    <n v="416.47"/>
    <n v="1"/>
    <b v="0"/>
    <b v="0"/>
    <s v="completed"/>
    <d v="2008-10-21T00:00:00"/>
    <d v="2009-03-20T00:00:00"/>
    <d v="2009-07-07T00:00:00"/>
    <d v="2009-03-23T00:00:00"/>
  </r>
  <r>
    <s v="00c054fdcb5bb508764d34af74a990b6"/>
    <n v="390449001784"/>
    <s v="Toledo"/>
    <x v="3"/>
    <n v="43611"/>
    <s v="urban"/>
    <s v="Toledo Public Schools"/>
    <s v="Lucas"/>
    <b v="0"/>
    <b v="0"/>
    <b v="0"/>
    <b v="0"/>
    <b v="0"/>
    <b v="0"/>
    <s v="Ms."/>
    <b v="0"/>
    <b v="0"/>
    <s v="Special Needs"/>
    <s v="Special Needs"/>
    <s v="Health &amp; Life Science"/>
    <s v="Math &amp; Science"/>
    <s v="enrichment"/>
    <s v="Technology"/>
    <s v="high"/>
    <s v="Grades 3-5"/>
    <n v="30"/>
    <n v="0"/>
    <n v="7.5"/>
    <n v="17"/>
    <n v="354"/>
    <n v="431.71"/>
    <n v="20"/>
    <b v="1"/>
    <n v="416.47"/>
    <n v="1"/>
    <b v="0"/>
    <b v="0"/>
    <s v="completed"/>
    <d v="2008-06-29T00:00:00"/>
    <d v="2008-08-07T00:00:00"/>
    <d v="2008-11-10T00:00:00"/>
    <d v="2008-11-26T00:00:00"/>
  </r>
  <r>
    <s v="892633e9286e3466db6736568fa47f35"/>
    <m/>
    <s v="Charlotte"/>
    <x v="1"/>
    <n v="28216"/>
    <s v="urban"/>
    <s v="Charlotte-mecklenburg Sch Dist"/>
    <s v="Mecklenburg"/>
    <b v="0"/>
    <b v="1"/>
    <b v="0"/>
    <b v="0"/>
    <b v="0"/>
    <b v="0"/>
    <s v="Mr."/>
    <b v="1"/>
    <b v="0"/>
    <s v="Health &amp; Life Science"/>
    <s v="Math &amp; Science"/>
    <m/>
    <m/>
    <s v="essential"/>
    <s v="Technology"/>
    <s v="high"/>
    <s v="Grades 9-12"/>
    <n v="0"/>
    <n v="0"/>
    <n v="0"/>
    <n v="17"/>
    <n v="354"/>
    <n v="431.71"/>
    <n v="300"/>
    <b v="1"/>
    <n v="416.47"/>
    <n v="1"/>
    <b v="0"/>
    <b v="0"/>
    <s v="completed"/>
    <d v="2007-04-10T00:00:00"/>
    <d v="2007-04-29T00:00:00"/>
    <m/>
    <d v="2007-12-06T00:00:00"/>
  </r>
  <r>
    <s v="73b794e290bd5049bd7c9c1171fa20e7"/>
    <m/>
    <s v="Chicago"/>
    <x v="10"/>
    <n v="60623"/>
    <s v="urban"/>
    <s v="Chicago Psd-area 10"/>
    <s v="Cook"/>
    <b v="0"/>
    <b v="0"/>
    <b v="0"/>
    <b v="0"/>
    <b v="0"/>
    <b v="0"/>
    <s v="Mrs."/>
    <b v="0"/>
    <b v="0"/>
    <s v="Mathematics"/>
    <s v="Math &amp; Science"/>
    <s v="Social Sciences"/>
    <s v="History &amp; Civics"/>
    <s v="enrichment"/>
    <s v="Supplies"/>
    <s v="high"/>
    <s v="Grades PreK-2"/>
    <n v="29.96"/>
    <n v="0"/>
    <n v="7.49"/>
    <n v="17"/>
    <n v="354"/>
    <n v="431.71"/>
    <n v="41"/>
    <b v="1"/>
    <n v="416.48"/>
    <n v="3"/>
    <b v="1"/>
    <b v="0"/>
    <s v="completed"/>
    <d v="2009-01-10T00:00:00"/>
    <d v="2009-02-27T00:00:00"/>
    <d v="2009-05-26T00:00:00"/>
    <d v="2009-06-15T00:00:00"/>
  </r>
  <r>
    <s v="89219732f23e032ac930093cfdc6550f"/>
    <n v="360008505653"/>
    <s v="Bronx"/>
    <x v="2"/>
    <n v="10473"/>
    <s v="urban"/>
    <s v="New Visions for Public Schools"/>
    <s v="Bronx"/>
    <b v="0"/>
    <b v="0"/>
    <b v="0"/>
    <b v="0"/>
    <b v="0"/>
    <b v="0"/>
    <s v="Ms."/>
    <b v="1"/>
    <b v="0"/>
    <s v="History &amp; Geography"/>
    <s v="History &amp; Civics"/>
    <s v="Extracurricular"/>
    <s v="Applied Learning"/>
    <s v="enrichment"/>
    <s v="Technology"/>
    <s v="high"/>
    <s v="Grades 9-12"/>
    <n v="30"/>
    <n v="0"/>
    <n v="7.5"/>
    <n v="17"/>
    <n v="354"/>
    <n v="431.71"/>
    <n v="90"/>
    <b v="1"/>
    <n v="416.48"/>
    <n v="5"/>
    <b v="1"/>
    <b v="0"/>
    <s v="completed"/>
    <d v="2008-11-26T00:00:00"/>
    <d v="2008-12-22T00:00:00"/>
    <d v="2009-01-26T00:00:00"/>
    <d v="2009-04-25T00:00:00"/>
  </r>
  <r>
    <s v="2284f1fa6eed76d32faeb0fd64797946"/>
    <n v="62637002932"/>
    <s v="Concord"/>
    <x v="7"/>
    <n v="94520"/>
    <s v="suburban"/>
    <s v="Mt Diablo Unified School Dist"/>
    <s v="Contra Costa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Supplies"/>
    <s v="high"/>
    <s v="Grades PreK-2"/>
    <n v="0"/>
    <n v="26.43"/>
    <n v="4.33"/>
    <n v="35"/>
    <n v="354.56"/>
    <n v="417.13"/>
    <n v="42"/>
    <b v="1"/>
    <n v="417.13"/>
    <n v="1"/>
    <b v="0"/>
    <b v="0"/>
    <s v="completed"/>
    <d v="2010-08-27T00:00:00"/>
    <d v="2010-08-30T00:00:00"/>
    <d v="2010-08-31T00:00:00"/>
    <d v="2011-01-23T00:00:00"/>
  </r>
  <r>
    <s v="ed122963a4eb23cee5b59b292c0350f1"/>
    <m/>
    <s v="Alameda"/>
    <x v="7"/>
    <n v="94501"/>
    <m/>
    <s v="Alameda Unified School Dist"/>
    <s v="Alameda"/>
    <b v="0"/>
    <b v="0"/>
    <b v="0"/>
    <b v="0"/>
    <b v="0"/>
    <b v="0"/>
    <s v="Ms."/>
    <b v="0"/>
    <b v="0"/>
    <s v="Literature &amp; Writing"/>
    <s v="Literacy &amp; Language"/>
    <s v="Early Development"/>
    <s v="Applied Learning"/>
    <s v="enrichment"/>
    <s v="Books"/>
    <s v="high"/>
    <s v="Grades 3-5"/>
    <m/>
    <m/>
    <m/>
    <m/>
    <n v="335"/>
    <n v="408.54"/>
    <n v="100"/>
    <b v="1"/>
    <n v="417.17"/>
    <n v="2"/>
    <b v="0"/>
    <b v="0"/>
    <s v="completed"/>
    <d v="2005-12-10T00:00:00"/>
    <d v="2006-06-29T00:00:00"/>
    <d v="2007-01-02T00:00:00"/>
    <d v="2006-08-10T00:00:00"/>
  </r>
  <r>
    <s v="3739883412aaa8c62da32709f390dc5e"/>
    <n v="190948000604"/>
    <s v="Dubuque"/>
    <x v="35"/>
    <n v="52001"/>
    <s v="urban"/>
    <s v="Dubuque Cmty School District"/>
    <s v="Dubuque"/>
    <b v="0"/>
    <b v="0"/>
    <b v="0"/>
    <b v="0"/>
    <b v="0"/>
    <b v="0"/>
    <s v="Mr."/>
    <b v="0"/>
    <b v="0"/>
    <s v="Environmental Science"/>
    <s v="Math &amp; Science"/>
    <s v="Environmental Science"/>
    <s v="Math &amp; Science"/>
    <s v="enrichment"/>
    <s v="Technology"/>
    <s v="high"/>
    <s v="Grades 9-12"/>
    <n v="27"/>
    <n v="13.5"/>
    <n v="6.75"/>
    <n v="17"/>
    <n v="334"/>
    <n v="407.32"/>
    <n v="300"/>
    <b v="1"/>
    <n v="417.5"/>
    <n v="3"/>
    <b v="0"/>
    <b v="0"/>
    <s v="completed"/>
    <d v="2008-12-18T00:00:00"/>
    <d v="2009-05-14T00:00:00"/>
    <d v="2009-12-07T00:00:00"/>
    <d v="2009-05-23T00:00:00"/>
  </r>
  <r>
    <s v="ba3c843bc7acd36217757253b4b431e8"/>
    <m/>
    <s v="Bronx"/>
    <x v="2"/>
    <n v="10472"/>
    <s v="urban"/>
    <s v="Leadership Learning Support Organization"/>
    <s v="Bronx"/>
    <b v="0"/>
    <b v="0"/>
    <b v="0"/>
    <b v="0"/>
    <b v="0"/>
    <b v="0"/>
    <s v="Ms."/>
    <b v="0"/>
    <b v="0"/>
    <s v="Special Needs"/>
    <s v="Special Needs"/>
    <s v="Mathematics"/>
    <s v="Math &amp; Science"/>
    <s v="essential"/>
    <s v="Technology"/>
    <s v="high"/>
    <s v="Grades 6-8"/>
    <n v="29.9"/>
    <n v="0"/>
    <n v="4.49"/>
    <n v="9"/>
    <n v="342.38"/>
    <n v="417.54"/>
    <n v="200"/>
    <b v="1"/>
    <n v="417.54"/>
    <n v="1"/>
    <b v="1"/>
    <b v="0"/>
    <s v="completed"/>
    <d v="2009-08-09T00:00:00"/>
    <d v="2009-12-17T00:00:00"/>
    <d v="2010-03-24T00:00:00"/>
    <d v="2010-01-09T00:00:00"/>
  </r>
  <r>
    <s v="51ef9502981b809b020051b3da81d2e7"/>
    <n v="482364002407"/>
    <s v="Houston"/>
    <x v="16"/>
    <n v="77011"/>
    <s v="urban"/>
    <s v="Houston Ind School District"/>
    <s v="Harris"/>
    <b v="0"/>
    <b v="0"/>
    <b v="0"/>
    <b v="0"/>
    <b v="0"/>
    <b v="0"/>
    <s v="Ms."/>
    <b v="0"/>
    <b v="0"/>
    <s v="Environmental Science"/>
    <s v="Math &amp; Science"/>
    <s v="Early Development"/>
    <s v="Applied Learning"/>
    <s v="enrichment"/>
    <s v="Supplies"/>
    <s v="high"/>
    <s v="Grades PreK-2"/>
    <n v="30.08"/>
    <n v="0"/>
    <n v="7.52"/>
    <n v="17"/>
    <n v="355"/>
    <n v="432.93"/>
    <n v="28"/>
    <b v="1"/>
    <n v="417.65"/>
    <n v="2"/>
    <b v="1"/>
    <b v="0"/>
    <s v="completed"/>
    <d v="2008-07-15T00:00:00"/>
    <d v="2008-09-05T00:00:00"/>
    <d v="2008-11-21T00:00:00"/>
    <d v="2008-12-17T00:00:00"/>
  </r>
  <r>
    <s v="332b7b55a2eca2788c092e569beda184"/>
    <m/>
    <s v="Bronx"/>
    <x v="2"/>
    <n v="10463"/>
    <s v="urban"/>
    <s v="Empowerment Support Organization"/>
    <s v="Bronx"/>
    <b v="0"/>
    <b v="0"/>
    <b v="0"/>
    <b v="0"/>
    <b v="0"/>
    <b v="0"/>
    <s v="Mrs."/>
    <b v="0"/>
    <b v="0"/>
    <s v="College &amp; Career Prep"/>
    <s v="Applied Learning"/>
    <s v="Applied Sciences"/>
    <s v="Math &amp; Science"/>
    <s v="essential"/>
    <s v="Technology"/>
    <s v="high"/>
    <s v="Grades 9-12"/>
    <n v="29.92"/>
    <n v="0"/>
    <n v="4.49"/>
    <n v="9"/>
    <n v="342.65"/>
    <n v="417.87"/>
    <n v="350"/>
    <b v="1"/>
    <n v="417.87"/>
    <n v="1"/>
    <b v="0"/>
    <b v="0"/>
    <s v="completed"/>
    <d v="2010-04-24T00:00:00"/>
    <d v="2010-05-04T00:00:00"/>
    <d v="2010-05-05T00:00:00"/>
    <d v="2010-09-21T00:00:00"/>
  </r>
  <r>
    <s v="a85e7b8104fc127c8bc90898f93646c7"/>
    <n v="120087000989"/>
    <s v="Tampa"/>
    <x v="17"/>
    <n v="33612"/>
    <s v="urban"/>
    <s v="Hillsborough Co Pub Sch Dist"/>
    <s v="Hillsborough"/>
    <b v="0"/>
    <b v="0"/>
    <b v="0"/>
    <b v="0"/>
    <b v="0"/>
    <b v="0"/>
    <s v="Mrs."/>
    <b v="0"/>
    <b v="0"/>
    <s v="Foreign Languages"/>
    <s v="Literacy &amp; Language"/>
    <s v="Literacy"/>
    <s v="Literacy &amp; Language"/>
    <s v="essential"/>
    <s v="Technology"/>
    <s v="high"/>
    <s v="Grades PreK-2"/>
    <n v="0"/>
    <n v="0"/>
    <n v="4.78"/>
    <n v="35"/>
    <n v="358.73"/>
    <n v="422.04"/>
    <n v="18"/>
    <b v="1"/>
    <n v="418.51"/>
    <n v="11"/>
    <b v="1"/>
    <b v="0"/>
    <s v="completed"/>
    <d v="2011-01-26T00:00:00"/>
    <d v="2011-03-21T00:00:00"/>
    <m/>
    <d v="2011-06-25T00:00:00"/>
  </r>
  <r>
    <s v="48ba2d0804cf1db4e870ee36e7f16381"/>
    <n v="251113001814"/>
    <s v="Springfield"/>
    <x v="33"/>
    <n v="1104"/>
    <s v="urban"/>
    <s v="Springfield Public Sch Dist"/>
    <s v="Hampden"/>
    <b v="0"/>
    <b v="0"/>
    <b v="0"/>
    <b v="0"/>
    <b v="0"/>
    <b v="0"/>
    <s v="Ms."/>
    <b v="0"/>
    <b v="0"/>
    <s v="Special Needs"/>
    <s v="Special Needs"/>
    <s v="Literacy"/>
    <s v="Literacy &amp; Language"/>
    <s v="enrichment"/>
    <s v="Supplies"/>
    <s v="high"/>
    <s v="Grades PreK-2"/>
    <n v="29.98"/>
    <n v="0"/>
    <n v="4.5"/>
    <n v="9"/>
    <n v="343.28"/>
    <n v="418.63"/>
    <n v="12"/>
    <b v="1"/>
    <n v="418.63"/>
    <n v="8"/>
    <b v="0"/>
    <b v="0"/>
    <s v="completed"/>
    <d v="2009-08-19T00:00:00"/>
    <d v="2009-10-12T00:00:00"/>
    <d v="2009-11-12T00:00:00"/>
    <d v="2010-01-06T00:00:00"/>
  </r>
  <r>
    <s v="b1b583faccc4aeba0030f17fc5972833"/>
    <n v="63480005869"/>
    <s v="Sn Luis Obisp"/>
    <x v="7"/>
    <n v="93405"/>
    <s v="urban"/>
    <s v="San Luis Coastal Unif Sch Dist"/>
    <s v="San Luis Obispo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Technology"/>
    <s v="low"/>
    <s v="Grades PreK-2"/>
    <n v="26.6"/>
    <n v="24.34"/>
    <n v="3.99"/>
    <n v="35"/>
    <n v="355.92"/>
    <n v="418.73"/>
    <n v="22"/>
    <b v="1"/>
    <n v="418.73"/>
    <n v="8"/>
    <b v="0"/>
    <b v="0"/>
    <s v="completed"/>
    <d v="2010-12-09T00:00:00"/>
    <d v="2010-12-17T00:00:00"/>
    <d v="2011-02-22T00:00:00"/>
    <d v="2011-05-06T00:00:00"/>
  </r>
  <r>
    <s v="071dc198ae8e4d23849fcaccf1c07fe6"/>
    <n v="120111001163"/>
    <s v="Tallahassee"/>
    <x v="17"/>
    <n v="32308"/>
    <s v="urban"/>
    <s v="Leon Co School District"/>
    <s v="Leon"/>
    <b v="0"/>
    <b v="0"/>
    <b v="0"/>
    <b v="0"/>
    <b v="0"/>
    <b v="0"/>
    <s v="Mr."/>
    <b v="0"/>
    <b v="0"/>
    <s v="ESL"/>
    <s v="Literacy &amp; Language"/>
    <s v="Literacy"/>
    <s v="Literacy &amp; Language"/>
    <s v="essential"/>
    <s v="Technology"/>
    <s v="high"/>
    <s v="Grades 3-5"/>
    <n v="29.99"/>
    <n v="0"/>
    <n v="4.5"/>
    <n v="9"/>
    <n v="343.43"/>
    <n v="418.82"/>
    <n v="24"/>
    <b v="1"/>
    <n v="418.82"/>
    <n v="4"/>
    <b v="0"/>
    <b v="0"/>
    <s v="completed"/>
    <d v="2009-09-21T00:00:00"/>
    <d v="2009-10-27T00:00:00"/>
    <d v="2009-10-28T00:00:00"/>
    <d v="2010-02-25T00:00:00"/>
  </r>
  <r>
    <s v="29c66e9d75e03f58345c7f7138367c4a"/>
    <n v="90045000051"/>
    <s v="Bridgeport"/>
    <x v="30"/>
    <n v="6610"/>
    <s v="urban"/>
    <s v="Bridgeport City Sch District"/>
    <s v="Fairfield"/>
    <b v="0"/>
    <b v="0"/>
    <b v="0"/>
    <b v="0"/>
    <b v="0"/>
    <b v="0"/>
    <s v="Ms."/>
    <b v="0"/>
    <b v="0"/>
    <s v="Special Needs"/>
    <s v="Special Needs"/>
    <s v="Early Development"/>
    <s v="Applied Learning"/>
    <s v="essential"/>
    <s v="Supplies"/>
    <s v="high"/>
    <s v="Grades PreK-2"/>
    <n v="30.1"/>
    <n v="0"/>
    <n v="7.53"/>
    <n v="17"/>
    <n v="356"/>
    <n v="434.15"/>
    <n v="10"/>
    <b v="1"/>
    <n v="418.82"/>
    <n v="4"/>
    <b v="0"/>
    <b v="0"/>
    <s v="completed"/>
    <d v="2007-09-11T00:00:00"/>
    <d v="2007-12-20T00:00:00"/>
    <d v="2008-02-29T00:00:00"/>
    <d v="2008-05-01T00:00:00"/>
  </r>
  <r>
    <s v="2a68bc0108ec7f024f20a0c5e92bab1d"/>
    <m/>
    <s v="Brooklyn"/>
    <x v="2"/>
    <n v="11230"/>
    <s v="urban"/>
    <s v="Empowerment Support Organization"/>
    <s v="Brooklyn"/>
    <b v="0"/>
    <b v="0"/>
    <b v="0"/>
    <b v="0"/>
    <b v="0"/>
    <b v="0"/>
    <s v="Mr."/>
    <b v="0"/>
    <b v="0"/>
    <s v="Music"/>
    <s v="Music &amp; The Arts"/>
    <s v="College &amp; Career Prep"/>
    <s v="Applied Learning"/>
    <s v="essential"/>
    <s v="Other"/>
    <s v="high"/>
    <s v="Grades 9-12"/>
    <n v="30"/>
    <n v="0"/>
    <n v="4.5"/>
    <n v="9"/>
    <n v="343.49"/>
    <n v="418.89"/>
    <n v="5"/>
    <b v="1"/>
    <n v="418.89"/>
    <n v="2"/>
    <b v="1"/>
    <b v="0"/>
    <s v="completed"/>
    <d v="2009-10-10T00:00:00"/>
    <d v="2009-10-13T00:00:00"/>
    <d v="2009-10-26T00:00:00"/>
    <d v="2010-03-14T00:00:00"/>
  </r>
  <r>
    <s v="4fc0a97ebdeffd21b4b8b1e82107da97"/>
    <n v="100017000030"/>
    <s v="Milton"/>
    <x v="39"/>
    <n v="19968"/>
    <s v="rural"/>
    <s v="Cape Henlopen School District"/>
    <s v="Sussex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nrichment"/>
    <s v="Other"/>
    <s v="high"/>
    <s v="Grades PreK-2"/>
    <n v="30"/>
    <n v="0"/>
    <n v="4.5"/>
    <n v="9"/>
    <n v="343.49"/>
    <n v="418.89"/>
    <n v="20"/>
    <b v="1"/>
    <n v="418.89"/>
    <n v="7"/>
    <b v="0"/>
    <b v="0"/>
    <s v="completed"/>
    <d v="2009-08-05T00:00:00"/>
    <d v="2009-10-28T00:00:00"/>
    <d v="2010-04-30T00:00:00"/>
    <d v="2010-01-06T00:00:00"/>
  </r>
  <r>
    <s v="9464239a1da5b16b4354d331642533d8"/>
    <m/>
    <s v="Washington"/>
    <x v="31"/>
    <n v="20020"/>
    <m/>
    <s v="Dc Public Schools"/>
    <s v="District Of Columbia"/>
    <b v="1"/>
    <b v="0"/>
    <b v="0"/>
    <b v="0"/>
    <b v="0"/>
    <b v="0"/>
    <s v="Ms."/>
    <b v="0"/>
    <b v="0"/>
    <s v="Mathematics"/>
    <s v="Math &amp; Science"/>
    <m/>
    <m/>
    <s v="enrichment"/>
    <s v="Supplies"/>
    <s v="high"/>
    <s v="Grades PreK-2"/>
    <n v="0"/>
    <n v="0"/>
    <n v="4.8"/>
    <n v="35"/>
    <n v="360.13"/>
    <n v="423.68"/>
    <n v="18"/>
    <b v="1"/>
    <n v="419.27"/>
    <n v="9"/>
    <b v="0"/>
    <b v="0"/>
    <s v="completed"/>
    <d v="2010-10-06T00:00:00"/>
    <d v="2010-10-07T00:00:00"/>
    <d v="2010-10-07T00:00:00"/>
    <d v="2011-03-03T00:00:00"/>
  </r>
  <r>
    <s v="f7967884fd6722624ce1e4f4c6f0ed1a"/>
    <n v="180477000841"/>
    <s v="Indianapolis"/>
    <x v="25"/>
    <n v="46219"/>
    <s v="urban"/>
    <s v="Indianapolis Public Sch Dist"/>
    <s v="Marion"/>
    <b v="0"/>
    <b v="0"/>
    <b v="0"/>
    <b v="0"/>
    <b v="0"/>
    <b v="0"/>
    <s v="Mrs."/>
    <b v="0"/>
    <b v="0"/>
    <s v="Mathematics"/>
    <s v="Math &amp; Science"/>
    <s v="History &amp; Geography"/>
    <s v="History &amp; Civics"/>
    <s v="essential"/>
    <s v="Technology"/>
    <s v="high"/>
    <s v="Grades 3-5"/>
    <n v="12"/>
    <n v="0"/>
    <n v="4.57"/>
    <n v="35"/>
    <n v="356.56"/>
    <n v="419.48"/>
    <n v="71"/>
    <b v="1"/>
    <n v="419.48"/>
    <n v="2"/>
    <b v="1"/>
    <b v="0"/>
    <s v="completed"/>
    <d v="2010-09-11T00:00:00"/>
    <d v="2010-09-11T00:00:00"/>
    <d v="2010-11-08T00:00:00"/>
    <d v="2011-02-06T00:00:00"/>
  </r>
  <r>
    <s v="96b5b27358adc00eb0d6cdcb1a18c4a1"/>
    <n v="360013502827"/>
    <s v="Brooklyn"/>
    <x v="2"/>
    <n v="11232"/>
    <s v="urban"/>
    <s v="District 75"/>
    <s v="Brooklyn"/>
    <b v="0"/>
    <b v="0"/>
    <b v="1"/>
    <b v="0"/>
    <b v="0"/>
    <b v="0"/>
    <s v="Ms."/>
    <b v="0"/>
    <b v="1"/>
    <s v="Special Needs"/>
    <s v="Special Needs"/>
    <s v="Health &amp; Wellness"/>
    <s v="Health &amp; Sports"/>
    <s v="essential"/>
    <s v="Other"/>
    <s v="high"/>
    <s v="Grades 9-12"/>
    <n v="30.05"/>
    <n v="0"/>
    <n v="4.51"/>
    <n v="9"/>
    <n v="344.05"/>
    <n v="419.57"/>
    <n v="24"/>
    <b v="0"/>
    <n v="419.57"/>
    <n v="3"/>
    <b v="1"/>
    <b v="0"/>
    <s v="completed"/>
    <d v="2010-01-19T00:00:00"/>
    <d v="2010-02-01T00:00:00"/>
    <d v="2010-04-01T00:00:00"/>
    <d v="2010-06-19T00:00:00"/>
  </r>
  <r>
    <s v="b41508c9ea70ee694b0593dcabe64a25"/>
    <n v="362058000623"/>
    <s v="New York"/>
    <x v="2"/>
    <n v="10002"/>
    <s v="urban"/>
    <s v="District 79"/>
    <s v="Manhatta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unknown"/>
    <s v="Grades 9-12"/>
    <m/>
    <m/>
    <m/>
    <m/>
    <n v="356.7"/>
    <n v="435"/>
    <n v="28"/>
    <b v="1"/>
    <n v="419.64"/>
    <n v="4"/>
    <b v="0"/>
    <b v="0"/>
    <s v="completed"/>
    <d v="2007-01-06T00:00:00"/>
    <d v="2007-05-08T00:00:00"/>
    <d v="2008-01-02T00:00:00"/>
    <d v="2007-05-12T00:00:00"/>
  </r>
  <r>
    <s v="217ec153f8d14b32d108f05183e606bd"/>
    <n v="61527001959"/>
    <s v="Glendora"/>
    <x v="7"/>
    <n v="91740"/>
    <s v="suburban"/>
    <s v="Glendora Unified School Dist"/>
    <s v="Los Angeles"/>
    <b v="0"/>
    <b v="0"/>
    <b v="0"/>
    <b v="0"/>
    <b v="0"/>
    <b v="0"/>
    <s v="Mrs."/>
    <b v="0"/>
    <b v="0"/>
    <s v="Environmental Science"/>
    <s v="Math &amp; Science"/>
    <m/>
    <m/>
    <s v="enrichment"/>
    <s v="Supplies"/>
    <s v="low"/>
    <s v="Grades 3-5"/>
    <n v="0"/>
    <n v="26.61"/>
    <n v="4.3600000000000003"/>
    <n v="35"/>
    <n v="356.8"/>
    <n v="419.76"/>
    <n v="35"/>
    <b v="1"/>
    <n v="419.76"/>
    <n v="2"/>
    <b v="0"/>
    <b v="1"/>
    <s v="completed"/>
    <d v="2010-12-09T00:00:00"/>
    <d v="2011-01-18T00:00:00"/>
    <d v="2011-01-19T00:00:00"/>
    <d v="2011-05-05T00:00:00"/>
  </r>
  <r>
    <s v="c68384fe1be76dde270dd0765d466f65"/>
    <n v="170993000916"/>
    <s v="Chicago"/>
    <x v="10"/>
    <n v="60609"/>
    <s v="urban"/>
    <s v="Chicago Psd-area 13"/>
    <s v="Cook"/>
    <b v="0"/>
    <b v="0"/>
    <b v="1"/>
    <b v="0"/>
    <b v="0"/>
    <b v="0"/>
    <s v="Mr."/>
    <b v="0"/>
    <b v="0"/>
    <s v="Visual Arts"/>
    <s v="Music &amp; The Arts"/>
    <s v="Environmental Science"/>
    <s v="Math &amp; Science"/>
    <s v="enrichment"/>
    <s v="Supplies"/>
    <s v="high"/>
    <s v="Grades PreK-2"/>
    <n v="30.07"/>
    <n v="0"/>
    <n v="4.51"/>
    <n v="9"/>
    <n v="344.28"/>
    <n v="419.85"/>
    <n v="31"/>
    <b v="1"/>
    <n v="419.85"/>
    <n v="4"/>
    <b v="0"/>
    <b v="0"/>
    <s v="completed"/>
    <d v="2009-08-18T00:00:00"/>
    <d v="2009-10-06T00:00:00"/>
    <d v="2010-02-25T00:00:00"/>
    <d v="2010-01-23T00:00:00"/>
  </r>
  <r>
    <s v="f74aa546de334fd68e1c7327204c6bb9"/>
    <n v="120087001041"/>
    <s v="Brandon"/>
    <x v="17"/>
    <n v="33510"/>
    <s v="suburban"/>
    <s v="Hillsborough Co Pub Sch Dist"/>
    <s v="Hillsborough"/>
    <b v="0"/>
    <b v="0"/>
    <b v="0"/>
    <b v="0"/>
    <b v="0"/>
    <b v="0"/>
    <s v="Mrs."/>
    <b v="0"/>
    <b v="0"/>
    <s v="Gym &amp; Fitness"/>
    <s v="Health &amp; Sports"/>
    <s v="Special Needs"/>
    <s v="Special Needs"/>
    <s v="enrichment"/>
    <s v="Supplies"/>
    <s v="high"/>
    <s v="Grades PreK-2"/>
    <n v="28.91"/>
    <n v="0"/>
    <n v="4.34"/>
    <n v="35"/>
    <n v="357.33"/>
    <n v="420.39"/>
    <n v="600"/>
    <b v="1"/>
    <n v="420.39"/>
    <n v="15"/>
    <b v="1"/>
    <b v="0"/>
    <s v="completed"/>
    <d v="2011-01-29T00:00:00"/>
    <d v="2011-03-29T00:00:00"/>
    <m/>
    <d v="2011-06-26T00:00:00"/>
  </r>
  <r>
    <s v="72dbc4a576c7a6839130d0fd63dd5bc1"/>
    <n v="362070004486"/>
    <s v="New Windsor"/>
    <x v="2"/>
    <n v="12553"/>
    <s v="suburban"/>
    <s v="Newburgh Enlarged City Sd"/>
    <s v="Orange"/>
    <b v="0"/>
    <b v="0"/>
    <b v="0"/>
    <b v="0"/>
    <b v="0"/>
    <b v="0"/>
    <s v="Mrs."/>
    <b v="0"/>
    <b v="0"/>
    <s v="Health &amp; Life Science"/>
    <s v="Math &amp; Science"/>
    <s v="Health &amp; Life Science"/>
    <s v="Math &amp; Science"/>
    <s v="enrichment"/>
    <s v="Books"/>
    <s v="high"/>
    <s v="Grades 6-8"/>
    <n v="30.45"/>
    <n v="0"/>
    <n v="4.57"/>
    <n v="9"/>
    <n v="348.52"/>
    <n v="425.02"/>
    <n v="100"/>
    <b v="1"/>
    <n v="420.63"/>
    <n v="7"/>
    <b v="1"/>
    <b v="0"/>
    <s v="completed"/>
    <d v="2009-09-07T00:00:00"/>
    <d v="2009-12-09T00:00:00"/>
    <d v="2010-03-12T00:00:00"/>
    <d v="2010-02-12T00:00:00"/>
  </r>
  <r>
    <s v="69dd248e4d3bf4d05893911941a51dcb"/>
    <m/>
    <s v="Houston"/>
    <x v="16"/>
    <n v="77016"/>
    <m/>
    <s v="Texas Dept of Education"/>
    <s v="Harris"/>
    <b v="1"/>
    <b v="0"/>
    <b v="0"/>
    <b v="0"/>
    <b v="1"/>
    <b v="0"/>
    <s v="Ms."/>
    <b v="1"/>
    <b v="0"/>
    <s v="Literacy"/>
    <s v="Literacy &amp; Language"/>
    <s v="Early Development"/>
    <s v="Applied Learning"/>
    <s v="essential"/>
    <s v="Books"/>
    <s v="high"/>
    <s v="Grades PreK-2"/>
    <n v="0"/>
    <n v="0"/>
    <n v="4.7699999999999996"/>
    <n v="35"/>
    <n v="357.77"/>
    <n v="420.91"/>
    <n v="23"/>
    <b v="1"/>
    <n v="420.91"/>
    <n v="2"/>
    <b v="0"/>
    <b v="0"/>
    <s v="completed"/>
    <d v="2010-09-26T00:00:00"/>
    <d v="2010-09-27T00:00:00"/>
    <d v="2010-09-27T00:00:00"/>
    <d v="2011-02-22T00:00:00"/>
  </r>
  <r>
    <s v="7b006bfe4da0ce08f0670cfcf1e64ba0"/>
    <n v="61518001909"/>
    <s v="Gilroy"/>
    <x v="7"/>
    <n v="95020"/>
    <s v="suburban"/>
    <s v="Gilroy Unified School Dist"/>
    <s v="Santa Clara"/>
    <b v="0"/>
    <b v="0"/>
    <b v="0"/>
    <b v="0"/>
    <b v="0"/>
    <b v="0"/>
    <s v="Mrs."/>
    <b v="0"/>
    <b v="0"/>
    <s v="Visual Arts"/>
    <s v="Music &amp; The Arts"/>
    <s v="Visual Arts"/>
    <s v="Music &amp; The Arts"/>
    <s v="essential"/>
    <s v="Supplies"/>
    <s v="high"/>
    <s v="Grades PreK-2"/>
    <n v="28.46"/>
    <n v="20.63"/>
    <n v="7.12"/>
    <n v="17"/>
    <n v="358"/>
    <n v="436.59"/>
    <n v="20"/>
    <b v="1"/>
    <n v="421.18"/>
    <n v="8"/>
    <b v="0"/>
    <b v="0"/>
    <s v="completed"/>
    <d v="2009-03-01T00:00:00"/>
    <d v="2009-04-21T00:00:00"/>
    <d v="2009-06-15T00:00:00"/>
    <d v="2009-07-29T00:00:00"/>
  </r>
  <r>
    <s v="0d714230998568be71952a579327531a"/>
    <m/>
    <s v="Bronx"/>
    <x v="2"/>
    <n v="10473"/>
    <s v="urban"/>
    <s v="Leadership Learning Support Organization"/>
    <s v="Bronx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PreK-2"/>
    <n v="32.99"/>
    <n v="0"/>
    <n v="8.25"/>
    <n v="17"/>
    <n v="388"/>
    <n v="473.17"/>
    <n v="65"/>
    <b v="1"/>
    <n v="421.18"/>
    <n v="4"/>
    <b v="0"/>
    <b v="0"/>
    <s v="completed"/>
    <d v="2008-03-07T00:00:00"/>
    <d v="2008-07-27T00:00:00"/>
    <d v="2008-11-13T00:00:00"/>
    <d v="2008-08-08T00:00:00"/>
  </r>
  <r>
    <s v="94030ab6fe75f8f95a374674d243c868"/>
    <n v="240009000331"/>
    <s v="Baltimore"/>
    <x v="32"/>
    <n v="21230"/>
    <s v="urban"/>
    <s v="Baltimore City Public Sch Dist"/>
    <s v="Baltimore City"/>
    <b v="0"/>
    <b v="0"/>
    <b v="0"/>
    <b v="1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n v="27.5"/>
    <n v="16.5"/>
    <n v="4.12"/>
    <n v="35"/>
    <n v="358.12"/>
    <n v="421.32"/>
    <n v="22"/>
    <b v="1"/>
    <n v="421.32"/>
    <n v="6"/>
    <b v="1"/>
    <b v="1"/>
    <s v="completed"/>
    <d v="2010-10-19T00:00:00"/>
    <d v="2010-10-23T00:00:00"/>
    <d v="2011-02-14T00:00:00"/>
    <d v="2010-12-01T00:00:00"/>
  </r>
  <r>
    <s v="893006617f9708cc6516179b26bc4ed5"/>
    <n v="60558009727"/>
    <s v="Santa Maria"/>
    <x v="7"/>
    <n v="93458"/>
    <s v="urban"/>
    <s v="Santa Maria-bonita School Dist"/>
    <s v="Santa Barbara"/>
    <b v="0"/>
    <b v="0"/>
    <b v="1"/>
    <b v="0"/>
    <b v="0"/>
    <b v="0"/>
    <s v="Mrs."/>
    <b v="0"/>
    <b v="0"/>
    <s v="Visual Arts"/>
    <s v="Music &amp; The Arts"/>
    <s v="Literature &amp; Writing"/>
    <s v="Literacy &amp; Language"/>
    <s v="enrichment"/>
    <s v="Supplies"/>
    <s v="high"/>
    <s v="Grades 3-5"/>
    <n v="26.79"/>
    <n v="24.51"/>
    <n v="4.0199999999999996"/>
    <n v="35"/>
    <n v="358.24"/>
    <n v="421.46"/>
    <n v="32"/>
    <b v="1"/>
    <n v="421.46"/>
    <n v="5"/>
    <b v="0"/>
    <b v="0"/>
    <s v="completed"/>
    <d v="2010-10-13T00:00:00"/>
    <d v="2011-02-08T00:00:00"/>
    <m/>
    <d v="2011-03-13T00:00:00"/>
  </r>
  <r>
    <s v="74999665a8f752b5d987d731002d29cc"/>
    <n v="300387000079"/>
    <s v="Billings"/>
    <x v="43"/>
    <n v="59101"/>
    <s v="urban"/>
    <s v="Billings School District 2"/>
    <s v="Yellowstone"/>
    <b v="0"/>
    <b v="0"/>
    <b v="0"/>
    <b v="0"/>
    <b v="0"/>
    <b v="0"/>
    <s v="Mrs."/>
    <b v="0"/>
    <b v="0"/>
    <s v="Environmental Science"/>
    <s v="Math &amp; Science"/>
    <m/>
    <m/>
    <s v="essential"/>
    <s v="Supplies"/>
    <s v="high"/>
    <s v="Grades PreK-2"/>
    <n v="0"/>
    <n v="0"/>
    <n v="4.93"/>
    <n v="35"/>
    <n v="368.83"/>
    <n v="433.92"/>
    <n v="27"/>
    <b v="1"/>
    <n v="421.58"/>
    <n v="14"/>
    <b v="0"/>
    <b v="0"/>
    <s v="completed"/>
    <d v="2010-08-17T00:00:00"/>
    <d v="2010-09-14T00:00:00"/>
    <d v="2011-01-10T00:00:00"/>
    <d v="2011-01-15T00:00:00"/>
  </r>
  <r>
    <s v="b7e4051cf8fcf17ea705cb0cc0e04e1b"/>
    <m/>
    <s v="Cleveland"/>
    <x v="3"/>
    <n v="44114"/>
    <s v="urban"/>
    <s v="Cleveland Metro School Dist"/>
    <s v="Cuyahoga"/>
    <b v="1"/>
    <b v="0"/>
    <b v="0"/>
    <b v="0"/>
    <b v="0"/>
    <b v="0"/>
    <s v="Mr."/>
    <b v="0"/>
    <b v="0"/>
    <s v="Literature &amp; Writing"/>
    <s v="Literacy &amp; Language"/>
    <s v="History &amp; Geography"/>
    <s v="History &amp; Civics"/>
    <s v="essential"/>
    <s v="Books"/>
    <s v="high"/>
    <s v="Grades 9-12"/>
    <n v="30.24"/>
    <n v="0"/>
    <n v="4.54"/>
    <n v="9"/>
    <n v="346.18"/>
    <n v="422.17"/>
    <n v="70"/>
    <b v="1"/>
    <n v="422.16"/>
    <n v="8"/>
    <b v="1"/>
    <b v="0"/>
    <s v="completed"/>
    <d v="2009-12-20T00:00:00"/>
    <d v="2010-01-12T00:00:00"/>
    <d v="2010-04-20T00:00:00"/>
    <d v="2010-05-24T00:00:00"/>
  </r>
  <r>
    <s v="c374c5b0a64281bbde6c59ca748b7565"/>
    <n v="403024029791"/>
    <s v="Tulsa"/>
    <x v="0"/>
    <n v="74115"/>
    <s v="urban"/>
    <s v="Tulsa Independent Sch Dist"/>
    <s v="Tulsa"/>
    <b v="0"/>
    <b v="0"/>
    <b v="0"/>
    <b v="0"/>
    <b v="0"/>
    <b v="0"/>
    <s v="Mrs."/>
    <b v="0"/>
    <b v="0"/>
    <s v="Environmental Science"/>
    <s v="Math &amp; Science"/>
    <s v="Early Development"/>
    <s v="Applied Learning"/>
    <s v="essential"/>
    <s v="Supplies"/>
    <s v="high"/>
    <s v="Grades PreK-2"/>
    <n v="29.27"/>
    <n v="13.17"/>
    <n v="7.32"/>
    <n v="17"/>
    <n v="359"/>
    <n v="437.8"/>
    <n v="20"/>
    <b v="1"/>
    <n v="422.36"/>
    <n v="2"/>
    <b v="1"/>
    <b v="0"/>
    <s v="completed"/>
    <d v="2009-02-04T00:00:00"/>
    <d v="2009-03-01T00:00:00"/>
    <d v="2009-05-29T00:00:00"/>
    <d v="2009-07-04T00:00:00"/>
  </r>
  <r>
    <s v="ad64905c0de27b2d6615237388311c7b"/>
    <n v="90045001472"/>
    <s v="Bridgeport"/>
    <x v="30"/>
    <n v="6606"/>
    <s v="urban"/>
    <s v="Bridgeport City Sch District"/>
    <s v="Fairfield"/>
    <b v="0"/>
    <b v="0"/>
    <b v="0"/>
    <b v="0"/>
    <b v="0"/>
    <b v="0"/>
    <s v="Mr."/>
    <b v="0"/>
    <b v="0"/>
    <s v="Gym &amp; Fitness"/>
    <s v="Health &amp; Sports"/>
    <s v="Special Needs"/>
    <s v="Special Needs"/>
    <s v="essential"/>
    <s v="Supplies"/>
    <s v="high"/>
    <s v="Grades 9-12"/>
    <n v="30.44"/>
    <n v="0"/>
    <n v="7.61"/>
    <n v="17"/>
    <n v="359"/>
    <n v="437.8"/>
    <n v="60"/>
    <b v="1"/>
    <n v="422.36"/>
    <n v="2"/>
    <b v="1"/>
    <b v="0"/>
    <s v="completed"/>
    <d v="2008-12-15T00:00:00"/>
    <d v="2008-12-20T00:00:00"/>
    <d v="2009-02-24T00:00:00"/>
    <d v="2009-05-21T00:00:00"/>
  </r>
  <r>
    <s v="38088e03ca55245224dff47b645a1726"/>
    <n v="180477000896"/>
    <s v="Indianapolis"/>
    <x v="25"/>
    <n v="46201"/>
    <s v="urban"/>
    <s v="Indianapolis Public Sch Dist"/>
    <s v="Marion"/>
    <b v="0"/>
    <b v="0"/>
    <b v="0"/>
    <b v="0"/>
    <b v="0"/>
    <b v="0"/>
    <s v="Ms."/>
    <b v="0"/>
    <b v="0"/>
    <s v="Early Development"/>
    <s v="Applied Learning"/>
    <s v="Visual Arts"/>
    <s v="Music &amp; The Arts"/>
    <s v="enrichment"/>
    <s v="Other"/>
    <s v="high"/>
    <s v="Grades PreK-2"/>
    <n v="30.39"/>
    <n v="0"/>
    <n v="7.6"/>
    <n v="17"/>
    <n v="359"/>
    <n v="437.8"/>
    <n v="20"/>
    <b v="1"/>
    <n v="422.36"/>
    <n v="7"/>
    <b v="1"/>
    <b v="0"/>
    <s v="completed"/>
    <d v="2008-11-27T00:00:00"/>
    <d v="2009-01-26T00:00:00"/>
    <m/>
    <d v="2009-04-26T00:00:00"/>
  </r>
  <r>
    <s v="c698ce38a36f15dd132690db3967e04c"/>
    <n v="181281002123"/>
    <s v="Indianapolis"/>
    <x v="25"/>
    <n v="46231"/>
    <s v="rural"/>
    <s v="Msd Of Wayne Twp"/>
    <s v="Marion"/>
    <b v="0"/>
    <b v="0"/>
    <b v="0"/>
    <b v="0"/>
    <b v="0"/>
    <b v="0"/>
    <s v="Mrs."/>
    <b v="0"/>
    <b v="0"/>
    <s v="Visual Arts"/>
    <s v="Music &amp; The Arts"/>
    <m/>
    <m/>
    <s v="essential"/>
    <s v="Supplies"/>
    <s v="high"/>
    <s v="Grades 3-5"/>
    <n v="31.57"/>
    <n v="0"/>
    <n v="4.74"/>
    <n v="9"/>
    <n v="361.01"/>
    <n v="440.26"/>
    <n v="850"/>
    <b v="1"/>
    <n v="422.62"/>
    <n v="2"/>
    <b v="0"/>
    <b v="1"/>
    <s v="completed"/>
    <d v="2010-03-19T00:00:00"/>
    <d v="2010-03-24T00:00:00"/>
    <d v="2010-07-06T00:00:00"/>
    <d v="2010-08-18T00:00:00"/>
  </r>
  <r>
    <s v="5c9a4e5f36cecd090ede1b6203a032c7"/>
    <n v="80336000406"/>
    <s v="Denver"/>
    <x v="22"/>
    <n v="80207"/>
    <s v="urban"/>
    <s v="Denver Public School Dist 1"/>
    <s v="Denver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Supplies"/>
    <s v="high"/>
    <s v="Grades 6-8"/>
    <n v="32.46"/>
    <n v="17.309999999999999"/>
    <n v="4.0599999999999996"/>
    <n v="35"/>
    <n v="359.37"/>
    <n v="422.79"/>
    <n v="75"/>
    <b v="1"/>
    <n v="422.79"/>
    <n v="4"/>
    <b v="0"/>
    <b v="0"/>
    <s v="completed"/>
    <d v="2010-11-14T00:00:00"/>
    <d v="2010-12-09T00:00:00"/>
    <d v="2011-01-03T00:00:00"/>
    <d v="2011-04-10T00:00:00"/>
  </r>
  <r>
    <s v="a419aaf2371d61c849cae3179060c75b"/>
    <n v="370126000549"/>
    <s v="Durham"/>
    <x v="1"/>
    <n v="27707"/>
    <s v="urban"/>
    <s v="Durham Public School District"/>
    <s v="Durham"/>
    <b v="0"/>
    <b v="0"/>
    <b v="0"/>
    <b v="0"/>
    <b v="0"/>
    <b v="0"/>
    <s v="Mrs."/>
    <b v="0"/>
    <b v="0"/>
    <s v="Environmental Science"/>
    <s v="Math &amp; Science"/>
    <s v="Literacy"/>
    <s v="Literacy &amp; Language"/>
    <s v="essential"/>
    <s v="Books"/>
    <s v="high"/>
    <s v="Grades 6-8"/>
    <n v="0"/>
    <n v="23.17"/>
    <n v="4.46"/>
    <n v="35"/>
    <n v="359.63"/>
    <n v="423.09"/>
    <n v="120"/>
    <b v="1"/>
    <n v="423.09"/>
    <n v="4"/>
    <b v="0"/>
    <b v="1"/>
    <s v="completed"/>
    <d v="2010-08-27T00:00:00"/>
    <d v="2010-10-30T00:00:00"/>
    <d v="2010-12-20T00:00:00"/>
    <d v="2011-01-24T00:00:00"/>
  </r>
  <r>
    <s v="d2e59c31718507a0ba44e2a795fd5575"/>
    <n v="62760004154"/>
    <s v="Sacramento"/>
    <x v="7"/>
    <n v="95838"/>
    <s v="urban"/>
    <s v="Twin Rivers Unified Sch Dist"/>
    <s v="Sacramento"/>
    <b v="0"/>
    <b v="0"/>
    <b v="0"/>
    <b v="0"/>
    <b v="0"/>
    <b v="0"/>
    <s v="Ms."/>
    <b v="0"/>
    <b v="0"/>
    <s v="Health &amp; Life Science"/>
    <s v="Math &amp; Science"/>
    <s v="Character Education"/>
    <s v="Applied Learning"/>
    <s v="enrichment"/>
    <s v="Supplies"/>
    <s v="high"/>
    <s v="Grades 3-5"/>
    <n v="26.91"/>
    <n v="24.62"/>
    <n v="4.04"/>
    <n v="35"/>
    <n v="359.67"/>
    <n v="423.14"/>
    <n v="75"/>
    <b v="1"/>
    <n v="423.14"/>
    <n v="12"/>
    <b v="0"/>
    <b v="0"/>
    <s v="completed"/>
    <d v="2011-01-18T00:00:00"/>
    <d v="2011-02-23T00:00:00"/>
    <m/>
    <d v="2011-03-07T00:00:00"/>
  </r>
  <r>
    <s v="db88c8c8468dddfc56fc5a848f186bed"/>
    <n v="180045000094"/>
    <s v="Beech Grove"/>
    <x v="25"/>
    <n v="46107"/>
    <s v="suburban"/>
    <s v="Beech Grove City School Dist"/>
    <s v="Marion"/>
    <b v="0"/>
    <b v="0"/>
    <b v="0"/>
    <b v="0"/>
    <b v="0"/>
    <b v="0"/>
    <s v="Mrs."/>
    <b v="0"/>
    <b v="0"/>
    <s v="Other"/>
    <s v="Applied Learning"/>
    <s v="Other"/>
    <s v="Applied Learning"/>
    <s v="essential"/>
    <s v="Technology"/>
    <s v="high"/>
    <s v="Grades 3-5"/>
    <n v="30.28"/>
    <n v="0"/>
    <n v="4.54"/>
    <n v="9"/>
    <n v="347"/>
    <n v="423.17"/>
    <n v="51"/>
    <b v="1"/>
    <n v="423.17"/>
    <n v="3"/>
    <b v="0"/>
    <b v="0"/>
    <s v="completed"/>
    <d v="2009-05-14T00:00:00"/>
    <d v="2009-08-10T00:00:00"/>
    <d v="2009-10-01T00:00:00"/>
    <d v="2009-10-14T00:00:00"/>
  </r>
  <r>
    <s v="f7ec452598b1d89bd587441e8a33f4df"/>
    <m/>
    <s v="New York"/>
    <x v="2"/>
    <n v="10034"/>
    <s v="urban"/>
    <s v="Leadership Learning Support Organization"/>
    <s v="Manhattan"/>
    <b v="0"/>
    <b v="0"/>
    <b v="0"/>
    <b v="0"/>
    <b v="0"/>
    <b v="0"/>
    <s v="Mr."/>
    <b v="0"/>
    <b v="0"/>
    <s v="Music"/>
    <s v="Music &amp; The Arts"/>
    <m/>
    <m/>
    <s v="enrichment"/>
    <s v="Supplies"/>
    <s v="high"/>
    <s v="Grades 6-8"/>
    <n v="0"/>
    <n v="0"/>
    <n v="9.8000000000000007"/>
    <n v="17"/>
    <n v="419"/>
    <n v="510.98"/>
    <n v="40"/>
    <b v="1"/>
    <n v="423.5"/>
    <n v="2"/>
    <b v="0"/>
    <b v="0"/>
    <s v="completed"/>
    <d v="2007-10-01T00:00:00"/>
    <d v="2007-10-10T00:00:00"/>
    <d v="2008-02-06T00:00:00"/>
    <d v="2008-05-27T00:00:00"/>
  </r>
  <r>
    <s v="d28e5e18f30eed96aba1feafdd146189"/>
    <m/>
    <s v="South Holland"/>
    <x v="10"/>
    <n v="60473"/>
    <s v="suburban"/>
    <s v="South Holland School Dist 151"/>
    <s v="Cook"/>
    <b v="0"/>
    <b v="0"/>
    <b v="0"/>
    <b v="0"/>
    <b v="0"/>
    <b v="0"/>
    <s v="Mrs."/>
    <b v="0"/>
    <b v="0"/>
    <s v="Special Needs"/>
    <s v="Special Needs"/>
    <s v="Literacy"/>
    <s v="Literacy &amp; Language"/>
    <s v="enrichment"/>
    <s v="Other"/>
    <s v="high"/>
    <s v="Grades PreK-2"/>
    <n v="30.5"/>
    <n v="0"/>
    <n v="7.62"/>
    <n v="17"/>
    <n v="360"/>
    <n v="439.02"/>
    <n v="10"/>
    <b v="1"/>
    <n v="423.53"/>
    <n v="7"/>
    <b v="0"/>
    <b v="0"/>
    <s v="completed"/>
    <d v="2008-09-16T00:00:00"/>
    <d v="2008-10-14T00:00:00"/>
    <d v="2009-02-03T00:00:00"/>
    <d v="2009-02-21T00:00:00"/>
  </r>
  <r>
    <s v="0e98d0ac56b6ad2a650c5d0d18c3e7df"/>
    <n v="130441001591"/>
    <s v="Conyers"/>
    <x v="19"/>
    <n v="30094"/>
    <s v="suburban"/>
    <s v="Rockdale Co Public Sch Dist"/>
    <s v="Rockdale"/>
    <b v="0"/>
    <b v="0"/>
    <b v="0"/>
    <b v="0"/>
    <b v="0"/>
    <b v="0"/>
    <s v="Mrs."/>
    <b v="0"/>
    <b v="0"/>
    <s v="Other"/>
    <s v="Applied Learning"/>
    <m/>
    <m/>
    <s v="essential"/>
    <s v="Other"/>
    <s v="high"/>
    <s v="Grades 9-12"/>
    <n v="29.47"/>
    <n v="11.79"/>
    <n v="7.37"/>
    <n v="17"/>
    <n v="360"/>
    <n v="439.02"/>
    <n v="150"/>
    <b v="1"/>
    <n v="423.53"/>
    <n v="2"/>
    <b v="1"/>
    <b v="0"/>
    <s v="completed"/>
    <d v="2008-08-17T00:00:00"/>
    <d v="2008-12-29T00:00:00"/>
    <d v="2009-04-29T00:00:00"/>
    <d v="2009-01-18T00:00:00"/>
  </r>
  <r>
    <s v="b0cd429b1c73f5a57455c398e3696049"/>
    <n v="160093000168"/>
    <s v="Idaho Falls"/>
    <x v="37"/>
    <n v="83401"/>
    <s v="urban"/>
    <s v="Bonneville Joint Sch Dist 93"/>
    <s v="Bonneville"/>
    <b v="0"/>
    <b v="0"/>
    <b v="0"/>
    <b v="0"/>
    <b v="0"/>
    <b v="0"/>
    <s v="Mr."/>
    <b v="0"/>
    <b v="0"/>
    <s v="Applied Sciences"/>
    <s v="Math &amp; Science"/>
    <s v="Environmental Science"/>
    <s v="Math &amp; Science"/>
    <s v="essential"/>
    <s v="Technology"/>
    <s v="low"/>
    <s v="Grades 6-8"/>
    <n v="28.8"/>
    <n v="17.28"/>
    <n v="4.32"/>
    <n v="9"/>
    <n v="347.39"/>
    <n v="423.65"/>
    <n v="75"/>
    <b v="0"/>
    <n v="423.65"/>
    <n v="1"/>
    <b v="0"/>
    <b v="0"/>
    <s v="completed"/>
    <d v="2009-08-13T00:00:00"/>
    <d v="2009-09-21T00:00:00"/>
    <d v="2009-09-22T00:00:00"/>
    <d v="2009-12-23T00:00:00"/>
  </r>
  <r>
    <s v="e5fd05530ac0b4c6ccc5b3fa6b75ef79"/>
    <m/>
    <s v="Clarksville"/>
    <x v="14"/>
    <n v="37043"/>
    <m/>
    <s v="Clarksville-montgomery Co SD"/>
    <s v="Montgomery"/>
    <b v="0"/>
    <b v="0"/>
    <b v="0"/>
    <b v="0"/>
    <b v="0"/>
    <b v="0"/>
    <s v="Mrs."/>
    <b v="0"/>
    <b v="0"/>
    <s v="Mathematics"/>
    <s v="Math &amp; Science"/>
    <m/>
    <m/>
    <s v="essential"/>
    <s v="Supplies"/>
    <s v="high"/>
    <s v="Grades PreK-2"/>
    <n v="0"/>
    <n v="0"/>
    <n v="4.93"/>
    <n v="35"/>
    <n v="368.73"/>
    <n v="423.83"/>
    <n v="25"/>
    <b v="1"/>
    <n v="423.83"/>
    <n v="1"/>
    <b v="0"/>
    <b v="0"/>
    <s v="completed"/>
    <d v="2010-05-26T00:00:00"/>
    <d v="2010-09-17T00:00:00"/>
    <d v="2010-12-01T00:00:00"/>
    <d v="2010-10-25T00:00:00"/>
  </r>
  <r>
    <s v="797f05168a71d2de720d1a0ee0b4d9dc"/>
    <n v="401995001408"/>
    <s v="Oklahoma City"/>
    <x v="0"/>
    <n v="73165"/>
    <s v="rural"/>
    <s v="Midwest City-del City Sch Dist"/>
    <s v="Cleveland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ssential"/>
    <s v="Technology"/>
    <s v="low"/>
    <s v="Grades 3-5"/>
    <n v="22.44"/>
    <n v="27.25"/>
    <n v="5.0199999999999996"/>
    <n v="35"/>
    <n v="424.12"/>
    <n v="498.96"/>
    <n v="45"/>
    <b v="1"/>
    <n v="424.12"/>
    <n v="3"/>
    <b v="0"/>
    <b v="0"/>
    <s v="completed"/>
    <d v="2011-01-04T00:00:00"/>
    <d v="2011-01-04T00:00:00"/>
    <d v="2011-01-04T00:00:00"/>
    <d v="2011-06-03T00:00:00"/>
  </r>
  <r>
    <s v="76c5da7d644edc992742a92ab78967bd"/>
    <n v="510264001065"/>
    <s v="Newport News"/>
    <x v="24"/>
    <n v="23607"/>
    <s v="urban"/>
    <s v="Newport News Public Schools"/>
    <s v="Newport News City"/>
    <b v="0"/>
    <b v="1"/>
    <b v="0"/>
    <b v="0"/>
    <b v="0"/>
    <b v="0"/>
    <s v="Mr."/>
    <b v="0"/>
    <b v="0"/>
    <s v="Literacy"/>
    <s v="Literacy &amp; Language"/>
    <s v="Mathematics"/>
    <s v="Math &amp; Science"/>
    <s v="essential"/>
    <s v="Supplies"/>
    <s v="high"/>
    <s v="Grades PreK-2"/>
    <n v="0"/>
    <n v="0"/>
    <n v="5.54"/>
    <n v="35"/>
    <n v="409.99"/>
    <n v="482.34"/>
    <n v="25"/>
    <b v="1"/>
    <n v="424.21"/>
    <n v="7"/>
    <b v="0"/>
    <b v="1"/>
    <s v="completed"/>
    <d v="2010-09-22T00:00:00"/>
    <d v="2010-09-25T00:00:00"/>
    <d v="2010-11-29T00:00:00"/>
    <d v="2010-11-06T00:00:00"/>
  </r>
  <r>
    <s v="53bd085850aba0014c6103ee52137882"/>
    <n v="370504002021"/>
    <s v="Hamptonville"/>
    <x v="1"/>
    <n v="27020"/>
    <s v="rural"/>
    <s v="Yadkin Co Schools"/>
    <s v="Yadkin"/>
    <b v="0"/>
    <b v="0"/>
    <b v="0"/>
    <b v="0"/>
    <b v="0"/>
    <b v="0"/>
    <s v="Mrs."/>
    <b v="0"/>
    <b v="0"/>
    <s v="History &amp; Geography"/>
    <s v="History &amp; Civics"/>
    <s v="Applied Sciences"/>
    <s v="Math &amp; Science"/>
    <s v="enrichment"/>
    <s v="Supplies"/>
    <s v="high"/>
    <s v="Grades 3-5"/>
    <n v="29.52"/>
    <n v="12.55"/>
    <n v="4.43"/>
    <n v="9"/>
    <n v="350.7"/>
    <n v="427.68"/>
    <n v="126"/>
    <b v="1"/>
    <n v="424.26"/>
    <n v="2"/>
    <b v="1"/>
    <b v="1"/>
    <s v="completed"/>
    <d v="2009-10-26T00:00:00"/>
    <d v="2010-02-11T00:00:00"/>
    <d v="2010-04-12T00:00:00"/>
    <d v="2010-03-31T00:00:00"/>
  </r>
  <r>
    <s v="2ff6cbe341f096f852792ce2fc1870da"/>
    <n v="170360000035"/>
    <s v="Alton"/>
    <x v="10"/>
    <n v="62002"/>
    <s v="suburban"/>
    <s v="Alton Cmty School District 11"/>
    <s v="Madison"/>
    <b v="0"/>
    <b v="0"/>
    <b v="0"/>
    <b v="0"/>
    <b v="0"/>
    <b v="0"/>
    <s v="Mr."/>
    <b v="0"/>
    <b v="0"/>
    <s v="Environmental Science"/>
    <s v="Math &amp; Science"/>
    <m/>
    <m/>
    <s v="enrichment"/>
    <s v="Technology"/>
    <s v="high"/>
    <s v="Grades 9-12"/>
    <n v="23.4"/>
    <n v="0"/>
    <n v="4.71"/>
    <n v="35"/>
    <n v="377.05"/>
    <n v="443.59"/>
    <n v="72"/>
    <b v="1"/>
    <n v="424.3"/>
    <n v="3"/>
    <b v="0"/>
    <b v="0"/>
    <s v="completed"/>
    <d v="2010-12-14T00:00:00"/>
    <d v="2010-12-17T00:00:00"/>
    <d v="2011-01-04T00:00:00"/>
    <d v="2011-05-13T00:00:00"/>
  </r>
  <r>
    <s v="54eb21e52284fcf2cf3ffe0d6175bd70"/>
    <n v="90192000381"/>
    <s v="Hartford"/>
    <x v="30"/>
    <n v="6112"/>
    <s v="urban"/>
    <s v="Hartford Public School Dist"/>
    <s v="Hartford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n v="30.4"/>
    <n v="0"/>
    <n v="4.5599999999999996"/>
    <n v="9"/>
    <n v="347.96"/>
    <n v="424.34"/>
    <n v="23"/>
    <b v="1"/>
    <n v="424.34"/>
    <n v="2"/>
    <b v="1"/>
    <b v="0"/>
    <s v="completed"/>
    <d v="2009-07-29T00:00:00"/>
    <d v="2009-12-24T00:00:00"/>
    <d v="2010-02-01T00:00:00"/>
    <d v="2009-12-31T00:00:00"/>
  </r>
  <r>
    <s v="2f567b0d90aa086b8fbcdc030327ebbd"/>
    <n v="370150000600"/>
    <s v="Kernersville"/>
    <x v="1"/>
    <n v="27284"/>
    <s v="suburban"/>
    <s v="Winston-salem Forsyth Co SD"/>
    <s v="Forsyth"/>
    <b v="0"/>
    <b v="0"/>
    <b v="0"/>
    <b v="0"/>
    <b v="0"/>
    <b v="0"/>
    <s v="Dr."/>
    <b v="0"/>
    <b v="0"/>
    <s v="Environmental Science"/>
    <s v="Math &amp; Science"/>
    <s v="Environmental Science"/>
    <s v="Math &amp; Science"/>
    <s v="essential"/>
    <s v="Supplies"/>
    <s v="low"/>
    <s v="Grades 9-12"/>
    <n v="29.44"/>
    <n v="12.51"/>
    <n v="7.36"/>
    <n v="17"/>
    <n v="361"/>
    <n v="440.24"/>
    <n v="300"/>
    <b v="1"/>
    <n v="424.7"/>
    <n v="3"/>
    <b v="1"/>
    <b v="0"/>
    <s v="completed"/>
    <d v="2009-01-27T00:00:00"/>
    <d v="2009-03-11T00:00:00"/>
    <d v="2009-03-30T00:00:00"/>
    <d v="2009-06-22T00:00:00"/>
  </r>
  <r>
    <s v="90ca8abb6f3f08b335aec30c7b984099"/>
    <n v="10243001439"/>
    <s v="Montgomery"/>
    <x v="27"/>
    <n v="36104"/>
    <s v="urban"/>
    <s v="Montgomery Co School District"/>
    <s v="Montgomery"/>
    <b v="0"/>
    <b v="0"/>
    <b v="0"/>
    <b v="0"/>
    <b v="0"/>
    <b v="0"/>
    <s v="Mrs."/>
    <b v="0"/>
    <b v="0"/>
    <s v="Literacy"/>
    <s v="Literacy &amp; Language"/>
    <s v="Music"/>
    <s v="Music &amp; The Arts"/>
    <s v="essential"/>
    <s v="Technology"/>
    <s v="high"/>
    <s v="Grades PreK-2"/>
    <n v="29.4"/>
    <n v="11.76"/>
    <n v="4.41"/>
    <n v="9"/>
    <n v="348.57"/>
    <n v="425.09"/>
    <n v="15"/>
    <b v="1"/>
    <n v="424.87"/>
    <n v="2"/>
    <b v="0"/>
    <b v="0"/>
    <s v="completed"/>
    <d v="2009-07-22T00:00:00"/>
    <d v="2009-09-14T00:00:00"/>
    <d v="2010-01-28T00:00:00"/>
    <d v="2009-12-25T00:00:00"/>
  </r>
  <r>
    <s v="e4b4fbab77664338e9e825332498b58d"/>
    <n v="240036000671"/>
    <s v="Accident"/>
    <x v="32"/>
    <n v="21520"/>
    <s v="rural"/>
    <s v="Garrett Co Public Schools"/>
    <s v="Garrett"/>
    <b v="0"/>
    <b v="0"/>
    <b v="0"/>
    <b v="0"/>
    <b v="0"/>
    <b v="0"/>
    <s v="Mr."/>
    <b v="0"/>
    <b v="0"/>
    <s v="College &amp; Career Prep"/>
    <s v="Applied Learning"/>
    <m/>
    <m/>
    <s v="essential"/>
    <s v="Technology"/>
    <s v="high"/>
    <s v="Grades 9-12"/>
    <n v="29.18"/>
    <n v="14.59"/>
    <n v="4.38"/>
    <n v="9"/>
    <n v="348.9"/>
    <n v="425.49"/>
    <n v="75"/>
    <b v="1"/>
    <n v="425.49"/>
    <n v="2"/>
    <b v="1"/>
    <b v="0"/>
    <s v="completed"/>
    <d v="2009-10-13T00:00:00"/>
    <d v="2009-12-16T00:00:00"/>
    <d v="2010-02-02T00:00:00"/>
    <d v="2010-03-19T00:00:00"/>
  </r>
  <r>
    <s v="9dccd703e8f74bc97814d0e316640901"/>
    <n v="470318002060"/>
    <s v="Nashville"/>
    <x v="14"/>
    <n v="37206"/>
    <s v="urban"/>
    <s v="Metro Nashville Pub Sd"/>
    <s v="Davidson"/>
    <b v="0"/>
    <b v="0"/>
    <b v="0"/>
    <b v="0"/>
    <b v="0"/>
    <b v="0"/>
    <s v="Mrs."/>
    <b v="0"/>
    <b v="0"/>
    <s v="Environmental Science"/>
    <s v="Math &amp; Science"/>
    <s v="ESL"/>
    <s v="Literacy &amp; Language"/>
    <s v="enrichment"/>
    <s v="Supplies"/>
    <s v="high"/>
    <s v="Grades PreK-2"/>
    <n v="30.64"/>
    <n v="0"/>
    <n v="7.66"/>
    <n v="17"/>
    <n v="362"/>
    <n v="441.46"/>
    <n v="9"/>
    <b v="1"/>
    <n v="425.88"/>
    <n v="4"/>
    <b v="0"/>
    <b v="0"/>
    <s v="completed"/>
    <d v="2009-01-26T00:00:00"/>
    <d v="2009-04-01T00:00:00"/>
    <d v="2009-04-28T00:00:00"/>
    <d v="2009-06-26T00:00:00"/>
  </r>
  <r>
    <s v="d4a9f717aa18f68ddc74a55553541513"/>
    <n v="481168006518"/>
    <s v="Brownsville"/>
    <x v="16"/>
    <n v="78521"/>
    <s v="urban"/>
    <s v="Brownsville Ind School Dist"/>
    <s v="Cameron"/>
    <b v="0"/>
    <b v="0"/>
    <b v="0"/>
    <b v="0"/>
    <b v="0"/>
    <b v="0"/>
    <s v="Ms."/>
    <b v="0"/>
    <b v="0"/>
    <s v="Literacy"/>
    <s v="Literacy &amp; Language"/>
    <m/>
    <m/>
    <s v="enrichment"/>
    <s v="Other"/>
    <s v="high"/>
    <s v="Grades 3-5"/>
    <n v="0"/>
    <n v="0"/>
    <n v="5.5"/>
    <n v="35"/>
    <n v="407.2"/>
    <n v="479.06"/>
    <n v="100"/>
    <b v="1"/>
    <n v="425.95"/>
    <n v="6"/>
    <b v="0"/>
    <b v="0"/>
    <s v="completed"/>
    <d v="2010-12-31T00:00:00"/>
    <d v="2011-01-18T00:00:00"/>
    <m/>
    <d v="2011-05-30T00:00:00"/>
  </r>
  <r>
    <s v="d3c78cd8a2624f8b79416d8943fba445"/>
    <m/>
    <s v="Brooklyn"/>
    <x v="2"/>
    <n v="11206"/>
    <s v="urban"/>
    <s v="Community Learning Support Organization"/>
    <s v="Brooklyn"/>
    <b v="0"/>
    <b v="0"/>
    <b v="0"/>
    <b v="0"/>
    <b v="0"/>
    <b v="0"/>
    <s v="Ms."/>
    <b v="0"/>
    <b v="0"/>
    <s v="Visual Arts"/>
    <s v="Music &amp; The Arts"/>
    <m/>
    <m/>
    <s v="enrichment"/>
    <s v="Books"/>
    <s v="high"/>
    <s v="Grades 6-8"/>
    <n v="0.41"/>
    <n v="0"/>
    <n v="5.18"/>
    <n v="9"/>
    <n v="359.98"/>
    <n v="439"/>
    <n v="250"/>
    <b v="1"/>
    <n v="426.22"/>
    <n v="2"/>
    <b v="0"/>
    <b v="1"/>
    <s v="completed"/>
    <d v="2010-03-26T00:00:00"/>
    <d v="2010-06-09T00:00:00"/>
    <d v="2011-01-13T00:00:00"/>
    <d v="2010-08-24T00:00:00"/>
  </r>
  <r>
    <s v="b1f4eb06865b40ffaba47fcaaceb60e5"/>
    <n v="61926000992"/>
    <s v="Riverside"/>
    <x v="7"/>
    <n v="92509"/>
    <s v="suburban"/>
    <s v="Jurupa Unified School District"/>
    <s v="Riverside"/>
    <b v="0"/>
    <b v="0"/>
    <b v="0"/>
    <b v="0"/>
    <b v="0"/>
    <b v="0"/>
    <s v="Ms."/>
    <b v="0"/>
    <b v="0"/>
    <s v="Literature &amp; Writing"/>
    <s v="Literacy &amp; Language"/>
    <m/>
    <m/>
    <s v="essential"/>
    <s v="Books"/>
    <s v="high"/>
    <s v="Grades 6-8"/>
    <n v="0"/>
    <n v="27.07"/>
    <n v="4.4400000000000004"/>
    <n v="35"/>
    <n v="362.31"/>
    <n v="426.25"/>
    <n v="112"/>
    <b v="1"/>
    <n v="426.25"/>
    <n v="3"/>
    <b v="0"/>
    <b v="1"/>
    <s v="completed"/>
    <d v="2010-12-13T00:00:00"/>
    <d v="2010-12-13T00:00:00"/>
    <d v="2011-01-03T00:00:00"/>
    <d v="2011-05-10T00:00:00"/>
  </r>
  <r>
    <s v="3429bcfd72113f455f2be0afb8bc52b9"/>
    <m/>
    <s v="Washington"/>
    <x v="31"/>
    <n v="20017"/>
    <s v="urban"/>
    <s v="[State run]"/>
    <s v="District Of Columbia"/>
    <b v="1"/>
    <b v="0"/>
    <b v="0"/>
    <b v="0"/>
    <b v="0"/>
    <b v="0"/>
    <s v="Mrs."/>
    <b v="1"/>
    <b v="0"/>
    <s v="Literacy"/>
    <s v="Literacy &amp; Language"/>
    <m/>
    <m/>
    <s v="enrichment"/>
    <s v="Supplies"/>
    <s v="high"/>
    <s v="Grades 3-5"/>
    <n v="0"/>
    <n v="18.29"/>
    <n v="4.7699999999999996"/>
    <n v="9"/>
    <n v="350.05"/>
    <n v="426.89"/>
    <n v="60"/>
    <b v="1"/>
    <n v="426.89"/>
    <n v="4"/>
    <b v="0"/>
    <b v="0"/>
    <s v="completed"/>
    <d v="2010-03-02T00:00:00"/>
    <d v="2010-06-26T00:00:00"/>
    <d v="2011-01-19T00:00:00"/>
    <d v="2010-07-27T00:00:00"/>
  </r>
  <r>
    <s v="126ba9b0d297230fac7f66ce0e5d18a7"/>
    <m/>
    <s v="Los Angeles"/>
    <x v="7"/>
    <n v="90058"/>
    <s v="urban"/>
    <s v="Los Angeles Unif Sch Dist"/>
    <s v="Los Angeles"/>
    <b v="0"/>
    <b v="0"/>
    <b v="0"/>
    <b v="0"/>
    <b v="0"/>
    <b v="0"/>
    <s v="Ms."/>
    <b v="0"/>
    <b v="0"/>
    <s v="ESL"/>
    <s v="Literacy &amp; Language"/>
    <s v="Literacy"/>
    <s v="Literacy &amp; Language"/>
    <s v="essential"/>
    <s v="Supplies"/>
    <s v="high"/>
    <s v="Grades 3-5"/>
    <n v="28.86"/>
    <n v="20.92"/>
    <n v="7.22"/>
    <n v="17"/>
    <n v="363"/>
    <n v="442.68"/>
    <n v="21"/>
    <b v="0"/>
    <n v="427.06"/>
    <n v="2"/>
    <b v="0"/>
    <b v="0"/>
    <s v="completed"/>
    <d v="2008-09-26T00:00:00"/>
    <d v="2009-02-27T00:00:00"/>
    <d v="2009-05-21T00:00:00"/>
    <d v="2009-03-01T00:00:00"/>
  </r>
  <r>
    <s v="c12f2ff1ca314134111053ec571d5e50"/>
    <n v="63441007732"/>
    <s v="San Francisco"/>
    <x v="7"/>
    <n v="94102"/>
    <s v="urban"/>
    <s v="San Francisco Unified Sch Dist"/>
    <s v="San Francisco"/>
    <b v="0"/>
    <b v="0"/>
    <b v="0"/>
    <b v="0"/>
    <b v="0"/>
    <b v="0"/>
    <s v="Ms."/>
    <b v="0"/>
    <b v="0"/>
    <s v="Literacy"/>
    <s v="Literacy &amp; Language"/>
    <m/>
    <m/>
    <s v="essential"/>
    <s v="Supplies"/>
    <s v="high"/>
    <s v="Grades PreK-2"/>
    <n v="28.92"/>
    <n v="20.97"/>
    <n v="7.23"/>
    <n v="17"/>
    <n v="363"/>
    <n v="442.68"/>
    <n v="21"/>
    <b v="1"/>
    <n v="427.06"/>
    <n v="2"/>
    <b v="0"/>
    <b v="0"/>
    <s v="completed"/>
    <d v="2007-12-17T00:00:00"/>
    <d v="2007-12-19T00:00:00"/>
    <d v="2008-03-19T00:00:00"/>
    <d v="2008-08-12T00:00:00"/>
  </r>
  <r>
    <s v="1aa946ee5ccd8d330263a656fbe1e4d7"/>
    <n v="180477000864"/>
    <s v="Indianapolis"/>
    <x v="25"/>
    <n v="46224"/>
    <s v="suburban"/>
    <s v="Indianapolis Public Sch Dist"/>
    <s v="Marion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Books"/>
    <s v="high"/>
    <s v="Grades PreK-2"/>
    <m/>
    <m/>
    <m/>
    <m/>
    <n v="364.9"/>
    <n v="445"/>
    <n v="5"/>
    <b v="1"/>
    <n v="427.08"/>
    <n v="4"/>
    <b v="0"/>
    <b v="0"/>
    <s v="completed"/>
    <d v="2006-09-07T00:00:00"/>
    <d v="2006-11-19T00:00:00"/>
    <d v="2007-01-29T00:00:00"/>
    <d v="2007-05-07T00:00:00"/>
  </r>
  <r>
    <s v="2bea1d4b2e3250f95cf29ecef99d7df1"/>
    <m/>
    <s v="Central Falls"/>
    <x v="45"/>
    <n v="2863"/>
    <s v="suburban"/>
    <s v="Central Falls School District"/>
    <s v="Providence"/>
    <b v="1"/>
    <b v="0"/>
    <b v="0"/>
    <b v="0"/>
    <b v="0"/>
    <b v="0"/>
    <s v="Ms."/>
    <b v="1"/>
    <b v="0"/>
    <s v="Parent Involvement"/>
    <s v="Applied Learning"/>
    <s v="Literature &amp; Writing"/>
    <s v="Literacy &amp; Language"/>
    <s v="enrichment"/>
    <s v="Books"/>
    <s v="high"/>
    <s v="Grades PreK-2"/>
    <n v="30.89"/>
    <n v="0"/>
    <n v="7.72"/>
    <n v="17"/>
    <n v="364"/>
    <n v="443.9"/>
    <n v="21"/>
    <b v="1"/>
    <n v="428.24"/>
    <n v="1"/>
    <b v="0"/>
    <b v="0"/>
    <s v="completed"/>
    <d v="2008-01-07T00:00:00"/>
    <d v="2008-06-09T00:00:00"/>
    <d v="2009-01-05T00:00:00"/>
    <d v="2008-07-27T00:00:00"/>
  </r>
  <r>
    <s v="84762e189f901d85d621d7e284efe642"/>
    <n v="62271011645"/>
    <s v="Los Angeles"/>
    <x v="7"/>
    <n v="90004"/>
    <s v="urban"/>
    <s v="Los Angeles Unif Sch Dist"/>
    <s v="Los Angeles"/>
    <b v="0"/>
    <b v="0"/>
    <b v="1"/>
    <b v="0"/>
    <b v="0"/>
    <b v="0"/>
    <s v="Ms."/>
    <b v="0"/>
    <b v="0"/>
    <s v="Literacy"/>
    <s v="Literacy &amp; Language"/>
    <m/>
    <m/>
    <s v="enrichment"/>
    <s v="Books"/>
    <s v="high"/>
    <s v="Grades PreK-2"/>
    <n v="28.95"/>
    <n v="20.99"/>
    <n v="7.24"/>
    <n v="17"/>
    <n v="364"/>
    <n v="443.9"/>
    <n v="20"/>
    <b v="1"/>
    <n v="428.24"/>
    <n v="1"/>
    <b v="0"/>
    <b v="0"/>
    <s v="reallocated"/>
    <d v="2007-12-11T00:00:00"/>
    <d v="2008-02-26T00:00:00"/>
    <m/>
    <d v="2008-08-07T00:00:00"/>
  </r>
  <r>
    <s v="728496013d8f49e1013104f0e51e8fc8"/>
    <n v="261200004803"/>
    <s v="Detroit"/>
    <x v="4"/>
    <n v="48210"/>
    <s v="urban"/>
    <s v="Detroit Public School District"/>
    <s v="Wayne"/>
    <b v="0"/>
    <b v="0"/>
    <b v="0"/>
    <b v="0"/>
    <b v="0"/>
    <b v="0"/>
    <s v="Ms."/>
    <b v="0"/>
    <b v="0"/>
    <s v="Applied Sciences"/>
    <s v="Math &amp; Science"/>
    <s v="Literature &amp; Writing"/>
    <s v="Literacy &amp; Language"/>
    <s v="essential"/>
    <s v="Supplies"/>
    <s v="high"/>
    <s v="Grades 6-8"/>
    <n v="30.72"/>
    <n v="0"/>
    <n v="4.6100000000000003"/>
    <n v="9"/>
    <n v="351.59"/>
    <n v="428.77"/>
    <n v="175"/>
    <b v="1"/>
    <n v="428.77"/>
    <n v="2"/>
    <b v="0"/>
    <b v="0"/>
    <s v="completed"/>
    <d v="2009-08-23T00:00:00"/>
    <d v="2009-10-30T00:00:00"/>
    <d v="2009-10-31T00:00:00"/>
    <d v="2010-01-30T00:00:00"/>
  </r>
  <r>
    <s v="8c4a8b3c2b192b8c5e91a40fce060fdc"/>
    <n v="440090000227"/>
    <s v="Providence"/>
    <x v="45"/>
    <n v="2903"/>
    <s v="urban"/>
    <s v="Providence Public School Dist"/>
    <s v="Providence"/>
    <b v="0"/>
    <b v="0"/>
    <b v="0"/>
    <b v="0"/>
    <b v="0"/>
    <b v="0"/>
    <s v="Ms."/>
    <b v="0"/>
    <b v="0"/>
    <s v="Literacy"/>
    <s v="Literacy &amp; Language"/>
    <s v="History &amp; Geography"/>
    <s v="History &amp; Civics"/>
    <s v="enrichment"/>
    <s v="Supplies"/>
    <s v="high"/>
    <s v="Grades 3-5"/>
    <n v="2.11"/>
    <n v="0"/>
    <n v="5.03"/>
    <n v="9"/>
    <n v="351.68"/>
    <n v="428.88"/>
    <n v="26"/>
    <b v="0"/>
    <n v="428.88"/>
    <n v="1"/>
    <b v="0"/>
    <b v="0"/>
    <s v="completed"/>
    <d v="2010-02-13T00:00:00"/>
    <d v="2010-04-06T00:00:00"/>
    <d v="2010-07-15T00:00:00"/>
    <d v="2010-06-04T00:00:00"/>
  </r>
  <r>
    <s v="e79f563391f68754fac6d7bf40f1f183"/>
    <n v="360009002279"/>
    <s v="Bronx"/>
    <x v="2"/>
    <n v="10460"/>
    <s v="urban"/>
    <s v="Empowerment Support Organization"/>
    <s v="Bronx"/>
    <b v="0"/>
    <b v="0"/>
    <b v="0"/>
    <b v="0"/>
    <b v="0"/>
    <b v="0"/>
    <s v="Mrs."/>
    <b v="0"/>
    <b v="0"/>
    <s v="Mathematics"/>
    <s v="Math &amp; Science"/>
    <s v="Economics"/>
    <s v="History &amp; Civics"/>
    <s v="enrichment"/>
    <s v="Supplies"/>
    <s v="high"/>
    <s v="Grades PreK-2"/>
    <n v="33.78"/>
    <n v="0"/>
    <n v="8.44"/>
    <n v="17"/>
    <n v="397"/>
    <n v="484.15"/>
    <n v="18"/>
    <b v="1"/>
    <n v="429.12"/>
    <n v="2"/>
    <b v="0"/>
    <b v="0"/>
    <s v="completed"/>
    <d v="2007-12-10T00:00:00"/>
    <d v="2008-03-29T00:00:00"/>
    <d v="2008-06-03T00:00:00"/>
    <d v="2008-08-01T00:00:00"/>
  </r>
  <r>
    <s v="81be1b0010cdc3ebe0c35f3d9d715d8a"/>
    <n v="361641001447"/>
    <s v="La Fayette"/>
    <x v="2"/>
    <n v="13084"/>
    <s v="rural"/>
    <s v="La Fayette Central School Dist"/>
    <s v="Onondaga"/>
    <b v="0"/>
    <b v="0"/>
    <b v="0"/>
    <b v="0"/>
    <b v="0"/>
    <b v="0"/>
    <s v="Mrs."/>
    <b v="0"/>
    <b v="0"/>
    <s v="Visual Arts"/>
    <s v="Music &amp; The Arts"/>
    <s v="Parent Involvement"/>
    <s v="Applied Learning"/>
    <s v="enrichment"/>
    <s v="Supplies"/>
    <s v="low"/>
    <s v="Grades 3-5"/>
    <n v="30.76"/>
    <n v="0"/>
    <n v="4.6100000000000003"/>
    <n v="9"/>
    <n v="351.93"/>
    <n v="429.18"/>
    <n v="80"/>
    <b v="0"/>
    <n v="429.18"/>
    <n v="1"/>
    <b v="0"/>
    <b v="0"/>
    <s v="completed"/>
    <d v="2009-08-14T00:00:00"/>
    <d v="2009-09-20T00:00:00"/>
    <d v="2009-09-22T00:00:00"/>
    <d v="2010-01-16T00:00:00"/>
  </r>
  <r>
    <s v="31c1d41fdbf6be7c502abf99f57d8d67"/>
    <n v="170993000709"/>
    <s v="Chicago"/>
    <x v="10"/>
    <n v="60613"/>
    <s v="urban"/>
    <s v="Chicago Psd-area 2"/>
    <s v="Cook"/>
    <b v="0"/>
    <b v="1"/>
    <b v="0"/>
    <b v="0"/>
    <b v="0"/>
    <b v="0"/>
    <s v="Ms."/>
    <b v="0"/>
    <b v="0"/>
    <s v="Visual Arts"/>
    <s v="Music &amp; The Arts"/>
    <s v="ESL"/>
    <s v="Literacy &amp; Language"/>
    <s v="enrichment"/>
    <s v="Supplies"/>
    <s v="high"/>
    <s v="Grades 3-5"/>
    <n v="2.4700000000000002"/>
    <n v="0"/>
    <n v="5.05"/>
    <n v="35"/>
    <n v="378.94"/>
    <n v="445.81"/>
    <n v="30"/>
    <b v="1"/>
    <n v="429.19"/>
    <n v="7"/>
    <b v="0"/>
    <b v="0"/>
    <s v="completed"/>
    <d v="2011-02-13T00:00:00"/>
    <d v="2011-03-07T00:00:00"/>
    <m/>
    <d v="2011-07-11T00:00:00"/>
  </r>
  <r>
    <s v="586e82ac5230ab711580220ebd5537e8"/>
    <n v="62664004038"/>
    <s v="Napa"/>
    <x v="7"/>
    <n v="94558"/>
    <s v="urban"/>
    <s v="Napa Valley Unified Sch Dist"/>
    <s v="Napa"/>
    <b v="0"/>
    <b v="0"/>
    <b v="0"/>
    <b v="0"/>
    <b v="0"/>
    <b v="0"/>
    <s v="Ms."/>
    <b v="0"/>
    <b v="0"/>
    <s v="Applied Sciences"/>
    <s v="Math &amp; Science"/>
    <s v="Health &amp; Life Science"/>
    <s v="Math &amp; Science"/>
    <s v="essential"/>
    <s v="Supplies"/>
    <s v="low"/>
    <s v="Grades 3-5"/>
    <n v="28.89"/>
    <n v="20.94"/>
    <n v="4.33"/>
    <n v="9"/>
    <n v="352.02"/>
    <n v="429.29"/>
    <n v="33"/>
    <b v="1"/>
    <n v="429.29"/>
    <n v="3"/>
    <b v="0"/>
    <b v="0"/>
    <s v="completed"/>
    <d v="2009-07-15T00:00:00"/>
    <d v="2009-10-19T00:00:00"/>
    <d v="2009-10-20T00:00:00"/>
    <d v="2009-12-20T00:00:00"/>
  </r>
  <r>
    <s v="5250bc697a3168f5fab1dec04a93d07d"/>
    <n v="170993000867"/>
    <s v="Chicago"/>
    <x v="10"/>
    <n v="60612"/>
    <s v="urban"/>
    <s v="Chicago Psd-area 7"/>
    <s v="Cook"/>
    <b v="0"/>
    <b v="0"/>
    <b v="0"/>
    <b v="0"/>
    <b v="0"/>
    <b v="0"/>
    <s v="Ms."/>
    <b v="0"/>
    <b v="0"/>
    <s v="Health &amp; Wellness"/>
    <s v="Health &amp; Sports"/>
    <s v="Special Needs"/>
    <s v="Special Needs"/>
    <s v="enrichment"/>
    <s v="Other"/>
    <s v="high"/>
    <s v="Grades PreK-2"/>
    <m/>
    <m/>
    <m/>
    <m/>
    <n v="364.9"/>
    <n v="445"/>
    <n v="14"/>
    <b v="1"/>
    <n v="429.29"/>
    <n v="7"/>
    <b v="0"/>
    <b v="0"/>
    <s v="completed"/>
    <d v="2006-07-13T00:00:00"/>
    <d v="2007-04-04T00:00:00"/>
    <m/>
    <d v="2016-12-31T00:00:00"/>
  </r>
  <r>
    <s v="131a46453c88d3a83a254188b7a96eda"/>
    <n v="370488001946"/>
    <s v="Dudley"/>
    <x v="1"/>
    <n v="28333"/>
    <s v="rural"/>
    <s v="Wayne Co Public School Dist"/>
    <s v="Wayne"/>
    <b v="0"/>
    <b v="0"/>
    <b v="0"/>
    <b v="0"/>
    <b v="0"/>
    <b v="0"/>
    <s v="Mrs."/>
    <b v="0"/>
    <b v="0"/>
    <s v="Environmental Science"/>
    <s v="Math &amp; Science"/>
    <s v="Community Service"/>
    <s v="Applied Learning"/>
    <s v="enrichment"/>
    <s v="Supplies"/>
    <s v="high"/>
    <s v="Grades 3-5"/>
    <m/>
    <m/>
    <m/>
    <m/>
    <n v="364.99"/>
    <n v="445.11"/>
    <n v="26"/>
    <b v="1"/>
    <n v="429.37"/>
    <n v="1"/>
    <b v="0"/>
    <b v="0"/>
    <s v="completed"/>
    <d v="2006-10-05T00:00:00"/>
    <d v="2007-03-22T00:00:00"/>
    <d v="2007-06-05T00:00:00"/>
    <d v="2007-06-05T00:00:00"/>
  </r>
  <r>
    <s v="1d8c5a24a76d2cf9659775448cd8b64c"/>
    <n v="362367003299"/>
    <s v="Potsdam"/>
    <x v="2"/>
    <n v="13676"/>
    <s v="rural"/>
    <s v="Potsdam Central School Dist"/>
    <s v="St Lawrence"/>
    <b v="0"/>
    <b v="0"/>
    <b v="0"/>
    <b v="0"/>
    <b v="0"/>
    <b v="0"/>
    <s v="Mrs."/>
    <b v="0"/>
    <b v="0"/>
    <s v="Health &amp; Life Science"/>
    <s v="Math &amp; Science"/>
    <s v="Special Needs"/>
    <s v="Special Needs"/>
    <s v="essential"/>
    <s v="Supplies"/>
    <s v="low"/>
    <s v="Grades 6-8"/>
    <n v="51.33"/>
    <n v="0"/>
    <n v="7.7"/>
    <n v="9"/>
    <n v="581.36"/>
    <n v="708.98"/>
    <n v="8"/>
    <b v="1"/>
    <n v="429.49"/>
    <n v="6"/>
    <b v="1"/>
    <b v="0"/>
    <s v="expired"/>
    <d v="2009-11-24T00:00:00"/>
    <m/>
    <m/>
    <d v="2010-04-27T00:00:00"/>
  </r>
  <r>
    <s v="f974a2e6bf6b79ad71f00409eb56cdeb"/>
    <n v="411082000778"/>
    <s v="Salem"/>
    <x v="9"/>
    <n v="97301"/>
    <s v="urban"/>
    <s v="Salem Keizer Sch Dist 24j"/>
    <s v="Marion"/>
    <b v="0"/>
    <b v="0"/>
    <b v="0"/>
    <b v="0"/>
    <b v="0"/>
    <b v="0"/>
    <s v="Mrs."/>
    <b v="0"/>
    <b v="0"/>
    <s v="Special Needs"/>
    <s v="Special Needs"/>
    <s v="Other"/>
    <s v="Applied Learning"/>
    <s v="essential"/>
    <s v="Technology"/>
    <s v="high"/>
    <s v="Grades PreK-2"/>
    <n v="32.4"/>
    <n v="0"/>
    <n v="4.8600000000000003"/>
    <n v="9"/>
    <n v="370.21"/>
    <n v="451.48"/>
    <n v="8"/>
    <b v="1"/>
    <n v="429.53"/>
    <n v="4"/>
    <b v="0"/>
    <b v="0"/>
    <s v="completed"/>
    <d v="2009-08-23T00:00:00"/>
    <d v="2009-12-17T00:00:00"/>
    <d v="2010-03-05T00:00:00"/>
    <d v="2010-01-30T00:00:00"/>
  </r>
  <r>
    <s v="207b57e353b4b1fc854e76228708f908"/>
    <n v="90027001118"/>
    <s v="Bethel"/>
    <x v="30"/>
    <n v="6801"/>
    <s v="suburban"/>
    <s v="Bethel Public School District"/>
    <s v="Fairfield"/>
    <b v="0"/>
    <b v="0"/>
    <b v="0"/>
    <b v="0"/>
    <b v="0"/>
    <b v="0"/>
    <s v="Mrs."/>
    <b v="0"/>
    <b v="0"/>
    <s v="Community Service"/>
    <s v="Applied Learning"/>
    <s v="Community Service"/>
    <s v="Applied Learning"/>
    <s v="enrichment"/>
    <s v="Supplies"/>
    <s v="low"/>
    <s v="Grades 3-5"/>
    <n v="31.67"/>
    <n v="0"/>
    <n v="4.75"/>
    <n v="9"/>
    <n v="362.12"/>
    <n v="441.61"/>
    <n v="44"/>
    <b v="0"/>
    <n v="429.54"/>
    <n v="4"/>
    <b v="0"/>
    <b v="0"/>
    <s v="completed"/>
    <d v="2009-09-23T00:00:00"/>
    <d v="2010-01-21T00:00:00"/>
    <d v="2010-01-21T00:00:00"/>
    <d v="2010-02-26T00:00:00"/>
  </r>
  <r>
    <s v="71b3924c5c6905bb0c6a85ec80cdf414"/>
    <n v="470222000804"/>
    <s v="Knoxville"/>
    <x v="14"/>
    <n v="37909"/>
    <s v="urban"/>
    <s v="Knox Co School District"/>
    <s v="Knox"/>
    <b v="0"/>
    <b v="0"/>
    <b v="0"/>
    <b v="0"/>
    <b v="0"/>
    <b v="0"/>
    <s v="Mrs."/>
    <b v="0"/>
    <b v="0"/>
    <s v="ESL"/>
    <s v="Literacy &amp; Language"/>
    <m/>
    <m/>
    <s v="enrichment"/>
    <s v="Books"/>
    <s v="high"/>
    <s v="Grades 3-5"/>
    <n v="0"/>
    <n v="0"/>
    <n v="4.8899999999999997"/>
    <n v="35"/>
    <n v="365.75"/>
    <n v="430.29"/>
    <n v="33"/>
    <b v="1"/>
    <n v="430.29"/>
    <n v="1"/>
    <b v="0"/>
    <b v="0"/>
    <s v="completed"/>
    <d v="2010-09-16T00:00:00"/>
    <d v="2010-10-28T00:00:00"/>
    <d v="2011-03-14T00:00:00"/>
    <d v="2011-02-12T00:00:00"/>
  </r>
  <r>
    <s v="482415db158975c779be266c02a5d4be"/>
    <n v="62805004278"/>
    <s v="Oakland"/>
    <x v="7"/>
    <n v="94603"/>
    <s v="urban"/>
    <s v="Oakland Unified School Dist"/>
    <s v="Alameda"/>
    <b v="0"/>
    <b v="0"/>
    <b v="0"/>
    <b v="0"/>
    <b v="0"/>
    <b v="0"/>
    <s v="Ms."/>
    <b v="1"/>
    <b v="0"/>
    <s v="Mathematics"/>
    <s v="Math &amp; Science"/>
    <s v="Extracurricular"/>
    <s v="Applied Learning"/>
    <s v="enrichment"/>
    <s v="Supplies"/>
    <s v="high"/>
    <s v="Grades 6-8"/>
    <n v="0"/>
    <n v="0"/>
    <n v="7.96"/>
    <n v="17"/>
    <n v="343.21"/>
    <n v="418.55"/>
    <n v="120"/>
    <b v="1"/>
    <n v="430.59"/>
    <n v="7"/>
    <b v="0"/>
    <b v="0"/>
    <s v="completed"/>
    <d v="2008-11-06T00:00:00"/>
    <d v="2008-12-22T00:00:00"/>
    <d v="2009-05-20T00:00:00"/>
    <d v="2009-04-11T00:00:00"/>
  </r>
  <r>
    <s v="be019cf4052360fd08baf08f903b2605"/>
    <n v="130150000760"/>
    <s v="Moreland"/>
    <x v="19"/>
    <n v="30259"/>
    <s v="rural"/>
    <s v="Coweta Co School District"/>
    <s v="Coweta"/>
    <b v="0"/>
    <b v="0"/>
    <b v="0"/>
    <b v="0"/>
    <b v="0"/>
    <b v="0"/>
    <s v="Mrs."/>
    <b v="0"/>
    <b v="0"/>
    <s v="Literature &amp; Writing"/>
    <s v="Literacy &amp; Language"/>
    <s v="Performing Arts"/>
    <s v="Music &amp; The Arts"/>
    <s v="enrichment"/>
    <s v="Technology"/>
    <s v="high"/>
    <s v="Grades 3-5"/>
    <n v="30"/>
    <n v="12"/>
    <n v="7.5"/>
    <n v="17"/>
    <n v="366"/>
    <n v="446.34"/>
    <n v="78"/>
    <b v="1"/>
    <n v="430.59"/>
    <n v="2"/>
    <b v="0"/>
    <b v="0"/>
    <s v="completed"/>
    <d v="2008-11-03T00:00:00"/>
    <d v="2009-04-07T00:00:00"/>
    <d v="2009-06-10T00:00:00"/>
    <d v="2009-04-08T00:00:00"/>
  </r>
  <r>
    <s v="3f7a0f847f101ede9e11f82010e24a50"/>
    <n v="360009102069"/>
    <s v="Brooklyn"/>
    <x v="2"/>
    <n v="11238"/>
    <s v="urban"/>
    <s v="Community Learning Support Organization"/>
    <s v="Brooklyn"/>
    <b v="0"/>
    <b v="0"/>
    <b v="0"/>
    <b v="0"/>
    <b v="0"/>
    <b v="0"/>
    <s v="Ms."/>
    <b v="0"/>
    <b v="0"/>
    <s v="Music"/>
    <s v="Music &amp; The Arts"/>
    <s v="Mathematics"/>
    <s v="Math &amp; Science"/>
    <s v="enrichment"/>
    <s v="Supplies"/>
    <s v="high"/>
    <s v="Grades PreK-2"/>
    <n v="31.04"/>
    <n v="0"/>
    <n v="7.76"/>
    <n v="17"/>
    <n v="366"/>
    <n v="446.34"/>
    <n v="16"/>
    <b v="1"/>
    <n v="430.59"/>
    <n v="1"/>
    <b v="0"/>
    <b v="0"/>
    <s v="completed"/>
    <d v="2007-12-27T00:00:00"/>
    <d v="2008-01-01T00:00:00"/>
    <d v="2008-04-14T00:00:00"/>
    <d v="2008-08-20T00:00:00"/>
  </r>
  <r>
    <s v="07065ddbbac089571ca7fef6910ecad7"/>
    <n v="250279000230"/>
    <s v="Boston"/>
    <x v="33"/>
    <n v="2113"/>
    <s v="urban"/>
    <s v="Boston Public School District"/>
    <s v="Suffolk"/>
    <b v="0"/>
    <b v="0"/>
    <b v="0"/>
    <b v="0"/>
    <b v="0"/>
    <b v="0"/>
    <s v="Ms."/>
    <b v="0"/>
    <b v="0"/>
    <s v="Literature &amp; Writing"/>
    <s v="Literacy &amp; Language"/>
    <m/>
    <m/>
    <s v="essential"/>
    <s v="Technology"/>
    <s v="high"/>
    <s v="Grades 3-5"/>
    <n v="32.1"/>
    <n v="0"/>
    <n v="4.8099999999999996"/>
    <n v="9"/>
    <n v="366.89"/>
    <n v="447.43"/>
    <n v="17"/>
    <b v="0"/>
    <n v="430.96"/>
    <n v="4"/>
    <b v="1"/>
    <b v="0"/>
    <s v="completed"/>
    <d v="2010-01-14T00:00:00"/>
    <d v="2010-03-08T00:00:00"/>
    <d v="2010-06-17T00:00:00"/>
    <d v="2010-06-20T00:00:00"/>
  </r>
  <r>
    <s v="4e375fb27156b3efd1c918628861f720"/>
    <n v="421899003825"/>
    <s v="Philadelphia"/>
    <x v="29"/>
    <n v="19139"/>
    <s v="urban"/>
    <s v="Philadelphia City School Dist"/>
    <s v="Philadelphia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Books"/>
    <s v="high"/>
    <s v="Grades 9-12"/>
    <n v="29.31"/>
    <n v="17.59"/>
    <n v="4.4000000000000004"/>
    <n v="9"/>
    <n v="353.41"/>
    <n v="430.99"/>
    <n v="150"/>
    <b v="1"/>
    <n v="431.03"/>
    <n v="5"/>
    <b v="1"/>
    <b v="0"/>
    <s v="completed"/>
    <d v="2009-08-05T00:00:00"/>
    <d v="2009-08-06T00:00:00"/>
    <d v="2010-01-13T00:00:00"/>
    <d v="2010-01-06T00:00:00"/>
  </r>
  <r>
    <s v="93a7046714f4311c1cbd717a3e9970e9"/>
    <n v="240048000404"/>
    <s v="Gaithersburg"/>
    <x v="32"/>
    <n v="20878"/>
    <s v="suburban"/>
    <s v="Montgomery Co Public Schools"/>
    <s v="Montgomery"/>
    <b v="0"/>
    <b v="0"/>
    <b v="0"/>
    <b v="0"/>
    <b v="0"/>
    <b v="0"/>
    <s v="Ms."/>
    <b v="0"/>
    <b v="0"/>
    <s v="Mathematics"/>
    <s v="Math &amp; Science"/>
    <s v="Mathematics"/>
    <s v="Math &amp; Science"/>
    <s v="essential"/>
    <s v="Supplies"/>
    <s v="low"/>
    <s v="Grades PreK-2"/>
    <n v="27.9"/>
    <n v="13.95"/>
    <n v="6.97"/>
    <n v="17"/>
    <n v="345"/>
    <n v="420.73"/>
    <n v="23"/>
    <b v="1"/>
    <n v="431.25"/>
    <n v="10"/>
    <b v="0"/>
    <b v="0"/>
    <s v="completed"/>
    <d v="2008-10-16T00:00:00"/>
    <d v="2008-12-09T00:00:00"/>
    <d v="2009-06-18T00:00:00"/>
    <d v="2009-02-05T00:00:00"/>
  </r>
  <r>
    <s v="a111c0724410a46faff9ee1f61f4daa9"/>
    <m/>
    <s v="Brooklyn"/>
    <x v="2"/>
    <n v="11215"/>
    <s v="urban"/>
    <s v="Empowerment Support Organization"/>
    <s v="Brooklyn"/>
    <b v="0"/>
    <b v="0"/>
    <b v="0"/>
    <b v="0"/>
    <b v="0"/>
    <b v="0"/>
    <s v="Ms."/>
    <b v="0"/>
    <b v="0"/>
    <s v="Early Development"/>
    <s v="Applied Learning"/>
    <s v="Special Needs"/>
    <s v="Special Needs"/>
    <s v="essential"/>
    <s v="Other"/>
    <s v="low"/>
    <s v="Grades PreK-2"/>
    <n v="35.08"/>
    <n v="0"/>
    <n v="4.38"/>
    <n v="35"/>
    <n v="366.78"/>
    <n v="431.51"/>
    <n v="65"/>
    <b v="1"/>
    <n v="431.5"/>
    <n v="4"/>
    <b v="1"/>
    <b v="0"/>
    <s v="completed"/>
    <d v="2010-09-03T00:00:00"/>
    <d v="2010-10-14T00:00:00"/>
    <d v="2010-11-04T00:00:00"/>
    <d v="2011-01-31T00:00:00"/>
  </r>
  <r>
    <s v="22a70a353b53de8f1aa431140bc1a74c"/>
    <n v="130042000201"/>
    <s v="Macon"/>
    <x v="19"/>
    <n v="31217"/>
    <s v="rural"/>
    <s v="Bibb Co School District"/>
    <s v="Bibb"/>
    <b v="0"/>
    <b v="0"/>
    <b v="0"/>
    <b v="0"/>
    <b v="0"/>
    <b v="0"/>
    <s v="Mrs."/>
    <b v="0"/>
    <b v="0"/>
    <s v="Health &amp; Life Science"/>
    <s v="Math &amp; Science"/>
    <s v="Early Development"/>
    <s v="Applied Learning"/>
    <s v="enrichment"/>
    <s v="Supplies"/>
    <s v="high"/>
    <s v="Grades PreK-2"/>
    <n v="29.86"/>
    <n v="11.94"/>
    <n v="4.4800000000000004"/>
    <n v="9"/>
    <n v="353.88"/>
    <n v="431.56"/>
    <n v="18"/>
    <b v="1"/>
    <n v="431.56"/>
    <n v="5"/>
    <b v="0"/>
    <b v="0"/>
    <s v="completed"/>
    <d v="2010-02-05T00:00:00"/>
    <d v="2010-03-05T00:00:00"/>
    <d v="2010-04-21T00:00:00"/>
    <d v="2010-03-16T00:00:00"/>
  </r>
  <r>
    <s v="30d40ed638d7576f1554db6f713ac5c8"/>
    <n v="180891001598"/>
    <s v="Indianapolis"/>
    <x v="25"/>
    <n v="46254"/>
    <s v="urban"/>
    <s v="Msd Of Pike Twp"/>
    <s v="Marion"/>
    <b v="0"/>
    <b v="0"/>
    <b v="0"/>
    <b v="0"/>
    <b v="0"/>
    <b v="0"/>
    <s v="Mrs."/>
    <b v="0"/>
    <b v="0"/>
    <s v="Literacy"/>
    <s v="Literacy &amp; Language"/>
    <s v="Early Development"/>
    <s v="Applied Learning"/>
    <s v="essential"/>
    <s v="Books"/>
    <s v="high"/>
    <s v="Grades PreK-2"/>
    <n v="0"/>
    <n v="0"/>
    <n v="4.9000000000000004"/>
    <n v="35"/>
    <n v="366.85"/>
    <n v="431.59"/>
    <n v="25"/>
    <b v="1"/>
    <n v="431.59"/>
    <n v="2"/>
    <b v="1"/>
    <b v="1"/>
    <s v="completed"/>
    <d v="2010-08-26T00:00:00"/>
    <d v="2011-01-11T00:00:00"/>
    <m/>
    <d v="2011-01-23T00:00:00"/>
  </r>
  <r>
    <s v="f03b5bc191f93762496825d2b9c6863e"/>
    <n v="403024001613"/>
    <s v="Tulsa"/>
    <x v="0"/>
    <n v="74107"/>
    <s v="urban"/>
    <s v="Tulsa Independent Sch Dist"/>
    <s v="Tulsa"/>
    <b v="0"/>
    <b v="0"/>
    <b v="1"/>
    <b v="0"/>
    <b v="0"/>
    <b v="0"/>
    <s v="Mrs."/>
    <b v="0"/>
    <b v="0"/>
    <s v="Early Development"/>
    <s v="Applied Learning"/>
    <m/>
    <m/>
    <s v="enrichment"/>
    <s v="Other"/>
    <s v="high"/>
    <s v="Grades PreK-2"/>
    <n v="29.9"/>
    <n v="13.46"/>
    <n v="7.48"/>
    <n v="17"/>
    <n v="367"/>
    <n v="447.56"/>
    <n v="20"/>
    <b v="1"/>
    <n v="431.76"/>
    <n v="1"/>
    <b v="0"/>
    <b v="0"/>
    <s v="completed"/>
    <d v="2009-05-12T00:00:00"/>
    <d v="2009-05-12T00:00:00"/>
    <d v="2010-03-05T00:00:00"/>
    <d v="2009-10-08T00:00:00"/>
  </r>
  <r>
    <s v="17036730dbdfe0ef3024422b0b5943b2"/>
    <n v="370153000650"/>
    <s v="Bunn"/>
    <x v="1"/>
    <n v="27508"/>
    <s v="rural"/>
    <s v="Franklin Co School District"/>
    <s v="Franklin"/>
    <b v="0"/>
    <b v="0"/>
    <b v="0"/>
    <b v="0"/>
    <b v="0"/>
    <b v="0"/>
    <s v="Mrs."/>
    <b v="0"/>
    <b v="0"/>
    <s v="Applied Sciences"/>
    <s v="Math &amp; Science"/>
    <m/>
    <m/>
    <s v="essential"/>
    <s v="Supplies"/>
    <s v="high"/>
    <s v="Grades 3-5"/>
    <n v="30"/>
    <n v="12.75"/>
    <n v="7.5"/>
    <n v="17"/>
    <n v="367"/>
    <n v="447.56"/>
    <n v="125"/>
    <b v="1"/>
    <n v="431.76"/>
    <n v="1"/>
    <b v="0"/>
    <b v="0"/>
    <s v="completed"/>
    <d v="2008-10-11T00:00:00"/>
    <d v="2009-03-13T00:00:00"/>
    <d v="2009-05-04T00:00:00"/>
    <d v="2009-03-14T00:00:00"/>
  </r>
  <r>
    <s v="f9a76c2049ff4da5456ddc5c499b9281"/>
    <n v="180387000613"/>
    <s v="Gary"/>
    <x v="25"/>
    <n v="46403"/>
    <s v="urban"/>
    <s v="Gary Cmty School District"/>
    <s v="Lake"/>
    <b v="0"/>
    <b v="0"/>
    <b v="0"/>
    <b v="0"/>
    <b v="0"/>
    <b v="0"/>
    <s v="Mrs."/>
    <b v="0"/>
    <b v="0"/>
    <s v="Literature &amp; Writing"/>
    <s v="Literacy &amp; Language"/>
    <s v="History &amp; Geography"/>
    <s v="History &amp; Civics"/>
    <s v="essential"/>
    <s v="Books"/>
    <s v="high"/>
    <s v="Grades 6-8"/>
    <n v="29.25"/>
    <n v="0"/>
    <n v="7.31"/>
    <n v="17"/>
    <n v="346"/>
    <n v="421.95"/>
    <n v="58"/>
    <b v="1"/>
    <n v="432.5"/>
    <n v="2"/>
    <b v="0"/>
    <b v="0"/>
    <s v="completed"/>
    <d v="2007-10-09T00:00:00"/>
    <d v="2007-10-10T00:00:00"/>
    <d v="2008-02-25T00:00:00"/>
    <d v="2008-06-05T00:00:00"/>
  </r>
  <r>
    <s v="d6c2127bca61e9002541794afad80200"/>
    <n v="341134002338"/>
    <s v="Newark"/>
    <x v="11"/>
    <n v="7104"/>
    <s v="urban"/>
    <s v="Newark Public School District"/>
    <s v="Essex"/>
    <b v="0"/>
    <b v="0"/>
    <b v="0"/>
    <b v="0"/>
    <b v="0"/>
    <b v="0"/>
    <s v="Ms."/>
    <b v="0"/>
    <b v="0"/>
    <s v="Literacy"/>
    <s v="Literacy &amp; Language"/>
    <s v="Special Needs"/>
    <s v="Special Needs"/>
    <s v="essential"/>
    <s v="Technology"/>
    <s v="high"/>
    <s v="Grades 3-5"/>
    <n v="0"/>
    <n v="0"/>
    <n v="5.1100000000000003"/>
    <n v="9"/>
    <n v="354.67"/>
    <n v="432.52"/>
    <n v="15"/>
    <b v="1"/>
    <n v="432.52"/>
    <n v="4"/>
    <b v="1"/>
    <b v="0"/>
    <s v="completed"/>
    <d v="2009-12-09T00:00:00"/>
    <d v="2010-03-23T00:00:00"/>
    <d v="2010-12-06T00:00:00"/>
    <d v="2010-05-16T00:00:00"/>
  </r>
  <r>
    <s v="ab3f2447d3841c9a61f0c4e5d6628a46"/>
    <n v="230993001007"/>
    <s v="Portland"/>
    <x v="26"/>
    <n v="4103"/>
    <s v="urban"/>
    <s v="Portland Public School Dist"/>
    <s v="Cumberland"/>
    <b v="0"/>
    <b v="0"/>
    <b v="0"/>
    <b v="0"/>
    <b v="0"/>
    <b v="0"/>
    <s v="Mrs."/>
    <b v="0"/>
    <b v="0"/>
    <s v="Literature &amp; Writing"/>
    <s v="Literacy &amp; Language"/>
    <s v="Health &amp; Life Science"/>
    <s v="Math &amp; Science"/>
    <s v="enrichment"/>
    <s v="Books"/>
    <s v="high"/>
    <s v="Grades PreK-2"/>
    <n v="0"/>
    <n v="15.63"/>
    <n v="4.6900000000000004"/>
    <n v="35"/>
    <n v="368"/>
    <n v="432.94"/>
    <n v="63"/>
    <b v="1"/>
    <n v="432.94"/>
    <n v="2"/>
    <b v="0"/>
    <b v="1"/>
    <s v="completed"/>
    <d v="2010-10-21T00:00:00"/>
    <d v="2010-10-24T00:00:00"/>
    <d v="2011-01-25T00:00:00"/>
    <d v="2011-01-02T00:00:00"/>
  </r>
  <r>
    <s v="c1d57d5a2a4f6ae36e91d35c0bfc76be"/>
    <n v="61518001916"/>
    <s v="Gilroy"/>
    <x v="7"/>
    <n v="95020"/>
    <s v="suburban"/>
    <s v="Gilroy Unified School Dist"/>
    <s v="Santa Clara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Trips"/>
    <s v="high"/>
    <s v="Grades PreK-2"/>
    <n v="0"/>
    <n v="0"/>
    <n v="8"/>
    <n v="17"/>
    <n v="345"/>
    <n v="420.73"/>
    <n v="100"/>
    <b v="0"/>
    <n v="432.94"/>
    <n v="1"/>
    <b v="0"/>
    <b v="0"/>
    <s v="completed"/>
    <d v="2007-12-11T00:00:00"/>
    <d v="2007-12-24T00:00:00"/>
    <d v="2008-02-26T00:00:00"/>
    <d v="2008-01-31T00:00:00"/>
  </r>
  <r>
    <s v="44e210e3f4cd884f53a98ad104b53c74"/>
    <n v="64104006457"/>
    <s v="Victorville"/>
    <x v="7"/>
    <n v="92394"/>
    <s v="urban"/>
    <s v="Victor Elementary School Dist"/>
    <s v="San Bernardino"/>
    <b v="0"/>
    <b v="0"/>
    <b v="0"/>
    <b v="0"/>
    <b v="0"/>
    <b v="0"/>
    <s v="Ms."/>
    <b v="0"/>
    <b v="0"/>
    <s v="Literacy"/>
    <s v="Literacy &amp; Language"/>
    <s v="Special Needs"/>
    <s v="Special Needs"/>
    <s v="essential"/>
    <s v="Technology"/>
    <s v="high"/>
    <s v="Grades PreK-2"/>
    <n v="29.31"/>
    <n v="21.25"/>
    <n v="7.33"/>
    <n v="17"/>
    <n v="368"/>
    <n v="448.78"/>
    <n v="11"/>
    <b v="1"/>
    <n v="432.94"/>
    <n v="3"/>
    <b v="0"/>
    <b v="0"/>
    <s v="completed"/>
    <d v="2007-11-04T00:00:00"/>
    <d v="2008-03-30T00:00:00"/>
    <d v="2008-06-07T00:00:00"/>
    <d v="2008-06-30T00:00:00"/>
  </r>
  <r>
    <s v="b1c0c8a904eb5581e3f280d45b38caaa"/>
    <n v="402154001059"/>
    <s v="Newkirk"/>
    <x v="0"/>
    <n v="74647"/>
    <s v="rural"/>
    <s v="Newkirk School District 29"/>
    <s v="Kay"/>
    <b v="0"/>
    <b v="0"/>
    <b v="0"/>
    <b v="0"/>
    <b v="0"/>
    <b v="0"/>
    <s v="Mrs."/>
    <b v="0"/>
    <b v="0"/>
    <s v="Literacy"/>
    <s v="Literacy &amp; Language"/>
    <s v="Other"/>
    <s v="Applied Learning"/>
    <s v="enrichment"/>
    <s v="Supplies"/>
    <s v="high"/>
    <s v="Grades PreK-2"/>
    <n v="30"/>
    <n v="13.5"/>
    <n v="7.5"/>
    <n v="17"/>
    <n v="368"/>
    <n v="448.78"/>
    <n v="14"/>
    <b v="1"/>
    <n v="432.94"/>
    <n v="3"/>
    <b v="0"/>
    <b v="0"/>
    <s v="reallocated"/>
    <d v="2007-10-22T00:00:00"/>
    <d v="2007-11-15T00:00:00"/>
    <m/>
    <d v="2008-05-16T00:00:00"/>
  </r>
  <r>
    <s v="676a175da52ea6a9ee4bb2beda651688"/>
    <m/>
    <s v="Alexandria"/>
    <x v="24"/>
    <n v="22302"/>
    <s v="urban"/>
    <s v="Alexandria City Pub Sch Dist"/>
    <s v="Alexandria City"/>
    <b v="0"/>
    <b v="0"/>
    <b v="0"/>
    <b v="0"/>
    <b v="0"/>
    <b v="0"/>
    <s v="Ms."/>
    <b v="0"/>
    <b v="0"/>
    <s v="Health &amp; Life Science"/>
    <s v="Math &amp; Science"/>
    <m/>
    <m/>
    <s v="enrichment"/>
    <s v="Technology"/>
    <s v="high"/>
    <s v="Grades 9-12"/>
    <n v="31.18"/>
    <n v="0"/>
    <n v="7.79"/>
    <n v="17"/>
    <n v="368"/>
    <n v="448.78"/>
    <n v="120"/>
    <b v="1"/>
    <n v="432.95"/>
    <n v="2"/>
    <b v="1"/>
    <b v="0"/>
    <s v="completed"/>
    <d v="2009-02-01T00:00:00"/>
    <d v="2009-02-13T00:00:00"/>
    <d v="2009-06-04T00:00:00"/>
    <d v="2009-07-01T00:00:00"/>
  </r>
  <r>
    <s v="7b0f0e14d82a8af3ccbb2def9e09d3a2"/>
    <n v="450228000473"/>
    <s v="Georgetown"/>
    <x v="12"/>
    <n v="29440"/>
    <s v="rural"/>
    <s v="Georgetown Co School District"/>
    <s v="Georgetown"/>
    <b v="0"/>
    <b v="0"/>
    <b v="0"/>
    <b v="0"/>
    <b v="0"/>
    <b v="0"/>
    <s v="Mrs."/>
    <b v="0"/>
    <b v="0"/>
    <s v="Literacy"/>
    <s v="Literacy &amp; Language"/>
    <m/>
    <m/>
    <s v="enrichment"/>
    <s v="Technology"/>
    <s v="high"/>
    <s v="Grades PreK-2"/>
    <n v="29.9"/>
    <n v="14.95"/>
    <n v="7.47"/>
    <n v="17"/>
    <n v="368"/>
    <n v="448.78"/>
    <n v="24"/>
    <b v="1"/>
    <n v="432.95"/>
    <n v="2"/>
    <b v="1"/>
    <b v="0"/>
    <s v="completed"/>
    <d v="2008-11-16T00:00:00"/>
    <d v="2009-01-23T00:00:00"/>
    <m/>
    <d v="2009-04-19T00:00:00"/>
  </r>
  <r>
    <s v="f64c6ec3e3e5fe720aa85f816a98e4e9"/>
    <n v="411004000873"/>
    <s v="Portland"/>
    <x v="9"/>
    <n v="97217"/>
    <s v="urban"/>
    <s v="Portland School District 1j"/>
    <s v="Multnomah"/>
    <b v="0"/>
    <b v="0"/>
    <b v="0"/>
    <b v="0"/>
    <b v="0"/>
    <b v="0"/>
    <s v="Ms."/>
    <b v="0"/>
    <b v="0"/>
    <s v="Literature &amp; Writing"/>
    <s v="Literacy &amp; Language"/>
    <s v="ESL"/>
    <s v="Literacy &amp; Language"/>
    <s v="essential"/>
    <s v="Supplies"/>
    <s v="high"/>
    <s v="Grades 3-5"/>
    <n v="31.32"/>
    <n v="0"/>
    <n v="7.83"/>
    <n v="17"/>
    <n v="369"/>
    <n v="450"/>
    <n v="40"/>
    <b v="1"/>
    <n v="434"/>
    <n v="3"/>
    <b v="0"/>
    <b v="0"/>
    <s v="completed"/>
    <d v="2007-10-15T00:00:00"/>
    <d v="2007-12-10T00:00:00"/>
    <d v="2008-03-16T00:00:00"/>
    <d v="2008-06-05T00:00:00"/>
  </r>
  <r>
    <s v="5ae29a6eb1b36db784f04608c3a5914e"/>
    <n v="170993000858"/>
    <s v="Chicago"/>
    <x v="10"/>
    <n v="60608"/>
    <s v="urban"/>
    <s v="Chicago Psd-area 9"/>
    <s v="Cook"/>
    <b v="0"/>
    <b v="0"/>
    <b v="0"/>
    <b v="0"/>
    <b v="0"/>
    <b v="0"/>
    <s v="Ms."/>
    <b v="0"/>
    <b v="0"/>
    <s v="Literacy"/>
    <s v="Literacy &amp; Language"/>
    <m/>
    <m/>
    <s v="essential"/>
    <s v="Supplies"/>
    <s v="high"/>
    <s v="Grades PreK-2"/>
    <n v="0"/>
    <n v="0"/>
    <n v="4.9400000000000004"/>
    <n v="35"/>
    <n v="368.94"/>
    <n v="434.05"/>
    <n v="21"/>
    <b v="1"/>
    <n v="434.04"/>
    <n v="3"/>
    <b v="1"/>
    <b v="0"/>
    <s v="completed"/>
    <d v="2010-12-10T00:00:00"/>
    <d v="2011-03-25T00:00:00"/>
    <m/>
    <d v="2011-05-06T00:00:00"/>
  </r>
  <r>
    <s v="50ec7a256f27276bdc4a9cb1dbd24318"/>
    <n v="180393000656"/>
    <s v="Goshen"/>
    <x v="25"/>
    <n v="46526"/>
    <s v="urban"/>
    <s v="Goshen Cmty School Dist"/>
    <s v="Elkhart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Other"/>
    <s v="high"/>
    <s v="Grades PreK-2"/>
    <n v="0"/>
    <n v="0"/>
    <n v="4.9400000000000004"/>
    <n v="35"/>
    <n v="368.94"/>
    <n v="434.05"/>
    <n v="24"/>
    <b v="1"/>
    <n v="434.05"/>
    <n v="9"/>
    <b v="0"/>
    <b v="0"/>
    <s v="completed"/>
    <d v="2011-03-14T00:00:00"/>
    <d v="2011-03-17T00:00:00"/>
    <m/>
    <d v="2011-08-12T00:00:00"/>
  </r>
  <r>
    <s v="56b40e26c9d26623dd8be044b4b08def"/>
    <n v="450228000481"/>
    <s v="Georgetown"/>
    <x v="12"/>
    <n v="29440"/>
    <s v="rural"/>
    <s v="Georgetown Co School District"/>
    <s v="Georgetown"/>
    <b v="0"/>
    <b v="0"/>
    <b v="0"/>
    <b v="0"/>
    <b v="0"/>
    <b v="0"/>
    <s v="Mrs."/>
    <b v="0"/>
    <b v="0"/>
    <s v="Early Development"/>
    <s v="Applied Learning"/>
    <s v="Social Sciences"/>
    <s v="History &amp; Civics"/>
    <s v="essential"/>
    <s v="Other"/>
    <s v="high"/>
    <s v="Grades PreK-2"/>
    <n v="30"/>
    <n v="15"/>
    <n v="7.5"/>
    <n v="17"/>
    <n v="369"/>
    <n v="450"/>
    <n v="20"/>
    <b v="1"/>
    <n v="434.12"/>
    <n v="1"/>
    <b v="0"/>
    <b v="0"/>
    <s v="completed"/>
    <d v="2008-01-28T00:00:00"/>
    <d v="2008-04-04T00:00:00"/>
    <d v="2008-06-10T00:00:00"/>
    <d v="2008-09-21T00:00:00"/>
  </r>
  <r>
    <s v="1d595dac37fe268bd4230b991ce6396c"/>
    <n v="450228001440"/>
    <s v="Pawleys Isl"/>
    <x v="12"/>
    <n v="29585"/>
    <s v="rural"/>
    <s v="Georgetown Co School District"/>
    <s v="Georgetown"/>
    <b v="0"/>
    <b v="0"/>
    <b v="0"/>
    <b v="0"/>
    <b v="0"/>
    <b v="0"/>
    <s v="Mr."/>
    <b v="0"/>
    <b v="0"/>
    <s v="Applied Sciences"/>
    <s v="Math &amp; Science"/>
    <m/>
    <m/>
    <s v="enrichment"/>
    <s v="Technology"/>
    <s v="high"/>
    <s v="Grades 9-12"/>
    <n v="28.93"/>
    <n v="20.39"/>
    <n v="4.34"/>
    <n v="35"/>
    <n v="377.93"/>
    <n v="434.4"/>
    <n v="120"/>
    <b v="1"/>
    <n v="434.41"/>
    <n v="3"/>
    <b v="1"/>
    <b v="0"/>
    <s v="completed"/>
    <d v="2010-07-25T00:00:00"/>
    <d v="2010-12-30T00:00:00"/>
    <d v="2011-03-24T00:00:00"/>
    <d v="2010-12-21T00:00:00"/>
  </r>
  <r>
    <s v="a61486ad1e3ef6a6aa652a7f0e3d4671"/>
    <n v="390434900071"/>
    <s v="Alliance"/>
    <x v="3"/>
    <n v="44601"/>
    <s v="suburban"/>
    <s v="Alliance City School District"/>
    <s v="Stark"/>
    <b v="0"/>
    <b v="0"/>
    <b v="0"/>
    <b v="0"/>
    <b v="0"/>
    <b v="0"/>
    <s v="Ms."/>
    <b v="0"/>
    <b v="0"/>
    <s v="Literature &amp; Writing"/>
    <s v="Literacy &amp; Language"/>
    <s v="Early Development"/>
    <s v="Applied Learning"/>
    <s v="essential"/>
    <s v="Supplies"/>
    <s v="high"/>
    <s v="Grades PreK-2"/>
    <n v="32"/>
    <n v="0"/>
    <n v="4.8"/>
    <n v="35"/>
    <n v="391.84"/>
    <n v="460.99"/>
    <n v="21"/>
    <b v="1"/>
    <n v="434.52"/>
    <n v="16"/>
    <b v="0"/>
    <b v="0"/>
    <s v="completed"/>
    <d v="2010-10-19T00:00:00"/>
    <d v="2010-10-29T00:00:00"/>
    <d v="2010-11-22T00:00:00"/>
    <d v="2011-03-18T00:00:00"/>
  </r>
  <r>
    <s v="b4a6066fd2e282b2c3d75a34ebd927e2"/>
    <n v="470294001068"/>
    <s v="Memphis"/>
    <x v="14"/>
    <n v="38127"/>
    <s v="urban"/>
    <s v="Memphis City School District"/>
    <s v="Shelby"/>
    <b v="0"/>
    <b v="0"/>
    <b v="0"/>
    <b v="1"/>
    <b v="0"/>
    <b v="0"/>
    <s v="Mrs."/>
    <b v="0"/>
    <b v="0"/>
    <s v="Literature &amp; Writing"/>
    <s v="Literacy &amp; Language"/>
    <m/>
    <m/>
    <s v="essential"/>
    <s v="Supplies"/>
    <s v="high"/>
    <s v="Grades PreK-2"/>
    <n v="0"/>
    <n v="0"/>
    <n v="4.9400000000000004"/>
    <n v="35"/>
    <n v="369.44"/>
    <n v="434.64"/>
    <n v="23"/>
    <b v="1"/>
    <n v="434.64"/>
    <n v="2"/>
    <b v="1"/>
    <b v="0"/>
    <s v="completed"/>
    <d v="2011-01-12T00:00:00"/>
    <d v="2011-02-07T00:00:00"/>
    <m/>
    <d v="2011-06-10T00:00:00"/>
  </r>
  <r>
    <s v="095a12fc5ff2d6f667182ebde75d519b"/>
    <n v="240003001636"/>
    <s v="Frostburg"/>
    <x v="32"/>
    <n v="21532"/>
    <s v="suburban"/>
    <s v="Allegany Co Public Sch Dist"/>
    <s v="Allegany"/>
    <b v="0"/>
    <b v="0"/>
    <b v="0"/>
    <b v="0"/>
    <b v="0"/>
    <b v="0"/>
    <s v="Mrs."/>
    <b v="0"/>
    <b v="0"/>
    <s v="Literature &amp; Writing"/>
    <s v="Literacy &amp; Language"/>
    <m/>
    <m/>
    <s v="essential"/>
    <s v="Technology"/>
    <s v="high"/>
    <s v="Grades 9-12"/>
    <n v="12"/>
    <n v="18"/>
    <n v="4.5"/>
    <n v="35"/>
    <n v="369.49"/>
    <n v="434.69"/>
    <n v="999"/>
    <b v="1"/>
    <n v="434.69"/>
    <n v="2"/>
    <b v="0"/>
    <b v="1"/>
    <s v="completed"/>
    <d v="2010-12-05T00:00:00"/>
    <d v="2011-03-15T00:00:00"/>
    <m/>
    <d v="2011-05-01T00:00:00"/>
  </r>
  <r>
    <s v="23f0ea98abca6b17798db4bf0f2bd94a"/>
    <m/>
    <s v="Charlotte"/>
    <x v="1"/>
    <n v="28262"/>
    <s v="urban"/>
    <s v="Charlotte-mecklenburg Sch Dist"/>
    <s v="Mecklenburg"/>
    <b v="0"/>
    <b v="0"/>
    <b v="0"/>
    <b v="0"/>
    <b v="0"/>
    <b v="0"/>
    <s v="Mr."/>
    <b v="0"/>
    <b v="0"/>
    <s v="Literacy"/>
    <s v="Literacy &amp; Language"/>
    <s v="Character Education"/>
    <s v="Applied Learning"/>
    <s v="essential"/>
    <s v="Books"/>
    <s v="high"/>
    <s v="Grades 6-8"/>
    <m/>
    <m/>
    <m/>
    <m/>
    <n v="378.23"/>
    <n v="461.26"/>
    <n v="120"/>
    <b v="0"/>
    <n v="434.96"/>
    <n v="1"/>
    <b v="0"/>
    <b v="0"/>
    <s v="completed"/>
    <d v="2004-09-20T00:00:00"/>
    <d v="2005-04-04T00:00:00"/>
    <m/>
    <d v="2005-05-20T00:00:00"/>
  </r>
  <r>
    <s v="b3463a2493b144a8bf41253dc5ab2304"/>
    <m/>
    <s v="New York"/>
    <x v="2"/>
    <n v="10002"/>
    <s v="urban"/>
    <s v="Integrated Curriculum and Instruction Learning Support Organization"/>
    <s v="Manhattan"/>
    <b v="0"/>
    <b v="0"/>
    <b v="0"/>
    <b v="0"/>
    <b v="0"/>
    <b v="0"/>
    <s v="Ms."/>
    <b v="0"/>
    <b v="0"/>
    <s v="Environmental Science"/>
    <s v="Math &amp; Science"/>
    <m/>
    <m/>
    <s v="essential"/>
    <s v="Supplies"/>
    <s v="high"/>
    <s v="Grades 3-5"/>
    <m/>
    <m/>
    <m/>
    <m/>
    <n v="371.05"/>
    <n v="452.5"/>
    <n v="60"/>
    <b v="1"/>
    <n v="435.03"/>
    <n v="4"/>
    <b v="0"/>
    <b v="0"/>
    <s v="completed"/>
    <d v="2006-10-10T00:00:00"/>
    <d v="2007-01-06T00:00:00"/>
    <d v="2007-06-05T00:00:00"/>
    <d v="2007-06-10T00:00:00"/>
  </r>
  <r>
    <s v="28de2ddf4f300320d59bef369f597d51"/>
    <n v="402277001139"/>
    <s v="Oklahoma City"/>
    <x v="0"/>
    <n v="73119"/>
    <s v="urban"/>
    <s v="Oklahoma City School Dist"/>
    <s v="Oklahoma"/>
    <b v="0"/>
    <b v="0"/>
    <b v="0"/>
    <b v="0"/>
    <b v="0"/>
    <b v="0"/>
    <s v="Mr."/>
    <b v="0"/>
    <b v="0"/>
    <s v="Music"/>
    <s v="Music &amp; The Arts"/>
    <s v="Performing Arts"/>
    <s v="Music &amp; The Arts"/>
    <s v="essential"/>
    <s v="Supplies"/>
    <s v="high"/>
    <s v="Grades 9-12"/>
    <n v="29.99"/>
    <n v="13.49"/>
    <n v="4.5"/>
    <n v="9"/>
    <n v="356.82"/>
    <n v="435.15"/>
    <n v="6"/>
    <b v="1"/>
    <n v="435.14"/>
    <n v="3"/>
    <b v="1"/>
    <b v="0"/>
    <s v="completed"/>
    <d v="2009-12-20T00:00:00"/>
    <d v="2009-12-30T00:00:00"/>
    <d v="2010-01-14T00:00:00"/>
    <d v="2010-05-24T00:00:00"/>
  </r>
  <r>
    <s v="b5138a77c4dbdde2c07b9d47b1f12d84"/>
    <n v="62994008729"/>
    <s v="Pasadena"/>
    <x v="7"/>
    <n v="91103"/>
    <s v="urban"/>
    <s v="Pasadena Unified School Dist"/>
    <s v="Los Angeles"/>
    <b v="0"/>
    <b v="1"/>
    <b v="0"/>
    <b v="0"/>
    <b v="0"/>
    <b v="0"/>
    <s v="Ms."/>
    <b v="0"/>
    <b v="0"/>
    <s v="Environmental Science"/>
    <s v="Math &amp; Science"/>
    <m/>
    <m/>
    <s v="enrichment"/>
    <s v="Supplies"/>
    <s v="high"/>
    <s v="Grades 3-5"/>
    <n v="29.3"/>
    <n v="21.24"/>
    <n v="4.3899999999999997"/>
    <n v="9"/>
    <n v="356.91"/>
    <n v="435.26"/>
    <n v="220"/>
    <b v="1"/>
    <n v="435.25"/>
    <n v="6"/>
    <b v="0"/>
    <b v="1"/>
    <s v="completed"/>
    <d v="2010-04-12T00:00:00"/>
    <d v="2010-04-21T00:00:00"/>
    <d v="2010-04-22T00:00:00"/>
    <d v="2010-09-08T00:00:00"/>
  </r>
  <r>
    <s v="c04adfdc79d3c46ac6db04dd3c4e7358"/>
    <m/>
    <s v="Charlotte"/>
    <x v="1"/>
    <n v="28208"/>
    <s v="urban"/>
    <s v="Charlotte-mecklenburg Sch Dist"/>
    <s v="Mecklenburg"/>
    <b v="0"/>
    <b v="0"/>
    <b v="0"/>
    <b v="0"/>
    <b v="0"/>
    <b v="0"/>
    <s v="Ms."/>
    <b v="0"/>
    <b v="0"/>
    <s v="Other"/>
    <s v="Applied Learning"/>
    <m/>
    <m/>
    <s v="enrichment"/>
    <s v="Other"/>
    <s v="high"/>
    <s v="Grades PreK-2"/>
    <n v="0"/>
    <n v="13.98"/>
    <n v="4.9400000000000004"/>
    <n v="9"/>
    <n v="356.92"/>
    <n v="435.27"/>
    <n v="16"/>
    <b v="1"/>
    <n v="435.27"/>
    <n v="2"/>
    <b v="0"/>
    <b v="0"/>
    <s v="completed"/>
    <d v="2010-02-26T00:00:00"/>
    <d v="2010-03-22T00:00:00"/>
    <d v="2010-03-23T00:00:00"/>
    <d v="2010-07-24T00:00:00"/>
  </r>
  <r>
    <s v="6f555ea2eb44258f554981478af0a32f"/>
    <n v="170993000597"/>
    <s v="Chicago"/>
    <x v="10"/>
    <n v="60621"/>
    <s v="urban"/>
    <s v="Chicago Psd-area 14"/>
    <s v="Cook"/>
    <b v="0"/>
    <b v="1"/>
    <b v="0"/>
    <b v="0"/>
    <b v="0"/>
    <b v="0"/>
    <s v="Ms."/>
    <b v="0"/>
    <b v="0"/>
    <s v="Literacy"/>
    <s v="Literacy &amp; Language"/>
    <s v="Performing Arts"/>
    <s v="Music &amp; The Arts"/>
    <s v="essential"/>
    <s v="Supplies"/>
    <s v="high"/>
    <s v="Grades PreK-2"/>
    <n v="31.4"/>
    <n v="0"/>
    <n v="7.85"/>
    <n v="17"/>
    <n v="370"/>
    <n v="451.22"/>
    <n v="24"/>
    <b v="1"/>
    <n v="435.29"/>
    <n v="1"/>
    <b v="0"/>
    <b v="0"/>
    <s v="completed"/>
    <d v="2008-01-19T00:00:00"/>
    <d v="2008-06-01T00:00:00"/>
    <d v="2009-01-30T00:00:00"/>
    <d v="2008-09-14T00:00:00"/>
  </r>
  <r>
    <s v="0bb4ebac2dbd7d279109994fdbc013a6"/>
    <n v="360007904518"/>
    <s v="New York"/>
    <x v="2"/>
    <n v="10029"/>
    <s v="urban"/>
    <s v="Empowerment Support Organization"/>
    <s v="Manhattan"/>
    <b v="0"/>
    <b v="1"/>
    <b v="0"/>
    <b v="0"/>
    <b v="0"/>
    <b v="0"/>
    <s v="Mr."/>
    <b v="0"/>
    <b v="1"/>
    <s v="Mathematics"/>
    <s v="Math &amp; Science"/>
    <s v="Community Service"/>
    <s v="Applied Learning"/>
    <s v="essential"/>
    <s v="Supplies"/>
    <s v="high"/>
    <s v="Grades 9-12"/>
    <n v="3.46"/>
    <n v="0"/>
    <n v="5.19"/>
    <n v="9"/>
    <n v="363.86"/>
    <n v="443.73"/>
    <n v="300"/>
    <b v="1"/>
    <n v="435.45"/>
    <n v="3"/>
    <b v="0"/>
    <b v="1"/>
    <s v="completed"/>
    <d v="2010-03-18T00:00:00"/>
    <d v="2010-03-26T00:00:00"/>
    <d v="2010-06-02T00:00:00"/>
    <d v="2010-08-17T00:00:00"/>
  </r>
  <r>
    <s v="b899ac6e4030638ae1641bd8a8fcd034"/>
    <m/>
    <s v="Brooklyn"/>
    <x v="2"/>
    <n v="11208"/>
    <s v="urban"/>
    <s v="Knowledge Network Learning Support Organization"/>
    <s v="Brooklyn"/>
    <b v="0"/>
    <b v="0"/>
    <b v="0"/>
    <b v="0"/>
    <b v="0"/>
    <b v="0"/>
    <s v="Ms."/>
    <b v="0"/>
    <b v="1"/>
    <s v="Literacy"/>
    <s v="Literacy &amp; Language"/>
    <s v="Literature &amp; Writing"/>
    <s v="Literacy &amp; Language"/>
    <s v="essential"/>
    <s v="Books"/>
    <s v="high"/>
    <s v="Grades 3-5"/>
    <n v="34.15"/>
    <n v="0"/>
    <n v="8.5399999999999991"/>
    <n v="17"/>
    <n v="401"/>
    <n v="489.02"/>
    <n v="12"/>
    <b v="1"/>
    <n v="436.47"/>
    <n v="2"/>
    <b v="0"/>
    <b v="0"/>
    <s v="completed"/>
    <d v="2007-09-12T00:00:00"/>
    <d v="2007-09-27T00:00:00"/>
    <d v="2007-11-06T00:00:00"/>
    <d v="2008-04-24T00:00:00"/>
  </r>
  <r>
    <s v="394e0eb5c9e6c659dbfdd9999c101628"/>
    <m/>
    <s v="New Orleans"/>
    <x v="6"/>
    <n v="70127"/>
    <s v="urban"/>
    <s v="New Orleans Recovery School District"/>
    <s v="Orleans"/>
    <b v="0"/>
    <b v="0"/>
    <b v="0"/>
    <b v="0"/>
    <b v="0"/>
    <b v="0"/>
    <s v="Ms."/>
    <b v="0"/>
    <b v="0"/>
    <s v="Health &amp; Life Science"/>
    <s v="Math &amp; Science"/>
    <m/>
    <m/>
    <s v="essential"/>
    <s v="Supplies"/>
    <s v="high"/>
    <s v="Grades 6-8"/>
    <n v="28.73"/>
    <n v="25.14"/>
    <n v="4.3099999999999996"/>
    <n v="35"/>
    <n v="380.44"/>
    <n v="437.29"/>
    <n v="250"/>
    <b v="1"/>
    <n v="437.28"/>
    <n v="5"/>
    <b v="1"/>
    <b v="0"/>
    <s v="completed"/>
    <d v="2010-08-01T00:00:00"/>
    <d v="2010-08-27T00:00:00"/>
    <m/>
    <d v="2010-12-27T00:00:00"/>
  </r>
  <r>
    <s v="5987ffbaa8169ac9ba97339dccdf2d8f"/>
    <n v="170993000823"/>
    <s v="Chicago"/>
    <x v="10"/>
    <n v="60609"/>
    <s v="urban"/>
    <s v="Chicago Psd-area 13"/>
    <s v="Cook"/>
    <b v="0"/>
    <b v="0"/>
    <b v="0"/>
    <b v="0"/>
    <b v="0"/>
    <b v="0"/>
    <s v="Mr."/>
    <b v="0"/>
    <b v="0"/>
    <s v="Special Needs"/>
    <s v="Special Needs"/>
    <s v="ESL"/>
    <s v="Literacy &amp; Language"/>
    <s v="essential"/>
    <s v="Technology"/>
    <s v="high"/>
    <s v="Grades 3-5"/>
    <n v="12"/>
    <n v="0"/>
    <n v="4.8"/>
    <n v="35"/>
    <n v="371.79"/>
    <n v="437.4"/>
    <n v="9"/>
    <b v="1"/>
    <n v="437.36"/>
    <n v="6"/>
    <b v="0"/>
    <b v="0"/>
    <s v="completed"/>
    <d v="2010-12-09T00:00:00"/>
    <d v="2011-01-05T00:00:00"/>
    <m/>
    <d v="2011-05-04T00:00:00"/>
  </r>
  <r>
    <s v="f69359752ad1f12cc6600516f7e4b384"/>
    <m/>
    <s v="New York"/>
    <x v="2"/>
    <n v="10029"/>
    <s v="urban"/>
    <s v="Center for Educational Innovation - Public Education Association (CEI-PEA)"/>
    <s v="Manhattan"/>
    <b v="0"/>
    <b v="0"/>
    <b v="0"/>
    <b v="0"/>
    <b v="0"/>
    <b v="0"/>
    <s v="Ms."/>
    <b v="0"/>
    <b v="0"/>
    <s v="Applied Sciences"/>
    <s v="Math &amp; Science"/>
    <m/>
    <m/>
    <s v="essential"/>
    <s v="Supplies"/>
    <s v="high"/>
    <s v="Grades 6-8"/>
    <n v="34.130000000000003"/>
    <n v="0"/>
    <n v="8.5299999999999994"/>
    <n v="17"/>
    <n v="401.8"/>
    <n v="490"/>
    <n v="100"/>
    <b v="1"/>
    <n v="437.41"/>
    <n v="6"/>
    <b v="0"/>
    <b v="0"/>
    <s v="completed"/>
    <d v="2006-11-19T00:00:00"/>
    <d v="2007-05-09T00:00:00"/>
    <m/>
    <d v="2007-07-19T00:00:00"/>
  </r>
  <r>
    <s v="724583e7813a304ba26946e672bd66d4"/>
    <m/>
    <s v="Scottsdale"/>
    <x v="23"/>
    <n v="85259"/>
    <s v="urban"/>
    <s v="Scottsdale Unif Sch Dist 48"/>
    <s v="Maricopa"/>
    <b v="1"/>
    <b v="0"/>
    <b v="0"/>
    <b v="0"/>
    <b v="0"/>
    <b v="0"/>
    <s v="Mr."/>
    <b v="0"/>
    <b v="0"/>
    <s v="Other"/>
    <s v="Applied Learning"/>
    <m/>
    <m/>
    <s v="essential"/>
    <s v="Books"/>
    <s v="low"/>
    <s v="Grades 6-8"/>
    <n v="30.07"/>
    <n v="16.84"/>
    <n v="7.52"/>
    <n v="17"/>
    <n v="372"/>
    <n v="453.66"/>
    <n v="30"/>
    <b v="1"/>
    <n v="437.65"/>
    <n v="1"/>
    <b v="0"/>
    <b v="0"/>
    <s v="completed"/>
    <d v="2008-05-15T00:00:00"/>
    <d v="2008-05-15T00:00:00"/>
    <d v="2009-02-18T00:00:00"/>
    <d v="2008-10-21T00:00:00"/>
  </r>
  <r>
    <s v="78995186cd7a843f15694e2214e303e1"/>
    <n v="62637003975"/>
    <s v="Concord"/>
    <x v="7"/>
    <n v="94520"/>
    <s v="suburban"/>
    <s v="Mt Diablo Unified School Dist"/>
    <s v="Contra Costa"/>
    <b v="0"/>
    <b v="0"/>
    <b v="0"/>
    <b v="0"/>
    <b v="0"/>
    <b v="0"/>
    <s v="Mrs."/>
    <b v="0"/>
    <b v="0"/>
    <s v="Health &amp; Life Science"/>
    <s v="Math &amp; Science"/>
    <s v="Music"/>
    <s v="Music &amp; The Arts"/>
    <s v="enrichment"/>
    <s v="Technology"/>
    <s v="high"/>
    <s v="Grades PreK-2"/>
    <n v="12"/>
    <n v="27.45"/>
    <n v="4.5"/>
    <n v="35"/>
    <n v="378.92"/>
    <n v="445.79"/>
    <n v="31"/>
    <b v="1"/>
    <n v="437.68"/>
    <n v="10"/>
    <b v="1"/>
    <b v="0"/>
    <s v="completed"/>
    <d v="2010-10-16T00:00:00"/>
    <d v="2010-12-28T00:00:00"/>
    <d v="2011-03-29T00:00:00"/>
    <d v="2011-03-15T00:00:00"/>
  </r>
  <r>
    <s v="3a26522d253a5529acb30fa36e5c1788"/>
    <n v="180363000555"/>
    <s v="Fort Wayne"/>
    <x v="25"/>
    <n v="46802"/>
    <s v="urban"/>
    <s v="Ft Wayne Cmty School Dist"/>
    <s v="Allen"/>
    <b v="0"/>
    <b v="0"/>
    <b v="0"/>
    <b v="0"/>
    <b v="0"/>
    <b v="0"/>
    <s v="Mrs."/>
    <b v="0"/>
    <b v="0"/>
    <s v="Foreign Languages"/>
    <s v="Literacy &amp; Language"/>
    <s v="Parent Involvement"/>
    <s v="Applied Learning"/>
    <s v="enrichment"/>
    <s v="Technology"/>
    <s v="high"/>
    <s v="Grades 9-12"/>
    <n v="31.4"/>
    <n v="0"/>
    <n v="4.71"/>
    <n v="9"/>
    <n v="359.06"/>
    <n v="437.88"/>
    <n v="110"/>
    <b v="0"/>
    <n v="437.88"/>
    <n v="3"/>
    <b v="1"/>
    <b v="0"/>
    <s v="completed"/>
    <d v="2009-12-19T00:00:00"/>
    <d v="2010-03-19T00:00:00"/>
    <d v="2010-03-22T00:00:00"/>
    <d v="2010-05-23T00:00:00"/>
  </r>
  <r>
    <s v="a146e73492518dc8ba5dd9c0183257ec"/>
    <m/>
    <s v="Bronx"/>
    <x v="2"/>
    <n v="10458"/>
    <s v="urban"/>
    <s v="New York City Dept Of Ed"/>
    <s v="Bronx"/>
    <b v="0"/>
    <b v="0"/>
    <b v="0"/>
    <b v="0"/>
    <b v="0"/>
    <b v="0"/>
    <s v="Mr."/>
    <b v="1"/>
    <b v="0"/>
    <s v="Civics &amp; Government"/>
    <s v="History &amp; Civics"/>
    <s v="History &amp; Geography"/>
    <s v="History &amp; Civics"/>
    <s v="enrichment"/>
    <s v="Books"/>
    <s v="unknown"/>
    <s v="Grades 9-12"/>
    <n v="31.8"/>
    <n v="0"/>
    <n v="4.7699999999999996"/>
    <n v="9"/>
    <n v="363.57"/>
    <n v="443.38"/>
    <n v="120"/>
    <b v="0"/>
    <n v="437.89"/>
    <n v="12"/>
    <b v="0"/>
    <b v="0"/>
    <s v="completed"/>
    <d v="2009-09-08T00:00:00"/>
    <d v="2009-12-08T00:00:00"/>
    <m/>
    <d v="2010-02-13T00:00:00"/>
  </r>
  <r>
    <s v="7404a0327b1e00e57323f92026328aad"/>
    <n v="90279001387"/>
    <s v="New Haven"/>
    <x v="30"/>
    <n v="6513"/>
    <s v="urban"/>
    <s v="New Haven City School District"/>
    <s v="New Haven"/>
    <b v="0"/>
    <b v="0"/>
    <b v="0"/>
    <b v="0"/>
    <b v="0"/>
    <b v="0"/>
    <s v="Mr."/>
    <b v="0"/>
    <b v="0"/>
    <s v="Health &amp; Life Science"/>
    <s v="Math &amp; Science"/>
    <s v="Applied Sciences"/>
    <s v="Math &amp; Science"/>
    <s v="essential"/>
    <s v="Supplies"/>
    <s v="high"/>
    <s v="Grades 6-8"/>
    <n v="31.4"/>
    <n v="0"/>
    <n v="4.71"/>
    <n v="9"/>
    <n v="359.11"/>
    <n v="437.94"/>
    <n v="100"/>
    <b v="1"/>
    <n v="437.94"/>
    <n v="4"/>
    <b v="0"/>
    <b v="0"/>
    <s v="completed"/>
    <d v="2009-12-08T00:00:00"/>
    <d v="2009-12-26T00:00:00"/>
    <d v="2010-01-28T00:00:00"/>
    <d v="2010-05-14T00:00:00"/>
  </r>
  <r>
    <s v="9a6d0fd3f241ac0e69e504bd0ff109ae"/>
    <n v="10336000584"/>
    <s v="Tuscaloosa"/>
    <x v="27"/>
    <n v="35406"/>
    <s v="rural"/>
    <s v="Tuscaloosa City School Dist"/>
    <s v="Tuscaloosa"/>
    <b v="0"/>
    <b v="1"/>
    <b v="0"/>
    <b v="0"/>
    <b v="0"/>
    <b v="0"/>
    <s v="Mrs."/>
    <b v="0"/>
    <b v="0"/>
    <s v="Literacy"/>
    <s v="Literacy &amp; Language"/>
    <s v="Health &amp; Life Science"/>
    <s v="Math &amp; Science"/>
    <s v="enrichment"/>
    <s v="Technology"/>
    <s v="low"/>
    <s v="Grades PreK-2"/>
    <n v="28.64"/>
    <n v="11.46"/>
    <n v="7.16"/>
    <n v="17"/>
    <n v="351"/>
    <n v="428.05"/>
    <n v="18"/>
    <b v="1"/>
    <n v="438.75"/>
    <n v="1"/>
    <b v="0"/>
    <b v="0"/>
    <s v="completed"/>
    <d v="2008-04-22T00:00:00"/>
    <d v="2008-08-21T00:00:00"/>
    <d v="2008-12-29T00:00:00"/>
    <d v="2008-09-26T00:00:00"/>
  </r>
  <r>
    <s v="88ce8b1a8b4d0f035709e2b1d63e9e19"/>
    <m/>
    <s v="Bronx"/>
    <x v="2"/>
    <n v="10469"/>
    <s v="urban"/>
    <s v="Center for Educational Innovation - Public Education Association (CEI-PEA)"/>
    <s v="Bronx"/>
    <b v="0"/>
    <b v="0"/>
    <b v="0"/>
    <b v="0"/>
    <b v="0"/>
    <b v="0"/>
    <s v="Mrs."/>
    <b v="0"/>
    <b v="0"/>
    <s v="Special Needs"/>
    <s v="Special Needs"/>
    <s v="Music"/>
    <s v="Music &amp; The Arts"/>
    <s v="enrichment"/>
    <s v="Supplies"/>
    <s v="high"/>
    <s v="Grades 3-5"/>
    <n v="31.46"/>
    <n v="0"/>
    <n v="4.72"/>
    <n v="9"/>
    <n v="359.78"/>
    <n v="438.76"/>
    <n v="24"/>
    <b v="0"/>
    <n v="438.76"/>
    <n v="6"/>
    <b v="1"/>
    <b v="0"/>
    <s v="completed"/>
    <d v="2009-10-20T00:00:00"/>
    <d v="2009-12-03T00:00:00"/>
    <d v="2010-02-03T00:00:00"/>
    <d v="2010-03-26T00:00:00"/>
  </r>
  <r>
    <s v="a8047d13903d55c37dab1d5fc5e33dc9"/>
    <n v="170993004265"/>
    <s v="Chicago"/>
    <x v="10"/>
    <n v="60615"/>
    <s v="urban"/>
    <s v="Chicago Psd-area 21"/>
    <s v="Cook"/>
    <b v="0"/>
    <b v="1"/>
    <b v="0"/>
    <b v="0"/>
    <b v="0"/>
    <b v="0"/>
    <s v="Ms."/>
    <b v="0"/>
    <b v="0"/>
    <s v="College &amp; Career Prep"/>
    <s v="Applied Learning"/>
    <s v="History &amp; Geography"/>
    <s v="History &amp; Civics"/>
    <s v="essential"/>
    <s v="Books"/>
    <s v="high"/>
    <s v="Grades 9-12"/>
    <n v="31.68"/>
    <n v="0"/>
    <n v="7.92"/>
    <n v="17"/>
    <n v="373"/>
    <n v="454.88"/>
    <n v="175"/>
    <b v="0"/>
    <n v="438.82"/>
    <n v="7"/>
    <b v="0"/>
    <b v="0"/>
    <s v="completed"/>
    <d v="2008-06-17T00:00:00"/>
    <d v="2008-09-19T00:00:00"/>
    <d v="2009-01-12T00:00:00"/>
    <d v="2008-11-16T00:00:00"/>
  </r>
  <r>
    <s v="a85b20bdbb00e445f61f38bac6a4aff6"/>
    <m/>
    <s v="Houston"/>
    <x v="16"/>
    <n v="77078"/>
    <m/>
    <m/>
    <s v="Harris"/>
    <b v="1"/>
    <b v="0"/>
    <b v="0"/>
    <b v="0"/>
    <b v="1"/>
    <b v="0"/>
    <s v="Ms."/>
    <b v="1"/>
    <b v="0"/>
    <s v="Mathematics"/>
    <s v="Math &amp; Science"/>
    <m/>
    <m/>
    <s v="essential"/>
    <s v="Supplies"/>
    <s v="unknown"/>
    <s v="Grades PreK-2"/>
    <n v="0"/>
    <n v="0"/>
    <n v="5.22"/>
    <n v="35"/>
    <n v="388.22"/>
    <n v="456.73"/>
    <n v="180"/>
    <b v="1"/>
    <n v="439.08"/>
    <n v="2"/>
    <b v="1"/>
    <b v="0"/>
    <s v="completed"/>
    <d v="2011-02-11T00:00:00"/>
    <d v="2011-02-28T00:00:00"/>
    <m/>
    <d v="2011-07-08T00:00:00"/>
  </r>
  <r>
    <s v="dd30dec0a6b410771107b56370469169"/>
    <n v="362475003404"/>
    <s v="Rochester"/>
    <x v="2"/>
    <n v="14609"/>
    <s v="urban"/>
    <s v="Rochester City School District"/>
    <s v="Monroe"/>
    <b v="0"/>
    <b v="0"/>
    <b v="0"/>
    <b v="0"/>
    <b v="0"/>
    <b v="0"/>
    <s v="Mrs."/>
    <b v="0"/>
    <b v="0"/>
    <s v="Applied Sciences"/>
    <s v="Math &amp; Science"/>
    <s v="Special Needs"/>
    <s v="Special Needs"/>
    <s v="enrichment"/>
    <s v="Technology"/>
    <s v="high"/>
    <s v="Grades PreK-2"/>
    <n v="31.5"/>
    <n v="0"/>
    <n v="4.72"/>
    <n v="9"/>
    <n v="360.21"/>
    <n v="439.28"/>
    <n v="21"/>
    <b v="1"/>
    <n v="439.28"/>
    <n v="3"/>
    <b v="0"/>
    <b v="0"/>
    <s v="completed"/>
    <d v="2009-09-27T00:00:00"/>
    <d v="2009-12-18T00:00:00"/>
    <d v="2010-03-05T00:00:00"/>
    <d v="2010-03-01T00:00:00"/>
  </r>
  <r>
    <s v="21d958a461797e970a042807d47c2cc3"/>
    <n v="120087003375"/>
    <s v="Tampa"/>
    <x v="17"/>
    <n v="33647"/>
    <s v="urban"/>
    <s v="Hillsborough Co Pub Sch Dist"/>
    <s v="Hillsborough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low"/>
    <s v="Grades 3-5"/>
    <n v="0"/>
    <n v="0"/>
    <n v="5.01"/>
    <n v="35"/>
    <n v="373.78"/>
    <n v="439.74"/>
    <n v="40"/>
    <b v="1"/>
    <n v="439.74"/>
    <n v="16"/>
    <b v="1"/>
    <b v="0"/>
    <s v="completed"/>
    <d v="2011-01-23T00:00:00"/>
    <d v="2011-03-28T00:00:00"/>
    <m/>
    <d v="2011-06-20T00:00:00"/>
  </r>
  <r>
    <s v="e34a303059de88b3dd4303452b945e2a"/>
    <n v="260273003995"/>
    <s v="Alpena"/>
    <x v="4"/>
    <n v="49707"/>
    <s v="rural"/>
    <s v="Alpena Public Schools"/>
    <s v="Alpena"/>
    <b v="0"/>
    <b v="0"/>
    <b v="0"/>
    <b v="0"/>
    <b v="0"/>
    <b v="0"/>
    <s v="Mrs."/>
    <b v="0"/>
    <b v="0"/>
    <s v="Applied Sciences"/>
    <s v="Math &amp; Science"/>
    <m/>
    <m/>
    <s v="essential"/>
    <s v="Supplies"/>
    <s v="high"/>
    <s v="Grades 6-8"/>
    <n v="31.77"/>
    <n v="0"/>
    <n v="7.94"/>
    <n v="17"/>
    <n v="374"/>
    <n v="456.1"/>
    <n v="400"/>
    <b v="1"/>
    <n v="440"/>
    <n v="1"/>
    <b v="0"/>
    <b v="0"/>
    <s v="completed"/>
    <d v="2008-11-30T00:00:00"/>
    <d v="2008-12-31T00:00:00"/>
    <d v="2009-03-13T00:00:00"/>
    <d v="2009-04-30T00:00:00"/>
  </r>
  <r>
    <s v="f3714c9901b90315ce9b5f3c739cf230"/>
    <n v="180477000890"/>
    <s v="Indianapolis"/>
    <x v="25"/>
    <n v="46222"/>
    <s v="urban"/>
    <s v="Indianapolis Public Sch Dist"/>
    <s v="Marion"/>
    <b v="0"/>
    <b v="1"/>
    <b v="0"/>
    <b v="0"/>
    <b v="0"/>
    <b v="0"/>
    <s v="Mrs."/>
    <b v="0"/>
    <b v="0"/>
    <s v="Literature &amp; Writing"/>
    <s v="Literacy &amp; Language"/>
    <s v="Mathematics"/>
    <s v="Math &amp; Science"/>
    <s v="essential"/>
    <s v="Supplies"/>
    <s v="high"/>
    <s v="Grades PreK-2"/>
    <n v="31.77"/>
    <n v="0"/>
    <n v="7.94"/>
    <n v="17"/>
    <n v="374"/>
    <n v="456.1"/>
    <n v="26"/>
    <b v="0"/>
    <n v="440"/>
    <n v="2"/>
    <b v="1"/>
    <b v="0"/>
    <s v="completed"/>
    <d v="2008-06-04T00:00:00"/>
    <d v="2008-10-20T00:00:00"/>
    <d v="2009-03-23T00:00:00"/>
    <d v="2008-11-02T00:00:00"/>
  </r>
  <r>
    <s v="8b66bfdd56005029c8ed8608b0f45b29"/>
    <n v="170993001012"/>
    <s v="Chicago"/>
    <x v="10"/>
    <n v="60622"/>
    <s v="suburban"/>
    <s v="Chicago Psd-area 6"/>
    <s v="Cook"/>
    <b v="0"/>
    <b v="1"/>
    <b v="0"/>
    <b v="0"/>
    <b v="0"/>
    <b v="0"/>
    <s v="Ms."/>
    <b v="0"/>
    <b v="0"/>
    <s v="Special Needs"/>
    <s v="Special Needs"/>
    <m/>
    <m/>
    <s v="essential"/>
    <s v="Supplies"/>
    <s v="high"/>
    <s v="Grades 6-8"/>
    <n v="3.39"/>
    <n v="0"/>
    <n v="5.09"/>
    <n v="35"/>
    <n v="382.97"/>
    <n v="440.2"/>
    <n v="28"/>
    <b v="1"/>
    <n v="440.2"/>
    <n v="2"/>
    <b v="0"/>
    <b v="0"/>
    <s v="completed"/>
    <d v="2010-07-03T00:00:00"/>
    <d v="2010-07-20T00:00:00"/>
    <d v="2010-10-07T00:00:00"/>
    <d v="2010-11-24T00:00:00"/>
  </r>
  <r>
    <s v="d4a2850489d7404ca85b242bbe25851b"/>
    <n v="62271008157"/>
    <s v="Los Angeles"/>
    <x v="7"/>
    <n v="90021"/>
    <s v="urban"/>
    <s v="Los Angeles Unif Sch Dist"/>
    <s v="Los Angeles"/>
    <b v="0"/>
    <b v="0"/>
    <b v="0"/>
    <b v="0"/>
    <b v="0"/>
    <b v="0"/>
    <s v="Ms."/>
    <b v="0"/>
    <b v="0"/>
    <s v="Applied Sciences"/>
    <s v="Math &amp; Science"/>
    <m/>
    <m/>
    <s v="enrichment"/>
    <s v="Books"/>
    <s v="high"/>
    <s v="Grades 3-5"/>
    <m/>
    <m/>
    <m/>
    <m/>
    <n v="378.23"/>
    <n v="461.26"/>
    <n v="30"/>
    <b v="1"/>
    <n v="440.57"/>
    <n v="3"/>
    <b v="0"/>
    <b v="0"/>
    <s v="completed"/>
    <d v="2006-08-31T00:00:00"/>
    <d v="2006-09-14T00:00:00"/>
    <d v="2006-12-19T00:00:00"/>
    <d v="2007-04-30T00:00:00"/>
  </r>
  <r>
    <s v="4fe0f5249a010e4303dd38a11386cb44"/>
    <n v="260023401204"/>
    <s v="Detroit"/>
    <x v="4"/>
    <n v="48235"/>
    <s v="urban"/>
    <s v="Michigan Dept of Education"/>
    <s v="Wayne"/>
    <b v="1"/>
    <b v="0"/>
    <b v="0"/>
    <b v="0"/>
    <b v="0"/>
    <b v="0"/>
    <s v="Ms."/>
    <b v="1"/>
    <b v="0"/>
    <s v="Literacy"/>
    <s v="Literacy &amp; Language"/>
    <s v="Literature &amp; Writing"/>
    <s v="Literacy &amp; Language"/>
    <s v="essential"/>
    <s v="Books"/>
    <s v="low"/>
    <s v="Grades 3-5"/>
    <n v="0"/>
    <n v="0"/>
    <n v="6"/>
    <n v="35"/>
    <n v="440.82"/>
    <n v="518.61"/>
    <n v="55"/>
    <b v="1"/>
    <n v="440.82"/>
    <n v="1"/>
    <b v="0"/>
    <b v="0"/>
    <s v="completed"/>
    <d v="2010-09-03T00:00:00"/>
    <d v="2010-10-04T00:00:00"/>
    <m/>
    <d v="2011-01-31T00:00:00"/>
  </r>
  <r>
    <s v="a22400877ed3a54fe9135138e87ac250"/>
    <n v="360007805113"/>
    <s v="New York"/>
    <x v="2"/>
    <n v="10023"/>
    <s v="urban"/>
    <s v="Leadership Learning Support Organization"/>
    <s v="Manhattan"/>
    <b v="0"/>
    <b v="0"/>
    <b v="0"/>
    <b v="0"/>
    <b v="0"/>
    <b v="0"/>
    <s v="Ms."/>
    <b v="0"/>
    <b v="1"/>
    <s v="Literature &amp; Writing"/>
    <s v="Literacy &amp; Language"/>
    <m/>
    <m/>
    <s v="enrichment"/>
    <s v="Technology"/>
    <s v="high"/>
    <s v="Grades 9-12"/>
    <m/>
    <m/>
    <m/>
    <m/>
    <n v="383.35"/>
    <n v="467.5"/>
    <n v="50"/>
    <b v="1"/>
    <n v="440.85"/>
    <n v="1"/>
    <b v="0"/>
    <b v="0"/>
    <s v="completed"/>
    <d v="2005-12-29T00:00:00"/>
    <d v="2006-02-26T00:00:00"/>
    <d v="2006-04-05T00:00:00"/>
    <d v="2006-08-29T00:00:00"/>
  </r>
  <r>
    <s v="d00750864bf576cef477fa0c2bf20e77"/>
    <n v="63432011383"/>
    <s v="San Diego"/>
    <x v="7"/>
    <n v="92105"/>
    <s v="urban"/>
    <s v="San Diego Unified School Dist"/>
    <s v="San Diego"/>
    <b v="0"/>
    <b v="0"/>
    <b v="1"/>
    <b v="0"/>
    <b v="0"/>
    <b v="0"/>
    <s v="Ms."/>
    <b v="0"/>
    <b v="0"/>
    <s v="Literacy"/>
    <s v="Literacy &amp; Language"/>
    <m/>
    <m/>
    <s v="essential"/>
    <s v="Supplies"/>
    <s v="high"/>
    <s v="Grades 3-5"/>
    <n v="29.9"/>
    <n v="21.68"/>
    <n v="7.48"/>
    <n v="17"/>
    <n v="375"/>
    <n v="457.32"/>
    <n v="20"/>
    <b v="1"/>
    <n v="441.18"/>
    <n v="2"/>
    <b v="0"/>
    <b v="0"/>
    <s v="completed"/>
    <d v="2008-10-03T00:00:00"/>
    <d v="2009-01-06T00:00:00"/>
    <d v="2009-03-18T00:00:00"/>
    <d v="2009-03-07T00:00:00"/>
  </r>
  <r>
    <s v="7bb9cca097fc938a47962fd75dd6d58d"/>
    <n v="370078000323"/>
    <s v="Murphy"/>
    <x v="1"/>
    <n v="28906"/>
    <s v="rural"/>
    <s v="Cherokee Co School District"/>
    <s v="Cherokee"/>
    <b v="0"/>
    <b v="1"/>
    <b v="0"/>
    <b v="0"/>
    <b v="0"/>
    <b v="0"/>
    <s v="Mrs."/>
    <b v="0"/>
    <b v="0"/>
    <s v="Special Needs"/>
    <s v="Special Needs"/>
    <m/>
    <m/>
    <s v="essential"/>
    <s v="Supplies"/>
    <s v="high"/>
    <s v="Grades 9-12"/>
    <n v="0"/>
    <n v="24.27"/>
    <n v="4.67"/>
    <n v="35"/>
    <n v="375.03"/>
    <n v="441.21"/>
    <n v="8"/>
    <b v="1"/>
    <n v="441.21"/>
    <n v="7"/>
    <b v="0"/>
    <b v="1"/>
    <s v="completed"/>
    <d v="2010-09-16T00:00:00"/>
    <d v="2010-09-23T00:00:00"/>
    <d v="2010-09-24T00:00:00"/>
    <d v="2011-02-12T00:00:00"/>
  </r>
  <r>
    <s v="15819445a4029f7ff354623e18f7670d"/>
    <n v="320006000073"/>
    <s v="Las Vegas"/>
    <x v="15"/>
    <n v="89106"/>
    <s v="urban"/>
    <s v="Clark Co School District"/>
    <s v="Clark"/>
    <b v="0"/>
    <b v="0"/>
    <b v="0"/>
    <b v="0"/>
    <b v="0"/>
    <b v="0"/>
    <s v="Mrs."/>
    <b v="0"/>
    <b v="0"/>
    <s v="Literacy"/>
    <s v="Literacy &amp; Language"/>
    <s v="Early Development"/>
    <s v="Applied Learning"/>
    <s v="essential"/>
    <s v="Technology"/>
    <s v="high"/>
    <s v="Grades PreK-2"/>
    <n v="29.9"/>
    <n v="19.440000000000001"/>
    <n v="4.49"/>
    <n v="9"/>
    <n v="361.82"/>
    <n v="441.24"/>
    <n v="18"/>
    <b v="1"/>
    <n v="441.24"/>
    <n v="4"/>
    <b v="1"/>
    <b v="0"/>
    <s v="completed"/>
    <d v="2009-09-19T00:00:00"/>
    <d v="2009-12-10T00:00:00"/>
    <d v="2010-05-17T00:00:00"/>
    <d v="2010-02-22T00:00:00"/>
  </r>
  <r>
    <s v="6419b037918d7ba742769bb0c73cfb67"/>
    <m/>
    <s v="Morrisville"/>
    <x v="1"/>
    <n v="27560"/>
    <s v="suburban"/>
    <s v="Burke Co School District"/>
    <s v="Wake"/>
    <b v="1"/>
    <b v="0"/>
    <b v="0"/>
    <b v="0"/>
    <b v="0"/>
    <b v="0"/>
    <s v="Mrs."/>
    <b v="0"/>
    <b v="0"/>
    <s v="Music"/>
    <s v="Music &amp; The Arts"/>
    <s v="Music"/>
    <s v="Music &amp; The Arts"/>
    <s v="enrichment"/>
    <s v="Supplies"/>
    <s v="minimal"/>
    <s v="Grades 3-5"/>
    <n v="26.9"/>
    <n v="11.43"/>
    <n v="6.73"/>
    <n v="17"/>
    <n v="331"/>
    <n v="403.66"/>
    <n v="240"/>
    <b v="1"/>
    <n v="441.33"/>
    <n v="1"/>
    <b v="0"/>
    <b v="0"/>
    <s v="completed"/>
    <d v="2008-10-04T00:00:00"/>
    <d v="2009-03-02T00:00:00"/>
    <d v="2009-06-04T00:00:00"/>
    <d v="2009-03-07T00:00:00"/>
  </r>
  <r>
    <s v="1035f2c7f20debfa6dfe4536eabb66b4"/>
    <n v="293168002215"/>
    <s v="West Plains"/>
    <x v="34"/>
    <n v="65775"/>
    <s v="rural"/>
    <s v="West Plains Sch District R7"/>
    <s v="Howell"/>
    <b v="0"/>
    <b v="0"/>
    <b v="0"/>
    <b v="0"/>
    <b v="0"/>
    <b v="0"/>
    <s v="Dr."/>
    <b v="0"/>
    <b v="0"/>
    <s v="Health &amp; Life Science"/>
    <s v="Math &amp; Science"/>
    <s v="College &amp; Career Prep"/>
    <s v="Applied Learning"/>
    <s v="essential"/>
    <s v="Supplies"/>
    <s v="high"/>
    <s v="Grades 9-12"/>
    <n v="30.51"/>
    <n v="12.9"/>
    <n v="4.58"/>
    <n v="9"/>
    <n v="362"/>
    <n v="441.46"/>
    <n v="20"/>
    <b v="1"/>
    <n v="441.47"/>
    <n v="6"/>
    <b v="1"/>
    <b v="0"/>
    <s v="completed"/>
    <d v="2009-06-05T00:00:00"/>
    <d v="2009-08-05T00:00:00"/>
    <d v="2009-12-14T00:00:00"/>
    <d v="2009-11-11T00:00:00"/>
  </r>
  <r>
    <s v="56083fe69d36b58c643b0b33ec174fc9"/>
    <n v="62250002724"/>
    <s v="Lakewood"/>
    <x v="7"/>
    <n v="90712"/>
    <s v="suburban"/>
    <s v="Long Beach Unified School Dist"/>
    <s v="Los Angeles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Technology"/>
    <s v="high"/>
    <s v="Grades 6-8"/>
    <n v="30"/>
    <n v="21.75"/>
    <n v="7.5"/>
    <n v="17"/>
    <n v="376"/>
    <n v="458.54"/>
    <n v="176"/>
    <b v="1"/>
    <n v="442.35"/>
    <n v="13"/>
    <b v="0"/>
    <b v="0"/>
    <s v="completed"/>
    <d v="2008-11-12T00:00:00"/>
    <d v="2009-04-16T00:00:00"/>
    <d v="2009-06-22T00:00:00"/>
    <d v="2009-04-17T00:00:00"/>
  </r>
  <r>
    <s v="c6a7022393b5a2fb9ec5dc7f1ef66170"/>
    <n v="130498001688"/>
    <s v="Tifton"/>
    <x v="19"/>
    <n v="31794"/>
    <s v="rural"/>
    <s v="Tift Co School District"/>
    <s v="Tift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nrichment"/>
    <s v="Supplies"/>
    <s v="high"/>
    <s v="Grades 3-5"/>
    <n v="30.82"/>
    <n v="12.33"/>
    <n v="7.71"/>
    <n v="17"/>
    <n v="376"/>
    <n v="458.54"/>
    <n v="20"/>
    <b v="1"/>
    <n v="442.35"/>
    <n v="5"/>
    <b v="0"/>
    <b v="0"/>
    <s v="completed"/>
    <d v="2007-11-06T00:00:00"/>
    <d v="2008-03-24T00:00:00"/>
    <d v="2008-05-31T00:00:00"/>
    <d v="2008-05-05T00:00:00"/>
  </r>
  <r>
    <s v="a641c1e7cf9ec1b600925a6a031d1a25"/>
    <n v="421890002647"/>
    <s v="Paradise"/>
    <x v="29"/>
    <n v="17562"/>
    <s v="rural"/>
    <s v="Pequea Valley School Dist"/>
    <s v="Lancaster"/>
    <b v="0"/>
    <b v="0"/>
    <b v="0"/>
    <b v="0"/>
    <b v="0"/>
    <b v="0"/>
    <s v="Ms."/>
    <b v="0"/>
    <b v="0"/>
    <s v="Literacy"/>
    <s v="Literacy &amp; Language"/>
    <m/>
    <m/>
    <s v="enrichment"/>
    <s v="Books"/>
    <s v="high"/>
    <s v="Grades 3-5"/>
    <n v="28.47"/>
    <n v="17.079999999999998"/>
    <n v="7.12"/>
    <n v="17"/>
    <n v="354"/>
    <n v="431.71"/>
    <n v="60"/>
    <b v="0"/>
    <n v="442.5"/>
    <n v="2"/>
    <b v="1"/>
    <b v="0"/>
    <s v="completed"/>
    <d v="2008-09-05T00:00:00"/>
    <d v="2008-11-09T00:00:00"/>
    <d v="2008-12-30T00:00:00"/>
    <d v="2009-02-03T00:00:00"/>
  </r>
  <r>
    <s v="49555707d7e003c00d97e3c3d75b2df9"/>
    <n v="484110004695"/>
    <s v="Houston"/>
    <x v="16"/>
    <n v="77080"/>
    <s v="urban"/>
    <s v="Spring Branch Ind Sch District"/>
    <s v="Harris"/>
    <b v="0"/>
    <b v="0"/>
    <b v="0"/>
    <b v="0"/>
    <b v="0"/>
    <b v="0"/>
    <s v="Ms."/>
    <b v="0"/>
    <b v="0"/>
    <s v="Music"/>
    <s v="Music &amp; The Arts"/>
    <s v="History &amp; Geography"/>
    <s v="History &amp; Civics"/>
    <s v="essential"/>
    <s v="Supplies"/>
    <s v="high"/>
    <s v="Grades 3-5"/>
    <n v="0"/>
    <n v="0"/>
    <n v="5.32"/>
    <n v="35"/>
    <n v="395.18"/>
    <n v="454.23"/>
    <n v="680"/>
    <b v="1"/>
    <n v="442.63"/>
    <n v="5"/>
    <b v="0"/>
    <b v="0"/>
    <s v="completed"/>
    <d v="2010-06-28T00:00:00"/>
    <d v="2010-11-10T00:00:00"/>
    <d v="2011-01-10T00:00:00"/>
    <d v="2010-11-24T00:00:00"/>
  </r>
  <r>
    <s v="0fd55ec41fb0882bed18ba9609771474"/>
    <m/>
    <s v="Jackson Hts"/>
    <x v="2"/>
    <n v="11372"/>
    <s v="urban"/>
    <s v="Integrated Curriculum and Instruction Learning Support Organization"/>
    <s v="Queens"/>
    <b v="0"/>
    <b v="1"/>
    <b v="0"/>
    <b v="0"/>
    <b v="0"/>
    <b v="0"/>
    <s v="Mr."/>
    <b v="0"/>
    <b v="0"/>
    <s v="Music"/>
    <s v="Music &amp; The Arts"/>
    <m/>
    <m/>
    <s v="essential"/>
    <s v="Supplies"/>
    <s v="high"/>
    <s v="Grades PreK-2"/>
    <n v="0"/>
    <n v="0"/>
    <n v="5.44"/>
    <n v="9"/>
    <n v="377.04"/>
    <n v="459.8"/>
    <n v="350"/>
    <b v="1"/>
    <n v="442.7"/>
    <n v="3"/>
    <b v="1"/>
    <b v="1"/>
    <s v="completed"/>
    <d v="2010-01-14T00:00:00"/>
    <d v="2010-03-24T00:00:00"/>
    <d v="2010-06-29T00:00:00"/>
    <d v="2010-06-20T00:00:00"/>
  </r>
  <r>
    <s v="018f9251c2d84a55473b221bbe066a07"/>
    <n v="63441005605"/>
    <s v="San Francisco"/>
    <x v="7"/>
    <n v="94134"/>
    <s v="urban"/>
    <s v="San Francisco Unified Sch Dist"/>
    <s v="San Francisco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0"/>
    <n v="23.61"/>
    <n v="4.88"/>
    <n v="9"/>
    <n v="363.09"/>
    <n v="442.79"/>
    <n v="20"/>
    <b v="1"/>
    <n v="442.8"/>
    <n v="16"/>
    <b v="0"/>
    <b v="1"/>
    <s v="completed"/>
    <d v="2010-04-02T00:00:00"/>
    <d v="2010-07-23T00:00:00"/>
    <d v="2010-12-22T00:00:00"/>
    <d v="2010-08-30T00:00:00"/>
  </r>
  <r>
    <s v="805de7ad4e215cbb285b60ac9ae130a7"/>
    <n v="90483000986"/>
    <s v="Waterbury"/>
    <x v="30"/>
    <n v="6704"/>
    <s v="urban"/>
    <s v="Waterbury Public School Dist"/>
    <s v="New Haven"/>
    <b v="0"/>
    <b v="0"/>
    <b v="0"/>
    <b v="0"/>
    <b v="0"/>
    <b v="0"/>
    <s v="Mrs."/>
    <b v="0"/>
    <b v="0"/>
    <s v="Music"/>
    <s v="Music &amp; The Arts"/>
    <s v="Literacy"/>
    <s v="Literacy &amp; Language"/>
    <s v="essential"/>
    <s v="Technology"/>
    <s v="high"/>
    <s v="Grades PreK-2"/>
    <n v="32"/>
    <n v="0"/>
    <n v="8"/>
    <n v="17"/>
    <n v="377"/>
    <n v="459.76"/>
    <n v="1000"/>
    <b v="1"/>
    <n v="443.53"/>
    <n v="5"/>
    <b v="0"/>
    <b v="0"/>
    <s v="completed"/>
    <d v="2009-01-29T00:00:00"/>
    <d v="2009-03-15T00:00:00"/>
    <m/>
    <d v="2009-06-29T00:00:00"/>
  </r>
  <r>
    <s v="3eb5335d98ab33e07387dfe80e00167f"/>
    <n v="450201001447"/>
    <s v="N Charleston"/>
    <x v="12"/>
    <n v="29420"/>
    <s v="suburban"/>
    <s v="Dorchester Co School Dist 2"/>
    <s v="Dorchester"/>
    <b v="0"/>
    <b v="0"/>
    <b v="0"/>
    <b v="0"/>
    <b v="0"/>
    <b v="0"/>
    <s v="Mrs."/>
    <b v="0"/>
    <b v="0"/>
    <s v="Character Education"/>
    <s v="Applied Learning"/>
    <s v="Literacy"/>
    <s v="Literacy &amp; Language"/>
    <s v="essential"/>
    <s v="Supplies"/>
    <s v="high"/>
    <s v="Grades 3-5"/>
    <n v="30.61"/>
    <n v="15.3"/>
    <n v="7.65"/>
    <n v="17"/>
    <n v="377"/>
    <n v="459.76"/>
    <n v="60"/>
    <b v="1"/>
    <n v="443.53"/>
    <n v="1"/>
    <b v="0"/>
    <b v="0"/>
    <s v="completed"/>
    <d v="2008-07-08T00:00:00"/>
    <d v="2008-12-17T00:00:00"/>
    <d v="2009-03-04T00:00:00"/>
    <d v="2008-12-11T00:00:00"/>
  </r>
  <r>
    <s v="d01a026afb84bab423f014f761c0eb40"/>
    <n v="272124001866"/>
    <s v="Minneapolis"/>
    <x v="13"/>
    <n v="55419"/>
    <s v="urban"/>
    <s v="Minneapolis Public Sch Dist"/>
    <s v="Hennepin"/>
    <b v="0"/>
    <b v="1"/>
    <b v="0"/>
    <b v="0"/>
    <b v="0"/>
    <b v="0"/>
    <s v="Mr."/>
    <b v="0"/>
    <b v="0"/>
    <s v="Gym &amp; Fitness"/>
    <s v="Health &amp; Sports"/>
    <s v="Sports"/>
    <s v="Health &amp; Sports"/>
    <s v="essential"/>
    <s v="Supplies"/>
    <s v="high"/>
    <s v="Grades 3-5"/>
    <n v="30.27"/>
    <n v="19.68"/>
    <n v="7.57"/>
    <n v="17"/>
    <n v="377"/>
    <n v="459.76"/>
    <n v="700"/>
    <b v="1"/>
    <n v="443.53"/>
    <n v="3"/>
    <b v="0"/>
    <b v="0"/>
    <s v="completed"/>
    <d v="2008-02-25T00:00:00"/>
    <d v="2008-03-09T00:00:00"/>
    <d v="2008-05-21T00:00:00"/>
    <d v="2008-07-27T00:00:00"/>
  </r>
  <r>
    <s v="ead47183800e7bcaa37b3025dfbb889c"/>
    <n v="450186000370"/>
    <s v="Hartsville"/>
    <x v="12"/>
    <n v="29550"/>
    <s v="suburban"/>
    <s v="Darlington Co School District"/>
    <s v="Darlington"/>
    <b v="0"/>
    <b v="0"/>
    <b v="0"/>
    <b v="0"/>
    <b v="0"/>
    <b v="0"/>
    <s v="Mrs."/>
    <b v="0"/>
    <b v="0"/>
    <s v="Health &amp; Life Science"/>
    <s v="Math &amp; Science"/>
    <s v="Applied Sciences"/>
    <s v="Math &amp; Science"/>
    <s v="essential"/>
    <s v="Technology"/>
    <s v="high"/>
    <s v="Grades 9-12"/>
    <n v="30.45"/>
    <n v="15.23"/>
    <n v="4.57"/>
    <n v="9"/>
    <n v="363.74"/>
    <n v="443.59"/>
    <n v="160"/>
    <b v="1"/>
    <n v="443.58"/>
    <n v="2"/>
    <b v="1"/>
    <b v="0"/>
    <s v="completed"/>
    <d v="2009-12-15T00:00:00"/>
    <d v="2009-12-23T00:00:00"/>
    <d v="2010-03-04T00:00:00"/>
    <d v="2010-05-20T00:00:00"/>
  </r>
  <r>
    <s v="332a419303f6f04b7b93b6bcda723a1d"/>
    <m/>
    <s v="Brooklyn"/>
    <x v="2"/>
    <n v="11233"/>
    <s v="urban"/>
    <s v="Community Learning Support Organization"/>
    <s v="Brooklyn"/>
    <b v="0"/>
    <b v="0"/>
    <b v="0"/>
    <b v="0"/>
    <b v="0"/>
    <b v="0"/>
    <s v="Mr."/>
    <b v="1"/>
    <b v="0"/>
    <s v="Literacy"/>
    <s v="Literacy &amp; Language"/>
    <m/>
    <m/>
    <s v="enrichment"/>
    <s v="Supplies"/>
    <s v="high"/>
    <s v="Grades 3-5"/>
    <m/>
    <m/>
    <m/>
    <m/>
    <n v="404.88"/>
    <n v="493.76"/>
    <n v="22"/>
    <b v="1"/>
    <n v="443.86"/>
    <n v="5"/>
    <b v="0"/>
    <b v="0"/>
    <s v="completed"/>
    <d v="2005-11-01T00:00:00"/>
    <d v="2005-11-10T00:00:00"/>
    <d v="2006-08-09T00:00:00"/>
    <d v="2006-07-01T00:00:00"/>
  </r>
  <r>
    <s v="da79ba2772e212f9308c7405ddbf5d6a"/>
    <m/>
    <s v="Detroit"/>
    <x v="4"/>
    <n v="48219"/>
    <s v="urban"/>
    <s v="Detroit Public School District"/>
    <s v="Wayne"/>
    <b v="1"/>
    <b v="0"/>
    <b v="0"/>
    <b v="0"/>
    <b v="0"/>
    <b v="0"/>
    <s v="Mrs."/>
    <b v="0"/>
    <b v="0"/>
    <s v="Applied Sciences"/>
    <s v="Math &amp; Science"/>
    <s v="Environmental Science"/>
    <s v="Math &amp; Science"/>
    <s v="essential"/>
    <s v="Supplies"/>
    <s v="high"/>
    <s v="Grades PreK-2"/>
    <n v="31.89"/>
    <n v="0"/>
    <n v="4.78"/>
    <n v="9"/>
    <n v="364.58"/>
    <n v="444.61"/>
    <n v="30"/>
    <b v="1"/>
    <n v="444.61"/>
    <n v="3"/>
    <b v="0"/>
    <b v="0"/>
    <s v="completed"/>
    <d v="2009-08-27T00:00:00"/>
    <d v="2009-11-02T00:00:00"/>
    <d v="2009-11-05T00:00:00"/>
    <d v="2010-02-02T00:00:00"/>
  </r>
  <r>
    <s v="267dcac40a32a0ac1191178337adec9a"/>
    <n v="170993000689"/>
    <s v="Chicago"/>
    <x v="10"/>
    <n v="60652"/>
    <s v="urban"/>
    <s v="Chicago Public School Dist 299"/>
    <s v="Cook"/>
    <b v="0"/>
    <b v="1"/>
    <b v="0"/>
    <b v="0"/>
    <b v="0"/>
    <b v="0"/>
    <s v="Mrs."/>
    <b v="0"/>
    <b v="0"/>
    <s v="Literature &amp; Writing"/>
    <s v="Literacy &amp; Language"/>
    <s v="ESL"/>
    <s v="Literacy &amp; Language"/>
    <s v="essential"/>
    <s v="Books"/>
    <s v="high"/>
    <s v="Grades PreK-2"/>
    <n v="0"/>
    <n v="0"/>
    <n v="5.07"/>
    <n v="35"/>
    <n v="377.96"/>
    <n v="444.66"/>
    <n v="40"/>
    <b v="1"/>
    <n v="444.66"/>
    <n v="2"/>
    <b v="0"/>
    <b v="1"/>
    <s v="completed"/>
    <d v="2010-09-09T00:00:00"/>
    <d v="2010-10-27T00:00:00"/>
    <d v="2011-02-07T00:00:00"/>
    <d v="2011-02-05T00:00:00"/>
  </r>
  <r>
    <s v="34f6cf10bb065ad605e2155c19169293"/>
    <n v="60780007661"/>
    <s v="Castro Valley"/>
    <x v="7"/>
    <n v="94546"/>
    <s v="suburban"/>
    <s v="Castro Valley Unified Sch Dist"/>
    <s v="Alameda"/>
    <b v="0"/>
    <b v="0"/>
    <b v="0"/>
    <b v="0"/>
    <b v="0"/>
    <b v="0"/>
    <s v="Ms."/>
    <b v="0"/>
    <b v="0"/>
    <s v="Mathematics"/>
    <s v="Math &amp; Science"/>
    <s v="Applied Sciences"/>
    <s v="Math &amp; Science"/>
    <s v="essential"/>
    <s v="Technology"/>
    <s v="low"/>
    <s v="Grades 3-5"/>
    <n v="3.24"/>
    <n v="23.5"/>
    <n v="4.8600000000000003"/>
    <n v="9"/>
    <n v="364.7"/>
    <n v="444.76"/>
    <n v="150"/>
    <b v="1"/>
    <n v="444.76"/>
    <n v="2"/>
    <b v="0"/>
    <b v="0"/>
    <s v="completed"/>
    <d v="2010-05-26T00:00:00"/>
    <d v="2010-08-08T00:00:00"/>
    <d v="2010-12-30T00:00:00"/>
    <d v="2010-10-25T00:00:00"/>
  </r>
  <r>
    <s v="bf4c02a04ba11e114c49d45be919019e"/>
    <n v="340066000004"/>
    <s v="Absecon"/>
    <x v="11"/>
    <n v="8201"/>
    <s v="suburban"/>
    <s v="Absecon City Elem Sch District"/>
    <s v="Atlantic"/>
    <b v="0"/>
    <b v="0"/>
    <b v="0"/>
    <b v="0"/>
    <b v="0"/>
    <b v="0"/>
    <s v="Ms."/>
    <b v="0"/>
    <b v="0"/>
    <s v="Special Needs"/>
    <s v="Special Needs"/>
    <s v="Extracurricular"/>
    <s v="Applied Learning"/>
    <s v="enrichment"/>
    <s v="Supplies"/>
    <s v="low"/>
    <s v="Grades 6-8"/>
    <n v="78.64"/>
    <n v="0"/>
    <n v="19.66"/>
    <n v="17"/>
    <n v="901.69"/>
    <n v="1099.6199999999999"/>
    <n v="4"/>
    <b v="1"/>
    <n v="445"/>
    <n v="8"/>
    <b v="1"/>
    <b v="0"/>
    <s v="expired"/>
    <d v="2009-04-26T00:00:00"/>
    <m/>
    <m/>
    <d v="2009-09-24T00:00:00"/>
  </r>
  <r>
    <s v="70f332b6cd368db67be5b8a4223cfa8d"/>
    <n v="403024029789"/>
    <s v="Tulsa"/>
    <x v="0"/>
    <n v="74136"/>
    <s v="urban"/>
    <s v="Tulsa Independent Sch Dist"/>
    <s v="Tulsa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s v="essential"/>
    <s v="Books"/>
    <s v="high"/>
    <s v="Grades 3-5"/>
    <n v="37.61"/>
    <n v="16.920000000000002"/>
    <n v="5.64"/>
    <n v="9"/>
    <n v="445.23"/>
    <n v="542.96"/>
    <n v="40"/>
    <b v="1"/>
    <n v="445.23"/>
    <n v="1"/>
    <b v="0"/>
    <b v="0"/>
    <s v="completed"/>
    <d v="2010-02-05T00:00:00"/>
    <d v="2010-02-07T00:00:00"/>
    <d v="2010-02-07T00:00:00"/>
    <d v="2010-07-06T00:00:00"/>
  </r>
  <r>
    <s v="d98af7553c71900a3ccd4d179a81a09a"/>
    <n v="62271003195"/>
    <s v="Los Angeles"/>
    <x v="7"/>
    <n v="90042"/>
    <s v="urban"/>
    <s v="Los Angeles Unif Sch Dist"/>
    <s v="Los Angeles"/>
    <b v="0"/>
    <b v="0"/>
    <b v="1"/>
    <b v="0"/>
    <b v="0"/>
    <b v="0"/>
    <s v="Ms."/>
    <b v="0"/>
    <b v="0"/>
    <s v="Literature &amp; Writing"/>
    <s v="Literacy &amp; Language"/>
    <m/>
    <m/>
    <s v="essential"/>
    <s v="Technology"/>
    <s v="high"/>
    <s v="Grades 3-5"/>
    <n v="12"/>
    <n v="27.43"/>
    <n v="4.5"/>
    <n v="35"/>
    <n v="378.68"/>
    <n v="445.51"/>
    <n v="25"/>
    <b v="0"/>
    <n v="445.51"/>
    <n v="3"/>
    <b v="0"/>
    <b v="1"/>
    <s v="completed"/>
    <d v="2010-12-03T00:00:00"/>
    <d v="2011-01-02T00:00:00"/>
    <d v="2011-01-04T00:00:00"/>
    <d v="2011-04-25T00:00:00"/>
  </r>
  <r>
    <s v="92ef99553ae35a45497b5cb112cf032d"/>
    <n v="470237000866"/>
    <s v="Lebanon"/>
    <x v="14"/>
    <n v="37087"/>
    <s v="suburban"/>
    <s v="Lebanon Special School Dist"/>
    <s v="Wilson"/>
    <b v="0"/>
    <b v="0"/>
    <b v="0"/>
    <b v="0"/>
    <b v="0"/>
    <b v="0"/>
    <s v="Mrs."/>
    <b v="0"/>
    <b v="0"/>
    <s v="Mathematics"/>
    <s v="Math &amp; Science"/>
    <s v="Literacy"/>
    <s v="Literacy &amp; Language"/>
    <s v="enrichment"/>
    <s v="Supplies"/>
    <s v="high"/>
    <s v="Grades PreK-2"/>
    <n v="31.98"/>
    <n v="0"/>
    <n v="4.8"/>
    <n v="9"/>
    <n v="365.55"/>
    <n v="445.79"/>
    <n v="17"/>
    <b v="1"/>
    <n v="445.79"/>
    <n v="1"/>
    <b v="0"/>
    <b v="0"/>
    <s v="completed"/>
    <d v="2009-09-15T00:00:00"/>
    <d v="2009-09-22T00:00:00"/>
    <d v="2009-12-14T00:00:00"/>
    <d v="2010-02-19T00:00:00"/>
  </r>
  <r>
    <s v="8855c8145ef2929dfad47b04b9f4c274"/>
    <m/>
    <s v="Charlotte"/>
    <x v="1"/>
    <n v="28212"/>
    <s v="urban"/>
    <s v="Charlotte-mecklenburg Sch Dist"/>
    <s v="Mecklenburg"/>
    <b v="0"/>
    <b v="1"/>
    <b v="0"/>
    <b v="0"/>
    <b v="0"/>
    <b v="0"/>
    <s v="Mrs."/>
    <b v="0"/>
    <b v="0"/>
    <s v="ESL"/>
    <s v="Literacy &amp; Language"/>
    <s v="Literacy"/>
    <s v="Literacy &amp; Language"/>
    <s v="essential"/>
    <s v="Technology"/>
    <s v="high"/>
    <s v="Grades 9-12"/>
    <n v="30.99"/>
    <n v="13.17"/>
    <n v="7.75"/>
    <n v="17"/>
    <n v="378.81"/>
    <n v="461.96"/>
    <n v="10"/>
    <b v="1"/>
    <n v="445.88"/>
    <n v="4"/>
    <b v="1"/>
    <b v="0"/>
    <s v="completed"/>
    <d v="2009-05-09T00:00:00"/>
    <d v="2009-05-13T00:00:00"/>
    <m/>
    <d v="2009-10-08T00:00:00"/>
  </r>
  <r>
    <s v="7074b96e11c6d76b98ede96c7f66a8ea"/>
    <m/>
    <s v="Bronx"/>
    <x v="2"/>
    <n v="10468"/>
    <s v="urban"/>
    <s v="Empowerment Support Organization"/>
    <s v="Bronx"/>
    <b v="0"/>
    <b v="0"/>
    <b v="0"/>
    <b v="0"/>
    <b v="0"/>
    <b v="0"/>
    <s v="Mrs."/>
    <b v="0"/>
    <b v="0"/>
    <s v="Extracurricular"/>
    <s v="Applied Learning"/>
    <s v="Literature &amp; Writing"/>
    <s v="Literacy &amp; Language"/>
    <s v="enrichment"/>
    <s v="Technology"/>
    <s v="high"/>
    <s v="Grades 3-5"/>
    <n v="32.18"/>
    <n v="0"/>
    <n v="8.0399999999999991"/>
    <n v="17"/>
    <n v="379"/>
    <n v="462.2"/>
    <n v="15"/>
    <b v="1"/>
    <n v="445.88"/>
    <n v="5"/>
    <b v="1"/>
    <b v="0"/>
    <s v="completed"/>
    <d v="2008-08-03T00:00:00"/>
    <d v="2009-01-05T00:00:00"/>
    <d v="2009-05-15T00:00:00"/>
    <d v="2009-01-06T00:00:00"/>
  </r>
  <r>
    <s v="b8feaa2f8f231571d1cae57babecf27e"/>
    <n v="63441005630"/>
    <s v="San Francisco"/>
    <x v="7"/>
    <n v="94133"/>
    <s v="urban"/>
    <s v="San Francisco Unified Sch Dist"/>
    <s v="San Francisco"/>
    <b v="0"/>
    <b v="0"/>
    <b v="0"/>
    <b v="0"/>
    <b v="0"/>
    <b v="0"/>
    <s v="Mr."/>
    <b v="0"/>
    <b v="0"/>
    <s v="Literature &amp; Writing"/>
    <s v="Literacy &amp; Language"/>
    <s v="Literacy"/>
    <s v="Literacy &amp; Language"/>
    <s v="essential"/>
    <s v="Books"/>
    <s v="high"/>
    <s v="Grades 3-5"/>
    <n v="30.27"/>
    <n v="21.95"/>
    <n v="7.57"/>
    <n v="17"/>
    <n v="379"/>
    <n v="462.2"/>
    <n v="20"/>
    <b v="1"/>
    <n v="445.88"/>
    <n v="1"/>
    <b v="0"/>
    <b v="0"/>
    <s v="completed"/>
    <d v="2008-05-22T00:00:00"/>
    <d v="2008-08-11T00:00:00"/>
    <d v="2008-11-07T00:00:00"/>
    <d v="2008-10-22T00:00:00"/>
  </r>
  <r>
    <s v="ddb9ec39213ad74d3419a363c497b643"/>
    <n v="160258000171"/>
    <s v="Payette"/>
    <x v="37"/>
    <n v="83661"/>
    <s v="rural"/>
    <s v="Payette Joint School Dist 371"/>
    <s v="Payette"/>
    <b v="0"/>
    <b v="0"/>
    <b v="0"/>
    <b v="0"/>
    <b v="0"/>
    <b v="0"/>
    <s v="Ms."/>
    <b v="0"/>
    <b v="0"/>
    <s v="Literature &amp; Writing"/>
    <s v="Literacy &amp; Language"/>
    <s v="Mathematics"/>
    <s v="Math &amp; Science"/>
    <s v="essential"/>
    <s v="Supplies"/>
    <s v="high"/>
    <s v="Grades 3-5"/>
    <n v="29.28"/>
    <n v="17.72"/>
    <n v="4.3899999999999997"/>
    <n v="35"/>
    <n v="379.22"/>
    <n v="446.14"/>
    <n v="25"/>
    <b v="1"/>
    <n v="446.14"/>
    <n v="1"/>
    <b v="0"/>
    <b v="0"/>
    <s v="completed"/>
    <d v="2010-09-01T00:00:00"/>
    <d v="2010-09-11T00:00:00"/>
    <d v="2010-11-29T00:00:00"/>
    <d v="2011-01-29T00:00:00"/>
  </r>
  <r>
    <s v="da376d14c351b55ada8bc2ee5c496534"/>
    <n v="361413001156"/>
    <s v="Hempstead"/>
    <x v="2"/>
    <n v="11550"/>
    <s v="suburban"/>
    <s v="Hempstead Union Free Sd"/>
    <s v="Nassau"/>
    <b v="0"/>
    <b v="0"/>
    <b v="0"/>
    <b v="0"/>
    <b v="0"/>
    <b v="0"/>
    <s v="Mrs."/>
    <b v="0"/>
    <b v="0"/>
    <s v="Special Needs"/>
    <s v="Special Needs"/>
    <s v="Applied Sciences"/>
    <s v="Math &amp; Science"/>
    <s v="essential"/>
    <s v="Supplies"/>
    <s v="high"/>
    <s v="Grades 3-5"/>
    <n v="0"/>
    <n v="0"/>
    <n v="5.09"/>
    <n v="35"/>
    <n v="379.34"/>
    <n v="446.28"/>
    <n v="40"/>
    <b v="1"/>
    <n v="446.28"/>
    <n v="3"/>
    <b v="0"/>
    <b v="0"/>
    <s v="completed"/>
    <d v="2010-10-10T00:00:00"/>
    <d v="2010-12-29T00:00:00"/>
    <d v="2011-01-24T00:00:00"/>
    <d v="2011-03-09T00:00:00"/>
  </r>
  <r>
    <s v="0ef3ce4b9c419b59678391d8eb22b458"/>
    <n v="370192000853"/>
    <s v="Greensboro"/>
    <x v="1"/>
    <n v="27406"/>
    <s v="urban"/>
    <s v="Guilford Co School District"/>
    <s v="Guilford"/>
    <b v="0"/>
    <b v="0"/>
    <b v="0"/>
    <b v="0"/>
    <b v="0"/>
    <b v="0"/>
    <s v="Ms."/>
    <b v="0"/>
    <b v="0"/>
    <s v="Gym &amp; Fitness"/>
    <s v="Health &amp; Sports"/>
    <s v="Special Needs"/>
    <s v="Special Needs"/>
    <s v="essential"/>
    <s v="Supplies"/>
    <s v="high"/>
    <s v="Grades PreK-2"/>
    <n v="28.86"/>
    <n v="22.51"/>
    <n v="4.33"/>
    <n v="35"/>
    <n v="379.34"/>
    <n v="446.28"/>
    <n v="600"/>
    <b v="1"/>
    <n v="446.28"/>
    <n v="1"/>
    <b v="0"/>
    <b v="0"/>
    <s v="completed"/>
    <d v="2010-10-09T00:00:00"/>
    <d v="2010-10-21T00:00:00"/>
    <d v="2011-03-21T00:00:00"/>
    <d v="2011-03-07T00:00:00"/>
  </r>
  <r>
    <s v="edfd1dca78c83504e9294644d8c0f918"/>
    <n v="360010305835"/>
    <s v="Staten Island"/>
    <x v="2"/>
    <n v="10314"/>
    <s v="urban"/>
    <s v="Empowerment Support Organization"/>
    <s v="Staten Island"/>
    <b v="0"/>
    <b v="0"/>
    <b v="0"/>
    <b v="0"/>
    <b v="0"/>
    <b v="0"/>
    <s v="Ms."/>
    <b v="0"/>
    <b v="0"/>
    <s v="Other"/>
    <s v="Applied Learning"/>
    <m/>
    <m/>
    <s v="enrichment"/>
    <s v="Supplies"/>
    <s v="high"/>
    <s v="Grades 9-12"/>
    <m/>
    <m/>
    <m/>
    <m/>
    <n v="429.48"/>
    <n v="523.76"/>
    <n v="50"/>
    <b v="1"/>
    <n v="446.38"/>
    <n v="4"/>
    <b v="0"/>
    <b v="0"/>
    <s v="completed"/>
    <d v="2006-09-25T00:00:00"/>
    <d v="2006-10-18T00:00:00"/>
    <d v="2007-01-29T00:00:00"/>
    <d v="2007-06-01T00:00:00"/>
  </r>
  <r>
    <s v="83731947de24e401cbf188de5f5bf606"/>
    <n v="61440001692"/>
    <s v="Fremont"/>
    <x v="7"/>
    <n v="94536"/>
    <s v="urban"/>
    <s v="Fremont Unif School District"/>
    <s v="Alameda"/>
    <b v="0"/>
    <b v="0"/>
    <b v="0"/>
    <b v="0"/>
    <b v="0"/>
    <b v="0"/>
    <s v="Mr."/>
    <b v="0"/>
    <b v="0"/>
    <s v="Literature &amp; Writing"/>
    <s v="Literacy &amp; Language"/>
    <m/>
    <m/>
    <s v="essential"/>
    <s v="Books"/>
    <s v="low"/>
    <s v="Grades 9-12"/>
    <n v="0"/>
    <n v="28.62"/>
    <n v="4.6900000000000004"/>
    <n v="35"/>
    <n v="381.06"/>
    <n v="448.31"/>
    <n v="30"/>
    <b v="1"/>
    <n v="446.54"/>
    <n v="44"/>
    <b v="0"/>
    <b v="0"/>
    <s v="completed"/>
    <d v="2010-10-27T00:00:00"/>
    <d v="2011-01-08T00:00:00"/>
    <d v="2011-01-10T00:00:00"/>
    <d v="2011-03-26T00:00:00"/>
  </r>
  <r>
    <s v="f108da90a07bf76c161f4fbef8a2cf35"/>
    <n v="291365002554"/>
    <s v="Hannibal"/>
    <x v="34"/>
    <n v="63401"/>
    <s v="rural"/>
    <s v="Hannibal School District 60"/>
    <s v="Marion"/>
    <b v="0"/>
    <b v="0"/>
    <b v="0"/>
    <b v="0"/>
    <b v="0"/>
    <b v="0"/>
    <s v="Ms."/>
    <b v="0"/>
    <b v="0"/>
    <s v="History &amp; Geography"/>
    <s v="History &amp; Civics"/>
    <s v="Literacy"/>
    <s v="Literacy &amp; Language"/>
    <s v="enrichment"/>
    <s v="Books"/>
    <s v="high"/>
    <s v="Grades 6-8"/>
    <n v="0"/>
    <n v="0"/>
    <n v="5.0999999999999996"/>
    <n v="35"/>
    <n v="380.09"/>
    <n v="447.16"/>
    <n v="240"/>
    <b v="1"/>
    <n v="446.64"/>
    <n v="2"/>
    <b v="0"/>
    <b v="1"/>
    <s v="completed"/>
    <d v="2010-10-31T00:00:00"/>
    <d v="2010-11-08T00:00:00"/>
    <d v="2010-12-29T00:00:00"/>
    <d v="2011-03-29T00:00:00"/>
  </r>
  <r>
    <s v="c7a4a087e753ad0964434d2591d3c4d2"/>
    <n v="63441005631"/>
    <s v="San Francisco"/>
    <x v="7"/>
    <n v="94122"/>
    <s v="urban"/>
    <s v="San Francisco Unified Sch Dist"/>
    <s v="San Francisco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m/>
    <m/>
    <m/>
    <m/>
    <n v="396.68"/>
    <n v="483.76"/>
    <n v="20"/>
    <b v="1"/>
    <n v="447"/>
    <n v="2"/>
    <b v="0"/>
    <b v="0"/>
    <s v="completed"/>
    <d v="2006-04-09T00:00:00"/>
    <d v="2006-05-19T00:00:00"/>
    <d v="2006-11-21T00:00:00"/>
    <d v="2006-12-09T00:00:00"/>
  </r>
  <r>
    <s v="2c93de4b70b8a59bf4c85ba31789ff5f"/>
    <m/>
    <s v="Brooklyn"/>
    <x v="2"/>
    <n v="11212"/>
    <s v="urban"/>
    <s v="Empowerment Support Organization"/>
    <s v="Brooklyn"/>
    <b v="0"/>
    <b v="0"/>
    <b v="0"/>
    <b v="0"/>
    <b v="0"/>
    <b v="0"/>
    <s v="Ms."/>
    <b v="0"/>
    <b v="0"/>
    <s v="Early Development"/>
    <s v="Applied Learning"/>
    <s v="Mathematics"/>
    <s v="Math &amp; Science"/>
    <s v="enrichment"/>
    <s v="Supplies"/>
    <s v="high"/>
    <s v="Grades PreK-2"/>
    <n v="33.58"/>
    <n v="0"/>
    <n v="8.4"/>
    <n v="17"/>
    <n v="395"/>
    <n v="481.71"/>
    <n v="36"/>
    <b v="1"/>
    <n v="447.06"/>
    <n v="7"/>
    <b v="0"/>
    <b v="0"/>
    <s v="completed"/>
    <d v="2008-09-07T00:00:00"/>
    <d v="2008-12-14T00:00:00"/>
    <d v="2009-01-29T00:00:00"/>
    <d v="2009-02-11T00:00:00"/>
  </r>
  <r>
    <s v="25781dc2291e7440384e933c134adf90"/>
    <m/>
    <s v="New York"/>
    <x v="2"/>
    <n v="10002"/>
    <s v="urban"/>
    <s v="Empowerment Support Organization"/>
    <s v="Manhattan"/>
    <b v="0"/>
    <b v="0"/>
    <b v="0"/>
    <b v="0"/>
    <b v="0"/>
    <b v="0"/>
    <s v="Mr."/>
    <b v="1"/>
    <b v="0"/>
    <s v="Literacy"/>
    <s v="Literacy &amp; Language"/>
    <s v="Literature &amp; Writing"/>
    <s v="Literacy &amp; Language"/>
    <s v="essential"/>
    <s v="Books"/>
    <s v="high"/>
    <s v="Grades 9-12"/>
    <n v="32.31"/>
    <n v="0"/>
    <n v="8.08"/>
    <n v="17"/>
    <n v="380"/>
    <n v="463.41"/>
    <n v="20"/>
    <b v="1"/>
    <n v="447.06"/>
    <n v="1"/>
    <b v="0"/>
    <b v="0"/>
    <s v="completed"/>
    <d v="2007-07-28T00:00:00"/>
    <d v="2007-08-02T00:00:00"/>
    <d v="2007-11-19T00:00:00"/>
    <d v="2007-10-16T00:00:00"/>
  </r>
  <r>
    <s v="0346ec9baa4d65aeedf8f17ca84d1e28"/>
    <m/>
    <s v="Brooklyn"/>
    <x v="2"/>
    <n v="11204"/>
    <s v="urban"/>
    <s v="Empowerment Support Organization"/>
    <s v="Brooklyn"/>
    <b v="0"/>
    <b v="0"/>
    <b v="0"/>
    <b v="0"/>
    <b v="0"/>
    <b v="0"/>
    <s v="Ms."/>
    <b v="0"/>
    <b v="1"/>
    <s v="Health &amp; Life Science"/>
    <s v="Math &amp; Science"/>
    <s v="Applied Sciences"/>
    <s v="Math &amp; Science"/>
    <s v="enrichment"/>
    <s v="Other"/>
    <s v="high"/>
    <s v="Grades 6-8"/>
    <n v="0"/>
    <n v="0"/>
    <n v="5.21"/>
    <n v="35"/>
    <n v="387.61"/>
    <n v="456.01"/>
    <n v="75"/>
    <b v="0"/>
    <n v="447.19"/>
    <n v="3"/>
    <b v="0"/>
    <b v="0"/>
    <s v="completed"/>
    <d v="2010-11-02T00:00:00"/>
    <d v="2010-11-05T00:00:00"/>
    <m/>
    <d v="2011-03-31T00:00:00"/>
  </r>
  <r>
    <s v="3aee58335596cd02b77431c0bd731b25"/>
    <n v="360008105780"/>
    <s v="New York"/>
    <x v="2"/>
    <n v="10039"/>
    <s v="urban"/>
    <s v="New Visions for Public Schools"/>
    <s v="Manhatta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Supplies"/>
    <s v="high"/>
    <s v="Grades PreK-2"/>
    <n v="0"/>
    <n v="0"/>
    <n v="5.24"/>
    <n v="35"/>
    <n v="389.24"/>
    <n v="447.4"/>
    <n v="20"/>
    <b v="1"/>
    <n v="447.4"/>
    <n v="1"/>
    <b v="0"/>
    <b v="1"/>
    <s v="completed"/>
    <d v="2010-08-08T00:00:00"/>
    <d v="2010-08-25T00:00:00"/>
    <d v="2010-09-08T00:00:00"/>
    <d v="2011-01-05T00:00:00"/>
  </r>
  <r>
    <s v="d38cb40f1349c33e51a1e4b51bab396b"/>
    <n v="40171002213"/>
    <s v="Casa Grande"/>
    <x v="23"/>
    <n v="85122"/>
    <s v="suburban"/>
    <s v="Casa Grande Elem Sch Dist 4"/>
    <s v="Pinal"/>
    <b v="0"/>
    <b v="0"/>
    <b v="0"/>
    <b v="0"/>
    <b v="0"/>
    <b v="0"/>
    <s v="Ms."/>
    <b v="0"/>
    <b v="0"/>
    <s v="Literature &amp; Writing"/>
    <s v="Literacy &amp; Language"/>
    <s v="Social Sciences"/>
    <s v="History &amp; Civics"/>
    <s v="enrichment"/>
    <s v="Books"/>
    <s v="high"/>
    <s v="Grades 6-8"/>
    <n v="0"/>
    <n v="22.95"/>
    <n v="6.15"/>
    <n v="9"/>
    <n v="447.9"/>
    <n v="546.22"/>
    <n v="120"/>
    <b v="1"/>
    <n v="447.9"/>
    <n v="1"/>
    <b v="0"/>
    <b v="0"/>
    <s v="completed"/>
    <d v="2010-06-09T00:00:00"/>
    <d v="2010-06-26T00:00:00"/>
    <d v="2010-10-05T00:00:00"/>
    <d v="2010-09-02T00:00:00"/>
  </r>
  <r>
    <s v="d033adedd11231d956bc40e7afd05e1b"/>
    <n v="170993000902"/>
    <s v="Chicago"/>
    <x v="10"/>
    <n v="60622"/>
    <s v="urban"/>
    <s v="Chicago Psd-area 6"/>
    <s v="Cook"/>
    <b v="0"/>
    <b v="1"/>
    <b v="0"/>
    <b v="0"/>
    <b v="0"/>
    <b v="0"/>
    <s v="Ms."/>
    <b v="0"/>
    <b v="0"/>
    <s v="Literacy"/>
    <s v="Literacy &amp; Language"/>
    <s v="Other"/>
    <s v="Applied Learning"/>
    <s v="enrichment"/>
    <s v="Supplies"/>
    <s v="high"/>
    <s v="Grades 3-5"/>
    <m/>
    <m/>
    <m/>
    <m/>
    <n v="398.73"/>
    <n v="486.26"/>
    <n v="600"/>
    <b v="1"/>
    <n v="448.04"/>
    <n v="3"/>
    <b v="0"/>
    <b v="0"/>
    <s v="completed"/>
    <d v="2006-09-16T00:00:00"/>
    <d v="2006-12-06T00:00:00"/>
    <d v="2007-03-08T00:00:00"/>
    <d v="2007-02-14T00:00:00"/>
  </r>
  <r>
    <s v="8f9aa81f1b11e234fcf90ec2d4db063e"/>
    <n v="320006000733"/>
    <s v="N Las Vegas"/>
    <x v="15"/>
    <n v="89032"/>
    <s v="suburban"/>
    <s v="Clark Co School District"/>
    <s v="Clark"/>
    <b v="0"/>
    <b v="0"/>
    <b v="0"/>
    <b v="0"/>
    <b v="0"/>
    <b v="0"/>
    <s v="Mrs."/>
    <b v="0"/>
    <b v="0"/>
    <s v="Literature &amp; Writing"/>
    <s v="Literacy &amp; Language"/>
    <s v="ESL"/>
    <s v="Literacy &amp; Language"/>
    <s v="enrichment"/>
    <s v="Supplies"/>
    <s v="high"/>
    <s v="Grades 3-5"/>
    <n v="30.59"/>
    <n v="19.88"/>
    <n v="7.65"/>
    <n v="17"/>
    <n v="381"/>
    <n v="464.63"/>
    <n v="31"/>
    <b v="1"/>
    <n v="448.24"/>
    <n v="2"/>
    <b v="0"/>
    <b v="0"/>
    <s v="completed"/>
    <d v="2009-03-01T00:00:00"/>
    <d v="2009-05-27T00:00:00"/>
    <d v="2010-01-12T00:00:00"/>
    <d v="2009-07-23T00:00:00"/>
  </r>
  <r>
    <s v="c6f8443d969b0ea645c6268bdaa96601"/>
    <n v="360008105780"/>
    <s v="New York"/>
    <x v="2"/>
    <n v="10039"/>
    <s v="urban"/>
    <s v="New Visions for Public Schools"/>
    <s v="Manhattan"/>
    <b v="0"/>
    <b v="0"/>
    <b v="0"/>
    <b v="0"/>
    <b v="0"/>
    <b v="0"/>
    <s v="Ms."/>
    <b v="0"/>
    <b v="0"/>
    <s v="Music"/>
    <s v="Music &amp; The Arts"/>
    <s v="Literacy"/>
    <s v="Literacy &amp; Language"/>
    <s v="essential"/>
    <s v="Technology"/>
    <s v="high"/>
    <s v="Grades PreK-2"/>
    <n v="12"/>
    <n v="0"/>
    <n v="4.95"/>
    <n v="35"/>
    <n v="381.93"/>
    <n v="449.33"/>
    <n v="20"/>
    <b v="1"/>
    <n v="449.33"/>
    <n v="2"/>
    <b v="0"/>
    <b v="1"/>
    <s v="completed"/>
    <d v="2011-01-04T00:00:00"/>
    <d v="2011-01-04T00:00:00"/>
    <d v="2011-01-04T00:00:00"/>
    <d v="2011-05-16T00:00:00"/>
  </r>
  <r>
    <s v="987bd7d9921ba6c9717942263f83340a"/>
    <n v="180882001462"/>
    <s v="Indianapolis"/>
    <x v="25"/>
    <n v="46227"/>
    <s v="urban"/>
    <s v="Msd Perry Twp"/>
    <s v="Marion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Supplies"/>
    <s v="high"/>
    <s v="Grades 6-8"/>
    <m/>
    <m/>
    <m/>
    <m/>
    <n v="382.33"/>
    <n v="466.26"/>
    <n v="185"/>
    <b v="0"/>
    <n v="449.33"/>
    <n v="4"/>
    <b v="0"/>
    <b v="0"/>
    <s v="completed"/>
    <d v="2006-08-28T00:00:00"/>
    <d v="2006-12-16T00:00:00"/>
    <m/>
    <d v="2007-04-28T00:00:00"/>
  </r>
  <r>
    <s v="ff6ebc2124352dbff8dc7ecd685cef88"/>
    <m/>
    <s v="Brooklyn"/>
    <x v="2"/>
    <n v="11206"/>
    <m/>
    <s v="District 75"/>
    <s v="Brooklyn"/>
    <b v="0"/>
    <b v="0"/>
    <b v="0"/>
    <b v="0"/>
    <b v="0"/>
    <b v="0"/>
    <s v="Ms."/>
    <b v="1"/>
    <b v="0"/>
    <s v="Special Needs"/>
    <s v="Special Needs"/>
    <s v="Literacy"/>
    <s v="Literacy &amp; Language"/>
    <s v="essential"/>
    <s v="Other"/>
    <s v="high"/>
    <s v="Grades PreK-2"/>
    <n v="0"/>
    <n v="0"/>
    <n v="5.41"/>
    <n v="35"/>
    <n v="401.11"/>
    <n v="471.89"/>
    <n v="9"/>
    <b v="1"/>
    <n v="449.86"/>
    <n v="6"/>
    <b v="0"/>
    <b v="1"/>
    <s v="completed"/>
    <d v="2010-12-09T00:00:00"/>
    <d v="2010-12-17T00:00:00"/>
    <m/>
    <d v="2011-05-05T00:00:00"/>
  </r>
  <r>
    <s v="0a93db50c8f0b32c736122a547850a80"/>
    <m/>
    <s v="San Jose"/>
    <x v="7"/>
    <n v="95111"/>
    <s v="urban"/>
    <s v="Franklin-mckinley Sch District"/>
    <s v="Santa Clara"/>
    <b v="1"/>
    <b v="0"/>
    <b v="0"/>
    <b v="1"/>
    <b v="0"/>
    <b v="0"/>
    <s v="Mrs."/>
    <b v="1"/>
    <b v="0"/>
    <s v="Literacy"/>
    <s v="Literacy &amp; Language"/>
    <s v="Foreign Languages"/>
    <s v="Literacy &amp; Language"/>
    <s v="essential"/>
    <s v="Books"/>
    <s v="high"/>
    <s v="Grades PreK-2"/>
    <n v="20.420000000000002"/>
    <n v="27.37"/>
    <n v="4.49"/>
    <n v="35"/>
    <n v="386.42"/>
    <n v="454.61"/>
    <n v="29"/>
    <b v="1"/>
    <n v="450.47"/>
    <n v="12"/>
    <b v="1"/>
    <b v="1"/>
    <s v="completed"/>
    <d v="2011-01-04T00:00:00"/>
    <d v="2011-03-27T00:00:00"/>
    <m/>
    <d v="2011-06-04T00:00:00"/>
  </r>
  <r>
    <s v="3c7c30fbfd57ad449c7d4d3458e67dcc"/>
    <n v="170993000916"/>
    <s v="Chicago"/>
    <x v="10"/>
    <n v="60609"/>
    <s v="urban"/>
    <s v="Chicago Psd-area 13"/>
    <s v="Cook"/>
    <b v="0"/>
    <b v="0"/>
    <b v="1"/>
    <b v="0"/>
    <b v="0"/>
    <b v="0"/>
    <s v="Ms."/>
    <b v="0"/>
    <b v="0"/>
    <s v="Visual Arts"/>
    <s v="Music &amp; The Arts"/>
    <s v="History &amp; Geography"/>
    <s v="History &amp; Civics"/>
    <s v="enrichment"/>
    <s v="Supplies"/>
    <s v="high"/>
    <s v="Grades PreK-2"/>
    <n v="32.5"/>
    <n v="0"/>
    <n v="8.1199999999999992"/>
    <n v="17"/>
    <n v="383"/>
    <n v="467.07"/>
    <n v="350"/>
    <b v="1"/>
    <n v="450.59"/>
    <n v="1"/>
    <b v="0"/>
    <b v="0"/>
    <s v="completed"/>
    <d v="2008-04-16T00:00:00"/>
    <d v="2008-07-28T00:00:00"/>
    <d v="2008-10-14T00:00:00"/>
    <d v="2008-09-20T00:00:00"/>
  </r>
  <r>
    <s v="6aaa019e14b67d558d599193c1fd9fbe"/>
    <m/>
    <s v="New York"/>
    <x v="2"/>
    <n v="10029"/>
    <s v="urban"/>
    <s v="Empowerment Support Organization"/>
    <s v="Manhattan"/>
    <b v="0"/>
    <b v="0"/>
    <b v="0"/>
    <b v="0"/>
    <b v="0"/>
    <b v="0"/>
    <s v="Mrs."/>
    <b v="0"/>
    <b v="0"/>
    <s v="Visual Arts"/>
    <s v="Music &amp; The Arts"/>
    <s v="Character Education"/>
    <s v="Applied Learning"/>
    <s v="enrichment"/>
    <s v="Supplies"/>
    <s v="high"/>
    <s v="Grades PreK-2"/>
    <n v="66.540000000000006"/>
    <n v="0"/>
    <n v="16.64"/>
    <n v="17"/>
    <n v="766"/>
    <n v="934.15"/>
    <n v="25"/>
    <b v="1"/>
    <n v="450.59"/>
    <n v="1"/>
    <b v="0"/>
    <b v="0"/>
    <s v="expired"/>
    <d v="2007-10-16T00:00:00"/>
    <m/>
    <m/>
    <d v="2008-06-10T00:00:00"/>
  </r>
  <r>
    <s v="a037e432f03e7b2da4a72534b340dc6a"/>
    <n v="261200004858"/>
    <s v="Hamtramck"/>
    <x v="4"/>
    <n v="48212"/>
    <s v="suburban"/>
    <s v="Detroit Public School District"/>
    <s v="Wayne"/>
    <b v="0"/>
    <b v="1"/>
    <b v="0"/>
    <b v="0"/>
    <b v="0"/>
    <b v="0"/>
    <s v="Ms."/>
    <b v="0"/>
    <b v="0"/>
    <s v="Literacy"/>
    <s v="Literacy &amp; Language"/>
    <s v="Extracurricular"/>
    <s v="Applied Learning"/>
    <s v="essential"/>
    <s v="Books"/>
    <s v="high"/>
    <s v="Grades 3-5"/>
    <n v="0"/>
    <n v="0"/>
    <n v="5.66"/>
    <n v="9"/>
    <n v="392.23"/>
    <n v="478.33"/>
    <n v="600"/>
    <b v="1"/>
    <n v="450.89"/>
    <n v="3"/>
    <b v="1"/>
    <b v="0"/>
    <s v="completed"/>
    <d v="2010-03-21T00:00:00"/>
    <d v="2010-04-21T00:00:00"/>
    <d v="2010-06-16T00:00:00"/>
    <d v="2010-08-19T00:00:00"/>
  </r>
  <r>
    <s v="59ccf008f7ceda20a147251255b772e8"/>
    <n v="370150000643"/>
    <s v="Kernersville"/>
    <x v="1"/>
    <n v="27284"/>
    <s v="suburban"/>
    <s v="Winston-salem Forsyth Co SD"/>
    <s v="Forsyth"/>
    <b v="0"/>
    <b v="0"/>
    <b v="0"/>
    <b v="0"/>
    <b v="0"/>
    <b v="0"/>
    <s v="Mrs."/>
    <b v="0"/>
    <b v="0"/>
    <s v="Social Sciences"/>
    <s v="History &amp; Civics"/>
    <s v="Literacy"/>
    <s v="Literacy &amp; Language"/>
    <s v="enrichment"/>
    <s v="Books"/>
    <s v="low"/>
    <s v="Grades 3-5"/>
    <m/>
    <m/>
    <m/>
    <m/>
    <n v="451"/>
    <n v="550"/>
    <n v="20"/>
    <b v="1"/>
    <n v="451"/>
    <n v="1"/>
    <b v="0"/>
    <b v="0"/>
    <s v="completed"/>
    <d v="2005-08-18T00:00:00"/>
    <d v="2006-02-02T00:00:00"/>
    <d v="2006-05-17T00:00:00"/>
    <d v="2006-04-18T00:00:00"/>
  </r>
  <r>
    <s v="75ed93a80b08195fad61c69aeb0652eb"/>
    <n v="280132001275"/>
    <s v="Olive Branch"/>
    <x v="8"/>
    <n v="38654"/>
    <s v="suburban"/>
    <s v="Desoto Co School District"/>
    <s v="De Soto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Other"/>
    <s v="low"/>
    <s v="Grades 3-5"/>
    <n v="28.8"/>
    <n v="20.16"/>
    <n v="7.2"/>
    <n v="17"/>
    <n v="361"/>
    <n v="440.24"/>
    <n v="76"/>
    <b v="1"/>
    <n v="451.25"/>
    <n v="3"/>
    <b v="1"/>
    <b v="0"/>
    <s v="completed"/>
    <d v="2008-02-15T00:00:00"/>
    <d v="2008-07-16T00:00:00"/>
    <d v="2008-11-24T00:00:00"/>
    <d v="2008-07-17T00:00:00"/>
  </r>
  <r>
    <s v="9b721e65aefb8da45bf059f32cb9ffc7"/>
    <n v="181272002024"/>
    <s v="Indianapolis"/>
    <x v="25"/>
    <n v="46260"/>
    <s v="urban"/>
    <s v="Washington Township Sch Dist"/>
    <s v="Marion"/>
    <b v="0"/>
    <b v="0"/>
    <b v="0"/>
    <b v="0"/>
    <b v="0"/>
    <b v="0"/>
    <s v="Mrs."/>
    <b v="0"/>
    <b v="0"/>
    <s v="Mathematics"/>
    <s v="Math &amp; Science"/>
    <m/>
    <m/>
    <s v="enrichment"/>
    <s v="Supplies"/>
    <s v="high"/>
    <s v="Grades 6-8"/>
    <n v="13.55"/>
    <n v="0"/>
    <n v="4.95"/>
    <n v="35"/>
    <n v="383.76"/>
    <n v="451.48"/>
    <n v="45"/>
    <b v="1"/>
    <n v="451.48"/>
    <n v="6"/>
    <b v="1"/>
    <b v="0"/>
    <s v="completed"/>
    <d v="2010-09-05T00:00:00"/>
    <d v="2010-12-30T00:00:00"/>
    <m/>
    <d v="2011-02-01T00:00:00"/>
  </r>
  <r>
    <s v="6f16bb61f1e6dbf2abe0849d4a710b6b"/>
    <n v="360008305642"/>
    <s v="New York"/>
    <x v="2"/>
    <n v="10034"/>
    <s v="urban"/>
    <s v="Leadership Learning Support Organization"/>
    <s v="Manhattan"/>
    <b v="0"/>
    <b v="0"/>
    <b v="0"/>
    <b v="0"/>
    <b v="0"/>
    <b v="0"/>
    <s v="Mrs."/>
    <b v="0"/>
    <b v="0"/>
    <s v="Visual Arts"/>
    <s v="Music &amp; The Arts"/>
    <s v="Literature &amp; Writing"/>
    <s v="Literacy &amp; Language"/>
    <s v="enrichment"/>
    <s v="Technology"/>
    <s v="high"/>
    <s v="Grades 3-5"/>
    <n v="32.4"/>
    <n v="0"/>
    <n v="4.8600000000000003"/>
    <n v="9"/>
    <n v="370.24"/>
    <n v="451.51"/>
    <n v="52"/>
    <b v="1"/>
    <n v="451.52"/>
    <n v="2"/>
    <b v="1"/>
    <b v="0"/>
    <s v="completed"/>
    <d v="2009-08-14T00:00:00"/>
    <d v="2009-09-17T00:00:00"/>
    <d v="2009-12-04T00:00:00"/>
    <d v="2010-01-12T00:00:00"/>
  </r>
  <r>
    <s v="e1ce75f1b60247fba408e8efb5d43894"/>
    <n v="482364002412"/>
    <s v="Houston"/>
    <x v="16"/>
    <n v="77022"/>
    <s v="urban"/>
    <s v="Houston Ind School District"/>
    <s v="Harris"/>
    <b v="0"/>
    <b v="1"/>
    <b v="0"/>
    <b v="0"/>
    <b v="0"/>
    <b v="0"/>
    <s v="Ms."/>
    <b v="0"/>
    <b v="0"/>
    <s v="Environmental Science"/>
    <s v="Math &amp; Science"/>
    <s v="Applied Sciences"/>
    <s v="Math &amp; Science"/>
    <s v="essential"/>
    <s v="Supplies"/>
    <s v="high"/>
    <s v="Grades 3-5"/>
    <n v="33.25"/>
    <n v="0"/>
    <n v="8.31"/>
    <n v="17"/>
    <n v="391"/>
    <n v="476.83"/>
    <n v="520"/>
    <b v="1"/>
    <n v="451.75"/>
    <n v="7"/>
    <b v="1"/>
    <b v="0"/>
    <s v="completed"/>
    <d v="2007-11-24T00:00:00"/>
    <d v="2008-06-14T00:00:00"/>
    <d v="2008-12-29T00:00:00"/>
    <d v="2008-07-12T00:00:00"/>
  </r>
  <r>
    <s v="9960067f84cf7eb05d6229508c90832a"/>
    <m/>
    <s v="Indianapolis"/>
    <x v="25"/>
    <n v="46203"/>
    <s v="urban"/>
    <s v="Indianapolis Public Sch Dist"/>
    <s v="Marion"/>
    <b v="0"/>
    <b v="0"/>
    <b v="0"/>
    <b v="0"/>
    <b v="0"/>
    <b v="0"/>
    <s v="Ms."/>
    <b v="0"/>
    <b v="0"/>
    <s v="Special Needs"/>
    <s v="Special Needs"/>
    <s v="Literature &amp; Writing"/>
    <s v="Literacy &amp; Language"/>
    <s v="enrichment"/>
    <s v="Books"/>
    <s v="high"/>
    <s v="Grades 3-5"/>
    <n v="32.619999999999997"/>
    <n v="0"/>
    <n v="8.16"/>
    <n v="17"/>
    <n v="384"/>
    <n v="468.29"/>
    <n v="15"/>
    <b v="1"/>
    <n v="451.76"/>
    <n v="1"/>
    <b v="1"/>
    <b v="0"/>
    <s v="completed"/>
    <d v="2008-10-10T00:00:00"/>
    <d v="2009-03-10T00:00:00"/>
    <d v="2009-05-11T00:00:00"/>
    <d v="2009-03-11T00:00:00"/>
  </r>
  <r>
    <s v="f6df0d161640025d6d0dc32cec5786a9"/>
    <n v="250008601996"/>
    <s v="Cambridge"/>
    <x v="33"/>
    <n v="2141"/>
    <s v="urban"/>
    <s v="Cambridge Public Sch District"/>
    <s v="Middlesex"/>
    <b v="1"/>
    <b v="0"/>
    <b v="0"/>
    <b v="0"/>
    <b v="0"/>
    <b v="0"/>
    <s v="Ms."/>
    <b v="0"/>
    <b v="0"/>
    <s v="Applied Sciences"/>
    <s v="Math &amp; Science"/>
    <m/>
    <m/>
    <s v="enrichment"/>
    <s v="Supplies"/>
    <s v="high"/>
    <s v="Grades 9-12"/>
    <n v="31.32"/>
    <n v="0"/>
    <n v="4.7"/>
    <n v="35"/>
    <n v="384.27"/>
    <n v="452.08"/>
    <n v="90"/>
    <b v="1"/>
    <n v="452.08"/>
    <n v="1"/>
    <b v="0"/>
    <b v="0"/>
    <s v="completed"/>
    <d v="2010-09-03T00:00:00"/>
    <d v="2010-09-03T00:00:00"/>
    <d v="2010-11-05T00:00:00"/>
    <d v="2011-01-31T00:00:00"/>
  </r>
  <r>
    <s v="2a73f89f8b2a0c8b6d720150aa639280"/>
    <n v="220039000291"/>
    <s v="Cameron"/>
    <x v="6"/>
    <n v="70631"/>
    <s v="rural"/>
    <s v="Cameron Parish School District"/>
    <s v="Cameron"/>
    <b v="0"/>
    <b v="0"/>
    <b v="0"/>
    <b v="0"/>
    <b v="0"/>
    <b v="0"/>
    <s v="Mrs."/>
    <b v="0"/>
    <b v="0"/>
    <s v="History &amp; Geography"/>
    <s v="History &amp; Civics"/>
    <s v="Social Sciences"/>
    <s v="History &amp; Civics"/>
    <s v="enrichment"/>
    <s v="Supplies"/>
    <s v="high"/>
    <s v="Grades PreK-2"/>
    <m/>
    <m/>
    <m/>
    <m/>
    <n v="384.38"/>
    <n v="468.76"/>
    <n v="8"/>
    <b v="1"/>
    <n v="452.18"/>
    <n v="1"/>
    <b v="0"/>
    <b v="0"/>
    <s v="completed"/>
    <d v="2007-01-04T00:00:00"/>
    <d v="2007-01-21T00:00:00"/>
    <d v="2007-05-31T00:00:00"/>
    <d v="2007-09-04T00:00:00"/>
  </r>
  <r>
    <s v="f3b8bb9f6be48502fb0759e83222314c"/>
    <n v="320006000090"/>
    <s v="Las Vegas"/>
    <x v="15"/>
    <n v="89107"/>
    <s v="urban"/>
    <s v="Clark Co School District"/>
    <s v="Clark"/>
    <b v="0"/>
    <b v="0"/>
    <b v="0"/>
    <b v="0"/>
    <b v="0"/>
    <b v="0"/>
    <s v="Ms."/>
    <b v="0"/>
    <b v="0"/>
    <s v="Literacy"/>
    <s v="Literacy &amp; Language"/>
    <s v="History &amp; Geography"/>
    <s v="History &amp; Civics"/>
    <s v="enrichment"/>
    <s v="Books"/>
    <s v="high"/>
    <s v="Grades 3-5"/>
    <n v="0"/>
    <n v="25.09"/>
    <n v="4.8"/>
    <n v="35"/>
    <n v="384.57"/>
    <n v="452.44"/>
    <n v="133"/>
    <b v="1"/>
    <n v="452.43"/>
    <n v="8"/>
    <b v="1"/>
    <b v="1"/>
    <s v="completed"/>
    <d v="2010-09-13T00:00:00"/>
    <d v="2010-12-22T00:00:00"/>
    <d v="2011-02-22T00:00:00"/>
    <d v="2011-02-08T00:00:00"/>
  </r>
  <r>
    <s v="02ce5cded20a1c5b84b994404ef6c24b"/>
    <n v="280219000404"/>
    <s v="Jackson"/>
    <x v="8"/>
    <n v="39212"/>
    <s v="urban"/>
    <s v="Jackson Public School Dist"/>
    <s v="Hinds"/>
    <b v="0"/>
    <b v="0"/>
    <b v="0"/>
    <b v="0"/>
    <b v="0"/>
    <b v="0"/>
    <s v="Mrs."/>
    <b v="0"/>
    <b v="0"/>
    <s v="Literacy"/>
    <s v="Literacy &amp; Language"/>
    <m/>
    <m/>
    <s v="enrichment"/>
    <s v="Books"/>
    <s v="high"/>
    <s v="Grades PreK-2"/>
    <n v="9.25"/>
    <n v="21.96"/>
    <n v="4.71"/>
    <n v="35"/>
    <n v="384.59"/>
    <n v="452.46"/>
    <n v="25"/>
    <b v="0"/>
    <n v="452.46"/>
    <n v="2"/>
    <b v="0"/>
    <b v="0"/>
    <s v="completed"/>
    <d v="2010-08-31T00:00:00"/>
    <d v="2010-09-14T00:00:00"/>
    <d v="2011-02-22T00:00:00"/>
    <d v="2011-01-28T00:00:00"/>
  </r>
  <r>
    <s v="41152c1a172d40e390c37ca092f03c33"/>
    <n v="181281002037"/>
    <s v="Indianapolis"/>
    <x v="25"/>
    <n v="46234"/>
    <s v="urban"/>
    <s v="Msd Of Wayne Twp"/>
    <s v="Marion"/>
    <b v="0"/>
    <b v="0"/>
    <b v="0"/>
    <b v="0"/>
    <b v="0"/>
    <b v="0"/>
    <s v="Ms."/>
    <b v="0"/>
    <b v="0"/>
    <s v="Applied Sciences"/>
    <s v="Math &amp; Science"/>
    <s v="Health &amp; Life Science"/>
    <s v="Math &amp; Science"/>
    <s v="enrichment"/>
    <s v="Books"/>
    <s v="low"/>
    <s v="Grades 6-8"/>
    <n v="32.479999999999997"/>
    <n v="0"/>
    <n v="4.87"/>
    <n v="9"/>
    <n v="371.15"/>
    <n v="452.62"/>
    <n v="32"/>
    <b v="0"/>
    <n v="452.62"/>
    <n v="2"/>
    <b v="1"/>
    <b v="0"/>
    <s v="completed"/>
    <d v="2009-09-12T00:00:00"/>
    <d v="2010-01-07T00:00:00"/>
    <d v="2010-01-07T00:00:00"/>
    <d v="2010-02-17T00:00:00"/>
  </r>
  <r>
    <s v="abb91919c1f2891cb15b064fd3785042"/>
    <n v="192607001482"/>
    <s v="Shenandoah"/>
    <x v="35"/>
    <n v="51601"/>
    <s v="rural"/>
    <s v="Shenandoah Cmty Sch District"/>
    <s v="Page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Books"/>
    <s v="high"/>
    <s v="Grades 9-12"/>
    <n v="31.08"/>
    <n v="15.54"/>
    <n v="4.66"/>
    <n v="9"/>
    <n v="371.16"/>
    <n v="452.63"/>
    <n v="100"/>
    <b v="1"/>
    <n v="452.64"/>
    <n v="14"/>
    <b v="0"/>
    <b v="0"/>
    <s v="completed"/>
    <d v="2009-11-20T00:00:00"/>
    <d v="2009-12-15T00:00:00"/>
    <d v="2010-04-21T00:00:00"/>
    <d v="2010-04-20T00:00:00"/>
  </r>
  <r>
    <s v="c9724caa153343acd8d201525d6af8d0"/>
    <n v="174038004068"/>
    <s v="Virden"/>
    <x v="10"/>
    <n v="62690"/>
    <s v="suburban"/>
    <s v="North Mac Cmty School Dist 34"/>
    <s v="Macoupin"/>
    <b v="0"/>
    <b v="0"/>
    <b v="0"/>
    <b v="0"/>
    <b v="0"/>
    <b v="0"/>
    <s v="Ms."/>
    <b v="0"/>
    <b v="0"/>
    <s v="Special Needs"/>
    <s v="Special Needs"/>
    <s v="Literacy"/>
    <s v="Literacy &amp; Language"/>
    <s v="enrichment"/>
    <s v="Technology"/>
    <s v="low"/>
    <s v="Grades PreK-2"/>
    <n v="12"/>
    <n v="0"/>
    <n v="4.99"/>
    <n v="35"/>
    <n v="384.97"/>
    <n v="452.91"/>
    <n v="30"/>
    <b v="1"/>
    <n v="452.91"/>
    <n v="10"/>
    <b v="0"/>
    <b v="1"/>
    <s v="completed"/>
    <d v="2011-01-18T00:00:00"/>
    <d v="2011-03-22T00:00:00"/>
    <m/>
    <d v="2011-06-15T00:00:00"/>
  </r>
  <r>
    <s v="9ffd5211e09d43f2b268387895d2b54d"/>
    <n v="60474000436"/>
    <s v="Berkeley"/>
    <x v="7"/>
    <n v="94705"/>
    <s v="urban"/>
    <s v="Berkeley Unified School Dist"/>
    <s v="Alameda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Technology"/>
    <s v="high"/>
    <s v="Grades PreK-2"/>
    <n v="34.24"/>
    <n v="26.11"/>
    <n v="4.28"/>
    <n v="35"/>
    <n v="384.99"/>
    <n v="452.93"/>
    <n v="22"/>
    <b v="1"/>
    <n v="452.93"/>
    <n v="4"/>
    <b v="1"/>
    <b v="0"/>
    <s v="completed"/>
    <d v="2010-10-08T00:00:00"/>
    <d v="2011-02-14T00:00:00"/>
    <m/>
    <d v="2011-03-06T00:00:00"/>
  </r>
  <r>
    <s v="772ca68b156dd02bde0e9e9247cb4aef"/>
    <m/>
    <s v="Bronx"/>
    <x v="2"/>
    <n v="10472"/>
    <s v="urban"/>
    <s v="Leadership Learning Support Organization"/>
    <s v="Bronx"/>
    <b v="0"/>
    <b v="0"/>
    <b v="0"/>
    <b v="0"/>
    <b v="0"/>
    <b v="0"/>
    <s v="Ms."/>
    <b v="0"/>
    <b v="0"/>
    <s v="Literature &amp; Writing"/>
    <s v="Literacy &amp; Language"/>
    <m/>
    <m/>
    <s v="enrichment"/>
    <s v="Books"/>
    <s v="high"/>
    <s v="Grades 6-8"/>
    <n v="32.68"/>
    <n v="0"/>
    <n v="8.17"/>
    <n v="17"/>
    <n v="385"/>
    <n v="469.51"/>
    <n v="150"/>
    <b v="1"/>
    <n v="452.94"/>
    <n v="1"/>
    <b v="0"/>
    <b v="0"/>
    <s v="completed"/>
    <d v="2009-03-24T00:00:00"/>
    <d v="2009-06-03T00:00:00"/>
    <m/>
    <d v="2009-08-25T00:00:00"/>
  </r>
  <r>
    <s v="f0080729303c18e570bc220ec53d5e55"/>
    <n v="420010200664"/>
    <s v="Coatesville"/>
    <x v="29"/>
    <n v="19320"/>
    <s v="suburban"/>
    <s v="Coatesville Area School Dist"/>
    <s v="Chester"/>
    <b v="1"/>
    <b v="0"/>
    <b v="1"/>
    <b v="0"/>
    <b v="0"/>
    <b v="0"/>
    <s v="Ms."/>
    <b v="0"/>
    <b v="0"/>
    <s v="Literacy"/>
    <s v="Literacy &amp; Language"/>
    <m/>
    <m/>
    <s v="essential"/>
    <s v="Supplies"/>
    <s v="high"/>
    <s v="Grades PreK-2"/>
    <n v="31.09"/>
    <n v="18.66"/>
    <n v="7.77"/>
    <n v="17"/>
    <n v="385"/>
    <n v="469.51"/>
    <n v="21"/>
    <b v="1"/>
    <n v="452.94"/>
    <n v="1"/>
    <b v="0"/>
    <b v="0"/>
    <s v="completed"/>
    <d v="2008-03-26T00:00:00"/>
    <d v="2008-04-09T00:00:00"/>
    <d v="2008-11-05T00:00:00"/>
    <d v="2008-09-01T00:00:00"/>
  </r>
  <r>
    <s v="b3c0f1099cdf36920d128f1d2a2016ab"/>
    <n v="240009000340"/>
    <s v="Baltimore"/>
    <x v="32"/>
    <n v="21239"/>
    <s v="urban"/>
    <s v="Baltimore City Public Sch Dist"/>
    <s v="Baltimore City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high"/>
    <s v="Grades PreK-2"/>
    <n v="0"/>
    <n v="17.25"/>
    <n v="5.17"/>
    <n v="9"/>
    <n v="376.31"/>
    <n v="458.91"/>
    <n v="35"/>
    <b v="1"/>
    <n v="453.42"/>
    <n v="5"/>
    <b v="1"/>
    <b v="0"/>
    <s v="completed"/>
    <d v="2010-02-01T00:00:00"/>
    <d v="2010-03-16T00:00:00"/>
    <d v="2010-03-23T00:00:00"/>
    <d v="2010-07-05T00:00:00"/>
  </r>
  <r>
    <s v="9d35455c1983a5ca01f42e0d3ccaa713"/>
    <m/>
    <s v="New York"/>
    <x v="2"/>
    <n v="10038"/>
    <s v="urban"/>
    <s v="Integrated Curriculum and Instruction Learning Support Organization"/>
    <s v="Manhatta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PreK-2"/>
    <n v="38.880000000000003"/>
    <n v="0"/>
    <n v="9.7200000000000006"/>
    <n v="17"/>
    <n v="454"/>
    <n v="553.66"/>
    <n v="300"/>
    <b v="1"/>
    <n v="454"/>
    <n v="1"/>
    <b v="0"/>
    <b v="0"/>
    <s v="completed"/>
    <d v="2008-12-22T00:00:00"/>
    <d v="2008-12-25T00:00:00"/>
    <d v="2009-03-04T00:00:00"/>
    <d v="2009-05-28T00:00:00"/>
  </r>
  <r>
    <s v="ee97573449d92f5c45511cd3a0f01fde"/>
    <n v="403024029798"/>
    <s v="Tulsa"/>
    <x v="0"/>
    <n v="74105"/>
    <s v="urban"/>
    <s v="Tulsa Independent Sch Dist"/>
    <s v="Tulsa"/>
    <b v="0"/>
    <b v="0"/>
    <b v="0"/>
    <b v="0"/>
    <b v="0"/>
    <b v="0"/>
    <s v="Ms."/>
    <b v="0"/>
    <b v="0"/>
    <s v="Special Needs"/>
    <s v="Special Needs"/>
    <s v="Literacy"/>
    <s v="Literacy &amp; Language"/>
    <s v="essential"/>
    <s v="Books"/>
    <s v="high"/>
    <s v="Grades PreK-2"/>
    <n v="0"/>
    <n v="26.08"/>
    <n v="4.8"/>
    <n v="35"/>
    <n v="385.93"/>
    <n v="454.04"/>
    <n v="8"/>
    <b v="1"/>
    <n v="454.03"/>
    <n v="2"/>
    <b v="1"/>
    <b v="0"/>
    <s v="completed"/>
    <d v="2011-03-20T00:00:00"/>
    <d v="2011-03-31T00:00:00"/>
    <m/>
    <d v="2011-08-18T00:00:00"/>
  </r>
  <r>
    <s v="f1af08438eb09e690bf4b1a84f150dc7"/>
    <n v="280285000548"/>
    <s v="Byhalia"/>
    <x v="8"/>
    <n v="38611"/>
    <s v="rural"/>
    <s v="Marshall Co School District"/>
    <s v="Marshall"/>
    <b v="0"/>
    <b v="0"/>
    <b v="0"/>
    <b v="0"/>
    <b v="0"/>
    <b v="0"/>
    <s v="Ms."/>
    <b v="0"/>
    <b v="0"/>
    <s v="Mathematics"/>
    <s v="Math &amp; Science"/>
    <s v="Health &amp; Wellness"/>
    <s v="Health &amp; Sports"/>
    <s v="enrichment"/>
    <s v="Supplies"/>
    <s v="high"/>
    <s v="Grades 9-12"/>
    <n v="30.89"/>
    <n v="21.62"/>
    <n v="7.72"/>
    <n v="17"/>
    <n v="386"/>
    <n v="470.73"/>
    <n v="10"/>
    <b v="1"/>
    <n v="454.12"/>
    <n v="3"/>
    <b v="0"/>
    <b v="0"/>
    <s v="completed"/>
    <d v="2007-11-11T00:00:00"/>
    <d v="2008-01-30T00:00:00"/>
    <d v="2008-05-07T00:00:00"/>
    <d v="2008-07-07T00:00:00"/>
  </r>
  <r>
    <s v="ef75b3e00722ce40f3070530d4420759"/>
    <n v="370195000864"/>
    <s v="Enfield"/>
    <x v="1"/>
    <n v="27823"/>
    <s v="rural"/>
    <s v="Halifax Co School District"/>
    <s v="Halifax"/>
    <b v="0"/>
    <b v="0"/>
    <b v="0"/>
    <b v="0"/>
    <b v="0"/>
    <b v="0"/>
    <s v="Mrs."/>
    <b v="0"/>
    <b v="0"/>
    <s v="Sports"/>
    <s v="Health &amp; Sports"/>
    <s v="Gym &amp; Fitness"/>
    <s v="Health &amp; Sports"/>
    <s v="essential"/>
    <s v="Supplies"/>
    <s v="high"/>
    <s v="Grades 3-5"/>
    <n v="30.88"/>
    <n v="13.12"/>
    <n v="7.72"/>
    <n v="17"/>
    <n v="377.47"/>
    <n v="460.33"/>
    <n v="700"/>
    <b v="1"/>
    <n v="454.12"/>
    <n v="4"/>
    <b v="0"/>
    <b v="0"/>
    <s v="completed"/>
    <d v="2007-06-18T00:00:00"/>
    <d v="2007-08-08T00:00:00"/>
    <d v="2007-09-26T00:00:00"/>
    <d v="2008-02-11T00:00:00"/>
  </r>
  <r>
    <s v="3ac740f241e593cf12d3799cca72224c"/>
    <n v="261644001635"/>
    <s v="Grand Rapids"/>
    <x v="4"/>
    <n v="49506"/>
    <s v="urban"/>
    <s v="Grand Rapids Pub Sch Dist"/>
    <s v="Kent"/>
    <b v="0"/>
    <b v="0"/>
    <b v="0"/>
    <b v="0"/>
    <b v="0"/>
    <b v="0"/>
    <s v="Ms."/>
    <b v="0"/>
    <b v="0"/>
    <s v="Special Needs"/>
    <s v="Special Needs"/>
    <s v="Literature &amp; Writing"/>
    <s v="Literacy &amp; Language"/>
    <s v="enrichment"/>
    <s v="Technology"/>
    <s v="high"/>
    <s v="Grades 3-5"/>
    <n v="33"/>
    <n v="0"/>
    <n v="4.95"/>
    <n v="9"/>
    <n v="376.94"/>
    <n v="459.68"/>
    <n v="12"/>
    <b v="1"/>
    <n v="454.19"/>
    <n v="5"/>
    <b v="1"/>
    <b v="0"/>
    <s v="completed"/>
    <d v="2009-12-10T00:00:00"/>
    <d v="2009-12-15T00:00:00"/>
    <d v="2010-02-18T00:00:00"/>
    <d v="2010-05-16T00:00:00"/>
  </r>
  <r>
    <s v="69f18e98a4ce2848e01dd4dc396f87ac"/>
    <n v="280177000292"/>
    <s v="Gulfport"/>
    <x v="8"/>
    <n v="39503"/>
    <s v="rural"/>
    <s v="Harrison Co School District"/>
    <s v="Harrison"/>
    <b v="0"/>
    <b v="0"/>
    <b v="0"/>
    <b v="0"/>
    <b v="0"/>
    <b v="0"/>
    <s v="Mrs."/>
    <b v="0"/>
    <b v="0"/>
    <s v="Music"/>
    <s v="Music &amp; The Arts"/>
    <s v="Literature &amp; Writing"/>
    <s v="Literacy &amp; Language"/>
    <s v="enrichment"/>
    <s v="Supplies"/>
    <s v="high"/>
    <s v="Grades 3-5"/>
    <n v="30.68"/>
    <n v="21.48"/>
    <n v="4.5999999999999996"/>
    <n v="9"/>
    <n v="372.6"/>
    <n v="454.39"/>
    <n v="34"/>
    <b v="1"/>
    <n v="454.4"/>
    <n v="7"/>
    <b v="0"/>
    <b v="0"/>
    <s v="completed"/>
    <d v="2009-09-11T00:00:00"/>
    <d v="2009-10-27T00:00:00"/>
    <d v="2010-02-03T00:00:00"/>
    <d v="2010-02-16T00:00:00"/>
  </r>
  <r>
    <s v="ae3c0daf93ad8a33a5c0fc33ce9ec7d7"/>
    <n v="62271003363"/>
    <s v="South Gate"/>
    <x v="7"/>
    <n v="90280"/>
    <s v="suburban"/>
    <s v="Los Angeles Unif Sch Dist"/>
    <s v="Los Angeles"/>
    <b v="0"/>
    <b v="1"/>
    <b v="0"/>
    <b v="0"/>
    <b v="0"/>
    <b v="0"/>
    <s v="Mrs."/>
    <b v="0"/>
    <b v="0"/>
    <s v="Mathematics"/>
    <s v="Math &amp; Science"/>
    <s v="Early Development"/>
    <s v="Applied Learning"/>
    <s v="essential"/>
    <s v="Supplies"/>
    <s v="high"/>
    <s v="Grades 6-8"/>
    <n v="3.31"/>
    <n v="24.03"/>
    <n v="4.97"/>
    <n v="9"/>
    <n v="372.75"/>
    <n v="454.57"/>
    <n v="90"/>
    <b v="1"/>
    <n v="454.57"/>
    <n v="2"/>
    <b v="0"/>
    <b v="0"/>
    <s v="completed"/>
    <d v="2010-04-19T00:00:00"/>
    <d v="2010-08-30T00:00:00"/>
    <d v="2010-09-09T00:00:00"/>
    <d v="2010-09-15T00:00:00"/>
  </r>
  <r>
    <s v="2190eca869b562e11a0431a1066fd4a7"/>
    <m/>
    <s v="Charlotte"/>
    <x v="1"/>
    <n v="28217"/>
    <s v="urban"/>
    <s v="Charlotte-mecklenburg Sch Dist"/>
    <s v="Mecklenburg"/>
    <b v="0"/>
    <b v="1"/>
    <b v="0"/>
    <b v="0"/>
    <b v="0"/>
    <b v="0"/>
    <s v="Mrs."/>
    <b v="0"/>
    <b v="0"/>
    <s v="Environmental Science"/>
    <s v="Math &amp; Science"/>
    <s v="Community Service"/>
    <s v="Applied Learning"/>
    <s v="enrichment"/>
    <s v="Supplies"/>
    <s v="high"/>
    <s v="Grades 9-12"/>
    <n v="30.5"/>
    <n v="23.79"/>
    <n v="4.57"/>
    <n v="35"/>
    <n v="398.81"/>
    <n v="458.4"/>
    <n v="150"/>
    <b v="1"/>
    <n v="454.67"/>
    <n v="7"/>
    <b v="1"/>
    <b v="0"/>
    <s v="completed"/>
    <d v="2010-08-06T00:00:00"/>
    <d v="2010-10-28T00:00:00"/>
    <d v="2010-11-01T00:00:00"/>
    <d v="2011-01-02T00:00:00"/>
  </r>
  <r>
    <s v="4cd4ea9ac2e3c1613f005350f5a186ee"/>
    <n v="170993001032"/>
    <s v="Chicago"/>
    <x v="10"/>
    <n v="60616"/>
    <s v="urban"/>
    <s v="Chicago Psd-Area 54"/>
    <s v="Cook"/>
    <b v="0"/>
    <b v="1"/>
    <b v="0"/>
    <b v="1"/>
    <b v="0"/>
    <b v="0"/>
    <s v="Ms."/>
    <b v="0"/>
    <b v="0"/>
    <s v="Visual Arts"/>
    <s v="Music &amp; The Arts"/>
    <s v="Literacy"/>
    <s v="Literacy &amp; Language"/>
    <s v="enrichment"/>
    <s v="Supplies"/>
    <s v="high"/>
    <s v="Grades 3-5"/>
    <n v="34.869999999999997"/>
    <n v="0"/>
    <n v="8.7200000000000006"/>
    <n v="17"/>
    <n v="409"/>
    <n v="498.78"/>
    <n v="60"/>
    <b v="1"/>
    <n v="454.71"/>
    <n v="7"/>
    <b v="0"/>
    <b v="0"/>
    <s v="completed"/>
    <d v="2008-09-28T00:00:00"/>
    <d v="2008-12-29T00:00:00"/>
    <d v="2009-03-27T00:00:00"/>
    <d v="2009-02-25T00:00:00"/>
  </r>
  <r>
    <s v="81e0afc7b01096e5743cc6d3fafe7e53"/>
    <n v="60231000108"/>
    <s v="San Jose"/>
    <x v="7"/>
    <n v="95127"/>
    <s v="urban"/>
    <s v="Alum Rock Elem School District"/>
    <s v="Santa Clara"/>
    <b v="0"/>
    <b v="0"/>
    <b v="0"/>
    <b v="0"/>
    <b v="0"/>
    <b v="0"/>
    <s v="Mrs."/>
    <b v="1"/>
    <b v="0"/>
    <s v="Mathematics"/>
    <s v="Math &amp; Science"/>
    <m/>
    <m/>
    <s v="essential"/>
    <s v="Supplies"/>
    <s v="high"/>
    <s v="Grades PreK-2"/>
    <m/>
    <m/>
    <m/>
    <m/>
    <n v="388.48"/>
    <n v="473.76"/>
    <n v="20"/>
    <b v="1"/>
    <n v="455.08"/>
    <n v="4"/>
    <b v="0"/>
    <b v="0"/>
    <s v="completed"/>
    <d v="2005-10-17T00:00:00"/>
    <d v="2006-09-18T00:00:00"/>
    <d v="2006-12-05T00:00:00"/>
    <d v="2013-12-30T00:00:00"/>
  </r>
  <r>
    <s v="908ca9deda94b9574b4a723d4bc9ca21"/>
    <n v="62271003415"/>
    <s v="Van Nuys"/>
    <x v="7"/>
    <n v="91405"/>
    <s v="urban"/>
    <s v="Los Angeles Unif Sch Dist"/>
    <s v="Los Angeles"/>
    <b v="0"/>
    <b v="0"/>
    <b v="1"/>
    <b v="0"/>
    <b v="0"/>
    <b v="0"/>
    <s v="Mrs."/>
    <b v="0"/>
    <b v="0"/>
    <s v="Literacy"/>
    <s v="Literacy &amp; Language"/>
    <s v="Special Needs"/>
    <s v="Special Needs"/>
    <s v="enrichment"/>
    <s v="Other"/>
    <s v="high"/>
    <s v="Grades PreK-2"/>
    <n v="32.799999999999997"/>
    <n v="23.78"/>
    <n v="4.92"/>
    <n v="9"/>
    <n v="398.45"/>
    <n v="485.91"/>
    <n v="15"/>
    <b v="1"/>
    <n v="455.18"/>
    <n v="2"/>
    <b v="0"/>
    <b v="0"/>
    <s v="completed"/>
    <d v="2009-08-20T00:00:00"/>
    <d v="2009-09-16T00:00:00"/>
    <d v="2009-09-16T00:00:00"/>
    <d v="2010-01-25T00:00:00"/>
  </r>
  <r>
    <s v="988c82126f5759cade0e395919307f2d"/>
    <m/>
    <s v="Quincy"/>
    <x v="10"/>
    <n v="62301"/>
    <s v="rural"/>
    <s v="Quincy School District 172"/>
    <s v="Adams"/>
    <b v="0"/>
    <b v="0"/>
    <b v="0"/>
    <b v="0"/>
    <b v="0"/>
    <b v="0"/>
    <s v="Mrs."/>
    <b v="0"/>
    <b v="0"/>
    <s v="Literacy"/>
    <s v="Literacy &amp; Language"/>
    <s v="Music"/>
    <s v="Music &amp; The Arts"/>
    <s v="essential"/>
    <s v="Other"/>
    <s v="high"/>
    <s v="Grades PreK-2"/>
    <n v="32.9"/>
    <n v="0"/>
    <n v="8.23"/>
    <n v="17"/>
    <n v="387"/>
    <n v="471.95"/>
    <n v="26"/>
    <b v="1"/>
    <n v="455.29"/>
    <n v="1"/>
    <b v="0"/>
    <b v="0"/>
    <s v="completed"/>
    <d v="2009-05-09T00:00:00"/>
    <d v="2009-05-09T00:00:00"/>
    <d v="2009-10-30T00:00:00"/>
    <d v="2009-10-08T00:00:00"/>
  </r>
  <r>
    <s v="9f8871bbe9777d5f8ff5f8cb5c836f7b"/>
    <m/>
    <s v="Brooklyn"/>
    <x v="2"/>
    <n v="11208"/>
    <s v="urban"/>
    <s v="Knowledge Network Learning Support Organization"/>
    <s v="Brooklyn"/>
    <b v="0"/>
    <b v="0"/>
    <b v="0"/>
    <b v="0"/>
    <b v="0"/>
    <b v="0"/>
    <s v="Ms."/>
    <b v="0"/>
    <b v="1"/>
    <s v="Applied Sciences"/>
    <s v="Math &amp; Science"/>
    <s v="Literacy"/>
    <s v="Literacy &amp; Language"/>
    <s v="essential"/>
    <s v="Supplies"/>
    <s v="high"/>
    <s v="Grades PreK-2"/>
    <n v="32.869999999999997"/>
    <n v="0"/>
    <n v="8.2200000000000006"/>
    <n v="17"/>
    <n v="387"/>
    <n v="471.95"/>
    <n v="15"/>
    <b v="1"/>
    <n v="455.29"/>
    <n v="1"/>
    <b v="1"/>
    <b v="0"/>
    <s v="completed"/>
    <d v="2008-10-10T00:00:00"/>
    <d v="2008-12-16T00:00:00"/>
    <d v="2009-03-13T00:00:00"/>
    <d v="2009-03-11T00:00:00"/>
  </r>
  <r>
    <s v="86921c39e8729c1f92c3cfc524f55c8b"/>
    <n v="90267000522"/>
    <s v="New Britain"/>
    <x v="30"/>
    <n v="6052"/>
    <s v="suburban"/>
    <s v="New Britain School District"/>
    <s v="Hartford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Books"/>
    <s v="high"/>
    <s v="Grades 6-8"/>
    <n v="32.93"/>
    <n v="0"/>
    <n v="8.23"/>
    <n v="17"/>
    <n v="387"/>
    <n v="471.95"/>
    <n v="1105"/>
    <b v="1"/>
    <n v="455.29"/>
    <n v="1"/>
    <b v="0"/>
    <b v="0"/>
    <s v="completed"/>
    <d v="2007-10-02T00:00:00"/>
    <d v="2007-12-01T00:00:00"/>
    <d v="2008-02-25T00:00:00"/>
    <d v="2008-05-29T00:00:00"/>
  </r>
  <r>
    <s v="020deaaa6bb4b89545556c080bd08929"/>
    <m/>
    <s v="Indianapolis"/>
    <x v="25"/>
    <n v="46203"/>
    <s v="urban"/>
    <s v="Indianapolis Public Sch Dist"/>
    <s v="Mario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Supplies"/>
    <s v="high"/>
    <s v="Grades PreK-2"/>
    <n v="32.869999999999997"/>
    <n v="0"/>
    <n v="8.2200000000000006"/>
    <n v="17"/>
    <n v="387"/>
    <n v="471.95"/>
    <n v="24"/>
    <b v="1"/>
    <n v="455.29"/>
    <n v="2"/>
    <b v="0"/>
    <b v="0"/>
    <s v="completed"/>
    <d v="2007-03-11T00:00:00"/>
    <d v="2007-04-13T00:00:00"/>
    <d v="2007-06-05T00:00:00"/>
    <d v="2007-11-05T00:00:00"/>
  </r>
  <r>
    <s v="39295ca6253326e89feebcb7e3ac2781"/>
    <n v="62805010727"/>
    <s v="Oakland"/>
    <x v="7"/>
    <n v="94608"/>
    <s v="urban"/>
    <s v="Oakland Unified School Dist"/>
    <s v="Alameda"/>
    <b v="1"/>
    <b v="0"/>
    <b v="0"/>
    <b v="0"/>
    <b v="0"/>
    <b v="1"/>
    <s v="Mr."/>
    <b v="0"/>
    <b v="0"/>
    <s v="Music"/>
    <s v="Music &amp; The Arts"/>
    <m/>
    <m/>
    <s v="enrichment"/>
    <s v="Supplies"/>
    <s v="high"/>
    <s v="Grades PreK-2"/>
    <n v="0"/>
    <n v="29.11"/>
    <n v="4.7699999999999996"/>
    <n v="35"/>
    <n v="387"/>
    <n v="455.29"/>
    <n v="580"/>
    <b v="1"/>
    <n v="455.3"/>
    <n v="4"/>
    <b v="1"/>
    <b v="0"/>
    <s v="completed"/>
    <d v="2010-10-20T00:00:00"/>
    <d v="2010-12-29T00:00:00"/>
    <m/>
    <d v="2011-01-01T00:00:00"/>
  </r>
  <r>
    <s v="d5df51dacf2ae45a3a9ba8a5f5b69ad8"/>
    <n v="360010302113"/>
    <s v="Staten Island"/>
    <x v="2"/>
    <n v="10303"/>
    <s v="urban"/>
    <s v="Integrated Curriculum and Instruction Learning Support Organization"/>
    <s v="Staten Island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3-5"/>
    <n v="21.93"/>
    <n v="0"/>
    <n v="5.89"/>
    <n v="35"/>
    <n v="455.43"/>
    <n v="535.79999999999995"/>
    <n v="30"/>
    <b v="1"/>
    <n v="455.43"/>
    <n v="1"/>
    <b v="0"/>
    <b v="0"/>
    <s v="completed"/>
    <d v="2011-01-30T00:00:00"/>
    <d v="2011-03-05T00:00:00"/>
    <m/>
    <d v="2011-05-28T00:00:00"/>
  </r>
  <r>
    <s v="24c6ee5ab8865bc354323f27474b40fe"/>
    <n v="60962000970"/>
    <s v="Carson"/>
    <x v="7"/>
    <n v="90746"/>
    <s v="urban"/>
    <s v="Compton Unified School Dist"/>
    <s v="Los Angeles"/>
    <b v="0"/>
    <b v="0"/>
    <b v="0"/>
    <b v="0"/>
    <b v="0"/>
    <b v="0"/>
    <s v="Mrs."/>
    <b v="0"/>
    <b v="0"/>
    <s v="ESL"/>
    <s v="Literacy &amp; Language"/>
    <s v="Visual Arts"/>
    <s v="Music &amp; The Arts"/>
    <s v="essential"/>
    <s v="Technology"/>
    <s v="high"/>
    <s v="Grades PreK-2"/>
    <n v="12"/>
    <n v="100.65"/>
    <n v="16.5"/>
    <n v="35"/>
    <n v="1264.1099999999999"/>
    <n v="1487.19"/>
    <n v="24"/>
    <b v="1"/>
    <n v="456"/>
    <n v="3"/>
    <b v="0"/>
    <b v="0"/>
    <s v="live"/>
    <d v="2010-12-26T00:00:00"/>
    <m/>
    <m/>
    <d v="2011-05-21T00:00:00"/>
  </r>
  <r>
    <s v="a9433e7f8ba33d2b4eea7ab6612a0015"/>
    <n v="410231000254"/>
    <s v="Brookings"/>
    <x v="9"/>
    <n v="97415"/>
    <s v="rural"/>
    <s v="Brookings Harbor Sch Dist 17c"/>
    <s v="Curry"/>
    <b v="0"/>
    <b v="0"/>
    <b v="0"/>
    <b v="0"/>
    <b v="0"/>
    <b v="0"/>
    <s v="Mrs."/>
    <b v="0"/>
    <b v="0"/>
    <s v="Mathematics"/>
    <s v="Math &amp; Science"/>
    <s v="Health &amp; Wellness"/>
    <s v="Health &amp; Sports"/>
    <s v="essential"/>
    <s v="Supplies"/>
    <s v="high"/>
    <s v="Grades 3-5"/>
    <n v="31.72"/>
    <n v="0"/>
    <n v="5.13"/>
    <n v="9"/>
    <n v="388"/>
    <n v="473.17"/>
    <n v="29"/>
    <b v="1"/>
    <n v="456.07"/>
    <n v="4"/>
    <b v="0"/>
    <b v="1"/>
    <s v="completed"/>
    <d v="2010-03-26T00:00:00"/>
    <d v="2010-03-26T00:00:00"/>
    <d v="2010-04-07T00:00:00"/>
    <d v="2010-08-24T00:00:00"/>
  </r>
  <r>
    <s v="d9096bd9d1a96878b3288cdd95fa0a91"/>
    <n v="411004000884"/>
    <s v="Portland"/>
    <x v="9"/>
    <n v="97203"/>
    <s v="urban"/>
    <s v="Portland School District 1j"/>
    <s v="Multnomah"/>
    <b v="0"/>
    <b v="0"/>
    <b v="0"/>
    <b v="0"/>
    <b v="0"/>
    <b v="0"/>
    <s v="Mr."/>
    <b v="0"/>
    <b v="0"/>
    <s v="Mathematics"/>
    <s v="Math &amp; Science"/>
    <s v="Mathematics"/>
    <s v="Math &amp; Science"/>
    <s v="enrichment"/>
    <s v="Technology"/>
    <s v="high"/>
    <s v="Grades 6-8"/>
    <n v="36"/>
    <n v="0"/>
    <n v="5.4"/>
    <n v="9"/>
    <n v="410.36"/>
    <n v="500.44"/>
    <n v="50"/>
    <b v="1"/>
    <n v="456.3"/>
    <n v="3"/>
    <b v="0"/>
    <b v="0"/>
    <s v="completed"/>
    <d v="2009-10-03T00:00:00"/>
    <d v="2009-12-16T00:00:00"/>
    <d v="2009-12-28T00:00:00"/>
    <d v="2010-03-01T00:00:00"/>
  </r>
  <r>
    <s v="90edd98eca0d7a213348ea14ab4d69a5"/>
    <n v="120087000949"/>
    <s v="Tampa"/>
    <x v="17"/>
    <n v="33610"/>
    <s v="urban"/>
    <s v="Hillsborough Co Pub Sch Dist"/>
    <s v="Hillsborough"/>
    <b v="0"/>
    <b v="0"/>
    <b v="0"/>
    <b v="0"/>
    <b v="0"/>
    <b v="0"/>
    <s v="Mrs."/>
    <b v="0"/>
    <b v="0"/>
    <s v="Music"/>
    <s v="Music &amp; The Arts"/>
    <s v="Music"/>
    <s v="Music &amp; The Arts"/>
    <s v="essential"/>
    <s v="Supplies"/>
    <s v="high"/>
    <s v="Grades PreK-2"/>
    <n v="33"/>
    <n v="0"/>
    <n v="8.25"/>
    <n v="17"/>
    <n v="388"/>
    <n v="473.17"/>
    <n v="300"/>
    <b v="1"/>
    <n v="456.47"/>
    <n v="12"/>
    <b v="0"/>
    <b v="0"/>
    <s v="completed"/>
    <d v="2008-11-02T00:00:00"/>
    <d v="2008-12-17T00:00:00"/>
    <d v="2009-05-01T00:00:00"/>
    <d v="2009-04-06T00:00:00"/>
  </r>
  <r>
    <s v="9eb4926fd652e239e68f52acc640738b"/>
    <n v="171245001497"/>
    <s v="Riverdale"/>
    <x v="10"/>
    <n v="60827"/>
    <s v="suburban"/>
    <s v="Dolton Sch Dist 148"/>
    <s v="Cook"/>
    <b v="0"/>
    <b v="0"/>
    <b v="0"/>
    <b v="0"/>
    <b v="0"/>
    <b v="0"/>
    <s v="Ms."/>
    <b v="0"/>
    <b v="0"/>
    <s v="Literacy"/>
    <s v="Literacy &amp; Language"/>
    <s v="Early Development"/>
    <s v="Applied Learning"/>
    <s v="essential"/>
    <s v="Technology"/>
    <s v="high"/>
    <s v="Grades PreK-2"/>
    <n v="33"/>
    <n v="0"/>
    <n v="8.25"/>
    <n v="17"/>
    <n v="388"/>
    <n v="473.17"/>
    <n v="22"/>
    <b v="1"/>
    <n v="456.47"/>
    <n v="6"/>
    <b v="0"/>
    <b v="0"/>
    <s v="completed"/>
    <d v="2007-11-13T00:00:00"/>
    <d v="2007-11-28T00:00:00"/>
    <d v="2008-02-28T00:00:00"/>
    <d v="2008-07-10T00:00:00"/>
  </r>
  <r>
    <s v="f6849ea19197df5d78bc82112cd5a87a"/>
    <n v="360585000381"/>
    <s v="Buffalo"/>
    <x v="2"/>
    <n v="14202"/>
    <s v="urban"/>
    <s v="Buffalo City School District"/>
    <s v="Erie"/>
    <b v="0"/>
    <b v="1"/>
    <b v="0"/>
    <b v="0"/>
    <b v="0"/>
    <b v="0"/>
    <s v="Mrs."/>
    <b v="0"/>
    <b v="0"/>
    <s v="Performing Arts"/>
    <s v="Music &amp; The Arts"/>
    <m/>
    <m/>
    <s v="enrichment"/>
    <s v="Supplies"/>
    <s v="high"/>
    <s v="Grades 6-8"/>
    <n v="32.979999999999997"/>
    <n v="0"/>
    <n v="8.24"/>
    <n v="17"/>
    <n v="388"/>
    <n v="473.17"/>
    <n v="100"/>
    <b v="0"/>
    <n v="456.48"/>
    <n v="3"/>
    <b v="1"/>
    <b v="0"/>
    <s v="completed"/>
    <d v="2009-01-25T00:00:00"/>
    <d v="2009-04-02T00:00:00"/>
    <d v="2009-07-01T00:00:00"/>
    <d v="2009-06-22T00:00:00"/>
  </r>
  <r>
    <s v="5f4218d1d21f3c4a06d916cae8b22d86"/>
    <n v="220117000946"/>
    <s v="New Orleans"/>
    <x v="6"/>
    <n v="70114"/>
    <s v="urban"/>
    <s v="New Orleans Recovery School District"/>
    <s v="Orleans"/>
    <b v="1"/>
    <b v="0"/>
    <b v="0"/>
    <b v="0"/>
    <b v="0"/>
    <b v="0"/>
    <s v="Ms."/>
    <b v="0"/>
    <b v="0"/>
    <s v="History &amp; Geography"/>
    <s v="History &amp; Civics"/>
    <s v="Civics &amp; Government"/>
    <s v="History &amp; Civics"/>
    <s v="enrichment"/>
    <s v="Books"/>
    <s v="high"/>
    <s v="Grades 6-8"/>
    <n v="0"/>
    <n v="28.02"/>
    <n v="4.8"/>
    <n v="35"/>
    <n v="388.06"/>
    <n v="456.54"/>
    <n v="67"/>
    <b v="1"/>
    <n v="456.54"/>
    <n v="5"/>
    <b v="1"/>
    <b v="0"/>
    <s v="completed"/>
    <d v="2010-09-21T00:00:00"/>
    <d v="2010-10-22T00:00:00"/>
    <d v="2011-02-04T00:00:00"/>
    <d v="2011-02-16T00:00:00"/>
  </r>
  <r>
    <s v="842c4f57768a97db91b2db04a8e0fcba"/>
    <m/>
    <s v="New York"/>
    <x v="2"/>
    <n v="10032"/>
    <s v="urban"/>
    <s v="Integrated Curriculum and Instruction Learning Support Organization"/>
    <s v="Manhattan"/>
    <b v="0"/>
    <b v="0"/>
    <b v="0"/>
    <b v="0"/>
    <b v="0"/>
    <b v="0"/>
    <s v="Ms."/>
    <b v="1"/>
    <b v="0"/>
    <s v="Literacy"/>
    <s v="Literacy &amp; Language"/>
    <s v="Literacy"/>
    <s v="Literacy &amp; Language"/>
    <s v="essential"/>
    <s v="Books"/>
    <s v="high"/>
    <s v="Grades PreK-2"/>
    <n v="30.04"/>
    <n v="0"/>
    <n v="7.51"/>
    <n v="17"/>
    <n v="355.68"/>
    <n v="433.76"/>
    <n v="25"/>
    <b v="1"/>
    <n v="456.84"/>
    <n v="4"/>
    <b v="0"/>
    <b v="0"/>
    <s v="completed"/>
    <d v="2006-08-27T00:00:00"/>
    <d v="2006-12-31T00:00:00"/>
    <d v="2007-03-05T00:00:00"/>
    <d v="2007-05-31T00:00:00"/>
  </r>
  <r>
    <s v="992e7a4d8e8e9a343033e5ed8331d3ee"/>
    <n v="181281000238"/>
    <s v="Indianapolis"/>
    <x v="25"/>
    <n v="46214"/>
    <s v="urban"/>
    <s v="Msd Of Wayne Twp"/>
    <s v="Marion"/>
    <b v="0"/>
    <b v="0"/>
    <b v="0"/>
    <b v="0"/>
    <b v="0"/>
    <b v="0"/>
    <s v="Mrs."/>
    <b v="0"/>
    <b v="0"/>
    <s v="Special Needs"/>
    <s v="Special Needs"/>
    <s v="Literacy"/>
    <s v="Literacy &amp; Language"/>
    <s v="enrichment"/>
    <s v="Supplies"/>
    <s v="high"/>
    <s v="Grades PreK-2"/>
    <n v="32.799999999999997"/>
    <n v="0"/>
    <n v="4.92"/>
    <n v="9"/>
    <n v="374.72"/>
    <n v="456.98"/>
    <n v="23"/>
    <b v="1"/>
    <n v="456.98"/>
    <n v="4"/>
    <b v="1"/>
    <b v="0"/>
    <s v="completed"/>
    <d v="2009-10-05T00:00:00"/>
    <d v="2010-01-07T00:00:00"/>
    <d v="2010-01-08T00:00:00"/>
    <d v="2010-03-02T00:00:00"/>
  </r>
  <r>
    <s v="2e466c4269e66c1f6bee0a1858c998f7"/>
    <n v="360015705846"/>
    <s v="Brooklyn"/>
    <x v="2"/>
    <n v="11226"/>
    <s v="urban"/>
    <s v="Charter School District"/>
    <s v="Brooklyn"/>
    <b v="1"/>
    <b v="0"/>
    <b v="0"/>
    <b v="0"/>
    <b v="0"/>
    <b v="0"/>
    <s v="Ms."/>
    <b v="0"/>
    <b v="0"/>
    <s v="Literacy"/>
    <s v="Literacy &amp; Language"/>
    <s v="Literacy"/>
    <s v="Literacy &amp; Language"/>
    <s v="essential"/>
    <s v="Books"/>
    <s v="high"/>
    <s v="Grades PreK-2"/>
    <m/>
    <m/>
    <m/>
    <m/>
    <n v="397.7"/>
    <n v="485"/>
    <n v="23"/>
    <b v="1"/>
    <n v="457.36"/>
    <n v="1"/>
    <b v="0"/>
    <b v="0"/>
    <s v="completed"/>
    <d v="2005-09-20T00:00:00"/>
    <d v="2005-12-12T00:00:00"/>
    <d v="2006-03-09T00:00:00"/>
    <d v="2006-05-20T00:00:00"/>
  </r>
  <r>
    <s v="887502db7d184947d507ea581f2610d6"/>
    <n v="61476001809"/>
    <s v="Buena Park"/>
    <x v="7"/>
    <n v="90621"/>
    <s v="suburban"/>
    <s v="Fullerton Joint Union Hsd"/>
    <s v="Orange"/>
    <b v="0"/>
    <b v="0"/>
    <b v="0"/>
    <b v="0"/>
    <b v="0"/>
    <b v="0"/>
    <s v="Mrs."/>
    <b v="0"/>
    <b v="0"/>
    <s v="Literature &amp; Writing"/>
    <s v="Literacy &amp; Language"/>
    <m/>
    <m/>
    <s v="essential"/>
    <s v="Books"/>
    <s v="high"/>
    <s v="Grades 9-12"/>
    <n v="0"/>
    <n v="24.95"/>
    <n v="5.16"/>
    <n v="9"/>
    <n v="383.19"/>
    <n v="467.3"/>
    <n v="50"/>
    <b v="1"/>
    <n v="457.43"/>
    <n v="21"/>
    <b v="1"/>
    <b v="0"/>
    <s v="completed"/>
    <d v="2009-12-12T00:00:00"/>
    <d v="2010-04-15T00:00:00"/>
    <d v="2010-06-03T00:00:00"/>
    <d v="2010-05-17T00:00:00"/>
  </r>
  <r>
    <s v="bd7617140789c2c041ce21b5e2a13238"/>
    <n v="470294001139"/>
    <s v="Memphis"/>
    <x v="14"/>
    <n v="38120"/>
    <s v="urban"/>
    <s v="Memphis City School District"/>
    <s v="Shelby"/>
    <b v="0"/>
    <b v="0"/>
    <b v="0"/>
    <b v="0"/>
    <b v="0"/>
    <b v="0"/>
    <s v="Mrs."/>
    <b v="0"/>
    <b v="0"/>
    <s v="Applied Sciences"/>
    <s v="Math &amp; Science"/>
    <m/>
    <m/>
    <s v="enrichment"/>
    <s v="Supplies"/>
    <s v="low"/>
    <s v="Grades 3-5"/>
    <n v="0"/>
    <n v="0"/>
    <n v="5.23"/>
    <n v="35"/>
    <n v="388.98"/>
    <n v="457.62"/>
    <n v="125"/>
    <b v="1"/>
    <n v="457.62"/>
    <n v="27"/>
    <b v="0"/>
    <b v="0"/>
    <s v="completed"/>
    <d v="2011-03-27T00:00:00"/>
    <d v="2011-03-30T00:00:00"/>
    <d v="2011-03-31T00:00:00"/>
    <d v="2011-08-24T00:00:00"/>
  </r>
  <r>
    <s v="8a3aeb343c852569783408478ca14f87"/>
    <n v="370150000610"/>
    <s v="Winston Salem"/>
    <x v="1"/>
    <n v="27105"/>
    <s v="urban"/>
    <s v="Winston-salem Forsyth Co SD"/>
    <s v="Forsyth"/>
    <b v="0"/>
    <b v="0"/>
    <b v="0"/>
    <b v="0"/>
    <b v="0"/>
    <b v="0"/>
    <s v="Mrs."/>
    <b v="0"/>
    <b v="0"/>
    <s v="Literature &amp; Writing"/>
    <s v="Literacy &amp; Language"/>
    <s v="History &amp; Geography"/>
    <s v="History &amp; Civics"/>
    <s v="essential"/>
    <s v="Books"/>
    <s v="high"/>
    <s v="Grades 3-5"/>
    <n v="31.64"/>
    <n v="13.45"/>
    <n v="4.75"/>
    <n v="9"/>
    <n v="375.25"/>
    <n v="457.62"/>
    <n v="15"/>
    <b v="1"/>
    <n v="457.62"/>
    <n v="1"/>
    <b v="0"/>
    <b v="0"/>
    <s v="completed"/>
    <d v="2009-11-10T00:00:00"/>
    <d v="2009-11-23T00:00:00"/>
    <d v="2010-02-22T00:00:00"/>
    <d v="2010-04-16T00:00:00"/>
  </r>
  <r>
    <s v="f981638b5807359b647074ff7f7f9281"/>
    <m/>
    <s v="Bronx"/>
    <x v="2"/>
    <n v="10467"/>
    <s v="urban"/>
    <s v="Empowerment Support Organization"/>
    <s v="Bronx"/>
    <b v="0"/>
    <b v="0"/>
    <b v="0"/>
    <b v="0"/>
    <b v="0"/>
    <b v="0"/>
    <s v="Ms."/>
    <b v="0"/>
    <b v="0"/>
    <s v="Health &amp; Life Science"/>
    <s v="Math &amp; Science"/>
    <m/>
    <m/>
    <s v="enrichment"/>
    <s v="Supplies"/>
    <s v="high"/>
    <s v="Grades 3-5"/>
    <n v="33.090000000000003"/>
    <n v="0"/>
    <n v="8.27"/>
    <n v="17"/>
    <n v="389"/>
    <n v="474.39"/>
    <n v="200"/>
    <b v="1"/>
    <n v="457.65"/>
    <n v="1"/>
    <b v="0"/>
    <b v="0"/>
    <s v="completed"/>
    <d v="2008-03-12T00:00:00"/>
    <d v="2008-08-08T00:00:00"/>
    <d v="2008-12-11T00:00:00"/>
    <d v="2008-08-14T00:00:00"/>
  </r>
  <r>
    <s v="995841477f9af2fedf7d14e86d7e3e35"/>
    <n v="180045000095"/>
    <s v="Beech Grove"/>
    <x v="25"/>
    <n v="46107"/>
    <s v="suburban"/>
    <s v="Beech Grove City School Dist"/>
    <s v="Marion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3-5"/>
    <n v="31.77"/>
    <n v="0"/>
    <n v="4.7699999999999996"/>
    <n v="35"/>
    <n v="389.24"/>
    <n v="457.93"/>
    <n v="60"/>
    <b v="1"/>
    <n v="457.93"/>
    <n v="3"/>
    <b v="1"/>
    <b v="0"/>
    <s v="completed"/>
    <d v="2010-09-23T00:00:00"/>
    <d v="2010-12-01T00:00:00"/>
    <d v="2011-03-28T00:00:00"/>
    <d v="2011-02-18T00:00:00"/>
  </r>
  <r>
    <s v="f08aabc34f8a9d3e84924d78543d0497"/>
    <n v="173138003308"/>
    <s v="Peru"/>
    <x v="10"/>
    <n v="61354"/>
    <s v="rural"/>
    <s v="Peru Elem Sch Dist 124"/>
    <s v="La Salle"/>
    <b v="0"/>
    <b v="0"/>
    <b v="0"/>
    <b v="0"/>
    <b v="0"/>
    <b v="0"/>
    <s v="Mrs."/>
    <b v="0"/>
    <b v="0"/>
    <s v="Literacy"/>
    <s v="Literacy &amp; Language"/>
    <s v="Early Development"/>
    <s v="Applied Learning"/>
    <s v="enrichment"/>
    <s v="Other"/>
    <s v="low"/>
    <s v="Grades PreK-2"/>
    <n v="32.9"/>
    <n v="0"/>
    <n v="4.9400000000000004"/>
    <n v="9"/>
    <n v="375.84"/>
    <n v="458.34"/>
    <n v="20"/>
    <b v="1"/>
    <n v="458.34"/>
    <n v="2"/>
    <b v="0"/>
    <b v="0"/>
    <s v="completed"/>
    <d v="2009-11-23T00:00:00"/>
    <d v="2010-02-16T00:00:00"/>
    <d v="2010-04-20T00:00:00"/>
    <d v="2010-04-29T00:00:00"/>
  </r>
  <r>
    <s v="1e7bf2c24f3e87a0a5d55086471ff734"/>
    <n v="482493008857"/>
    <s v="Burleson"/>
    <x v="16"/>
    <n v="76028"/>
    <s v="suburban"/>
    <s v="Joshua Ind School District"/>
    <s v="Johnson"/>
    <b v="0"/>
    <b v="0"/>
    <b v="0"/>
    <b v="0"/>
    <b v="0"/>
    <b v="0"/>
    <s v="Mrs."/>
    <b v="0"/>
    <b v="0"/>
    <s v="Mathematics"/>
    <s v="Math &amp; Science"/>
    <s v="Character Education"/>
    <s v="Applied Learning"/>
    <s v="essential"/>
    <s v="Supplies"/>
    <s v="low"/>
    <s v="Grades PreK-2"/>
    <n v="32.9"/>
    <n v="0"/>
    <n v="4.9400000000000004"/>
    <n v="9"/>
    <n v="375.84"/>
    <n v="458.34"/>
    <n v="22"/>
    <b v="1"/>
    <n v="458.34"/>
    <n v="1"/>
    <b v="0"/>
    <b v="0"/>
    <s v="completed"/>
    <d v="2009-07-14T00:00:00"/>
    <d v="2009-07-21T00:00:00"/>
    <d v="2010-02-02T00:00:00"/>
    <d v="2009-12-20T00:00:00"/>
  </r>
  <r>
    <s v="d7b856f1c1d24cd4187a1eef0b592d85"/>
    <n v="63441005583"/>
    <s v="San Francisco"/>
    <x v="7"/>
    <n v="94114"/>
    <s v="urban"/>
    <s v="San Francisco Unified Sch Dist"/>
    <s v="San Francisco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Other"/>
    <s v="high"/>
    <s v="Grades 3-5"/>
    <n v="0"/>
    <n v="30.1"/>
    <n v="4.9400000000000004"/>
    <n v="35"/>
    <n v="399.04"/>
    <n v="458.67"/>
    <n v="21"/>
    <b v="1"/>
    <n v="458.67"/>
    <n v="1"/>
    <b v="0"/>
    <b v="0"/>
    <s v="completed"/>
    <d v="2010-06-16T00:00:00"/>
    <d v="2010-08-30T00:00:00"/>
    <d v="2010-08-31T00:00:00"/>
    <d v="2010-11-15T00:00:00"/>
  </r>
  <r>
    <s v="8af51b6d9cd66d56c9a3b045e353489d"/>
    <n v="370150000624"/>
    <s v="Winston Salem"/>
    <x v="1"/>
    <n v="27105"/>
    <s v="urban"/>
    <s v="Winston-salem Forsyth Co SD"/>
    <s v="Forsyth"/>
    <b v="0"/>
    <b v="0"/>
    <b v="0"/>
    <b v="0"/>
    <b v="0"/>
    <b v="0"/>
    <s v="Ms."/>
    <b v="0"/>
    <b v="0"/>
    <s v="Environmental Science"/>
    <s v="Math &amp; Science"/>
    <m/>
    <m/>
    <s v="enrichment"/>
    <s v="Books"/>
    <s v="high"/>
    <s v="Grades 9-12"/>
    <n v="0"/>
    <n v="0"/>
    <n v="8.24"/>
    <n v="17"/>
    <n v="354.64"/>
    <n v="432.49"/>
    <n v="50"/>
    <b v="1"/>
    <n v="458.75"/>
    <n v="6"/>
    <b v="0"/>
    <b v="0"/>
    <s v="completed"/>
    <d v="2007-10-11T00:00:00"/>
    <d v="2007-12-22T00:00:00"/>
    <d v="2008-02-25T00:00:00"/>
    <d v="2008-06-07T00:00:00"/>
  </r>
  <r>
    <s v="d5ca56fd1b0d95cca5cbd3d455a9f86c"/>
    <n v="450363001033"/>
    <s v="Spartanburg"/>
    <x v="12"/>
    <n v="29306"/>
    <s v="urban"/>
    <s v="Spartanburg School District 6"/>
    <s v="Spartanburg"/>
    <b v="0"/>
    <b v="0"/>
    <b v="0"/>
    <b v="0"/>
    <b v="0"/>
    <b v="0"/>
    <s v="Ms."/>
    <b v="0"/>
    <b v="0"/>
    <s v="Special Needs"/>
    <s v="Special Needs"/>
    <s v="Literacy"/>
    <s v="Literacy &amp; Language"/>
    <s v="essential"/>
    <s v="Books"/>
    <s v="high"/>
    <s v="Grades PreK-2"/>
    <n v="0"/>
    <n v="23.05"/>
    <n v="4.9000000000000004"/>
    <n v="35"/>
    <n v="389.95"/>
    <n v="458.76"/>
    <n v="15"/>
    <b v="1"/>
    <n v="458.77"/>
    <n v="3"/>
    <b v="1"/>
    <b v="0"/>
    <s v="completed"/>
    <d v="2011-03-04T00:00:00"/>
    <d v="2011-03-07T00:00:00"/>
    <m/>
    <d v="2011-08-03T00:00:00"/>
  </r>
  <r>
    <s v="94b656ebf3951059715016fa4fced3db"/>
    <m/>
    <s v="Bayside"/>
    <x v="2"/>
    <n v="11364"/>
    <s v="urban"/>
    <s v="Integrated Curriculum and Instruction Learning Support Organization"/>
    <s v="Queens"/>
    <b v="0"/>
    <b v="0"/>
    <b v="0"/>
    <b v="0"/>
    <b v="0"/>
    <b v="0"/>
    <s v="Mrs."/>
    <b v="0"/>
    <b v="0"/>
    <s v="Visual Arts"/>
    <s v="Music &amp; The Arts"/>
    <s v="Literature &amp; Writing"/>
    <s v="Literacy &amp; Language"/>
    <s v="enrichment"/>
    <s v="Supplies"/>
    <s v="high"/>
    <s v="Grades PreK-2"/>
    <n v="0"/>
    <n v="0"/>
    <n v="5.25"/>
    <n v="35"/>
    <n v="390.03"/>
    <n v="458.86"/>
    <n v="30"/>
    <b v="1"/>
    <n v="458.86"/>
    <n v="2"/>
    <b v="0"/>
    <b v="1"/>
    <s v="completed"/>
    <d v="2010-12-05T00:00:00"/>
    <d v="2010-12-28T00:00:00"/>
    <m/>
    <d v="2011-01-31T00:00:00"/>
  </r>
  <r>
    <s v="e205ca7da896c32825af952db489f10c"/>
    <n v="60744000686"/>
    <s v="Mission Viejo"/>
    <x v="7"/>
    <n v="92691"/>
    <s v="suburban"/>
    <s v="Capistrano Unified School Dist"/>
    <s v="Orange"/>
    <b v="0"/>
    <b v="0"/>
    <b v="0"/>
    <b v="0"/>
    <b v="0"/>
    <b v="0"/>
    <s v="Mrs."/>
    <b v="0"/>
    <b v="0"/>
    <s v="Early Development"/>
    <s v="Applied Learning"/>
    <s v="Character Education"/>
    <s v="Applied Learning"/>
    <s v="essential"/>
    <s v="Supplies"/>
    <s v="minimal"/>
    <s v="Grades PreK-2"/>
    <n v="30.93"/>
    <n v="22.43"/>
    <n v="4.6399999999999997"/>
    <n v="9"/>
    <n v="376.36"/>
    <n v="458.98"/>
    <n v="32"/>
    <b v="1"/>
    <n v="458.98"/>
    <n v="10"/>
    <b v="0"/>
    <b v="0"/>
    <s v="completed"/>
    <d v="2009-10-06T00:00:00"/>
    <d v="2010-01-17T00:00:00"/>
    <d v="2010-03-18T00:00:00"/>
    <d v="2010-03-11T00:00:00"/>
  </r>
  <r>
    <s v="bdbbd3d8b7d0f3c3d9d604bdfc071888"/>
    <n v="280352000003"/>
    <s v="Pearl"/>
    <x v="8"/>
    <n v="39208"/>
    <s v="suburban"/>
    <s v="Pearl Public School District"/>
    <s v="Rankin"/>
    <b v="0"/>
    <b v="0"/>
    <b v="0"/>
    <b v="0"/>
    <b v="0"/>
    <b v="0"/>
    <s v="Mrs."/>
    <b v="0"/>
    <b v="0"/>
    <s v="Literature &amp; Writing"/>
    <s v="Literacy &amp; Language"/>
    <s v="Visual Arts"/>
    <s v="Music &amp; The Arts"/>
    <s v="enrichment"/>
    <s v="Technology"/>
    <s v="high"/>
    <s v="Grades 9-12"/>
    <n v="60"/>
    <n v="42"/>
    <n v="15"/>
    <n v="17"/>
    <n v="734"/>
    <n v="895.12"/>
    <n v="150"/>
    <b v="1"/>
    <n v="459"/>
    <n v="1"/>
    <b v="0"/>
    <b v="0"/>
    <s v="expired"/>
    <d v="2008-01-18T00:00:00"/>
    <m/>
    <m/>
    <d v="2008-09-12T00:00:00"/>
  </r>
  <r>
    <s v="d8636fe3147654923884bb046f3631fa"/>
    <m/>
    <s v="Chicago"/>
    <x v="10"/>
    <n v="60647"/>
    <s v="urban"/>
    <s v="Chicago Psd-area 4"/>
    <s v="Cook"/>
    <b v="0"/>
    <b v="0"/>
    <b v="0"/>
    <b v="0"/>
    <b v="0"/>
    <b v="0"/>
    <s v="Ms."/>
    <b v="0"/>
    <b v="0"/>
    <s v="Special Needs"/>
    <s v="Special Needs"/>
    <m/>
    <m/>
    <s v="essential"/>
    <s v="Supplies"/>
    <s v="high"/>
    <s v="Grades 3-5"/>
    <n v="0"/>
    <n v="0"/>
    <n v="5.68"/>
    <n v="9"/>
    <n v="393.58"/>
    <n v="479.98"/>
    <n v="20"/>
    <b v="1"/>
    <n v="459.12"/>
    <n v="16"/>
    <b v="0"/>
    <b v="0"/>
    <s v="completed"/>
    <d v="2010-07-01T00:00:00"/>
    <d v="2010-07-03T00:00:00"/>
    <d v="2010-08-10T00:00:00"/>
    <d v="2010-11-27T00:00:00"/>
  </r>
  <r>
    <s v="8d8c9a4eab204834662e2a99a3661596"/>
    <n v="482985006953"/>
    <s v="McKinney"/>
    <x v="16"/>
    <n v="75070"/>
    <s v="urban"/>
    <s v="Mckinney Ind School Dist"/>
    <s v="Collin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Supplies"/>
    <s v="high"/>
    <s v="Grades PreK-2"/>
    <n v="3.48"/>
    <n v="0"/>
    <n v="5.2"/>
    <n v="35"/>
    <n v="390.38"/>
    <n v="459.27"/>
    <n v="60"/>
    <b v="1"/>
    <n v="459.27"/>
    <n v="4"/>
    <b v="0"/>
    <b v="0"/>
    <s v="completed"/>
    <d v="2010-10-18T00:00:00"/>
    <d v="2011-03-16T00:00:00"/>
    <d v="2011-03-17T00:00:00"/>
    <d v="2011-03-17T00:00:00"/>
  </r>
  <r>
    <s v="a30267beb5ffca2331d350e797b39a59"/>
    <n v="261200001921"/>
    <s v="Detroit"/>
    <x v="4"/>
    <n v="48202"/>
    <s v="urban"/>
    <s v="Detroit Public School District"/>
    <s v="Wayne"/>
    <b v="0"/>
    <b v="0"/>
    <b v="0"/>
    <b v="0"/>
    <b v="0"/>
    <b v="0"/>
    <s v="Ms."/>
    <b v="0"/>
    <b v="0"/>
    <s v="Extracurricular"/>
    <s v="Applied Learning"/>
    <s v="Mathematics"/>
    <s v="Math &amp; Science"/>
    <s v="enrichment"/>
    <s v="Other"/>
    <s v="high"/>
    <s v="Grades PreK-2"/>
    <n v="37.590000000000003"/>
    <n v="0"/>
    <n v="4.7"/>
    <n v="35"/>
    <n v="390.57"/>
    <n v="459.49"/>
    <n v="80"/>
    <b v="1"/>
    <n v="459.49"/>
    <n v="11"/>
    <b v="0"/>
    <b v="0"/>
    <s v="completed"/>
    <d v="2010-12-03T00:00:00"/>
    <d v="2010-12-08T00:00:00"/>
    <d v="2011-01-03T00:00:00"/>
    <d v="2011-04-27T00:00:00"/>
  </r>
  <r>
    <s v="1adeb565501fd0b641928c83654bfdd8"/>
    <n v="120111001163"/>
    <s v="Tallahassee"/>
    <x v="17"/>
    <n v="32308"/>
    <s v="urban"/>
    <s v="Leon Co School District"/>
    <s v="Leon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ssential"/>
    <s v="Technology"/>
    <s v="high"/>
    <s v="Grades 3-5"/>
    <n v="33"/>
    <n v="0"/>
    <n v="4.95"/>
    <n v="9"/>
    <n v="376.94"/>
    <n v="459.68"/>
    <n v="45"/>
    <b v="1"/>
    <n v="459.68"/>
    <n v="2"/>
    <b v="0"/>
    <b v="0"/>
    <s v="completed"/>
    <d v="2009-08-21T00:00:00"/>
    <d v="2009-10-02T00:00:00"/>
    <d v="2009-10-05T00:00:00"/>
    <d v="2010-01-27T00:00:00"/>
  </r>
  <r>
    <s v="81e1ff2cd596beedbb99085953cda197"/>
    <m/>
    <s v="Ponchatoula"/>
    <x v="6"/>
    <n v="70454"/>
    <s v="rural"/>
    <s v="Tangipahoa Parish School Dist"/>
    <s v="Tangipahoa"/>
    <b v="0"/>
    <b v="0"/>
    <b v="0"/>
    <b v="0"/>
    <b v="0"/>
    <b v="0"/>
    <s v="Ms."/>
    <b v="0"/>
    <b v="0"/>
    <s v="Other"/>
    <s v="Applied Learning"/>
    <m/>
    <m/>
    <s v="enrichment"/>
    <s v="Technology"/>
    <s v="high"/>
    <s v="Grades PreK-2"/>
    <m/>
    <m/>
    <m/>
    <m/>
    <n v="391"/>
    <n v="476.83"/>
    <n v="22"/>
    <b v="1"/>
    <n v="460"/>
    <n v="1"/>
    <b v="0"/>
    <b v="0"/>
    <s v="completed"/>
    <d v="2006-09-11T00:00:00"/>
    <d v="2007-09-20T00:00:00"/>
    <d v="2008-03-04T00:00:00"/>
    <d v="2008-05-31T00:00:00"/>
  </r>
  <r>
    <s v="84f6c5a7f80ba7a5e8e60905e1f6f832"/>
    <n v="370488001945"/>
    <s v="Dudley"/>
    <x v="1"/>
    <n v="28333"/>
    <s v="rural"/>
    <s v="Wayne Co Public School Dist"/>
    <s v="Wayne"/>
    <b v="0"/>
    <b v="0"/>
    <b v="0"/>
    <b v="0"/>
    <b v="0"/>
    <b v="0"/>
    <s v="Mr."/>
    <b v="0"/>
    <b v="0"/>
    <s v="Applied Sciences"/>
    <s v="Math &amp; Science"/>
    <m/>
    <m/>
    <s v="enrichment"/>
    <s v="Supplies"/>
    <s v="high"/>
    <s v="Grades 6-8"/>
    <n v="31.83"/>
    <n v="13.53"/>
    <n v="4.7699999999999996"/>
    <n v="9"/>
    <n v="377.37"/>
    <n v="460.21"/>
    <n v="120"/>
    <b v="1"/>
    <n v="460.21"/>
    <n v="3"/>
    <b v="1"/>
    <b v="0"/>
    <s v="completed"/>
    <d v="2010-01-13T00:00:00"/>
    <d v="2010-05-17T00:00:00"/>
    <d v="2011-01-26T00:00:00"/>
    <d v="2010-06-12T00:00:00"/>
  </r>
  <r>
    <s v="11f058e61cbb9df6f8b65d147660f46b"/>
    <n v="470294001597"/>
    <s v="Memphis"/>
    <x v="14"/>
    <n v="38125"/>
    <s v="suburban"/>
    <s v="Memphis City School District"/>
    <s v="Shelby"/>
    <b v="0"/>
    <b v="0"/>
    <b v="0"/>
    <b v="0"/>
    <b v="0"/>
    <b v="0"/>
    <s v="Mrs."/>
    <b v="0"/>
    <b v="0"/>
    <s v="Environmental Science"/>
    <s v="Math &amp; Science"/>
    <m/>
    <m/>
    <s v="enrichment"/>
    <s v="Technology"/>
    <s v="high"/>
    <s v="Grades PreK-2"/>
    <n v="0"/>
    <n v="0"/>
    <n v="5.33"/>
    <n v="35"/>
    <n v="395.83"/>
    <n v="465.68"/>
    <n v="720"/>
    <b v="1"/>
    <n v="460.39"/>
    <n v="20"/>
    <b v="1"/>
    <b v="0"/>
    <s v="completed"/>
    <d v="2011-03-20T00:00:00"/>
    <d v="2011-03-23T00:00:00"/>
    <d v="2011-03-24T00:00:00"/>
    <d v="2011-08-17T00:00:00"/>
  </r>
  <r>
    <s v="4cebe9559f2a5e46fc40481a866c9c44"/>
    <n v="130240002191"/>
    <s v="Brunswick"/>
    <x v="19"/>
    <n v="31523"/>
    <s v="urban"/>
    <s v="Glynn Co School District"/>
    <s v="Glyn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low"/>
    <s v="Grades 3-5"/>
    <n v="30.11"/>
    <n v="20.77"/>
    <n v="4.5199999999999996"/>
    <n v="35"/>
    <n v="391.47"/>
    <n v="460.55"/>
    <n v="75"/>
    <b v="1"/>
    <n v="460.55"/>
    <n v="2"/>
    <b v="0"/>
    <b v="1"/>
    <s v="completed"/>
    <d v="2010-11-09T00:00:00"/>
    <d v="2011-02-08T00:00:00"/>
    <m/>
    <d v="2011-04-05T00:00:00"/>
  </r>
  <r>
    <s v="f32a8e6a3904d2f95fd9474216b59968"/>
    <n v="120087000924"/>
    <s v="Plant City"/>
    <x v="17"/>
    <n v="33563"/>
    <s v="suburban"/>
    <s v="Hillsborough Co Pub Sch Dist"/>
    <s v="Hillsborough"/>
    <b v="0"/>
    <b v="0"/>
    <b v="0"/>
    <b v="0"/>
    <b v="0"/>
    <b v="0"/>
    <s v="Mrs."/>
    <b v="0"/>
    <b v="0"/>
    <s v="Special Needs"/>
    <s v="Special Needs"/>
    <s v="Literacy"/>
    <s v="Literacy &amp; Language"/>
    <s v="essential"/>
    <s v="Supplies"/>
    <s v="high"/>
    <s v="Grades PreK-2"/>
    <n v="0"/>
    <n v="0"/>
    <n v="5.91"/>
    <n v="35"/>
    <n v="435.06"/>
    <n v="511.84"/>
    <n v="12"/>
    <b v="1"/>
    <n v="460.66"/>
    <n v="18"/>
    <b v="1"/>
    <b v="0"/>
    <s v="completed"/>
    <d v="2011-03-20T00:00:00"/>
    <d v="2011-03-23T00:00:00"/>
    <m/>
    <d v="2011-08-18T00:00:00"/>
  </r>
  <r>
    <s v="1ef3f6d623f103be2e433718ca9db007"/>
    <n v="120042000625"/>
    <s v="Arcadia"/>
    <x v="17"/>
    <n v="34266"/>
    <s v="rural"/>
    <s v="Desoto Co School District"/>
    <s v="De Soto"/>
    <b v="0"/>
    <b v="0"/>
    <b v="0"/>
    <b v="0"/>
    <b v="0"/>
    <b v="0"/>
    <s v="Mrs."/>
    <b v="0"/>
    <b v="0"/>
    <s v="Mathematics"/>
    <s v="Math &amp; Science"/>
    <s v="Special Needs"/>
    <s v="Special Needs"/>
    <s v="essential"/>
    <s v="Other"/>
    <s v="high"/>
    <s v="Grades PreK-2"/>
    <n v="0"/>
    <n v="0"/>
    <n v="5.57"/>
    <n v="9"/>
    <n v="386.17"/>
    <n v="470.94"/>
    <n v="18"/>
    <b v="1"/>
    <n v="460.86"/>
    <n v="3"/>
    <b v="1"/>
    <b v="1"/>
    <s v="completed"/>
    <d v="2009-10-22T00:00:00"/>
    <d v="2010-03-27T00:00:00"/>
    <d v="2010-04-14T00:00:00"/>
    <d v="2010-03-28T00:00:00"/>
  </r>
  <r>
    <s v="000b0820968480325b9860bd0fe9aeed"/>
    <n v="540006000028"/>
    <s v="Martinsburg"/>
    <x v="40"/>
    <n v="25404"/>
    <m/>
    <s v="Berkeley Co School District"/>
    <s v="Berkeley"/>
    <b v="0"/>
    <b v="0"/>
    <b v="0"/>
    <b v="0"/>
    <b v="0"/>
    <b v="0"/>
    <s v="Mrs."/>
    <b v="0"/>
    <b v="0"/>
    <s v="Literacy"/>
    <s v="Literacy &amp; Language"/>
    <m/>
    <m/>
    <s v="essential"/>
    <s v="Technology"/>
    <s v="high"/>
    <s v="Grades 3-5"/>
    <n v="0"/>
    <n v="0"/>
    <n v="5.53"/>
    <n v="9"/>
    <n v="383.08"/>
    <n v="467.17"/>
    <n v="25"/>
    <b v="1"/>
    <n v="461.68"/>
    <n v="7"/>
    <b v="1"/>
    <b v="0"/>
    <s v="completed"/>
    <d v="2009-12-13T00:00:00"/>
    <d v="2010-04-21T00:00:00"/>
    <d v="2010-06-24T00:00:00"/>
    <d v="2010-05-18T00:00:00"/>
  </r>
  <r>
    <s v="58f013a80347850cf907d55bc56fa8a4"/>
    <n v="483294003642"/>
    <s v="San Antonio"/>
    <x v="16"/>
    <n v="78230"/>
    <s v="urban"/>
    <s v="North East Ind School District"/>
    <s v="Bexar"/>
    <b v="0"/>
    <b v="0"/>
    <b v="0"/>
    <b v="0"/>
    <b v="0"/>
    <b v="0"/>
    <s v="Ms."/>
    <b v="0"/>
    <b v="0"/>
    <s v="Special Needs"/>
    <s v="Special Needs"/>
    <m/>
    <m/>
    <s v="enrichment"/>
    <s v="Supplies"/>
    <s v="high"/>
    <s v="Grades 6-8"/>
    <m/>
    <m/>
    <m/>
    <m/>
    <n v="392.58"/>
    <n v="478.76"/>
    <n v="11"/>
    <b v="1"/>
    <n v="461.86"/>
    <n v="1"/>
    <b v="0"/>
    <b v="0"/>
    <s v="completed"/>
    <d v="2007-01-10T00:00:00"/>
    <d v="2007-06-20T00:00:00"/>
    <d v="2007-09-18T00:00:00"/>
    <d v="2007-08-30T00:00:00"/>
  </r>
  <r>
    <s v="239d93fc6f680132c6ae1b0831901432"/>
    <n v="370488001955"/>
    <s v="Goldsboro"/>
    <x v="1"/>
    <n v="27534"/>
    <s v="urban"/>
    <s v="Wayne Co Public School Dist"/>
    <s v="Wayne"/>
    <b v="0"/>
    <b v="0"/>
    <b v="0"/>
    <b v="0"/>
    <b v="0"/>
    <b v="0"/>
    <s v="Ms."/>
    <b v="0"/>
    <b v="0"/>
    <s v="Mathematics"/>
    <s v="Math &amp; Science"/>
    <s v="Applied Sciences"/>
    <s v="Math &amp; Science"/>
    <s v="essential"/>
    <s v="Technology"/>
    <s v="high"/>
    <s v="Grades 6-8"/>
    <n v="31.95"/>
    <n v="13.58"/>
    <n v="4.79"/>
    <n v="9"/>
    <n v="378.82"/>
    <n v="461.98"/>
    <n v="50"/>
    <b v="1"/>
    <n v="461.98"/>
    <n v="1"/>
    <b v="0"/>
    <b v="0"/>
    <s v="completed"/>
    <d v="2009-07-14T00:00:00"/>
    <d v="2009-08-31T00:00:00"/>
    <d v="2010-01-27T00:00:00"/>
    <d v="2009-12-20T00:00:00"/>
  </r>
  <r>
    <s v="f204985f6f496d9dd0ad30fd50ca6a31"/>
    <n v="62805011559"/>
    <s v="Oakland"/>
    <x v="7"/>
    <n v="94621"/>
    <s v="urban"/>
    <s v="Oakland Unified School Dist"/>
    <s v="Alameda"/>
    <b v="0"/>
    <b v="0"/>
    <b v="0"/>
    <b v="1"/>
    <b v="0"/>
    <b v="0"/>
    <s v="Ms."/>
    <b v="1"/>
    <b v="0"/>
    <s v="Literacy"/>
    <s v="Literacy &amp; Language"/>
    <s v="Literature &amp; Writing"/>
    <s v="Literacy &amp; Language"/>
    <s v="enrichment"/>
    <s v="Books"/>
    <s v="high"/>
    <s v="Grades PreK-2"/>
    <n v="0"/>
    <n v="29.58"/>
    <n v="4.8499999999999996"/>
    <n v="35"/>
    <n v="392.73"/>
    <n v="462.04"/>
    <n v="21"/>
    <b v="1"/>
    <n v="462.04"/>
    <n v="6"/>
    <b v="0"/>
    <b v="1"/>
    <s v="completed"/>
    <d v="2010-10-03T00:00:00"/>
    <d v="2010-10-18T00:00:00"/>
    <d v="2010-12-29T00:00:00"/>
    <d v="2011-02-28T00:00:00"/>
  </r>
  <r>
    <s v="3e91a843975473285d3c783a1d2ced46"/>
    <n v="421899003773"/>
    <s v="Philadelphia"/>
    <x v="29"/>
    <n v="19149"/>
    <s v="urban"/>
    <s v="Philadelphia City School Dist"/>
    <s v="Philadelphia"/>
    <b v="0"/>
    <b v="0"/>
    <b v="0"/>
    <b v="0"/>
    <b v="0"/>
    <b v="0"/>
    <s v="Mrs."/>
    <b v="0"/>
    <b v="0"/>
    <s v="Literacy"/>
    <s v="Literacy &amp; Language"/>
    <m/>
    <m/>
    <s v="enrichment"/>
    <s v="Other"/>
    <s v="high"/>
    <s v="Grades PreK-2"/>
    <n v="0"/>
    <n v="0"/>
    <n v="5.29"/>
    <n v="35"/>
    <n v="392.79"/>
    <n v="462.11"/>
    <n v="45"/>
    <b v="1"/>
    <n v="462.11"/>
    <n v="4"/>
    <b v="0"/>
    <b v="0"/>
    <s v="completed"/>
    <d v="2010-08-17T00:00:00"/>
    <d v="2011-01-06T00:00:00"/>
    <m/>
    <d v="2011-01-14T00:00:00"/>
  </r>
  <r>
    <s v="c1270d2f29a31ab036538cdebd0f957a"/>
    <n v="403024029786"/>
    <s v="Tulsa"/>
    <x v="0"/>
    <n v="74112"/>
    <s v="urban"/>
    <s v="Tulsa Independent Sch Dist"/>
    <s v="Tulsa"/>
    <b v="0"/>
    <b v="0"/>
    <b v="0"/>
    <b v="0"/>
    <b v="0"/>
    <b v="0"/>
    <s v="Mrs."/>
    <b v="0"/>
    <b v="0"/>
    <s v="Literacy"/>
    <s v="Literacy &amp; Language"/>
    <m/>
    <m/>
    <s v="essential"/>
    <s v="Other"/>
    <s v="high"/>
    <s v="Grades PreK-2"/>
    <n v="32.1"/>
    <n v="14.45"/>
    <n v="8.0299999999999994"/>
    <n v="17"/>
    <n v="393"/>
    <n v="479.27"/>
    <n v="18"/>
    <b v="1"/>
    <n v="462.36"/>
    <n v="5"/>
    <b v="1"/>
    <b v="0"/>
    <s v="completed"/>
    <d v="2008-12-29T00:00:00"/>
    <d v="2009-03-16T00:00:00"/>
    <d v="2009-05-08T00:00:00"/>
    <d v="2009-06-04T00:00:00"/>
  </r>
  <r>
    <s v="fa8e630e54f555f73c28af5a4a6213d6"/>
    <n v="62805010459"/>
    <s v="Oakland"/>
    <x v="7"/>
    <n v="94603"/>
    <s v="urban"/>
    <s v="Oakland Unified School Dist"/>
    <s v="Alameda"/>
    <b v="1"/>
    <b v="0"/>
    <b v="1"/>
    <b v="0"/>
    <b v="0"/>
    <b v="1"/>
    <s v="Ms."/>
    <b v="1"/>
    <b v="0"/>
    <s v="Literacy"/>
    <s v="Literacy &amp; Language"/>
    <m/>
    <m/>
    <s v="essential"/>
    <s v="Technology"/>
    <s v="high"/>
    <s v="Grades 6-8"/>
    <n v="30.24"/>
    <n v="27.67"/>
    <n v="4.54"/>
    <n v="35"/>
    <n v="399.85"/>
    <n v="470.41"/>
    <n v="96"/>
    <b v="1"/>
    <n v="462.47"/>
    <n v="10"/>
    <b v="0"/>
    <b v="0"/>
    <s v="completed"/>
    <d v="2010-09-07T00:00:00"/>
    <d v="2010-10-12T00:00:00"/>
    <m/>
    <d v="2011-02-01T00:00:00"/>
  </r>
  <r>
    <s v="8d69e99c69b6caf7e445391ffca5bc10"/>
    <n v="320006000039"/>
    <s v="Las Vegas"/>
    <x v="15"/>
    <n v="89101"/>
    <s v="urban"/>
    <s v="Clark Co School District"/>
    <s v="Clark"/>
    <b v="0"/>
    <b v="0"/>
    <b v="1"/>
    <b v="0"/>
    <b v="0"/>
    <b v="0"/>
    <s v="Mr."/>
    <b v="0"/>
    <b v="0"/>
    <s v="Visual Arts"/>
    <s v="Music &amp; The Arts"/>
    <m/>
    <m/>
    <s v="essential"/>
    <s v="Supplies"/>
    <s v="high"/>
    <s v="Grades 3-5"/>
    <n v="22.99"/>
    <n v="21.85"/>
    <n v="5.04"/>
    <n v="9"/>
    <n v="394.97"/>
    <n v="481.67"/>
    <n v="971"/>
    <b v="1"/>
    <n v="462.71"/>
    <n v="23"/>
    <b v="1"/>
    <b v="0"/>
    <s v="completed"/>
    <d v="2010-05-05T00:00:00"/>
    <d v="2010-05-28T00:00:00"/>
    <d v="2010-06-09T00:00:00"/>
    <d v="2010-10-03T00:00:00"/>
  </r>
  <r>
    <s v="6de2c363b890a3aa7a3caa38eb9e7f45"/>
    <n v="490036000254"/>
    <s v="Taylorsville"/>
    <x v="28"/>
    <n v="84123"/>
    <s v="suburban"/>
    <s v="Granite School District"/>
    <s v="Salt Lake"/>
    <b v="0"/>
    <b v="0"/>
    <b v="1"/>
    <b v="0"/>
    <b v="0"/>
    <b v="0"/>
    <s v="Ms."/>
    <b v="0"/>
    <b v="0"/>
    <s v="Environmental Science"/>
    <s v="Math &amp; Science"/>
    <s v="Literature &amp; Writing"/>
    <s v="Literacy &amp; Language"/>
    <s v="enrichment"/>
    <s v="Books"/>
    <s v="low"/>
    <s v="Grades 3-5"/>
    <n v="33.24"/>
    <n v="0"/>
    <n v="4.99"/>
    <n v="9"/>
    <n v="379.59"/>
    <n v="462.91"/>
    <n v="80"/>
    <b v="1"/>
    <n v="462.89"/>
    <n v="2"/>
    <b v="0"/>
    <b v="0"/>
    <s v="completed"/>
    <d v="2009-11-17T00:00:00"/>
    <d v="2009-11-23T00:00:00"/>
    <d v="2010-01-28T00:00:00"/>
    <d v="2010-04-23T00:00:00"/>
  </r>
  <r>
    <s v="ef537561cb3a5f609012c79c1419576f"/>
    <n v="120087007494"/>
    <s v="Wimauma"/>
    <x v="17"/>
    <n v="33598"/>
    <s v="suburban"/>
    <s v="Hillsborough Co Pub Sch Dist"/>
    <s v="Hillsborough"/>
    <b v="0"/>
    <b v="0"/>
    <b v="0"/>
    <b v="0"/>
    <b v="0"/>
    <b v="0"/>
    <s v="Mrs."/>
    <b v="0"/>
    <b v="0"/>
    <s v="Gym &amp; Fitness"/>
    <s v="Health &amp; Sports"/>
    <s v="Health &amp; Life Science"/>
    <s v="Math &amp; Science"/>
    <s v="enrichment"/>
    <s v="Supplies"/>
    <s v="high"/>
    <s v="Grades PreK-2"/>
    <n v="5.87"/>
    <n v="0"/>
    <n v="5.64"/>
    <n v="35"/>
    <n v="422.68"/>
    <n v="497.27"/>
    <n v="18"/>
    <b v="1"/>
    <n v="463.18"/>
    <n v="17"/>
    <b v="1"/>
    <b v="0"/>
    <s v="completed"/>
    <d v="2011-03-20T00:00:00"/>
    <d v="2011-03-23T00:00:00"/>
    <d v="2011-03-24T00:00:00"/>
    <d v="2011-08-20T00:00:00"/>
  </r>
  <r>
    <s v="aaa067d34553ee2bdc76e65045a84752"/>
    <n v="401908000904"/>
    <s v="Marlow"/>
    <x v="0"/>
    <n v="73055"/>
    <s v="rural"/>
    <s v="Marlow School District 3"/>
    <s v="Stephens"/>
    <b v="0"/>
    <b v="0"/>
    <b v="0"/>
    <b v="0"/>
    <b v="0"/>
    <b v="0"/>
    <s v="Mrs."/>
    <b v="0"/>
    <b v="0"/>
    <s v="Applied Sciences"/>
    <s v="Math &amp; Science"/>
    <m/>
    <m/>
    <s v="essential"/>
    <s v="Technology"/>
    <s v="high"/>
    <s v="Grades 3-5"/>
    <n v="0"/>
    <n v="26.67"/>
    <n v="4.91"/>
    <n v="35"/>
    <n v="393.78"/>
    <n v="463.27"/>
    <n v="95"/>
    <b v="1"/>
    <n v="463.27"/>
    <n v="1"/>
    <b v="0"/>
    <b v="0"/>
    <s v="completed"/>
    <d v="2010-08-17T00:00:00"/>
    <d v="2010-09-03T00:00:00"/>
    <d v="2011-01-18T00:00:00"/>
    <d v="2011-01-13T00:00:00"/>
  </r>
  <r>
    <s v="95ce5766a176b4d7ab363fa59faebbc3"/>
    <m/>
    <s v="Lindon"/>
    <x v="28"/>
    <n v="84042"/>
    <s v="suburban"/>
    <s v="Alpine School District"/>
    <s v="Utah"/>
    <b v="1"/>
    <b v="0"/>
    <b v="0"/>
    <b v="0"/>
    <b v="0"/>
    <b v="0"/>
    <s v="Mrs."/>
    <b v="0"/>
    <b v="0"/>
    <s v="Applied Sciences"/>
    <s v="Math &amp; Science"/>
    <s v="Mathematics"/>
    <s v="Math &amp; Science"/>
    <s v="essential"/>
    <s v="Technology"/>
    <s v="low"/>
    <s v="Grades 9-12"/>
    <n v="31.42"/>
    <n v="0"/>
    <n v="7.86"/>
    <n v="17"/>
    <n v="371"/>
    <n v="452.44"/>
    <n v="25"/>
    <b v="1"/>
    <n v="463.75"/>
    <n v="4"/>
    <b v="0"/>
    <b v="0"/>
    <s v="completed"/>
    <d v="2008-12-11T00:00:00"/>
    <d v="2009-02-13T00:00:00"/>
    <d v="2009-06-18T00:00:00"/>
    <d v="2009-02-16T00:00:00"/>
  </r>
  <r>
    <s v="017a27eefb619a213e34c4fce8ff7765"/>
    <n v="50804000530"/>
    <s v="West Memphis"/>
    <x v="42"/>
    <n v="72301"/>
    <s v="suburban"/>
    <s v="West Memphis School District"/>
    <s v="Crittende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high"/>
    <s v="Grades 9-12"/>
    <n v="0"/>
    <n v="27.22"/>
    <n v="4.95"/>
    <n v="35"/>
    <n v="397.07"/>
    <n v="467.14"/>
    <n v="100"/>
    <b v="1"/>
    <n v="464.49"/>
    <n v="8"/>
    <b v="0"/>
    <b v="1"/>
    <s v="completed"/>
    <d v="2010-12-04T00:00:00"/>
    <d v="2010-12-05T00:00:00"/>
    <d v="2011-03-24T00:00:00"/>
    <d v="2011-04-29T00:00:00"/>
  </r>
  <r>
    <s v="099cad37be6bc3b32d19432c595a09bf"/>
    <n v="170993005303"/>
    <s v="Chicago"/>
    <x v="10"/>
    <n v="60651"/>
    <s v="urban"/>
    <s v="Chicago Psd-area 4"/>
    <s v="Cook"/>
    <b v="0"/>
    <b v="0"/>
    <b v="1"/>
    <b v="0"/>
    <b v="0"/>
    <b v="0"/>
    <s v="Mr."/>
    <b v="0"/>
    <b v="0"/>
    <s v="Visual Arts"/>
    <s v="Music &amp; The Arts"/>
    <s v="Visual Arts"/>
    <s v="Music &amp; The Arts"/>
    <s v="enrichment"/>
    <s v="Supplies"/>
    <s v="high"/>
    <s v="Grades 3-5"/>
    <n v="37.799999999999997"/>
    <n v="0"/>
    <n v="9.4499999999999993"/>
    <n v="17"/>
    <n v="442"/>
    <n v="539.02"/>
    <n v="50"/>
    <b v="0"/>
    <n v="464.5"/>
    <n v="4"/>
    <b v="0"/>
    <b v="0"/>
    <s v="completed"/>
    <d v="2007-08-21T00:00:00"/>
    <d v="2007-12-29T00:00:00"/>
    <d v="2008-05-20T00:00:00"/>
    <d v="2008-04-01T00:00:00"/>
  </r>
  <r>
    <s v="b9558f52484f39e96d741085160baf97"/>
    <n v="251113001804"/>
    <s v="Springfield"/>
    <x v="33"/>
    <n v="1118"/>
    <s v="urban"/>
    <s v="Springfield Public Sch Dist"/>
    <s v="Hampden"/>
    <b v="0"/>
    <b v="0"/>
    <b v="0"/>
    <b v="0"/>
    <b v="0"/>
    <b v="0"/>
    <s v="Ms."/>
    <b v="0"/>
    <b v="0"/>
    <s v="Mathematics"/>
    <s v="Math &amp; Science"/>
    <m/>
    <m/>
    <s v="enrichment"/>
    <s v="Books"/>
    <s v="high"/>
    <s v="Grades 3-5"/>
    <n v="0"/>
    <n v="0"/>
    <n v="5.5"/>
    <n v="9"/>
    <n v="380.91"/>
    <n v="464.52"/>
    <n v="40"/>
    <b v="1"/>
    <n v="464.53"/>
    <n v="2"/>
    <b v="1"/>
    <b v="0"/>
    <s v="completed"/>
    <d v="2010-05-02T00:00:00"/>
    <d v="2010-05-11T00:00:00"/>
    <d v="2010-07-08T00:00:00"/>
    <d v="2010-09-26T00:00:00"/>
  </r>
  <r>
    <s v="8ee828722686c71b59b7465e5c7e5a17"/>
    <n v="470318001706"/>
    <s v="Nashville"/>
    <x v="14"/>
    <n v="37209"/>
    <s v="urban"/>
    <s v="Metro Nashville Pub Sd"/>
    <s v="Davidson"/>
    <b v="0"/>
    <b v="0"/>
    <b v="0"/>
    <b v="0"/>
    <b v="0"/>
    <b v="0"/>
    <s v="Ms."/>
    <b v="0"/>
    <b v="0"/>
    <s v="Mathematics"/>
    <s v="Math &amp; Science"/>
    <s v="Special Needs"/>
    <s v="Special Needs"/>
    <s v="essential"/>
    <s v="Supplies"/>
    <s v="high"/>
    <s v="Grades 3-5"/>
    <n v="33.380000000000003"/>
    <n v="0"/>
    <n v="5.01"/>
    <n v="9"/>
    <n v="381.19"/>
    <n v="464.87"/>
    <n v="40"/>
    <b v="1"/>
    <n v="464.63"/>
    <n v="4"/>
    <b v="0"/>
    <b v="0"/>
    <s v="completed"/>
    <d v="2009-04-26T00:00:00"/>
    <d v="2009-09-15T00:00:00"/>
    <d v="2010-02-16T00:00:00"/>
    <d v="2009-09-17T00:00:00"/>
  </r>
  <r>
    <s v="ea7c1e8656a19906218f032b06e94a9e"/>
    <n v="470294000179"/>
    <s v="Memphis"/>
    <x v="14"/>
    <n v="38119"/>
    <s v="urban"/>
    <s v="Memphis City School District"/>
    <s v="Shelby"/>
    <b v="0"/>
    <b v="0"/>
    <b v="0"/>
    <b v="0"/>
    <b v="0"/>
    <b v="0"/>
    <s v="Mrs."/>
    <b v="0"/>
    <b v="0"/>
    <s v="Literacy"/>
    <s v="Literacy &amp; Language"/>
    <m/>
    <m/>
    <s v="enrichment"/>
    <s v="Books"/>
    <s v="high"/>
    <s v="Grades 3-5"/>
    <n v="0"/>
    <n v="0"/>
    <n v="5.33"/>
    <n v="35"/>
    <n v="395.71"/>
    <n v="465.54"/>
    <n v="20"/>
    <b v="1"/>
    <n v="464.66"/>
    <n v="15"/>
    <b v="0"/>
    <b v="0"/>
    <s v="completed"/>
    <d v="2010-08-17T00:00:00"/>
    <d v="2010-11-23T00:00:00"/>
    <m/>
    <d v="2011-01-14T00:00:00"/>
  </r>
  <r>
    <s v="fbef6ee7fdfbd37187981fd4d4c20d83"/>
    <n v="450231000488"/>
    <s v="Greenville"/>
    <x v="12"/>
    <n v="29611"/>
    <s v="suburban"/>
    <s v="Greenville Co School District"/>
    <s v="Greenville"/>
    <b v="0"/>
    <b v="0"/>
    <b v="0"/>
    <b v="0"/>
    <b v="0"/>
    <b v="0"/>
    <s v="Mr."/>
    <b v="0"/>
    <b v="0"/>
    <s v="Literacy"/>
    <s v="Literacy &amp; Language"/>
    <s v="Character Education"/>
    <s v="Applied Learning"/>
    <s v="essential"/>
    <s v="Books"/>
    <s v="high"/>
    <s v="Grades 3-5"/>
    <n v="8.24"/>
    <n v="24.44"/>
    <n v="5.2"/>
    <n v="35"/>
    <n v="419.58"/>
    <n v="493.62"/>
    <n v="50"/>
    <b v="1"/>
    <n v="464.68"/>
    <n v="19"/>
    <b v="0"/>
    <b v="0"/>
    <s v="completed"/>
    <d v="2010-12-24T00:00:00"/>
    <d v="2011-02-01T00:00:00"/>
    <d v="2011-02-01T00:00:00"/>
    <d v="2011-05-20T00:00:00"/>
  </r>
  <r>
    <s v="74f39be51a82111c71113d6d262a28cb"/>
    <n v="120192002641"/>
    <s v="Deltona"/>
    <x v="17"/>
    <n v="32725"/>
    <s v="urban"/>
    <s v="Volusia Co School District"/>
    <s v="Volusia"/>
    <b v="0"/>
    <b v="0"/>
    <b v="0"/>
    <b v="0"/>
    <b v="0"/>
    <b v="0"/>
    <s v="Ms."/>
    <b v="0"/>
    <b v="0"/>
    <s v="Environmental Science"/>
    <s v="Math &amp; Science"/>
    <m/>
    <m/>
    <s v="enrichment"/>
    <s v="Books"/>
    <s v="high"/>
    <s v="Grades 9-12"/>
    <n v="33.630000000000003"/>
    <n v="0"/>
    <n v="8.41"/>
    <n v="17"/>
    <n v="395"/>
    <n v="481.71"/>
    <n v="50"/>
    <b v="1"/>
    <n v="464.7"/>
    <n v="2"/>
    <b v="1"/>
    <b v="0"/>
    <s v="reallocated"/>
    <d v="2008-08-11T00:00:00"/>
    <d v="2008-12-29T00:00:00"/>
    <m/>
    <d v="2009-01-12T00:00:00"/>
  </r>
  <r>
    <s v="716356d49f413cf576d736fb4dc9e32f"/>
    <n v="120087000980"/>
    <s v="Seffner"/>
    <x v="17"/>
    <n v="33584"/>
    <s v="suburban"/>
    <s v="Hillsborough Co Pub Sch Dist"/>
    <s v="Hillsborough"/>
    <b v="0"/>
    <b v="0"/>
    <b v="0"/>
    <b v="0"/>
    <b v="0"/>
    <b v="0"/>
    <s v="Mrs."/>
    <b v="0"/>
    <b v="0"/>
    <s v="Literacy"/>
    <s v="Literacy &amp; Language"/>
    <m/>
    <m/>
    <s v="enrichment"/>
    <s v="Books"/>
    <s v="high"/>
    <s v="Grades 3-5"/>
    <n v="0"/>
    <n v="0"/>
    <n v="5.32"/>
    <n v="35"/>
    <n v="395.12"/>
    <n v="464.85"/>
    <n v="42"/>
    <b v="1"/>
    <n v="464.84"/>
    <n v="11"/>
    <b v="1"/>
    <b v="0"/>
    <s v="completed"/>
    <d v="2011-03-20T00:00:00"/>
    <d v="2011-03-20T00:00:00"/>
    <d v="2011-03-28T00:00:00"/>
    <d v="2011-08-18T00:00:00"/>
  </r>
  <r>
    <s v="eb3acdedb9316f4e5bba59301449e751"/>
    <n v="360246000032"/>
    <s v="Albany"/>
    <x v="2"/>
    <n v="12202"/>
    <s v="urban"/>
    <s v="Albany City School District"/>
    <s v="Albany"/>
    <b v="0"/>
    <b v="0"/>
    <b v="0"/>
    <b v="0"/>
    <b v="0"/>
    <b v="0"/>
    <s v="Mrs."/>
    <b v="0"/>
    <b v="0"/>
    <s v="Applied Sciences"/>
    <s v="Math &amp; Science"/>
    <s v="Health &amp; Life Science"/>
    <s v="Math &amp; Science"/>
    <s v="essential"/>
    <s v="Supplies"/>
    <s v="high"/>
    <s v="Grades 6-8"/>
    <n v="0"/>
    <n v="0"/>
    <n v="5.32"/>
    <n v="35"/>
    <n v="395.12"/>
    <n v="464.85"/>
    <n v="110"/>
    <b v="1"/>
    <n v="464.85"/>
    <n v="2"/>
    <b v="0"/>
    <b v="0"/>
    <s v="completed"/>
    <d v="2011-01-08T00:00:00"/>
    <d v="2011-03-24T00:00:00"/>
    <m/>
    <d v="2011-06-06T00:00:00"/>
  </r>
  <r>
    <s v="d63723c4f264bee86c5eed234008fb8e"/>
    <m/>
    <s v="Brooklyn"/>
    <x v="2"/>
    <n v="11234"/>
    <s v="urban"/>
    <s v="Integrated Curriculum and Instruction Learning Support Organization"/>
    <s v="Brooklyn"/>
    <b v="0"/>
    <b v="1"/>
    <b v="0"/>
    <b v="0"/>
    <b v="0"/>
    <b v="0"/>
    <s v="Mrs."/>
    <b v="0"/>
    <b v="0"/>
    <s v="Literature &amp; Writing"/>
    <s v="Literacy &amp; Language"/>
    <s v="Special Needs"/>
    <s v="Special Needs"/>
    <s v="essential"/>
    <s v="Supplies"/>
    <s v="low"/>
    <s v="Grades 3-5"/>
    <n v="33.42"/>
    <n v="0"/>
    <n v="5.01"/>
    <n v="9"/>
    <n v="381.66"/>
    <n v="465.44"/>
    <n v="25"/>
    <b v="1"/>
    <n v="465.44"/>
    <n v="8"/>
    <b v="0"/>
    <b v="1"/>
    <s v="completed"/>
    <d v="2010-04-18T00:00:00"/>
    <d v="2010-09-08T00:00:00"/>
    <d v="2010-09-08T00:00:00"/>
    <d v="2010-09-14T00:00:00"/>
  </r>
  <r>
    <s v="2e8ef8eee00214601a7a4d130a64eede"/>
    <m/>
    <s v="Piscataway"/>
    <x v="11"/>
    <n v="8854"/>
    <s v="suburban"/>
    <s v="Piscataway Twp School District"/>
    <s v="Middlesex"/>
    <b v="0"/>
    <b v="0"/>
    <b v="0"/>
    <b v="0"/>
    <b v="0"/>
    <b v="0"/>
    <s v="Ms."/>
    <b v="0"/>
    <b v="0"/>
    <s v="Special Needs"/>
    <s v="Special Needs"/>
    <s v="Visual Arts"/>
    <s v="Music &amp; The Arts"/>
    <s v="enrichment"/>
    <s v="Technology"/>
    <s v="high"/>
    <s v="Grades 9-12"/>
    <n v="3.52"/>
    <n v="0"/>
    <n v="5.28"/>
    <n v="35"/>
    <n v="395.74"/>
    <n v="465.58"/>
    <n v="30"/>
    <b v="1"/>
    <n v="465.58"/>
    <n v="1"/>
    <b v="0"/>
    <b v="0"/>
    <s v="completed"/>
    <d v="2010-10-21T00:00:00"/>
    <d v="2010-11-04T00:00:00"/>
    <d v="2011-02-11T00:00:00"/>
    <d v="2011-03-20T00:00:00"/>
  </r>
  <r>
    <s v="8d83097e2e194a45ad95632d17ba73b2"/>
    <m/>
    <s v="Bronx"/>
    <x v="2"/>
    <n v="10457"/>
    <s v="urban"/>
    <s v="Leadership Learning Support Organization"/>
    <s v="Bronx"/>
    <b v="0"/>
    <b v="0"/>
    <b v="0"/>
    <b v="0"/>
    <b v="0"/>
    <b v="0"/>
    <s v="Mr."/>
    <b v="1"/>
    <b v="0"/>
    <s v="Health &amp; Life Science"/>
    <s v="Math &amp; Science"/>
    <s v="Environmental Science"/>
    <s v="Math &amp; Science"/>
    <s v="essential"/>
    <s v="Supplies"/>
    <s v="high"/>
    <s v="Grades 6-8"/>
    <n v="6.92"/>
    <n v="0"/>
    <n v="5.23"/>
    <n v="35"/>
    <n v="395.85"/>
    <n v="465.71"/>
    <n v="75"/>
    <b v="0"/>
    <n v="465.71"/>
    <n v="5"/>
    <b v="0"/>
    <b v="1"/>
    <s v="completed"/>
    <d v="2010-12-08T00:00:00"/>
    <d v="2010-12-10T00:00:00"/>
    <d v="2011-03-21T00:00:00"/>
    <d v="2011-05-04T00:00:00"/>
  </r>
  <r>
    <s v="43711c314da01570b7ea160fc9f16e2b"/>
    <n v="450144000261"/>
    <s v="Mt Pleasant"/>
    <x v="12"/>
    <n v="29466"/>
    <s v="rural"/>
    <s v="Charleston Co School District"/>
    <s v="Charleston"/>
    <b v="0"/>
    <b v="0"/>
    <b v="0"/>
    <b v="0"/>
    <b v="0"/>
    <b v="0"/>
    <s v="Ms."/>
    <b v="0"/>
    <b v="0"/>
    <s v="Environmental Science"/>
    <s v="Math &amp; Science"/>
    <m/>
    <m/>
    <s v="enrichment"/>
    <s v="Books"/>
    <s v="low"/>
    <s v="Grades 9-12"/>
    <n v="32.39"/>
    <n v="16.2"/>
    <n v="8.1"/>
    <n v="17"/>
    <n v="398"/>
    <n v="485.37"/>
    <n v="120"/>
    <b v="1"/>
    <n v="466.25"/>
    <n v="8"/>
    <b v="0"/>
    <b v="0"/>
    <s v="completed"/>
    <d v="2007-10-18T00:00:00"/>
    <d v="2007-12-12T00:00:00"/>
    <d v="2008-03-10T00:00:00"/>
    <d v="2008-05-17T00:00:00"/>
  </r>
  <r>
    <s v="5d539f8fee47e5076b581da4bfaa4b23"/>
    <m/>
    <s v="South Gate"/>
    <x v="7"/>
    <n v="90280"/>
    <s v="suburban"/>
    <s v="Los Angeles Unif Sch Dist"/>
    <s v="Los Angeles"/>
    <b v="1"/>
    <b v="0"/>
    <b v="0"/>
    <b v="0"/>
    <b v="0"/>
    <b v="1"/>
    <s v="Ms."/>
    <b v="0"/>
    <b v="0"/>
    <s v="Literacy"/>
    <s v="Literacy &amp; Language"/>
    <s v="ESL"/>
    <s v="Literacy &amp; Language"/>
    <s v="essential"/>
    <s v="Technology"/>
    <s v="unknown"/>
    <s v="Grades 3-5"/>
    <n v="0"/>
    <n v="29.9"/>
    <n v="4.9000000000000004"/>
    <n v="35"/>
    <n v="396.6"/>
    <n v="466.59"/>
    <n v="27"/>
    <b v="1"/>
    <n v="466.59"/>
    <n v="3"/>
    <b v="0"/>
    <b v="1"/>
    <s v="completed"/>
    <d v="2011-01-04T00:00:00"/>
    <d v="2011-01-05T00:00:00"/>
    <d v="2011-03-29T00:00:00"/>
    <d v="2011-06-04T00:00:00"/>
  </r>
  <r>
    <s v="36f19d1c3797decf10a92167d38c1f97"/>
    <m/>
    <s v="Bronx"/>
    <x v="2"/>
    <n v="10455"/>
    <s v="urban"/>
    <s v="Integrated Curriculum and Instruction Learning Support Organization"/>
    <s v="Bronx"/>
    <b v="0"/>
    <b v="0"/>
    <b v="0"/>
    <b v="0"/>
    <b v="0"/>
    <b v="0"/>
    <s v="Mr."/>
    <b v="1"/>
    <b v="0"/>
    <s v="Literacy"/>
    <s v="Literacy &amp; Language"/>
    <m/>
    <m/>
    <s v="essential"/>
    <s v="Books"/>
    <s v="high"/>
    <s v="Grades 3-5"/>
    <n v="0"/>
    <n v="0"/>
    <n v="5.35"/>
    <n v="35"/>
    <n v="396.85"/>
    <n v="466.88"/>
    <n v="22"/>
    <b v="1"/>
    <n v="466.88"/>
    <n v="2"/>
    <b v="0"/>
    <b v="1"/>
    <s v="completed"/>
    <d v="2010-12-26T00:00:00"/>
    <d v="2010-12-31T00:00:00"/>
    <m/>
    <d v="2011-05-21T00:00:00"/>
  </r>
  <r>
    <s v="9deabf6938e27ac516385b3d5edb1c61"/>
    <m/>
    <s v="Raleigh"/>
    <x v="1"/>
    <n v="27610"/>
    <s v="urban"/>
    <s v="Wake Co School District"/>
    <s v="Wake"/>
    <b v="0"/>
    <b v="1"/>
    <b v="0"/>
    <b v="0"/>
    <b v="0"/>
    <b v="0"/>
    <s v="Dr."/>
    <b v="0"/>
    <b v="0"/>
    <s v="Applied Sciences"/>
    <s v="Math &amp; Science"/>
    <m/>
    <m/>
    <s v="enrichment"/>
    <s v="Supplies"/>
    <s v="low"/>
    <s v="Grades 9-12"/>
    <n v="32.299999999999997"/>
    <n v="13.73"/>
    <n v="4.84"/>
    <n v="9"/>
    <n v="382.86"/>
    <n v="466.9"/>
    <n v="120"/>
    <b v="1"/>
    <n v="466.9"/>
    <n v="2"/>
    <b v="1"/>
    <b v="0"/>
    <s v="completed"/>
    <d v="2009-10-16T00:00:00"/>
    <d v="2009-10-19T00:00:00"/>
    <d v="2010-06-15T00:00:00"/>
    <d v="2010-03-22T00:00:00"/>
  </r>
  <r>
    <s v="84683c56c740080150095cccb6bf557a"/>
    <n v="251005001659"/>
    <s v="Revere"/>
    <x v="33"/>
    <n v="2151"/>
    <s v="suburban"/>
    <s v="Revere Public Schools"/>
    <s v="Suffolk"/>
    <b v="0"/>
    <b v="0"/>
    <b v="0"/>
    <b v="0"/>
    <b v="0"/>
    <b v="0"/>
    <s v="Mrs."/>
    <b v="0"/>
    <b v="0"/>
    <s v="Mathematics"/>
    <s v="Math &amp; Science"/>
    <m/>
    <m/>
    <s v="enrichment"/>
    <s v="Technology"/>
    <s v="high"/>
    <s v="Grades 9-12"/>
    <n v="33.799999999999997"/>
    <n v="0"/>
    <n v="8.4499999999999993"/>
    <n v="17"/>
    <n v="397"/>
    <n v="484.15"/>
    <n v="100"/>
    <b v="1"/>
    <n v="467.06"/>
    <n v="2"/>
    <b v="1"/>
    <b v="0"/>
    <s v="completed"/>
    <d v="2009-03-28T00:00:00"/>
    <d v="2009-04-01T00:00:00"/>
    <d v="2009-09-29T00:00:00"/>
    <d v="2009-08-30T00:00:00"/>
  </r>
  <r>
    <s v="b73fe50cc8e898bad71b4b38f4759786"/>
    <n v="170531000216"/>
    <s v="Beardstown"/>
    <x v="10"/>
    <n v="62618"/>
    <s v="rural"/>
    <s v="Beardstown Cmty Sch Dist 15"/>
    <s v="Cass"/>
    <b v="0"/>
    <b v="0"/>
    <b v="0"/>
    <b v="0"/>
    <b v="0"/>
    <b v="0"/>
    <s v="Mrs."/>
    <b v="0"/>
    <b v="0"/>
    <s v="Applied Sciences"/>
    <s v="Math &amp; Science"/>
    <s v="College &amp; Career Prep"/>
    <s v="Applied Learning"/>
    <s v="essential"/>
    <s v="Technology"/>
    <s v="high"/>
    <s v="Grades 9-12"/>
    <n v="33.74"/>
    <n v="0"/>
    <n v="8.43"/>
    <n v="17"/>
    <n v="397"/>
    <n v="484.15"/>
    <n v="150"/>
    <b v="1"/>
    <n v="467.06"/>
    <n v="8"/>
    <b v="1"/>
    <b v="0"/>
    <s v="completed"/>
    <d v="2009-01-11T00:00:00"/>
    <d v="2009-01-19T00:00:00"/>
    <d v="2009-03-24T00:00:00"/>
    <d v="2009-06-15T00:00:00"/>
  </r>
  <r>
    <s v="2a3bd8f66438b617f1913cde54a05bf3"/>
    <m/>
    <s v="Brooklyn"/>
    <x v="2"/>
    <n v="11207"/>
    <s v="urban"/>
    <s v="Empowerment Support Organization"/>
    <s v="Brooklyn"/>
    <b v="0"/>
    <b v="0"/>
    <b v="0"/>
    <b v="0"/>
    <b v="0"/>
    <b v="0"/>
    <s v="Ms."/>
    <b v="0"/>
    <b v="0"/>
    <s v="Visual Arts"/>
    <s v="Music &amp; The Arts"/>
    <s v="Visual Arts"/>
    <s v="Music &amp; The Arts"/>
    <s v="enrichment"/>
    <s v="Supplies"/>
    <s v="high"/>
    <s v="Grades 3-5"/>
    <n v="33.79"/>
    <n v="0"/>
    <n v="8.4499999999999993"/>
    <n v="17"/>
    <n v="397"/>
    <n v="484.15"/>
    <n v="120"/>
    <b v="1"/>
    <n v="467.06"/>
    <n v="1"/>
    <b v="0"/>
    <b v="0"/>
    <s v="completed"/>
    <d v="2008-01-03T00:00:00"/>
    <d v="2008-01-14T00:00:00"/>
    <d v="2008-05-13T00:00:00"/>
    <d v="2008-08-28T00:00:00"/>
  </r>
  <r>
    <s v="27ecd5033ad9fc47736b3069492e9cea"/>
    <n v="273178001337"/>
    <s v="New Hope"/>
    <x v="13"/>
    <n v="55427"/>
    <s v="suburban"/>
    <s v="Robbinsdale Ind Sch Dist 281"/>
    <s v="Hennepin"/>
    <b v="0"/>
    <b v="0"/>
    <b v="0"/>
    <b v="0"/>
    <b v="0"/>
    <b v="0"/>
    <s v="Mrs."/>
    <b v="0"/>
    <b v="0"/>
    <s v="Literacy"/>
    <s v="Literacy &amp; Language"/>
    <s v="ESL"/>
    <s v="Literacy &amp; Language"/>
    <s v="enrichment"/>
    <s v="Technology"/>
    <s v="high"/>
    <s v="Grades PreK-2"/>
    <n v="12"/>
    <n v="0"/>
    <n v="5.22"/>
    <n v="35"/>
    <n v="400.12"/>
    <n v="470.73"/>
    <n v="24"/>
    <b v="1"/>
    <n v="467.2"/>
    <n v="13"/>
    <b v="0"/>
    <b v="0"/>
    <s v="completed"/>
    <d v="2010-12-10T00:00:00"/>
    <d v="2011-02-09T00:00:00"/>
    <d v="2011-02-10T00:00:00"/>
    <d v="2011-05-06T00:00:00"/>
  </r>
  <r>
    <s v="e63d0ae9b6b46b83bce89cb9977fe026"/>
    <n v="470252000896"/>
    <s v="Greenback"/>
    <x v="14"/>
    <n v="37742"/>
    <s v="rural"/>
    <s v="Loudon Co School District"/>
    <s v="Loudon"/>
    <b v="0"/>
    <b v="0"/>
    <b v="0"/>
    <b v="0"/>
    <b v="0"/>
    <b v="0"/>
    <s v="Mrs."/>
    <b v="0"/>
    <b v="0"/>
    <s v="Literacy"/>
    <s v="Literacy &amp; Language"/>
    <m/>
    <m/>
    <s v="essential"/>
    <s v="Other"/>
    <s v="high"/>
    <s v="Grades PreK-2"/>
    <n v="32.380000000000003"/>
    <n v="0"/>
    <n v="8.1"/>
    <n v="17"/>
    <n v="381"/>
    <n v="464.63"/>
    <n v="20"/>
    <b v="1"/>
    <n v="467.5"/>
    <n v="3"/>
    <b v="0"/>
    <b v="0"/>
    <s v="completed"/>
    <d v="2008-06-18T00:00:00"/>
    <d v="2008-07-24T00:00:00"/>
    <d v="2009-02-03T00:00:00"/>
    <d v="2008-11-17T00:00:00"/>
  </r>
  <r>
    <s v="723ca79598c9473661b12506d9de5671"/>
    <m/>
    <s v="Bronx"/>
    <x v="2"/>
    <n v="10451"/>
    <s v="urban"/>
    <s v="Empowerment Support Organization"/>
    <s v="Bronx"/>
    <b v="0"/>
    <b v="0"/>
    <b v="0"/>
    <b v="0"/>
    <b v="0"/>
    <b v="0"/>
    <s v="Mrs."/>
    <b v="0"/>
    <b v="0"/>
    <s v="Visual Arts"/>
    <s v="Music &amp; The Arts"/>
    <m/>
    <m/>
    <s v="essential"/>
    <s v="Supplies"/>
    <s v="high"/>
    <s v="Grades 6-8"/>
    <n v="0"/>
    <n v="0"/>
    <n v="5.53"/>
    <n v="9"/>
    <n v="383.46"/>
    <n v="467.63"/>
    <n v="500"/>
    <b v="1"/>
    <n v="467.63"/>
    <n v="1"/>
    <b v="0"/>
    <b v="1"/>
    <s v="completed"/>
    <d v="2009-12-22T00:00:00"/>
    <d v="2010-04-14T00:00:00"/>
    <d v="2010-06-02T00:00:00"/>
    <d v="2010-05-25T00:00:00"/>
  </r>
  <r>
    <s v="e2c6207513c9e5359bf3df34a6a3eb5a"/>
    <m/>
    <s v="Staten Island"/>
    <x v="2"/>
    <n v="10308"/>
    <s v="urban"/>
    <s v="Center for Educational Innovation - Public Education Association (CEI-PEA)"/>
    <s v="Staten Island"/>
    <b v="0"/>
    <b v="0"/>
    <b v="0"/>
    <b v="0"/>
    <b v="0"/>
    <b v="0"/>
    <s v="Ms."/>
    <b v="0"/>
    <b v="0"/>
    <s v="History &amp; Geography"/>
    <s v="History &amp; Civics"/>
    <s v="Literature &amp; Writing"/>
    <s v="Literacy &amp; Language"/>
    <s v="enrichment"/>
    <s v="Books"/>
    <s v="low"/>
    <s v="Grades 6-8"/>
    <m/>
    <m/>
    <m/>
    <m/>
    <n v="439"/>
    <n v="535.37"/>
    <n v="75"/>
    <b v="1"/>
    <n v="468"/>
    <n v="2"/>
    <b v="0"/>
    <b v="0"/>
    <s v="completed"/>
    <d v="2006-06-07T00:00:00"/>
    <d v="2006-12-31T00:00:00"/>
    <d v="2007-05-17T00:00:00"/>
    <d v="2007-02-07T00:00:00"/>
  </r>
  <r>
    <s v="398ce7bda61e23126d58063942147615"/>
    <n v="390481703140"/>
    <s v="Grafton"/>
    <x v="3"/>
    <n v="44044"/>
    <s v="suburban"/>
    <s v="Midview Local School District"/>
    <s v="Lorai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low"/>
    <s v="Grades 9-12"/>
    <n v="0"/>
    <n v="0"/>
    <n v="5.36"/>
    <n v="35"/>
    <n v="397.96"/>
    <n v="468.19"/>
    <n v="105"/>
    <b v="1"/>
    <n v="468.19"/>
    <n v="1"/>
    <b v="0"/>
    <b v="0"/>
    <s v="completed"/>
    <d v="2010-12-14T00:00:00"/>
    <d v="2010-12-25T00:00:00"/>
    <d v="2011-03-18T00:00:00"/>
    <d v="2011-05-12T00:00:00"/>
  </r>
  <r>
    <s v="6c9723512df37697b10f21c13e27e2ce"/>
    <n v="120003000015"/>
    <s v="Archer"/>
    <x v="17"/>
    <n v="32618"/>
    <s v="rural"/>
    <s v="Alachua Co School District"/>
    <s v="Alachua"/>
    <b v="0"/>
    <b v="0"/>
    <b v="0"/>
    <b v="0"/>
    <b v="0"/>
    <b v="0"/>
    <s v="Ms."/>
    <b v="0"/>
    <b v="0"/>
    <s v="Gym &amp; Fitness"/>
    <s v="Health &amp; Sports"/>
    <s v="Health &amp; Wellness"/>
    <s v="Health &amp; Sports"/>
    <s v="essential"/>
    <s v="Supplies"/>
    <s v="high"/>
    <s v="Grades 3-5"/>
    <n v="33.89"/>
    <n v="0"/>
    <n v="8.4700000000000006"/>
    <n v="17"/>
    <n v="398"/>
    <n v="485.37"/>
    <n v="350"/>
    <b v="1"/>
    <n v="468.24"/>
    <n v="1"/>
    <b v="0"/>
    <b v="0"/>
    <s v="completed"/>
    <d v="2008-12-02T00:00:00"/>
    <d v="2009-04-10T00:00:00"/>
    <d v="2009-11-11T00:00:00"/>
    <d v="2009-05-01T00:00:00"/>
  </r>
  <r>
    <s v="dabd45ed590029939f4f67e5299d21d0"/>
    <n v="120018000143"/>
    <s v="Oakland Park"/>
    <x v="17"/>
    <n v="33334"/>
    <s v="suburban"/>
    <s v="Broward Co School District"/>
    <s v="Broward"/>
    <b v="0"/>
    <b v="0"/>
    <b v="0"/>
    <b v="0"/>
    <b v="0"/>
    <b v="0"/>
    <s v="Mrs."/>
    <b v="0"/>
    <b v="0"/>
    <s v="Mathematics"/>
    <s v="Math &amp; Science"/>
    <s v="Early Development"/>
    <s v="Applied Learning"/>
    <s v="enrichment"/>
    <s v="Supplies"/>
    <s v="high"/>
    <s v="Grades PreK-2"/>
    <n v="33.85"/>
    <n v="0"/>
    <n v="8.4600000000000009"/>
    <n v="17"/>
    <n v="398"/>
    <n v="485.37"/>
    <n v="17"/>
    <b v="1"/>
    <n v="468.24"/>
    <n v="1"/>
    <b v="0"/>
    <b v="0"/>
    <s v="completed"/>
    <d v="2007-12-11T00:00:00"/>
    <d v="2007-12-29T00:00:00"/>
    <d v="2008-02-26T00:00:00"/>
    <d v="2008-08-06T00:00:00"/>
  </r>
  <r>
    <s v="1bb01254a52aa6d5892113275421ab96"/>
    <n v="450375001085"/>
    <s v="Union"/>
    <x v="12"/>
    <n v="29379"/>
    <s v="rural"/>
    <s v="Union Co School District"/>
    <s v="Union"/>
    <b v="0"/>
    <b v="0"/>
    <b v="0"/>
    <b v="0"/>
    <b v="0"/>
    <b v="0"/>
    <s v="Mrs."/>
    <b v="0"/>
    <b v="0"/>
    <s v="Literature &amp; Writing"/>
    <s v="Literacy &amp; Language"/>
    <s v="Environmental Science"/>
    <s v="Math &amp; Science"/>
    <s v="essential"/>
    <s v="Supplies"/>
    <s v="high"/>
    <s v="Grades 3-5"/>
    <n v="0"/>
    <n v="24.49"/>
    <n v="5.21"/>
    <n v="35"/>
    <n v="412.08"/>
    <n v="473.66"/>
    <n v="25"/>
    <b v="1"/>
    <n v="468.43"/>
    <n v="5"/>
    <b v="1"/>
    <b v="0"/>
    <s v="completed"/>
    <d v="2010-06-01T00:00:00"/>
    <d v="2010-09-09T00:00:00"/>
    <d v="2010-10-05T00:00:00"/>
    <d v="2010-10-31T00:00:00"/>
  </r>
  <r>
    <s v="803c1ade8152caf17304e1129ad6c815"/>
    <n v="63348005174"/>
    <s v="Bakersfield"/>
    <x v="7"/>
    <n v="93312"/>
    <s v="urban"/>
    <s v="Rosedale Union School District"/>
    <s v="Kern"/>
    <b v="0"/>
    <b v="0"/>
    <b v="0"/>
    <b v="0"/>
    <b v="0"/>
    <b v="0"/>
    <s v="Mr."/>
    <b v="0"/>
    <b v="0"/>
    <s v="Health &amp; Life Science"/>
    <s v="Math &amp; Science"/>
    <m/>
    <m/>
    <s v="essential"/>
    <s v="Supplies"/>
    <s v="low"/>
    <s v="Grades 6-8"/>
    <n v="3.42"/>
    <n v="24.78"/>
    <n v="5.13"/>
    <n v="9"/>
    <n v="384.15"/>
    <n v="468.48"/>
    <n v="175"/>
    <b v="1"/>
    <n v="468.47"/>
    <n v="2"/>
    <b v="1"/>
    <b v="0"/>
    <s v="completed"/>
    <d v="2010-03-27T00:00:00"/>
    <d v="2010-04-01T00:00:00"/>
    <d v="2010-06-02T00:00:00"/>
    <d v="2010-08-24T00:00:00"/>
  </r>
  <r>
    <s v="c5ac692d7fa5f8afa1b7bdd2587e2081"/>
    <n v="120087000992"/>
    <s v="Tampa"/>
    <x v="17"/>
    <n v="33613"/>
    <s v="suburban"/>
    <s v="Hillsborough Co Pub Sch Dist"/>
    <s v="Hillsborough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PreK-2"/>
    <n v="0"/>
    <n v="0"/>
    <n v="5.37"/>
    <n v="35"/>
    <n v="398.37"/>
    <n v="468.67"/>
    <n v="18"/>
    <b v="1"/>
    <n v="468.67"/>
    <n v="2"/>
    <b v="1"/>
    <b v="0"/>
    <s v="completed"/>
    <d v="2011-02-22T00:00:00"/>
    <d v="2011-02-24T00:00:00"/>
    <m/>
    <d v="2011-07-22T00:00:00"/>
  </r>
  <r>
    <s v="0659ffe78b5e0d279c8822ba3a4a77c7"/>
    <m/>
    <s v="Brooklyn"/>
    <x v="2"/>
    <n v="11208"/>
    <s v="urban"/>
    <s v="Knowledge Network Learning Support Organization"/>
    <s v="Brooklyn"/>
    <b v="0"/>
    <b v="0"/>
    <b v="0"/>
    <b v="0"/>
    <b v="0"/>
    <b v="0"/>
    <s v="Ms."/>
    <b v="0"/>
    <b v="0"/>
    <s v="Special Needs"/>
    <s v="Special Needs"/>
    <s v="Literacy"/>
    <s v="Literacy &amp; Language"/>
    <s v="essential"/>
    <s v="Other"/>
    <s v="high"/>
    <s v="Grades 3-5"/>
    <n v="0"/>
    <n v="0"/>
    <n v="5.37"/>
    <n v="35"/>
    <n v="398.37"/>
    <n v="468.67"/>
    <n v="12"/>
    <b v="1"/>
    <n v="468.67"/>
    <n v="4"/>
    <b v="0"/>
    <b v="1"/>
    <s v="completed"/>
    <d v="2011-01-05T00:00:00"/>
    <d v="2011-01-11T00:00:00"/>
    <d v="2011-01-12T00:00:00"/>
    <d v="2011-06-04T00:00:00"/>
  </r>
  <r>
    <s v="9e7ef63e8fb376025e474fbfb149033b"/>
    <n v="61887002287"/>
    <s v="Daly City"/>
    <x v="7"/>
    <n v="94014"/>
    <s v="suburban"/>
    <s v="Jefferson Elem School District"/>
    <s v="San Mateo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3-5"/>
    <n v="31.62"/>
    <n v="22.93"/>
    <n v="4.74"/>
    <n v="9"/>
    <n v="384.5"/>
    <n v="468.9"/>
    <n v="23"/>
    <b v="0"/>
    <n v="468.9"/>
    <n v="7"/>
    <b v="0"/>
    <b v="0"/>
    <s v="completed"/>
    <d v="2009-07-30T00:00:00"/>
    <d v="2009-09-19T00:00:00"/>
    <d v="2009-09-21T00:00:00"/>
    <d v="2010-01-01T00:00:00"/>
  </r>
  <r>
    <s v="06ec1f72d3405622df6263353519da46"/>
    <n v="510324001928"/>
    <s v="Richmond"/>
    <x v="24"/>
    <n v="23225"/>
    <s v="urban"/>
    <s v="Richmond City School District"/>
    <s v="Richmond City"/>
    <b v="0"/>
    <b v="0"/>
    <b v="0"/>
    <b v="0"/>
    <b v="0"/>
    <b v="0"/>
    <s v="Mrs."/>
    <b v="0"/>
    <b v="0"/>
    <s v="Literacy"/>
    <s v="Literacy &amp; Language"/>
    <s v="Early Development"/>
    <s v="Applied Learning"/>
    <s v="enrichment"/>
    <s v="Books"/>
    <s v="high"/>
    <s v="Grades PreK-2"/>
    <n v="33.94"/>
    <n v="0"/>
    <n v="8.48"/>
    <n v="17"/>
    <n v="399"/>
    <n v="486.59"/>
    <n v="18"/>
    <b v="1"/>
    <n v="469.41"/>
    <n v="1"/>
    <b v="0"/>
    <b v="0"/>
    <s v="completed"/>
    <d v="2008-01-12T00:00:00"/>
    <d v="2008-01-28T00:00:00"/>
    <d v="2008-03-31T00:00:00"/>
    <d v="2008-09-02T00:00:00"/>
  </r>
  <r>
    <s v="da49990340c02b35af60870e0b63e18e"/>
    <n v="170993000886"/>
    <s v="Chicago"/>
    <x v="10"/>
    <n v="60626"/>
    <s v="urban"/>
    <s v="Chicago Public School Dist 299"/>
    <s v="Cook"/>
    <b v="0"/>
    <b v="0"/>
    <b v="0"/>
    <b v="0"/>
    <b v="0"/>
    <b v="0"/>
    <s v="Ms."/>
    <b v="0"/>
    <b v="0"/>
    <s v="Literature &amp; Writing"/>
    <s v="Literacy &amp; Language"/>
    <s v="ESL"/>
    <s v="Literacy &amp; Language"/>
    <s v="essential"/>
    <s v="Books"/>
    <s v="high"/>
    <s v="Grades 3-5"/>
    <n v="33.94"/>
    <n v="0"/>
    <n v="8.48"/>
    <n v="17"/>
    <n v="399"/>
    <n v="486.59"/>
    <n v="26"/>
    <b v="1"/>
    <n v="469.41"/>
    <n v="1"/>
    <b v="0"/>
    <b v="0"/>
    <s v="completed"/>
    <d v="2007-11-04T00:00:00"/>
    <d v="2007-12-24T00:00:00"/>
    <d v="2008-05-21T00:00:00"/>
    <d v="2008-06-30T00:00:00"/>
  </r>
  <r>
    <s v="fe99e5b65272c44c0c0f129a752c8197"/>
    <n v="250279000265"/>
    <s v="Jamaica Plain"/>
    <x v="33"/>
    <n v="2130"/>
    <s v="urban"/>
    <s v="Boston Public School District"/>
    <s v="Suffolk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PreK-2"/>
    <n v="0"/>
    <n v="0"/>
    <n v="5.38"/>
    <n v="35"/>
    <n v="399.36"/>
    <n v="469.84"/>
    <n v="22"/>
    <b v="1"/>
    <n v="469.48"/>
    <n v="14"/>
    <b v="0"/>
    <b v="1"/>
    <s v="completed"/>
    <d v="2010-12-27T00:00:00"/>
    <d v="2011-02-03T00:00:00"/>
    <m/>
    <d v="2011-05-24T00:00:00"/>
  </r>
  <r>
    <s v="791d1d83232fac981f59674173a2ed06"/>
    <n v="62361003588"/>
    <s v="Manteca"/>
    <x v="7"/>
    <n v="95336"/>
    <s v="suburban"/>
    <s v="Manteca Unified School Dist"/>
    <s v="San Joaquin"/>
    <b v="0"/>
    <b v="0"/>
    <b v="0"/>
    <b v="0"/>
    <b v="0"/>
    <b v="0"/>
    <s v="Mr."/>
    <b v="0"/>
    <b v="0"/>
    <s v="Applied Sciences"/>
    <s v="Math &amp; Science"/>
    <s v="Visual Arts"/>
    <s v="Music &amp; The Arts"/>
    <s v="enrichment"/>
    <s v="Technology"/>
    <s v="high"/>
    <s v="Grades 6-8"/>
    <n v="30.17"/>
    <n v="27.61"/>
    <n v="4.53"/>
    <n v="35"/>
    <n v="399.08"/>
    <n v="469.51"/>
    <n v="180"/>
    <b v="1"/>
    <n v="469.51"/>
    <n v="1"/>
    <b v="0"/>
    <b v="0"/>
    <s v="completed"/>
    <d v="2010-09-05T00:00:00"/>
    <d v="2010-09-10T00:00:00"/>
    <d v="2011-01-10T00:00:00"/>
    <d v="2011-01-31T00:00:00"/>
  </r>
  <r>
    <s v="8bf1f96991acac417d52cf90ac45ed34"/>
    <n v="62361003583"/>
    <s v="Manteca"/>
    <x v="7"/>
    <n v="95336"/>
    <s v="suburban"/>
    <s v="Manteca Unified School Dist"/>
    <s v="San Joaquin"/>
    <b v="0"/>
    <b v="0"/>
    <b v="0"/>
    <b v="0"/>
    <b v="0"/>
    <b v="0"/>
    <s v="Mr."/>
    <b v="0"/>
    <b v="0"/>
    <s v="Music"/>
    <s v="Music &amp; The Arts"/>
    <m/>
    <m/>
    <s v="essential"/>
    <s v="Supplies"/>
    <s v="high"/>
    <s v="Grades 9-12"/>
    <n v="0"/>
    <n v="30.13"/>
    <n v="4.9400000000000004"/>
    <n v="35"/>
    <n v="399.37"/>
    <n v="469.85"/>
    <n v="50"/>
    <b v="1"/>
    <n v="469.85"/>
    <n v="13"/>
    <b v="1"/>
    <b v="0"/>
    <s v="completed"/>
    <d v="2010-11-11T00:00:00"/>
    <d v="2010-12-16T00:00:00"/>
    <d v="2011-03-14T00:00:00"/>
    <d v="2011-04-08T00:00:00"/>
  </r>
  <r>
    <s v="52433680d44b3d58e5a6a739f442241e"/>
    <n v="360942000720"/>
    <s v="Dunkirk"/>
    <x v="2"/>
    <n v="14048"/>
    <s v="rural"/>
    <s v="Dunkirk City School District"/>
    <s v="Chautauqua"/>
    <b v="0"/>
    <b v="0"/>
    <b v="0"/>
    <b v="0"/>
    <b v="0"/>
    <b v="0"/>
    <s v="Mrs."/>
    <b v="0"/>
    <b v="0"/>
    <s v="Mathematics"/>
    <s v="Math &amp; Science"/>
    <s v="Mathematics"/>
    <s v="Math &amp; Science"/>
    <s v="enrichment"/>
    <s v="Supplies"/>
    <s v="high"/>
    <s v="Grades 3-5"/>
    <n v="33.75"/>
    <n v="0"/>
    <n v="5.0599999999999996"/>
    <n v="9"/>
    <n v="385.31"/>
    <n v="469.89"/>
    <n v="24"/>
    <b v="1"/>
    <n v="469.95"/>
    <n v="2"/>
    <b v="1"/>
    <b v="0"/>
    <s v="completed"/>
    <d v="2009-08-04T00:00:00"/>
    <d v="2009-11-25T00:00:00"/>
    <d v="2010-01-19T00:00:00"/>
    <d v="2010-01-05T00:00:00"/>
  </r>
  <r>
    <s v="f920266a69755192717e6ca1a2f0c87c"/>
    <n v="481533001101"/>
    <s v="Corsicana"/>
    <x v="16"/>
    <n v="75110"/>
    <s v="rural"/>
    <s v="Corsicana Ind School District"/>
    <s v="Navarro"/>
    <b v="0"/>
    <b v="0"/>
    <b v="0"/>
    <b v="0"/>
    <b v="0"/>
    <b v="0"/>
    <s v="Ms."/>
    <b v="0"/>
    <b v="0"/>
    <s v="Environmental Science"/>
    <s v="Math &amp; Science"/>
    <s v="Special Needs"/>
    <s v="Special Needs"/>
    <s v="essential"/>
    <s v="Supplies"/>
    <s v="high"/>
    <s v="Grades 6-8"/>
    <n v="0"/>
    <n v="0"/>
    <n v="5.4"/>
    <n v="35"/>
    <n v="400.29"/>
    <n v="470.93"/>
    <n v="450"/>
    <b v="1"/>
    <n v="470.93"/>
    <n v="2"/>
    <b v="1"/>
    <b v="0"/>
    <s v="completed"/>
    <d v="2010-12-19T00:00:00"/>
    <d v="2011-01-10T00:00:00"/>
    <d v="2011-01-28T00:00:00"/>
    <d v="2011-05-15T00:00:00"/>
  </r>
  <r>
    <s v="a0418390ffa1a48685e78d805509a386"/>
    <n v="62628006932"/>
    <s v="Mountain View"/>
    <x v="7"/>
    <n v="94043"/>
    <s v="urban"/>
    <s v="Mountain View-whisman Sch Dist"/>
    <s v="Santa Clara"/>
    <b v="0"/>
    <b v="0"/>
    <b v="0"/>
    <b v="0"/>
    <b v="0"/>
    <b v="0"/>
    <s v="Mrs."/>
    <b v="0"/>
    <b v="0"/>
    <s v="Early Development"/>
    <s v="Applied Learning"/>
    <s v="Gym &amp; Fitness"/>
    <s v="Health &amp; Sports"/>
    <s v="enrichment"/>
    <s v="Other"/>
    <s v="high"/>
    <s v="Grades PreK-2"/>
    <n v="32.9"/>
    <n v="23.85"/>
    <n v="4.9400000000000004"/>
    <n v="9"/>
    <n v="399.69"/>
    <n v="487.43"/>
    <n v="80"/>
    <b v="1"/>
    <n v="470.97"/>
    <n v="5"/>
    <b v="0"/>
    <b v="0"/>
    <s v="completed"/>
    <d v="2009-08-09T00:00:00"/>
    <d v="2009-12-29T00:00:00"/>
    <d v="2010-06-07T00:00:00"/>
    <d v="2010-01-08T00:00:00"/>
  </r>
  <r>
    <s v="315f84e8a6bd1256dbfe4e4518d084f9"/>
    <n v="130240002191"/>
    <s v="Brunswick"/>
    <x v="19"/>
    <n v="31523"/>
    <s v="urban"/>
    <s v="Glynn Co School District"/>
    <s v="Glynn"/>
    <b v="0"/>
    <b v="0"/>
    <b v="0"/>
    <b v="0"/>
    <b v="0"/>
    <b v="0"/>
    <s v="Mrs."/>
    <b v="0"/>
    <b v="0"/>
    <s v="Mathematics"/>
    <s v="Math &amp; Science"/>
    <s v="Economics"/>
    <s v="History &amp; Civics"/>
    <s v="enrichment"/>
    <s v="Supplies"/>
    <s v="low"/>
    <s v="Grades PreK-2"/>
    <n v="3.45"/>
    <n v="23.06"/>
    <n v="5.01"/>
    <n v="35"/>
    <n v="400.75"/>
    <n v="471.47"/>
    <n v="40"/>
    <b v="1"/>
    <n v="471.47"/>
    <n v="2"/>
    <b v="0"/>
    <b v="1"/>
    <s v="completed"/>
    <d v="2010-11-04T00:00:00"/>
    <d v="2010-11-05T00:00:00"/>
    <d v="2010-11-05T00:00:00"/>
    <d v="2011-04-02T00:00:00"/>
  </r>
  <r>
    <s v="efc9aa8d4071b80d0f809638361bd72b"/>
    <n v="170993005788"/>
    <s v="Chicago"/>
    <x v="10"/>
    <n v="60623"/>
    <s v="urban"/>
    <s v="Chicago Psd-Area 26"/>
    <s v="Cook"/>
    <b v="0"/>
    <b v="0"/>
    <b v="0"/>
    <b v="0"/>
    <b v="0"/>
    <b v="0"/>
    <s v="Mr."/>
    <b v="0"/>
    <b v="0"/>
    <s v="Applied Sciences"/>
    <s v="Math &amp; Science"/>
    <s v="Mathematics"/>
    <s v="Math &amp; Science"/>
    <s v="essential"/>
    <s v="Technology"/>
    <s v="unknown"/>
    <s v="Grades 9-12"/>
    <n v="33.880000000000003"/>
    <n v="0"/>
    <n v="5.08"/>
    <n v="9"/>
    <n v="386.75"/>
    <n v="471.65"/>
    <n v="120"/>
    <b v="1"/>
    <n v="471.65"/>
    <n v="7"/>
    <b v="0"/>
    <b v="0"/>
    <s v="completed"/>
    <d v="2009-10-01T00:00:00"/>
    <d v="2009-11-09T00:00:00"/>
    <m/>
    <d v="2010-03-06T00:00:00"/>
  </r>
  <r>
    <s v="e784c64250054a450aaff3ebab2d6ed5"/>
    <n v="63441005639"/>
    <s v="San Francisco"/>
    <x v="7"/>
    <n v="94122"/>
    <s v="urban"/>
    <s v="San Francisco Unified Sch Dist"/>
    <s v="San Francisco"/>
    <b v="0"/>
    <b v="0"/>
    <b v="0"/>
    <b v="0"/>
    <b v="0"/>
    <b v="0"/>
    <s v="Ms."/>
    <b v="0"/>
    <b v="0"/>
    <s v="Gym &amp; Fitness"/>
    <s v="Health &amp; Sports"/>
    <m/>
    <m/>
    <s v="enrichment"/>
    <s v="Supplies"/>
    <s v="high"/>
    <s v="Grades PreK-2"/>
    <m/>
    <m/>
    <m/>
    <m/>
    <n v="401.8"/>
    <n v="490"/>
    <n v="60"/>
    <b v="1"/>
    <n v="471.68"/>
    <n v="2"/>
    <b v="0"/>
    <b v="0"/>
    <s v="completed"/>
    <d v="2006-05-28T00:00:00"/>
    <d v="2006-05-31T00:00:00"/>
    <d v="2006-11-14T00:00:00"/>
    <d v="2007-01-28T00:00:00"/>
  </r>
  <r>
    <s v="3df1ad37d3347fd1372b5078cb1d0414"/>
    <n v="360007705768"/>
    <s v="New York"/>
    <x v="2"/>
    <n v="10004"/>
    <s v="urban"/>
    <s v="Empowerment Support Organization"/>
    <s v="Manhattan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6-8"/>
    <n v="38.93"/>
    <n v="0"/>
    <n v="9.73"/>
    <n v="17"/>
    <n v="455"/>
    <n v="554.88"/>
    <n v="90"/>
    <b v="0"/>
    <n v="471.76"/>
    <n v="8"/>
    <b v="0"/>
    <b v="0"/>
    <s v="completed"/>
    <d v="2008-08-06T00:00:00"/>
    <d v="2008-09-09T00:00:00"/>
    <d v="2008-11-12T00:00:00"/>
    <d v="2009-01-10T00:00:00"/>
  </r>
  <r>
    <s v="365f9a08a413af6fe5e2865c1196b0b3"/>
    <n v="160051000107"/>
    <s v="Caldwell"/>
    <x v="37"/>
    <n v="83605"/>
    <s v="suburban"/>
    <s v="Caldwell School District 132"/>
    <s v="Canyon"/>
    <b v="0"/>
    <b v="0"/>
    <b v="0"/>
    <b v="0"/>
    <b v="0"/>
    <b v="0"/>
    <s v="Mrs."/>
    <b v="0"/>
    <b v="0"/>
    <s v="Literacy"/>
    <s v="Literacy &amp; Language"/>
    <s v="Applied Sciences"/>
    <s v="Math &amp; Science"/>
    <s v="essential"/>
    <s v="Books"/>
    <s v="high"/>
    <s v="Grades PreK-2"/>
    <n v="32.369999999999997"/>
    <n v="19.420000000000002"/>
    <n v="8.09"/>
    <n v="17"/>
    <n v="401"/>
    <n v="489.02"/>
    <n v="24"/>
    <b v="1"/>
    <n v="471.76"/>
    <n v="1"/>
    <b v="0"/>
    <b v="0"/>
    <s v="completed"/>
    <d v="2008-01-08T00:00:00"/>
    <d v="2008-01-17T00:00:00"/>
    <d v="2008-04-02T00:00:00"/>
    <d v="2008-09-03T00:00:00"/>
  </r>
  <r>
    <s v="498c1a324e5a5f5ed50c0bf9441f2b27"/>
    <n v="510012000042"/>
    <s v="Alexandria"/>
    <x v="24"/>
    <n v="22301"/>
    <s v="urban"/>
    <s v="Alexandria City Pub Sch Dist"/>
    <s v="Alexandria City"/>
    <b v="0"/>
    <b v="0"/>
    <b v="0"/>
    <b v="0"/>
    <b v="0"/>
    <b v="0"/>
    <s v="Ms."/>
    <b v="0"/>
    <b v="0"/>
    <s v="Environmental Science"/>
    <s v="Math &amp; Science"/>
    <m/>
    <m/>
    <s v="enrichment"/>
    <s v="Supplies"/>
    <s v="high"/>
    <s v="Grades 6-8"/>
    <n v="34.090000000000003"/>
    <n v="0"/>
    <n v="8.52"/>
    <n v="17"/>
    <n v="401"/>
    <n v="489.02"/>
    <n v="80"/>
    <b v="1"/>
    <n v="471.76"/>
    <n v="5"/>
    <b v="0"/>
    <b v="0"/>
    <s v="completed"/>
    <d v="2007-10-30T00:00:00"/>
    <d v="2007-11-19T00:00:00"/>
    <d v="2008-02-04T00:00:00"/>
    <d v="2008-06-26T00:00:00"/>
  </r>
  <r>
    <s v="bdeb3627b8519888c75b157f8972dd35"/>
    <m/>
    <s v="Brooklyn"/>
    <x v="2"/>
    <n v="11232"/>
    <s v="urban"/>
    <s v="Community Learning Support Organization"/>
    <s v="Brooklyn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34.11"/>
    <n v="0"/>
    <n v="8.5299999999999994"/>
    <n v="17"/>
    <n v="401"/>
    <n v="489.02"/>
    <n v="21"/>
    <b v="1"/>
    <n v="471.76"/>
    <n v="1"/>
    <b v="0"/>
    <b v="0"/>
    <s v="completed"/>
    <d v="2007-02-01T00:00:00"/>
    <d v="2007-08-16T00:00:00"/>
    <d v="2007-11-27T00:00:00"/>
    <d v="2007-09-26T00:00:00"/>
  </r>
  <r>
    <s v="1cf33d3b2fd1afa5cb70045f5b6dead3"/>
    <n v="480894000300"/>
    <s v="Austin"/>
    <x v="16"/>
    <n v="78702"/>
    <s v="urban"/>
    <s v="Austin Ind School District"/>
    <s v="Travis"/>
    <b v="0"/>
    <b v="0"/>
    <b v="0"/>
    <b v="0"/>
    <b v="0"/>
    <b v="0"/>
    <s v="Ms."/>
    <b v="0"/>
    <b v="0"/>
    <s v="Music"/>
    <s v="Music &amp; The Arts"/>
    <m/>
    <m/>
    <s v="enrichment"/>
    <s v="Other"/>
    <s v="high"/>
    <s v="Grades 3-5"/>
    <n v="0"/>
    <n v="0"/>
    <n v="5.69"/>
    <n v="35"/>
    <n v="420.19"/>
    <n v="494.34"/>
    <n v="57"/>
    <b v="1"/>
    <n v="471.92"/>
    <n v="13"/>
    <b v="1"/>
    <b v="0"/>
    <s v="completed"/>
    <d v="2010-10-14T00:00:00"/>
    <d v="2010-12-13T00:00:00"/>
    <d v="2011-02-09T00:00:00"/>
    <d v="2011-03-13T00:00:00"/>
  </r>
  <r>
    <s v="cf11227259a6c1eea24aea4629cad0f7"/>
    <n v="390437800485"/>
    <s v="Cleveland"/>
    <x v="3"/>
    <n v="44106"/>
    <s v="urban"/>
    <s v="Cleveland Metro School Dist"/>
    <s v="Cuyahoga"/>
    <b v="0"/>
    <b v="0"/>
    <b v="0"/>
    <b v="0"/>
    <b v="0"/>
    <b v="0"/>
    <s v="Ms."/>
    <b v="0"/>
    <b v="0"/>
    <s v="Literature &amp; Writing"/>
    <s v="Literacy &amp; Language"/>
    <m/>
    <m/>
    <s v="essential"/>
    <s v="Books"/>
    <s v="high"/>
    <s v="Grades 9-12"/>
    <n v="0"/>
    <n v="0"/>
    <n v="5.42"/>
    <n v="35"/>
    <n v="401.77"/>
    <n v="472.67"/>
    <n v="95"/>
    <b v="1"/>
    <n v="472.67"/>
    <n v="2"/>
    <b v="0"/>
    <b v="1"/>
    <s v="completed"/>
    <d v="2010-12-08T00:00:00"/>
    <d v="2010-12-11T00:00:00"/>
    <m/>
    <d v="2011-05-03T00:00:00"/>
  </r>
  <r>
    <s v="ec6fc4bac73579f8b8cb73062bf2ed2a"/>
    <n v="420008700584"/>
    <s v="Philadelphia"/>
    <x v="29"/>
    <n v="19146"/>
    <s v="urban"/>
    <s v="Philadelphia City School Dist"/>
    <s v="Philadelphia"/>
    <b v="1"/>
    <b v="0"/>
    <b v="0"/>
    <b v="0"/>
    <b v="0"/>
    <b v="0"/>
    <s v="Mrs."/>
    <b v="0"/>
    <b v="0"/>
    <s v="Character Education"/>
    <s v="Applied Learning"/>
    <s v="Literature &amp; Writing"/>
    <s v="Literacy &amp; Language"/>
    <s v="essential"/>
    <s v="Supplies"/>
    <s v="high"/>
    <s v="Grades PreK-2"/>
    <n v="32.479999999999997"/>
    <n v="19.489999999999998"/>
    <n v="8.1199999999999992"/>
    <n v="17"/>
    <n v="402"/>
    <n v="490.24"/>
    <n v="23"/>
    <b v="1"/>
    <n v="472.94"/>
    <n v="6"/>
    <b v="0"/>
    <b v="0"/>
    <s v="completed"/>
    <d v="2008-10-19T00:00:00"/>
    <d v="2008-11-06T00:00:00"/>
    <d v="2009-04-03T00:00:00"/>
    <d v="2009-03-22T00:00:00"/>
  </r>
  <r>
    <s v="4af6cd475d29459a5600d2ac78a26095"/>
    <m/>
    <s v="Bridgeport"/>
    <x v="30"/>
    <n v="6604"/>
    <s v="urban"/>
    <s v="Bridgeport City Sch District"/>
    <s v="Fairfield"/>
    <b v="0"/>
    <b v="0"/>
    <b v="0"/>
    <b v="0"/>
    <b v="0"/>
    <b v="0"/>
    <s v="Ms."/>
    <b v="1"/>
    <b v="0"/>
    <s v="ESL"/>
    <s v="Literacy &amp; Language"/>
    <s v="ESL"/>
    <s v="Literacy &amp; Language"/>
    <s v="enrichment"/>
    <s v="Technology"/>
    <s v="high"/>
    <s v="Grades PreK-2"/>
    <n v="34.22"/>
    <n v="0"/>
    <n v="8.56"/>
    <n v="17"/>
    <n v="402"/>
    <n v="490.24"/>
    <n v="27"/>
    <b v="1"/>
    <n v="472.94"/>
    <n v="3"/>
    <b v="0"/>
    <b v="0"/>
    <s v="completed"/>
    <d v="2007-09-13T00:00:00"/>
    <d v="2007-11-16T00:00:00"/>
    <d v="2008-02-14T00:00:00"/>
    <d v="2008-05-05T00:00:00"/>
  </r>
  <r>
    <s v="49669ee57079831fe90422a92cc8a100"/>
    <n v="172889004243"/>
    <s v="Palos Hills"/>
    <x v="10"/>
    <n v="60465"/>
    <s v="suburban"/>
    <s v="North Palos SD 117"/>
    <s v="Cook"/>
    <b v="0"/>
    <b v="0"/>
    <b v="0"/>
    <b v="0"/>
    <b v="0"/>
    <b v="0"/>
    <s v="Mrs."/>
    <b v="0"/>
    <b v="0"/>
    <s v="Literacy"/>
    <s v="Literacy &amp; Language"/>
    <s v="Music"/>
    <s v="Music &amp; The Arts"/>
    <s v="enrichment"/>
    <s v="Supplies"/>
    <s v="low"/>
    <s v="Grades PreK-2"/>
    <n v="34.24"/>
    <n v="0"/>
    <n v="8.56"/>
    <n v="17"/>
    <n v="402"/>
    <n v="490.24"/>
    <n v="17"/>
    <b v="1"/>
    <n v="472.94"/>
    <n v="1"/>
    <b v="0"/>
    <b v="0"/>
    <s v="completed"/>
    <d v="2007-07-13T00:00:00"/>
    <d v="2007-10-17T00:00:00"/>
    <d v="2007-12-05T00:00:00"/>
    <d v="2008-03-01T00:00:00"/>
  </r>
  <r>
    <s v="2eaa8eb6b0fdb74c578544f1461e6719"/>
    <n v="370342001412"/>
    <s v="Conway"/>
    <x v="1"/>
    <n v="27820"/>
    <s v="rural"/>
    <s v="Northampton Co School District"/>
    <s v="Northampton"/>
    <b v="0"/>
    <b v="0"/>
    <b v="0"/>
    <b v="0"/>
    <b v="0"/>
    <b v="0"/>
    <s v="Ms."/>
    <b v="1"/>
    <b v="0"/>
    <s v="Literature &amp; Writing"/>
    <s v="Literacy &amp; Language"/>
    <s v="Literacy"/>
    <s v="Literacy &amp; Language"/>
    <s v="essential"/>
    <s v="Technology"/>
    <s v="high"/>
    <s v="Grades 9-12"/>
    <n v="33"/>
    <n v="14.02"/>
    <n v="8.25"/>
    <n v="17"/>
    <n v="402"/>
    <n v="490.24"/>
    <n v="80"/>
    <b v="1"/>
    <n v="472.95"/>
    <n v="3"/>
    <b v="1"/>
    <b v="0"/>
    <s v="completed"/>
    <d v="2009-02-08T00:00:00"/>
    <d v="2009-02-13T00:00:00"/>
    <d v="2009-06-15T00:00:00"/>
    <d v="2009-07-07T00:00:00"/>
  </r>
  <r>
    <s v="9c529898043d6b87e414a7bfe906e993"/>
    <n v="291635000780"/>
    <s v="Joplin"/>
    <x v="34"/>
    <n v="64804"/>
    <s v="urban"/>
    <s v="Joplin School District R8"/>
    <s v="Jasper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PreK-2"/>
    <n v="0"/>
    <n v="0"/>
    <n v="5.45"/>
    <n v="35"/>
    <n v="403.58"/>
    <n v="474.8"/>
    <n v="250"/>
    <b v="1"/>
    <n v="473.04"/>
    <n v="2"/>
    <b v="0"/>
    <b v="1"/>
    <s v="completed"/>
    <d v="2010-09-06T00:00:00"/>
    <d v="2010-10-18T00:00:00"/>
    <d v="2010-12-02T00:00:00"/>
    <d v="2011-02-02T00:00:00"/>
  </r>
  <r>
    <s v="7e305cb433141853c080030197044f3c"/>
    <n v="63432005474"/>
    <s v="San Diego"/>
    <x v="7"/>
    <n v="92124"/>
    <s v="urban"/>
    <s v="San Diego Unified School Dist"/>
    <s v="San Diego"/>
    <b v="0"/>
    <b v="0"/>
    <b v="1"/>
    <b v="0"/>
    <b v="0"/>
    <b v="0"/>
    <s v="Mrs."/>
    <b v="0"/>
    <b v="0"/>
    <s v="Social Sciences"/>
    <s v="History &amp; Civics"/>
    <s v="Health &amp; Life Science"/>
    <s v="Math &amp; Science"/>
    <s v="enrichment"/>
    <s v="Technology"/>
    <s v="high"/>
    <s v="Grades PreK-2"/>
    <n v="32.29"/>
    <n v="23.41"/>
    <n v="4.84"/>
    <n v="9"/>
    <n v="392.48"/>
    <n v="478.63"/>
    <n v="24"/>
    <b v="1"/>
    <n v="473.15"/>
    <n v="3"/>
    <b v="0"/>
    <b v="1"/>
    <s v="completed"/>
    <d v="2009-12-31T00:00:00"/>
    <d v="2010-02-11T00:00:00"/>
    <d v="2010-05-25T00:00:00"/>
    <d v="2010-05-30T00:00:00"/>
  </r>
  <r>
    <s v="df69e3f408cd5187dce27206671715af"/>
    <n v="450231000523"/>
    <s v="Taylors"/>
    <x v="12"/>
    <n v="29687"/>
    <s v="suburban"/>
    <s v="Greenville Co School District"/>
    <s v="Greenville"/>
    <b v="0"/>
    <b v="0"/>
    <b v="0"/>
    <b v="0"/>
    <b v="0"/>
    <b v="0"/>
    <s v="Ms."/>
    <b v="0"/>
    <b v="0"/>
    <s v="Literacy"/>
    <s v="Literacy &amp; Language"/>
    <m/>
    <m/>
    <s v="essential"/>
    <s v="Supplies"/>
    <s v="low"/>
    <s v="Grades PreK-2"/>
    <m/>
    <m/>
    <m/>
    <m/>
    <n v="457.15"/>
    <n v="557.5"/>
    <n v="40"/>
    <b v="1"/>
    <n v="473.15"/>
    <n v="3"/>
    <b v="0"/>
    <b v="0"/>
    <s v="completed"/>
    <d v="2006-06-23T00:00:00"/>
    <d v="2007-08-31T00:00:00"/>
    <d v="2007-12-04T00:00:00"/>
    <d v="2012-08-10T00:00:00"/>
  </r>
  <r>
    <s v="ae752f5378d4de45a6b6a724322de380"/>
    <n v="481168006518"/>
    <s v="Brownsville"/>
    <x v="16"/>
    <n v="78521"/>
    <s v="urban"/>
    <s v="Brownsville Ind School Dist"/>
    <s v="Cameron"/>
    <b v="0"/>
    <b v="0"/>
    <b v="0"/>
    <b v="0"/>
    <b v="0"/>
    <b v="0"/>
    <s v="Mrs."/>
    <b v="0"/>
    <b v="0"/>
    <s v="Environmental Science"/>
    <s v="Math &amp; Science"/>
    <s v="Social Sciences"/>
    <s v="History &amp; Civics"/>
    <s v="essential"/>
    <s v="Technology"/>
    <s v="high"/>
    <s v="Grades PreK-2"/>
    <n v="12"/>
    <n v="0"/>
    <n v="5.25"/>
    <n v="35"/>
    <n v="402.24"/>
    <n v="473.22"/>
    <n v="20"/>
    <b v="1"/>
    <n v="473.22"/>
    <n v="13"/>
    <b v="0"/>
    <b v="0"/>
    <s v="completed"/>
    <d v="2010-12-25T00:00:00"/>
    <d v="2011-01-29T00:00:00"/>
    <d v="2011-02-14T00:00:00"/>
    <d v="2011-05-20T00:00:00"/>
  </r>
  <r>
    <s v="56e68db756814f9ca3795e6c052a02ef"/>
    <n v="482985011173"/>
    <s v="McKinney"/>
    <x v="16"/>
    <n v="75071"/>
    <s v="urban"/>
    <s v="Mckinney Ind School Dist"/>
    <s v="Collin"/>
    <b v="0"/>
    <b v="0"/>
    <b v="0"/>
    <b v="0"/>
    <b v="0"/>
    <b v="0"/>
    <s v="Mrs."/>
    <b v="0"/>
    <b v="0"/>
    <s v="Literacy"/>
    <s v="Literacy &amp; Language"/>
    <s v="Literacy"/>
    <s v="Literacy &amp; Language"/>
    <s v="enrichment"/>
    <s v="Technology"/>
    <s v="high"/>
    <s v="Grades PreK-2"/>
    <n v="34"/>
    <n v="0"/>
    <n v="5.0999999999999996"/>
    <n v="9"/>
    <n v="388.1"/>
    <n v="473.29"/>
    <n v="22"/>
    <b v="1"/>
    <n v="473.29"/>
    <n v="2"/>
    <b v="0"/>
    <b v="0"/>
    <s v="completed"/>
    <d v="2009-08-18T00:00:00"/>
    <d v="2009-09-18T00:00:00"/>
    <d v="2009-12-01T00:00:00"/>
    <d v="2010-01-23T00:00:00"/>
  </r>
  <r>
    <s v="1c1712234db96d8bbc99a2fb18c9f5db"/>
    <n v="63441003982"/>
    <s v="San Francisco"/>
    <x v="7"/>
    <n v="94115"/>
    <s v="urban"/>
    <s v="San Francisco Unified Sch Dist"/>
    <s v="San Francisco"/>
    <b v="1"/>
    <b v="0"/>
    <b v="0"/>
    <b v="0"/>
    <b v="0"/>
    <b v="0"/>
    <s v="Ms."/>
    <b v="0"/>
    <b v="0"/>
    <s v="Environmental Science"/>
    <s v="Math &amp; Science"/>
    <m/>
    <m/>
    <s v="enrichment"/>
    <s v="Technology"/>
    <s v="low"/>
    <s v="Grades PreK-2"/>
    <n v="30.2"/>
    <n v="21.89"/>
    <n v="7.55"/>
    <n v="17"/>
    <n v="379"/>
    <n v="462.2"/>
    <n v="20"/>
    <b v="1"/>
    <n v="473.75"/>
    <n v="3"/>
    <b v="0"/>
    <b v="0"/>
    <s v="completed"/>
    <d v="2008-10-12T00:00:00"/>
    <d v="2008-12-30T00:00:00"/>
    <d v="2009-04-01T00:00:00"/>
    <d v="2009-03-14T00:00:00"/>
  </r>
  <r>
    <s v="a8e3f87b99248a8ad08b607e989a17fb"/>
    <n v="63384005273"/>
    <s v="Sacramento"/>
    <x v="7"/>
    <n v="95823"/>
    <s v="urban"/>
    <s v="Sacramento City Unif Sch Dist"/>
    <s v="Sacramento"/>
    <b v="0"/>
    <b v="0"/>
    <b v="0"/>
    <b v="0"/>
    <b v="0"/>
    <b v="0"/>
    <s v="Ms."/>
    <b v="0"/>
    <b v="0"/>
    <s v="Special Needs"/>
    <s v="Special Needs"/>
    <s v="Early Development"/>
    <s v="Applied Learning"/>
    <s v="enrichment"/>
    <s v="Supplies"/>
    <s v="high"/>
    <s v="Grades PreK-2"/>
    <n v="32.119999999999997"/>
    <n v="27.84"/>
    <n v="4.5599999999999996"/>
    <n v="35"/>
    <n v="403.75"/>
    <n v="475"/>
    <n v="12"/>
    <b v="1"/>
    <n v="473.94"/>
    <n v="19"/>
    <b v="0"/>
    <b v="0"/>
    <s v="completed"/>
    <d v="2010-12-08T00:00:00"/>
    <d v="2010-12-17T00:00:00"/>
    <d v="2011-03-23T00:00:00"/>
    <d v="2011-05-04T00:00:00"/>
  </r>
  <r>
    <s v="5ce1f31e6a8fe11ac7fd94788763968a"/>
    <n v="402277001205"/>
    <s v="Oklahoma City"/>
    <x v="0"/>
    <n v="73129"/>
    <s v="urban"/>
    <s v="Oklahoma City School Dist"/>
    <s v="Oklahoma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Technology"/>
    <s v="high"/>
    <s v="Grades 3-5"/>
    <n v="32.99"/>
    <n v="14.85"/>
    <n v="8.25"/>
    <n v="17"/>
    <n v="403"/>
    <n v="491.46"/>
    <n v="40"/>
    <b v="1"/>
    <n v="474.12"/>
    <n v="1"/>
    <b v="0"/>
    <b v="0"/>
    <s v="completed"/>
    <d v="2007-12-11T00:00:00"/>
    <d v="2008-04-01T00:00:00"/>
    <d v="2009-01-13T00:00:00"/>
    <d v="2008-08-06T00:00:00"/>
  </r>
  <r>
    <s v="7bf632addc96e9fedd5b09212e652fd0"/>
    <n v="411002000247"/>
    <s v="Sixes"/>
    <x v="9"/>
    <n v="97476"/>
    <s v="rural"/>
    <s v="Port Orford-langlois SD 2cj"/>
    <s v="Curry"/>
    <b v="0"/>
    <b v="0"/>
    <b v="0"/>
    <b v="0"/>
    <b v="0"/>
    <b v="0"/>
    <s v="Mr."/>
    <b v="0"/>
    <b v="0"/>
    <s v="Foreign Languages"/>
    <s v="Literacy &amp; Language"/>
    <s v="Social Sciences"/>
    <s v="History &amp; Civics"/>
    <s v="enrichment"/>
    <s v="Technology"/>
    <s v="high"/>
    <s v="Grades 9-12"/>
    <n v="0"/>
    <n v="0"/>
    <n v="5.44"/>
    <n v="35"/>
    <n v="403.34"/>
    <n v="474.52"/>
    <n v="112"/>
    <b v="1"/>
    <n v="474.52"/>
    <n v="1"/>
    <b v="0"/>
    <b v="0"/>
    <s v="completed"/>
    <d v="2010-09-16T00:00:00"/>
    <d v="2010-10-29T00:00:00"/>
    <m/>
    <d v="2011-02-12T00:00:00"/>
  </r>
  <r>
    <s v="1363afbcec192a97c7af0a68da6fd5e7"/>
    <n v="450144000200"/>
    <s v="Charleston"/>
    <x v="12"/>
    <n v="29405"/>
    <s v="urban"/>
    <s v="Charleston Co School District"/>
    <s v="Charlesto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3-5"/>
    <n v="33.4"/>
    <n v="16.7"/>
    <n v="5.01"/>
    <n v="9"/>
    <n v="398.11"/>
    <n v="485.5"/>
    <n v="120"/>
    <b v="1"/>
    <n v="474.52"/>
    <n v="13"/>
    <b v="0"/>
    <b v="0"/>
    <s v="completed"/>
    <d v="2009-09-13T00:00:00"/>
    <d v="2010-01-10T00:00:00"/>
    <d v="2010-02-22T00:00:00"/>
    <d v="2010-02-17T00:00:00"/>
  </r>
  <r>
    <s v="6257eb489d44c2b64d9929d0c11a7e9b"/>
    <n v="551245001654"/>
    <s v="Random Lake"/>
    <x v="18"/>
    <n v="53075"/>
    <s v="rural"/>
    <s v="School Dist Of Random Lake"/>
    <s v="Sheboygan"/>
    <b v="0"/>
    <b v="0"/>
    <b v="0"/>
    <b v="0"/>
    <b v="0"/>
    <b v="0"/>
    <s v="Mrs."/>
    <b v="0"/>
    <b v="0"/>
    <s v="Environmental Science"/>
    <s v="Math &amp; Science"/>
    <s v="Applied Sciences"/>
    <s v="Math &amp; Science"/>
    <s v="enrichment"/>
    <s v="Supplies"/>
    <s v="low"/>
    <s v="Grades PreK-2"/>
    <n v="0"/>
    <n v="0"/>
    <n v="5.62"/>
    <n v="9"/>
    <n v="389.17"/>
    <n v="474.6"/>
    <n v="21"/>
    <b v="1"/>
    <n v="474.6"/>
    <n v="5"/>
    <b v="1"/>
    <b v="1"/>
    <s v="completed"/>
    <d v="2010-02-17T00:00:00"/>
    <d v="2010-04-23T00:00:00"/>
    <d v="2010-04-23T00:00:00"/>
    <d v="2010-07-17T00:00:00"/>
  </r>
  <r>
    <s v="a430414f8e7abbd88ee633b402fc09d0"/>
    <n v="120087003375"/>
    <s v="Tampa"/>
    <x v="17"/>
    <n v="33647"/>
    <s v="urban"/>
    <s v="Hillsborough Co Pub Sch Dist"/>
    <s v="Hillsborough"/>
    <b v="0"/>
    <b v="0"/>
    <b v="0"/>
    <b v="0"/>
    <b v="0"/>
    <b v="0"/>
    <s v="Mrs."/>
    <b v="0"/>
    <b v="0"/>
    <s v="Literacy"/>
    <s v="Literacy &amp; Language"/>
    <m/>
    <m/>
    <s v="essential"/>
    <s v="Other"/>
    <s v="low"/>
    <s v="Grades PreK-2"/>
    <n v="0"/>
    <n v="0"/>
    <n v="5.71"/>
    <n v="35"/>
    <n v="421.19"/>
    <n v="495.52"/>
    <n v="18"/>
    <b v="1"/>
    <n v="475"/>
    <n v="13"/>
    <b v="0"/>
    <b v="0"/>
    <s v="live"/>
    <d v="2011-03-28T00:00:00"/>
    <m/>
    <m/>
    <d v="2011-08-26T00:00:00"/>
  </r>
  <r>
    <s v="2100110b26cff219c7ac2610904a81ab"/>
    <n v="40342001254"/>
    <s v="Glendale"/>
    <x v="23"/>
    <n v="85303"/>
    <s v="suburban"/>
    <s v="Glendale Elem Sch Dist 40"/>
    <s v="Maricopa"/>
    <b v="0"/>
    <b v="0"/>
    <b v="1"/>
    <b v="0"/>
    <b v="0"/>
    <b v="0"/>
    <s v="Ms."/>
    <b v="0"/>
    <b v="0"/>
    <s v="Literacy"/>
    <s v="Literacy &amp; Language"/>
    <s v="Early Development"/>
    <s v="Applied Learning"/>
    <s v="essential"/>
    <s v="Other"/>
    <s v="high"/>
    <s v="Grades PreK-2"/>
    <n v="32.799999999999997"/>
    <n v="18.37"/>
    <n v="8.1999999999999993"/>
    <n v="17"/>
    <n v="404"/>
    <n v="492.68"/>
    <n v="25"/>
    <b v="1"/>
    <n v="475.29"/>
    <n v="4"/>
    <b v="0"/>
    <b v="0"/>
    <s v="completed"/>
    <d v="2008-08-22T00:00:00"/>
    <d v="2008-10-03T00:00:00"/>
    <d v="2009-01-21T00:00:00"/>
    <d v="2009-01-23T00:00:00"/>
  </r>
  <r>
    <s v="2133de9e0f499dc9685b667d0a59d49f"/>
    <m/>
    <s v="Laurens"/>
    <x v="12"/>
    <n v="29360"/>
    <s v="suburban"/>
    <s v="Laurens Co School District 55"/>
    <s v="Laurens"/>
    <b v="0"/>
    <b v="0"/>
    <b v="0"/>
    <b v="0"/>
    <b v="0"/>
    <b v="0"/>
    <s v="Mrs."/>
    <b v="0"/>
    <b v="0"/>
    <s v="Visual Arts"/>
    <s v="Music &amp; The Arts"/>
    <s v="Visual Arts"/>
    <s v="Music &amp; The Arts"/>
    <s v="essential"/>
    <s v="Supplies"/>
    <s v="high"/>
    <s v="Grades 9-12"/>
    <n v="35.799999999999997"/>
    <n v="17.899999999999999"/>
    <n v="8.9499999999999993"/>
    <n v="17"/>
    <n v="438"/>
    <n v="534.15"/>
    <n v="25"/>
    <b v="1"/>
    <n v="475.5"/>
    <n v="7"/>
    <b v="0"/>
    <b v="0"/>
    <s v="completed"/>
    <d v="2007-10-01T00:00:00"/>
    <d v="2008-01-10T00:00:00"/>
    <d v="2008-06-03T00:00:00"/>
    <d v="2008-05-26T00:00:00"/>
  </r>
  <r>
    <s v="939961434de02085a25b45c5ab2281c6"/>
    <m/>
    <s v="New York"/>
    <x v="2"/>
    <n v="10040"/>
    <m/>
    <s v="Center for Educational Innovation - Public Education Association (CEI-PEA)"/>
    <s v="Manhattan"/>
    <b v="0"/>
    <b v="0"/>
    <b v="0"/>
    <b v="0"/>
    <b v="0"/>
    <b v="0"/>
    <s v="Mr."/>
    <b v="1"/>
    <b v="0"/>
    <s v="Literacy"/>
    <s v="Literacy &amp; Language"/>
    <s v="ESL"/>
    <s v="Literacy &amp; Language"/>
    <s v="enrichment"/>
    <s v="Books"/>
    <s v="high"/>
    <s v="Grades 6-8"/>
    <n v="34.76"/>
    <n v="0"/>
    <n v="8.69"/>
    <n v="17"/>
    <n v="408"/>
    <n v="497.56"/>
    <n v="50"/>
    <b v="1"/>
    <n v="476.47"/>
    <n v="13"/>
    <b v="0"/>
    <b v="0"/>
    <s v="completed"/>
    <d v="2008-12-04T00:00:00"/>
    <d v="2008-12-11T00:00:00"/>
    <m/>
    <d v="2009-05-01T00:00:00"/>
  </r>
  <r>
    <s v="16c0f20bb1c6f6e8aed7e28b2f82ca5c"/>
    <m/>
    <s v="Brooklyn"/>
    <x v="2"/>
    <n v="11222"/>
    <s v="urban"/>
    <s v="Community Learning Support Organization"/>
    <s v="Brooklyn"/>
    <b v="0"/>
    <b v="0"/>
    <b v="0"/>
    <b v="0"/>
    <b v="0"/>
    <b v="0"/>
    <s v="Mr."/>
    <b v="0"/>
    <b v="0"/>
    <s v="Sports"/>
    <s v="Health &amp; Sports"/>
    <s v="Health &amp; Wellness"/>
    <s v="Health &amp; Sports"/>
    <s v="enrichment"/>
    <s v="Supplies"/>
    <s v="high"/>
    <s v="Grades 9-12"/>
    <n v="34.46"/>
    <n v="0"/>
    <n v="8.6199999999999992"/>
    <n v="17"/>
    <n v="405"/>
    <n v="493.9"/>
    <n v="40"/>
    <b v="1"/>
    <n v="476.47"/>
    <n v="1"/>
    <b v="0"/>
    <b v="0"/>
    <s v="completed"/>
    <d v="2008-04-01T00:00:00"/>
    <d v="2008-04-09T00:00:00"/>
    <d v="2009-01-14T00:00:00"/>
    <d v="2008-09-06T00:00:00"/>
  </r>
  <r>
    <s v="0c0a24c56cda4873d1d158636a071e1e"/>
    <n v="280057000045"/>
    <s v="Bay St Louis"/>
    <x v="8"/>
    <n v="39520"/>
    <s v="suburban"/>
    <s v="Bay St Louis Waveland Sch Dist"/>
    <s v="Hancock"/>
    <b v="0"/>
    <b v="0"/>
    <b v="0"/>
    <b v="0"/>
    <b v="0"/>
    <b v="0"/>
    <s v="Mr."/>
    <b v="0"/>
    <b v="0"/>
    <s v="Music"/>
    <s v="Music &amp; The Arts"/>
    <s v="Performing Arts"/>
    <s v="Music &amp; The Arts"/>
    <s v="essential"/>
    <s v="Supplies"/>
    <s v="high"/>
    <s v="Grades 6-8"/>
    <n v="32.47"/>
    <n v="22.73"/>
    <n v="8.1199999999999992"/>
    <n v="17"/>
    <n v="405"/>
    <n v="493.9"/>
    <n v="70"/>
    <b v="1"/>
    <n v="476.48"/>
    <n v="3"/>
    <b v="1"/>
    <b v="0"/>
    <s v="completed"/>
    <d v="2008-04-20T00:00:00"/>
    <d v="2008-07-15T00:00:00"/>
    <d v="2008-10-28T00:00:00"/>
    <d v="2008-09-24T00:00:00"/>
  </r>
  <r>
    <s v="3da57300de9ba6a2be814c0605a3faaa"/>
    <n v="62271002942"/>
    <s v="Los Angeles"/>
    <x v="7"/>
    <n v="90035"/>
    <s v="urban"/>
    <s v="Los Angeles Unif Sch Dist"/>
    <s v="Los Angeles"/>
    <b v="0"/>
    <b v="1"/>
    <b v="0"/>
    <b v="0"/>
    <b v="0"/>
    <b v="0"/>
    <s v="Ms."/>
    <b v="0"/>
    <b v="0"/>
    <s v="History &amp; Geography"/>
    <s v="History &amp; Civics"/>
    <s v="Social Sciences"/>
    <s v="History &amp; Civics"/>
    <s v="enrichment"/>
    <s v="Supplies"/>
    <s v="high"/>
    <s v="Grades 3-5"/>
    <n v="0"/>
    <n v="31.1"/>
    <n v="5.0999999999999996"/>
    <n v="35"/>
    <n v="411.06"/>
    <n v="483.6"/>
    <n v="90"/>
    <b v="1"/>
    <n v="476.54"/>
    <n v="7"/>
    <b v="1"/>
    <b v="0"/>
    <s v="completed"/>
    <d v="2010-11-30T00:00:00"/>
    <d v="2010-12-07T00:00:00"/>
    <m/>
    <d v="2011-04-24T00:00:00"/>
  </r>
  <r>
    <s v="b1b2c440d78c7fe1e2bc788ef5804b5d"/>
    <m/>
    <s v="Philadelphia"/>
    <x v="29"/>
    <n v="19144"/>
    <s v="urban"/>
    <s v="Philadelphia City School Dist"/>
    <s v="Philadelphia"/>
    <b v="1"/>
    <b v="0"/>
    <b v="0"/>
    <b v="0"/>
    <b v="0"/>
    <b v="0"/>
    <s v="Ms."/>
    <b v="1"/>
    <b v="0"/>
    <s v="Extracurricular"/>
    <s v="Applied Learning"/>
    <s v="Gym &amp; Fitness"/>
    <s v="Health &amp; Sports"/>
    <s v="enrichment"/>
    <s v="Supplies"/>
    <s v="high"/>
    <s v="Grades 3-5"/>
    <n v="9.6999999999999993"/>
    <n v="0"/>
    <n v="5.52"/>
    <n v="35"/>
    <n v="418.23"/>
    <n v="480.72"/>
    <n v="580"/>
    <b v="1"/>
    <n v="476.64"/>
    <n v="19"/>
    <b v="0"/>
    <b v="0"/>
    <s v="completed"/>
    <d v="2010-07-18T00:00:00"/>
    <d v="2010-08-23T00:00:00"/>
    <d v="2010-12-27T00:00:00"/>
    <d v="2010-12-14T00:00:00"/>
  </r>
  <r>
    <s v="58ed3bfe85c9d3ca2d63ceee96989fec"/>
    <n v="450072001007"/>
    <s v="North Augusta"/>
    <x v="12"/>
    <n v="29841"/>
    <s v="suburban"/>
    <s v="Aiken Co School District"/>
    <s v="Aiken"/>
    <b v="0"/>
    <b v="0"/>
    <b v="0"/>
    <b v="0"/>
    <b v="0"/>
    <b v="0"/>
    <s v="Ms."/>
    <b v="0"/>
    <b v="0"/>
    <s v="Mathematics"/>
    <s v="Math &amp; Science"/>
    <s v="Mathematics"/>
    <s v="Math &amp; Science"/>
    <s v="enrichment"/>
    <s v="Supplies"/>
    <s v="high"/>
    <s v="Grades PreK-2"/>
    <m/>
    <m/>
    <m/>
    <m/>
    <n v="476.63"/>
    <n v="581.26"/>
    <n v="125"/>
    <b v="1"/>
    <n v="477"/>
    <n v="1"/>
    <b v="0"/>
    <b v="0"/>
    <s v="completed"/>
    <d v="2006-03-15T00:00:00"/>
    <d v="2006-12-26T00:00:00"/>
    <d v="2007-04-10T00:00:00"/>
    <d v="2006-11-15T00:00:00"/>
  </r>
  <r>
    <s v="87f38a3c2c572cf9d4668a6998c2a229"/>
    <n v="403024029770"/>
    <s v="Tulsa"/>
    <x v="0"/>
    <n v="74115"/>
    <s v="urban"/>
    <s v="Tulsa Independent Sch Dist"/>
    <s v="Tulsa"/>
    <b v="0"/>
    <b v="0"/>
    <b v="0"/>
    <b v="0"/>
    <b v="0"/>
    <b v="0"/>
    <s v="Mrs."/>
    <b v="0"/>
    <b v="0"/>
    <s v="Gym &amp; Fitness"/>
    <s v="Health &amp; Sports"/>
    <s v="Mathematics"/>
    <s v="Math &amp; Science"/>
    <s v="enrichment"/>
    <s v="Supplies"/>
    <s v="high"/>
    <s v="Grades 3-5"/>
    <n v="35"/>
    <n v="15.75"/>
    <n v="5.25"/>
    <n v="9"/>
    <n v="414.99"/>
    <n v="506.09"/>
    <n v="200"/>
    <b v="1"/>
    <n v="477.77"/>
    <n v="6"/>
    <b v="1"/>
    <b v="0"/>
    <s v="completed"/>
    <d v="2009-08-09T00:00:00"/>
    <d v="2009-09-15T00:00:00"/>
    <d v="2009-12-01T00:00:00"/>
    <d v="2010-01-10T00:00:00"/>
  </r>
  <r>
    <s v="63ed3040a94ff90010fa0ff5416576af"/>
    <n v="60639009337"/>
    <s v="Bakersfield"/>
    <x v="7"/>
    <n v="93309"/>
    <s v="urban"/>
    <s v="Panama-buena Vista Union SD"/>
    <s v="Kern"/>
    <b v="0"/>
    <b v="0"/>
    <b v="0"/>
    <b v="0"/>
    <b v="0"/>
    <b v="0"/>
    <s v="Mrs."/>
    <b v="0"/>
    <b v="0"/>
    <s v="Literacy"/>
    <s v="Literacy &amp; Language"/>
    <s v="Early Development"/>
    <s v="Applied Learning"/>
    <s v="essential"/>
    <s v="Technology"/>
    <s v="high"/>
    <s v="Grades PreK-2"/>
    <n v="0"/>
    <n v="31"/>
    <n v="5.08"/>
    <n v="35"/>
    <n v="409.88"/>
    <n v="482.21"/>
    <n v="30"/>
    <b v="1"/>
    <n v="477.8"/>
    <n v="7"/>
    <b v="1"/>
    <b v="0"/>
    <s v="completed"/>
    <d v="2010-09-05T00:00:00"/>
    <d v="2010-12-15T00:00:00"/>
    <d v="2011-02-07T00:00:00"/>
    <d v="2011-01-21T00:00:00"/>
  </r>
  <r>
    <s v="ab530b440fce6223cb7d4e72f8b3474f"/>
    <n v="370472002558"/>
    <s v="Apex"/>
    <x v="1"/>
    <n v="27523"/>
    <s v="suburban"/>
    <s v="Wake Co School District"/>
    <s v="Wake"/>
    <b v="0"/>
    <b v="0"/>
    <b v="1"/>
    <b v="0"/>
    <b v="0"/>
    <b v="0"/>
    <s v="Ms."/>
    <b v="0"/>
    <b v="0"/>
    <s v="Applied Sciences"/>
    <s v="Math &amp; Science"/>
    <m/>
    <m/>
    <s v="enrichment"/>
    <s v="Supplies"/>
    <s v="low"/>
    <s v="Grades PreK-2"/>
    <m/>
    <m/>
    <m/>
    <m/>
    <n v="382.33"/>
    <n v="466.26"/>
    <n v="18"/>
    <b v="1"/>
    <n v="477.91"/>
    <n v="5"/>
    <b v="0"/>
    <b v="0"/>
    <s v="completed"/>
    <d v="2006-11-19T00:00:00"/>
    <d v="2007-05-11T00:00:00"/>
    <d v="2007-09-18T00:00:00"/>
    <d v="2007-07-19T00:00:00"/>
  </r>
  <r>
    <s v="6ed760b023deb4f731761ebf454d6170"/>
    <n v="400447000146"/>
    <s v="Lawton"/>
    <x v="0"/>
    <n v="73505"/>
    <s v="urban"/>
    <s v="Bishop School District C-049"/>
    <s v="Comanche"/>
    <b v="0"/>
    <b v="0"/>
    <b v="0"/>
    <b v="0"/>
    <b v="0"/>
    <b v="0"/>
    <s v="Mrs."/>
    <b v="0"/>
    <b v="0"/>
    <s v="Literature &amp; Writing"/>
    <s v="Literacy &amp; Language"/>
    <m/>
    <m/>
    <s v="enrichment"/>
    <s v="Books"/>
    <s v="high"/>
    <s v="Grades 3-5"/>
    <n v="33.06"/>
    <n v="14.88"/>
    <n v="4.96"/>
    <n v="9"/>
    <n v="392"/>
    <n v="478.05"/>
    <n v="32"/>
    <b v="1"/>
    <n v="478.05"/>
    <n v="8"/>
    <b v="1"/>
    <b v="0"/>
    <s v="completed"/>
    <d v="2009-02-15T00:00:00"/>
    <d v="2009-07-02T00:00:00"/>
    <m/>
    <d v="2009-07-15T00:00:00"/>
  </r>
  <r>
    <s v="2585394ea13b6d9f4a5963ca1c2d0080"/>
    <n v="403024029789"/>
    <s v="Tulsa"/>
    <x v="0"/>
    <n v="74136"/>
    <s v="urban"/>
    <s v="Tulsa Independent Sch Dist"/>
    <s v="Tulsa"/>
    <b v="0"/>
    <b v="0"/>
    <b v="0"/>
    <b v="0"/>
    <b v="0"/>
    <b v="0"/>
    <s v="Ms."/>
    <b v="1"/>
    <b v="0"/>
    <s v="Literacy"/>
    <s v="Literacy &amp; Language"/>
    <m/>
    <m/>
    <s v="enrichment"/>
    <s v="Books"/>
    <s v="high"/>
    <s v="Grades PreK-2"/>
    <n v="0"/>
    <n v="28.37"/>
    <n v="5.22"/>
    <n v="35"/>
    <n v="416.69"/>
    <n v="478.95"/>
    <n v="25"/>
    <b v="1"/>
    <n v="478.21"/>
    <n v="6"/>
    <b v="1"/>
    <b v="1"/>
    <s v="completed"/>
    <d v="2010-07-09T00:00:00"/>
    <d v="2010-10-20T00:00:00"/>
    <d v="2010-12-29T00:00:00"/>
    <d v="2010-12-05T00:00:00"/>
  </r>
  <r>
    <s v="b8ba4b74690d4fdb7c4d237229525dab"/>
    <m/>
    <s v="Gilbert"/>
    <x v="23"/>
    <n v="85297"/>
    <s v="suburban"/>
    <s v="Higley Unified School Dist 60"/>
    <s v="Maricopa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nrichment"/>
    <s v="Books"/>
    <s v="unknown"/>
    <s v="Grades 3-5"/>
    <n v="0"/>
    <n v="28.09"/>
    <n v="5.89"/>
    <n v="35"/>
    <n v="461.82"/>
    <n v="543.32000000000005"/>
    <n v="22"/>
    <b v="1"/>
    <n v="478.32"/>
    <n v="4"/>
    <b v="1"/>
    <b v="0"/>
    <s v="completed"/>
    <d v="2010-10-25T00:00:00"/>
    <d v="2010-12-08T00:00:00"/>
    <d v="2011-01-07T00:00:00"/>
    <d v="2011-03-24T00:00:00"/>
  </r>
  <r>
    <s v="b89a4dbd394341c2ccc541d8da5e25d4"/>
    <m/>
    <s v="Huntersville"/>
    <x v="1"/>
    <n v="28078"/>
    <s v="suburban"/>
    <s v="Charlotte-mecklenburg Sch Dist"/>
    <s v="Mecklenburg"/>
    <b v="0"/>
    <b v="0"/>
    <b v="0"/>
    <b v="0"/>
    <b v="0"/>
    <b v="0"/>
    <s v="Ms."/>
    <b v="0"/>
    <b v="0"/>
    <s v="Environmental Science"/>
    <s v="Math &amp; Science"/>
    <m/>
    <m/>
    <s v="essential"/>
    <s v="Supplies"/>
    <s v="low"/>
    <s v="Grades 6-8"/>
    <n v="0"/>
    <n v="27.94"/>
    <n v="5.37"/>
    <n v="35"/>
    <n v="426.47"/>
    <n v="501.73"/>
    <n v="400"/>
    <b v="1"/>
    <n v="478.35"/>
    <n v="5"/>
    <b v="1"/>
    <b v="0"/>
    <s v="completed"/>
    <d v="2010-12-12T00:00:00"/>
    <d v="2010-12-22T00:00:00"/>
    <m/>
    <d v="2011-05-09T00:00:00"/>
  </r>
  <r>
    <s v="fd21e4b70a50f0a538380e0dbf364b63"/>
    <n v="80306000238"/>
    <s v="Colorado Spgs"/>
    <x v="22"/>
    <n v="80918"/>
    <s v="urban"/>
    <s v="Colorado Springs Sch Dist 11"/>
    <s v="El Paso"/>
    <b v="0"/>
    <b v="0"/>
    <b v="0"/>
    <b v="0"/>
    <b v="0"/>
    <b v="0"/>
    <s v="Mrs."/>
    <b v="0"/>
    <b v="0"/>
    <s v="Visual Arts"/>
    <s v="Music &amp; The Arts"/>
    <s v="Social Sciences"/>
    <s v="History &amp; Civics"/>
    <s v="essential"/>
    <s v="Supplies"/>
    <s v="high"/>
    <s v="Grades 3-5"/>
    <n v="32.74"/>
    <n v="20.95"/>
    <n v="4.91"/>
    <n v="35"/>
    <n v="421"/>
    <n v="483.91"/>
    <n v="60"/>
    <b v="1"/>
    <n v="478.59"/>
    <n v="7"/>
    <b v="0"/>
    <b v="0"/>
    <s v="completed"/>
    <d v="2010-08-08T00:00:00"/>
    <d v="2010-11-07T00:00:00"/>
    <m/>
    <d v="2011-01-06T00:00:00"/>
  </r>
  <r>
    <s v="2e6c9deaa4359e5dc25c707cb57688b2"/>
    <n v="301152000312"/>
    <s v="Frenchtown"/>
    <x v="43"/>
    <n v="59834"/>
    <s v="rural"/>
    <s v="Frenchtown School District 40"/>
    <s v="Missoula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Technology"/>
    <s v="low"/>
    <s v="Grades 3-5"/>
    <n v="34.409999999999997"/>
    <n v="0"/>
    <n v="5.16"/>
    <n v="9"/>
    <n v="392.7"/>
    <n v="478.9"/>
    <n v="21"/>
    <b v="1"/>
    <n v="478.9"/>
    <n v="3"/>
    <b v="1"/>
    <b v="0"/>
    <s v="completed"/>
    <d v="2010-01-26T00:00:00"/>
    <d v="2010-02-21T00:00:00"/>
    <d v="2010-06-01T00:00:00"/>
    <d v="2010-06-30T00:00:00"/>
  </r>
  <r>
    <s v="34ed9276903e057b59f6ec1e6bf1448d"/>
    <n v="170993000692"/>
    <s v="Chicago"/>
    <x v="10"/>
    <n v="60645"/>
    <s v="urban"/>
    <s v="Chicago Psd-area 2"/>
    <s v="Cook"/>
    <b v="0"/>
    <b v="1"/>
    <b v="0"/>
    <b v="0"/>
    <b v="0"/>
    <b v="0"/>
    <s v="Ms."/>
    <b v="0"/>
    <b v="0"/>
    <s v="Literacy"/>
    <s v="Literacy &amp; Language"/>
    <m/>
    <m/>
    <s v="essential"/>
    <s v="Books"/>
    <s v="low"/>
    <s v="Grades 3-5"/>
    <n v="42.15"/>
    <n v="0"/>
    <n v="6.32"/>
    <n v="9"/>
    <n v="478.97"/>
    <n v="584.11"/>
    <n v="31"/>
    <b v="1"/>
    <n v="478.97"/>
    <n v="2"/>
    <b v="0"/>
    <b v="0"/>
    <s v="completed"/>
    <d v="2009-08-24T00:00:00"/>
    <d v="2010-01-07T00:00:00"/>
    <d v="2010-05-03T00:00:00"/>
    <d v="2010-01-30T00:00:00"/>
  </r>
  <r>
    <s v="04ebe7a6d9fc0d26201a288d915ee8c1"/>
    <m/>
    <s v="New Orleans"/>
    <x v="6"/>
    <n v="70115"/>
    <s v="urban"/>
    <s v="New Orleans Recovery School District"/>
    <s v="Orleans"/>
    <b v="1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Other"/>
    <s v="high"/>
    <s v="Grades 3-5"/>
    <n v="0"/>
    <n v="29.55"/>
    <n v="5.07"/>
    <n v="35"/>
    <n v="407.3"/>
    <n v="479.18"/>
    <n v="54"/>
    <b v="1"/>
    <n v="479.18"/>
    <n v="24"/>
    <b v="0"/>
    <b v="0"/>
    <s v="completed"/>
    <d v="2010-12-12T00:00:00"/>
    <d v="2010-12-22T00:00:00"/>
    <d v="2011-02-18T00:00:00"/>
    <d v="2011-05-08T00:00:00"/>
  </r>
  <r>
    <s v="961cdf63551c781979367160d56b4881"/>
    <n v="63600008732"/>
    <s v="Sausalito"/>
    <x v="7"/>
    <n v="94965"/>
    <s v="suburban"/>
    <s v="Sausalito Marin City Sch Dist"/>
    <s v="Marin"/>
    <b v="1"/>
    <b v="0"/>
    <b v="0"/>
    <b v="0"/>
    <b v="0"/>
    <b v="0"/>
    <s v="Ms."/>
    <b v="0"/>
    <b v="0"/>
    <s v="Literacy"/>
    <s v="Literacy &amp; Language"/>
    <s v="ESL"/>
    <s v="Literacy &amp; Language"/>
    <m/>
    <s v="Supplies"/>
    <s v="high"/>
    <s v="Grades PreK-2"/>
    <m/>
    <m/>
    <m/>
    <m/>
    <n v="416.15"/>
    <n v="507.5"/>
    <n v="18"/>
    <b v="1"/>
    <n v="479.55"/>
    <n v="2"/>
    <b v="0"/>
    <b v="0"/>
    <s v="completed"/>
    <d v="2004-11-14T00:00:00"/>
    <d v="2005-01-09T00:00:00"/>
    <d v="2005-05-31T00:00:00"/>
    <d v="2005-07-14T00:00:00"/>
  </r>
  <r>
    <s v="f4335f1746a8d4352140cb7843e1fdaa"/>
    <n v="63432005520"/>
    <s v="San Diego"/>
    <x v="7"/>
    <n v="92126"/>
    <s v="urban"/>
    <s v="San Diego Unified School Dist"/>
    <s v="San Diego"/>
    <b v="0"/>
    <b v="0"/>
    <b v="0"/>
    <b v="0"/>
    <b v="0"/>
    <b v="0"/>
    <s v="Mrs."/>
    <b v="0"/>
    <b v="0"/>
    <s v="Literature &amp; Writing"/>
    <s v="Literacy &amp; Language"/>
    <m/>
    <m/>
    <s v="enrichment"/>
    <s v="Books"/>
    <s v="high"/>
    <s v="Grades 9-12"/>
    <n v="33.57"/>
    <n v="24.34"/>
    <n v="5.04"/>
    <n v="9"/>
    <n v="407.65"/>
    <n v="497.13"/>
    <n v="28"/>
    <b v="1"/>
    <n v="479.57"/>
    <n v="3"/>
    <b v="1"/>
    <b v="0"/>
    <s v="completed"/>
    <d v="2009-10-15T00:00:00"/>
    <d v="2010-03-02T00:00:00"/>
    <d v="2010-06-30T00:00:00"/>
    <d v="2010-03-21T00:00:00"/>
  </r>
  <r>
    <s v="7c7804bc7142ba83290ce450da5c60a1"/>
    <m/>
    <s v="Brooklyn"/>
    <x v="2"/>
    <n v="11201"/>
    <s v="urban"/>
    <s v="Community Learning Support Organization"/>
    <s v="Brooklyn"/>
    <b v="0"/>
    <b v="0"/>
    <b v="0"/>
    <b v="0"/>
    <b v="0"/>
    <b v="0"/>
    <s v="Ms."/>
    <b v="0"/>
    <b v="0"/>
    <s v="Environmental Science"/>
    <s v="Math &amp; Science"/>
    <s v="Literature &amp; Writing"/>
    <s v="Literacy &amp; Language"/>
    <s v="enrichment"/>
    <s v="Technology"/>
    <s v="high"/>
    <s v="Grades PreK-2"/>
    <m/>
    <m/>
    <m/>
    <m/>
    <n v="417.18"/>
    <n v="508.76"/>
    <n v="21"/>
    <b v="1"/>
    <n v="479.76"/>
    <n v="1"/>
    <b v="0"/>
    <b v="0"/>
    <s v="completed"/>
    <d v="2005-10-07T00:00:00"/>
    <d v="2005-12-31T00:00:00"/>
    <d v="2006-04-06T00:00:00"/>
    <d v="2006-06-07T00:00:00"/>
  </r>
  <r>
    <s v="81ddd57d5a62d02184e5d9944821c3eb"/>
    <n v="170993001012"/>
    <s v="Chicago"/>
    <x v="10"/>
    <n v="60622"/>
    <s v="suburban"/>
    <s v="Chicago Psd-area 6"/>
    <s v="Cook"/>
    <b v="0"/>
    <b v="1"/>
    <b v="0"/>
    <b v="0"/>
    <b v="0"/>
    <b v="0"/>
    <s v="Ms."/>
    <b v="0"/>
    <b v="0"/>
    <s v="Special Needs"/>
    <s v="Special Needs"/>
    <s v="Literacy"/>
    <s v="Literacy &amp; Language"/>
    <s v="essential"/>
    <s v="Supplies"/>
    <s v="high"/>
    <s v="Grades 6-8"/>
    <n v="0"/>
    <n v="0"/>
    <n v="5.56"/>
    <n v="35"/>
    <n v="410.96"/>
    <n v="483.48"/>
    <n v="15"/>
    <b v="1"/>
    <n v="479.95"/>
    <n v="6"/>
    <b v="0"/>
    <b v="0"/>
    <s v="completed"/>
    <d v="2010-12-14T00:00:00"/>
    <d v="2011-01-16T00:00:00"/>
    <m/>
    <d v="2011-05-08T00:00:00"/>
  </r>
  <r>
    <s v="faa98972c74c34d9f75f8d97e8395f83"/>
    <n v="450231000488"/>
    <s v="Greenville"/>
    <x v="12"/>
    <n v="29611"/>
    <s v="suburban"/>
    <s v="Greenville Co School District"/>
    <s v="Greenville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high"/>
    <s v="Grades PreK-2"/>
    <n v="33.31"/>
    <n v="16.649999999999999"/>
    <n v="8.33"/>
    <n v="17"/>
    <n v="408"/>
    <n v="497.56"/>
    <n v="250"/>
    <b v="1"/>
    <n v="480"/>
    <n v="1"/>
    <b v="0"/>
    <b v="0"/>
    <s v="completed"/>
    <d v="2008-01-17T00:00:00"/>
    <d v="2008-06-04T00:00:00"/>
    <d v="2008-11-05T00:00:00"/>
    <d v="2008-08-04T00:00:00"/>
  </r>
  <r>
    <s v="548191b7c9cc8cdfcfd2e73186115449"/>
    <m/>
    <s v="Brooklyn"/>
    <x v="2"/>
    <n v="11226"/>
    <s v="urban"/>
    <s v="Center for Educational Innovation - Public Education Association (CEI-PEA)"/>
    <s v="Brooklyn"/>
    <b v="0"/>
    <b v="1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high"/>
    <s v="Grades 3-5"/>
    <n v="0"/>
    <n v="0"/>
    <n v="5.69"/>
    <n v="9"/>
    <n v="393.68"/>
    <n v="480.1"/>
    <n v="32"/>
    <b v="1"/>
    <n v="480.1"/>
    <n v="1"/>
    <b v="1"/>
    <b v="1"/>
    <s v="completed"/>
    <d v="2010-03-01T00:00:00"/>
    <d v="2010-04-25T00:00:00"/>
    <d v="2010-06-16T00:00:00"/>
    <d v="2010-07-26T00:00:00"/>
  </r>
  <r>
    <s v="48031fcc1376511ea821636260354e5e"/>
    <n v="90192000358"/>
    <s v="Hartford"/>
    <x v="30"/>
    <n v="6114"/>
    <s v="urban"/>
    <s v="Hartford Public School Dist"/>
    <s v="Hartford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Books"/>
    <s v="high"/>
    <s v="Grades PreK-2"/>
    <n v="0"/>
    <n v="0"/>
    <n v="5.69"/>
    <n v="9"/>
    <n v="393.68"/>
    <n v="480.1"/>
    <n v="23"/>
    <b v="1"/>
    <n v="480.1"/>
    <n v="3"/>
    <b v="1"/>
    <b v="0"/>
    <s v="completed"/>
    <d v="2010-01-26T00:00:00"/>
    <d v="2010-04-21T00:00:00"/>
    <d v="2010-04-21T00:00:00"/>
    <d v="2010-06-29T00:00:00"/>
  </r>
  <r>
    <s v="1be8395e8c2db28715a8e8af621dfdb1"/>
    <n v="330660000432"/>
    <s v="Tamworth"/>
    <x v="46"/>
    <n v="3886"/>
    <s v="rural"/>
    <s v="School Administrative Unit 13"/>
    <s v="Carroll"/>
    <b v="0"/>
    <b v="0"/>
    <b v="0"/>
    <b v="0"/>
    <b v="0"/>
    <b v="0"/>
    <s v="Mrs."/>
    <b v="0"/>
    <b v="0"/>
    <s v="Health &amp; Life Science"/>
    <s v="Math &amp; Science"/>
    <s v="Other"/>
    <s v="Applied Learning"/>
    <s v="essential"/>
    <s v="Supplies"/>
    <s v="low"/>
    <s v="Grades 6-8"/>
    <n v="33.49"/>
    <n v="0"/>
    <n v="5.0199999999999996"/>
    <n v="35"/>
    <n v="408.42"/>
    <n v="480.49"/>
    <n v="213"/>
    <b v="1"/>
    <n v="480.49"/>
    <n v="2"/>
    <b v="0"/>
    <b v="0"/>
    <s v="completed"/>
    <d v="2010-09-19T00:00:00"/>
    <d v="2010-10-28T00:00:00"/>
    <m/>
    <d v="2011-02-14T00:00:00"/>
  </r>
  <r>
    <s v="6b7052863ba61d3ce8b1f9714e61b8a0"/>
    <n v="450339001348"/>
    <s v="Columbia"/>
    <x v="12"/>
    <n v="29229"/>
    <s v="urban"/>
    <s v="Richland Co School District 2"/>
    <s v="Richland"/>
    <b v="0"/>
    <b v="0"/>
    <b v="0"/>
    <b v="0"/>
    <b v="0"/>
    <b v="0"/>
    <s v="Ms."/>
    <b v="0"/>
    <b v="0"/>
    <s v="Special Needs"/>
    <s v="Special Needs"/>
    <s v="Early Development"/>
    <s v="Applied Learning"/>
    <s v="essential"/>
    <s v="Other"/>
    <s v="high"/>
    <s v="Grades PreK-2"/>
    <n v="33.35"/>
    <n v="16.68"/>
    <n v="8.34"/>
    <n v="17"/>
    <n v="409"/>
    <n v="498.78"/>
    <n v="125"/>
    <b v="1"/>
    <n v="481.18"/>
    <n v="3"/>
    <b v="0"/>
    <b v="0"/>
    <s v="completed"/>
    <d v="2008-10-21T00:00:00"/>
    <d v="2009-01-30T00:00:00"/>
    <d v="2009-06-10T00:00:00"/>
    <d v="2009-03-23T00:00:00"/>
  </r>
  <r>
    <s v="56a318cdee0edb09963dc13caf181012"/>
    <n v="370180000744"/>
    <s v="Creedmoor"/>
    <x v="1"/>
    <n v="27522"/>
    <s v="rural"/>
    <s v="Granville Co School District"/>
    <s v="Granville"/>
    <b v="0"/>
    <b v="0"/>
    <b v="0"/>
    <b v="0"/>
    <b v="0"/>
    <b v="0"/>
    <s v="Mr."/>
    <b v="0"/>
    <b v="0"/>
    <s v="Health &amp; Wellness"/>
    <s v="Health &amp; Sports"/>
    <s v="Gym &amp; Fitness"/>
    <s v="Health &amp; Sports"/>
    <s v="enrichment"/>
    <s v="Technology"/>
    <s v="high"/>
    <s v="Grades 9-12"/>
    <n v="33.590000000000003"/>
    <n v="14.28"/>
    <n v="8.4"/>
    <n v="17"/>
    <n v="409"/>
    <n v="498.78"/>
    <n v="120"/>
    <b v="1"/>
    <n v="481.18"/>
    <n v="2"/>
    <b v="1"/>
    <b v="0"/>
    <s v="completed"/>
    <d v="2008-10-19T00:00:00"/>
    <d v="2008-12-17T00:00:00"/>
    <m/>
    <d v="2009-03-21T00:00:00"/>
  </r>
  <r>
    <s v="e404e688329953d5774ccfe6e7845fc1"/>
    <n v="160051000104"/>
    <s v="Caldwell"/>
    <x v="37"/>
    <n v="83605"/>
    <s v="suburban"/>
    <s v="Caldwell School District 132"/>
    <s v="Canyon"/>
    <b v="0"/>
    <b v="0"/>
    <b v="0"/>
    <b v="0"/>
    <b v="0"/>
    <b v="0"/>
    <s v="Ms."/>
    <b v="0"/>
    <b v="0"/>
    <s v="Literature &amp; Writing"/>
    <s v="Literacy &amp; Language"/>
    <m/>
    <m/>
    <s v="enrichment"/>
    <s v="Books"/>
    <s v="high"/>
    <s v="Grades 9-12"/>
    <n v="33.090000000000003"/>
    <n v="19.850000000000001"/>
    <n v="8.27"/>
    <n v="17"/>
    <n v="409"/>
    <n v="498.78"/>
    <n v="125"/>
    <b v="1"/>
    <n v="481.18"/>
    <n v="3"/>
    <b v="0"/>
    <b v="0"/>
    <s v="completed"/>
    <d v="2007-11-15T00:00:00"/>
    <d v="2007-12-07T00:00:00"/>
    <d v="2008-02-16T00:00:00"/>
    <d v="2008-07-12T00:00:00"/>
  </r>
  <r>
    <s v="7e2fd7b9040bf480c0f1ea7f625acc1d"/>
    <n v="170993000903"/>
    <s v="Chicago"/>
    <x v="10"/>
    <n v="60615"/>
    <s v="urban"/>
    <s v="Chicago Psd-area 15"/>
    <s v="Cook"/>
    <b v="0"/>
    <b v="1"/>
    <b v="0"/>
    <b v="0"/>
    <b v="0"/>
    <b v="0"/>
    <s v="Mrs."/>
    <b v="0"/>
    <b v="0"/>
    <s v="Literacy"/>
    <s v="Literacy &amp; Language"/>
    <s v="Literature &amp; Writing"/>
    <s v="Literacy &amp; Language"/>
    <s v="essential"/>
    <s v="Technology"/>
    <s v="high"/>
    <s v="Grades 3-5"/>
    <n v="34.799999999999997"/>
    <n v="0"/>
    <n v="8.6999999999999993"/>
    <n v="17"/>
    <n v="409"/>
    <n v="498.78"/>
    <n v="25"/>
    <b v="1"/>
    <n v="481.18"/>
    <n v="10"/>
    <b v="0"/>
    <b v="0"/>
    <s v="completed"/>
    <d v="2007-08-13T00:00:00"/>
    <d v="2008-01-11T00:00:00"/>
    <d v="2008-05-30T00:00:00"/>
    <d v="2008-04-03T00:00:00"/>
  </r>
  <r>
    <s v="cd196f9a17568c5332c6ae575842d6e2"/>
    <n v="60962000970"/>
    <s v="Carson"/>
    <x v="7"/>
    <n v="90746"/>
    <s v="urban"/>
    <s v="Compton Unified School Dist"/>
    <s v="Los Angeles"/>
    <b v="0"/>
    <b v="0"/>
    <b v="0"/>
    <b v="0"/>
    <b v="0"/>
    <b v="0"/>
    <s v="Ms."/>
    <b v="1"/>
    <b v="0"/>
    <s v="Literacy"/>
    <s v="Literacy &amp; Language"/>
    <s v="Social Sciences"/>
    <s v="History &amp; Civics"/>
    <s v="essential"/>
    <s v="Books"/>
    <s v="high"/>
    <s v="Grades 3-5"/>
    <m/>
    <m/>
    <m/>
    <m/>
    <n v="441.78"/>
    <n v="538.76"/>
    <n v="60"/>
    <b v="1"/>
    <n v="481.6"/>
    <n v="2"/>
    <b v="0"/>
    <b v="0"/>
    <s v="completed"/>
    <d v="2006-07-29T00:00:00"/>
    <d v="2006-10-06T00:00:00"/>
    <d v="2007-05-10T00:00:00"/>
    <d v="2007-03-29T00:00:00"/>
  </r>
  <r>
    <s v="b705d2d9499fa4aa0842becfd93e79e1"/>
    <n v="481623001344"/>
    <s v="Dallas"/>
    <x v="16"/>
    <n v="75208"/>
    <s v="urban"/>
    <s v="Dallas Ind School District"/>
    <s v="Dallas"/>
    <b v="0"/>
    <b v="0"/>
    <b v="0"/>
    <b v="0"/>
    <b v="0"/>
    <b v="0"/>
    <s v="Mr."/>
    <b v="0"/>
    <b v="0"/>
    <s v="Environmental Science"/>
    <s v="Math &amp; Science"/>
    <s v="Applied Sciences"/>
    <s v="Math &amp; Science"/>
    <s v="essential"/>
    <s v="Supplies"/>
    <s v="high"/>
    <s v="Grades 3-5"/>
    <n v="34.44"/>
    <n v="0"/>
    <n v="5.17"/>
    <n v="35"/>
    <n v="419.06"/>
    <n v="481.68"/>
    <n v="120"/>
    <b v="1"/>
    <n v="481.68"/>
    <n v="2"/>
    <b v="0"/>
    <b v="1"/>
    <s v="completed"/>
    <d v="2010-08-07T00:00:00"/>
    <d v="2010-08-09T00:00:00"/>
    <d v="2010-08-25T00:00:00"/>
    <d v="2011-01-03T00:00:00"/>
  </r>
  <r>
    <s v="c013aa2f1c384aa58775498139f57b78"/>
    <n v="61623002023"/>
    <s v="La Mesa"/>
    <x v="7"/>
    <n v="91941"/>
    <s v="suburban"/>
    <s v="Grossmont Union High Sch Dist"/>
    <s v="San Diego"/>
    <b v="1"/>
    <b v="0"/>
    <b v="0"/>
    <b v="0"/>
    <b v="0"/>
    <b v="0"/>
    <s v="Ms."/>
    <b v="0"/>
    <b v="0"/>
    <s v="Health &amp; Life Science"/>
    <s v="Math &amp; Science"/>
    <m/>
    <m/>
    <s v="enrichment"/>
    <s v="Supplies"/>
    <s v="high"/>
    <s v="Grades 9-12"/>
    <n v="79.23"/>
    <n v="57.44"/>
    <n v="11.89"/>
    <n v="9"/>
    <n v="949.9"/>
    <n v="1158.4100000000001"/>
    <n v="60"/>
    <b v="0"/>
    <n v="482"/>
    <n v="1"/>
    <b v="1"/>
    <b v="0"/>
    <s v="expired"/>
    <d v="2009-12-29T00:00:00"/>
    <m/>
    <m/>
    <d v="2010-05-02T00:00:00"/>
  </r>
  <r>
    <s v="0a9fbaff9a849378d2fb29c9d60dda02"/>
    <m/>
    <s v="Long Beach"/>
    <x v="7"/>
    <n v="90802"/>
    <s v="urban"/>
    <s v="Long Beach Unified School Dist"/>
    <s v="Los Angeles"/>
    <b v="1"/>
    <b v="0"/>
    <b v="1"/>
    <b v="0"/>
    <b v="0"/>
    <b v="0"/>
    <s v="Mrs."/>
    <b v="0"/>
    <b v="0"/>
    <s v="Health &amp; Life Science"/>
    <s v="Math &amp; Science"/>
    <s v="Applied Sciences"/>
    <s v="Math &amp; Science"/>
    <s v="enrichment"/>
    <s v="Technology"/>
    <s v="high"/>
    <s v="Grades 6-8"/>
    <n v="36.67"/>
    <n v="27.96"/>
    <n v="4.58"/>
    <n v="35"/>
    <n v="409.76"/>
    <n v="482.07"/>
    <n v="45"/>
    <b v="1"/>
    <n v="482.07"/>
    <n v="15"/>
    <b v="1"/>
    <b v="0"/>
    <s v="completed"/>
    <d v="2010-09-07T00:00:00"/>
    <d v="2010-10-11T00:00:00"/>
    <m/>
    <d v="2011-01-31T00:00:00"/>
  </r>
  <r>
    <s v="f6c5029eee2e50ffc343e7ae2a5acdad"/>
    <n v="120156001624"/>
    <s v="St Petersburg"/>
    <x v="17"/>
    <n v="33711"/>
    <s v="urban"/>
    <s v="Pinellas Co School District"/>
    <s v="Pinellas"/>
    <b v="0"/>
    <b v="1"/>
    <b v="0"/>
    <b v="0"/>
    <b v="0"/>
    <b v="0"/>
    <s v="Ms."/>
    <b v="0"/>
    <b v="0"/>
    <s v="Visual Arts"/>
    <s v="Music &amp; The Arts"/>
    <s v="College &amp; Career Prep"/>
    <s v="Applied Learning"/>
    <s v="enrichment"/>
    <s v="Technology"/>
    <s v="high"/>
    <s v="Grades 9-12"/>
    <n v="1.8"/>
    <n v="0"/>
    <n v="5.68"/>
    <n v="9"/>
    <n v="395.47"/>
    <n v="482.28"/>
    <n v="90"/>
    <b v="1"/>
    <n v="482.28"/>
    <n v="5"/>
    <b v="1"/>
    <b v="1"/>
    <s v="completed"/>
    <d v="2009-10-16T00:00:00"/>
    <d v="2010-03-20T00:00:00"/>
    <d v="2010-10-15T00:00:00"/>
    <d v="2010-03-22T00:00:00"/>
  </r>
  <r>
    <s v="e8c9da64f50c4489ab7e3a14788ce742"/>
    <n v="530249000372"/>
    <s v="Elma"/>
    <x v="5"/>
    <n v="98541"/>
    <s v="rural"/>
    <s v="Elma School District 68"/>
    <s v="Grays Harbor"/>
    <b v="0"/>
    <b v="0"/>
    <b v="0"/>
    <b v="0"/>
    <b v="0"/>
    <b v="0"/>
    <s v="Mr."/>
    <b v="0"/>
    <b v="0"/>
    <s v="Other"/>
    <s v="Applied Learning"/>
    <s v="Special Needs"/>
    <s v="Special Needs"/>
    <s v="essential"/>
    <s v="Supplies"/>
    <s v="high"/>
    <s v="Grades 9-12"/>
    <n v="32.99"/>
    <n v="21.44"/>
    <n v="8.25"/>
    <n v="17"/>
    <n v="410"/>
    <n v="500"/>
    <n v="20"/>
    <b v="1"/>
    <n v="482.36"/>
    <n v="2"/>
    <b v="1"/>
    <b v="0"/>
    <s v="completed"/>
    <d v="2008-08-04T00:00:00"/>
    <d v="2008-12-29T00:00:00"/>
    <d v="2009-03-12T00:00:00"/>
    <d v="2008-12-30T00:00:00"/>
  </r>
  <r>
    <s v="426a60381edcedb97b32164e5809a36e"/>
    <n v="510324001357"/>
    <s v="Richmond"/>
    <x v="24"/>
    <n v="23224"/>
    <s v="urban"/>
    <s v="Richmond City School District"/>
    <s v="Richmond City"/>
    <b v="0"/>
    <b v="0"/>
    <b v="0"/>
    <b v="0"/>
    <b v="0"/>
    <b v="0"/>
    <s v="Mrs."/>
    <b v="0"/>
    <b v="0"/>
    <s v="Literacy"/>
    <s v="Literacy &amp; Language"/>
    <s v="Early Development"/>
    <s v="Applied Learning"/>
    <s v="essential"/>
    <s v="Books"/>
    <s v="high"/>
    <s v="Grades PreK-2"/>
    <n v="34.94"/>
    <n v="0"/>
    <n v="5.22"/>
    <n v="35"/>
    <n v="422.94"/>
    <n v="486.14"/>
    <n v="15"/>
    <b v="1"/>
    <n v="482.4"/>
    <n v="12"/>
    <b v="0"/>
    <b v="0"/>
    <s v="completed"/>
    <d v="2010-05-19T00:00:00"/>
    <d v="2010-08-20T00:00:00"/>
    <d v="2011-03-07T00:00:00"/>
    <d v="2010-10-18T00:00:00"/>
  </r>
  <r>
    <s v="1910e401b3992c819fd20065b625f3a4"/>
    <n v="482034006553"/>
    <s v="Rowlett"/>
    <x v="16"/>
    <n v="75088"/>
    <s v="suburban"/>
    <s v="Garland Ind School District"/>
    <s v="Dallas"/>
    <b v="0"/>
    <b v="0"/>
    <b v="0"/>
    <b v="0"/>
    <b v="0"/>
    <b v="0"/>
    <s v="Mrs."/>
    <b v="0"/>
    <b v="0"/>
    <s v="Literacy"/>
    <s v="Literacy &amp; Language"/>
    <s v="Health &amp; Life Science"/>
    <s v="Math &amp; Science"/>
    <s v="essential"/>
    <s v="Books"/>
    <s v="high"/>
    <s v="Grades PreK-2"/>
    <n v="0"/>
    <n v="0"/>
    <n v="5.54"/>
    <n v="35"/>
    <n v="410.09"/>
    <n v="482.46"/>
    <n v="22"/>
    <b v="1"/>
    <n v="482.46"/>
    <n v="3"/>
    <b v="0"/>
    <b v="1"/>
    <s v="completed"/>
    <d v="2010-10-30T00:00:00"/>
    <d v="2010-12-20T00:00:00"/>
    <d v="2011-01-04T00:00:00"/>
    <d v="2011-03-28T00:00:00"/>
  </r>
  <r>
    <s v="f4620e1672a1bbdd2d1b7d0d6f610fa1"/>
    <m/>
    <s v="New York"/>
    <x v="2"/>
    <n v="10009"/>
    <s v="urban"/>
    <s v="Empowerment Support Organization"/>
    <s v="Manhattan"/>
    <b v="0"/>
    <b v="0"/>
    <b v="0"/>
    <b v="0"/>
    <b v="0"/>
    <b v="0"/>
    <s v="Ms."/>
    <b v="0"/>
    <b v="0"/>
    <s v="History &amp; Geography"/>
    <s v="History &amp; Civics"/>
    <s v="Civics &amp; Government"/>
    <s v="History &amp; Civics"/>
    <m/>
    <s v="Technology"/>
    <s v="high"/>
    <s v="Grades 9-12"/>
    <m/>
    <m/>
    <m/>
    <m/>
    <n v="420.25"/>
    <n v="512.5"/>
    <n v="26"/>
    <b v="1"/>
    <n v="483.29"/>
    <n v="1"/>
    <b v="0"/>
    <b v="0"/>
    <s v="completed"/>
    <d v="2004-06-03T00:00:00"/>
    <d v="2005-02-10T00:00:00"/>
    <d v="2005-04-01T00:00:00"/>
    <d v="2005-02-03T00:00:00"/>
  </r>
  <r>
    <s v="12fd90dbf21ba1cfb1949b325d5362bd"/>
    <n v="510012000055"/>
    <s v="Alexandria"/>
    <x v="24"/>
    <n v="22311"/>
    <s v="urban"/>
    <s v="Alexandria City Pub Sch Dist"/>
    <s v="Alexandria City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PreK-2"/>
    <n v="34.74"/>
    <n v="0"/>
    <n v="5.21"/>
    <n v="9"/>
    <n v="396.31"/>
    <n v="483.3"/>
    <n v="20"/>
    <b v="1"/>
    <n v="483.3"/>
    <n v="11"/>
    <b v="0"/>
    <b v="0"/>
    <s v="completed"/>
    <d v="2010-03-15T00:00:00"/>
    <d v="2010-04-15T00:00:00"/>
    <d v="2010-07-16T00:00:00"/>
    <d v="2010-05-02T00:00:00"/>
  </r>
  <r>
    <s v="81f89b2354999b6a6d2af8c227bf7a3c"/>
    <n v="350006000093"/>
    <s v="Albuquerque"/>
    <x v="36"/>
    <n v="87105"/>
    <s v="suburban"/>
    <s v="Albuquerque Pub School Dist"/>
    <s v="Bernalillo"/>
    <b v="0"/>
    <b v="0"/>
    <b v="1"/>
    <b v="0"/>
    <b v="0"/>
    <b v="0"/>
    <s v="Mrs."/>
    <b v="0"/>
    <b v="0"/>
    <s v="Literacy"/>
    <s v="Literacy &amp; Language"/>
    <s v="Health &amp; Life Science"/>
    <s v="Math &amp; Science"/>
    <s v="essential"/>
    <s v="Books"/>
    <s v="high"/>
    <s v="Grades PreK-2"/>
    <n v="0"/>
    <n v="0"/>
    <n v="5.62"/>
    <n v="35"/>
    <n v="415.22"/>
    <n v="488.49"/>
    <n v="23"/>
    <b v="1"/>
    <n v="483.38"/>
    <n v="4"/>
    <b v="0"/>
    <b v="1"/>
    <s v="completed"/>
    <d v="2010-12-03T00:00:00"/>
    <d v="2010-12-04T00:00:00"/>
    <d v="2011-01-03T00:00:00"/>
    <d v="2011-04-26T00:00:00"/>
  </r>
  <r>
    <s v="4caa8113b8bd1e259a8c30ee631ed7ba"/>
    <n v="411004000873"/>
    <s v="Portland"/>
    <x v="9"/>
    <n v="97217"/>
    <s v="urban"/>
    <s v="Portland School District 1j"/>
    <s v="Multnomah"/>
    <b v="0"/>
    <b v="0"/>
    <b v="0"/>
    <b v="0"/>
    <b v="0"/>
    <b v="0"/>
    <s v="Ms."/>
    <b v="0"/>
    <b v="0"/>
    <s v="Other"/>
    <s v="Applied Learning"/>
    <s v="College &amp; Career Prep"/>
    <s v="Applied Learning"/>
    <s v="enrichment"/>
    <s v="Technology"/>
    <s v="high"/>
    <s v="Grades 3-5"/>
    <n v="35"/>
    <n v="0"/>
    <n v="8.75"/>
    <n v="17"/>
    <n v="411"/>
    <n v="501.22"/>
    <n v="400"/>
    <b v="1"/>
    <n v="483.53"/>
    <n v="1"/>
    <b v="0"/>
    <b v="0"/>
    <s v="completed"/>
    <d v="2008-04-14T00:00:00"/>
    <d v="2008-04-25T00:00:00"/>
    <d v="2008-10-24T00:00:00"/>
    <d v="2008-09-13T00:00:00"/>
  </r>
  <r>
    <s v="45daadae34d7071d52240009e3ad6f32"/>
    <n v="180045000092"/>
    <s v="Beech Grove"/>
    <x v="25"/>
    <n v="46107"/>
    <s v="suburban"/>
    <s v="Beech Grove City School Dist"/>
    <s v="Marion"/>
    <b v="0"/>
    <b v="0"/>
    <b v="0"/>
    <b v="0"/>
    <b v="0"/>
    <b v="0"/>
    <s v="Mr."/>
    <b v="0"/>
    <b v="0"/>
    <s v="Music"/>
    <s v="Music &amp; The Arts"/>
    <s v="Performing Arts"/>
    <s v="Music &amp; The Arts"/>
    <s v="essential"/>
    <s v="Books"/>
    <s v="high"/>
    <s v="Grades 6-8"/>
    <n v="34.81"/>
    <n v="0"/>
    <n v="5.22"/>
    <n v="9"/>
    <n v="397.01"/>
    <n v="484.16"/>
    <n v="200"/>
    <b v="1"/>
    <n v="484.16"/>
    <n v="8"/>
    <b v="0"/>
    <b v="0"/>
    <s v="completed"/>
    <d v="2009-10-10T00:00:00"/>
    <d v="2009-12-27T00:00:00"/>
    <m/>
    <d v="2010-03-14T00:00:00"/>
  </r>
  <r>
    <s v="472ae3c653bb52444d54dd09edd6b29b"/>
    <n v="251113001818"/>
    <s v="Springfield"/>
    <x v="33"/>
    <n v="1119"/>
    <s v="urban"/>
    <s v="Springfield Public Sch Dist"/>
    <s v="Hampde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PreK-2"/>
    <n v="0"/>
    <n v="0"/>
    <n v="5.59"/>
    <n v="35"/>
    <n v="413.06"/>
    <n v="485.95"/>
    <n v="60"/>
    <b v="1"/>
    <n v="484.54"/>
    <n v="23"/>
    <b v="0"/>
    <b v="0"/>
    <s v="completed"/>
    <d v="2010-10-08T00:00:00"/>
    <d v="2010-12-20T00:00:00"/>
    <d v="2011-02-11T00:00:00"/>
    <d v="2011-03-06T00:00:00"/>
  </r>
  <r>
    <s v="ffd24439f90c73cc98abe31e30842a20"/>
    <n v="62805008440"/>
    <s v="Oakland"/>
    <x v="7"/>
    <n v="94603"/>
    <s v="urban"/>
    <s v="Oakland Unified School Dist"/>
    <s v="Alameda"/>
    <b v="1"/>
    <b v="0"/>
    <b v="1"/>
    <b v="0"/>
    <b v="0"/>
    <b v="1"/>
    <s v="Ms."/>
    <b v="0"/>
    <b v="0"/>
    <s v="Literacy"/>
    <s v="Literacy &amp; Language"/>
    <m/>
    <m/>
    <s v="essential"/>
    <s v="Books"/>
    <s v="high"/>
    <s v="Grades PreK-2"/>
    <n v="32.700000000000003"/>
    <n v="23.71"/>
    <n v="4.91"/>
    <n v="9"/>
    <n v="397.36"/>
    <n v="484.59"/>
    <n v="20"/>
    <b v="1"/>
    <n v="484.59"/>
    <n v="1"/>
    <b v="0"/>
    <b v="0"/>
    <s v="completed"/>
    <d v="2009-09-29T00:00:00"/>
    <d v="2009-11-19T00:00:00"/>
    <d v="2009-12-28T00:00:00"/>
    <d v="2010-03-02T00:00:00"/>
  </r>
  <r>
    <s v="ce52e255fe78acaae2fee6c5d48c5314"/>
    <n v="403198001766"/>
    <s v="Waurika"/>
    <x v="0"/>
    <n v="73573"/>
    <s v="rural"/>
    <s v="Waurika School District 23"/>
    <s v="Jefferson"/>
    <b v="0"/>
    <b v="0"/>
    <b v="0"/>
    <b v="0"/>
    <b v="0"/>
    <b v="0"/>
    <s v="Mrs."/>
    <b v="0"/>
    <b v="0"/>
    <s v="Mathematics"/>
    <s v="Math &amp; Science"/>
    <m/>
    <m/>
    <s v="enrichment"/>
    <s v="Supplies"/>
    <s v="high"/>
    <s v="Grades PreK-2"/>
    <n v="0"/>
    <n v="31.54"/>
    <n v="5.8"/>
    <n v="35"/>
    <n v="459.34"/>
    <n v="540.4"/>
    <n v="20"/>
    <b v="1"/>
    <n v="484.81"/>
    <n v="9"/>
    <b v="0"/>
    <b v="1"/>
    <s v="completed"/>
    <d v="2010-09-21T00:00:00"/>
    <d v="2010-12-23T00:00:00"/>
    <d v="2011-01-19T00:00:00"/>
    <d v="2011-02-16T00:00:00"/>
  </r>
  <r>
    <s v="5d52fd2ef4346e0f14d9e2f6d02c2494"/>
    <n v="401908000904"/>
    <s v="Marlow"/>
    <x v="0"/>
    <n v="73055"/>
    <s v="rural"/>
    <s v="Marlow School District 3"/>
    <s v="Stephens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Books"/>
    <s v="high"/>
    <s v="Grades 3-5"/>
    <n v="0"/>
    <n v="28.04"/>
    <n v="5.16"/>
    <n v="35"/>
    <n v="412.2"/>
    <n v="484.94"/>
    <n v="100"/>
    <b v="1"/>
    <n v="484.94"/>
    <n v="1"/>
    <b v="0"/>
    <b v="0"/>
    <s v="completed"/>
    <d v="2010-09-21T00:00:00"/>
    <d v="2010-10-08T00:00:00"/>
    <d v="2011-01-19T00:00:00"/>
    <d v="2011-02-17T00:00:00"/>
  </r>
  <r>
    <s v="817123ce3d748674d0062aad273be631"/>
    <n v="292928002873"/>
    <s v="Saint Louis"/>
    <x v="34"/>
    <n v="63118"/>
    <s v="urban"/>
    <s v="St Louis City Public Sch Dist"/>
    <s v="St Louis City"/>
    <b v="0"/>
    <b v="0"/>
    <b v="0"/>
    <b v="0"/>
    <b v="0"/>
    <b v="0"/>
    <s v="Mrs."/>
    <b v="0"/>
    <b v="0"/>
    <s v="History &amp; Geography"/>
    <s v="History &amp; Civics"/>
    <s v="Literacy"/>
    <s v="Literacy &amp; Language"/>
    <s v="enrichment"/>
    <s v="Books"/>
    <s v="high"/>
    <s v="Grades 9-12"/>
    <n v="0"/>
    <n v="0"/>
    <n v="5.87"/>
    <n v="35"/>
    <n v="431.98"/>
    <n v="508.21"/>
    <n v="98"/>
    <b v="1"/>
    <n v="484.99"/>
    <n v="3"/>
    <b v="0"/>
    <b v="1"/>
    <s v="completed"/>
    <d v="2010-09-09T00:00:00"/>
    <d v="2010-10-19T00:00:00"/>
    <d v="2010-11-01T00:00:00"/>
    <d v="2011-02-05T00:00:00"/>
  </r>
  <r>
    <s v="6176efcea64df7310af1840b29d071a7"/>
    <m/>
    <s v="Jamaica"/>
    <x v="2"/>
    <n v="11433"/>
    <s v="urban"/>
    <s v="Center for Educational Innovation - Public Education Association (CEI-PEA)"/>
    <s v="Queens"/>
    <b v="0"/>
    <b v="0"/>
    <b v="0"/>
    <b v="0"/>
    <b v="0"/>
    <b v="0"/>
    <s v="Mrs."/>
    <b v="0"/>
    <b v="0"/>
    <s v="Environmental Science"/>
    <s v="Math &amp; Science"/>
    <m/>
    <m/>
    <s v="enrichment"/>
    <s v="Technology"/>
    <s v="high"/>
    <s v="Grades 6-8"/>
    <n v="35.18"/>
    <n v="0"/>
    <n v="8.8000000000000007"/>
    <n v="17"/>
    <n v="412.81"/>
    <n v="503.43"/>
    <n v="1"/>
    <b v="0"/>
    <n v="485.88"/>
    <n v="4"/>
    <b v="1"/>
    <b v="0"/>
    <s v="completed"/>
    <d v="2009-02-17T00:00:00"/>
    <d v="2009-05-10T00:00:00"/>
    <m/>
    <d v="2009-07-09T00:00:00"/>
  </r>
  <r>
    <s v="5c98d6210195be0a5983ff64ac784633"/>
    <n v="40243000177"/>
    <s v="Phoenix"/>
    <x v="23"/>
    <n v="85016"/>
    <s v="urban"/>
    <s v="Creighton School District 14"/>
    <s v="Maricopa"/>
    <b v="0"/>
    <b v="0"/>
    <b v="1"/>
    <b v="0"/>
    <b v="0"/>
    <b v="0"/>
    <s v="Mrs."/>
    <b v="0"/>
    <b v="0"/>
    <s v="Mathematics"/>
    <s v="Math &amp; Science"/>
    <m/>
    <m/>
    <s v="enrichment"/>
    <s v="Other"/>
    <s v="high"/>
    <s v="Grades 3-5"/>
    <n v="33.49"/>
    <n v="18.760000000000002"/>
    <n v="8.3699999999999992"/>
    <n v="17"/>
    <n v="413"/>
    <n v="503.66"/>
    <n v="80"/>
    <b v="1"/>
    <n v="485.88"/>
    <n v="2"/>
    <b v="0"/>
    <b v="0"/>
    <s v="completed"/>
    <d v="2008-02-26T00:00:00"/>
    <d v="2008-05-06T00:00:00"/>
    <d v="2008-11-10T00:00:00"/>
    <d v="2008-08-01T00:00:00"/>
  </r>
  <r>
    <s v="c1293313db8a3887b7d75a8f6896ef22"/>
    <n v="90045001161"/>
    <s v="Bridgeport"/>
    <x v="30"/>
    <n v="6607"/>
    <s v="urban"/>
    <s v="Bridgeport City Sch District"/>
    <s v="Fairfield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nrichment"/>
    <s v="Supplies"/>
    <s v="high"/>
    <s v="Grades 6-8"/>
    <n v="35.24"/>
    <n v="0"/>
    <n v="8.81"/>
    <n v="17"/>
    <n v="413"/>
    <n v="503.66"/>
    <n v="25"/>
    <b v="1"/>
    <n v="485.88"/>
    <n v="1"/>
    <b v="0"/>
    <b v="0"/>
    <s v="completed"/>
    <d v="2007-10-08T00:00:00"/>
    <d v="2007-12-21T00:00:00"/>
    <d v="2008-04-28T00:00:00"/>
    <d v="2008-06-04T00:00:00"/>
  </r>
  <r>
    <s v="8a4454d419a1e350a73afc20c0f64861"/>
    <n v="490042000286"/>
    <s v="Sandy"/>
    <x v="28"/>
    <n v="84094"/>
    <s v="suburban"/>
    <s v="Canyons School District"/>
    <s v="Salt Lake"/>
    <b v="0"/>
    <b v="1"/>
    <b v="0"/>
    <b v="0"/>
    <b v="0"/>
    <b v="0"/>
    <s v="Mrs."/>
    <b v="0"/>
    <b v="0"/>
    <s v="Literacy"/>
    <s v="Literacy &amp; Language"/>
    <m/>
    <m/>
    <s v="essential"/>
    <s v="Books"/>
    <s v="low"/>
    <s v="Grades PreK-2"/>
    <n v="0"/>
    <n v="0"/>
    <n v="5.59"/>
    <n v="35"/>
    <n v="413.09"/>
    <n v="485.99"/>
    <n v="50"/>
    <b v="1"/>
    <n v="485.99"/>
    <n v="6"/>
    <b v="1"/>
    <b v="0"/>
    <s v="completed"/>
    <d v="2010-08-24T00:00:00"/>
    <d v="2010-10-12T00:00:00"/>
    <d v="2010-10-13T00:00:00"/>
    <d v="2011-01-22T00:00:00"/>
  </r>
  <r>
    <s v="f7697b25314a7d3d3d0ac63be40fecd4"/>
    <n v="290837002490"/>
    <s v="Saint Peters"/>
    <x v="34"/>
    <n v="63376"/>
    <s v="suburban"/>
    <s v="Ft Zumwalt School District R2"/>
    <s v="St Charles"/>
    <b v="0"/>
    <b v="0"/>
    <b v="0"/>
    <b v="0"/>
    <b v="0"/>
    <b v="0"/>
    <s v="Ms."/>
    <b v="1"/>
    <b v="0"/>
    <s v="Foreign Languages"/>
    <s v="Literacy &amp; Language"/>
    <m/>
    <m/>
    <s v="essential"/>
    <s v="Technology"/>
    <s v="low"/>
    <s v="Grades 9-12"/>
    <n v="33.909999999999997"/>
    <n v="0"/>
    <n v="5.09"/>
    <n v="35"/>
    <n v="413.14"/>
    <n v="486.05"/>
    <n v="150"/>
    <b v="1"/>
    <n v="486.05"/>
    <n v="3"/>
    <b v="0"/>
    <b v="0"/>
    <s v="completed"/>
    <d v="2010-08-15T00:00:00"/>
    <d v="2010-10-29T00:00:00"/>
    <d v="2011-01-28T00:00:00"/>
    <d v="2011-01-12T00:00:00"/>
  </r>
  <r>
    <s v="9bae8c8a192d0d1dcd2a66e631baafc1"/>
    <m/>
    <s v="Los Angeles"/>
    <x v="7"/>
    <n v="90004"/>
    <s v="urban"/>
    <s v="Los Angeles Unif Sch Dist"/>
    <s v="Los Angeles"/>
    <b v="0"/>
    <b v="0"/>
    <b v="1"/>
    <b v="0"/>
    <b v="0"/>
    <b v="0"/>
    <s v="Mrs."/>
    <b v="1"/>
    <b v="0"/>
    <s v="Literacy"/>
    <s v="Literacy &amp; Language"/>
    <s v="Literature &amp; Writing"/>
    <s v="Literacy &amp; Language"/>
    <s v="essential"/>
    <s v="Books"/>
    <s v="high"/>
    <s v="Grades PreK-2"/>
    <n v="31.34"/>
    <n v="28.68"/>
    <n v="4.7"/>
    <n v="35"/>
    <n v="413.17"/>
    <n v="486.08"/>
    <n v="35"/>
    <b v="1"/>
    <n v="486.08"/>
    <n v="2"/>
    <b v="0"/>
    <b v="1"/>
    <s v="completed"/>
    <d v="2010-12-29T00:00:00"/>
    <d v="2011-01-13T00:00:00"/>
    <d v="2011-01-14T00:00:00"/>
    <d v="2011-05-27T00:00:00"/>
  </r>
  <r>
    <s v="3563203b7a93a164ed1a837eb6482eef"/>
    <n v="370462002893"/>
    <s v="Monroe"/>
    <x v="1"/>
    <n v="28110"/>
    <s v="suburban"/>
    <s v="Union Co Public Schools"/>
    <s v="Union"/>
    <b v="0"/>
    <b v="0"/>
    <b v="0"/>
    <b v="0"/>
    <b v="0"/>
    <b v="0"/>
    <s v="Ms."/>
    <b v="0"/>
    <b v="0"/>
    <s v="Environmental Science"/>
    <s v="Math &amp; Science"/>
    <s v="Health &amp; Life Science"/>
    <s v="Math &amp; Science"/>
    <s v="enrichment"/>
    <s v="Technology"/>
    <s v="high"/>
    <s v="Grades 9-12"/>
    <n v="34.159999999999997"/>
    <n v="14.52"/>
    <n v="5.12"/>
    <n v="9"/>
    <n v="404.39"/>
    <n v="493.16"/>
    <n v="85"/>
    <b v="1"/>
    <n v="486.57"/>
    <n v="10"/>
    <b v="1"/>
    <b v="0"/>
    <s v="completed"/>
    <d v="2009-12-12T00:00:00"/>
    <d v="2010-01-15T00:00:00"/>
    <d v="2010-01-15T00:00:00"/>
    <d v="2010-05-17T00:00:00"/>
  </r>
  <r>
    <s v="1cb36db5131064279d947f59e2d8fa62"/>
    <n v="61389005019"/>
    <s v="Folsom"/>
    <x v="7"/>
    <n v="95630"/>
    <s v="urban"/>
    <s v="Folsom-cordova Unif Sch Dist"/>
    <s v="Sacramento"/>
    <b v="0"/>
    <b v="0"/>
    <b v="0"/>
    <b v="0"/>
    <b v="0"/>
    <b v="0"/>
    <s v="Mrs."/>
    <b v="0"/>
    <b v="0"/>
    <s v="Special Needs"/>
    <s v="Special Needs"/>
    <m/>
    <m/>
    <s v="essential"/>
    <s v="Supplies"/>
    <s v="low"/>
    <s v="Grades PreK-2"/>
    <n v="20.12"/>
    <n v="30.46"/>
    <n v="4.99"/>
    <n v="35"/>
    <n v="423.47"/>
    <n v="486.75"/>
    <n v="45"/>
    <b v="1"/>
    <n v="486.75"/>
    <n v="1"/>
    <b v="0"/>
    <b v="0"/>
    <s v="completed"/>
    <d v="2010-06-02T00:00:00"/>
    <d v="2010-08-30T00:00:00"/>
    <d v="2010-08-31T00:00:00"/>
    <d v="2010-11-01T00:00:00"/>
  </r>
  <r>
    <s v="a1165cbba669c971dd3819828ed7a6d2"/>
    <m/>
    <s v="Bronx"/>
    <x v="2"/>
    <n v="10457"/>
    <s v="urban"/>
    <s v="Integrated Curriculum and Instruction Learning Support Organization"/>
    <s v="Bronx"/>
    <b v="0"/>
    <b v="0"/>
    <b v="0"/>
    <b v="0"/>
    <b v="0"/>
    <b v="0"/>
    <s v="Mr."/>
    <b v="0"/>
    <b v="0"/>
    <s v="History &amp; Geography"/>
    <s v="History &amp; Civics"/>
    <s v="Other"/>
    <s v="Applied Learning"/>
    <s v="enrichment"/>
    <s v="Supplies"/>
    <s v="high"/>
    <s v="Grades 3-5"/>
    <m/>
    <m/>
    <m/>
    <m/>
    <n v="423.33"/>
    <n v="516.26"/>
    <n v="31"/>
    <b v="1"/>
    <n v="486.83"/>
    <n v="1"/>
    <b v="0"/>
    <b v="0"/>
    <s v="completed"/>
    <d v="2006-10-04T00:00:00"/>
    <d v="2007-01-04T00:00:00"/>
    <m/>
    <d v="2007-05-01T00:00:00"/>
  </r>
  <r>
    <s v="da85a034cc689dbeb08101470ace519b"/>
    <m/>
    <s v="Gaston"/>
    <x v="1"/>
    <n v="27832"/>
    <s v="rural"/>
    <s v="Northampton Co School District"/>
    <s v="Northampton"/>
    <b v="1"/>
    <b v="0"/>
    <b v="0"/>
    <b v="0"/>
    <b v="0"/>
    <b v="0"/>
    <s v="Ms."/>
    <b v="1"/>
    <b v="0"/>
    <s v="Mathematics"/>
    <s v="Math &amp; Science"/>
    <m/>
    <m/>
    <m/>
    <s v="Technology"/>
    <s v="high"/>
    <s v="Grades 6-8"/>
    <m/>
    <m/>
    <m/>
    <m/>
    <n v="423.33"/>
    <n v="516.26"/>
    <n v="4"/>
    <b v="1"/>
    <n v="486.83"/>
    <n v="1"/>
    <b v="0"/>
    <b v="0"/>
    <s v="completed"/>
    <d v="2004-11-30T00:00:00"/>
    <d v="2005-01-30T00:00:00"/>
    <d v="2005-04-01T00:00:00"/>
    <d v="2005-07-30T00:00:00"/>
  </r>
  <r>
    <s v="650cd092b45f920e48473929b095e463"/>
    <n v="170993005102"/>
    <s v="Chicago"/>
    <x v="10"/>
    <n v="60609"/>
    <s v="urban"/>
    <s v="Chicago Psd-Area 52/53"/>
    <s v="Cook"/>
    <b v="1"/>
    <b v="0"/>
    <b v="1"/>
    <b v="0"/>
    <b v="0"/>
    <b v="0"/>
    <s v="Ms."/>
    <b v="0"/>
    <b v="0"/>
    <s v="Literacy"/>
    <s v="Literacy &amp; Language"/>
    <s v="Parent Involvement"/>
    <s v="Applied Learning"/>
    <s v="enrichment"/>
    <s v="Books"/>
    <s v="high"/>
    <s v="Grades PreK-2"/>
    <n v="35.32"/>
    <n v="0"/>
    <n v="8.83"/>
    <n v="17"/>
    <n v="414"/>
    <n v="504.88"/>
    <n v="27"/>
    <b v="1"/>
    <n v="487.06"/>
    <n v="1"/>
    <b v="0"/>
    <b v="0"/>
    <s v="completed"/>
    <d v="2008-12-05T00:00:00"/>
    <d v="2009-04-02T00:00:00"/>
    <d v="2009-08-20T00:00:00"/>
    <d v="2009-05-02T00:00:00"/>
  </r>
  <r>
    <s v="7a3ced62cd94ef47c290a29af98c367e"/>
    <n v="171446001796"/>
    <s v="Evanston"/>
    <x v="10"/>
    <n v="60202"/>
    <s v="urban"/>
    <s v="Evanston-skokie Cmty Csd 65"/>
    <s v="Cook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Supplies"/>
    <s v="high"/>
    <s v="Grades PreK-2"/>
    <n v="36.58"/>
    <n v="0"/>
    <n v="9.15"/>
    <n v="17"/>
    <n v="429"/>
    <n v="523.16999999999996"/>
    <n v="15"/>
    <b v="1"/>
    <n v="487.06"/>
    <n v="7"/>
    <b v="0"/>
    <b v="0"/>
    <s v="completed"/>
    <d v="2007-10-26T00:00:00"/>
    <d v="2007-11-24T00:00:00"/>
    <d v="2008-03-12T00:00:00"/>
    <d v="2008-06-21T00:00:00"/>
  </r>
  <r>
    <s v="9ac041153c02226b17a732bdd5b048fb"/>
    <m/>
    <s v="Chicago"/>
    <x v="10"/>
    <n v="60612"/>
    <s v="urban"/>
    <s v="Chicago Psd-Area 52/53"/>
    <s v="Cook"/>
    <b v="1"/>
    <b v="0"/>
    <b v="0"/>
    <b v="0"/>
    <b v="0"/>
    <b v="0"/>
    <s v="Mr."/>
    <b v="1"/>
    <b v="0"/>
    <s v="Literacy"/>
    <s v="Literacy &amp; Language"/>
    <m/>
    <m/>
    <s v="essential"/>
    <s v="Books"/>
    <s v="high"/>
    <s v="Grades 9-12"/>
    <n v="0"/>
    <n v="0"/>
    <n v="5.6"/>
    <n v="35"/>
    <n v="414.07"/>
    <n v="487.14"/>
    <n v="242"/>
    <b v="1"/>
    <n v="487.15"/>
    <n v="2"/>
    <b v="1"/>
    <b v="0"/>
    <s v="completed"/>
    <d v="2011-02-04T00:00:00"/>
    <d v="2011-02-17T00:00:00"/>
    <d v="2011-02-28T00:00:00"/>
    <d v="2011-07-01T00:00:00"/>
  </r>
  <r>
    <s v="b9374b6a88babf523cca384451bae153"/>
    <n v="63441005668"/>
    <s v="San Francisco"/>
    <x v="7"/>
    <n v="94123"/>
    <s v="urban"/>
    <s v="San Francisco Unified Sch Dist"/>
    <s v="San Francisco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3-5"/>
    <n v="0"/>
    <n v="31.36"/>
    <n v="5.14"/>
    <n v="35"/>
    <n v="414.26"/>
    <n v="487.36"/>
    <n v="60"/>
    <b v="1"/>
    <n v="487.36"/>
    <n v="6"/>
    <b v="0"/>
    <b v="0"/>
    <s v="completed"/>
    <d v="2010-09-04T00:00:00"/>
    <d v="2010-10-18T00:00:00"/>
    <d v="2010-10-19T00:00:00"/>
    <d v="2010-10-30T00:00:00"/>
  </r>
  <r>
    <s v="edff24bfaa48140b2e102f5cdfa58873"/>
    <m/>
    <s v="Memphis"/>
    <x v="14"/>
    <n v="38122"/>
    <s v="urban"/>
    <s v="Memphis City School District"/>
    <s v="Shelby"/>
    <b v="0"/>
    <b v="0"/>
    <b v="0"/>
    <b v="0"/>
    <b v="0"/>
    <b v="0"/>
    <s v="Mr."/>
    <b v="1"/>
    <b v="0"/>
    <s v="Literature &amp; Writing"/>
    <s v="Literacy &amp; Language"/>
    <m/>
    <m/>
    <s v="enrichment"/>
    <s v="Books"/>
    <s v="high"/>
    <s v="Grades 9-12"/>
    <n v="0"/>
    <n v="0"/>
    <n v="5.61"/>
    <n v="35"/>
    <n v="414.61"/>
    <n v="487.78"/>
    <n v="55"/>
    <b v="1"/>
    <n v="487.77"/>
    <n v="11"/>
    <b v="1"/>
    <b v="0"/>
    <s v="completed"/>
    <d v="2011-02-06T00:00:00"/>
    <d v="2011-03-11T00:00:00"/>
    <m/>
    <d v="2011-07-03T00:00:00"/>
  </r>
  <r>
    <s v="c92cce746ea0729c17cfd9c82a1b84b6"/>
    <n v="130102002099"/>
    <s v="Savannah"/>
    <x v="19"/>
    <n v="31401"/>
    <s v="urban"/>
    <s v="Savannah-chatham Co Sch Dist"/>
    <s v="Chatham"/>
    <b v="0"/>
    <b v="0"/>
    <b v="0"/>
    <b v="0"/>
    <b v="0"/>
    <b v="0"/>
    <s v="Ms."/>
    <b v="0"/>
    <b v="0"/>
    <s v="Literature &amp; Writing"/>
    <s v="Literacy &amp; Language"/>
    <s v="College &amp; Career Prep"/>
    <s v="Applied Learning"/>
    <s v="essential"/>
    <s v="Books"/>
    <s v="high"/>
    <s v="Grades PreK-2"/>
    <n v="12.57"/>
    <n v="14.36"/>
    <n v="5.39"/>
    <n v="9"/>
    <n v="400.3"/>
    <n v="488.17"/>
    <n v="16"/>
    <b v="0"/>
    <n v="488.17"/>
    <n v="2"/>
    <b v="1"/>
    <b v="0"/>
    <s v="completed"/>
    <d v="2010-01-20T00:00:00"/>
    <d v="2010-04-05T00:00:00"/>
    <d v="2010-04-05T00:00:00"/>
    <d v="2010-06-26T00:00:00"/>
  </r>
  <r>
    <s v="d1dd1b1ad28583919b179fe519c694b7"/>
    <n v="62271002850"/>
    <s v="Los Angeles"/>
    <x v="7"/>
    <n v="90063"/>
    <s v="suburban"/>
    <s v="Los Angeles Unif Sch Dist"/>
    <s v="Los Angeles"/>
    <b v="0"/>
    <b v="1"/>
    <b v="0"/>
    <b v="0"/>
    <b v="0"/>
    <b v="0"/>
    <s v="Mr."/>
    <b v="0"/>
    <b v="0"/>
    <s v="Music"/>
    <s v="Music &amp; The Arts"/>
    <m/>
    <m/>
    <s v="essential"/>
    <s v="Supplies"/>
    <s v="high"/>
    <s v="Grades 6-8"/>
    <n v="32.99"/>
    <n v="23.92"/>
    <n v="4.95"/>
    <n v="9"/>
    <n v="400.81"/>
    <n v="488.79"/>
    <n v="130"/>
    <b v="1"/>
    <n v="488.79"/>
    <n v="2"/>
    <b v="1"/>
    <b v="0"/>
    <s v="completed"/>
    <d v="2009-10-05T00:00:00"/>
    <d v="2009-12-15T00:00:00"/>
    <d v="2010-03-12T00:00:00"/>
    <d v="2010-03-09T00:00:00"/>
  </r>
  <r>
    <s v="3657a96cecf0b0a542ba7e91a4b3d2c3"/>
    <n v="62805004313"/>
    <s v="Oakland"/>
    <x v="7"/>
    <n v="94608"/>
    <s v="urban"/>
    <s v="Oakland Unified School Dist"/>
    <s v="Alameda"/>
    <b v="0"/>
    <b v="0"/>
    <b v="0"/>
    <b v="0"/>
    <b v="0"/>
    <b v="0"/>
    <s v="Mrs."/>
    <b v="0"/>
    <b v="0"/>
    <s v="Visual Arts"/>
    <s v="Music &amp; The Arts"/>
    <s v="Visual Arts"/>
    <s v="Music &amp; The Arts"/>
    <s v="enrichment"/>
    <s v="Supplies"/>
    <s v="high"/>
    <s v="Grades 3-5"/>
    <n v="35.17"/>
    <n v="25.5"/>
    <n v="8.7899999999999991"/>
    <n v="17"/>
    <n v="438"/>
    <n v="534.15"/>
    <n v="250"/>
    <b v="0"/>
    <n v="488.82"/>
    <n v="7"/>
    <b v="0"/>
    <b v="0"/>
    <s v="completed"/>
    <d v="2007-12-03T00:00:00"/>
    <d v="2008-03-02T00:00:00"/>
    <d v="2008-05-14T00:00:00"/>
    <d v="2008-07-30T00:00:00"/>
  </r>
  <r>
    <s v="5f82c824d326c1888b357faa00b0fef0"/>
    <n v="530270001833"/>
    <s v="Vancouver"/>
    <x v="5"/>
    <n v="98684"/>
    <s v="urban"/>
    <s v="Evergreen School District 114"/>
    <s v="Clark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Technology"/>
    <s v="high"/>
    <s v="Grades 3-5"/>
    <n v="33.21"/>
    <n v="21.59"/>
    <n v="4.9800000000000004"/>
    <n v="9"/>
    <n v="400.88"/>
    <n v="488.88"/>
    <n v="25"/>
    <b v="1"/>
    <n v="488.88"/>
    <n v="10"/>
    <b v="0"/>
    <b v="0"/>
    <s v="completed"/>
    <d v="2009-10-01T00:00:00"/>
    <d v="2009-10-13T00:00:00"/>
    <d v="2009-12-08T00:00:00"/>
    <d v="2010-03-06T00:00:00"/>
  </r>
  <r>
    <s v="308c907df90a2573a9f0ce7680465c1b"/>
    <m/>
    <s v="Bronx"/>
    <x v="2"/>
    <n v="10451"/>
    <s v="urban"/>
    <s v="Empowerment Support Organization"/>
    <s v="Bronx"/>
    <b v="0"/>
    <b v="0"/>
    <b v="0"/>
    <b v="0"/>
    <b v="0"/>
    <b v="0"/>
    <s v="Ms."/>
    <b v="0"/>
    <b v="0"/>
    <s v="Literature &amp; Writing"/>
    <s v="Literacy &amp; Language"/>
    <s v="Special Needs"/>
    <s v="Special Needs"/>
    <s v="essential"/>
    <s v="Supplies"/>
    <s v="high"/>
    <s v="Grades PreK-2"/>
    <n v="3.97"/>
    <n v="0"/>
    <n v="5.95"/>
    <n v="35"/>
    <n v="441.69"/>
    <n v="519.64"/>
    <n v="23"/>
    <b v="0"/>
    <n v="489.28"/>
    <n v="47"/>
    <b v="1"/>
    <b v="0"/>
    <s v="completed"/>
    <d v="2011-01-29T00:00:00"/>
    <d v="2011-02-08T00:00:00"/>
    <d v="2011-03-17T00:00:00"/>
    <d v="2011-06-26T00:00:00"/>
  </r>
  <r>
    <s v="6bec666a5c522adb7953d882c0e7696a"/>
    <n v="181236001966"/>
    <s v="Indianapolis"/>
    <x v="25"/>
    <n v="46229"/>
    <s v="urban"/>
    <s v="Msd of Warren Twp"/>
    <s v="Marion"/>
    <b v="0"/>
    <b v="0"/>
    <b v="0"/>
    <b v="0"/>
    <b v="0"/>
    <b v="0"/>
    <s v="Mrs."/>
    <b v="0"/>
    <b v="0"/>
    <s v="Music"/>
    <s v="Music &amp; The Arts"/>
    <s v="Music"/>
    <s v="Music &amp; The Arts"/>
    <s v="essential"/>
    <s v="Supplies"/>
    <s v="high"/>
    <s v="Grades 3-5"/>
    <n v="35.5"/>
    <n v="0"/>
    <n v="8.8800000000000008"/>
    <n v="17"/>
    <n v="416"/>
    <n v="507.32"/>
    <n v="200"/>
    <b v="1"/>
    <n v="489.41"/>
    <n v="1"/>
    <b v="0"/>
    <b v="0"/>
    <s v="completed"/>
    <d v="2008-05-28T00:00:00"/>
    <d v="2008-07-11T00:00:00"/>
    <d v="2008-12-31T00:00:00"/>
    <d v="2008-10-23T00:00:00"/>
  </r>
  <r>
    <s v="c14e2949526dbefa96d05cd2737f1d2b"/>
    <n v="530771001173"/>
    <s v="Seattle"/>
    <x v="5"/>
    <n v="98122"/>
    <s v="urban"/>
    <s v="Seattle School District 1"/>
    <s v="King"/>
    <b v="0"/>
    <b v="0"/>
    <b v="0"/>
    <b v="0"/>
    <b v="0"/>
    <b v="0"/>
    <s v="Mr."/>
    <b v="0"/>
    <b v="0"/>
    <s v="Health &amp; Life Science"/>
    <s v="Math &amp; Science"/>
    <s v="Performing Arts"/>
    <s v="Music &amp; The Arts"/>
    <s v="enrichment"/>
    <s v="Technology"/>
    <s v="high"/>
    <s v="Grades 3-5"/>
    <n v="3.6"/>
    <n v="23.4"/>
    <n v="5.4"/>
    <n v="9"/>
    <n v="401.38"/>
    <n v="489.49"/>
    <n v="75"/>
    <b v="1"/>
    <n v="489.49"/>
    <n v="11"/>
    <b v="0"/>
    <b v="1"/>
    <s v="completed"/>
    <d v="2010-05-09T00:00:00"/>
    <d v="2010-08-07T00:00:00"/>
    <d v="2010-10-13T00:00:00"/>
    <d v="2010-10-07T00:00:00"/>
  </r>
  <r>
    <s v="f17c4c636fa25264647dce3dafd14520"/>
    <n v="10087000344"/>
    <s v="Castleberry"/>
    <x v="27"/>
    <n v="36432"/>
    <s v="rural"/>
    <s v="Conecuh Co School District"/>
    <s v="Conecuh"/>
    <b v="0"/>
    <b v="0"/>
    <b v="0"/>
    <b v="0"/>
    <b v="0"/>
    <b v="0"/>
    <s v="Mr."/>
    <b v="0"/>
    <b v="0"/>
    <s v="Health &amp; Life Science"/>
    <s v="Math &amp; Science"/>
    <m/>
    <m/>
    <s v="essential"/>
    <s v="Technology"/>
    <s v="high"/>
    <s v="Grades 6-8"/>
    <n v="34"/>
    <n v="13.6"/>
    <n v="5.0999999999999996"/>
    <n v="9"/>
    <n v="401.69"/>
    <n v="489.87"/>
    <n v="20"/>
    <b v="1"/>
    <n v="489.87"/>
    <n v="1"/>
    <b v="0"/>
    <b v="0"/>
    <s v="completed"/>
    <d v="2009-08-05T00:00:00"/>
    <d v="2009-10-23T00:00:00"/>
    <d v="2010-01-07T00:00:00"/>
    <d v="2010-01-06T00:00:00"/>
  </r>
  <r>
    <s v="bdc71be9dbad55b1282e3b515009aa7c"/>
    <n v="370472001866"/>
    <s v="Raleigh"/>
    <x v="1"/>
    <n v="27601"/>
    <s v="urban"/>
    <s v="Wake Co School District"/>
    <s v="Wake"/>
    <b v="0"/>
    <b v="1"/>
    <b v="0"/>
    <b v="0"/>
    <b v="0"/>
    <b v="0"/>
    <s v="Mrs."/>
    <b v="0"/>
    <b v="0"/>
    <s v="Literature &amp; Writing"/>
    <s v="Literacy &amp; Language"/>
    <m/>
    <m/>
    <s v="essential"/>
    <s v="Books"/>
    <s v="low"/>
    <s v="Grades 3-5"/>
    <n v="0"/>
    <n v="27.92"/>
    <n v="5.37"/>
    <n v="35"/>
    <n v="426.27"/>
    <n v="489.97"/>
    <n v="300"/>
    <b v="1"/>
    <n v="489.97"/>
    <n v="1"/>
    <b v="0"/>
    <b v="0"/>
    <s v="completed"/>
    <d v="2010-06-30T00:00:00"/>
    <d v="2010-08-24T00:00:00"/>
    <d v="2010-10-25T00:00:00"/>
    <d v="2010-11-26T00:00:00"/>
  </r>
  <r>
    <s v="dbe6fad423e8906c634905f4815a98e6"/>
    <n v="470348001457"/>
    <s v="Cookeville"/>
    <x v="14"/>
    <n v="38501"/>
    <s v="rural"/>
    <s v="Putnam Co School District"/>
    <s v="Putnam"/>
    <b v="0"/>
    <b v="0"/>
    <b v="0"/>
    <b v="0"/>
    <b v="0"/>
    <b v="0"/>
    <s v="Mrs."/>
    <b v="0"/>
    <b v="0"/>
    <s v="Applied Sciences"/>
    <s v="Math &amp; Science"/>
    <s v="Applied Sciences"/>
    <s v="Math &amp; Science"/>
    <s v="essential"/>
    <s v="Supplies"/>
    <s v="high"/>
    <s v="Grades 9-12"/>
    <n v="35.58"/>
    <n v="0"/>
    <n v="8.9"/>
    <n v="17"/>
    <n v="417"/>
    <n v="508.54"/>
    <n v="700"/>
    <b v="1"/>
    <n v="490.58"/>
    <n v="4"/>
    <b v="1"/>
    <b v="0"/>
    <s v="completed"/>
    <d v="2009-01-10T00:00:00"/>
    <d v="2009-03-13T00:00:00"/>
    <d v="2009-05-12T00:00:00"/>
    <d v="2009-06-15T00:00:00"/>
  </r>
  <r>
    <s v="69029442995597d4f18d79c65958da28"/>
    <n v="510189000806"/>
    <s v="Richmond"/>
    <x v="24"/>
    <n v="23228"/>
    <s v="suburban"/>
    <s v="Henrico Co School District"/>
    <s v="Henrico"/>
    <b v="0"/>
    <b v="0"/>
    <b v="0"/>
    <b v="0"/>
    <b v="0"/>
    <b v="0"/>
    <s v="Ms."/>
    <b v="0"/>
    <b v="0"/>
    <s v="Applied Sciences"/>
    <s v="Math &amp; Science"/>
    <s v="Other"/>
    <s v="Applied Learning"/>
    <s v="enrichment"/>
    <s v="Technology"/>
    <s v="low"/>
    <s v="Grades 9-12"/>
    <n v="35.549999999999997"/>
    <n v="0"/>
    <n v="8.89"/>
    <n v="17"/>
    <n v="417"/>
    <n v="508.54"/>
    <n v="265"/>
    <b v="1"/>
    <n v="490.59"/>
    <n v="1"/>
    <b v="0"/>
    <b v="0"/>
    <s v="completed"/>
    <d v="2008-01-07T00:00:00"/>
    <d v="2008-01-12T00:00:00"/>
    <d v="2008-05-10T00:00:00"/>
    <d v="2008-09-03T00:00:00"/>
  </r>
  <r>
    <s v="4e38fa5dde79ea3714ab22fecf0363d8"/>
    <m/>
    <s v="New Orleans"/>
    <x v="6"/>
    <n v="70128"/>
    <s v="urban"/>
    <s v="New Orleans Recovery School District"/>
    <s v="Orleans"/>
    <b v="0"/>
    <b v="0"/>
    <b v="0"/>
    <b v="0"/>
    <b v="0"/>
    <b v="0"/>
    <s v="Ms."/>
    <b v="0"/>
    <b v="0"/>
    <s v="Visual Arts"/>
    <s v="Music &amp; The Arts"/>
    <m/>
    <m/>
    <s v="essential"/>
    <s v="Supplies"/>
    <s v="high"/>
    <s v="Grades PreK-2"/>
    <n v="0"/>
    <n v="30.33"/>
    <n v="5.2"/>
    <n v="35"/>
    <n v="417.17"/>
    <n v="490.79"/>
    <n v="22"/>
    <b v="1"/>
    <n v="490.79"/>
    <n v="13"/>
    <b v="1"/>
    <b v="0"/>
    <s v="completed"/>
    <d v="2010-09-04T00:00:00"/>
    <d v="2010-09-13T00:00:00"/>
    <m/>
    <d v="2011-02-01T00:00:00"/>
  </r>
  <r>
    <s v="1ab874c5ad87453cced4b1b994fb24b1"/>
    <n v="230993001007"/>
    <s v="Portland"/>
    <x v="26"/>
    <n v="4103"/>
    <s v="urban"/>
    <s v="Portland Public School Dist"/>
    <s v="Cumberland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0"/>
    <n v="18.57"/>
    <n v="5.57"/>
    <n v="35"/>
    <n v="430.45"/>
    <n v="494.77"/>
    <n v="16"/>
    <b v="1"/>
    <n v="491.03"/>
    <n v="8"/>
    <b v="1"/>
    <b v="0"/>
    <s v="completed"/>
    <d v="2010-07-04T00:00:00"/>
    <d v="2010-07-30T00:00:00"/>
    <d v="2010-12-27T00:00:00"/>
    <d v="2010-12-01T00:00:00"/>
  </r>
  <r>
    <s v="1ece448663b41bb4d34d44bfee503574"/>
    <m/>
    <s v="Oakland"/>
    <x v="7"/>
    <n v="94607"/>
    <s v="urban"/>
    <s v="Oakland Unified School Dist"/>
    <s v="Alameda"/>
    <b v="0"/>
    <b v="0"/>
    <b v="0"/>
    <b v="0"/>
    <b v="0"/>
    <b v="0"/>
    <s v="Ms."/>
    <b v="0"/>
    <b v="0"/>
    <s v="Literacy"/>
    <s v="Literacy &amp; Language"/>
    <s v="Mathematics"/>
    <s v="Math &amp; Science"/>
    <s v="essential"/>
    <s v="Technology"/>
    <s v="high"/>
    <s v="Grades PreK-2"/>
    <n v="0"/>
    <n v="31.65"/>
    <n v="5.19"/>
    <n v="35"/>
    <n v="417.79"/>
    <n v="491.52"/>
    <n v="10"/>
    <b v="1"/>
    <n v="491.52"/>
    <n v="1"/>
    <b v="0"/>
    <b v="0"/>
    <s v="completed"/>
    <d v="2010-09-13T00:00:00"/>
    <d v="2010-09-27T00:00:00"/>
    <d v="2010-09-28T00:00:00"/>
    <d v="2011-02-08T00:00:00"/>
  </r>
  <r>
    <s v="d23c09eec4b4c80f2710bda93373bab2"/>
    <n v="420010200664"/>
    <s v="Coatesville"/>
    <x v="29"/>
    <n v="19320"/>
    <s v="suburban"/>
    <s v="Coatesville Area School Dist"/>
    <s v="Chester"/>
    <b v="1"/>
    <b v="0"/>
    <b v="1"/>
    <b v="0"/>
    <b v="0"/>
    <b v="0"/>
    <s v="Mr."/>
    <b v="0"/>
    <b v="0"/>
    <s v="Music"/>
    <s v="Music &amp; The Arts"/>
    <m/>
    <m/>
    <s v="essential"/>
    <s v="Supplies"/>
    <s v="high"/>
    <s v="Grades 3-5"/>
    <n v="0.73"/>
    <n v="0"/>
    <n v="5.87"/>
    <n v="35"/>
    <n v="432.93"/>
    <n v="509.33"/>
    <n v="70"/>
    <b v="1"/>
    <n v="491.68"/>
    <n v="9"/>
    <b v="0"/>
    <b v="0"/>
    <s v="completed"/>
    <d v="2010-12-31T00:00:00"/>
    <d v="2011-01-25T00:00:00"/>
    <m/>
    <d v="2011-05-29T00:00:00"/>
  </r>
  <r>
    <s v="3a5670733a3c81712c013c9e1ca4d5cc"/>
    <n v="62805004304"/>
    <s v="Oakland"/>
    <x v="7"/>
    <n v="94610"/>
    <s v="urban"/>
    <s v="Oakland Unified School Dist"/>
    <s v="Alameda"/>
    <b v="0"/>
    <b v="1"/>
    <b v="0"/>
    <b v="1"/>
    <b v="0"/>
    <b v="0"/>
    <s v="Mr."/>
    <b v="0"/>
    <b v="0"/>
    <s v="Applied Sciences"/>
    <s v="Math &amp; Science"/>
    <s v="Environmental Science"/>
    <s v="Math &amp; Science"/>
    <s v="essential"/>
    <s v="Technology"/>
    <s v="high"/>
    <s v="Grades 9-12"/>
    <n v="33.200000000000003"/>
    <n v="24.07"/>
    <n v="4.9800000000000004"/>
    <n v="9"/>
    <n v="403.2"/>
    <n v="491.71"/>
    <n v="150"/>
    <b v="1"/>
    <n v="491.7"/>
    <n v="4"/>
    <b v="1"/>
    <b v="0"/>
    <s v="completed"/>
    <d v="2010-03-14T00:00:00"/>
    <d v="2010-03-23T00:00:00"/>
    <d v="2010-06-02T00:00:00"/>
    <d v="2010-08-11T00:00:00"/>
  </r>
  <r>
    <s v="6ebbdc9e64df0bade40b901c9bd4fc7e"/>
    <n v="170993000991"/>
    <s v="Chicago"/>
    <x v="10"/>
    <n v="60614"/>
    <s v="urban"/>
    <s v="Chicago Psd-Area 54"/>
    <s v="Cook"/>
    <b v="0"/>
    <b v="1"/>
    <b v="0"/>
    <b v="0"/>
    <b v="0"/>
    <b v="0"/>
    <s v="Ms."/>
    <b v="0"/>
    <b v="0"/>
    <s v="Literacy"/>
    <s v="Literacy &amp; Language"/>
    <s v="Literature &amp; Writing"/>
    <s v="Literacy &amp; Language"/>
    <s v="essential"/>
    <s v="Other"/>
    <s v="high"/>
    <s v="Grades 6-8"/>
    <n v="32.24"/>
    <n v="0"/>
    <n v="5.96"/>
    <n v="35"/>
    <n v="470.48"/>
    <n v="553.51"/>
    <n v="60"/>
    <b v="1"/>
    <n v="491.73"/>
    <n v="1"/>
    <b v="0"/>
    <b v="0"/>
    <s v="completed"/>
    <d v="2010-12-29T00:00:00"/>
    <d v="2010-12-30T00:00:00"/>
    <d v="2011-01-04T00:00:00"/>
    <d v="2011-05-26T00:00:00"/>
  </r>
  <r>
    <s v="5df04bb8474614d332d6ce3b3ef23e16"/>
    <m/>
    <s v="Brooklyn"/>
    <x v="2"/>
    <n v="11213"/>
    <s v="urban"/>
    <s v="Community Learning Support Organization"/>
    <s v="Brooklyn"/>
    <b v="0"/>
    <b v="0"/>
    <b v="0"/>
    <b v="0"/>
    <b v="0"/>
    <b v="0"/>
    <s v="Ms."/>
    <b v="1"/>
    <b v="0"/>
    <s v="History &amp; Geography"/>
    <s v="History &amp; Civics"/>
    <s v="Applied Sciences"/>
    <s v="Math &amp; Science"/>
    <s v="enrichment"/>
    <s v="Supplies"/>
    <s v="high"/>
    <s v="Grades PreK-2"/>
    <n v="0"/>
    <n v="0"/>
    <n v="11.25"/>
    <n v="17"/>
    <n v="478"/>
    <n v="582.92999999999995"/>
    <n v="20"/>
    <b v="0"/>
    <n v="491.76"/>
    <n v="2"/>
    <b v="0"/>
    <b v="0"/>
    <s v="completed"/>
    <d v="2009-01-26T00:00:00"/>
    <d v="2009-02-04T00:00:00"/>
    <d v="2009-04-29T00:00:00"/>
    <d v="2009-06-13T00:00:00"/>
  </r>
  <r>
    <s v="ec38421f1d248a99d6fdc26ace18c54b"/>
    <n v="20060000259"/>
    <s v="Fairbanks"/>
    <x v="49"/>
    <n v="99701"/>
    <s v="urban"/>
    <s v="Fairbanks North Star Boro SD"/>
    <s v="Fairbanks North Star"/>
    <b v="0"/>
    <b v="1"/>
    <b v="0"/>
    <b v="0"/>
    <b v="0"/>
    <b v="0"/>
    <s v="Ms."/>
    <b v="0"/>
    <b v="0"/>
    <s v="Music"/>
    <s v="Music &amp; The Arts"/>
    <m/>
    <m/>
    <s v="essential"/>
    <s v="Supplies"/>
    <s v="low"/>
    <s v="Grades 6-8"/>
    <n v="0"/>
    <n v="5.58"/>
    <n v="5.58"/>
    <n v="35"/>
    <n v="418.15"/>
    <n v="491.94"/>
    <n v="10"/>
    <b v="1"/>
    <n v="491.94"/>
    <n v="4"/>
    <b v="0"/>
    <b v="0"/>
    <s v="completed"/>
    <d v="2011-02-26T00:00:00"/>
    <d v="2011-03-17T00:00:00"/>
    <m/>
    <d v="2011-07-25T00:00:00"/>
  </r>
  <r>
    <s v="55ec8a372e33e5b5b944e7f2bc1cf411"/>
    <n v="341011004002"/>
    <s v="Middletown"/>
    <x v="11"/>
    <n v="7748"/>
    <s v="suburban"/>
    <s v="Middletown Twp Sch District"/>
    <s v="Monmouth"/>
    <b v="0"/>
    <b v="0"/>
    <b v="0"/>
    <b v="0"/>
    <b v="0"/>
    <b v="0"/>
    <s v="Mrs."/>
    <b v="0"/>
    <b v="0"/>
    <s v="Literacy"/>
    <s v="Literacy &amp; Language"/>
    <s v="Special Needs"/>
    <s v="Special Needs"/>
    <s v="essential"/>
    <s v="Books"/>
    <s v="minimal"/>
    <s v="Grades PreK-2"/>
    <n v="31.29"/>
    <n v="0"/>
    <n v="7.82"/>
    <n v="17"/>
    <n v="369"/>
    <n v="450"/>
    <n v="6"/>
    <b v="1"/>
    <n v="492"/>
    <n v="3"/>
    <b v="1"/>
    <b v="0"/>
    <s v="completed"/>
    <d v="2008-11-06T00:00:00"/>
    <d v="2009-04-09T00:00:00"/>
    <d v="2009-06-30T00:00:00"/>
    <d v="2009-04-11T00:00:00"/>
  </r>
  <r>
    <s v="e4429bf9fd860377867fa29bef591015"/>
    <m/>
    <s v="Washington"/>
    <x v="31"/>
    <n v="20001"/>
    <m/>
    <s v="Dc Public Schools"/>
    <s v="District Of Columbia"/>
    <b v="0"/>
    <b v="0"/>
    <b v="0"/>
    <b v="0"/>
    <b v="0"/>
    <b v="0"/>
    <s v="Ms."/>
    <b v="0"/>
    <b v="0"/>
    <s v="Literacy"/>
    <s v="Literacy &amp; Language"/>
    <m/>
    <m/>
    <m/>
    <s v="Books"/>
    <s v="unknown"/>
    <s v="Grades 3-5"/>
    <m/>
    <m/>
    <m/>
    <m/>
    <n v="427.43"/>
    <n v="521.26"/>
    <n v="20"/>
    <b v="1"/>
    <n v="492"/>
    <n v="1"/>
    <b v="0"/>
    <b v="0"/>
    <s v="completed"/>
    <d v="2005-11-03T00:00:00"/>
    <d v="2005-11-11T00:00:00"/>
    <d v="2005-12-15T00:00:00"/>
    <m/>
  </r>
  <r>
    <s v="dc81e09e9dbf97c1aaffee8b32971cf3"/>
    <m/>
    <s v="Gary"/>
    <x v="25"/>
    <n v="46402"/>
    <m/>
    <s v="Indiana Dept of Education"/>
    <s v="Lake"/>
    <b v="1"/>
    <b v="0"/>
    <b v="0"/>
    <b v="0"/>
    <b v="0"/>
    <b v="0"/>
    <s v="Ms."/>
    <b v="0"/>
    <b v="0"/>
    <s v="Mathematics"/>
    <s v="Math &amp; Science"/>
    <s v="Literacy"/>
    <s v="Literacy &amp; Language"/>
    <s v="essential"/>
    <s v="Supplies"/>
    <s v="high"/>
    <s v="Grades 3-5"/>
    <n v="37"/>
    <n v="0"/>
    <n v="9.25"/>
    <n v="17"/>
    <n v="433"/>
    <n v="528.04999999999995"/>
    <n v="28"/>
    <b v="1"/>
    <n v="492.25"/>
    <n v="9"/>
    <b v="0"/>
    <b v="0"/>
    <s v="completed"/>
    <d v="2008-10-07T00:00:00"/>
    <d v="2009-02-09T00:00:00"/>
    <d v="2009-12-08T00:00:00"/>
    <d v="2009-03-09T00:00:00"/>
  </r>
  <r>
    <s v="a963b818103bc50ac8f977270ee4b81d"/>
    <n v="550960001220"/>
    <s v="Milwaukee"/>
    <x v="18"/>
    <n v="53221"/>
    <s v="urban"/>
    <s v="Milwaukee Public Schools"/>
    <s v="Milwaukee"/>
    <b v="0"/>
    <b v="0"/>
    <b v="0"/>
    <b v="0"/>
    <b v="0"/>
    <b v="0"/>
    <s v="Mrs."/>
    <b v="0"/>
    <b v="0"/>
    <s v="Literacy"/>
    <s v="Literacy &amp; Language"/>
    <s v="Early Development"/>
    <s v="Applied Learning"/>
    <s v="essential"/>
    <s v="Other"/>
    <s v="high"/>
    <s v="Grades PreK-2"/>
    <n v="0"/>
    <n v="0"/>
    <n v="5.85"/>
    <n v="35"/>
    <n v="431"/>
    <n v="495.4"/>
    <n v="35"/>
    <b v="1"/>
    <n v="492.67"/>
    <n v="22"/>
    <b v="0"/>
    <b v="0"/>
    <s v="completed"/>
    <d v="2010-08-08T00:00:00"/>
    <d v="2010-10-20T00:00:00"/>
    <d v="2011-02-01T00:00:00"/>
    <d v="2011-01-05T00:00:00"/>
  </r>
  <r>
    <s v="211c61826599edb7ef96454239ce4dd7"/>
    <n v="60797009123"/>
    <s v="Fresno"/>
    <x v="7"/>
    <n v="93706"/>
    <s v="urban"/>
    <s v="Central Unified School Dist"/>
    <s v="Fresno"/>
    <b v="0"/>
    <b v="0"/>
    <b v="0"/>
    <b v="0"/>
    <b v="0"/>
    <b v="0"/>
    <s v="Mrs."/>
    <b v="0"/>
    <b v="0"/>
    <s v="Literacy"/>
    <s v="Literacy &amp; Language"/>
    <s v="Early Development"/>
    <s v="Applied Learning"/>
    <s v="essential"/>
    <s v="Other"/>
    <s v="high"/>
    <s v="Grades PreK-2"/>
    <n v="0"/>
    <n v="31.93"/>
    <n v="5.23"/>
    <n v="35"/>
    <n v="421.11"/>
    <n v="495.42"/>
    <n v="35"/>
    <b v="1"/>
    <n v="492.78"/>
    <n v="17"/>
    <b v="0"/>
    <b v="0"/>
    <s v="completed"/>
    <d v="2010-09-22T00:00:00"/>
    <d v="2010-11-17T00:00:00"/>
    <d v="2011-03-04T00:00:00"/>
    <d v="2011-02-18T00:00:00"/>
  </r>
  <r>
    <s v="1c4075b5e4f54736289f0c33aba05eb9"/>
    <n v="341353005646"/>
    <s v="Rahway"/>
    <x v="11"/>
    <n v="7065"/>
    <s v="suburban"/>
    <s v="Rahway School District"/>
    <s v="Union"/>
    <b v="0"/>
    <b v="0"/>
    <b v="0"/>
    <b v="0"/>
    <b v="0"/>
    <b v="0"/>
    <s v="Mrs."/>
    <b v="0"/>
    <b v="0"/>
    <s v="Gym &amp; Fitness"/>
    <s v="Health &amp; Sports"/>
    <s v="Health &amp; Wellness"/>
    <s v="Health &amp; Sports"/>
    <s v="essential"/>
    <s v="Supplies"/>
    <s v="high"/>
    <s v="Grades 3-5"/>
    <n v="35.700000000000003"/>
    <n v="0"/>
    <n v="8.92"/>
    <n v="17"/>
    <n v="419"/>
    <n v="510.98"/>
    <n v="800"/>
    <b v="1"/>
    <n v="492.94"/>
    <n v="11"/>
    <b v="0"/>
    <b v="0"/>
    <s v="completed"/>
    <d v="2008-10-28T00:00:00"/>
    <d v="2008-12-29T00:00:00"/>
    <d v="2009-02-13T00:00:00"/>
    <d v="2009-04-01T00:00:00"/>
  </r>
  <r>
    <s v="ecd9073418f8e4712f21bd3c7a07dd6b"/>
    <n v="170993005109"/>
    <s v="Chicago"/>
    <x v="10"/>
    <n v="60636"/>
    <s v="urban"/>
    <s v="Chicago Psd-area 14"/>
    <s v="Cook"/>
    <b v="0"/>
    <b v="0"/>
    <b v="0"/>
    <b v="0"/>
    <b v="0"/>
    <b v="0"/>
    <s v="Ms."/>
    <b v="0"/>
    <b v="0"/>
    <s v="Applied Sciences"/>
    <s v="Math &amp; Science"/>
    <s v="Literature &amp; Writing"/>
    <s v="Literacy &amp; Language"/>
    <s v="enrichment"/>
    <s v="Technology"/>
    <s v="high"/>
    <s v="Grades 3-5"/>
    <n v="12.76"/>
    <n v="0"/>
    <n v="5.63"/>
    <n v="35"/>
    <n v="428.9"/>
    <n v="492.99"/>
    <n v="200"/>
    <b v="1"/>
    <n v="492.99"/>
    <n v="1"/>
    <b v="0"/>
    <b v="0"/>
    <s v="completed"/>
    <d v="2010-07-08T00:00:00"/>
    <d v="2010-08-31T00:00:00"/>
    <d v="2010-10-25T00:00:00"/>
    <d v="2010-12-05T00:00:00"/>
  </r>
  <r>
    <s v="14cd309a3076435bd8f05687973ff9f4"/>
    <n v="450192000381"/>
    <s v="Dillon"/>
    <x v="12"/>
    <n v="29536"/>
    <s v="rural"/>
    <s v="Dillon School District 2"/>
    <s v="Dillo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Technology"/>
    <s v="high"/>
    <s v="Grades PreK-2"/>
    <n v="35.28"/>
    <n v="24.87"/>
    <n v="5.29"/>
    <n v="35"/>
    <n v="453.21"/>
    <n v="533.19000000000005"/>
    <n v="23"/>
    <b v="1"/>
    <n v="493.2"/>
    <n v="2"/>
    <b v="1"/>
    <b v="0"/>
    <s v="completed"/>
    <d v="2010-09-24T00:00:00"/>
    <d v="2010-09-25T00:00:00"/>
    <d v="2010-10-21T00:00:00"/>
    <d v="2011-02-19T00:00:00"/>
  </r>
  <r>
    <s v="41156e6cfe2c88f4a171eefdc60a5122"/>
    <n v="190339000038"/>
    <s v="Waukon"/>
    <x v="35"/>
    <n v="52172"/>
    <s v="rural"/>
    <s v="Allamakee Cmty School District"/>
    <s v="Allamakee"/>
    <b v="0"/>
    <b v="0"/>
    <b v="0"/>
    <b v="0"/>
    <b v="0"/>
    <b v="0"/>
    <s v="Mrs."/>
    <b v="0"/>
    <b v="0"/>
    <s v="Applied Sciences"/>
    <s v="Math &amp; Science"/>
    <m/>
    <m/>
    <s v="essential"/>
    <s v="Technology"/>
    <s v="high"/>
    <s v="Grades 9-12"/>
    <n v="36.520000000000003"/>
    <n v="18.260000000000002"/>
    <n v="5.48"/>
    <n v="9"/>
    <n v="434"/>
    <n v="529.27"/>
    <n v="100"/>
    <b v="1"/>
    <n v="493.33"/>
    <n v="5"/>
    <b v="1"/>
    <b v="0"/>
    <s v="completed"/>
    <d v="2009-05-22T00:00:00"/>
    <d v="2009-08-11T00:00:00"/>
    <d v="2009-11-24T00:00:00"/>
    <d v="2009-10-22T00:00:00"/>
  </r>
  <r>
    <s v="01018e178034d6e91d26c1c1398fa4a7"/>
    <m/>
    <s v="Chicago"/>
    <x v="10"/>
    <n v="60618"/>
    <m/>
    <s v="Chicago Public School Dist 299"/>
    <s v="Cook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nrichment"/>
    <s v="Supplies"/>
    <s v="high"/>
    <s v="Grades 3-5"/>
    <n v="0"/>
    <n v="0"/>
    <n v="5.68"/>
    <n v="35"/>
    <n v="419.38"/>
    <n v="493.39"/>
    <n v="30"/>
    <b v="1"/>
    <n v="493.39"/>
    <n v="4"/>
    <b v="0"/>
    <b v="0"/>
    <s v="completed"/>
    <d v="2010-08-24T00:00:00"/>
    <d v="2010-11-03T00:00:00"/>
    <d v="2011-01-10T00:00:00"/>
    <d v="2011-01-22T00:00:00"/>
  </r>
  <r>
    <s v="9d7e382805d111ea99b6329b399be33a"/>
    <n v="62271003128"/>
    <s v="Chatsworth"/>
    <x v="7"/>
    <n v="91311"/>
    <s v="urban"/>
    <s v="Los Angeles Unif Sch Dist"/>
    <s v="Los Angeles"/>
    <b v="0"/>
    <b v="1"/>
    <b v="0"/>
    <b v="0"/>
    <b v="0"/>
    <b v="0"/>
    <s v="Mr."/>
    <b v="0"/>
    <b v="0"/>
    <s v="Early Development"/>
    <s v="Applied Learning"/>
    <s v="Special Needs"/>
    <s v="Special Needs"/>
    <s v="essential"/>
    <s v="Supplies"/>
    <s v="high"/>
    <s v="Grades 6-8"/>
    <m/>
    <m/>
    <m/>
    <m/>
    <n v="424.35"/>
    <n v="517.5"/>
    <n v="60"/>
    <b v="1"/>
    <n v="493.66"/>
    <n v="1"/>
    <b v="0"/>
    <b v="0"/>
    <s v="completed"/>
    <d v="2006-08-29T00:00:00"/>
    <d v="2006-10-20T00:00:00"/>
    <d v="2006-12-15T00:00:00"/>
    <d v="2007-04-29T00:00:00"/>
  </r>
  <r>
    <s v="194910304d1d66a331f58e376b1e4e75"/>
    <n v="61437009827"/>
    <s v="San Jose"/>
    <x v="7"/>
    <n v="95122"/>
    <s v="urban"/>
    <s v="Franklin-mckinley Sch District"/>
    <s v="Santa Clara"/>
    <b v="0"/>
    <b v="0"/>
    <b v="1"/>
    <b v="0"/>
    <b v="0"/>
    <b v="0"/>
    <s v="Mrs."/>
    <b v="0"/>
    <b v="0"/>
    <s v="Special Needs"/>
    <s v="Special Needs"/>
    <m/>
    <m/>
    <s v="enrichment"/>
    <s v="Technology"/>
    <s v="high"/>
    <s v="Grades PreK-2"/>
    <m/>
    <m/>
    <m/>
    <m/>
    <n v="424.35"/>
    <n v="517.5"/>
    <n v="36"/>
    <b v="1"/>
    <n v="493.67"/>
    <n v="2"/>
    <b v="0"/>
    <b v="0"/>
    <s v="completed"/>
    <d v="2005-08-30T00:00:00"/>
    <d v="2006-09-25T00:00:00"/>
    <d v="2006-11-14T00:00:00"/>
    <d v="2006-04-30T00:00:00"/>
  </r>
  <r>
    <s v="6a01dc517221aba9e283660c06169e0b"/>
    <m/>
    <s v="Queens Vlg"/>
    <x v="2"/>
    <n v="11428"/>
    <s v="urban"/>
    <s v="Empowerment Support Organization"/>
    <s v="Queens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6-8"/>
    <m/>
    <m/>
    <m/>
    <m/>
    <n v="429.48"/>
    <n v="523.76"/>
    <n v="85"/>
    <b v="1"/>
    <n v="493.9"/>
    <n v="1"/>
    <b v="0"/>
    <b v="0"/>
    <s v="completed"/>
    <d v="2004-11-15T00:00:00"/>
    <d v="2005-06-24T00:00:00"/>
    <d v="2005-10-26T00:00:00"/>
    <d v="2005-07-15T00:00:00"/>
  </r>
  <r>
    <s v="c9d7931c08535e14d2ae688fe07d750a"/>
    <m/>
    <s v="New York"/>
    <x v="2"/>
    <n v="10023"/>
    <s v="urban"/>
    <s v="Empowerment Support Organization"/>
    <s v="Manhattan"/>
    <b v="0"/>
    <b v="0"/>
    <b v="0"/>
    <b v="0"/>
    <b v="0"/>
    <b v="0"/>
    <s v="Mrs."/>
    <b v="0"/>
    <b v="0"/>
    <s v="Applied Sciences"/>
    <s v="Math &amp; Science"/>
    <s v="Mathematics"/>
    <s v="Math &amp; Science"/>
    <s v="essential"/>
    <s v="Supplies"/>
    <s v="low"/>
    <s v="Grades 9-12"/>
    <n v="0"/>
    <n v="0"/>
    <n v="5.78"/>
    <n v="35"/>
    <n v="426.29"/>
    <n v="501.52"/>
    <n v="999"/>
    <b v="1"/>
    <n v="494.11"/>
    <n v="5"/>
    <b v="0"/>
    <b v="1"/>
    <s v="completed"/>
    <d v="2010-10-31T00:00:00"/>
    <d v="2010-12-26T00:00:00"/>
    <d v="2011-01-03T00:00:00"/>
    <d v="2011-03-29T00:00:00"/>
  </r>
  <r>
    <s v="dbcf1b802fd3a3d63a476d3a83731522"/>
    <n v="210096000185"/>
    <s v="Bardwell"/>
    <x v="21"/>
    <n v="42023"/>
    <s v="rural"/>
    <s v="Carlisle Co School District"/>
    <s v="Carlisle"/>
    <b v="0"/>
    <b v="0"/>
    <b v="0"/>
    <b v="0"/>
    <b v="0"/>
    <b v="0"/>
    <s v="Mrs."/>
    <b v="0"/>
    <b v="0"/>
    <s v="Literacy"/>
    <s v="Literacy &amp; Language"/>
    <s v="Performing Arts"/>
    <s v="Music &amp; The Arts"/>
    <s v="enrichment"/>
    <s v="Technology"/>
    <s v="high"/>
    <s v="Grades 6-8"/>
    <n v="34"/>
    <n v="20.399999999999999"/>
    <n v="8.5"/>
    <n v="17"/>
    <n v="420"/>
    <n v="512.20000000000005"/>
    <n v="70"/>
    <b v="1"/>
    <n v="494.12"/>
    <n v="1"/>
    <b v="0"/>
    <b v="0"/>
    <s v="completed"/>
    <d v="2009-01-06T00:00:00"/>
    <d v="2009-03-26T00:00:00"/>
    <d v="2009-04-21T00:00:00"/>
    <d v="2009-06-11T00:00:00"/>
  </r>
  <r>
    <s v="98e8914d30a93c1a70dbcb62d50fed49"/>
    <m/>
    <s v="Oakland"/>
    <x v="7"/>
    <n v="94612"/>
    <s v="urban"/>
    <s v="Emery Unified School District"/>
    <s v="Alameda"/>
    <b v="1"/>
    <b v="0"/>
    <b v="0"/>
    <b v="0"/>
    <b v="0"/>
    <b v="0"/>
    <s v="Mr."/>
    <b v="0"/>
    <b v="0"/>
    <s v="Literature &amp; Writing"/>
    <s v="Literacy &amp; Language"/>
    <s v="Character Education"/>
    <s v="Applied Learning"/>
    <s v="enrichment"/>
    <s v="Books"/>
    <s v="high"/>
    <s v="Grades 9-12"/>
    <n v="33.369999999999997"/>
    <n v="24.19"/>
    <n v="5.01"/>
    <n v="9"/>
    <n v="405.28"/>
    <n v="494.24"/>
    <n v="160"/>
    <b v="1"/>
    <n v="494.24"/>
    <n v="5"/>
    <b v="1"/>
    <b v="0"/>
    <s v="completed"/>
    <d v="2009-08-22T00:00:00"/>
    <d v="2009-09-08T00:00:00"/>
    <d v="2009-09-15T00:00:00"/>
    <d v="2010-01-29T00:00:00"/>
  </r>
  <r>
    <s v="33e48c8c8d481115992eaf3b950323a5"/>
    <m/>
    <s v="Ozone Park"/>
    <x v="2"/>
    <n v="11416"/>
    <s v="urban"/>
    <s v="Knowledge Network Learning Support Organization"/>
    <s v="Queens"/>
    <b v="0"/>
    <b v="0"/>
    <b v="0"/>
    <b v="0"/>
    <b v="0"/>
    <b v="0"/>
    <s v="Mrs."/>
    <b v="0"/>
    <b v="0"/>
    <s v="ESL"/>
    <s v="Literacy &amp; Language"/>
    <s v="Literacy"/>
    <s v="Literacy &amp; Language"/>
    <s v="essential"/>
    <s v="Other"/>
    <s v="high"/>
    <s v="Grades 3-5"/>
    <n v="0"/>
    <n v="0"/>
    <n v="5.69"/>
    <n v="35"/>
    <n v="420.34"/>
    <n v="494.52"/>
    <n v="26"/>
    <b v="1"/>
    <n v="494.52"/>
    <n v="11"/>
    <b v="0"/>
    <b v="0"/>
    <s v="completed"/>
    <d v="2010-10-13T00:00:00"/>
    <d v="2010-11-11T00:00:00"/>
    <d v="2011-01-03T00:00:00"/>
    <d v="2011-03-13T00:00:00"/>
  </r>
  <r>
    <s v="8063462b68fc987e4b9d8f58c7b26e98"/>
    <n v="484509005134"/>
    <s v="Orange"/>
    <x v="16"/>
    <n v="77630"/>
    <s v="suburban"/>
    <s v="West Orange Cove Cons Isd"/>
    <s v="Orange"/>
    <b v="0"/>
    <b v="0"/>
    <b v="0"/>
    <b v="0"/>
    <b v="0"/>
    <b v="0"/>
    <s v="Ms."/>
    <b v="0"/>
    <b v="0"/>
    <s v="Mathematics"/>
    <s v="Math &amp; Science"/>
    <s v="Literacy"/>
    <s v="Literacy &amp; Language"/>
    <s v="enrichment"/>
    <s v="Other"/>
    <s v="high"/>
    <s v="Grades PreK-2"/>
    <n v="0"/>
    <n v="0"/>
    <n v="5.86"/>
    <n v="9"/>
    <n v="405.65"/>
    <n v="494.7"/>
    <n v="18"/>
    <b v="1"/>
    <n v="494.69"/>
    <n v="8"/>
    <b v="1"/>
    <b v="1"/>
    <s v="completed"/>
    <d v="2010-02-23T00:00:00"/>
    <d v="2010-04-16T00:00:00"/>
    <d v="2010-09-02T00:00:00"/>
    <d v="2010-07-21T00:00:00"/>
  </r>
  <r>
    <s v="429e267e34fd6c68419b76a37ca7dd98"/>
    <n v="120087002325"/>
    <s v="Tampa"/>
    <x v="17"/>
    <n v="33610"/>
    <s v="urban"/>
    <s v="Hillsborough Co Pub Sch Dist"/>
    <s v="Hillsborough"/>
    <b v="0"/>
    <b v="1"/>
    <b v="0"/>
    <b v="0"/>
    <b v="0"/>
    <b v="0"/>
    <s v="Mr."/>
    <b v="0"/>
    <b v="0"/>
    <s v="Literature &amp; Writing"/>
    <s v="Literacy &amp; Language"/>
    <m/>
    <m/>
    <s v="essential"/>
    <s v="Books"/>
    <s v="high"/>
    <s v="Grades 9-12"/>
    <n v="0"/>
    <n v="0"/>
    <n v="11.74"/>
    <n v="35"/>
    <n v="829.49"/>
    <n v="975.87"/>
    <n v="44"/>
    <b v="1"/>
    <n v="495"/>
    <n v="27"/>
    <b v="1"/>
    <b v="1"/>
    <s v="live"/>
    <d v="2011-01-17T00:00:00"/>
    <m/>
    <m/>
    <d v="2011-06-14T00:00:00"/>
  </r>
  <r>
    <s v="e7bbdcfe8359f052b47a0f226cbb84bb"/>
    <n v="370348002313"/>
    <s v="Chapel Hill"/>
    <x v="1"/>
    <n v="27514"/>
    <s v="suburban"/>
    <s v="Orange Co School District"/>
    <s v="Orange"/>
    <b v="0"/>
    <b v="0"/>
    <b v="0"/>
    <b v="0"/>
    <b v="0"/>
    <b v="0"/>
    <s v="Mrs."/>
    <b v="0"/>
    <b v="0"/>
    <s v="Music"/>
    <s v="Music &amp; The Arts"/>
    <s v="Performing Arts"/>
    <s v="Music &amp; The Arts"/>
    <s v="essential"/>
    <s v="Other"/>
    <s v="high"/>
    <s v="Grades PreK-2"/>
    <n v="32.5"/>
    <n v="13.81"/>
    <n v="8.1199999999999992"/>
    <n v="17"/>
    <n v="396"/>
    <n v="482.93"/>
    <n v="585"/>
    <b v="1"/>
    <n v="495"/>
    <n v="1"/>
    <b v="0"/>
    <b v="0"/>
    <s v="completed"/>
    <d v="2008-07-23T00:00:00"/>
    <d v="2008-10-20T00:00:00"/>
    <d v="2008-12-30T00:00:00"/>
    <d v="2008-12-28T00:00:00"/>
  </r>
  <r>
    <s v="df3f3c9d7dc7850071871b1cfbc62905"/>
    <n v="63186004917"/>
    <s v="Menlo Park"/>
    <x v="7"/>
    <n v="94025"/>
    <s v="suburban"/>
    <s v="Ravenswood City Elem Sch Dist"/>
    <s v="San Mateo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3-5"/>
    <n v="39.909999999999997"/>
    <n v="28.93"/>
    <n v="9.98"/>
    <n v="17"/>
    <n v="495"/>
    <n v="603.66"/>
    <n v="20"/>
    <b v="0"/>
    <n v="495"/>
    <n v="1"/>
    <b v="0"/>
    <b v="0"/>
    <s v="completed"/>
    <d v="2007-09-11T00:00:00"/>
    <d v="2007-09-27T00:00:00"/>
    <d v="2007-12-28T00:00:00"/>
    <d v="2008-05-03T00:00:00"/>
  </r>
  <r>
    <s v="3601c88df9bdb5a55b9708bbdb3af974"/>
    <m/>
    <s v="Coloma"/>
    <x v="4"/>
    <n v="49038"/>
    <s v="rural"/>
    <s v="Coloma Cmty School District"/>
    <s v="Berrien"/>
    <b v="0"/>
    <b v="0"/>
    <b v="0"/>
    <b v="0"/>
    <b v="0"/>
    <b v="0"/>
    <s v="Mrs."/>
    <b v="0"/>
    <b v="0"/>
    <s v="Literature &amp; Writing"/>
    <s v="Literacy &amp; Language"/>
    <m/>
    <m/>
    <s v="essential"/>
    <s v="Books"/>
    <s v="high"/>
    <s v="Grades 3-5"/>
    <n v="35.9"/>
    <n v="0"/>
    <n v="8.98"/>
    <n v="17"/>
    <n v="420.88"/>
    <n v="513.27"/>
    <n v="50"/>
    <b v="1"/>
    <n v="495.29"/>
    <n v="7"/>
    <b v="0"/>
    <b v="0"/>
    <s v="completed"/>
    <d v="2008-12-18T00:00:00"/>
    <d v="2009-05-15T00:00:00"/>
    <m/>
    <d v="2009-05-23T00:00:00"/>
  </r>
  <r>
    <s v="7978890559712e7bf101ec64d8cf3653"/>
    <n v="482364006864"/>
    <s v="Houston"/>
    <x v="16"/>
    <n v="77012"/>
    <s v="urban"/>
    <s v="Houston Ind School District"/>
    <s v="Harris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Books"/>
    <s v="high"/>
    <s v="Grades 3-5"/>
    <n v="35.950000000000003"/>
    <n v="0"/>
    <n v="8.99"/>
    <n v="17"/>
    <n v="421"/>
    <n v="513.41"/>
    <n v="50"/>
    <b v="1"/>
    <n v="495.29"/>
    <n v="4"/>
    <b v="0"/>
    <b v="0"/>
    <s v="reallocated"/>
    <d v="2008-07-28T00:00:00"/>
    <d v="2008-10-11T00:00:00"/>
    <m/>
    <d v="2008-12-27T00:00:00"/>
  </r>
  <r>
    <s v="0c13f5a593e0fc6f5b0d701395f1f823"/>
    <n v="170993000926"/>
    <s v="Chicago"/>
    <x v="10"/>
    <n v="60639"/>
    <s v="urban"/>
    <s v="Chicago Psd-area 4"/>
    <s v="Cook"/>
    <b v="0"/>
    <b v="0"/>
    <b v="0"/>
    <b v="1"/>
    <b v="0"/>
    <b v="0"/>
    <s v="Ms."/>
    <b v="0"/>
    <b v="0"/>
    <s v="Literature &amp; Writing"/>
    <s v="Literacy &amp; Language"/>
    <s v="Literacy"/>
    <s v="Literacy &amp; Language"/>
    <s v="essential"/>
    <s v="Books"/>
    <s v="high"/>
    <s v="Grades PreK-2"/>
    <n v="35.94"/>
    <n v="0"/>
    <n v="8.99"/>
    <n v="17"/>
    <n v="421"/>
    <n v="513.41"/>
    <n v="21"/>
    <b v="1"/>
    <n v="495.29"/>
    <n v="1"/>
    <b v="0"/>
    <b v="0"/>
    <s v="completed"/>
    <d v="2007-11-05T00:00:00"/>
    <d v="2007-11-15T00:00:00"/>
    <d v="2008-04-05T00:00:00"/>
    <d v="2008-07-01T00:00:00"/>
  </r>
  <r>
    <s v="5501cc901aa213e1afb80652a6a2590b"/>
    <n v="170993001101"/>
    <s v="Chicago"/>
    <x v="10"/>
    <n v="60644"/>
    <s v="urban"/>
    <s v="Chicago Psd-area 3"/>
    <s v="Cook"/>
    <b v="0"/>
    <b v="1"/>
    <b v="0"/>
    <b v="0"/>
    <b v="0"/>
    <b v="0"/>
    <s v="Ms."/>
    <b v="1"/>
    <b v="0"/>
    <s v="History &amp; Geography"/>
    <s v="History &amp; Civics"/>
    <s v="Literacy"/>
    <s v="Literacy &amp; Language"/>
    <s v="enrichment"/>
    <s v="Books"/>
    <s v="high"/>
    <s v="Grades 6-8"/>
    <m/>
    <m/>
    <m/>
    <m/>
    <n v="443.83"/>
    <n v="541.26"/>
    <n v="30"/>
    <b v="1"/>
    <n v="495.4"/>
    <n v="2"/>
    <b v="0"/>
    <b v="0"/>
    <s v="completed"/>
    <d v="2005-11-27T00:00:00"/>
    <d v="2005-12-19T00:00:00"/>
    <d v="2006-05-24T00:00:00"/>
    <d v="2006-07-27T00:00:00"/>
  </r>
  <r>
    <s v="9a35467a8f4bf08eaada1ffcd19416c0"/>
    <m/>
    <s v="San Jose"/>
    <x v="7"/>
    <n v="95127"/>
    <m/>
    <s v="Alum Rock Elem School District"/>
    <s v="Santa Clara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Technology"/>
    <s v="high"/>
    <s v="Grades PreK-2"/>
    <n v="0"/>
    <n v="32.75"/>
    <n v="5.37"/>
    <n v="35"/>
    <n v="431.02"/>
    <n v="495.43"/>
    <n v="22"/>
    <b v="1"/>
    <n v="495.43"/>
    <n v="1"/>
    <b v="0"/>
    <b v="0"/>
    <s v="completed"/>
    <d v="2010-08-06T00:00:00"/>
    <d v="2010-08-30T00:00:00"/>
    <d v="2010-08-31T00:00:00"/>
    <d v="2011-01-03T00:00:00"/>
  </r>
  <r>
    <s v="475438002cfd8c2d1b1a4d335d3e0384"/>
    <n v="180345000463"/>
    <s v="Evansville"/>
    <x v="25"/>
    <n v="47714"/>
    <s v="urban"/>
    <s v="Evansville-vanderburgh Co SD"/>
    <s v="Vanderburgh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PreK-2"/>
    <n v="35.630000000000003"/>
    <n v="0"/>
    <n v="5.35"/>
    <n v="9"/>
    <n v="406.32"/>
    <n v="495.51"/>
    <n v="44"/>
    <b v="1"/>
    <n v="495.6"/>
    <n v="1"/>
    <b v="0"/>
    <b v="0"/>
    <s v="completed"/>
    <d v="2009-09-09T00:00:00"/>
    <d v="2009-09-25T00:00:00"/>
    <d v="2010-01-14T00:00:00"/>
    <d v="2010-02-14T00:00:00"/>
  </r>
  <r>
    <s v="35300d392c4c9156de9d1383fb977b99"/>
    <m/>
    <s v="Indianapolis"/>
    <x v="25"/>
    <n v="46208"/>
    <s v="urban"/>
    <s v="Indianapolis Public Sch Dist"/>
    <s v="Marion"/>
    <b v="1"/>
    <b v="0"/>
    <b v="0"/>
    <b v="0"/>
    <b v="0"/>
    <b v="0"/>
    <s v="Mr."/>
    <b v="0"/>
    <b v="0"/>
    <s v="Literacy"/>
    <s v="Literacy &amp; Language"/>
    <m/>
    <m/>
    <s v="essential"/>
    <s v="Books"/>
    <s v="high"/>
    <s v="Grades PreK-2"/>
    <n v="0"/>
    <n v="0"/>
    <n v="5.71"/>
    <n v="35"/>
    <n v="421.32"/>
    <n v="495.67"/>
    <n v="21"/>
    <b v="1"/>
    <n v="495.67"/>
    <n v="1"/>
    <b v="0"/>
    <b v="0"/>
    <s v="completed"/>
    <d v="2011-01-11T00:00:00"/>
    <d v="2011-02-08T00:00:00"/>
    <m/>
    <d v="2011-06-09T00:00:00"/>
  </r>
  <r>
    <s v="47d4f63ac79698bbc72cbb07be2efe50"/>
    <n v="341269003003"/>
    <s v="Paterson"/>
    <x v="11"/>
    <n v="7501"/>
    <s v="suburban"/>
    <s v="Paterson Public School Dist"/>
    <s v="Passaic"/>
    <b v="0"/>
    <b v="0"/>
    <b v="0"/>
    <b v="0"/>
    <b v="0"/>
    <b v="0"/>
    <s v="Mrs."/>
    <b v="0"/>
    <b v="0"/>
    <s v="Nutrition"/>
    <s v="Health &amp; Sports"/>
    <s v="Health &amp; Wellness"/>
    <s v="Health &amp; Sports"/>
    <s v="enrichment"/>
    <s v="Supplies"/>
    <s v="high"/>
    <s v="Grades 3-5"/>
    <n v="40.86"/>
    <n v="0"/>
    <n v="5.1100000000000003"/>
    <n v="35"/>
    <n v="421.45"/>
    <n v="495.82"/>
    <n v="800"/>
    <b v="1"/>
    <n v="495.83"/>
    <n v="3"/>
    <b v="1"/>
    <b v="0"/>
    <s v="completed"/>
    <d v="2011-03-13T00:00:00"/>
    <d v="2011-03-24T00:00:00"/>
    <m/>
    <d v="2011-08-11T00:00:00"/>
  </r>
  <r>
    <s v="85244d8bb376c88a4e565ac611b9c3fd"/>
    <n v="261200001921"/>
    <s v="Detroit"/>
    <x v="4"/>
    <n v="48202"/>
    <s v="urban"/>
    <s v="Detroit Public School District"/>
    <s v="Wayne"/>
    <b v="0"/>
    <b v="0"/>
    <b v="0"/>
    <b v="0"/>
    <b v="0"/>
    <b v="0"/>
    <s v="Mr."/>
    <b v="0"/>
    <b v="0"/>
    <s v="Applied Sciences"/>
    <s v="Math &amp; Science"/>
    <s v="College &amp; Career Prep"/>
    <s v="Applied Learning"/>
    <s v="essential"/>
    <s v="Technology"/>
    <s v="high"/>
    <s v="Grades 9-12"/>
    <n v="3.9"/>
    <n v="0"/>
    <n v="5.85"/>
    <n v="35"/>
    <n v="434.7"/>
    <n v="499.66"/>
    <n v="80"/>
    <b v="1"/>
    <n v="495.92"/>
    <n v="4"/>
    <b v="0"/>
    <b v="0"/>
    <s v="completed"/>
    <d v="2010-04-29T00:00:00"/>
    <d v="2010-09-17T00:00:00"/>
    <d v="2010-11-12T00:00:00"/>
    <d v="2010-09-27T00:00:00"/>
  </r>
  <r>
    <s v="7cdde7c8ed005d4256e35d1007c04c22"/>
    <n v="230993000275"/>
    <s v="Portland"/>
    <x v="26"/>
    <n v="4103"/>
    <s v="urban"/>
    <s v="Portland Public School Dist"/>
    <s v="Cumberland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6-8"/>
    <n v="32.340000000000003"/>
    <n v="16.170000000000002"/>
    <n v="8.09"/>
    <n v="17"/>
    <n v="397"/>
    <n v="484.15"/>
    <n v="66"/>
    <b v="1"/>
    <n v="496.25"/>
    <n v="1"/>
    <b v="0"/>
    <b v="0"/>
    <s v="completed"/>
    <d v="2007-11-16T00:00:00"/>
    <d v="2008-04-09T00:00:00"/>
    <d v="2009-03-09T00:00:00"/>
    <d v="2008-07-13T00:00:00"/>
  </r>
  <r>
    <s v="3774e65b8812b518f97e87b16335e7f2"/>
    <n v="450102000126"/>
    <s v="Blackville"/>
    <x v="12"/>
    <n v="29817"/>
    <s v="rural"/>
    <s v="Barnwell School District 19"/>
    <s v="Barnwell"/>
    <b v="0"/>
    <b v="0"/>
    <b v="0"/>
    <b v="0"/>
    <b v="0"/>
    <b v="0"/>
    <s v="Mr."/>
    <b v="0"/>
    <b v="0"/>
    <s v="History &amp; Geography"/>
    <s v="History &amp; Civics"/>
    <s v="Civics &amp; Government"/>
    <s v="History &amp; Civics"/>
    <s v="enrichment"/>
    <s v="Supplies"/>
    <s v="high"/>
    <s v="Grades 9-12"/>
    <n v="9.51"/>
    <n v="24.82"/>
    <n v="5.28"/>
    <n v="35"/>
    <n v="426.68"/>
    <n v="501.98"/>
    <n v="100"/>
    <b v="1"/>
    <n v="496.26"/>
    <n v="8"/>
    <b v="0"/>
    <b v="0"/>
    <s v="completed"/>
    <d v="2010-08-17T00:00:00"/>
    <d v="2010-09-14T00:00:00"/>
    <d v="2010-09-15T00:00:00"/>
    <d v="2011-01-07T00:00:00"/>
  </r>
  <r>
    <s v="9160dec2401dc8a9970e45156fba2d92"/>
    <m/>
    <s v="Bronx"/>
    <x v="2"/>
    <n v="10457"/>
    <s v="urban"/>
    <s v="Leadership Learning Support Organization"/>
    <s v="Bronx"/>
    <b v="0"/>
    <b v="0"/>
    <b v="0"/>
    <b v="0"/>
    <b v="0"/>
    <b v="0"/>
    <s v="Ms."/>
    <b v="1"/>
    <b v="0"/>
    <s v="ESL"/>
    <s v="Literacy &amp; Language"/>
    <s v="Literature &amp; Writing"/>
    <s v="Literacy &amp; Language"/>
    <s v="essential"/>
    <s v="Supplies"/>
    <s v="high"/>
    <s v="Grades 6-8"/>
    <n v="35.96"/>
    <n v="0"/>
    <n v="8.99"/>
    <n v="17"/>
    <n v="422"/>
    <n v="514.63"/>
    <n v="40"/>
    <b v="1"/>
    <n v="496.47"/>
    <n v="1"/>
    <b v="0"/>
    <b v="0"/>
    <s v="completed"/>
    <d v="2008-12-03T00:00:00"/>
    <d v="2009-04-10T00:00:00"/>
    <d v="2009-11-17T00:00:00"/>
    <d v="2009-04-30T00:00:00"/>
  </r>
  <r>
    <s v="333fb7798e10878b6f4fb97c0da596cf"/>
    <n v="410872001270"/>
    <s v="Newberg"/>
    <x v="9"/>
    <n v="97132"/>
    <s v="suburban"/>
    <s v="Newberg School District 29j"/>
    <s v="Yamhill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Technology"/>
    <s v="high"/>
    <s v="Grades 3-5"/>
    <n v="35.99"/>
    <n v="0"/>
    <n v="9"/>
    <n v="17"/>
    <n v="422"/>
    <n v="514.63"/>
    <n v="35"/>
    <b v="1"/>
    <n v="496.47"/>
    <n v="3"/>
    <b v="0"/>
    <b v="0"/>
    <s v="completed"/>
    <d v="2008-02-23T00:00:00"/>
    <d v="2008-04-08T00:00:00"/>
    <d v="2009-03-04T00:00:00"/>
    <d v="2008-07-27T00:00:00"/>
  </r>
  <r>
    <s v="9b0586066d2fec4864c061c26e97f12c"/>
    <m/>
    <s v="Brooklyn"/>
    <x v="2"/>
    <n v="11218"/>
    <m/>
    <s v="Empowerment Support Organization"/>
    <s v="Brooklyn"/>
    <b v="0"/>
    <b v="0"/>
    <b v="0"/>
    <b v="0"/>
    <b v="0"/>
    <b v="0"/>
    <s v="Ms."/>
    <b v="0"/>
    <b v="1"/>
    <s v="Literacy"/>
    <s v="Literacy &amp; Language"/>
    <s v="Literature &amp; Writing"/>
    <s v="Literacy &amp; Language"/>
    <s v="essential"/>
    <s v="Supplies"/>
    <s v="high"/>
    <s v="Grades PreK-2"/>
    <n v="36"/>
    <n v="0"/>
    <n v="9"/>
    <n v="17"/>
    <n v="422"/>
    <n v="514.63"/>
    <n v="24"/>
    <b v="1"/>
    <n v="496.47"/>
    <n v="1"/>
    <b v="0"/>
    <b v="0"/>
    <s v="completed"/>
    <d v="2007-07-11T00:00:00"/>
    <d v="2007-08-05T00:00:00"/>
    <d v="2007-11-13T00:00:00"/>
    <d v="2008-03-05T00:00:00"/>
  </r>
  <r>
    <s v="63b5f0a664f16e8e1ed10f9812dadb00"/>
    <n v="360013805775"/>
    <s v="New York"/>
    <x v="2"/>
    <n v="10026"/>
    <s v="urban"/>
    <s v="New York City Dept Of Ed"/>
    <s v="Manhattan"/>
    <b v="1"/>
    <b v="0"/>
    <b v="0"/>
    <b v="0"/>
    <b v="0"/>
    <b v="0"/>
    <s v="Ms."/>
    <b v="0"/>
    <b v="0"/>
    <s v="Performing Arts"/>
    <s v="Music &amp; The Arts"/>
    <m/>
    <m/>
    <s v="enrichment"/>
    <s v="Technology"/>
    <s v="high"/>
    <s v="Grades 3-5"/>
    <n v="36"/>
    <n v="0"/>
    <n v="9"/>
    <n v="17"/>
    <n v="422"/>
    <n v="514.63"/>
    <n v="160"/>
    <b v="1"/>
    <n v="496.48"/>
    <n v="2"/>
    <b v="1"/>
    <b v="0"/>
    <s v="completed"/>
    <d v="2009-03-28T00:00:00"/>
    <d v="2009-04-09T00:00:00"/>
    <d v="2009-10-19T00:00:00"/>
    <d v="2009-08-30T00:00:00"/>
  </r>
  <r>
    <s v="f879c48bcbb749ca11886536bdf32b75"/>
    <n v="130012000034"/>
    <s v="Atlanta"/>
    <x v="19"/>
    <n v="30331"/>
    <s v="urban"/>
    <s v="Atlanta Public Schools"/>
    <s v="Fulton"/>
    <b v="0"/>
    <b v="0"/>
    <b v="0"/>
    <b v="0"/>
    <b v="0"/>
    <b v="0"/>
    <s v="Ms."/>
    <b v="0"/>
    <b v="0"/>
    <s v="Environmental Science"/>
    <s v="Math &amp; Science"/>
    <s v="Environmental Science"/>
    <s v="Math &amp; Science"/>
    <s v="essential"/>
    <s v="Supplies"/>
    <s v="high"/>
    <s v="Grades PreK-2"/>
    <n v="34.79"/>
    <n v="13.91"/>
    <n v="8.6999999999999993"/>
    <n v="17"/>
    <n v="422"/>
    <n v="514.63"/>
    <n v="17"/>
    <b v="1"/>
    <n v="496.48"/>
    <n v="4"/>
    <b v="1"/>
    <b v="0"/>
    <s v="completed"/>
    <d v="2009-02-01T00:00:00"/>
    <d v="2009-04-03T00:00:00"/>
    <d v="2009-05-26T00:00:00"/>
    <d v="2009-07-01T00:00:00"/>
  </r>
  <r>
    <s v="c8c3f31bc2207a527923271102470eee"/>
    <n v="410474000544"/>
    <s v="Eugene"/>
    <x v="9"/>
    <n v="97404"/>
    <s v="suburban"/>
    <s v="Eugene School District 4j"/>
    <s v="Lane"/>
    <b v="0"/>
    <b v="0"/>
    <b v="0"/>
    <b v="0"/>
    <b v="0"/>
    <b v="0"/>
    <s v="Mrs."/>
    <b v="0"/>
    <b v="0"/>
    <s v="Visual Arts"/>
    <s v="Music &amp; The Arts"/>
    <m/>
    <m/>
    <s v="essential"/>
    <s v="Supplies"/>
    <s v="high"/>
    <s v="Grades PreK-2"/>
    <n v="36.369999999999997"/>
    <n v="0"/>
    <n v="9.09"/>
    <n v="17"/>
    <n v="426"/>
    <n v="519.51"/>
    <n v="25"/>
    <b v="1"/>
    <n v="496.72"/>
    <n v="4"/>
    <b v="0"/>
    <b v="0"/>
    <s v="completed"/>
    <d v="2007-12-03T00:00:00"/>
    <d v="2007-12-11T00:00:00"/>
    <d v="2008-03-04T00:00:00"/>
    <d v="2008-07-11T00:00:00"/>
  </r>
  <r>
    <s v="253d5e86890d06434f5d338de0ac680d"/>
    <m/>
    <s v="New York"/>
    <x v="2"/>
    <n v="10025"/>
    <s v="urban"/>
    <s v="Empowerment Support Organization"/>
    <s v="Manhattan"/>
    <b v="0"/>
    <b v="0"/>
    <b v="0"/>
    <b v="0"/>
    <b v="0"/>
    <b v="0"/>
    <s v="Ms."/>
    <b v="0"/>
    <b v="0"/>
    <s v="Literacy"/>
    <s v="Literacy &amp; Language"/>
    <m/>
    <m/>
    <m/>
    <s v="Supplies"/>
    <s v="high"/>
    <s v="Grades 6-8"/>
    <m/>
    <m/>
    <m/>
    <m/>
    <n v="431.53"/>
    <n v="526.26"/>
    <n v="0"/>
    <b v="0"/>
    <n v="497"/>
    <n v="1"/>
    <b v="0"/>
    <b v="0"/>
    <s v="completed"/>
    <d v="2004-01-10T00:00:00"/>
    <d v="2004-04-18T00:00:00"/>
    <d v="2004-06-29T00:00:00"/>
    <d v="2004-06-30T00:00:00"/>
  </r>
  <r>
    <s v="adba7f21226fed736074f577da534848"/>
    <n v="421899003830"/>
    <s v="Philadelphia"/>
    <x v="29"/>
    <n v="19139"/>
    <s v="urban"/>
    <s v="Philadelphia City School Dist"/>
    <s v="Philadelphia"/>
    <b v="0"/>
    <b v="1"/>
    <b v="1"/>
    <b v="0"/>
    <b v="0"/>
    <b v="0"/>
    <s v="Ms."/>
    <b v="0"/>
    <b v="0"/>
    <s v="Literacy"/>
    <s v="Literacy &amp; Language"/>
    <m/>
    <m/>
    <s v="enrichment"/>
    <s v="Books"/>
    <s v="high"/>
    <s v="Grades 6-8"/>
    <n v="0"/>
    <n v="0"/>
    <n v="5.73"/>
    <n v="35"/>
    <n v="422.49"/>
    <n v="497.05"/>
    <n v="66"/>
    <b v="1"/>
    <n v="497.05"/>
    <n v="2"/>
    <b v="0"/>
    <b v="1"/>
    <s v="completed"/>
    <d v="2010-11-16T00:00:00"/>
    <d v="2010-11-20T00:00:00"/>
    <d v="2010-12-29T00:00:00"/>
    <d v="2011-04-12T00:00:00"/>
  </r>
  <r>
    <s v="d90e373ae240f84ba671303ff4cdc41a"/>
    <m/>
    <s v="Bronx"/>
    <x v="2"/>
    <n v="10473"/>
    <s v="urban"/>
    <s v="Leadership Learning Support Organization"/>
    <s v="Bronx"/>
    <b v="0"/>
    <b v="0"/>
    <b v="0"/>
    <b v="0"/>
    <b v="0"/>
    <b v="0"/>
    <s v="Ms."/>
    <b v="0"/>
    <b v="0"/>
    <s v="Visual Arts"/>
    <s v="Music &amp; The Arts"/>
    <m/>
    <m/>
    <s v="enrichment"/>
    <s v="Supplies"/>
    <s v="high"/>
    <s v="Grades PreK-2"/>
    <m/>
    <m/>
    <m/>
    <m/>
    <n v="427.43"/>
    <n v="521.26"/>
    <n v="28"/>
    <b v="1"/>
    <n v="497.08"/>
    <n v="2"/>
    <b v="0"/>
    <b v="0"/>
    <s v="completed"/>
    <d v="2005-02-02T00:00:00"/>
    <d v="2005-02-19T00:00:00"/>
    <d v="2005-05-12T00:00:00"/>
    <d v="2005-10-02T00:00:00"/>
  </r>
  <r>
    <s v="5a156da0d75e755509af11ab857d9799"/>
    <m/>
    <s v="Jacksonville"/>
    <x v="10"/>
    <n v="62650"/>
    <s v="rural"/>
    <s v="Jacksonville School Dist 117"/>
    <s v="Morgan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Books"/>
    <s v="high"/>
    <s v="Grades 9-12"/>
    <n v="0"/>
    <n v="0"/>
    <n v="5.91"/>
    <n v="35"/>
    <n v="434.81"/>
    <n v="511.54"/>
    <n v="20"/>
    <b v="1"/>
    <n v="497.09"/>
    <n v="7"/>
    <b v="1"/>
    <b v="1"/>
    <s v="completed"/>
    <d v="2011-01-05T00:00:00"/>
    <d v="2011-03-22T00:00:00"/>
    <m/>
    <d v="2011-06-04T00:00:00"/>
  </r>
  <r>
    <s v="b566fe957338ef95afc960c71b42e1a2"/>
    <n v="320006000338"/>
    <s v="Las Vegas"/>
    <x v="15"/>
    <n v="89110"/>
    <s v="urban"/>
    <s v="Clark Co School District"/>
    <s v="Clark"/>
    <b v="0"/>
    <b v="0"/>
    <b v="0"/>
    <b v="0"/>
    <b v="0"/>
    <b v="0"/>
    <s v="Mrs."/>
    <b v="0"/>
    <b v="0"/>
    <s v="Literature &amp; Writing"/>
    <s v="Literacy &amp; Language"/>
    <s v="ESL"/>
    <s v="Literacy &amp; Language"/>
    <s v="essential"/>
    <s v="Books"/>
    <s v="high"/>
    <s v="Grades 3-5"/>
    <n v="0"/>
    <n v="28.1"/>
    <n v="5.37"/>
    <n v="35"/>
    <n v="426.47"/>
    <n v="501.73"/>
    <n v="30"/>
    <b v="1"/>
    <n v="497.1"/>
    <n v="15"/>
    <b v="1"/>
    <b v="0"/>
    <s v="completed"/>
    <d v="2011-02-23T00:00:00"/>
    <d v="2011-03-08T00:00:00"/>
    <m/>
    <d v="2011-07-22T00:00:00"/>
  </r>
  <r>
    <s v="4f6da7558bf7f6960d7c44065fa4ae41"/>
    <n v="483645004088"/>
    <s v="Universal Cty"/>
    <x v="16"/>
    <n v="78148"/>
    <s v="suburban"/>
    <s v="Randolph Field Ind School Dist"/>
    <s v="Bexar"/>
    <b v="0"/>
    <b v="0"/>
    <b v="0"/>
    <b v="0"/>
    <b v="0"/>
    <b v="0"/>
    <s v="Ms."/>
    <b v="0"/>
    <b v="0"/>
    <s v="Literature &amp; Writing"/>
    <s v="Literacy &amp; Language"/>
    <m/>
    <m/>
    <s v="essential"/>
    <s v="Books"/>
    <s v="minimal"/>
    <s v="Grades 9-12"/>
    <n v="33.869999999999997"/>
    <n v="0"/>
    <n v="8.4700000000000006"/>
    <n v="17"/>
    <n v="398"/>
    <n v="485.37"/>
    <n v="80"/>
    <b v="1"/>
    <n v="497.5"/>
    <n v="2"/>
    <b v="0"/>
    <b v="0"/>
    <s v="completed"/>
    <d v="2007-07-17T00:00:00"/>
    <d v="2007-11-16T00:00:00"/>
    <d v="2008-04-03T00:00:00"/>
    <d v="2008-03-12T00:00:00"/>
  </r>
  <r>
    <s v="824c6e4fc77086bc02b90ee668ff3b67"/>
    <n v="361983001815"/>
    <s v="Port Henry"/>
    <x v="2"/>
    <n v="12974"/>
    <s v="rural"/>
    <s v="Moriah Central School District"/>
    <s v="Essex"/>
    <b v="0"/>
    <b v="0"/>
    <b v="0"/>
    <b v="0"/>
    <b v="0"/>
    <b v="0"/>
    <s v="Ms."/>
    <b v="0"/>
    <b v="0"/>
    <s v="Applied Sciences"/>
    <s v="Math &amp; Science"/>
    <s v="Health &amp; Life Science"/>
    <s v="Math &amp; Science"/>
    <s v="enrichment"/>
    <s v="Technology"/>
    <s v="high"/>
    <s v="Grades 9-12"/>
    <n v="36.119999999999997"/>
    <n v="0"/>
    <n v="9.0299999999999994"/>
    <n v="17"/>
    <n v="423"/>
    <n v="515.85"/>
    <n v="50"/>
    <b v="1"/>
    <n v="497.65"/>
    <n v="6"/>
    <b v="1"/>
    <b v="0"/>
    <s v="completed"/>
    <d v="2009-02-25T00:00:00"/>
    <d v="2009-03-12T00:00:00"/>
    <d v="2009-05-28T00:00:00"/>
    <d v="2009-07-26T00:00:00"/>
  </r>
  <r>
    <s v="3d1119a21d716dc2f492b547cba0cd38"/>
    <n v="510012000050"/>
    <s v="Alexandria"/>
    <x v="24"/>
    <n v="22305"/>
    <s v="urban"/>
    <s v="Alexandria City Pub Sch Dist"/>
    <s v="Alexandria City"/>
    <b v="0"/>
    <b v="0"/>
    <b v="1"/>
    <b v="0"/>
    <b v="0"/>
    <b v="0"/>
    <s v="Ms."/>
    <b v="0"/>
    <b v="0"/>
    <s v="Applied Sciences"/>
    <s v="Math &amp; Science"/>
    <m/>
    <m/>
    <s v="enrichment"/>
    <s v="Supplies"/>
    <s v="high"/>
    <s v="Grades PreK-2"/>
    <n v="36.07"/>
    <n v="0"/>
    <n v="9.02"/>
    <n v="17"/>
    <n v="423"/>
    <n v="515.85"/>
    <n v="17"/>
    <b v="1"/>
    <n v="497.65"/>
    <n v="1"/>
    <b v="0"/>
    <b v="0"/>
    <s v="completed"/>
    <d v="2008-02-05T00:00:00"/>
    <d v="2008-06-10T00:00:00"/>
    <d v="2008-11-04T00:00:00"/>
    <d v="2008-07-07T00:00:00"/>
  </r>
  <r>
    <s v="790c660e367c6e5fe03f74e8061e5a25"/>
    <n v="370192002993"/>
    <s v="Greensboro"/>
    <x v="1"/>
    <n v="27405"/>
    <s v="urban"/>
    <s v="Guilford Co School District"/>
    <s v="Guilford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Other"/>
    <s v="high"/>
    <s v="Grades 3-5"/>
    <n v="36.04"/>
    <n v="15.32"/>
    <n v="5.41"/>
    <n v="9"/>
    <n v="426.17"/>
    <n v="519.72"/>
    <n v="30"/>
    <b v="1"/>
    <n v="497.77"/>
    <n v="5"/>
    <b v="1"/>
    <b v="0"/>
    <s v="completed"/>
    <d v="2009-08-11T00:00:00"/>
    <d v="2009-09-18T00:00:00"/>
    <d v="2010-01-19T00:00:00"/>
    <d v="2010-01-18T00:00:00"/>
  </r>
  <r>
    <s v="ea52290a40b21203d00143c2c9677ad7"/>
    <n v="320006000086"/>
    <s v="Las Vegas"/>
    <x v="15"/>
    <n v="89147"/>
    <s v="suburban"/>
    <s v="Clark Co School District"/>
    <s v="Clark"/>
    <b v="0"/>
    <b v="0"/>
    <b v="1"/>
    <b v="0"/>
    <b v="0"/>
    <b v="0"/>
    <s v="Mrs."/>
    <b v="0"/>
    <b v="0"/>
    <s v="Health &amp; Life Science"/>
    <s v="Math &amp; Science"/>
    <s v="Literacy"/>
    <s v="Literacy &amp; Language"/>
    <s v="enrichment"/>
    <s v="Supplies"/>
    <s v="high"/>
    <s v="Grades PreK-2"/>
    <n v="0"/>
    <n v="24.03"/>
    <n v="5.54"/>
    <n v="9"/>
    <n v="408.22"/>
    <n v="497.83"/>
    <n v="28"/>
    <b v="1"/>
    <n v="497.82"/>
    <n v="4"/>
    <b v="1"/>
    <b v="0"/>
    <s v="completed"/>
    <d v="2010-03-17T00:00:00"/>
    <d v="2010-04-01T00:00:00"/>
    <d v="2010-06-30T00:00:00"/>
    <d v="2010-08-17T00:00:00"/>
  </r>
  <r>
    <s v="44ed5c207b31a9a8e587161bf1a7025d"/>
    <m/>
    <s v="NEW YORK"/>
    <x v="2"/>
    <n v="10024"/>
    <m/>
    <m/>
    <s v="Manhattan"/>
    <b v="0"/>
    <b v="0"/>
    <b v="0"/>
    <b v="0"/>
    <b v="0"/>
    <b v="0"/>
    <s v="Ms."/>
    <b v="0"/>
    <b v="0"/>
    <s v="Mathematics"/>
    <s v="Math &amp; Science"/>
    <m/>
    <m/>
    <m/>
    <s v="Technology"/>
    <s v="high"/>
    <s v="Grades 6-8"/>
    <m/>
    <m/>
    <m/>
    <m/>
    <n v="497.13"/>
    <n v="606.26"/>
    <n v="50"/>
    <b v="1"/>
    <n v="498"/>
    <n v="1"/>
    <b v="0"/>
    <b v="0"/>
    <s v="completed"/>
    <d v="2004-10-21T00:00:00"/>
    <d v="2004-12-29T00:00:00"/>
    <d v="2005-04-01T00:00:00"/>
    <d v="2005-06-21T00:00:00"/>
  </r>
  <r>
    <s v="d0def2430aeee4212f8ccba64bbcf8df"/>
    <n v="261200004646"/>
    <s v="Detroit"/>
    <x v="4"/>
    <n v="48209"/>
    <s v="urban"/>
    <s v="Detroit Public School District"/>
    <s v="Wayne"/>
    <b v="0"/>
    <b v="0"/>
    <b v="0"/>
    <b v="0"/>
    <b v="0"/>
    <b v="0"/>
    <s v="Ms."/>
    <b v="0"/>
    <b v="0"/>
    <s v="ESL"/>
    <s v="Literacy &amp; Language"/>
    <s v="Literacy"/>
    <s v="Literacy &amp; Language"/>
    <s v="enrichment"/>
    <s v="Supplies"/>
    <s v="high"/>
    <s v="Grades PreK-2"/>
    <n v="4.75"/>
    <n v="0"/>
    <n v="5.87"/>
    <n v="35"/>
    <n v="436.86"/>
    <n v="513.95000000000005"/>
    <n v="30"/>
    <b v="1"/>
    <n v="498.14"/>
    <n v="9"/>
    <b v="0"/>
    <b v="0"/>
    <s v="completed"/>
    <d v="2010-09-10T00:00:00"/>
    <d v="2010-12-27T00:00:00"/>
    <d v="2011-02-23T00:00:00"/>
    <d v="2011-02-06T00:00:00"/>
  </r>
  <r>
    <s v="4408306fb50fc1d78e78e23ab6ec0394"/>
    <n v="362475003420"/>
    <s v="Rochester"/>
    <x v="2"/>
    <n v="14607"/>
    <s v="urban"/>
    <s v="Rochester City School District"/>
    <s v="Monroe"/>
    <b v="0"/>
    <b v="1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6-8"/>
    <n v="36.840000000000003"/>
    <n v="0"/>
    <n v="9.2100000000000009"/>
    <n v="17"/>
    <n v="431"/>
    <n v="525.61"/>
    <n v="75"/>
    <b v="1"/>
    <n v="498.24"/>
    <n v="3"/>
    <b v="0"/>
    <b v="0"/>
    <s v="completed"/>
    <d v="2007-11-16T00:00:00"/>
    <d v="2008-05-15T00:00:00"/>
    <d v="2008-12-08T00:00:00"/>
    <d v="2008-07-13T00:00:00"/>
  </r>
  <r>
    <s v="d8923727404201cfef3e0df1a6b678c6"/>
    <n v="270318000118"/>
    <s v="Coon Rapids"/>
    <x v="13"/>
    <n v="55433"/>
    <s v="suburban"/>
    <s v="Anoka-hennepin Ind Sch Dist 11"/>
    <s v="Anoka"/>
    <b v="0"/>
    <b v="0"/>
    <b v="0"/>
    <b v="0"/>
    <b v="0"/>
    <b v="0"/>
    <s v="Mr."/>
    <b v="0"/>
    <b v="0"/>
    <s v="ESL"/>
    <s v="Literacy &amp; Language"/>
    <s v="Literacy"/>
    <s v="Literacy &amp; Language"/>
    <s v="essential"/>
    <s v="Other"/>
    <s v="low"/>
    <s v="Grades PreK-2"/>
    <n v="0"/>
    <n v="0"/>
    <n v="5.74"/>
    <n v="35"/>
    <n v="423.52"/>
    <n v="498.26"/>
    <n v="100"/>
    <b v="1"/>
    <n v="498.26"/>
    <n v="7"/>
    <b v="0"/>
    <b v="0"/>
    <s v="completed"/>
    <d v="2010-09-26T00:00:00"/>
    <d v="2010-10-26T00:00:00"/>
    <d v="2010-12-13T00:00:00"/>
    <d v="2011-02-22T00:00:00"/>
  </r>
  <r>
    <s v="78cc80e92243043753715da14949a669"/>
    <n v="62271003245"/>
    <s v="Los Angeles"/>
    <x v="7"/>
    <n v="90037"/>
    <s v="urban"/>
    <s v="Los Angeles Unif Sch Dist"/>
    <s v="Los Angeles"/>
    <b v="1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high"/>
    <s v="Grades 3-5"/>
    <m/>
    <m/>
    <m/>
    <m/>
    <n v="432.55"/>
    <n v="527.5"/>
    <n v="32"/>
    <b v="1"/>
    <n v="498.71"/>
    <n v="3"/>
    <b v="0"/>
    <b v="0"/>
    <s v="completed"/>
    <d v="2006-09-05T00:00:00"/>
    <d v="2006-11-15T00:00:00"/>
    <d v="2007-03-07T00:00:00"/>
    <d v="2007-05-05T00:00:00"/>
  </r>
  <r>
    <s v="e0804fb39bf9e431f9df5a0a77100b0c"/>
    <n v="262247005964"/>
    <s v="Manistique"/>
    <x v="4"/>
    <n v="49854"/>
    <s v="rural"/>
    <s v="Manistique Area Sch District"/>
    <s v="Schoolcraft"/>
    <b v="0"/>
    <b v="0"/>
    <b v="0"/>
    <b v="0"/>
    <b v="0"/>
    <b v="0"/>
    <s v="Mr."/>
    <b v="0"/>
    <b v="0"/>
    <s v="Gym &amp; Fitness"/>
    <s v="Health &amp; Sports"/>
    <s v="Sports"/>
    <s v="Health &amp; Sports"/>
    <s v="enrichment"/>
    <s v="Supplies"/>
    <s v="high"/>
    <s v="Grades 3-5"/>
    <n v="36.21"/>
    <n v="0"/>
    <n v="9.0500000000000007"/>
    <n v="17"/>
    <n v="424"/>
    <n v="517.07000000000005"/>
    <n v="200"/>
    <b v="1"/>
    <n v="498.82"/>
    <n v="1"/>
    <b v="0"/>
    <b v="0"/>
    <s v="completed"/>
    <d v="2008-03-05T00:00:00"/>
    <d v="2008-04-02T00:00:00"/>
    <d v="2009-01-12T00:00:00"/>
    <d v="2008-08-08T00:00:00"/>
  </r>
  <r>
    <s v="5283d8bcec197a6aa1134eecc3700bd8"/>
    <n v="450093000119"/>
    <s v="Bamberg"/>
    <x v="12"/>
    <n v="29003"/>
    <s v="rural"/>
    <s v="Bamberg School District 1"/>
    <s v="Bamberg"/>
    <b v="0"/>
    <b v="0"/>
    <b v="0"/>
    <b v="0"/>
    <b v="0"/>
    <b v="0"/>
    <s v="Mr."/>
    <b v="0"/>
    <b v="0"/>
    <s v="Applied Sciences"/>
    <s v="Math &amp; Science"/>
    <s v="Mathematics"/>
    <s v="Math &amp; Science"/>
    <s v="essential"/>
    <s v="Technology"/>
    <s v="high"/>
    <s v="Grades 9-12"/>
    <n v="34.619999999999997"/>
    <n v="17.309999999999999"/>
    <n v="8.65"/>
    <n v="17"/>
    <n v="424"/>
    <n v="517.07000000000005"/>
    <n v="35"/>
    <b v="1"/>
    <n v="498.83"/>
    <n v="10"/>
    <b v="1"/>
    <b v="0"/>
    <s v="completed"/>
    <d v="2009-01-20T00:00:00"/>
    <d v="2009-03-28T00:00:00"/>
    <d v="2009-05-28T00:00:00"/>
    <d v="2009-06-23T00:00:00"/>
  </r>
  <r>
    <s v="1ce17248cccf69d551410249bf4588da"/>
    <n v="62805010408"/>
    <s v="Oakland"/>
    <x v="7"/>
    <n v="94621"/>
    <s v="urban"/>
    <s v="Oakland Unified School Dist"/>
    <s v="Alameda"/>
    <b v="1"/>
    <b v="0"/>
    <b v="0"/>
    <b v="0"/>
    <b v="0"/>
    <b v="0"/>
    <s v="Ms."/>
    <b v="0"/>
    <b v="0"/>
    <s v="Health &amp; Life Science"/>
    <s v="Math &amp; Science"/>
    <m/>
    <m/>
    <s v="essential"/>
    <s v="Supplies"/>
    <s v="high"/>
    <s v="Grades 6-8"/>
    <n v="33.700000000000003"/>
    <n v="24.43"/>
    <n v="5.05"/>
    <n v="9"/>
    <n v="409.16"/>
    <n v="498.98"/>
    <n v="140"/>
    <b v="1"/>
    <n v="498.98"/>
    <n v="2"/>
    <b v="0"/>
    <b v="0"/>
    <s v="completed"/>
    <d v="2009-09-04T00:00:00"/>
    <d v="2009-09-15T00:00:00"/>
    <d v="2009-12-28T00:00:00"/>
    <d v="2010-02-09T00:00:00"/>
  </r>
  <r>
    <s v="c92f2e46415036a35d8351881db094f8"/>
    <n v="482364002411"/>
    <s v="Houston"/>
    <x v="16"/>
    <n v="77020"/>
    <s v="urban"/>
    <s v="Houston Ind School District"/>
    <s v="Harris"/>
    <b v="0"/>
    <b v="1"/>
    <b v="0"/>
    <b v="0"/>
    <b v="0"/>
    <b v="0"/>
    <s v="Ms."/>
    <b v="0"/>
    <b v="0"/>
    <s v="Mathematics"/>
    <s v="Math &amp; Science"/>
    <m/>
    <m/>
    <s v="enrichment"/>
    <s v="Supplies"/>
    <s v="high"/>
    <s v="Grades 3-5"/>
    <n v="0"/>
    <n v="0"/>
    <n v="5.76"/>
    <n v="35"/>
    <n v="424.66"/>
    <n v="499.6"/>
    <n v="25"/>
    <b v="1"/>
    <n v="499.6"/>
    <n v="1"/>
    <b v="0"/>
    <b v="0"/>
    <s v="completed"/>
    <d v="2011-01-26T00:00:00"/>
    <d v="2011-02-28T00:00:00"/>
    <m/>
    <d v="2011-06-25T00:00:00"/>
  </r>
  <r>
    <s v="7c4186ee8f33736e254f73019864f57c"/>
    <n v="550960001132"/>
    <s v="Milwaukee"/>
    <x v="18"/>
    <n v="53218"/>
    <s v="urban"/>
    <s v="Milwaukee Public Schools"/>
    <s v="Milwaukee"/>
    <b v="0"/>
    <b v="0"/>
    <b v="0"/>
    <b v="1"/>
    <b v="0"/>
    <b v="0"/>
    <s v="Ms."/>
    <b v="0"/>
    <b v="0"/>
    <s v="Sports"/>
    <s v="Health &amp; Sports"/>
    <s v="Health &amp; Wellness"/>
    <s v="Health &amp; Sports"/>
    <s v="enrichment"/>
    <s v="Supplies"/>
    <s v="high"/>
    <s v="Grades 3-5"/>
    <n v="36.22"/>
    <n v="0"/>
    <n v="9.06"/>
    <n v="17"/>
    <n v="425"/>
    <n v="518.29"/>
    <n v="350"/>
    <b v="1"/>
    <n v="500"/>
    <n v="1"/>
    <b v="0"/>
    <b v="0"/>
    <s v="completed"/>
    <d v="2009-04-24T00:00:00"/>
    <d v="2009-05-03T00:00:00"/>
    <d v="2009-11-06T00:00:00"/>
    <d v="2009-08-18T00:00:00"/>
  </r>
  <r>
    <s v="fb6c349d2a3d651dd7a87d771bf22a49"/>
    <n v="270291001736"/>
    <s v="Walker"/>
    <x v="13"/>
    <n v="56484"/>
    <s v="rural"/>
    <s v="Walker-Hackensak-Akeley 113"/>
    <s v="Cass"/>
    <b v="0"/>
    <b v="0"/>
    <b v="0"/>
    <b v="0"/>
    <b v="0"/>
    <b v="0"/>
    <s v="Mrs."/>
    <b v="0"/>
    <b v="0"/>
    <s v="Character Education"/>
    <s v="Applied Learning"/>
    <s v="Social Sciences"/>
    <s v="History &amp; Civics"/>
    <s v="enrichment"/>
    <s v="Supplies"/>
    <s v="high"/>
    <s v="Grades 3-5"/>
    <n v="34.31"/>
    <n v="22.3"/>
    <n v="8.58"/>
    <n v="17"/>
    <n v="425"/>
    <n v="518.29"/>
    <n v="25"/>
    <b v="1"/>
    <n v="500"/>
    <n v="4"/>
    <b v="0"/>
    <b v="0"/>
    <s v="completed"/>
    <d v="2009-04-02T00:00:00"/>
    <d v="2009-06-13T00:00:00"/>
    <d v="2009-12-03T00:00:00"/>
    <d v="2009-09-06T00:00:00"/>
  </r>
  <r>
    <s v="ea5f8984f037a1baa947a66bc22f7668"/>
    <n v="540147001078"/>
    <s v="Buckhannon"/>
    <x v="40"/>
    <n v="26201"/>
    <s v="rural"/>
    <s v="Upshur Co School District"/>
    <s v="Upshur"/>
    <b v="0"/>
    <b v="0"/>
    <b v="0"/>
    <b v="0"/>
    <b v="0"/>
    <b v="0"/>
    <s v="Mrs."/>
    <b v="0"/>
    <b v="0"/>
    <s v="College &amp; Career Prep"/>
    <s v="Applied Learning"/>
    <s v="Literacy"/>
    <s v="Literacy &amp; Language"/>
    <s v="enrichment"/>
    <s v="Books"/>
    <s v="high"/>
    <s v="Grades 9-12"/>
    <n v="36.229999999999997"/>
    <n v="0"/>
    <n v="9.06"/>
    <n v="17"/>
    <n v="425"/>
    <n v="518.29"/>
    <n v="47"/>
    <b v="1"/>
    <n v="500"/>
    <n v="2"/>
    <b v="1"/>
    <b v="0"/>
    <s v="completed"/>
    <d v="2009-03-29T00:00:00"/>
    <d v="2009-03-31T00:00:00"/>
    <d v="2009-12-09T00:00:00"/>
    <d v="2009-08-30T00:00:00"/>
  </r>
  <r>
    <s v="aee80a86e442b4030b2c8a190410b85e"/>
    <n v="400318029637"/>
    <s v="Ardmore"/>
    <x v="0"/>
    <n v="73401"/>
    <s v="rural"/>
    <s v="Ardmore Independent SD 19"/>
    <s v="Carter"/>
    <b v="0"/>
    <b v="0"/>
    <b v="0"/>
    <b v="0"/>
    <b v="0"/>
    <b v="0"/>
    <s v="Ms."/>
    <b v="0"/>
    <b v="0"/>
    <s v="Performing Arts"/>
    <s v="Music &amp; The Arts"/>
    <s v="Performing Arts"/>
    <s v="Music &amp; The Arts"/>
    <s v="essential"/>
    <s v="Supplies"/>
    <s v="high"/>
    <s v="Grades 9-12"/>
    <n v="34.840000000000003"/>
    <n v="15.68"/>
    <n v="8.7100000000000009"/>
    <n v="17"/>
    <n v="425"/>
    <n v="518.29"/>
    <n v="35"/>
    <b v="1"/>
    <n v="500"/>
    <n v="8"/>
    <b v="1"/>
    <b v="0"/>
    <s v="completed"/>
    <d v="2008-08-04T00:00:00"/>
    <d v="2008-12-01T00:00:00"/>
    <d v="2009-05-06T00:00:00"/>
    <d v="2009-01-08T00:00:00"/>
  </r>
  <r>
    <s v="aa0faf03a3f6b6ec6b665c62aed42afe"/>
    <n v="280357001071"/>
    <s v="New Augusta"/>
    <x v="8"/>
    <n v="39462"/>
    <s v="rural"/>
    <s v="Perry County School District"/>
    <s v="Perry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nrichment"/>
    <s v="Technology"/>
    <s v="high"/>
    <s v="Grades 9-12"/>
    <n v="72.28"/>
    <n v="50.59"/>
    <n v="18.07"/>
    <n v="17"/>
    <n v="881"/>
    <n v="1074.3900000000001"/>
    <n v="100"/>
    <b v="1"/>
    <n v="500"/>
    <n v="1"/>
    <b v="0"/>
    <b v="0"/>
    <s v="expired"/>
    <d v="2007-09-17T00:00:00"/>
    <m/>
    <m/>
    <d v="2008-05-13T00:00:00"/>
  </r>
  <r>
    <s v="2c1e0db8cf02db12695fa0625bcac79c"/>
    <n v="63441005668"/>
    <s v="San Francisco"/>
    <x v="7"/>
    <n v="94123"/>
    <s v="urban"/>
    <s v="San Francisco Unified Sch Dist"/>
    <s v="San Francisco"/>
    <b v="0"/>
    <b v="0"/>
    <b v="0"/>
    <b v="0"/>
    <b v="0"/>
    <b v="0"/>
    <s v="Mrs."/>
    <b v="0"/>
    <b v="0"/>
    <s v="Literacy"/>
    <s v="Literacy &amp; Language"/>
    <s v="Early Development"/>
    <s v="Applied Learning"/>
    <m/>
    <s v="Supplies"/>
    <s v="high"/>
    <s v="Grades PreK-2"/>
    <m/>
    <m/>
    <m/>
    <m/>
    <n v="416.15"/>
    <n v="507.5"/>
    <n v="20"/>
    <b v="1"/>
    <n v="500"/>
    <n v="2"/>
    <b v="0"/>
    <b v="0"/>
    <s v="completed"/>
    <d v="2004-11-14T00:00:00"/>
    <d v="2005-01-06T00:00:00"/>
    <d v="2005-03-11T00:00:00"/>
    <d v="2005-07-14T00:00:00"/>
  </r>
  <r>
    <s v="edef8cd43d277fb3775da01be2a8e3ec"/>
    <n v="510084000338"/>
    <s v="Richmond"/>
    <x v="24"/>
    <n v="23235"/>
    <s v="suburban"/>
    <s v="Chesterfield Co Public Schools"/>
    <s v="Chesterfield"/>
    <b v="0"/>
    <b v="0"/>
    <b v="0"/>
    <b v="0"/>
    <b v="0"/>
    <b v="0"/>
    <s v="Mrs."/>
    <b v="0"/>
    <b v="0"/>
    <s v="Applied Sciences"/>
    <s v="Math &amp; Science"/>
    <s v="Environmental Science"/>
    <s v="Math &amp; Science"/>
    <s v="enrichment"/>
    <s v="Technology"/>
    <s v="low"/>
    <s v="Grades 6-8"/>
    <n v="36"/>
    <n v="0"/>
    <n v="5.4"/>
    <n v="9"/>
    <n v="410.38"/>
    <n v="500.46"/>
    <n v="180"/>
    <b v="1"/>
    <n v="500.46"/>
    <n v="2"/>
    <b v="0"/>
    <b v="0"/>
    <s v="completed"/>
    <d v="2009-10-11T00:00:00"/>
    <d v="2009-12-21T00:00:00"/>
    <d v="2010-03-05T00:00:00"/>
    <d v="2010-03-16T00:00:00"/>
  </r>
  <r>
    <s v="47d4ac3ee4390e0dbe70cf0cae2c41bf"/>
    <m/>
    <s v="Bronx"/>
    <x v="2"/>
    <n v="10468"/>
    <s v="urban"/>
    <s v="Integrated Curriculum and Instruction Learning Support Organization"/>
    <s v="Bronx"/>
    <b v="0"/>
    <b v="0"/>
    <b v="0"/>
    <b v="0"/>
    <b v="0"/>
    <b v="0"/>
    <s v="Ms."/>
    <b v="0"/>
    <b v="1"/>
    <s v="Mathematics"/>
    <s v="Math &amp; Science"/>
    <m/>
    <m/>
    <s v="essential"/>
    <s v="Technology"/>
    <s v="high"/>
    <s v="Grades 9-12"/>
    <n v="37.4"/>
    <n v="0"/>
    <n v="9.35"/>
    <n v="17"/>
    <n v="438"/>
    <n v="534.15"/>
    <n v="150"/>
    <b v="1"/>
    <n v="500.5"/>
    <n v="3"/>
    <b v="1"/>
    <b v="0"/>
    <s v="completed"/>
    <d v="2009-04-01T00:00:00"/>
    <d v="2009-04-09T00:00:00"/>
    <d v="2009-06-09T00:00:00"/>
    <d v="2009-09-05T00:00:00"/>
  </r>
  <r>
    <s v="87b79c44afdf61905140b4ad0920d172"/>
    <n v="292664001571"/>
    <s v="Saint Louis"/>
    <x v="34"/>
    <n v="63114"/>
    <s v="suburban"/>
    <s v="Ritenour School District"/>
    <s v="St Louis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3-5"/>
    <n v="0"/>
    <n v="0"/>
    <n v="5.98"/>
    <n v="35"/>
    <n v="439.48"/>
    <n v="505.15"/>
    <n v="25"/>
    <b v="1"/>
    <n v="500.66"/>
    <n v="19"/>
    <b v="0"/>
    <b v="0"/>
    <s v="completed"/>
    <d v="2010-07-06T00:00:00"/>
    <d v="2010-09-14T00:00:00"/>
    <d v="2010-09-14T00:00:00"/>
    <d v="2010-12-03T00:00:00"/>
  </r>
  <r>
    <s v="257c8624e4a4d7ed4e5e487fe1ca8555"/>
    <m/>
    <s v="Cumberland"/>
    <x v="45"/>
    <n v="2864"/>
    <s v="suburban"/>
    <s v="Rhode Island Dept of Education"/>
    <s v="Providence"/>
    <b v="1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0"/>
    <n v="0"/>
    <n v="5.96"/>
    <n v="35"/>
    <n v="438.36"/>
    <n v="515.72"/>
    <n v="27"/>
    <b v="1"/>
    <n v="501.02"/>
    <n v="2"/>
    <b v="0"/>
    <b v="1"/>
    <s v="completed"/>
    <d v="2010-12-13T00:00:00"/>
    <d v="2010-12-14T00:00:00"/>
    <d v="2011-01-03T00:00:00"/>
    <d v="2011-05-11T00:00:00"/>
  </r>
  <r>
    <s v="f9be7d7f3cb71b6012b8b8c6bbc787c9"/>
    <n v="450249000617"/>
    <s v="Green Sea"/>
    <x v="12"/>
    <n v="29545"/>
    <s v="rural"/>
    <s v="Horry Co School District"/>
    <s v="Horry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PreK-2"/>
    <n v="0"/>
    <n v="19.53"/>
    <n v="5.86"/>
    <n v="9"/>
    <n v="424.88"/>
    <n v="518.15"/>
    <n v="25"/>
    <b v="1"/>
    <n v="501.25"/>
    <n v="21"/>
    <b v="0"/>
    <b v="0"/>
    <s v="completed"/>
    <d v="2010-05-09T00:00:00"/>
    <d v="2010-06-30T00:00:00"/>
    <d v="2010-09-13T00:00:00"/>
    <d v="2010-10-08T00:00:00"/>
  </r>
  <r>
    <s v="7fa326139d8a07d92fcd21f64d982c47"/>
    <n v="62271010838"/>
    <s v="Canoga Park"/>
    <x v="7"/>
    <n v="91303"/>
    <s v="urban"/>
    <s v="Los Angeles Unif Sch Dist"/>
    <s v="Los Angeles"/>
    <b v="1"/>
    <b v="0"/>
    <b v="0"/>
    <b v="0"/>
    <b v="0"/>
    <b v="0"/>
    <s v="Mrs."/>
    <b v="0"/>
    <b v="0"/>
    <s v="Music"/>
    <s v="Music &amp; The Arts"/>
    <s v="Performing Arts"/>
    <s v="Music &amp; The Arts"/>
    <s v="essential"/>
    <s v="Supplies"/>
    <s v="high"/>
    <s v="Grades 3-5"/>
    <n v="0"/>
    <n v="32.36"/>
    <n v="5.31"/>
    <n v="35"/>
    <n v="426.38"/>
    <n v="501.62"/>
    <n v="50"/>
    <b v="1"/>
    <n v="501.62"/>
    <n v="1"/>
    <b v="1"/>
    <b v="0"/>
    <s v="completed"/>
    <d v="2010-08-12T00:00:00"/>
    <d v="2010-08-30T00:00:00"/>
    <d v="2010-09-09T00:00:00"/>
    <d v="2011-01-10T00:00:00"/>
  </r>
  <r>
    <s v="05c90a12489c9895ab9571de478ccecc"/>
    <n v="130129001974"/>
    <s v="Marietta"/>
    <x v="19"/>
    <n v="30068"/>
    <s v="suburban"/>
    <s v="Cobb Co School District"/>
    <s v="Cobb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Supplies"/>
    <s v="high"/>
    <s v="Grades 3-5"/>
    <n v="36"/>
    <n v="14.4"/>
    <n v="9"/>
    <n v="17"/>
    <n v="436"/>
    <n v="531.71"/>
    <n v="32"/>
    <b v="1"/>
    <n v="501.7"/>
    <n v="4"/>
    <b v="0"/>
    <b v="0"/>
    <s v="completed"/>
    <d v="2007-11-11T00:00:00"/>
    <d v="2007-12-05T00:00:00"/>
    <d v="2008-03-14T00:00:00"/>
    <d v="2008-05-24T00:00:00"/>
  </r>
  <r>
    <s v="a088bbf5a1d9fa46d334f5612b2caccf"/>
    <n v="63441005654"/>
    <s v="San Francisco"/>
    <x v="7"/>
    <n v="94110"/>
    <s v="urban"/>
    <s v="San Francisco Unified Sch Dist"/>
    <s v="San Francisco"/>
    <b v="0"/>
    <b v="0"/>
    <b v="0"/>
    <b v="0"/>
    <b v="0"/>
    <b v="0"/>
    <s v="Ms."/>
    <b v="1"/>
    <b v="0"/>
    <s v="Literacy"/>
    <s v="Literacy &amp; Language"/>
    <s v="ESL"/>
    <s v="Literacy &amp; Language"/>
    <s v="enrichment"/>
    <s v="Technology"/>
    <s v="high"/>
    <s v="Grades PreK-2"/>
    <n v="0"/>
    <n v="34.549999999999997"/>
    <n v="5.66"/>
    <n v="35"/>
    <n v="452.85"/>
    <n v="532.76"/>
    <n v="20"/>
    <b v="1"/>
    <n v="501.88"/>
    <n v="6"/>
    <b v="0"/>
    <b v="0"/>
    <s v="completed"/>
    <d v="2011-01-11T00:00:00"/>
    <d v="2011-03-25T00:00:00"/>
    <m/>
    <d v="2011-06-09T00:00:00"/>
  </r>
  <r>
    <s v="a6b9e3d1afcb575dbe75a922f2e1556a"/>
    <n v="481623001230"/>
    <s v="Dallas"/>
    <x v="16"/>
    <n v="75212"/>
    <s v="urban"/>
    <s v="Dallas Ind School District"/>
    <s v="Dallas"/>
    <b v="0"/>
    <b v="0"/>
    <b v="0"/>
    <b v="0"/>
    <b v="0"/>
    <b v="0"/>
    <s v="Ms."/>
    <b v="0"/>
    <b v="0"/>
    <s v="Applied Sciences"/>
    <s v="Math &amp; Science"/>
    <s v="Environmental Science"/>
    <s v="Math &amp; Science"/>
    <s v="essential"/>
    <s v="Technology"/>
    <s v="high"/>
    <s v="Grades 3-5"/>
    <n v="36.11"/>
    <n v="0"/>
    <n v="5.42"/>
    <n v="9"/>
    <n v="411.57"/>
    <n v="501.91"/>
    <n v="65"/>
    <b v="1"/>
    <n v="501.92"/>
    <n v="4"/>
    <b v="1"/>
    <b v="0"/>
    <s v="completed"/>
    <d v="2009-08-16T00:00:00"/>
    <d v="2009-11-03T00:00:00"/>
    <d v="2010-02-02T00:00:00"/>
    <d v="2010-01-20T00:00:00"/>
  </r>
  <r>
    <s v="9b01a0e84d7732577a7188408b49fe7d"/>
    <n v="450231000488"/>
    <s v="Greenville"/>
    <x v="12"/>
    <n v="29611"/>
    <s v="suburban"/>
    <s v="Greenville Co School District"/>
    <s v="Greenville"/>
    <b v="0"/>
    <b v="0"/>
    <b v="0"/>
    <b v="0"/>
    <b v="0"/>
    <b v="0"/>
    <s v="Mr."/>
    <b v="0"/>
    <b v="0"/>
    <s v="Literacy"/>
    <s v="Literacy &amp; Language"/>
    <s v="Social Sciences"/>
    <s v="History &amp; Civics"/>
    <s v="enrichment"/>
    <s v="Technology"/>
    <s v="high"/>
    <s v="Grades 3-5"/>
    <n v="12"/>
    <n v="24.67"/>
    <n v="5.25"/>
    <n v="35"/>
    <n v="426.91"/>
    <n v="502.25"/>
    <n v="50"/>
    <b v="1"/>
    <n v="502.07"/>
    <n v="23"/>
    <b v="1"/>
    <b v="0"/>
    <s v="completed"/>
    <d v="2011-02-05T00:00:00"/>
    <d v="2011-02-08T00:00:00"/>
    <d v="2011-03-18T00:00:00"/>
    <d v="2011-07-01T00:00:00"/>
  </r>
  <r>
    <s v="9f220bc8d92af14fc15935e748ec6a9a"/>
    <n v="340474000390"/>
    <s v="Englewood"/>
    <x v="11"/>
    <n v="7631"/>
    <s v="suburban"/>
    <s v="Englewood Public Sch District"/>
    <s v="Bergen"/>
    <b v="0"/>
    <b v="0"/>
    <b v="0"/>
    <b v="0"/>
    <b v="0"/>
    <b v="0"/>
    <s v="Ms."/>
    <b v="0"/>
    <b v="0"/>
    <s v="Health &amp; Life Science"/>
    <s v="Math &amp; Science"/>
    <m/>
    <m/>
    <s v="essential"/>
    <s v="Supplies"/>
    <s v="high"/>
    <s v="Grades 3-5"/>
    <n v="36.46"/>
    <n v="0"/>
    <n v="9.11"/>
    <n v="17"/>
    <n v="427"/>
    <n v="520.73"/>
    <n v="20"/>
    <b v="1"/>
    <n v="502.35"/>
    <n v="10"/>
    <b v="0"/>
    <b v="0"/>
    <s v="completed"/>
    <d v="2009-01-06T00:00:00"/>
    <d v="2009-02-09T00:00:00"/>
    <d v="2009-05-19T00:00:00"/>
    <d v="2009-06-11T00:00:00"/>
  </r>
  <r>
    <s v="bd8245535e042d1efe584aaecb16e472"/>
    <n v="480783000109"/>
    <s v="Houston"/>
    <x v="16"/>
    <n v="77099"/>
    <s v="urban"/>
    <s v="Alief Ind School District"/>
    <s v="Harris"/>
    <b v="0"/>
    <b v="0"/>
    <b v="0"/>
    <b v="0"/>
    <b v="0"/>
    <b v="0"/>
    <s v="Ms."/>
    <b v="0"/>
    <b v="0"/>
    <s v="Early Development"/>
    <s v="Applied Learning"/>
    <s v="Other"/>
    <s v="Applied Learning"/>
    <s v="enrichment"/>
    <s v="Supplies"/>
    <s v="high"/>
    <s v="Grades PreK-2"/>
    <n v="36"/>
    <n v="0"/>
    <n v="9"/>
    <n v="17"/>
    <n v="422"/>
    <n v="514.63"/>
    <n v="22"/>
    <b v="1"/>
    <n v="502.35"/>
    <n v="2"/>
    <b v="0"/>
    <b v="0"/>
    <s v="completed"/>
    <d v="2007-06-18T00:00:00"/>
    <d v="2008-02-06T00:00:00"/>
    <d v="2008-05-31T00:00:00"/>
    <d v="2008-02-10T00:00:00"/>
  </r>
  <r>
    <s v="de31086e89b6c0b4276137cb6256a896"/>
    <n v="250702001041"/>
    <s v="Lowell"/>
    <x v="33"/>
    <n v="1852"/>
    <s v="urban"/>
    <s v="Lowell Public School District"/>
    <s v="Middlesex"/>
    <b v="0"/>
    <b v="0"/>
    <b v="0"/>
    <b v="0"/>
    <b v="0"/>
    <b v="0"/>
    <s v="Ms."/>
    <b v="0"/>
    <b v="0"/>
    <s v="History &amp; Geography"/>
    <s v="History &amp; Civics"/>
    <s v="Character Education"/>
    <s v="Applied Learning"/>
    <s v="enrichment"/>
    <s v="Books"/>
    <s v="high"/>
    <s v="Grades 9-12"/>
    <n v="36.409999999999997"/>
    <n v="0"/>
    <n v="9.1"/>
    <n v="17"/>
    <n v="427"/>
    <n v="520.73"/>
    <n v="45"/>
    <b v="1"/>
    <n v="502.36"/>
    <n v="16"/>
    <b v="1"/>
    <b v="0"/>
    <s v="completed"/>
    <d v="2009-03-15T00:00:00"/>
    <d v="2009-03-27T00:00:00"/>
    <d v="2009-05-29T00:00:00"/>
    <d v="2009-08-15T00:00:00"/>
  </r>
  <r>
    <s v="2f528f3d3983e3c7e746175b8b640e4b"/>
    <n v="480894000351"/>
    <s v="Austin"/>
    <x v="16"/>
    <n v="78752"/>
    <s v="urban"/>
    <s v="Austin Ind School District"/>
    <s v="Travis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Supplies"/>
    <s v="high"/>
    <s v="Grades PreK-2"/>
    <n v="0"/>
    <n v="0"/>
    <n v="5.96"/>
    <n v="9"/>
    <n v="412.56"/>
    <n v="503.12"/>
    <n v="16"/>
    <b v="1"/>
    <n v="503.12"/>
    <n v="6"/>
    <b v="1"/>
    <b v="1"/>
    <s v="completed"/>
    <d v="2010-04-06T00:00:00"/>
    <d v="2010-04-06T00:00:00"/>
    <d v="2010-06-14T00:00:00"/>
    <d v="2010-09-01T00:00:00"/>
  </r>
  <r>
    <s v="5b96df677e0a516815ad487bfdf5727c"/>
    <n v="280267000517"/>
    <s v="Long Beach"/>
    <x v="8"/>
    <n v="39560"/>
    <s v="suburban"/>
    <s v="Long Beach School District"/>
    <s v="Harrison"/>
    <b v="0"/>
    <b v="0"/>
    <b v="0"/>
    <b v="0"/>
    <b v="0"/>
    <b v="0"/>
    <s v="Mrs."/>
    <b v="0"/>
    <b v="0"/>
    <s v="Economics"/>
    <s v="History &amp; Civics"/>
    <m/>
    <m/>
    <s v="essential"/>
    <s v="Supplies"/>
    <s v="high"/>
    <s v="Grades 3-5"/>
    <m/>
    <m/>
    <m/>
    <m/>
    <n v="457.15"/>
    <n v="557.5"/>
    <n v="16"/>
    <b v="1"/>
    <n v="503.41"/>
    <n v="7"/>
    <b v="0"/>
    <b v="0"/>
    <s v="completed"/>
    <d v="2005-11-25T00:00:00"/>
    <d v="2006-01-03T00:00:00"/>
    <d v="2006-04-19T00:00:00"/>
    <d v="2006-07-25T00:00:00"/>
  </r>
  <r>
    <s v="748a3469c93db54e1292c279cd101f5b"/>
    <n v="210192000401"/>
    <s v="Hillsboro"/>
    <x v="21"/>
    <n v="41049"/>
    <s v="rural"/>
    <s v="Fleming Co School District"/>
    <s v="Fleming"/>
    <b v="0"/>
    <b v="0"/>
    <b v="0"/>
    <b v="0"/>
    <b v="0"/>
    <b v="0"/>
    <s v="Mrs."/>
    <b v="0"/>
    <b v="0"/>
    <s v="Literature &amp; Writing"/>
    <s v="Literacy &amp; Language"/>
    <s v="Health &amp; Life Science"/>
    <s v="Math &amp; Science"/>
    <s v="essential"/>
    <s v="Supplies"/>
    <s v="high"/>
    <s v="Grades 3-5"/>
    <n v="34.67"/>
    <n v="20.8"/>
    <n v="8.67"/>
    <n v="17"/>
    <n v="428"/>
    <n v="521.95000000000005"/>
    <n v="40"/>
    <b v="1"/>
    <n v="503.53"/>
    <n v="1"/>
    <b v="0"/>
    <b v="0"/>
    <s v="completed"/>
    <d v="2009-03-07T00:00:00"/>
    <d v="2009-04-29T00:00:00"/>
    <d v="2009-10-23T00:00:00"/>
    <d v="2009-07-29T00:00:00"/>
  </r>
  <r>
    <s v="dfacf1f5a7e92d6e425af7a2fc4b346e"/>
    <n v="292154001187"/>
    <s v="Mountain View"/>
    <x v="34"/>
    <n v="65548"/>
    <s v="rural"/>
    <s v="Mountain View-birch Tree SD R3"/>
    <s v="Howell"/>
    <b v="0"/>
    <b v="0"/>
    <b v="0"/>
    <b v="0"/>
    <b v="0"/>
    <b v="0"/>
    <s v="Ms."/>
    <b v="0"/>
    <b v="0"/>
    <s v="Applied Sciences"/>
    <s v="Math &amp; Science"/>
    <m/>
    <m/>
    <s v="essential"/>
    <s v="Technology"/>
    <s v="high"/>
    <s v="Grades 3-5"/>
    <n v="35.229999999999997"/>
    <n v="14.9"/>
    <n v="8.81"/>
    <n v="17"/>
    <n v="428"/>
    <n v="521.95000000000005"/>
    <n v="13"/>
    <b v="0"/>
    <n v="503.53"/>
    <n v="9"/>
    <b v="0"/>
    <b v="0"/>
    <s v="completed"/>
    <d v="2008-11-06T00:00:00"/>
    <d v="2009-03-18T00:00:00"/>
    <d v="2009-06-09T00:00:00"/>
    <d v="2009-04-12T00:00:00"/>
  </r>
  <r>
    <s v="d7402a0e0011aba531235c7264d3fada"/>
    <n v="170993000709"/>
    <s v="Chicago"/>
    <x v="10"/>
    <n v="60613"/>
    <s v="urban"/>
    <s v="Chicago Psd-area 2"/>
    <s v="Cook"/>
    <b v="0"/>
    <b v="1"/>
    <b v="0"/>
    <b v="0"/>
    <b v="0"/>
    <b v="0"/>
    <s v="Mrs."/>
    <b v="0"/>
    <b v="0"/>
    <s v="Special Needs"/>
    <s v="Special Needs"/>
    <s v="Special Needs"/>
    <s v="Special Needs"/>
    <s v="essential"/>
    <s v="Books"/>
    <s v="high"/>
    <s v="Grades 6-8"/>
    <n v="36.53"/>
    <n v="0"/>
    <n v="9.1300000000000008"/>
    <n v="17"/>
    <n v="428"/>
    <n v="521.95000000000005"/>
    <n v="15"/>
    <b v="1"/>
    <n v="503.53"/>
    <n v="3"/>
    <b v="0"/>
    <b v="0"/>
    <s v="completed"/>
    <d v="2007-10-29T00:00:00"/>
    <d v="2008-06-12T00:00:00"/>
    <d v="2008-10-08T00:00:00"/>
    <d v="2008-06-24T00:00:00"/>
  </r>
  <r>
    <s v="23c032579307da9e17841c01a97238cc"/>
    <m/>
    <s v="Barrington"/>
    <x v="10"/>
    <n v="60010"/>
    <s v="suburban"/>
    <s v="Barrington Cmty Unit SD 220"/>
    <s v="Lake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Books"/>
    <s v="low"/>
    <s v="Grades 6-8"/>
    <n v="0"/>
    <n v="0"/>
    <n v="5.81"/>
    <n v="35"/>
    <n v="428.01"/>
    <n v="503.54"/>
    <n v="25"/>
    <b v="0"/>
    <n v="503.54"/>
    <n v="2"/>
    <b v="0"/>
    <b v="0"/>
    <s v="completed"/>
    <d v="2011-01-12T00:00:00"/>
    <d v="2011-01-18T00:00:00"/>
    <m/>
    <d v="2011-06-10T00:00:00"/>
  </r>
  <r>
    <s v="70ab36f798deba340abb129e82ac2cee"/>
    <n v="481970001876"/>
    <s v="Fort Worth"/>
    <x v="16"/>
    <n v="76116"/>
    <s v="urban"/>
    <s v="Ft Worth Ind School District"/>
    <s v="Tarrant"/>
    <b v="0"/>
    <b v="0"/>
    <b v="0"/>
    <b v="0"/>
    <b v="0"/>
    <b v="0"/>
    <s v="Ms."/>
    <b v="0"/>
    <b v="0"/>
    <s v="Health &amp; Life Science"/>
    <s v="Math &amp; Science"/>
    <s v="Applied Sciences"/>
    <s v="Math &amp; Science"/>
    <s v="enrichment"/>
    <s v="Supplies"/>
    <s v="high"/>
    <s v="Grades PreK-2"/>
    <n v="0"/>
    <n v="0"/>
    <n v="5.97"/>
    <n v="9"/>
    <n v="413.05"/>
    <n v="503.72"/>
    <n v="22"/>
    <b v="1"/>
    <n v="503.72"/>
    <n v="3"/>
    <b v="0"/>
    <b v="1"/>
    <s v="completed"/>
    <d v="2010-05-14T00:00:00"/>
    <d v="2010-05-24T00:00:00"/>
    <d v="2010-08-24T00:00:00"/>
    <d v="2010-10-13T00:00:00"/>
  </r>
  <r>
    <s v="f0715335db3ee4257de3efd069c854a2"/>
    <n v="292928001976"/>
    <s v="Saint Louis"/>
    <x v="34"/>
    <n v="63108"/>
    <s v="urban"/>
    <s v="St Louis City Public Sch Dist"/>
    <s v="St Louis City"/>
    <b v="0"/>
    <b v="1"/>
    <b v="0"/>
    <b v="0"/>
    <b v="0"/>
    <b v="0"/>
    <s v="Mr."/>
    <b v="0"/>
    <b v="0"/>
    <s v="History &amp; Geography"/>
    <s v="History &amp; Civics"/>
    <s v="College &amp; Career Prep"/>
    <s v="Applied Learning"/>
    <s v="essential"/>
    <s v="Books"/>
    <s v="high"/>
    <s v="Grades 9-12"/>
    <n v="0"/>
    <n v="16.18"/>
    <n v="5.74"/>
    <n v="9"/>
    <n v="413.45"/>
    <n v="504.21"/>
    <n v="30"/>
    <b v="1"/>
    <n v="504.21"/>
    <n v="3"/>
    <b v="1"/>
    <b v="0"/>
    <s v="completed"/>
    <d v="2010-02-26T00:00:00"/>
    <d v="2010-05-13T00:00:00"/>
    <m/>
    <d v="2010-07-23T00:00:00"/>
  </r>
  <r>
    <s v="a748153240db115c09b7d716663a73c5"/>
    <n v="370345001434"/>
    <s v="Swansboro"/>
    <x v="1"/>
    <n v="28584"/>
    <s v="suburban"/>
    <s v="Onslow Co School District"/>
    <s v="Onslow"/>
    <b v="0"/>
    <b v="0"/>
    <b v="0"/>
    <b v="0"/>
    <b v="0"/>
    <b v="0"/>
    <s v="Ms."/>
    <b v="0"/>
    <b v="0"/>
    <s v="Civics &amp; Government"/>
    <s v="History &amp; Civics"/>
    <m/>
    <m/>
    <s v="enrichment"/>
    <s v="Technology"/>
    <s v="high"/>
    <s v="Grades 9-12"/>
    <n v="34.94"/>
    <n v="14.85"/>
    <n v="5.24"/>
    <n v="9"/>
    <n v="413.47"/>
    <n v="504.23"/>
    <n v="160"/>
    <b v="0"/>
    <n v="504.23"/>
    <n v="2"/>
    <b v="0"/>
    <b v="1"/>
    <s v="completed"/>
    <d v="2009-10-27T00:00:00"/>
    <d v="2010-02-12T00:00:00"/>
    <d v="2010-06-03T00:00:00"/>
    <d v="2010-03-27T00:00:00"/>
  </r>
  <r>
    <s v="df037a1e50b22a091005e9f0699c0212"/>
    <n v="440024000063"/>
    <s v="Cranston"/>
    <x v="45"/>
    <n v="2910"/>
    <s v="suburban"/>
    <s v="Cranston Public Sch District"/>
    <s v="Providence"/>
    <b v="0"/>
    <b v="0"/>
    <b v="0"/>
    <b v="0"/>
    <b v="0"/>
    <b v="0"/>
    <s v="Mrs."/>
    <b v="0"/>
    <b v="0"/>
    <s v="Character Education"/>
    <s v="Applied Learning"/>
    <s v="Other"/>
    <s v="Applied Learning"/>
    <s v="essential"/>
    <s v="Supplies"/>
    <s v="high"/>
    <s v="Grades 3-5"/>
    <n v="36.61"/>
    <n v="0"/>
    <n v="9.15"/>
    <n v="17"/>
    <n v="429"/>
    <n v="523.16999999999996"/>
    <n v="85"/>
    <b v="1"/>
    <n v="504.71"/>
    <n v="4"/>
    <b v="0"/>
    <b v="0"/>
    <s v="completed"/>
    <d v="2007-10-03T00:00:00"/>
    <d v="2007-11-16T00:00:00"/>
    <d v="2008-02-04T00:00:00"/>
    <d v="2008-05-30T00:00:00"/>
  </r>
  <r>
    <s v="d4dee1c6f60a39c1943a2fdfec34a52e"/>
    <n v="62271003363"/>
    <s v="South Gate"/>
    <x v="7"/>
    <n v="90280"/>
    <s v="suburban"/>
    <s v="Los Angeles Unif Sch Dist"/>
    <s v="Los Angeles"/>
    <b v="0"/>
    <b v="1"/>
    <b v="0"/>
    <b v="0"/>
    <b v="0"/>
    <b v="0"/>
    <s v="Ms."/>
    <b v="0"/>
    <b v="0"/>
    <s v="Social Sciences"/>
    <s v="History &amp; Civics"/>
    <s v="Visual Arts"/>
    <s v="Music &amp; The Arts"/>
    <s v="enrichment"/>
    <s v="Trips"/>
    <s v="high"/>
    <s v="Grades 6-8"/>
    <n v="0"/>
    <n v="0"/>
    <n v="10.050000000000001"/>
    <n v="17"/>
    <n v="429"/>
    <n v="523.16999999999996"/>
    <n v="60"/>
    <b v="0"/>
    <n v="504.71"/>
    <n v="2"/>
    <b v="0"/>
    <b v="0"/>
    <s v="completed"/>
    <d v="2007-02-19T00:00:00"/>
    <d v="2007-07-15T00:00:00"/>
    <d v="2007-12-12T00:00:00"/>
    <d v="2007-10-17T00:00:00"/>
  </r>
  <r>
    <s v="a793c27ac9e0a4681ce89cdec7c094c3"/>
    <n v="480894006212"/>
    <s v="Austin"/>
    <x v="16"/>
    <n v="78748"/>
    <s v="urban"/>
    <s v="Austin Ind School District"/>
    <s v="Travis"/>
    <b v="0"/>
    <b v="0"/>
    <b v="0"/>
    <b v="0"/>
    <b v="0"/>
    <b v="0"/>
    <s v="Mr."/>
    <b v="0"/>
    <b v="0"/>
    <s v="Music"/>
    <s v="Music &amp; The Arts"/>
    <s v="Performing Arts"/>
    <s v="Music &amp; The Arts"/>
    <s v="enrichment"/>
    <s v="Technology"/>
    <s v="high"/>
    <s v="Grades 3-5"/>
    <n v="0"/>
    <n v="0"/>
    <n v="5.99"/>
    <n v="9"/>
    <n v="413.98"/>
    <n v="504.85"/>
    <n v="300"/>
    <b v="1"/>
    <n v="504.85"/>
    <n v="11"/>
    <b v="0"/>
    <b v="0"/>
    <s v="completed"/>
    <d v="2010-01-07T00:00:00"/>
    <d v="2010-03-16T00:00:00"/>
    <d v="2010-03-16T00:00:00"/>
    <d v="2010-06-12T00:00:00"/>
  </r>
  <r>
    <s v="d2b403db1f6f1574773f63b6a0b1d7dc"/>
    <n v="263372006914"/>
    <s v="Tecumseh"/>
    <x v="4"/>
    <n v="49286"/>
    <s v="rural"/>
    <s v="Tecumseh Public School Dist"/>
    <s v="Lenawee"/>
    <b v="0"/>
    <b v="0"/>
    <b v="0"/>
    <b v="0"/>
    <b v="0"/>
    <b v="0"/>
    <s v="Mrs."/>
    <b v="0"/>
    <b v="0"/>
    <s v="Literacy"/>
    <s v="Literacy &amp; Language"/>
    <s v="Early Development"/>
    <s v="Applied Learning"/>
    <s v="essential"/>
    <s v="Technology"/>
    <s v="low"/>
    <s v="Grades PreK-2"/>
    <n v="34.44"/>
    <n v="0"/>
    <n v="8.61"/>
    <n v="17"/>
    <n v="404"/>
    <n v="492.68"/>
    <n v="27"/>
    <b v="1"/>
    <n v="505"/>
    <n v="2"/>
    <b v="0"/>
    <b v="0"/>
    <s v="completed"/>
    <d v="2007-12-16T00:00:00"/>
    <d v="2008-03-31T00:00:00"/>
    <d v="2008-05-14T00:00:00"/>
    <d v="2008-08-12T00:00:00"/>
  </r>
  <r>
    <s v="4b1c825d357765ea1b7d7f742ab30ada"/>
    <m/>
    <s v="Charlotte"/>
    <x v="1"/>
    <n v="28211"/>
    <s v="urban"/>
    <s v="Charlotte-mecklenburg Sch Dist"/>
    <s v="Mecklenburg"/>
    <b v="0"/>
    <b v="0"/>
    <b v="0"/>
    <b v="0"/>
    <b v="0"/>
    <b v="0"/>
    <s v="Mrs."/>
    <b v="0"/>
    <b v="0"/>
    <s v="Literature &amp; Writing"/>
    <s v="Literacy &amp; Language"/>
    <s v="History &amp; Geography"/>
    <s v="History &amp; Civics"/>
    <s v="essential"/>
    <s v="Books"/>
    <s v="high"/>
    <s v="Grades 3-5"/>
    <n v="0"/>
    <n v="28.14"/>
    <n v="5.41"/>
    <n v="35"/>
    <n v="429.32"/>
    <n v="505.08"/>
    <n v="22"/>
    <b v="1"/>
    <n v="505.08"/>
    <n v="2"/>
    <b v="1"/>
    <b v="0"/>
    <s v="completed"/>
    <d v="2011-02-18T00:00:00"/>
    <d v="2011-03-02T00:00:00"/>
    <d v="2011-03-02T00:00:00"/>
    <d v="2011-07-17T00:00:00"/>
  </r>
  <r>
    <s v="9eec68646e0aeb9f4ea32c2e9bf96054"/>
    <n v="120087001013"/>
    <s v="Ruskin"/>
    <x v="17"/>
    <n v="33570"/>
    <s v="suburban"/>
    <s v="Hillsborough Co Pub Sch Dist"/>
    <s v="Hillsborough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high"/>
    <s v="Grades 3-5"/>
    <n v="0"/>
    <n v="0"/>
    <n v="5.92"/>
    <n v="35"/>
    <n v="435.75"/>
    <n v="512.65"/>
    <n v="40"/>
    <b v="1"/>
    <n v="505.24"/>
    <n v="2"/>
    <b v="1"/>
    <b v="1"/>
    <s v="completed"/>
    <d v="2011-01-10T00:00:00"/>
    <d v="2011-01-15T00:00:00"/>
    <d v="2011-03-07T00:00:00"/>
    <d v="2011-06-08T00:00:00"/>
  </r>
  <r>
    <s v="e75f05e9c009875dd534ad1ae070182c"/>
    <n v="370045000140"/>
    <s v="Candler"/>
    <x v="1"/>
    <n v="28715"/>
    <s v="rural"/>
    <s v="Buncombe Co School District"/>
    <s v="Buncombe"/>
    <b v="0"/>
    <b v="0"/>
    <b v="0"/>
    <b v="0"/>
    <b v="0"/>
    <b v="0"/>
    <s v="Mrs."/>
    <b v="0"/>
    <b v="0"/>
    <s v="Nutrition"/>
    <s v="Health &amp; Sports"/>
    <s v="Health &amp; Wellness"/>
    <s v="Health &amp; Sports"/>
    <s v="essential"/>
    <s v="Supplies"/>
    <s v="high"/>
    <s v="Grades PreK-2"/>
    <n v="36.25"/>
    <n v="15.41"/>
    <n v="9.06"/>
    <n v="17"/>
    <n v="440"/>
    <n v="536.59"/>
    <n v="200"/>
    <b v="1"/>
    <n v="505.29"/>
    <n v="3"/>
    <b v="0"/>
    <b v="0"/>
    <s v="completed"/>
    <d v="2007-11-08T00:00:00"/>
    <d v="2008-04-14T00:00:00"/>
    <d v="2008-11-06T00:00:00"/>
    <d v="2008-07-05T00:00:00"/>
  </r>
  <r>
    <s v="d60a95c884bb49479c35660a49e36c91"/>
    <n v="481623005442"/>
    <s v="Dallas"/>
    <x v="16"/>
    <n v="75241"/>
    <s v="urban"/>
    <s v="Dallas Ind School District"/>
    <s v="Dallas"/>
    <b v="0"/>
    <b v="0"/>
    <b v="0"/>
    <b v="0"/>
    <b v="0"/>
    <b v="0"/>
    <s v="Mrs."/>
    <b v="0"/>
    <b v="0"/>
    <s v="Health &amp; Life Science"/>
    <s v="Math &amp; Science"/>
    <m/>
    <m/>
    <s v="essential"/>
    <s v="Supplies"/>
    <s v="high"/>
    <s v="Grades 3-5"/>
    <n v="0"/>
    <n v="0"/>
    <n v="5.98"/>
    <n v="35"/>
    <n v="439.78"/>
    <n v="505.49"/>
    <n v="40"/>
    <b v="1"/>
    <n v="505.49"/>
    <n v="2"/>
    <b v="0"/>
    <b v="1"/>
    <s v="completed"/>
    <d v="2010-08-07T00:00:00"/>
    <d v="2010-08-09T00:00:00"/>
    <d v="2010-08-24T00:00:00"/>
    <d v="2011-01-04T00:00:00"/>
  </r>
  <r>
    <s v="ca9549d5b287a4af05e01d81dc45e2de"/>
    <n v="110003000103"/>
    <s v="Washington"/>
    <x v="31"/>
    <n v="20001"/>
    <s v="urban"/>
    <s v="Dc Public Schools"/>
    <s v="District Of Columbia"/>
    <b v="0"/>
    <b v="0"/>
    <b v="0"/>
    <b v="0"/>
    <b v="0"/>
    <b v="0"/>
    <s v="Ms."/>
    <b v="0"/>
    <b v="0"/>
    <s v="Applied Sciences"/>
    <s v="Math &amp; Science"/>
    <s v="Foreign Languages"/>
    <s v="Literacy &amp; Language"/>
    <s v="essential"/>
    <s v="Other"/>
    <s v="high"/>
    <s v="Grades PreK-2"/>
    <n v="4.84"/>
    <n v="0"/>
    <n v="5.84"/>
    <n v="35"/>
    <n v="434.68"/>
    <n v="511.39"/>
    <n v="32"/>
    <b v="1"/>
    <n v="505.57"/>
    <n v="4"/>
    <b v="1"/>
    <b v="0"/>
    <s v="completed"/>
    <d v="2010-12-14T00:00:00"/>
    <d v="2010-12-17T00:00:00"/>
    <m/>
    <d v="2011-05-12T00:00:00"/>
  </r>
  <r>
    <s v="3f7bd5e36153f57c01fe2fb9c686a3db"/>
    <n v="360008805685"/>
    <s v="Bronx"/>
    <x v="2"/>
    <n v="10469"/>
    <s v="urban"/>
    <s v="New Visions for Public Schools"/>
    <s v="Bronx"/>
    <b v="0"/>
    <b v="0"/>
    <b v="0"/>
    <b v="0"/>
    <b v="0"/>
    <b v="0"/>
    <s v="Mr."/>
    <b v="0"/>
    <b v="1"/>
    <s v="Literacy"/>
    <s v="Literacy &amp; Language"/>
    <s v="Literature &amp; Writing"/>
    <s v="Literacy &amp; Language"/>
    <s v="essential"/>
    <s v="Books"/>
    <s v="high"/>
    <s v="Grades 9-12"/>
    <n v="0"/>
    <n v="0"/>
    <n v="5.84"/>
    <n v="35"/>
    <n v="429.96"/>
    <n v="505.84"/>
    <n v="125"/>
    <b v="1"/>
    <n v="505.84"/>
    <n v="5"/>
    <b v="1"/>
    <b v="0"/>
    <s v="completed"/>
    <d v="2011-01-12T00:00:00"/>
    <d v="2011-03-29T00:00:00"/>
    <m/>
    <d v="2011-06-10T00:00:00"/>
  </r>
  <r>
    <s v="508615abcd3973b0d9744b5c4b403170"/>
    <n v="170993000923"/>
    <s v="Chicago"/>
    <x v="10"/>
    <n v="60639"/>
    <s v="urban"/>
    <s v="Chicago Psd-Area 26"/>
    <s v="Cook"/>
    <b v="0"/>
    <b v="0"/>
    <b v="0"/>
    <b v="0"/>
    <b v="0"/>
    <b v="0"/>
    <s v="Ms."/>
    <b v="0"/>
    <b v="0"/>
    <s v="Visual Arts"/>
    <s v="Music &amp; The Arts"/>
    <m/>
    <m/>
    <s v="essential"/>
    <s v="Supplies"/>
    <s v="high"/>
    <s v="Grades 9-12"/>
    <n v="0"/>
    <n v="0"/>
    <n v="5.84"/>
    <n v="35"/>
    <n v="430.47"/>
    <n v="506.44"/>
    <n v="150"/>
    <b v="1"/>
    <n v="506.44"/>
    <n v="1"/>
    <b v="0"/>
    <b v="1"/>
    <s v="completed"/>
    <d v="2010-09-13T00:00:00"/>
    <d v="2010-12-30T00:00:00"/>
    <m/>
    <d v="2011-02-08T00:00:00"/>
  </r>
  <r>
    <s v="8147a5cf4c8c7d9e253f65038bfb6d93"/>
    <n v="250008601996"/>
    <s v="Cambridge"/>
    <x v="33"/>
    <n v="2141"/>
    <s v="urban"/>
    <s v="Cambridge Public Sch District"/>
    <s v="Middlesex"/>
    <b v="1"/>
    <b v="0"/>
    <b v="0"/>
    <b v="0"/>
    <b v="0"/>
    <b v="0"/>
    <s v="Ms."/>
    <b v="0"/>
    <b v="0"/>
    <s v="Literature &amp; Writing"/>
    <s v="Literacy &amp; Language"/>
    <m/>
    <m/>
    <s v="essential"/>
    <s v="Books"/>
    <s v="high"/>
    <s v="Grades 9-12"/>
    <n v="0"/>
    <n v="0"/>
    <n v="5.85"/>
    <n v="35"/>
    <n v="430.88"/>
    <n v="506.92"/>
    <n v="200"/>
    <b v="1"/>
    <n v="506.92"/>
    <n v="5"/>
    <b v="0"/>
    <b v="1"/>
    <s v="completed"/>
    <d v="2010-12-19T00:00:00"/>
    <d v="2010-12-20T00:00:00"/>
    <d v="2011-01-03T00:00:00"/>
    <d v="2011-05-16T00:00:00"/>
  </r>
  <r>
    <s v="077ee14dc97ee45b90ffa776ba0a1f74"/>
    <n v="450378001096"/>
    <s v="Greeleyville"/>
    <x v="12"/>
    <n v="29056"/>
    <s v="rural"/>
    <s v="Williamsburg Co Sch District"/>
    <s v="Williamsburg"/>
    <b v="0"/>
    <b v="0"/>
    <b v="0"/>
    <b v="0"/>
    <b v="0"/>
    <b v="0"/>
    <s v="Mr."/>
    <b v="0"/>
    <b v="0"/>
    <s v="Environmental Science"/>
    <s v="Math &amp; Science"/>
    <s v="Mathematics"/>
    <s v="Math &amp; Science"/>
    <s v="enrichment"/>
    <s v="Supplies"/>
    <s v="high"/>
    <s v="Grades 3-5"/>
    <n v="36.840000000000003"/>
    <n v="18.420000000000002"/>
    <n v="9.2100000000000009"/>
    <n v="17"/>
    <n v="449.82"/>
    <n v="548.55999999999995"/>
    <n v="52"/>
    <b v="1"/>
    <n v="507.06"/>
    <n v="1"/>
    <b v="0"/>
    <b v="0"/>
    <s v="completed"/>
    <d v="2007-01-30T00:00:00"/>
    <d v="2007-08-27T00:00:00"/>
    <d v="2007-12-12T00:00:00"/>
    <d v="2007-09-27T00:00:00"/>
  </r>
  <r>
    <s v="bb6f46884f439b204df0f8d76a307b16"/>
    <n v="360009101371"/>
    <s v="Brooklyn"/>
    <x v="2"/>
    <n v="11201"/>
    <s v="urban"/>
    <s v="New York City Dept Of Ed"/>
    <s v="Brooklyn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Books"/>
    <s v="high"/>
    <s v="Grades 9-12"/>
    <n v="0"/>
    <n v="0"/>
    <n v="5.85"/>
    <n v="35"/>
    <n v="431.02"/>
    <n v="507.08"/>
    <n v="100"/>
    <b v="1"/>
    <n v="507.08"/>
    <n v="5"/>
    <b v="0"/>
    <b v="1"/>
    <s v="completed"/>
    <d v="2010-10-30T00:00:00"/>
    <d v="2010-12-06T00:00:00"/>
    <m/>
    <d v="2011-03-28T00:00:00"/>
  </r>
  <r>
    <s v="b1105829081202a3149a3e558fbccd31"/>
    <n v="450231000565"/>
    <s v="Greer"/>
    <x v="12"/>
    <n v="29651"/>
    <s v="suburban"/>
    <s v="Greenville Co School District"/>
    <s v="Greenville"/>
    <b v="0"/>
    <b v="0"/>
    <b v="0"/>
    <b v="0"/>
    <b v="0"/>
    <b v="0"/>
    <s v="Mr."/>
    <b v="0"/>
    <b v="0"/>
    <s v="Other"/>
    <s v="Applied Learning"/>
    <m/>
    <m/>
    <s v="enrichment"/>
    <s v="Books"/>
    <s v="high"/>
    <s v="Grades 9-12"/>
    <m/>
    <m/>
    <m/>
    <m/>
    <n v="497.13"/>
    <n v="606.26"/>
    <n v="20"/>
    <b v="1"/>
    <n v="507.13"/>
    <n v="3"/>
    <b v="0"/>
    <b v="0"/>
    <s v="completed"/>
    <d v="2007-01-07T00:00:00"/>
    <d v="2007-08-31T00:00:00"/>
    <m/>
    <d v="2007-09-07T00:00:00"/>
  </r>
  <r>
    <s v="bf4c1d28a24c41bdde90fa45402ffedb"/>
    <m/>
    <s v="Springfield"/>
    <x v="10"/>
    <n v="62704"/>
    <s v="urban"/>
    <s v="Springfield Pub Sch Dist 186"/>
    <s v="Sangamon"/>
    <b v="0"/>
    <b v="0"/>
    <b v="0"/>
    <b v="0"/>
    <b v="0"/>
    <b v="0"/>
    <s v="Mrs."/>
    <b v="0"/>
    <b v="0"/>
    <s v="Music"/>
    <s v="Music &amp; The Arts"/>
    <s v="Performing Arts"/>
    <s v="Music &amp; The Arts"/>
    <s v="enrichment"/>
    <s v="Visitors"/>
    <s v="high"/>
    <s v="Grades 6-8"/>
    <n v="0"/>
    <n v="0"/>
    <n v="6"/>
    <n v="35"/>
    <n v="441"/>
    <n v="518.82000000000005"/>
    <n v="50"/>
    <b v="1"/>
    <n v="507.35"/>
    <n v="10"/>
    <b v="0"/>
    <b v="0"/>
    <s v="completed"/>
    <d v="2010-10-25T00:00:00"/>
    <d v="2011-02-19T00:00:00"/>
    <m/>
    <d v="2011-03-25T00:00:00"/>
  </r>
  <r>
    <s v="d2363eedc9c16d4506742a36b2e80714"/>
    <n v="120087000957"/>
    <s v="Tampa"/>
    <x v="17"/>
    <n v="33602"/>
    <s v="urban"/>
    <s v="Hillsborough Co Pub Sch Dist"/>
    <s v="Hillsborough"/>
    <b v="0"/>
    <b v="0"/>
    <b v="0"/>
    <b v="0"/>
    <b v="0"/>
    <b v="0"/>
    <s v="Ms."/>
    <b v="0"/>
    <b v="0"/>
    <s v="Literacy"/>
    <s v="Literacy &amp; Language"/>
    <s v="Environmental Science"/>
    <s v="Math &amp; Science"/>
    <s v="essential"/>
    <s v="Books"/>
    <s v="high"/>
    <s v="Grades 3-5"/>
    <n v="0"/>
    <n v="0"/>
    <n v="5.86"/>
    <n v="35"/>
    <n v="431.26"/>
    <n v="507.36"/>
    <n v="80"/>
    <b v="0"/>
    <n v="507.36"/>
    <n v="25"/>
    <b v="1"/>
    <b v="1"/>
    <s v="completed"/>
    <d v="2011-02-16T00:00:00"/>
    <d v="2011-03-30T00:00:00"/>
    <m/>
    <d v="2011-07-15T00:00:00"/>
  </r>
  <r>
    <s v="a3ed33110a5a1265177f48f2add93151"/>
    <n v="120087001037"/>
    <s v="Plant City"/>
    <x v="17"/>
    <n v="33563"/>
    <s v="suburban"/>
    <s v="Hillsborough Co Pub Sch Dist"/>
    <s v="Hillsborough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n v="0"/>
    <n v="0"/>
    <n v="5.86"/>
    <n v="35"/>
    <n v="431.51"/>
    <n v="507.66"/>
    <n v="14"/>
    <b v="1"/>
    <n v="507.65"/>
    <n v="4"/>
    <b v="1"/>
    <b v="1"/>
    <s v="completed"/>
    <d v="2011-01-22T00:00:00"/>
    <d v="2011-03-13T00:00:00"/>
    <m/>
    <d v="2011-06-18T00:00:00"/>
  </r>
  <r>
    <s v="4c4b3e86103e947bfc3f2cd4924e22c0"/>
    <n v="510324001359"/>
    <s v="Richmond"/>
    <x v="24"/>
    <n v="23223"/>
    <s v="urban"/>
    <s v="Richmond City School District"/>
    <s v="Richmond City"/>
    <b v="0"/>
    <b v="0"/>
    <b v="0"/>
    <b v="0"/>
    <b v="0"/>
    <b v="0"/>
    <s v="Mrs."/>
    <b v="0"/>
    <b v="0"/>
    <s v="Early Development"/>
    <s v="Applied Learning"/>
    <s v="Literature &amp; Writing"/>
    <s v="Literacy &amp; Language"/>
    <s v="essential"/>
    <s v="Supplies"/>
    <s v="high"/>
    <s v="Grades PreK-2"/>
    <n v="38.89"/>
    <n v="0"/>
    <n v="5.83"/>
    <n v="9"/>
    <n v="442.62"/>
    <n v="539.78"/>
    <n v="19"/>
    <b v="1"/>
    <n v="507.95"/>
    <n v="14"/>
    <b v="1"/>
    <b v="0"/>
    <s v="completed"/>
    <d v="2009-08-14T00:00:00"/>
    <d v="2010-01-14T00:00:00"/>
    <d v="2010-03-26T00:00:00"/>
    <d v="2010-01-17T00:00:00"/>
  </r>
  <r>
    <s v="0f160f970b4a3452d66c62ce4ce8c871"/>
    <n v="482364006983"/>
    <s v="Houston"/>
    <x v="16"/>
    <n v="77074"/>
    <s v="urban"/>
    <s v="Houston Ind School District"/>
    <s v="Harris"/>
    <b v="0"/>
    <b v="0"/>
    <b v="0"/>
    <b v="0"/>
    <b v="0"/>
    <b v="0"/>
    <s v="Ms."/>
    <b v="0"/>
    <b v="0"/>
    <s v="Literacy"/>
    <s v="Literacy &amp; Language"/>
    <s v="Special Needs"/>
    <s v="Special Needs"/>
    <s v="enrichment"/>
    <s v="Books"/>
    <s v="high"/>
    <s v="Grades PreK-2"/>
    <m/>
    <m/>
    <m/>
    <m/>
    <n v="441.78"/>
    <n v="538.76"/>
    <n v="6"/>
    <b v="1"/>
    <n v="508.05"/>
    <n v="1"/>
    <b v="0"/>
    <b v="0"/>
    <s v="completed"/>
    <d v="2006-03-31T00:00:00"/>
    <d v="2006-03-31T00:00:00"/>
    <d v="2006-05-12T00:00:00"/>
    <d v="2006-10-01T00:00:00"/>
  </r>
  <r>
    <s v="2fd57d4af93518d917810ffcab63a543"/>
    <n v="63441007732"/>
    <s v="San Francisco"/>
    <x v="7"/>
    <n v="94102"/>
    <s v="urban"/>
    <s v="San Francisco Unified Sch Dist"/>
    <s v="San Francisco"/>
    <b v="0"/>
    <b v="0"/>
    <b v="0"/>
    <b v="0"/>
    <b v="0"/>
    <b v="0"/>
    <s v="Ms."/>
    <b v="0"/>
    <b v="0"/>
    <s v="Visual Arts"/>
    <s v="Music &amp; The Arts"/>
    <s v="Early Development"/>
    <s v="Applied Learning"/>
    <s v="enrichment"/>
    <s v="Technology"/>
    <s v="high"/>
    <s v="Grades PreK-2"/>
    <m/>
    <m/>
    <m/>
    <m/>
    <n v="456.13"/>
    <n v="556.26"/>
    <n v="20"/>
    <b v="1"/>
    <n v="508.12"/>
    <n v="3"/>
    <b v="0"/>
    <b v="0"/>
    <s v="completed"/>
    <d v="2006-06-20T00:00:00"/>
    <d v="2006-09-18T00:00:00"/>
    <d v="2006-10-30T00:00:00"/>
    <d v="2007-02-20T00:00:00"/>
  </r>
  <r>
    <s v="2ae0d99f0b5c51ccef136c616090c901"/>
    <m/>
    <s v="Bronx"/>
    <x v="2"/>
    <n v="10467"/>
    <s v="urban"/>
    <s v="Leadership Learning Support Organization"/>
    <s v="Bronx"/>
    <b v="0"/>
    <b v="0"/>
    <b v="0"/>
    <b v="0"/>
    <b v="0"/>
    <b v="0"/>
    <s v="Ms."/>
    <b v="0"/>
    <b v="1"/>
    <s v="Visual Arts"/>
    <s v="Music &amp; The Arts"/>
    <s v="Visual Arts"/>
    <s v="Music &amp; The Arts"/>
    <s v="enrichment"/>
    <s v="Technology"/>
    <s v="high"/>
    <s v="Grades 3-5"/>
    <n v="36.9"/>
    <n v="0"/>
    <n v="9.2200000000000006"/>
    <n v="17"/>
    <n v="432"/>
    <n v="526.83000000000004"/>
    <n v="17"/>
    <b v="1"/>
    <n v="508.23"/>
    <n v="6"/>
    <b v="1"/>
    <b v="0"/>
    <s v="completed"/>
    <d v="2008-11-23T00:00:00"/>
    <d v="2009-03-26T00:00:00"/>
    <d v="2009-04-21T00:00:00"/>
    <d v="2009-04-24T00:00:00"/>
  </r>
  <r>
    <s v="fe016bbc96b34ee6ac99d2d77bf9f8a9"/>
    <n v="61575011200"/>
    <s v="McClellan"/>
    <x v="7"/>
    <n v="95652"/>
    <s v="suburban"/>
    <s v="Twin Rivers Unified Sch Dist"/>
    <s v="Sacramento"/>
    <b v="1"/>
    <b v="0"/>
    <b v="0"/>
    <b v="0"/>
    <b v="0"/>
    <b v="0"/>
    <s v="Mrs."/>
    <b v="0"/>
    <b v="0"/>
    <s v="Literature &amp; Writing"/>
    <s v="Literacy &amp; Language"/>
    <s v="Mathematics"/>
    <s v="Math &amp; Science"/>
    <s v="essential"/>
    <s v="Supplies"/>
    <s v="high"/>
    <s v="Grades PreK-2"/>
    <n v="34.659999999999997"/>
    <n v="25.13"/>
    <n v="8.67"/>
    <n v="17"/>
    <n v="432"/>
    <n v="526.83000000000004"/>
    <n v="20"/>
    <b v="1"/>
    <n v="508.24"/>
    <n v="1"/>
    <b v="0"/>
    <b v="0"/>
    <s v="completed"/>
    <d v="2007-11-02T00:00:00"/>
    <d v="2007-11-16T00:00:00"/>
    <d v="2008-03-17T00:00:00"/>
    <d v="2008-06-23T00:00:00"/>
  </r>
  <r>
    <s v="f5c23cf39633afaa8d6032335b61382c"/>
    <n v="482034002009"/>
    <s v="Garland"/>
    <x v="16"/>
    <n v="75042"/>
    <s v="suburban"/>
    <s v="Garland Ind School District"/>
    <s v="Dallas"/>
    <b v="0"/>
    <b v="0"/>
    <b v="0"/>
    <b v="0"/>
    <b v="0"/>
    <b v="0"/>
    <s v="Mrs."/>
    <b v="0"/>
    <b v="0"/>
    <s v="Applied Sciences"/>
    <s v="Math &amp; Science"/>
    <m/>
    <m/>
    <s v="enrichment"/>
    <s v="Supplies"/>
    <s v="high"/>
    <s v="Grades 3-5"/>
    <n v="34"/>
    <n v="0"/>
    <n v="8.5"/>
    <n v="17"/>
    <n v="399.45"/>
    <n v="487.13"/>
    <n v="144"/>
    <b v="1"/>
    <n v="508.24"/>
    <n v="1"/>
    <b v="0"/>
    <b v="0"/>
    <s v="completed"/>
    <d v="2007-10-24T00:00:00"/>
    <d v="2007-12-26T00:00:00"/>
    <d v="2008-05-15T00:00:00"/>
    <d v="2008-02-23T00:00:00"/>
  </r>
  <r>
    <s v="4007654d8386f5a4a9ce48053dd0c1a7"/>
    <n v="240009001561"/>
    <s v="Baltimore"/>
    <x v="32"/>
    <n v="21206"/>
    <s v="urban"/>
    <s v="Baltimore City Public Sch Dist"/>
    <s v="Baltimore City"/>
    <b v="0"/>
    <b v="0"/>
    <b v="0"/>
    <b v="0"/>
    <b v="0"/>
    <b v="0"/>
    <s v="Ms."/>
    <b v="0"/>
    <b v="0"/>
    <s v="Literature &amp; Writing"/>
    <s v="Literacy &amp; Language"/>
    <m/>
    <m/>
    <s v="enrichment"/>
    <s v="Technology"/>
    <s v="unknown"/>
    <s v="Grades 9-12"/>
    <n v="35"/>
    <n v="17.5"/>
    <n v="5.25"/>
    <n v="9"/>
    <n v="417"/>
    <n v="508.54"/>
    <n v="120"/>
    <b v="1"/>
    <n v="508.54"/>
    <n v="1"/>
    <b v="0"/>
    <b v="0"/>
    <s v="completed"/>
    <d v="2009-06-19T00:00:00"/>
    <d v="2009-11-14T00:00:00"/>
    <m/>
    <d v="2009-11-16T00:00:00"/>
  </r>
  <r>
    <s v="5f466cb2bbcbd5e22c61b3e0df04be6e"/>
    <n v="120018000256"/>
    <s v="Hollywood"/>
    <x v="17"/>
    <n v="33024"/>
    <s v="suburban"/>
    <s v="Broward Co School District"/>
    <s v="Broward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6-8"/>
    <n v="0"/>
    <n v="0"/>
    <n v="5.87"/>
    <n v="35"/>
    <n v="432.45"/>
    <n v="508.76"/>
    <n v="60"/>
    <b v="0"/>
    <n v="508.76"/>
    <n v="6"/>
    <b v="0"/>
    <b v="0"/>
    <s v="completed"/>
    <d v="2010-12-31T00:00:00"/>
    <d v="2011-02-08T00:00:00"/>
    <m/>
    <d v="2011-05-30T00:00:00"/>
  </r>
  <r>
    <s v="6bfb089af5bc2bba075e687d3c533535"/>
    <m/>
    <s v="New York"/>
    <x v="2"/>
    <n v="10029"/>
    <s v="urban"/>
    <s v="Empowerment Support Organization"/>
    <s v="Manhattan"/>
    <b v="0"/>
    <b v="0"/>
    <b v="0"/>
    <b v="0"/>
    <b v="0"/>
    <b v="0"/>
    <s v="Mrs."/>
    <b v="0"/>
    <b v="0"/>
    <s v="Mathematics"/>
    <s v="Math &amp; Science"/>
    <m/>
    <m/>
    <s v="enrichment"/>
    <s v="Supplies"/>
    <s v="high"/>
    <s v="Grades PreK-2"/>
    <m/>
    <m/>
    <m/>
    <m/>
    <n v="432.55"/>
    <n v="527.5"/>
    <n v="26"/>
    <b v="1"/>
    <n v="508.85"/>
    <n v="1"/>
    <b v="0"/>
    <b v="0"/>
    <s v="completed"/>
    <d v="2007-01-09T00:00:00"/>
    <d v="2007-02-28T00:00:00"/>
    <d v="2007-05-01T00:00:00"/>
    <d v="2007-09-09T00:00:00"/>
  </r>
  <r>
    <s v="84220622aff0c3ff5514f8eb6532dde3"/>
    <n v="110003000407"/>
    <s v="Washington"/>
    <x v="31"/>
    <n v="20002"/>
    <s v="urban"/>
    <s v="Dc Public Schools"/>
    <s v="District Of Columbia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9-12"/>
    <n v="0"/>
    <n v="0"/>
    <n v="5.98"/>
    <n v="35"/>
    <n v="439.56"/>
    <n v="517.13"/>
    <n v="110"/>
    <b v="1"/>
    <n v="509.19"/>
    <n v="14"/>
    <b v="0"/>
    <b v="0"/>
    <s v="completed"/>
    <d v="2010-09-18T00:00:00"/>
    <d v="2010-10-06T00:00:00"/>
    <d v="2010-12-07T00:00:00"/>
    <d v="2010-11-01T00:00:00"/>
  </r>
  <r>
    <s v="f4eb57cbe1d5a6331f32c0d5c4fe85ee"/>
    <n v="450228000481"/>
    <s v="Georgetown"/>
    <x v="12"/>
    <n v="29440"/>
    <s v="rural"/>
    <s v="Georgetown Co School District"/>
    <s v="Georgetow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PreK-2"/>
    <m/>
    <m/>
    <m/>
    <m/>
    <n v="442.8"/>
    <n v="540"/>
    <n v="18"/>
    <b v="1"/>
    <n v="509.22"/>
    <n v="1"/>
    <b v="0"/>
    <b v="0"/>
    <s v="completed"/>
    <d v="2006-02-02T00:00:00"/>
    <d v="2006-02-22T00:00:00"/>
    <d v="2006-05-05T00:00:00"/>
    <d v="2006-10-02T00:00:00"/>
  </r>
  <r>
    <s v="4762089dafc519659f7ce6348a482ab7"/>
    <n v="210573001354"/>
    <s v="Bowling Green"/>
    <x v="21"/>
    <n v="42101"/>
    <s v="urban"/>
    <s v="Warren Co School District"/>
    <s v="Warren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high"/>
    <s v="Grades 9-12"/>
    <n v="35.119999999999997"/>
    <n v="21.07"/>
    <n v="8.7799999999999994"/>
    <n v="17"/>
    <n v="433"/>
    <n v="528.04999999999995"/>
    <n v="22"/>
    <b v="1"/>
    <n v="509.41"/>
    <n v="2"/>
    <b v="0"/>
    <b v="0"/>
    <s v="completed"/>
    <d v="2007-11-12T00:00:00"/>
    <d v="2007-11-14T00:00:00"/>
    <d v="2008-02-04T00:00:00"/>
    <d v="2008-07-09T00:00:00"/>
  </r>
  <r>
    <s v="d066327ae52d3f26e5f10ae03c0319c6"/>
    <m/>
    <s v="Indianapolis"/>
    <x v="25"/>
    <n v="46203"/>
    <s v="urban"/>
    <s v="Indianapolis Public Sch Dist"/>
    <s v="Marion"/>
    <b v="0"/>
    <b v="0"/>
    <b v="0"/>
    <b v="0"/>
    <b v="0"/>
    <b v="0"/>
    <s v="Ms."/>
    <b v="0"/>
    <b v="0"/>
    <s v="Mathematics"/>
    <s v="Math &amp; Science"/>
    <s v="Literacy"/>
    <s v="Literacy &amp; Language"/>
    <s v="enrichment"/>
    <s v="Supplies"/>
    <s v="high"/>
    <s v="Grades PreK-2"/>
    <n v="0"/>
    <n v="0"/>
    <n v="6.03"/>
    <n v="35"/>
    <n v="443.33"/>
    <n v="509.57"/>
    <n v="23"/>
    <b v="1"/>
    <n v="509.57"/>
    <n v="2"/>
    <b v="1"/>
    <b v="0"/>
    <s v="completed"/>
    <d v="2010-07-03T00:00:00"/>
    <d v="2010-09-07T00:00:00"/>
    <d v="2010-11-01T00:00:00"/>
    <d v="2010-11-29T00:00:00"/>
  </r>
  <r>
    <s v="a2be5144beb4a065cf34536dc09ea1fa"/>
    <n v="484347011326"/>
    <s v="Tyler"/>
    <x v="16"/>
    <n v="75703"/>
    <s v="urban"/>
    <s v="Tyler Ind School District"/>
    <s v="Smith"/>
    <b v="0"/>
    <b v="0"/>
    <b v="0"/>
    <b v="0"/>
    <b v="0"/>
    <b v="0"/>
    <s v="Mrs."/>
    <b v="0"/>
    <b v="0"/>
    <s v="Mathematics"/>
    <s v="Math &amp; Science"/>
    <s v="Literacy"/>
    <s v="Literacy &amp; Language"/>
    <s v="enrichment"/>
    <s v="Other"/>
    <s v="low"/>
    <s v="Grades PreK-2"/>
    <n v="36.869999999999997"/>
    <n v="0"/>
    <n v="5.53"/>
    <n v="9"/>
    <n v="420.16"/>
    <n v="512.39"/>
    <n v="22"/>
    <b v="1"/>
    <n v="510.16"/>
    <n v="5"/>
    <b v="0"/>
    <b v="0"/>
    <s v="completed"/>
    <d v="2009-09-09T00:00:00"/>
    <d v="2009-12-18T00:00:00"/>
    <d v="2010-04-01T00:00:00"/>
    <d v="2010-02-14T00:00:00"/>
  </r>
  <r>
    <s v="67c354529628d58bfa085182333ce83e"/>
    <n v="170993005798"/>
    <s v="Chicago"/>
    <x v="10"/>
    <n v="60651"/>
    <s v="urban"/>
    <s v="Chicago Psd-Area 52/53"/>
    <s v="Cook"/>
    <b v="1"/>
    <b v="0"/>
    <b v="0"/>
    <b v="0"/>
    <b v="0"/>
    <b v="0"/>
    <s v="Ms."/>
    <b v="0"/>
    <b v="0"/>
    <s v="Literacy"/>
    <s v="Literacy &amp; Language"/>
    <s v="Visual Arts"/>
    <s v="Music &amp; The Arts"/>
    <s v="enrichment"/>
    <s v="Other"/>
    <s v="high"/>
    <s v="Grades PreK-2"/>
    <n v="36.72"/>
    <n v="0"/>
    <n v="5.51"/>
    <n v="9"/>
    <n v="418.43"/>
    <n v="510.28"/>
    <n v="40"/>
    <b v="1"/>
    <n v="510.28"/>
    <n v="5"/>
    <b v="0"/>
    <b v="0"/>
    <s v="completed"/>
    <d v="2009-08-27T00:00:00"/>
    <d v="2009-10-06T00:00:00"/>
    <d v="2009-12-14T00:00:00"/>
    <d v="2010-02-02T00:00:00"/>
  </r>
  <r>
    <s v="9a5ebcb231721b815dbf8673d0cad2ab"/>
    <n v="402163001066"/>
    <s v="Noble"/>
    <x v="0"/>
    <n v="73068"/>
    <s v="rural"/>
    <s v="Noble Independent Sch Dist 40"/>
    <s v="Cleveland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3-5"/>
    <n v="37.5"/>
    <n v="16.88"/>
    <n v="9.3800000000000008"/>
    <n v="17"/>
    <n v="456"/>
    <n v="556.1"/>
    <n v="25"/>
    <b v="1"/>
    <n v="510.34"/>
    <n v="5"/>
    <b v="0"/>
    <b v="0"/>
    <s v="completed"/>
    <d v="2007-12-18T00:00:00"/>
    <d v="2008-05-06T00:00:00"/>
    <d v="2008-09-10T00:00:00"/>
    <d v="2008-08-14T00:00:00"/>
  </r>
  <r>
    <s v="29e90d623660a27dfc5e6be50bf0aa44"/>
    <n v="261200004910"/>
    <s v="Detroit"/>
    <x v="4"/>
    <n v="48208"/>
    <s v="urban"/>
    <s v="Detroit Public School District"/>
    <s v="Wayne"/>
    <b v="0"/>
    <b v="0"/>
    <b v="0"/>
    <b v="0"/>
    <b v="0"/>
    <b v="0"/>
    <s v="Ms."/>
    <b v="0"/>
    <b v="0"/>
    <s v="Environmental Science"/>
    <s v="Math &amp; Science"/>
    <s v="Social Sciences"/>
    <s v="History &amp; Civics"/>
    <s v="enrichment"/>
    <s v="Technology"/>
    <s v="high"/>
    <s v="Grades 9-12"/>
    <n v="3.6"/>
    <n v="0"/>
    <n v="6"/>
    <n v="9"/>
    <n v="418.54"/>
    <n v="510.41"/>
    <n v="20"/>
    <b v="1"/>
    <n v="510.41"/>
    <n v="12"/>
    <b v="0"/>
    <b v="0"/>
    <s v="completed"/>
    <d v="2010-04-25T00:00:00"/>
    <d v="2010-06-09T00:00:00"/>
    <m/>
    <d v="2010-06-26T00:00:00"/>
  </r>
  <r>
    <s v="f7102e1e6ea7174e8f425190433d4678"/>
    <n v="120105003980"/>
    <s v="Leesburg"/>
    <x v="17"/>
    <n v="34748"/>
    <s v="suburban"/>
    <s v="Lake Co School District"/>
    <s v="Lake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0"/>
    <n v="0"/>
    <n v="5.92"/>
    <n v="35"/>
    <n v="435.27"/>
    <n v="512.08000000000004"/>
    <n v="18"/>
    <b v="1"/>
    <n v="510.49"/>
    <n v="18"/>
    <b v="0"/>
    <b v="0"/>
    <s v="completed"/>
    <d v="2010-09-05T00:00:00"/>
    <d v="2010-09-21T00:00:00"/>
    <d v="2010-11-29T00:00:00"/>
    <d v="2011-02-01T00:00:00"/>
  </r>
  <r>
    <s v="521cea4feb2ba9ff9f180e24fc52c559"/>
    <m/>
    <s v="Bronx"/>
    <x v="2"/>
    <n v="10462"/>
    <s v="urban"/>
    <s v="Leadership Learning Support Organization"/>
    <s v="Bronx"/>
    <b v="0"/>
    <b v="0"/>
    <b v="0"/>
    <b v="0"/>
    <b v="0"/>
    <b v="0"/>
    <s v="Ms."/>
    <b v="0"/>
    <b v="1"/>
    <s v="Special Needs"/>
    <s v="Special Needs"/>
    <m/>
    <m/>
    <s v="essential"/>
    <s v="Supplies"/>
    <s v="high"/>
    <s v="Grades PreK-2"/>
    <n v="38.4"/>
    <n v="0"/>
    <n v="9.6"/>
    <n v="17"/>
    <n v="449"/>
    <n v="547.55999999999995"/>
    <n v="12"/>
    <b v="1"/>
    <n v="510.58"/>
    <n v="7"/>
    <b v="1"/>
    <b v="0"/>
    <s v="completed"/>
    <d v="2008-08-09T00:00:00"/>
    <d v="2008-12-30T00:00:00"/>
    <d v="2009-03-19T00:00:00"/>
    <d v="2009-01-12T00:00:00"/>
  </r>
  <r>
    <s v="ee845626b95cc153fb2f9ca8f75a196a"/>
    <n v="500282000073"/>
    <s v="Burlington"/>
    <x v="47"/>
    <n v="5401"/>
    <s v="urban"/>
    <s v="Burlington School District 15"/>
    <s v="Chittenden"/>
    <b v="0"/>
    <b v="0"/>
    <b v="0"/>
    <b v="0"/>
    <b v="0"/>
    <b v="0"/>
    <s v="Ms."/>
    <b v="1"/>
    <b v="0"/>
    <s v="Literacy"/>
    <s v="Literacy &amp; Language"/>
    <s v="ESL"/>
    <s v="Literacy &amp; Language"/>
    <s v="essential"/>
    <s v="Books"/>
    <s v="high"/>
    <s v="Grades PreK-2"/>
    <n v="38.97"/>
    <n v="0"/>
    <n v="9.74"/>
    <n v="17"/>
    <n v="455"/>
    <n v="554.88"/>
    <n v="20"/>
    <b v="1"/>
    <n v="510.59"/>
    <n v="13"/>
    <b v="0"/>
    <b v="0"/>
    <s v="completed"/>
    <d v="2009-02-01T00:00:00"/>
    <d v="2009-06-01T00:00:00"/>
    <d v="2009-11-25T00:00:00"/>
    <d v="2009-06-24T00:00:00"/>
  </r>
  <r>
    <s v="0ac643670dc1dc03f7b7aa520449b9ea"/>
    <n v="360008604808"/>
    <s v="Bronx"/>
    <x v="2"/>
    <n v="10453"/>
    <s v="urban"/>
    <s v="Center for Educational Innovation - Public Education Association (CEI-PEA)"/>
    <s v="Bronx"/>
    <b v="0"/>
    <b v="0"/>
    <b v="0"/>
    <b v="0"/>
    <b v="0"/>
    <b v="0"/>
    <s v="Ms."/>
    <b v="0"/>
    <b v="1"/>
    <s v="Literacy"/>
    <s v="Literacy &amp; Language"/>
    <m/>
    <m/>
    <s v="enrichment"/>
    <s v="Technology"/>
    <s v="high"/>
    <s v="Grades PreK-2"/>
    <n v="37.1"/>
    <n v="0"/>
    <n v="9.27"/>
    <n v="17"/>
    <n v="434"/>
    <n v="529.27"/>
    <n v="23"/>
    <b v="1"/>
    <n v="510.59"/>
    <n v="15"/>
    <b v="0"/>
    <b v="0"/>
    <s v="completed"/>
    <d v="2008-10-25T00:00:00"/>
    <d v="2008-11-09T00:00:00"/>
    <d v="2009-02-11T00:00:00"/>
    <d v="2009-03-27T00:00:00"/>
  </r>
  <r>
    <s v="d51b61bb80ca3ffd905114d55b8e86a4"/>
    <n v="120039001478"/>
    <s v="Miami"/>
    <x v="17"/>
    <n v="33147"/>
    <s v="suburban"/>
    <s v="Miami-dade Co Public Sch Dist"/>
    <s v="Miami-Dade"/>
    <b v="0"/>
    <b v="0"/>
    <b v="0"/>
    <b v="0"/>
    <b v="0"/>
    <b v="0"/>
    <s v="Ms."/>
    <b v="1"/>
    <b v="0"/>
    <s v="Applied Sciences"/>
    <s v="Math &amp; Science"/>
    <m/>
    <m/>
    <s v="essential"/>
    <s v="Technology"/>
    <s v="high"/>
    <s v="Grades 9-12"/>
    <n v="37.08"/>
    <n v="0"/>
    <n v="9.27"/>
    <n v="17"/>
    <n v="434"/>
    <n v="529.27"/>
    <n v="200"/>
    <b v="1"/>
    <n v="510.59"/>
    <n v="2"/>
    <b v="0"/>
    <b v="0"/>
    <s v="completed"/>
    <d v="2008-08-23T00:00:00"/>
    <d v="2008-10-01T00:00:00"/>
    <d v="2009-01-26T00:00:00"/>
    <d v="2009-01-26T00:00:00"/>
  </r>
  <r>
    <s v="02588cdbef8771b61a4c492c7e276541"/>
    <n v="482658005531"/>
    <s v="Rosenberg"/>
    <x v="16"/>
    <n v="77471"/>
    <s v="suburban"/>
    <s v="Lamar Cons Ind School District"/>
    <s v="Fort Bend"/>
    <b v="0"/>
    <b v="0"/>
    <b v="0"/>
    <b v="0"/>
    <b v="0"/>
    <b v="0"/>
    <s v="Mrs."/>
    <b v="0"/>
    <b v="0"/>
    <s v="Health &amp; Life Science"/>
    <s v="Math &amp; Science"/>
    <s v="Mathematics"/>
    <s v="Math &amp; Science"/>
    <s v="enrichment"/>
    <s v="Supplies"/>
    <s v="high"/>
    <s v="Grades 6-8"/>
    <n v="37.049999999999997"/>
    <n v="0"/>
    <n v="9.26"/>
    <n v="17"/>
    <n v="434"/>
    <n v="529.27"/>
    <n v="160"/>
    <b v="1"/>
    <n v="510.59"/>
    <n v="1"/>
    <b v="0"/>
    <b v="0"/>
    <s v="completed"/>
    <d v="2008-01-31T00:00:00"/>
    <d v="2008-06-01T00:00:00"/>
    <d v="2009-04-17T00:00:00"/>
    <d v="2008-06-02T00:00:00"/>
  </r>
  <r>
    <s v="460252f783bf88ac8cc2cd8df73c55d2"/>
    <n v="510198000870"/>
    <s v="Hopewell"/>
    <x v="24"/>
    <n v="23860"/>
    <s v="suburban"/>
    <s v="Hopewell City School District"/>
    <s v="Hopewell City"/>
    <b v="0"/>
    <b v="0"/>
    <b v="0"/>
    <b v="0"/>
    <b v="0"/>
    <b v="0"/>
    <s v="Mrs."/>
    <b v="1"/>
    <b v="0"/>
    <s v="Applied Sciences"/>
    <s v="Math &amp; Science"/>
    <s v="Mathematics"/>
    <s v="Math &amp; Science"/>
    <s v="essential"/>
    <s v="Supplies"/>
    <s v="high"/>
    <s v="Grades 3-5"/>
    <n v="38.39"/>
    <n v="0"/>
    <n v="9.6"/>
    <n v="17"/>
    <n v="449"/>
    <n v="547.55999999999995"/>
    <n v="120"/>
    <b v="1"/>
    <n v="510.59"/>
    <n v="2"/>
    <b v="0"/>
    <b v="0"/>
    <s v="completed"/>
    <d v="2008-01-07T00:00:00"/>
    <d v="2008-05-10T00:00:00"/>
    <d v="2009-01-23T00:00:00"/>
    <d v="2008-06-07T00:00:00"/>
  </r>
  <r>
    <s v="3af2e82e1eb35153d3e6a2c007551df3"/>
    <n v="63018011717"/>
    <s v="Perris"/>
    <x v="7"/>
    <n v="92570"/>
    <s v="suburban"/>
    <s v="Perris Elementary School Dist"/>
    <s v="Riverside"/>
    <b v="0"/>
    <b v="0"/>
    <b v="0"/>
    <b v="0"/>
    <b v="0"/>
    <b v="0"/>
    <s v="Mr."/>
    <b v="0"/>
    <b v="0"/>
    <s v="Applied Sciences"/>
    <s v="Math &amp; Science"/>
    <s v="Environmental Science"/>
    <s v="Math &amp; Science"/>
    <s v="enrichment"/>
    <s v="Technology"/>
    <s v="high"/>
    <s v="Grades 6-8"/>
    <n v="12"/>
    <n v="32.020000000000003"/>
    <n v="5.25"/>
    <n v="35"/>
    <n v="434.26"/>
    <n v="510.89"/>
    <n v="90"/>
    <b v="1"/>
    <n v="510.89"/>
    <n v="6"/>
    <b v="1"/>
    <b v="0"/>
    <s v="completed"/>
    <d v="2010-09-17T00:00:00"/>
    <d v="2011-01-21T00:00:00"/>
    <m/>
    <d v="2011-02-12T00:00:00"/>
  </r>
  <r>
    <s v="9d0a9666d7d9e040e5945b878130e541"/>
    <n v="490021000848"/>
    <s v="Syracuse"/>
    <x v="28"/>
    <n v="84075"/>
    <s v="suburban"/>
    <s v="Davis School District"/>
    <s v="Davis"/>
    <b v="0"/>
    <b v="0"/>
    <b v="0"/>
    <b v="0"/>
    <b v="0"/>
    <b v="0"/>
    <s v="Mr."/>
    <b v="0"/>
    <b v="0"/>
    <s v="Literature &amp; Writing"/>
    <s v="Literacy &amp; Language"/>
    <m/>
    <m/>
    <s v="enrichment"/>
    <s v="Books"/>
    <s v="low"/>
    <s v="Grades 9-12"/>
    <n v="35"/>
    <n v="0"/>
    <n v="8.75"/>
    <n v="17"/>
    <n v="411"/>
    <n v="501.22"/>
    <n v="80"/>
    <b v="1"/>
    <n v="511.25"/>
    <n v="3"/>
    <b v="1"/>
    <b v="0"/>
    <s v="completed"/>
    <d v="2008-09-18T00:00:00"/>
    <d v="2008-12-22T00:00:00"/>
    <d v="2009-04-03T00:00:00"/>
    <d v="2009-02-22T00:00:00"/>
  </r>
  <r>
    <s v="ec0b9116e944ca405a053f3566b4d5f8"/>
    <n v="261200004817"/>
    <s v="Detroit"/>
    <x v="4"/>
    <n v="48205"/>
    <s v="urban"/>
    <s v="Detroit Public School District"/>
    <s v="Wayne"/>
    <b v="0"/>
    <b v="0"/>
    <b v="0"/>
    <b v="0"/>
    <b v="0"/>
    <b v="0"/>
    <s v="Mrs."/>
    <b v="0"/>
    <b v="0"/>
    <s v="Literacy"/>
    <s v="Literacy &amp; Language"/>
    <s v="Literacy"/>
    <s v="Literacy &amp; Language"/>
    <s v="enrichment"/>
    <s v="Other"/>
    <s v="high"/>
    <s v="Grades PreK-2"/>
    <n v="36.96"/>
    <n v="0"/>
    <n v="5.54"/>
    <n v="9"/>
    <n v="421.05"/>
    <n v="513.48"/>
    <n v="18"/>
    <b v="1"/>
    <n v="511.28"/>
    <n v="3"/>
    <b v="0"/>
    <b v="0"/>
    <s v="completed"/>
    <d v="2009-08-23T00:00:00"/>
    <d v="2009-10-30T00:00:00"/>
    <d v="2009-10-30T00:00:00"/>
    <d v="2010-01-29T00:00:00"/>
  </r>
  <r>
    <s v="a33201d4bc8538de71dc087137c79988"/>
    <m/>
    <s v="Houston"/>
    <x v="16"/>
    <n v="77099"/>
    <s v="urban"/>
    <s v="Texas Dept of Education"/>
    <s v="Harris"/>
    <b v="1"/>
    <b v="0"/>
    <b v="0"/>
    <b v="0"/>
    <b v="1"/>
    <b v="0"/>
    <s v="Ms."/>
    <b v="1"/>
    <b v="0"/>
    <s v="Literacy"/>
    <s v="Literacy &amp; Language"/>
    <s v="Social Sciences"/>
    <s v="History &amp; Civics"/>
    <s v="enrichment"/>
    <s v="Technology"/>
    <s v="high"/>
    <s v="Grades 6-8"/>
    <n v="3.9"/>
    <n v="0"/>
    <n v="5.85"/>
    <n v="35"/>
    <n v="434.72"/>
    <n v="511.44"/>
    <n v="100"/>
    <b v="1"/>
    <n v="511.44"/>
    <n v="3"/>
    <b v="0"/>
    <b v="1"/>
    <s v="reallocated"/>
    <d v="2010-08-13T00:00:00"/>
    <d v="2010-11-03T00:00:00"/>
    <m/>
    <d v="2011-01-11T00:00:00"/>
  </r>
  <r>
    <s v="306ed357231ff90e509dbe74a8270eb4"/>
    <m/>
    <s v="Brooklyn"/>
    <x v="2"/>
    <n v="11234"/>
    <s v="urban"/>
    <s v="Integrated Curriculum and Instruction Learning Support Organization"/>
    <s v="Brooklyn"/>
    <b v="0"/>
    <b v="1"/>
    <b v="0"/>
    <b v="0"/>
    <b v="0"/>
    <b v="0"/>
    <s v="Mrs."/>
    <b v="0"/>
    <b v="0"/>
    <s v="Health &amp; Life Science"/>
    <s v="Math &amp; Science"/>
    <s v="Health &amp; Life Science"/>
    <s v="Math &amp; Science"/>
    <s v="enrichment"/>
    <s v="Supplies"/>
    <s v="high"/>
    <s v="Grades PreK-2"/>
    <n v="37.19"/>
    <n v="0"/>
    <n v="9.3000000000000007"/>
    <n v="17"/>
    <n v="435"/>
    <n v="530.49"/>
    <n v="20"/>
    <b v="1"/>
    <n v="511.76"/>
    <n v="2"/>
    <b v="1"/>
    <b v="0"/>
    <s v="completed"/>
    <d v="2009-03-03T00:00:00"/>
    <d v="2009-04-03T00:00:00"/>
    <d v="2010-02-01T00:00:00"/>
    <d v="2009-04-06T00:00:00"/>
  </r>
  <r>
    <s v="f043ebf00e4f69c62de7094379706945"/>
    <n v="402100001047"/>
    <s v="Mustang"/>
    <x v="0"/>
    <n v="73064"/>
    <s v="suburban"/>
    <s v="Mustang School District I-69"/>
    <s v="Canadian"/>
    <b v="0"/>
    <b v="0"/>
    <b v="0"/>
    <b v="0"/>
    <b v="0"/>
    <b v="0"/>
    <s v="Mrs."/>
    <b v="0"/>
    <b v="0"/>
    <s v="Mathematics"/>
    <s v="Math &amp; Science"/>
    <m/>
    <m/>
    <s v="enrichment"/>
    <s v="Technology"/>
    <s v="low"/>
    <s v="Grades 6-8"/>
    <n v="12"/>
    <n v="28.85"/>
    <n v="5.31"/>
    <n v="35"/>
    <n v="435.15"/>
    <n v="511.94"/>
    <n v="140"/>
    <b v="1"/>
    <n v="511.94"/>
    <n v="4"/>
    <b v="0"/>
    <b v="0"/>
    <s v="completed"/>
    <d v="2010-09-19T00:00:00"/>
    <d v="2010-10-29T00:00:00"/>
    <d v="2010-11-22T00:00:00"/>
    <d v="2011-02-14T00:00:00"/>
  </r>
  <r>
    <s v="cb12d3290c69d5772678f92aa1f0d377"/>
    <n v="60907000920"/>
    <s v="Thermal"/>
    <x v="7"/>
    <n v="92274"/>
    <s v="rural"/>
    <s v="Coachella Valley Unif Sch Dist"/>
    <s v="Riverside"/>
    <b v="0"/>
    <b v="1"/>
    <b v="0"/>
    <b v="0"/>
    <b v="0"/>
    <b v="0"/>
    <s v="Ms."/>
    <b v="0"/>
    <b v="0"/>
    <s v="Literature &amp; Writing"/>
    <s v="Literacy &amp; Language"/>
    <s v="College &amp; Career Prep"/>
    <s v="Applied Learning"/>
    <s v="essential"/>
    <s v="Technology"/>
    <s v="high"/>
    <s v="Grades 9-12"/>
    <n v="34.61"/>
    <n v="25.09"/>
    <n v="5.19"/>
    <n v="9"/>
    <n v="420.01"/>
    <n v="512.21"/>
    <n v="112"/>
    <b v="1"/>
    <n v="512.21"/>
    <n v="2"/>
    <b v="1"/>
    <b v="0"/>
    <s v="completed"/>
    <d v="2010-03-09T00:00:00"/>
    <d v="2010-03-11T00:00:00"/>
    <d v="2010-03-14T00:00:00"/>
    <d v="2010-08-07T00:00:00"/>
  </r>
  <r>
    <s v="415cfa7eb771ce7738770eada221b9e2"/>
    <m/>
    <s v="Denham Spgs"/>
    <x v="6"/>
    <n v="70726"/>
    <s v="suburban"/>
    <s v="Livingston Parish School Dist"/>
    <s v="Livingston"/>
    <b v="0"/>
    <b v="0"/>
    <b v="0"/>
    <b v="0"/>
    <b v="0"/>
    <b v="0"/>
    <s v="Mrs."/>
    <b v="0"/>
    <b v="0"/>
    <s v="Visual Arts"/>
    <s v="Music &amp; The Arts"/>
    <m/>
    <m/>
    <s v="enrichment"/>
    <s v="Supplies"/>
    <s v="high"/>
    <s v="Grades PreK-2"/>
    <m/>
    <m/>
    <m/>
    <m/>
    <n v="437.68"/>
    <n v="533.76"/>
    <n v="5"/>
    <b v="1"/>
    <n v="512.44000000000005"/>
    <n v="5"/>
    <b v="0"/>
    <b v="0"/>
    <s v="completed"/>
    <d v="2006-03-14T00:00:00"/>
    <d v="2006-05-22T00:00:00"/>
    <d v="2006-09-28T00:00:00"/>
    <d v="2006-11-14T00:00:00"/>
  </r>
  <r>
    <s v="50ebb7ac0f3dd7ff23afcdc9cc76b9fe"/>
    <n v="60231000106"/>
    <s v="San Jose"/>
    <x v="7"/>
    <n v="95116"/>
    <s v="urban"/>
    <s v="Alum Rock Elem School District"/>
    <s v="Santa Clara"/>
    <b v="0"/>
    <b v="0"/>
    <b v="0"/>
    <b v="0"/>
    <b v="0"/>
    <b v="0"/>
    <s v="Ms."/>
    <b v="0"/>
    <b v="0"/>
    <s v="Environmental Science"/>
    <s v="Math &amp; Science"/>
    <s v="Literacy"/>
    <s v="Literacy &amp; Language"/>
    <s v="essential"/>
    <s v="Books"/>
    <s v="high"/>
    <s v="Grades 3-5"/>
    <n v="0"/>
    <n v="33.14"/>
    <n v="5.43"/>
    <n v="35"/>
    <n v="435.73"/>
    <n v="512.62"/>
    <n v="40"/>
    <b v="1"/>
    <n v="512.62"/>
    <n v="1"/>
    <b v="0"/>
    <b v="0"/>
    <s v="completed"/>
    <d v="2010-09-08T00:00:00"/>
    <d v="2010-09-16T00:00:00"/>
    <d v="2010-09-17T00:00:00"/>
    <d v="2011-02-01T00:00:00"/>
  </r>
  <r>
    <s v="a41db81e81d0df82fe3aa65f3e3dc31b"/>
    <n v="481275000769"/>
    <s v="Canton"/>
    <x v="16"/>
    <n v="75103"/>
    <s v="rural"/>
    <s v="Canton Ind School District"/>
    <s v="Van Zandt"/>
    <b v="0"/>
    <b v="0"/>
    <b v="0"/>
    <b v="0"/>
    <b v="0"/>
    <b v="0"/>
    <s v="Mrs."/>
    <b v="0"/>
    <b v="0"/>
    <s v="Special Needs"/>
    <s v="Special Needs"/>
    <s v="Literature &amp; Writing"/>
    <s v="Literacy &amp; Language"/>
    <s v="essential"/>
    <s v="Technology"/>
    <s v="high"/>
    <s v="Grades 9-12"/>
    <n v="36.9"/>
    <n v="0"/>
    <n v="5.53"/>
    <n v="9"/>
    <n v="420.41"/>
    <n v="512.70000000000005"/>
    <n v="45"/>
    <b v="1"/>
    <n v="512.70000000000005"/>
    <n v="1"/>
    <b v="0"/>
    <b v="0"/>
    <s v="completed"/>
    <d v="2009-09-02T00:00:00"/>
    <d v="2009-10-02T00:00:00"/>
    <d v="2010-02-08T00:00:00"/>
    <d v="2010-02-08T00:00:00"/>
  </r>
  <r>
    <s v="0ef604eeb54f8c449792fd40b3095628"/>
    <n v="63432005509"/>
    <s v="San Diego"/>
    <x v="7"/>
    <n v="92117"/>
    <s v="urban"/>
    <s v="San Diego Unified School Dist"/>
    <s v="San Diego"/>
    <b v="0"/>
    <b v="0"/>
    <b v="0"/>
    <b v="0"/>
    <b v="0"/>
    <b v="0"/>
    <s v="Mrs."/>
    <b v="0"/>
    <b v="0"/>
    <s v="Visual Arts"/>
    <s v="Music &amp; The Arts"/>
    <m/>
    <m/>
    <s v="essential"/>
    <s v="Supplies"/>
    <s v="high"/>
    <s v="Grades 9-12"/>
    <n v="34.65"/>
    <n v="25.12"/>
    <n v="5.2"/>
    <n v="9"/>
    <n v="420.47"/>
    <n v="512.77"/>
    <n v="150"/>
    <b v="1"/>
    <n v="512.77"/>
    <n v="2"/>
    <b v="0"/>
    <b v="0"/>
    <s v="completed"/>
    <d v="2009-10-18T00:00:00"/>
    <d v="2010-03-11T00:00:00"/>
    <d v="2010-06-22T00:00:00"/>
    <d v="2010-03-25T00:00:00"/>
  </r>
  <r>
    <s v="e3349cbe823a4a1dda3002f5bc1e5644"/>
    <n v="470009000015"/>
    <s v="Lake City"/>
    <x v="14"/>
    <n v="37769"/>
    <s v="suburban"/>
    <s v="Anderson Co School District"/>
    <s v="Anderson"/>
    <b v="0"/>
    <b v="0"/>
    <b v="0"/>
    <b v="0"/>
    <b v="0"/>
    <b v="0"/>
    <s v="Ms."/>
    <b v="0"/>
    <b v="0"/>
    <s v="Special Needs"/>
    <s v="Special Needs"/>
    <s v="Other"/>
    <s v="Applied Learning"/>
    <s v="essential"/>
    <s v="Supplies"/>
    <s v="high"/>
    <s v="Grades 6-8"/>
    <n v="3.91"/>
    <n v="0"/>
    <n v="5.87"/>
    <n v="35"/>
    <n v="435.99"/>
    <n v="512.92999999999995"/>
    <n v="29"/>
    <b v="0"/>
    <n v="512.92999999999995"/>
    <n v="1"/>
    <b v="0"/>
    <b v="1"/>
    <s v="completed"/>
    <d v="2010-08-31T00:00:00"/>
    <d v="2010-10-28T00:00:00"/>
    <d v="2010-12-06T00:00:00"/>
    <d v="2011-01-27T00:00:00"/>
  </r>
  <r>
    <s v="2de8034a464d7a2d2869e97ab90233d7"/>
    <n v="63846006464"/>
    <s v="Sunnyvale"/>
    <x v="7"/>
    <n v="94085"/>
    <m/>
    <s v="Sunnyvale School District"/>
    <s v="Santa Clara"/>
    <b v="0"/>
    <b v="0"/>
    <b v="0"/>
    <b v="0"/>
    <b v="0"/>
    <b v="0"/>
    <s v="Ms."/>
    <b v="0"/>
    <b v="0"/>
    <s v="Environmental Science"/>
    <s v="Math &amp; Science"/>
    <s v="Mathematics"/>
    <s v="Math &amp; Science"/>
    <s v="enrichment"/>
    <s v="Technology"/>
    <s v="high"/>
    <s v="Grades 6-8"/>
    <n v="35"/>
    <n v="25.37"/>
    <n v="8.75"/>
    <n v="17"/>
    <n v="436"/>
    <n v="531.71"/>
    <n v="66"/>
    <b v="1"/>
    <n v="512.94000000000005"/>
    <n v="1"/>
    <b v="0"/>
    <b v="0"/>
    <s v="completed"/>
    <d v="2007-12-20T00:00:00"/>
    <d v="2007-12-26T00:00:00"/>
    <d v="2008-03-31T00:00:00"/>
    <d v="2008-08-16T00:00:00"/>
  </r>
  <r>
    <s v="7c34c3f915c0d28f729484784039a44e"/>
    <m/>
    <s v="Charlotte"/>
    <x v="1"/>
    <n v="28212"/>
    <s v="urban"/>
    <s v="Charlotte-mecklenburg Sch Dist"/>
    <s v="Mecklenburg"/>
    <b v="0"/>
    <b v="1"/>
    <b v="0"/>
    <b v="0"/>
    <b v="0"/>
    <b v="0"/>
    <s v="Mr."/>
    <b v="0"/>
    <b v="0"/>
    <s v="History &amp; Geography"/>
    <s v="History &amp; Civics"/>
    <m/>
    <m/>
    <s v="essential"/>
    <s v="Books"/>
    <s v="high"/>
    <s v="Grades 9-12"/>
    <n v="35.880000000000003"/>
    <n v="15.25"/>
    <n v="8.9700000000000006"/>
    <n v="17"/>
    <n v="436"/>
    <n v="531.71"/>
    <n v="25"/>
    <b v="1"/>
    <n v="512.95000000000005"/>
    <n v="5"/>
    <b v="1"/>
    <b v="0"/>
    <s v="completed"/>
    <d v="2009-05-25T00:00:00"/>
    <d v="2009-06-07T00:00:00"/>
    <m/>
    <d v="2009-10-21T00:00:00"/>
  </r>
  <r>
    <s v="55fe66cd539ad671710c09f63ec011b4"/>
    <n v="420234005302"/>
    <s v="Altoona"/>
    <x v="29"/>
    <n v="16601"/>
    <s v="urban"/>
    <s v="Altoona Area School District"/>
    <s v="Blair"/>
    <b v="0"/>
    <b v="0"/>
    <b v="0"/>
    <b v="0"/>
    <b v="0"/>
    <b v="0"/>
    <s v="Mr."/>
    <b v="0"/>
    <b v="0"/>
    <s v="Literacy"/>
    <s v="Literacy &amp; Language"/>
    <m/>
    <m/>
    <s v="essential"/>
    <s v="Books"/>
    <s v="high"/>
    <s v="Grades 3-5"/>
    <n v="35.04"/>
    <n v="21.02"/>
    <n v="5.26"/>
    <n v="9"/>
    <n v="420.66"/>
    <n v="513"/>
    <n v="20"/>
    <b v="1"/>
    <n v="513"/>
    <n v="2"/>
    <b v="1"/>
    <b v="0"/>
    <s v="completed"/>
    <d v="2009-07-29T00:00:00"/>
    <d v="2009-12-08T00:00:00"/>
    <d v="2010-03-04T00:00:00"/>
    <d v="2009-12-31T00:00:00"/>
  </r>
  <r>
    <s v="4ffd282470a77dff8ed68d75398b1e38"/>
    <m/>
    <s v="Los Angeles"/>
    <x v="7"/>
    <n v="90022"/>
    <s v="suburban"/>
    <s v="Los Angeles Unif Sch Dist"/>
    <s v="Los Angeles"/>
    <b v="1"/>
    <b v="0"/>
    <b v="0"/>
    <b v="0"/>
    <b v="0"/>
    <b v="0"/>
    <s v="Ms."/>
    <b v="1"/>
    <b v="0"/>
    <s v="Special Needs"/>
    <s v="Special Needs"/>
    <s v="Literacy"/>
    <s v="Literacy &amp; Language"/>
    <s v="essential"/>
    <s v="Technology"/>
    <s v="unknown"/>
    <s v="Grades 9-12"/>
    <n v="0"/>
    <n v="34.42"/>
    <n v="5.64"/>
    <n v="35"/>
    <n v="451.27"/>
    <n v="530.91"/>
    <n v="16"/>
    <b v="1"/>
    <n v="513.26"/>
    <n v="12"/>
    <b v="0"/>
    <b v="0"/>
    <s v="completed"/>
    <d v="2010-09-09T00:00:00"/>
    <d v="2010-12-21T00:00:00"/>
    <d v="2011-03-29T00:00:00"/>
    <d v="2011-02-03T00:00:00"/>
  </r>
  <r>
    <s v="33f6d0e8fe6d6b66d892d4a6e61475b8"/>
    <n v="370243001039"/>
    <s v="Kannapolis"/>
    <x v="1"/>
    <n v="28083"/>
    <s v="suburban"/>
    <s v="Kannapolis City School Dist"/>
    <s v="Cabarrus"/>
    <b v="0"/>
    <b v="0"/>
    <b v="0"/>
    <b v="0"/>
    <b v="0"/>
    <b v="0"/>
    <s v="Mr."/>
    <b v="0"/>
    <b v="0"/>
    <s v="Music"/>
    <s v="Music &amp; The Arts"/>
    <s v="Music"/>
    <s v="Music &amp; The Arts"/>
    <s v="enrichment"/>
    <s v="Technology"/>
    <s v="high"/>
    <s v="Grades 9-12"/>
    <n v="34.909999999999997"/>
    <n v="14.84"/>
    <n v="5.24"/>
    <n v="9"/>
    <n v="413"/>
    <n v="503.66"/>
    <n v="25"/>
    <b v="1"/>
    <n v="513.66"/>
    <n v="28"/>
    <b v="0"/>
    <b v="0"/>
    <s v="completed"/>
    <d v="2009-04-29T00:00:00"/>
    <d v="2009-09-20T00:00:00"/>
    <m/>
    <d v="2009-10-01T00:00:00"/>
  </r>
  <r>
    <s v="ce81053cfee4125edbdd5767b8e5aec1"/>
    <m/>
    <s v="Orlando"/>
    <x v="17"/>
    <n v="32826"/>
    <s v="suburban"/>
    <s v="Orange Co Public School Dist"/>
    <s v="Orange"/>
    <b v="1"/>
    <b v="0"/>
    <b v="0"/>
    <b v="0"/>
    <b v="0"/>
    <b v="0"/>
    <s v="Ms."/>
    <b v="0"/>
    <b v="0"/>
    <s v="Literacy"/>
    <s v="Literacy &amp; Language"/>
    <s v="Special Needs"/>
    <s v="Special Needs"/>
    <s v="enrichment"/>
    <s v="Books"/>
    <s v="high"/>
    <s v="Grades PreK-2"/>
    <n v="36.29"/>
    <n v="0"/>
    <n v="5.44"/>
    <n v="35"/>
    <n v="439.63"/>
    <n v="517.21"/>
    <n v="12"/>
    <b v="1"/>
    <n v="513.67999999999995"/>
    <n v="5"/>
    <b v="1"/>
    <b v="0"/>
    <s v="completed"/>
    <d v="2010-09-26T00:00:00"/>
    <d v="2010-10-10T00:00:00"/>
    <m/>
    <d v="2011-02-20T00:00:00"/>
  </r>
  <r>
    <s v="cd61ee58c84b29e1d8da8510f843cb81"/>
    <n v="484245004840"/>
    <s v="Terrell"/>
    <x v="16"/>
    <n v="75160"/>
    <s v="suburban"/>
    <s v="Terrell Ind School District"/>
    <s v="Kaufman"/>
    <b v="0"/>
    <b v="0"/>
    <b v="0"/>
    <b v="0"/>
    <b v="0"/>
    <b v="0"/>
    <s v="Mrs."/>
    <b v="0"/>
    <b v="0"/>
    <s v="Literacy"/>
    <s v="Literacy &amp; Language"/>
    <s v="Early Development"/>
    <s v="Applied Learning"/>
    <s v="enrichment"/>
    <s v="Books"/>
    <s v="high"/>
    <s v="Grades PreK-2"/>
    <n v="0"/>
    <n v="0"/>
    <n v="5.97"/>
    <n v="35"/>
    <n v="438.92"/>
    <n v="516.38"/>
    <n v="20"/>
    <b v="1"/>
    <n v="513.73"/>
    <n v="18"/>
    <b v="0"/>
    <b v="0"/>
    <s v="completed"/>
    <d v="2011-01-30T00:00:00"/>
    <d v="2011-02-07T00:00:00"/>
    <m/>
    <d v="2011-06-27T00:00:00"/>
  </r>
  <r>
    <s v="2d2ca921ce5a27cecb6b871d5bf815bb"/>
    <m/>
    <s v="Bronx"/>
    <x v="2"/>
    <n v="10458"/>
    <s v="urban"/>
    <s v="Center for Educational Innovation - Public Education Association (CEI-PEA)"/>
    <s v="Bronx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Other"/>
    <s v="high"/>
    <s v="Grades PreK-2"/>
    <n v="36.979999999999997"/>
    <n v="0"/>
    <n v="5.55"/>
    <n v="9"/>
    <n v="421.29"/>
    <n v="513.77"/>
    <n v="30"/>
    <b v="1"/>
    <n v="513.77"/>
    <n v="6"/>
    <b v="1"/>
    <b v="0"/>
    <s v="completed"/>
    <d v="2009-07-19T00:00:00"/>
    <d v="2009-12-02T00:00:00"/>
    <d v="2010-02-25T00:00:00"/>
    <d v="2009-12-21T00:00:00"/>
  </r>
  <r>
    <s v="96092d431518c53d89d3f2d7cadf0baf"/>
    <n v="292928002873"/>
    <s v="Saint Louis"/>
    <x v="34"/>
    <n v="63118"/>
    <s v="urban"/>
    <s v="St Louis City Public Sch Dist"/>
    <s v="St Louis City"/>
    <b v="0"/>
    <b v="0"/>
    <b v="0"/>
    <b v="0"/>
    <b v="0"/>
    <b v="0"/>
    <s v="Mrs."/>
    <b v="0"/>
    <b v="0"/>
    <s v="Literacy"/>
    <s v="Literacy &amp; Language"/>
    <s v="History &amp; Geography"/>
    <s v="History &amp; Civics"/>
    <s v="enrichment"/>
    <s v="Books"/>
    <s v="high"/>
    <s v="Grades 9-12"/>
    <n v="0"/>
    <n v="0"/>
    <n v="5.94"/>
    <n v="35"/>
    <n v="436.83"/>
    <n v="513.91999999999996"/>
    <n v="90"/>
    <b v="1"/>
    <n v="513.91999999999996"/>
    <n v="2"/>
    <b v="0"/>
    <b v="1"/>
    <s v="completed"/>
    <d v="2010-11-03T00:00:00"/>
    <d v="2010-11-08T00:00:00"/>
    <d v="2010-12-09T00:00:00"/>
    <d v="2011-04-01T00:00:00"/>
  </r>
  <r>
    <s v="4c28a81927c15a4c1733677aef2824ec"/>
    <n v="341707002640"/>
    <s v="Sewell"/>
    <x v="11"/>
    <n v="8080"/>
    <s v="suburban"/>
    <s v="Washington Twp School District-Gloucester"/>
    <s v="Gloucester"/>
    <b v="0"/>
    <b v="0"/>
    <b v="0"/>
    <b v="0"/>
    <b v="0"/>
    <b v="0"/>
    <s v="Mr."/>
    <b v="0"/>
    <b v="0"/>
    <s v="Literature &amp; Writing"/>
    <s v="Literacy &amp; Language"/>
    <s v="History &amp; Geography"/>
    <s v="History &amp; Civics"/>
    <s v="essential"/>
    <s v="Books"/>
    <s v="low"/>
    <s v="Grades 9-12"/>
    <n v="0"/>
    <n v="0"/>
    <n v="11.98"/>
    <n v="35"/>
    <n v="845.54"/>
    <n v="994.75"/>
    <n v="125"/>
    <b v="1"/>
    <n v="513.91999999999996"/>
    <n v="21"/>
    <b v="0"/>
    <b v="0"/>
    <s v="expired"/>
    <d v="2010-10-26T00:00:00"/>
    <m/>
    <m/>
    <d v="2011-03-25T00:00:00"/>
  </r>
  <r>
    <s v="cbe44157174120a5e3e7efe1640c1340"/>
    <n v="482364002411"/>
    <s v="Houston"/>
    <x v="16"/>
    <n v="77020"/>
    <s v="urban"/>
    <s v="Houston Ind School District"/>
    <s v="Harris"/>
    <b v="0"/>
    <b v="1"/>
    <b v="0"/>
    <b v="0"/>
    <b v="0"/>
    <b v="0"/>
    <s v="Ms."/>
    <b v="0"/>
    <b v="0"/>
    <s v="Mathematics"/>
    <s v="Math &amp; Science"/>
    <s v="ESL"/>
    <s v="Literacy &amp; Language"/>
    <s v="essential"/>
    <s v="Supplies"/>
    <s v="high"/>
    <s v="Grades 3-5"/>
    <n v="0"/>
    <n v="0"/>
    <n v="5.97"/>
    <n v="35"/>
    <n v="439.22"/>
    <n v="516.73"/>
    <n v="24"/>
    <b v="1"/>
    <n v="514.08000000000004"/>
    <n v="3"/>
    <b v="0"/>
    <b v="0"/>
    <s v="completed"/>
    <d v="2010-11-13T00:00:00"/>
    <d v="2011-02-28T00:00:00"/>
    <d v="2011-02-28T00:00:00"/>
    <d v="2011-04-02T00:00:00"/>
  </r>
  <r>
    <s v="6e1cab705806bd073a8341c2ee0d4f36"/>
    <m/>
    <s v="Los Angeles"/>
    <x v="7"/>
    <n v="90012"/>
    <s v="urban"/>
    <s v="Los Angeles Unif Sch Dist"/>
    <s v="Los Angeles"/>
    <b v="0"/>
    <b v="0"/>
    <b v="0"/>
    <b v="0"/>
    <b v="0"/>
    <b v="0"/>
    <s v="Mr."/>
    <b v="0"/>
    <b v="0"/>
    <s v="Mathematics"/>
    <s v="Math &amp; Science"/>
    <s v="Mathematics"/>
    <s v="Math &amp; Science"/>
    <s v="enrichment"/>
    <s v="Technology"/>
    <s v="unknown"/>
    <s v="Grades 9-12"/>
    <n v="37.32"/>
    <n v="27.06"/>
    <n v="9.33"/>
    <n v="17"/>
    <n v="463.91"/>
    <n v="565.74"/>
    <n v="75"/>
    <b v="1"/>
    <n v="514.11"/>
    <n v="6"/>
    <b v="1"/>
    <b v="0"/>
    <s v="completed"/>
    <d v="2009-02-21T00:00:00"/>
    <d v="2009-02-24T00:00:00"/>
    <d v="2009-03-11T00:00:00"/>
    <d v="2009-07-21T00:00:00"/>
  </r>
  <r>
    <s v="d593f19581354190595de1ef8e57fc30"/>
    <n v="360007605617"/>
    <s v="New York"/>
    <x v="2"/>
    <n v="10009"/>
    <s v="urban"/>
    <s v="Integrated Curriculum and Instruction Learning Support Organization"/>
    <s v="Manhattan"/>
    <b v="0"/>
    <b v="0"/>
    <b v="0"/>
    <b v="0"/>
    <b v="0"/>
    <b v="0"/>
    <s v="Ms."/>
    <b v="0"/>
    <b v="0"/>
    <s v="Special Needs"/>
    <s v="Special Needs"/>
    <s v="Mathematics"/>
    <s v="Math &amp; Science"/>
    <s v="enrichment"/>
    <s v="Supplies"/>
    <s v="high"/>
    <s v="Grades PreK-2"/>
    <n v="37.380000000000003"/>
    <n v="0"/>
    <n v="9.34"/>
    <n v="17"/>
    <n v="437"/>
    <n v="532.92999999999995"/>
    <n v="12"/>
    <b v="1"/>
    <n v="514.12"/>
    <n v="7"/>
    <b v="0"/>
    <b v="0"/>
    <s v="completed"/>
    <d v="2007-10-29T00:00:00"/>
    <d v="2008-05-19T00:00:00"/>
    <d v="2008-10-31T00:00:00"/>
    <d v="2008-06-23T00:00:00"/>
  </r>
  <r>
    <s v="3c674728e9c8e6c72e95ecd396ecfad9"/>
    <n v="120039000464"/>
    <s v="Miami"/>
    <x v="17"/>
    <n v="33147"/>
    <s v="suburban"/>
    <s v="Miami-dade Co Public Sch Dist"/>
    <s v="Miami-Dade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37.380000000000003"/>
    <n v="0"/>
    <n v="9.34"/>
    <n v="17"/>
    <n v="437"/>
    <n v="532.92999999999995"/>
    <n v="20"/>
    <b v="1"/>
    <n v="514.12"/>
    <n v="1"/>
    <b v="0"/>
    <b v="0"/>
    <s v="completed"/>
    <d v="2007-09-11T00:00:00"/>
    <d v="2007-09-13T00:00:00"/>
    <d v="2007-10-23T00:00:00"/>
    <d v="2008-05-08T00:00:00"/>
  </r>
  <r>
    <s v="cbcd16c0226cb9c84b54b82ff1e22e3f"/>
    <n v="370033001922"/>
    <s v="Washington"/>
    <x v="1"/>
    <n v="27889"/>
    <s v="rural"/>
    <s v="Beaufort Co School District"/>
    <s v="Beaufort"/>
    <b v="0"/>
    <b v="0"/>
    <b v="0"/>
    <b v="0"/>
    <b v="0"/>
    <b v="0"/>
    <s v="Ms."/>
    <b v="0"/>
    <b v="0"/>
    <s v="Other"/>
    <s v="Applied Learning"/>
    <s v="Early Development"/>
    <s v="Applied Learning"/>
    <s v="essential"/>
    <s v="Other"/>
    <s v="high"/>
    <s v="Grades PreK-2"/>
    <n v="36"/>
    <n v="15.3"/>
    <n v="9"/>
    <n v="17"/>
    <n v="437"/>
    <n v="532.92999999999995"/>
    <n v="20"/>
    <b v="1"/>
    <n v="514.12"/>
    <n v="3"/>
    <b v="0"/>
    <b v="0"/>
    <s v="completed"/>
    <d v="2007-08-07T00:00:00"/>
    <d v="2007-12-20T00:00:00"/>
    <d v="2008-05-19T00:00:00"/>
    <d v="2008-03-31T00:00:00"/>
  </r>
  <r>
    <s v="9d95d407ea9642879921dd35bc0efd54"/>
    <n v="191869001077"/>
    <s v="Marion"/>
    <x v="35"/>
    <n v="52302"/>
    <s v="suburban"/>
    <s v="Marion Ind School District"/>
    <s v="Linn"/>
    <b v="0"/>
    <b v="0"/>
    <b v="0"/>
    <b v="0"/>
    <b v="0"/>
    <b v="0"/>
    <s v="Mrs."/>
    <b v="0"/>
    <b v="0"/>
    <s v="Literacy"/>
    <s v="Literacy &amp; Language"/>
    <s v="Character Education"/>
    <s v="Applied Learning"/>
    <s v="enrichment"/>
    <s v="Technology"/>
    <s v="low"/>
    <s v="Grades 3-5"/>
    <n v="12"/>
    <n v="24.66"/>
    <n v="5.4"/>
    <n v="35"/>
    <n v="437.04"/>
    <n v="514.16"/>
    <n v="46"/>
    <b v="1"/>
    <n v="514.16"/>
    <n v="1"/>
    <b v="0"/>
    <b v="0"/>
    <s v="completed"/>
    <d v="2010-09-19T00:00:00"/>
    <d v="2010-10-27T00:00:00"/>
    <d v="2011-01-19T00:00:00"/>
    <d v="2011-02-14T00:00:00"/>
  </r>
  <r>
    <s v="c08fe2320458dc3858d7dfc2328c2531"/>
    <n v="420228002795"/>
    <s v="Allentown"/>
    <x v="29"/>
    <n v="18109"/>
    <s v="urban"/>
    <s v="Allentown City School District"/>
    <s v="Lehigh"/>
    <b v="0"/>
    <b v="0"/>
    <b v="0"/>
    <b v="0"/>
    <b v="0"/>
    <b v="0"/>
    <s v="Mr."/>
    <b v="0"/>
    <b v="0"/>
    <s v="Literacy"/>
    <s v="Literacy &amp; Language"/>
    <s v="Character Education"/>
    <s v="Applied Learning"/>
    <s v="essential"/>
    <s v="Books"/>
    <s v="high"/>
    <s v="Grades 9-12"/>
    <n v="0"/>
    <n v="0"/>
    <n v="5.95"/>
    <n v="35"/>
    <n v="437.29"/>
    <n v="514.46"/>
    <n v="80"/>
    <b v="1"/>
    <n v="514.46"/>
    <n v="2"/>
    <b v="0"/>
    <b v="1"/>
    <s v="completed"/>
    <d v="2010-10-09T00:00:00"/>
    <d v="2010-10-27T00:00:00"/>
    <d v="2010-11-24T00:00:00"/>
    <d v="2011-03-07T00:00:00"/>
  </r>
  <r>
    <s v="2e2a75b6dd85aa1855048663f4ef6abb"/>
    <n v="320006000104"/>
    <s v="N Las Vegas"/>
    <x v="15"/>
    <n v="89030"/>
    <s v="suburban"/>
    <s v="Clark Co School District"/>
    <s v="Clark"/>
    <b v="0"/>
    <b v="0"/>
    <b v="1"/>
    <b v="0"/>
    <b v="0"/>
    <b v="0"/>
    <s v="Mr."/>
    <b v="0"/>
    <b v="0"/>
    <s v="College &amp; Career Prep"/>
    <s v="Applied Learning"/>
    <s v="Extracurricular"/>
    <s v="Applied Learning"/>
    <s v="enrichment"/>
    <s v="Technology"/>
    <s v="high"/>
    <s v="Grades 3-5"/>
    <n v="35"/>
    <n v="22.75"/>
    <n v="5.25"/>
    <n v="9"/>
    <n v="421.99"/>
    <n v="514.62"/>
    <n v="20"/>
    <b v="1"/>
    <n v="514.63"/>
    <n v="5"/>
    <b v="1"/>
    <b v="0"/>
    <s v="completed"/>
    <d v="2009-10-28T00:00:00"/>
    <d v="2009-12-17T00:00:00"/>
    <d v="2010-01-04T00:00:00"/>
    <d v="2010-03-30T00:00:00"/>
  </r>
  <r>
    <s v="73b5c51afd9e1ce5d602401e987baebd"/>
    <n v="360013504469"/>
    <s v="Bronx"/>
    <x v="2"/>
    <n v="10460"/>
    <s v="urban"/>
    <s v="District 75"/>
    <s v="Bronx"/>
    <b v="0"/>
    <b v="0"/>
    <b v="1"/>
    <b v="0"/>
    <b v="0"/>
    <b v="0"/>
    <s v="Ms."/>
    <b v="0"/>
    <b v="1"/>
    <s v="Special Needs"/>
    <s v="Special Needs"/>
    <s v="Mathematics"/>
    <s v="Math &amp; Science"/>
    <s v="essential"/>
    <s v="Books"/>
    <s v="high"/>
    <s v="Grades 6-8"/>
    <n v="37"/>
    <n v="0"/>
    <n v="5.55"/>
    <n v="9"/>
    <n v="421.55"/>
    <n v="514.09"/>
    <n v="16"/>
    <b v="1"/>
    <n v="514.63"/>
    <n v="2"/>
    <b v="1"/>
    <b v="0"/>
    <s v="completed"/>
    <d v="2009-06-01T00:00:00"/>
    <d v="2009-10-14T00:00:00"/>
    <d v="2010-03-03T00:00:00"/>
    <d v="2009-10-23T00:00:00"/>
  </r>
  <r>
    <s v="8894c89210fb65bf0b519f9b86686bcb"/>
    <n v="251146001890"/>
    <s v="Swansea"/>
    <x v="33"/>
    <n v="2777"/>
    <s v="suburban"/>
    <s v="Swansea School District"/>
    <s v="Bristol"/>
    <b v="0"/>
    <b v="0"/>
    <b v="0"/>
    <b v="0"/>
    <b v="0"/>
    <b v="0"/>
    <s v="Ms."/>
    <b v="0"/>
    <b v="0"/>
    <s v="Environmental Science"/>
    <s v="Math &amp; Science"/>
    <s v="Early Development"/>
    <s v="Applied Learning"/>
    <s v="essential"/>
    <s v="Supplies"/>
    <s v="low"/>
    <s v="Grades 3-5"/>
    <n v="8.2899999999999991"/>
    <n v="0"/>
    <n v="5.95"/>
    <n v="35"/>
    <n v="445.65"/>
    <n v="524.29"/>
    <n v="40"/>
    <b v="1"/>
    <n v="514.76"/>
    <n v="14"/>
    <b v="1"/>
    <b v="0"/>
    <s v="completed"/>
    <d v="2010-10-03T00:00:00"/>
    <d v="2010-12-09T00:00:00"/>
    <d v="2011-01-19T00:00:00"/>
    <d v="2011-02-28T00:00:00"/>
  </r>
  <r>
    <s v="b3191bdaf490c4d26b57c9a080b18b30"/>
    <m/>
    <s v="Brooklyn"/>
    <x v="2"/>
    <n v="11217"/>
    <m/>
    <s v="Community Learning Support Organization"/>
    <s v="Brooklyn"/>
    <b v="0"/>
    <b v="0"/>
    <b v="0"/>
    <b v="0"/>
    <b v="0"/>
    <b v="0"/>
    <s v="Ms."/>
    <b v="0"/>
    <b v="0"/>
    <s v="Applied Sciences"/>
    <s v="Math &amp; Science"/>
    <m/>
    <m/>
    <s v="essential"/>
    <s v="Technology"/>
    <s v="high"/>
    <s v="Grades 6-8"/>
    <n v="72"/>
    <n v="0"/>
    <n v="10.8"/>
    <n v="9"/>
    <n v="811.79"/>
    <n v="989.99"/>
    <n v="180"/>
    <b v="1"/>
    <n v="515"/>
    <n v="2"/>
    <b v="1"/>
    <b v="0"/>
    <s v="expired"/>
    <d v="2009-07-01T00:00:00"/>
    <m/>
    <m/>
    <d v="2009-12-02T00:00:00"/>
  </r>
  <r>
    <s v="e5c7064c54fd4f91b41887f5171e3817"/>
    <n v="80306000272"/>
    <s v="Colorado Spgs"/>
    <x v="22"/>
    <n v="80904"/>
    <s v="urban"/>
    <s v="Colorado Springs Sch Dist 11"/>
    <s v="El Paso"/>
    <b v="0"/>
    <b v="0"/>
    <b v="0"/>
    <b v="0"/>
    <b v="0"/>
    <b v="0"/>
    <s v="Ms."/>
    <b v="0"/>
    <b v="0"/>
    <s v="Character Education"/>
    <s v="Applied Learning"/>
    <s v="Special Needs"/>
    <s v="Special Needs"/>
    <s v="enrichment"/>
    <s v="Books"/>
    <s v="high"/>
    <s v="Grades 6-8"/>
    <n v="0"/>
    <n v="25.5"/>
    <n v="5.98"/>
    <n v="35"/>
    <n v="464.88"/>
    <n v="546.91999999999996"/>
    <n v="80"/>
    <b v="1"/>
    <n v="515.13"/>
    <n v="12"/>
    <b v="0"/>
    <b v="0"/>
    <s v="completed"/>
    <d v="2010-12-13T00:00:00"/>
    <d v="2011-02-17T00:00:00"/>
    <m/>
    <d v="2011-05-06T00:00:00"/>
  </r>
  <r>
    <s v="3df0952837cb71623f51a7ed97547e9b"/>
    <n v="291011000324"/>
    <s v="Conway"/>
    <x v="34"/>
    <n v="65632"/>
    <s v="rural"/>
    <s v="Laclede Co School District R1"/>
    <s v="Laclede"/>
    <b v="0"/>
    <b v="0"/>
    <b v="0"/>
    <b v="0"/>
    <b v="0"/>
    <b v="0"/>
    <s v="Mr."/>
    <b v="0"/>
    <b v="0"/>
    <s v="Visual Arts"/>
    <s v="Music &amp; The Arts"/>
    <s v="Performing Arts"/>
    <s v="Music &amp; The Arts"/>
    <s v="enrichment"/>
    <s v="Books"/>
    <s v="high"/>
    <s v="Grades 9-12"/>
    <n v="0"/>
    <n v="0"/>
    <n v="5.95"/>
    <n v="35"/>
    <n v="437.88"/>
    <n v="515.15"/>
    <n v="75"/>
    <b v="1"/>
    <n v="515.16"/>
    <n v="2"/>
    <b v="1"/>
    <b v="0"/>
    <s v="completed"/>
    <d v="2010-10-31T00:00:00"/>
    <d v="2010-11-26T00:00:00"/>
    <d v="2010-12-20T00:00:00"/>
    <d v="2011-03-29T00:00:00"/>
  </r>
  <r>
    <s v="ed83fd4b62476aae1f72a5ccab9af677"/>
    <n v="173474003652"/>
    <s v="Hoffman Est"/>
    <x v="10"/>
    <n v="60169"/>
    <s v="suburban"/>
    <s v="Schaumburg Cmty Cons SD 54"/>
    <s v="Cook"/>
    <b v="0"/>
    <b v="0"/>
    <b v="0"/>
    <b v="0"/>
    <b v="0"/>
    <b v="0"/>
    <s v="Mrs."/>
    <b v="0"/>
    <b v="0"/>
    <s v="Gym &amp; Fitness"/>
    <s v="Health &amp; Sports"/>
    <s v="Health &amp; Wellness"/>
    <s v="Health &amp; Sports"/>
    <s v="enrichment"/>
    <s v="Supplies"/>
    <s v="minimal"/>
    <s v="Grades 3-5"/>
    <n v="37.42"/>
    <n v="0"/>
    <n v="9.36"/>
    <n v="17"/>
    <n v="438"/>
    <n v="534.15"/>
    <n v="500"/>
    <b v="1"/>
    <n v="515.29"/>
    <n v="1"/>
    <b v="0"/>
    <b v="0"/>
    <s v="completed"/>
    <d v="2009-05-21T00:00:00"/>
    <d v="2009-05-22T00:00:00"/>
    <d v="2009-11-18T00:00:00"/>
    <d v="2009-10-02T00:00:00"/>
  </r>
  <r>
    <s v="c83a535ff99b03a8060a87048582805f"/>
    <n v="421899003819"/>
    <s v="Philadelphia"/>
    <x v="29"/>
    <n v="19140"/>
    <s v="urban"/>
    <s v="Philadelphia City School Dist"/>
    <s v="Philadelphia"/>
    <b v="0"/>
    <b v="0"/>
    <b v="1"/>
    <b v="0"/>
    <b v="0"/>
    <b v="0"/>
    <s v="Ms."/>
    <b v="0"/>
    <b v="0"/>
    <s v="Literature &amp; Writing"/>
    <s v="Literacy &amp; Language"/>
    <s v="Performing Arts"/>
    <s v="Music &amp; The Arts"/>
    <s v="enrichment"/>
    <s v="Technology"/>
    <s v="high"/>
    <s v="Grades 6-8"/>
    <n v="35.549999999999997"/>
    <n v="21.33"/>
    <n v="8.89"/>
    <n v="17"/>
    <n v="438"/>
    <n v="534.15"/>
    <n v="75"/>
    <b v="1"/>
    <n v="515.29"/>
    <n v="2"/>
    <b v="0"/>
    <b v="0"/>
    <s v="completed"/>
    <d v="2008-01-22T00:00:00"/>
    <d v="2008-03-02T00:00:00"/>
    <m/>
    <d v="2008-07-17T00:00:00"/>
  </r>
  <r>
    <s v="17e7c17449b96cc299773183486248f0"/>
    <n v="370472001904"/>
    <s v="Wendell"/>
    <x v="1"/>
    <n v="27591"/>
    <s v="suburban"/>
    <s v="Wake Co School District"/>
    <s v="Wake"/>
    <b v="0"/>
    <b v="1"/>
    <b v="0"/>
    <b v="0"/>
    <b v="0"/>
    <b v="0"/>
    <s v="Ms."/>
    <b v="0"/>
    <b v="0"/>
    <s v="Literacy"/>
    <s v="Literacy &amp; Language"/>
    <s v="Health &amp; Life Science"/>
    <s v="Math &amp; Science"/>
    <s v="essential"/>
    <s v="Books"/>
    <s v="high"/>
    <s v="Grades PreK-2"/>
    <n v="0"/>
    <n v="28.79"/>
    <n v="5.54"/>
    <n v="35"/>
    <n v="438.48"/>
    <n v="515.86"/>
    <n v="20"/>
    <b v="1"/>
    <n v="515.33000000000004"/>
    <n v="3"/>
    <b v="0"/>
    <b v="1"/>
    <s v="completed"/>
    <d v="2010-10-24T00:00:00"/>
    <d v="2010-10-25T00:00:00"/>
    <d v="2010-11-18T00:00:00"/>
    <d v="2011-03-23T00:00:00"/>
  </r>
  <r>
    <s v="38a86a1b6f962601b5b53de0a9bdff6c"/>
    <n v="170993000916"/>
    <s v="Chicago"/>
    <x v="10"/>
    <n v="60609"/>
    <s v="urban"/>
    <s v="Chicago Psd-area 13"/>
    <s v="Cook"/>
    <b v="0"/>
    <b v="0"/>
    <b v="1"/>
    <b v="0"/>
    <b v="0"/>
    <b v="0"/>
    <s v="Mrs."/>
    <b v="0"/>
    <b v="0"/>
    <s v="Other"/>
    <s v="Applied Learning"/>
    <m/>
    <m/>
    <s v="essential"/>
    <s v="Supplies"/>
    <s v="high"/>
    <s v="Grades PreK-2"/>
    <n v="10.26"/>
    <n v="0"/>
    <n v="5.96"/>
    <n v="35"/>
    <n v="448.44"/>
    <n v="515.45000000000005"/>
    <n v="34"/>
    <b v="1"/>
    <n v="515.45000000000005"/>
    <n v="2"/>
    <b v="0"/>
    <b v="0"/>
    <s v="completed"/>
    <d v="2010-06-16T00:00:00"/>
    <d v="2010-08-15T00:00:00"/>
    <d v="2010-11-29T00:00:00"/>
    <d v="2010-11-15T00:00:00"/>
  </r>
  <r>
    <s v="96e29a5d7a169832649bc75f8c574c9c"/>
    <m/>
    <s v="Brooklyn"/>
    <x v="2"/>
    <n v="11234"/>
    <s v="urban"/>
    <s v="Integrated Curriculum and Instruction Learning Support Organization"/>
    <s v="Brooklyn"/>
    <b v="0"/>
    <b v="1"/>
    <b v="0"/>
    <b v="0"/>
    <b v="0"/>
    <b v="0"/>
    <s v="Mrs."/>
    <b v="0"/>
    <b v="0"/>
    <s v="Social Sciences"/>
    <s v="History &amp; Civics"/>
    <s v="Literacy"/>
    <s v="Literacy &amp; Language"/>
    <s v="essential"/>
    <s v="Books"/>
    <s v="high"/>
    <s v="Grades 3-5"/>
    <n v="0"/>
    <n v="0"/>
    <n v="5.96"/>
    <n v="35"/>
    <n v="438.25"/>
    <n v="515.59"/>
    <n v="300"/>
    <b v="1"/>
    <n v="515.59"/>
    <n v="2"/>
    <b v="0"/>
    <b v="1"/>
    <s v="completed"/>
    <d v="2010-12-28T00:00:00"/>
    <d v="2010-12-28T00:00:00"/>
    <d v="2011-01-04T00:00:00"/>
    <d v="2011-05-26T00:00:00"/>
  </r>
  <r>
    <s v="bf1c0c58020e6d2c05293334dd31d9bd"/>
    <m/>
    <s v="Brooklyn"/>
    <x v="2"/>
    <n v="11239"/>
    <s v="urban"/>
    <s v="Knowledge Network Learning Support Organization"/>
    <s v="Brooklyn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s v="essential"/>
    <s v="Books"/>
    <s v="high"/>
    <s v="Grades 6-8"/>
    <n v="0"/>
    <n v="0"/>
    <n v="5.96"/>
    <n v="35"/>
    <n v="438.45"/>
    <n v="515.82000000000005"/>
    <n v="70"/>
    <b v="1"/>
    <n v="515.82000000000005"/>
    <n v="5"/>
    <b v="1"/>
    <b v="0"/>
    <s v="completed"/>
    <d v="2010-08-19T00:00:00"/>
    <d v="2010-10-06T00:00:00"/>
    <d v="2010-10-07T00:00:00"/>
    <d v="2011-01-15T00:00:00"/>
  </r>
  <r>
    <s v="efc1be4dd43bae21b5e6c7c6cabf4ab1"/>
    <n v="291011000324"/>
    <s v="Conway"/>
    <x v="34"/>
    <n v="65632"/>
    <s v="rural"/>
    <s v="Laclede Co School District R1"/>
    <s v="Laclede"/>
    <b v="0"/>
    <b v="0"/>
    <b v="0"/>
    <b v="0"/>
    <b v="0"/>
    <b v="0"/>
    <s v="Mr."/>
    <b v="0"/>
    <b v="0"/>
    <s v="Visual Arts"/>
    <s v="Music &amp; The Arts"/>
    <s v="Performing Arts"/>
    <s v="Music &amp; The Arts"/>
    <s v="essential"/>
    <s v="Supplies"/>
    <s v="high"/>
    <s v="Grades 9-12"/>
    <n v="0"/>
    <n v="0"/>
    <n v="5.97"/>
    <n v="35"/>
    <n v="438.84"/>
    <n v="516.28"/>
    <n v="100"/>
    <b v="1"/>
    <n v="516.28"/>
    <n v="1"/>
    <b v="0"/>
    <b v="0"/>
    <s v="completed"/>
    <d v="2010-09-15T00:00:00"/>
    <d v="2010-09-24T00:00:00"/>
    <d v="2010-10-19T00:00:00"/>
    <d v="2011-02-10T00:00:00"/>
  </r>
  <r>
    <s v="ef7604ccd7ec3e64076d0fcd73750193"/>
    <m/>
    <s v="Castaic"/>
    <x v="7"/>
    <n v="91384"/>
    <s v="suburban"/>
    <s v="William S Hart Union Hs Dist"/>
    <s v="Los Angeles"/>
    <b v="1"/>
    <b v="0"/>
    <b v="0"/>
    <b v="0"/>
    <b v="0"/>
    <b v="0"/>
    <s v="Mrs."/>
    <b v="0"/>
    <b v="0"/>
    <s v="Literature &amp; Writing"/>
    <s v="Literacy &amp; Language"/>
    <s v="Mathematics"/>
    <s v="Math &amp; Science"/>
    <s v="essential"/>
    <s v="Supplies"/>
    <s v="high"/>
    <s v="Grades PreK-2"/>
    <n v="34.9"/>
    <n v="25.3"/>
    <n v="5.24"/>
    <n v="9"/>
    <n v="423.44"/>
    <n v="516.39"/>
    <n v="20"/>
    <b v="1"/>
    <n v="516.39"/>
    <n v="9"/>
    <b v="1"/>
    <b v="0"/>
    <s v="completed"/>
    <d v="2009-09-03T00:00:00"/>
    <d v="2010-02-01T00:00:00"/>
    <d v="2010-02-02T00:00:00"/>
    <d v="2010-02-09T00:00:00"/>
  </r>
  <r>
    <s v="3162fecb5f961704732b8751ff351ce8"/>
    <m/>
    <s v="Brooklyn"/>
    <x v="2"/>
    <n v="11234"/>
    <s v="urban"/>
    <s v="Integrated Curriculum and Instruction Learning Support Organization"/>
    <s v="Brooklyn"/>
    <b v="0"/>
    <b v="1"/>
    <b v="0"/>
    <b v="0"/>
    <b v="0"/>
    <b v="0"/>
    <s v="Ms."/>
    <b v="0"/>
    <b v="0"/>
    <s v="Literacy"/>
    <s v="Literacy &amp; Language"/>
    <s v="Early Development"/>
    <s v="Applied Learning"/>
    <s v="essential"/>
    <s v="Technology"/>
    <s v="high"/>
    <s v="Grades PreK-2"/>
    <n v="0"/>
    <n v="0"/>
    <n v="5.97"/>
    <n v="35"/>
    <n v="438.95"/>
    <n v="516.41"/>
    <n v="20"/>
    <b v="1"/>
    <n v="516.41"/>
    <n v="2"/>
    <b v="0"/>
    <b v="1"/>
    <s v="completed"/>
    <d v="2011-01-09T00:00:00"/>
    <d v="2011-01-09T00:00:00"/>
    <d v="2011-01-14T00:00:00"/>
    <d v="2011-06-07T00:00:00"/>
  </r>
  <r>
    <s v="a5ecebe40100fa01e05ed7ef5fea32f8"/>
    <n v="273384001575"/>
    <s v="Saint Paul"/>
    <x v="13"/>
    <n v="55130"/>
    <m/>
    <s v="St Paul Independent SD 625"/>
    <s v="Ramsey"/>
    <b v="0"/>
    <b v="0"/>
    <b v="0"/>
    <b v="0"/>
    <b v="0"/>
    <b v="0"/>
    <s v="Ms."/>
    <b v="0"/>
    <b v="0"/>
    <s v="Parent Involvement"/>
    <s v="Applied Learning"/>
    <s v="Foreign Languages"/>
    <s v="Literacy &amp; Language"/>
    <s v="enrichment"/>
    <s v="Supplies"/>
    <s v="high"/>
    <s v="Grades PreK-2"/>
    <n v="35.450000000000003"/>
    <n v="23.04"/>
    <n v="8.86"/>
    <n v="17"/>
    <n v="439"/>
    <n v="535.37"/>
    <n v="26"/>
    <b v="1"/>
    <n v="516.47"/>
    <n v="2"/>
    <b v="0"/>
    <b v="0"/>
    <s v="completed"/>
    <d v="2008-01-05T00:00:00"/>
    <d v="2008-04-10T00:00:00"/>
    <d v="2008-04-23T00:00:00"/>
    <d v="2008-08-31T00:00:00"/>
  </r>
  <r>
    <s v="b09d5363152fab0ae8765b13fa717f18"/>
    <n v="560198000396"/>
    <s v="Cheyenne"/>
    <x v="48"/>
    <n v="82001"/>
    <s v="urban"/>
    <s v="Laramie Co School District 1"/>
    <s v="Laramie"/>
    <b v="0"/>
    <b v="0"/>
    <b v="0"/>
    <b v="0"/>
    <b v="0"/>
    <b v="0"/>
    <s v="Mrs."/>
    <b v="0"/>
    <b v="0"/>
    <s v="Literacy"/>
    <s v="Literacy &amp; Language"/>
    <m/>
    <m/>
    <s v="enrichment"/>
    <s v="Technology"/>
    <s v="high"/>
    <s v="Grades 3-5"/>
    <n v="12"/>
    <n v="0"/>
    <n v="5.95"/>
    <n v="9"/>
    <n v="423.69"/>
    <n v="516.70000000000005"/>
    <n v="25"/>
    <b v="1"/>
    <n v="516.70000000000005"/>
    <n v="3"/>
    <b v="0"/>
    <b v="0"/>
    <s v="completed"/>
    <d v="2010-01-31T00:00:00"/>
    <d v="2010-04-20T00:00:00"/>
    <d v="2010-04-21T00:00:00"/>
    <d v="2010-07-03T00:00:00"/>
  </r>
  <r>
    <s v="e9dc46a05f6ea2084a56422bcb3f83ef"/>
    <n v="170001000022"/>
    <s v="Beach Park"/>
    <x v="10"/>
    <n v="60099"/>
    <s v="suburban"/>
    <s v="Beach Park Cmty Cons SD 3"/>
    <s v="Lake"/>
    <b v="0"/>
    <b v="0"/>
    <b v="0"/>
    <b v="0"/>
    <b v="0"/>
    <b v="0"/>
    <s v="Mrs."/>
    <b v="0"/>
    <b v="0"/>
    <s v="Literacy"/>
    <s v="Literacy &amp; Language"/>
    <m/>
    <m/>
    <s v="essential"/>
    <s v="Technology"/>
    <s v="low"/>
    <s v="Grades PreK-2"/>
    <n v="14.74"/>
    <n v="0"/>
    <n v="5.91"/>
    <n v="35"/>
    <n v="449.74"/>
    <n v="516.94000000000005"/>
    <n v="26"/>
    <b v="1"/>
    <n v="516.94000000000005"/>
    <n v="1"/>
    <b v="0"/>
    <b v="0"/>
    <s v="completed"/>
    <d v="2010-08-09T00:00:00"/>
    <d v="2010-10-27T00:00:00"/>
    <d v="2010-12-06T00:00:00"/>
    <d v="2011-01-07T00:00:00"/>
  </r>
  <r>
    <s v="7aed149f3703ababeffbb013d9f6f982"/>
    <n v="170993001050"/>
    <s v="Chicago"/>
    <x v="10"/>
    <n v="60613"/>
    <s v="urban"/>
    <s v="Chicago Psd-Area 54"/>
    <s v="Cook"/>
    <b v="0"/>
    <b v="0"/>
    <b v="0"/>
    <b v="0"/>
    <b v="0"/>
    <b v="0"/>
    <s v="Ms."/>
    <b v="0"/>
    <b v="0"/>
    <s v="Mathematics"/>
    <s v="Math &amp; Science"/>
    <s v="Literacy"/>
    <s v="Literacy &amp; Language"/>
    <s v="enrichment"/>
    <s v="Supplies"/>
    <s v="high"/>
    <s v="Grades PreK-2"/>
    <n v="0"/>
    <n v="0"/>
    <n v="5.98"/>
    <n v="35"/>
    <n v="439.81"/>
    <n v="517.41999999999996"/>
    <n v="24"/>
    <b v="1"/>
    <n v="517.41999999999996"/>
    <n v="7"/>
    <b v="0"/>
    <b v="0"/>
    <s v="completed"/>
    <d v="2010-12-08T00:00:00"/>
    <d v="2010-12-24T00:00:00"/>
    <d v="2011-03-21T00:00:00"/>
    <d v="2011-05-03T00:00:00"/>
  </r>
  <r>
    <s v="5254a7f9f879a662cfb18189ab34fd29"/>
    <n v="240009001480"/>
    <s v="Baltimore"/>
    <x v="32"/>
    <n v="21224"/>
    <s v="urban"/>
    <s v="Baltimore City Public Sch Dist"/>
    <s v="Baltimore City"/>
    <b v="1"/>
    <b v="0"/>
    <b v="0"/>
    <b v="0"/>
    <b v="0"/>
    <b v="0"/>
    <s v="Mrs."/>
    <b v="0"/>
    <b v="0"/>
    <s v="Music"/>
    <s v="Music &amp; The Arts"/>
    <s v="Music"/>
    <s v="Music &amp; The Arts"/>
    <s v="essential"/>
    <s v="Supplies"/>
    <s v="high"/>
    <s v="Grades 6-8"/>
    <n v="36"/>
    <n v="18"/>
    <n v="9"/>
    <n v="17"/>
    <n v="440"/>
    <n v="536.59"/>
    <n v="550"/>
    <b v="1"/>
    <n v="517.65"/>
    <n v="8"/>
    <b v="0"/>
    <b v="0"/>
    <s v="completed"/>
    <d v="2008-07-20T00:00:00"/>
    <d v="2008-11-26T00:00:00"/>
    <d v="2009-04-08T00:00:00"/>
    <d v="2008-12-24T00:00:00"/>
  </r>
  <r>
    <s v="0cdfda5dd35e60e8aad7fe0256df7d0b"/>
    <n v="90045000051"/>
    <s v="Bridgeport"/>
    <x v="30"/>
    <n v="6610"/>
    <s v="urban"/>
    <s v="Bridgeport City Sch District"/>
    <s v="Fairfield"/>
    <b v="0"/>
    <b v="0"/>
    <b v="0"/>
    <b v="0"/>
    <b v="0"/>
    <b v="0"/>
    <s v="Mrs."/>
    <b v="0"/>
    <b v="0"/>
    <s v="Sports"/>
    <s v="Health &amp; Sports"/>
    <s v="Health &amp; Wellness"/>
    <s v="Health &amp; Sports"/>
    <s v="enrichment"/>
    <s v="Supplies"/>
    <s v="high"/>
    <s v="Grades PreK-2"/>
    <n v="38.97"/>
    <n v="0"/>
    <n v="9.74"/>
    <n v="17"/>
    <n v="455"/>
    <n v="554.88"/>
    <n v="30"/>
    <b v="1"/>
    <n v="517.65"/>
    <n v="8"/>
    <b v="1"/>
    <b v="0"/>
    <s v="completed"/>
    <d v="2008-05-13T00:00:00"/>
    <d v="2008-10-04T00:00:00"/>
    <d v="2008-11-17T00:00:00"/>
    <d v="2008-10-16T00:00:00"/>
  </r>
  <r>
    <s v="bbc77f36445e44b151ae5fa215211286"/>
    <n v="62271003353"/>
    <s v="Los Angeles"/>
    <x v="7"/>
    <n v="90066"/>
    <s v="urban"/>
    <s v="Los Angeles Unif Sch Dist"/>
    <s v="Los Angeles"/>
    <b v="0"/>
    <b v="0"/>
    <b v="0"/>
    <b v="0"/>
    <b v="0"/>
    <b v="0"/>
    <s v="Ms."/>
    <b v="0"/>
    <b v="0"/>
    <s v="ESL"/>
    <s v="Literacy &amp; Language"/>
    <s v="Literacy"/>
    <s v="Literacy &amp; Language"/>
    <s v="essential"/>
    <s v="Books"/>
    <s v="high"/>
    <s v="Grades 9-12"/>
    <m/>
    <m/>
    <m/>
    <m/>
    <n v="448.95"/>
    <n v="547.5"/>
    <n v="70"/>
    <b v="1"/>
    <n v="517.70000000000005"/>
    <n v="4"/>
    <b v="0"/>
    <b v="0"/>
    <s v="completed"/>
    <d v="2005-10-26T00:00:00"/>
    <d v="2005-11-03T00:00:00"/>
    <d v="2006-08-10T00:00:00"/>
    <d v="2006-06-26T00:00:00"/>
  </r>
  <r>
    <s v="266298c3aad6dfbd0378b404a2be019d"/>
    <n v="62637003944"/>
    <s v="Concord"/>
    <x v="7"/>
    <n v="94521"/>
    <s v="suburban"/>
    <s v="Mt Diablo Unified School Dist"/>
    <s v="Contra Costa"/>
    <b v="0"/>
    <b v="0"/>
    <b v="0"/>
    <b v="0"/>
    <b v="0"/>
    <b v="0"/>
    <s v="Mr."/>
    <b v="0"/>
    <b v="0"/>
    <s v="Environmental Science"/>
    <s v="Math &amp; Science"/>
    <s v="Applied Sciences"/>
    <s v="Math &amp; Science"/>
    <s v="enrichment"/>
    <s v="Technology"/>
    <s v="high"/>
    <s v="Grades 6-8"/>
    <n v="35"/>
    <n v="25.37"/>
    <n v="5.25"/>
    <n v="9"/>
    <n v="424.61"/>
    <n v="517.82000000000005"/>
    <n v="250"/>
    <b v="1"/>
    <n v="517.80999999999995"/>
    <n v="7"/>
    <b v="1"/>
    <b v="0"/>
    <s v="completed"/>
    <d v="2010-01-12T00:00:00"/>
    <d v="2010-01-29T00:00:00"/>
    <d v="2010-06-29T00:00:00"/>
    <d v="2010-06-18T00:00:00"/>
  </r>
  <r>
    <s v="dca850ff49607607bb87fad3fb6840b6"/>
    <n v="320006000337"/>
    <s v="Las Vegas"/>
    <x v="15"/>
    <n v="89115"/>
    <s v="suburban"/>
    <s v="Clark Co School District"/>
    <s v="Clark"/>
    <b v="0"/>
    <b v="0"/>
    <b v="1"/>
    <b v="0"/>
    <b v="0"/>
    <b v="0"/>
    <s v="Ms."/>
    <b v="1"/>
    <b v="0"/>
    <s v="Literacy"/>
    <s v="Literacy &amp; Language"/>
    <s v="Special Needs"/>
    <s v="Special Needs"/>
    <s v="enrichment"/>
    <s v="Books"/>
    <s v="high"/>
    <s v="Grades 3-5"/>
    <n v="0"/>
    <n v="29.09"/>
    <n v="5.56"/>
    <n v="35"/>
    <n v="440.18"/>
    <n v="517.86"/>
    <n v="25"/>
    <b v="1"/>
    <n v="517.86"/>
    <n v="3"/>
    <b v="1"/>
    <b v="0"/>
    <s v="completed"/>
    <d v="2011-03-09T00:00:00"/>
    <d v="2011-03-30T00:00:00"/>
    <m/>
    <d v="2011-08-09T00:00:00"/>
  </r>
  <r>
    <s v="59d0f667a57f5ebd9a82bc5a42ea1186"/>
    <n v="63441005668"/>
    <s v="San Francisco"/>
    <x v="7"/>
    <n v="94123"/>
    <s v="urban"/>
    <s v="San Francisco Unified Sch Dist"/>
    <s v="San Francisco"/>
    <b v="0"/>
    <b v="0"/>
    <b v="0"/>
    <b v="0"/>
    <b v="0"/>
    <b v="0"/>
    <s v="Ms."/>
    <b v="0"/>
    <b v="0"/>
    <s v="Literacy"/>
    <s v="Literacy &amp; Language"/>
    <s v="Literacy"/>
    <s v="Literacy &amp; Language"/>
    <m/>
    <s v="Books"/>
    <s v="high"/>
    <s v="Grades 3-5"/>
    <m/>
    <m/>
    <m/>
    <m/>
    <n v="431.53"/>
    <n v="526.26"/>
    <n v="20"/>
    <b v="1"/>
    <n v="518"/>
    <n v="2"/>
    <b v="0"/>
    <b v="0"/>
    <s v="completed"/>
    <d v="2004-12-17T00:00:00"/>
    <d v="2004-12-27T00:00:00"/>
    <d v="2006-01-27T00:00:00"/>
    <d v="2005-08-17T00:00:00"/>
  </r>
  <r>
    <s v="11fd5d43e862c6c738e105b21a1c4e73"/>
    <n v="130042000221"/>
    <s v="Macon"/>
    <x v="19"/>
    <n v="31206"/>
    <s v="urban"/>
    <s v="Bibb Co School District"/>
    <s v="Bibb"/>
    <b v="0"/>
    <b v="0"/>
    <b v="0"/>
    <b v="0"/>
    <b v="0"/>
    <b v="0"/>
    <s v="Ms."/>
    <b v="0"/>
    <b v="0"/>
    <s v="Literacy"/>
    <s v="Literacy &amp; Language"/>
    <m/>
    <m/>
    <s v="enrichment"/>
    <s v="Technology"/>
    <s v="high"/>
    <s v="Grades PreK-2"/>
    <n v="35.99"/>
    <n v="14.4"/>
    <n v="5.4"/>
    <n v="9"/>
    <n v="425"/>
    <n v="518.29"/>
    <n v="17"/>
    <b v="1"/>
    <n v="518.29999999999995"/>
    <n v="2"/>
    <b v="1"/>
    <b v="0"/>
    <s v="completed"/>
    <d v="2009-04-23T00:00:00"/>
    <d v="2009-08-27T00:00:00"/>
    <d v="2009-09-22T00:00:00"/>
    <d v="2009-09-25T00:00:00"/>
  </r>
  <r>
    <s v="c413dd4cd6d53947753d6b80350e117a"/>
    <m/>
    <s v="Bronx"/>
    <x v="2"/>
    <n v="10472"/>
    <s v="urban"/>
    <s v="Leadership Learning Support Organization"/>
    <s v="Bronx"/>
    <b v="0"/>
    <b v="0"/>
    <b v="0"/>
    <b v="0"/>
    <b v="0"/>
    <b v="0"/>
    <s v="Ms."/>
    <b v="0"/>
    <b v="1"/>
    <s v="Mathematics"/>
    <s v="Math &amp; Science"/>
    <s v="Literature &amp; Writing"/>
    <s v="Literacy &amp; Language"/>
    <s v="essential"/>
    <s v="Books"/>
    <s v="high"/>
    <s v="Grades 3-5"/>
    <n v="37.32"/>
    <n v="0"/>
    <n v="5.6"/>
    <n v="9"/>
    <n v="425.13"/>
    <n v="518.45000000000005"/>
    <n v="26"/>
    <b v="1"/>
    <n v="518.48"/>
    <n v="3"/>
    <b v="1"/>
    <b v="0"/>
    <s v="completed"/>
    <d v="2009-07-20T00:00:00"/>
    <d v="2009-12-20T00:00:00"/>
    <d v="2010-02-03T00:00:00"/>
    <d v="2009-12-22T00:00:00"/>
  </r>
  <r>
    <s v="7964f7a2a3e382482952b51bad701b2a"/>
    <m/>
    <s v="Brooklyn"/>
    <x v="2"/>
    <n v="11210"/>
    <m/>
    <s v="Empowerment Support Organization"/>
    <s v="Brooklyn"/>
    <b v="0"/>
    <b v="0"/>
    <b v="0"/>
    <b v="0"/>
    <b v="0"/>
    <b v="0"/>
    <s v="Ms."/>
    <b v="0"/>
    <b v="0"/>
    <s v="Literacy"/>
    <s v="Literacy &amp; Language"/>
    <m/>
    <m/>
    <s v="enrichment"/>
    <s v="Books"/>
    <s v="high"/>
    <s v="Grades PreK-2"/>
    <n v="37.700000000000003"/>
    <n v="0"/>
    <n v="9.43"/>
    <n v="17"/>
    <n v="441"/>
    <n v="537.79999999999995"/>
    <n v="35"/>
    <b v="1"/>
    <n v="518.82000000000005"/>
    <n v="2"/>
    <b v="0"/>
    <b v="0"/>
    <s v="completed"/>
    <d v="2008-10-26T00:00:00"/>
    <d v="2009-03-27T00:00:00"/>
    <d v="2009-06-02T00:00:00"/>
    <d v="2009-03-30T00:00:00"/>
  </r>
  <r>
    <s v="a8337692e8c3088cb0fc95ae166e8499"/>
    <n v="370150000603"/>
    <s v="Winston Salem"/>
    <x v="1"/>
    <n v="27107"/>
    <s v="urban"/>
    <s v="Winston-salem Forsyth Co SD"/>
    <s v="Forsyth"/>
    <b v="0"/>
    <b v="0"/>
    <b v="0"/>
    <b v="0"/>
    <b v="0"/>
    <b v="0"/>
    <s v="Mrs."/>
    <b v="0"/>
    <b v="0"/>
    <s v="Parent Involvement"/>
    <s v="Applied Learning"/>
    <s v="Early Development"/>
    <s v="Applied Learning"/>
    <s v="enrichment"/>
    <s v="Books"/>
    <s v="high"/>
    <s v="Grades PreK-2"/>
    <n v="35.450000000000003"/>
    <n v="15.07"/>
    <n v="8.86"/>
    <n v="17"/>
    <n v="430.88"/>
    <n v="525.46"/>
    <n v="15"/>
    <b v="1"/>
    <n v="518.82000000000005"/>
    <n v="1"/>
    <b v="0"/>
    <b v="0"/>
    <s v="completed"/>
    <d v="2007-06-04T00:00:00"/>
    <d v="2007-08-17T00:00:00"/>
    <d v="2007-10-17T00:00:00"/>
    <d v="2008-01-25T00:00:00"/>
  </r>
  <r>
    <s v="83ed3c0c65c3e022329f25e1d35e3445"/>
    <n v="481623005442"/>
    <s v="Dallas"/>
    <x v="16"/>
    <n v="75241"/>
    <s v="urban"/>
    <s v="Dallas Ind School District"/>
    <s v="Dallas"/>
    <b v="0"/>
    <b v="0"/>
    <b v="0"/>
    <b v="0"/>
    <b v="0"/>
    <b v="0"/>
    <s v="Ms."/>
    <b v="0"/>
    <b v="0"/>
    <s v="Literacy"/>
    <s v="Literacy &amp; Language"/>
    <m/>
    <m/>
    <s v="enrichment"/>
    <s v="Books"/>
    <s v="high"/>
    <s v="Grades PreK-2"/>
    <n v="37.71"/>
    <n v="0"/>
    <n v="9.43"/>
    <n v="17"/>
    <n v="441"/>
    <n v="537.79999999999995"/>
    <n v="44"/>
    <b v="1"/>
    <n v="518.83000000000004"/>
    <n v="5"/>
    <b v="1"/>
    <b v="0"/>
    <s v="completed"/>
    <d v="2009-01-12T00:00:00"/>
    <d v="2009-01-20T00:00:00"/>
    <d v="2009-02-18T00:00:00"/>
    <d v="2009-06-18T00:00:00"/>
  </r>
  <r>
    <s v="14375784360a17b0fdb13e1567c6e55b"/>
    <n v="62211002627"/>
    <s v="Livermore"/>
    <x v="7"/>
    <n v="94550"/>
    <s v="suburban"/>
    <s v="Livermore Valley Joint Unif SD"/>
    <s v="Alameda"/>
    <b v="0"/>
    <b v="0"/>
    <b v="0"/>
    <b v="0"/>
    <b v="0"/>
    <b v="0"/>
    <s v="Mrs."/>
    <b v="0"/>
    <b v="0"/>
    <s v="Early Development"/>
    <s v="Applied Learning"/>
    <m/>
    <m/>
    <s v="enrichment"/>
    <s v="Supplies"/>
    <s v="high"/>
    <s v="Grades PreK-2"/>
    <m/>
    <m/>
    <m/>
    <m/>
    <n v="432.55"/>
    <n v="527.5"/>
    <n v="20"/>
    <b v="1"/>
    <n v="519.05999999999995"/>
    <n v="1"/>
    <b v="0"/>
    <b v="0"/>
    <s v="completed"/>
    <d v="2005-10-17T00:00:00"/>
    <d v="2006-04-03T00:00:00"/>
    <d v="2006-05-15T00:00:00"/>
    <d v="2006-06-17T00:00:00"/>
  </r>
  <r>
    <s v="61a7121ecef2eaf39465f7971b19b2fa"/>
    <n v="250279000255"/>
    <s v="Mattapan"/>
    <x v="33"/>
    <n v="2126"/>
    <s v="urban"/>
    <s v="Boston Public School District"/>
    <s v="Suffolk"/>
    <b v="0"/>
    <b v="0"/>
    <b v="0"/>
    <b v="0"/>
    <b v="0"/>
    <b v="0"/>
    <s v="Ms."/>
    <b v="0"/>
    <b v="0"/>
    <s v="History &amp; Geography"/>
    <s v="History &amp; Civics"/>
    <s v="Literacy"/>
    <s v="Literacy &amp; Language"/>
    <s v="essential"/>
    <s v="Books"/>
    <s v="high"/>
    <s v="Grades 3-5"/>
    <n v="5.29"/>
    <n v="0"/>
    <n v="5.96"/>
    <n v="35"/>
    <n v="443.56"/>
    <n v="521.84"/>
    <n v="25"/>
    <b v="1"/>
    <n v="519.19000000000005"/>
    <n v="21"/>
    <b v="0"/>
    <b v="0"/>
    <s v="completed"/>
    <d v="2011-01-17T00:00:00"/>
    <d v="2011-02-27T00:00:00"/>
    <d v="2011-02-28T00:00:00"/>
    <d v="2011-06-13T00:00:00"/>
  </r>
  <r>
    <s v="db2d6cf7eb060c3818468379946b78a7"/>
    <m/>
    <s v="Los Angeles"/>
    <x v="7"/>
    <n v="90061"/>
    <m/>
    <s v="Los Angeles Unif Sch Dist"/>
    <s v="Los Angeles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9-12"/>
    <n v="0"/>
    <n v="36.58"/>
    <n v="6"/>
    <n v="35"/>
    <n v="477.33"/>
    <n v="561.55999999999995"/>
    <n v="50"/>
    <b v="1"/>
    <n v="519.45000000000005"/>
    <n v="11"/>
    <b v="1"/>
    <b v="0"/>
    <s v="completed"/>
    <d v="2011-02-12T00:00:00"/>
    <d v="2011-03-28T00:00:00"/>
    <d v="2011-03-31T00:00:00"/>
    <d v="2011-07-09T00:00:00"/>
  </r>
  <r>
    <s v="c0b397e4bcc7cb884d457cb13fcd649d"/>
    <n v="400549000197"/>
    <s v="Broken Arrow"/>
    <x v="0"/>
    <n v="74012"/>
    <s v="suburban"/>
    <s v="Broken Arrow School District"/>
    <s v="Tulsa"/>
    <b v="0"/>
    <b v="0"/>
    <b v="0"/>
    <b v="0"/>
    <b v="0"/>
    <b v="0"/>
    <s v="Mrs."/>
    <b v="0"/>
    <b v="0"/>
    <s v="Literacy"/>
    <s v="Literacy &amp; Language"/>
    <s v="Early Development"/>
    <s v="Applied Learning"/>
    <s v="enrichment"/>
    <s v="Other"/>
    <s v="high"/>
    <s v="Grades PreK-2"/>
    <n v="12"/>
    <n v="29.33"/>
    <n v="5.4"/>
    <n v="35"/>
    <n v="441.55"/>
    <n v="519.47"/>
    <n v="25"/>
    <b v="1"/>
    <n v="519.47"/>
    <n v="9"/>
    <b v="1"/>
    <b v="0"/>
    <s v="completed"/>
    <d v="2010-08-31T00:00:00"/>
    <d v="2011-01-24T00:00:00"/>
    <m/>
    <d v="2011-01-27T00:00:00"/>
  </r>
  <r>
    <s v="aa5b960f34d1cba3e9f416d5d5c224c7"/>
    <n v="80336000311"/>
    <s v="Denver"/>
    <x v="22"/>
    <n v="80219"/>
    <s v="urban"/>
    <s v="Denver Public School Dist 1"/>
    <s v="Denver"/>
    <b v="0"/>
    <b v="0"/>
    <b v="0"/>
    <b v="0"/>
    <b v="0"/>
    <b v="0"/>
    <s v="Ms."/>
    <b v="1"/>
    <b v="0"/>
    <s v="Literacy"/>
    <s v="Literacy &amp; Language"/>
    <s v="College &amp; Career Prep"/>
    <s v="Applied Learning"/>
    <s v="essential"/>
    <s v="Books"/>
    <s v="high"/>
    <s v="Grades 3-5"/>
    <n v="33.450000000000003"/>
    <n v="9.6999999999999993"/>
    <n v="5.0199999999999996"/>
    <n v="9"/>
    <n v="391.61"/>
    <n v="477.57"/>
    <n v="24"/>
    <b v="1"/>
    <n v="519.66"/>
    <n v="14"/>
    <b v="0"/>
    <b v="0"/>
    <s v="completed"/>
    <d v="2009-06-01T00:00:00"/>
    <d v="2009-10-10T00:00:00"/>
    <d v="2009-10-12T00:00:00"/>
    <d v="2009-11-07T00:00:00"/>
  </r>
  <r>
    <s v="f5760daee9defa4732176592edb797c0"/>
    <m/>
    <s v="New York"/>
    <x v="2"/>
    <n v="10029"/>
    <m/>
    <s v="New York City Dept Of Ed"/>
    <s v="Manhattan"/>
    <b v="0"/>
    <b v="0"/>
    <b v="0"/>
    <b v="0"/>
    <b v="0"/>
    <b v="0"/>
    <s v="Ms."/>
    <b v="0"/>
    <b v="0"/>
    <s v="Music"/>
    <s v="Music &amp; The Arts"/>
    <m/>
    <m/>
    <s v="enrichment"/>
    <s v="Technology"/>
    <s v="high"/>
    <s v="Grades 3-5"/>
    <n v="12"/>
    <n v="0"/>
    <n v="5.83"/>
    <n v="35"/>
    <n v="441.78"/>
    <n v="519.74"/>
    <n v="298"/>
    <b v="1"/>
    <n v="519.74"/>
    <n v="3"/>
    <b v="0"/>
    <b v="1"/>
    <s v="completed"/>
    <d v="2011-01-09T00:00:00"/>
    <d v="2011-01-10T00:00:00"/>
    <d v="2011-01-10T00:00:00"/>
    <d v="2011-06-07T00:00:00"/>
  </r>
  <r>
    <s v="bc21c2509addcb1d38288bf98e13b4ca"/>
    <n v="170993003450"/>
    <s v="Chicago"/>
    <x v="10"/>
    <n v="60616"/>
    <s v="urban"/>
    <s v="Chicago Psd-Area 52/53"/>
    <s v="Cook"/>
    <b v="1"/>
    <b v="0"/>
    <b v="0"/>
    <b v="0"/>
    <b v="0"/>
    <b v="0"/>
    <s v="Ms."/>
    <b v="0"/>
    <b v="0"/>
    <s v="Literature &amp; Writing"/>
    <s v="Literacy &amp; Language"/>
    <m/>
    <m/>
    <s v="essential"/>
    <s v="Books"/>
    <s v="high"/>
    <s v="Grades 6-8"/>
    <m/>
    <m/>
    <m/>
    <m/>
    <n v="452.03"/>
    <n v="551.26"/>
    <n v="110"/>
    <b v="1"/>
    <n v="519.83000000000004"/>
    <n v="1"/>
    <b v="0"/>
    <b v="0"/>
    <s v="completed"/>
    <d v="2005-08-23T00:00:00"/>
    <d v="2005-08-25T00:00:00"/>
    <d v="2005-09-29T00:00:00"/>
    <d v="2006-09-06T00:00:00"/>
  </r>
  <r>
    <s v="5c969cd3eb0c4340cc06ed2de467c037"/>
    <n v="120087001033"/>
    <s v="Tampa"/>
    <x v="17"/>
    <n v="33616"/>
    <s v="urban"/>
    <s v="Hillsborough Co Pub Sch Dist"/>
    <s v="Hillsborough"/>
    <b v="0"/>
    <b v="0"/>
    <b v="0"/>
    <b v="0"/>
    <b v="0"/>
    <b v="0"/>
    <s v="Mrs."/>
    <b v="0"/>
    <b v="0"/>
    <s v="Literacy"/>
    <s v="Literacy &amp; Language"/>
    <s v="Social Sciences"/>
    <s v="History &amp; Civics"/>
    <s v="enrichment"/>
    <s v="Technology"/>
    <s v="high"/>
    <s v="Grades 3-5"/>
    <n v="15.02"/>
    <n v="0"/>
    <n v="8.2799999999999994"/>
    <n v="35"/>
    <n v="610.11"/>
    <n v="717.78"/>
    <n v="18"/>
    <b v="1"/>
    <n v="520"/>
    <n v="14"/>
    <b v="0"/>
    <b v="0"/>
    <s v="live"/>
    <d v="2011-03-30T00:00:00"/>
    <m/>
    <m/>
    <d v="2011-08-27T00:00:00"/>
  </r>
  <r>
    <s v="ec047c584aa413822da565b1b0906127"/>
    <n v="170993000597"/>
    <s v="Chicago"/>
    <x v="10"/>
    <n v="60621"/>
    <s v="urban"/>
    <s v="Chicago Psd-area 14"/>
    <s v="Cook"/>
    <b v="0"/>
    <b v="1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37.799999999999997"/>
    <n v="0"/>
    <n v="9.4499999999999993"/>
    <n v="17"/>
    <n v="442"/>
    <n v="539.02"/>
    <n v="48"/>
    <b v="1"/>
    <n v="520"/>
    <n v="4"/>
    <b v="0"/>
    <b v="0"/>
    <s v="completed"/>
    <d v="2008-10-03T00:00:00"/>
    <d v="2008-12-29T00:00:00"/>
    <d v="2009-04-08T00:00:00"/>
    <d v="2009-03-07T00:00:00"/>
  </r>
  <r>
    <s v="f8795befecb59318383b44f0dbb95436"/>
    <m/>
    <s v="Bronx"/>
    <x v="2"/>
    <n v="10456"/>
    <s v="urban"/>
    <s v="Center for Educational Innovation - Public Education Association (CEI-PEA)"/>
    <s v="Bronx"/>
    <b v="0"/>
    <b v="0"/>
    <b v="0"/>
    <b v="0"/>
    <b v="0"/>
    <b v="0"/>
    <s v="Ms."/>
    <b v="0"/>
    <b v="0"/>
    <s v="Visual Arts"/>
    <s v="Music &amp; The Arts"/>
    <m/>
    <m/>
    <s v="essential"/>
    <s v="Supplies"/>
    <s v="high"/>
    <s v="Grades 6-8"/>
    <n v="37.82"/>
    <n v="0"/>
    <n v="9.4499999999999993"/>
    <n v="17"/>
    <n v="442"/>
    <n v="539.02"/>
    <n v="275"/>
    <b v="0"/>
    <n v="520"/>
    <n v="8"/>
    <b v="0"/>
    <b v="0"/>
    <s v="completed"/>
    <d v="2008-08-03T00:00:00"/>
    <d v="2008-11-11T00:00:00"/>
    <d v="2009-01-15T00:00:00"/>
    <d v="2009-01-07T00:00:00"/>
  </r>
  <r>
    <s v="2c8a4e2cbc1d7ad8e43293e5c799885f"/>
    <n v="90192000384"/>
    <s v="Hartford"/>
    <x v="30"/>
    <n v="6105"/>
    <s v="urban"/>
    <s v="Hartford Public School Dist"/>
    <s v="Hartford"/>
    <b v="0"/>
    <b v="0"/>
    <b v="0"/>
    <b v="0"/>
    <b v="0"/>
    <b v="0"/>
    <s v="Mrs."/>
    <b v="0"/>
    <b v="0"/>
    <s v="Mathematics"/>
    <s v="Math &amp; Science"/>
    <s v="Mathematics"/>
    <s v="Math &amp; Science"/>
    <s v="essential"/>
    <s v="Supplies"/>
    <s v="high"/>
    <s v="Grades PreK-2"/>
    <n v="37.450000000000003"/>
    <n v="0"/>
    <n v="5.62"/>
    <n v="9"/>
    <n v="426.56"/>
    <n v="520.20000000000005"/>
    <n v="25"/>
    <b v="0"/>
    <n v="520.20000000000005"/>
    <n v="1"/>
    <b v="0"/>
    <b v="0"/>
    <s v="completed"/>
    <d v="2009-08-03T00:00:00"/>
    <d v="2009-09-01T00:00:00"/>
    <d v="2009-12-02T00:00:00"/>
    <d v="2010-01-05T00:00:00"/>
  </r>
  <r>
    <s v="e4d91e4efe186098eca5af304c7f67d6"/>
    <n v="550468000500"/>
    <s v="Fond Du Lac"/>
    <x v="18"/>
    <n v="54935"/>
    <s v="urban"/>
    <s v="Fond Du Lac School District"/>
    <s v="Fond Du Lac"/>
    <b v="0"/>
    <b v="0"/>
    <b v="0"/>
    <b v="0"/>
    <b v="0"/>
    <b v="0"/>
    <s v="Ms."/>
    <b v="0"/>
    <b v="0"/>
    <s v="Literacy"/>
    <s v="Literacy &amp; Language"/>
    <m/>
    <m/>
    <s v="enrichment"/>
    <s v="Technology"/>
    <s v="high"/>
    <s v="Grades PreK-2"/>
    <n v="12"/>
    <n v="0"/>
    <n v="6"/>
    <n v="35"/>
    <n v="452.97"/>
    <n v="520.66"/>
    <n v="18"/>
    <b v="1"/>
    <n v="520.66"/>
    <n v="1"/>
    <b v="0"/>
    <b v="0"/>
    <s v="completed"/>
    <d v="2010-08-10T00:00:00"/>
    <d v="2010-10-27T00:00:00"/>
    <d v="2011-03-15T00:00:00"/>
    <d v="2011-01-07T00:00:00"/>
  </r>
  <r>
    <s v="de9a403155a703c411324ee6ae5e6793"/>
    <n v="370488001946"/>
    <s v="Dudley"/>
    <x v="1"/>
    <n v="28333"/>
    <s v="rural"/>
    <s v="Wayne Co Public School Dist"/>
    <s v="Wayne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Books"/>
    <s v="high"/>
    <s v="Grades PreK-2"/>
    <n v="36.11"/>
    <n v="15.35"/>
    <n v="5.42"/>
    <n v="9"/>
    <n v="426.96"/>
    <n v="520.67999999999995"/>
    <n v="14"/>
    <b v="1"/>
    <n v="520.73"/>
    <n v="2"/>
    <b v="1"/>
    <b v="0"/>
    <s v="completed"/>
    <d v="2009-05-21T00:00:00"/>
    <d v="2009-10-20T00:00:00"/>
    <d v="2010-02-12T00:00:00"/>
    <d v="2009-10-21T00:00:00"/>
  </r>
  <r>
    <s v="59be09a62379f6a12391db93d87553bd"/>
    <n v="63441005605"/>
    <s v="San Francisco"/>
    <x v="7"/>
    <n v="94134"/>
    <s v="urban"/>
    <s v="San Francisco Unified Sch Dist"/>
    <s v="San Francisco"/>
    <b v="0"/>
    <b v="0"/>
    <b v="0"/>
    <b v="0"/>
    <b v="0"/>
    <b v="0"/>
    <s v="Ms."/>
    <b v="1"/>
    <b v="0"/>
    <s v="Early Development"/>
    <s v="Applied Learning"/>
    <s v="Special Needs"/>
    <s v="Special Needs"/>
    <s v="essential"/>
    <s v="Other"/>
    <s v="high"/>
    <s v="Grades PreK-2"/>
    <n v="18.239999999999998"/>
    <n v="33.07"/>
    <n v="5.42"/>
    <n v="35"/>
    <n v="453.13"/>
    <n v="520.84"/>
    <n v="22"/>
    <b v="1"/>
    <n v="520.84"/>
    <n v="1"/>
    <b v="0"/>
    <b v="0"/>
    <s v="completed"/>
    <d v="2010-06-22T00:00:00"/>
    <d v="2010-08-30T00:00:00"/>
    <d v="2010-08-30T00:00:00"/>
    <d v="2010-11-18T00:00:00"/>
  </r>
  <r>
    <s v="2446649900630d8e03089e2bb67bd63f"/>
    <m/>
    <s v="Brooklyn"/>
    <x v="2"/>
    <n v="11223"/>
    <s v="urban"/>
    <s v="Empowerment Support Organization"/>
    <s v="Brooklyn"/>
    <b v="0"/>
    <b v="0"/>
    <b v="0"/>
    <b v="0"/>
    <b v="0"/>
    <b v="0"/>
    <s v="Ms."/>
    <b v="0"/>
    <b v="0"/>
    <s v="Mathematics"/>
    <s v="Math &amp; Science"/>
    <s v="Other"/>
    <s v="Applied Learning"/>
    <s v="essential"/>
    <s v="Supplies"/>
    <s v="high"/>
    <s v="Grades 3-5"/>
    <n v="14.25"/>
    <n v="0"/>
    <n v="5.97"/>
    <n v="9"/>
    <n v="427.17"/>
    <n v="520.94000000000005"/>
    <n v="27"/>
    <b v="1"/>
    <n v="520.92999999999995"/>
    <n v="2"/>
    <b v="1"/>
    <b v="1"/>
    <s v="completed"/>
    <d v="2010-03-30T00:00:00"/>
    <d v="2010-04-18T00:00:00"/>
    <d v="2010-06-10T00:00:00"/>
    <d v="2010-08-26T00:00:00"/>
  </r>
  <r>
    <s v="5480e2ceab426c643a130fe977469cb8"/>
    <n v="80336000311"/>
    <s v="Denver"/>
    <x v="22"/>
    <n v="80219"/>
    <s v="urban"/>
    <s v="Denver Public School Dist 1"/>
    <s v="Denver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s v="enrichment"/>
    <s v="Books"/>
    <s v="high"/>
    <s v="Grades 3-5"/>
    <n v="36.909999999999997"/>
    <n v="10.7"/>
    <n v="9.23"/>
    <n v="17"/>
    <n v="443"/>
    <n v="540.24"/>
    <n v="25"/>
    <b v="1"/>
    <n v="521.17999999999995"/>
    <n v="1"/>
    <b v="0"/>
    <b v="0"/>
    <s v="completed"/>
    <d v="2007-10-17T00:00:00"/>
    <d v="2007-10-22T00:00:00"/>
    <d v="2008-02-27T00:00:00"/>
    <d v="2008-05-02T00:00:00"/>
  </r>
  <r>
    <s v="115618f3377b8115af37d5146ba75dec"/>
    <n v="370058000224"/>
    <s v="Granite Falls"/>
    <x v="1"/>
    <n v="28630"/>
    <s v="suburban"/>
    <s v="Caldwell Co School District"/>
    <s v="Caldwell"/>
    <b v="0"/>
    <b v="0"/>
    <b v="0"/>
    <b v="0"/>
    <b v="0"/>
    <b v="0"/>
    <s v="Mrs."/>
    <b v="0"/>
    <b v="0"/>
    <s v="Gym &amp; Fitness"/>
    <s v="Health &amp; Sports"/>
    <s v="Mathematics"/>
    <s v="Math &amp; Science"/>
    <s v="enrichment"/>
    <s v="Other"/>
    <s v="high"/>
    <s v="Grades PreK-2"/>
    <m/>
    <m/>
    <m/>
    <m/>
    <n v="466.38"/>
    <n v="568.76"/>
    <n v="23"/>
    <b v="1"/>
    <n v="521.34"/>
    <n v="1"/>
    <b v="0"/>
    <b v="0"/>
    <s v="completed"/>
    <d v="2006-03-05T00:00:00"/>
    <d v="2006-04-04T00:00:00"/>
    <d v="2006-06-22T00:00:00"/>
    <d v="2006-05-01T00:00:00"/>
  </r>
  <r>
    <s v="8aec62c3153ad23ae0e66004d02c1910"/>
    <m/>
    <s v="Bronx"/>
    <x v="2"/>
    <n v="10465"/>
    <s v="urban"/>
    <s v="Leadership Learning Support Organization"/>
    <s v="Bronx"/>
    <b v="0"/>
    <b v="0"/>
    <b v="0"/>
    <b v="0"/>
    <b v="0"/>
    <b v="0"/>
    <s v="Ms."/>
    <b v="0"/>
    <b v="0"/>
    <s v="Literacy"/>
    <s v="Literacy &amp; Language"/>
    <m/>
    <m/>
    <s v="enrichment"/>
    <s v="Supplies"/>
    <s v="high"/>
    <s v="Grades 6-8"/>
    <n v="37.96"/>
    <n v="0"/>
    <n v="9.49"/>
    <n v="17"/>
    <n v="444"/>
    <n v="541.46"/>
    <n v="80"/>
    <b v="1"/>
    <n v="522.35"/>
    <n v="5"/>
    <b v="1"/>
    <b v="0"/>
    <s v="completed"/>
    <d v="2008-09-17T00:00:00"/>
    <d v="2009-02-13T00:00:00"/>
    <d v="2009-05-21T00:00:00"/>
    <d v="2009-02-21T00:00:00"/>
  </r>
  <r>
    <s v="b30a323bb5a6290298b72511b6aefda0"/>
    <m/>
    <s v="Bronx"/>
    <x v="2"/>
    <n v="10457"/>
    <s v="urban"/>
    <s v="Empowerment Support Organization"/>
    <s v="Bronx"/>
    <b v="0"/>
    <b v="0"/>
    <b v="0"/>
    <b v="0"/>
    <b v="0"/>
    <b v="0"/>
    <s v="Mr."/>
    <b v="0"/>
    <b v="0"/>
    <s v="Mathematics"/>
    <s v="Math &amp; Science"/>
    <s v="Literature &amp; Writing"/>
    <s v="Literacy &amp; Language"/>
    <s v="essential"/>
    <s v="Supplies"/>
    <s v="high"/>
    <s v="Grades 6-8"/>
    <n v="37.99"/>
    <n v="0"/>
    <n v="9.5"/>
    <n v="17"/>
    <n v="444"/>
    <n v="541.46"/>
    <n v="25"/>
    <b v="1"/>
    <n v="522.35"/>
    <n v="1"/>
    <b v="0"/>
    <b v="0"/>
    <s v="completed"/>
    <d v="2008-01-07T00:00:00"/>
    <d v="2008-02-11T00:00:00"/>
    <d v="2008-03-22T00:00:00"/>
    <d v="2008-08-28T00:00:00"/>
  </r>
  <r>
    <s v="9eca2e2f4b498ea285e5962d5fa23763"/>
    <n v="362798003792"/>
    <s v="Yonkers"/>
    <x v="2"/>
    <n v="10703"/>
    <s v="suburban"/>
    <s v="Greenburgh-north Castle SD"/>
    <s v="Westchester"/>
    <b v="0"/>
    <b v="0"/>
    <b v="1"/>
    <b v="0"/>
    <b v="0"/>
    <b v="0"/>
    <s v="Ms."/>
    <b v="0"/>
    <b v="0"/>
    <s v="Extracurricular"/>
    <s v="Applied Learning"/>
    <s v="Special Needs"/>
    <s v="Special Needs"/>
    <s v="enrichment"/>
    <s v="Technology"/>
    <s v="high"/>
    <s v="Grades 9-12"/>
    <n v="37.94"/>
    <n v="0"/>
    <n v="9.48"/>
    <n v="17"/>
    <n v="444"/>
    <n v="541.46"/>
    <n v="75"/>
    <b v="1"/>
    <n v="522.36"/>
    <n v="3"/>
    <b v="1"/>
    <b v="0"/>
    <s v="completed"/>
    <d v="2009-04-03T00:00:00"/>
    <d v="2009-05-12T00:00:00"/>
    <d v="2009-05-20T00:00:00"/>
    <d v="2009-09-08T00:00:00"/>
  </r>
  <r>
    <s v="8309e1a086134083cf7cc52c5e9fc30b"/>
    <m/>
    <s v="Brooklyn"/>
    <x v="2"/>
    <n v="11222"/>
    <s v="urban"/>
    <s v="Center for Educational Innovation - Public Education Association (CEI-PEA)"/>
    <s v="Brooklyn"/>
    <b v="0"/>
    <b v="0"/>
    <b v="0"/>
    <b v="0"/>
    <b v="0"/>
    <b v="0"/>
    <s v="Ms."/>
    <b v="1"/>
    <b v="0"/>
    <s v="Literacy"/>
    <s v="Literacy &amp; Language"/>
    <m/>
    <m/>
    <m/>
    <s v="Books"/>
    <s v="high"/>
    <s v="Grades 6-8"/>
    <m/>
    <m/>
    <m/>
    <m/>
    <n v="454.08"/>
    <n v="553.76"/>
    <n v="75"/>
    <b v="1"/>
    <n v="523"/>
    <n v="1"/>
    <b v="0"/>
    <b v="0"/>
    <s v="completed"/>
    <d v="2004-10-22T00:00:00"/>
    <d v="2004-12-22T00:00:00"/>
    <d v="2005-03-11T00:00:00"/>
    <d v="2005-06-22T00:00:00"/>
  </r>
  <r>
    <s v="947f9d5d64e2a05d81c327cfc8652351"/>
    <m/>
    <s v="Brooklyn"/>
    <x v="2"/>
    <n v="11207"/>
    <s v="urban"/>
    <s v="Empowerment Support Organization"/>
    <s v="Brooklyn"/>
    <b v="0"/>
    <b v="0"/>
    <b v="0"/>
    <b v="0"/>
    <b v="0"/>
    <b v="0"/>
    <s v="Ms."/>
    <b v="0"/>
    <b v="1"/>
    <s v="Visual Arts"/>
    <s v="Music &amp; The Arts"/>
    <s v="Literature &amp; Writing"/>
    <s v="Literacy &amp; Language"/>
    <s v="essential"/>
    <s v="Supplies"/>
    <s v="high"/>
    <s v="Grades 6-8"/>
    <n v="12"/>
    <n v="0"/>
    <n v="6.35"/>
    <n v="35"/>
    <n v="476.76"/>
    <n v="560.89"/>
    <n v="150"/>
    <b v="1"/>
    <n v="523.23"/>
    <n v="3"/>
    <b v="1"/>
    <b v="0"/>
    <s v="completed"/>
    <d v="2011-02-26T00:00:00"/>
    <d v="2011-03-01T00:00:00"/>
    <d v="2011-03-01T00:00:00"/>
    <d v="2011-07-25T00:00:00"/>
  </r>
  <r>
    <s v="a8b19b5dd5181c7244ce6d714cf69216"/>
    <n v="360015304885"/>
    <s v="Brooklyn"/>
    <x v="2"/>
    <n v="11234"/>
    <s v="urban"/>
    <s v="Integrated Curriculum and Instruction Learning Support Organization"/>
    <s v="Brooklyn"/>
    <b v="0"/>
    <b v="0"/>
    <b v="0"/>
    <b v="0"/>
    <b v="0"/>
    <b v="0"/>
    <s v="Ms."/>
    <b v="0"/>
    <b v="0"/>
    <s v="Special Needs"/>
    <s v="Special Needs"/>
    <s v="Literacy"/>
    <s v="Literacy &amp; Language"/>
    <s v="enrichment"/>
    <s v="Books"/>
    <s v="high"/>
    <s v="Grades PreK-2"/>
    <m/>
    <m/>
    <m/>
    <m/>
    <n v="455.1"/>
    <n v="555"/>
    <n v="50"/>
    <b v="1"/>
    <n v="523.37"/>
    <n v="1"/>
    <b v="0"/>
    <b v="0"/>
    <s v="completed"/>
    <d v="2006-04-17T00:00:00"/>
    <d v="2006-07-19T00:00:00"/>
    <d v="2006-11-30T00:00:00"/>
    <d v="2008-06-29T00:00:00"/>
  </r>
  <r>
    <s v="ee0280c137bedf7a1853b4542186d67d"/>
    <n v="120150001522"/>
    <s v="Boynton Beach"/>
    <x v="17"/>
    <n v="33435"/>
    <s v="urban"/>
    <s v="Palm Beach Co School District"/>
    <s v="Palm Beach"/>
    <b v="0"/>
    <b v="0"/>
    <b v="0"/>
    <b v="0"/>
    <b v="0"/>
    <b v="0"/>
    <s v="Ms."/>
    <b v="0"/>
    <b v="0"/>
    <s v="Literacy"/>
    <s v="Literacy &amp; Language"/>
    <m/>
    <m/>
    <s v="enrichment"/>
    <s v="Technology"/>
    <s v="high"/>
    <s v="Grades PreK-2"/>
    <n v="38"/>
    <n v="0"/>
    <n v="9.5"/>
    <n v="17"/>
    <n v="445"/>
    <n v="542.67999999999995"/>
    <n v="17"/>
    <b v="1"/>
    <n v="523.53"/>
    <n v="1"/>
    <b v="0"/>
    <b v="0"/>
    <s v="completed"/>
    <d v="2007-10-08T00:00:00"/>
    <d v="2007-10-10T00:00:00"/>
    <d v="2008-02-06T00:00:00"/>
    <d v="2008-06-02T00:00:00"/>
  </r>
  <r>
    <s v="55e73e36e85993e22ac6f1632128079b"/>
    <n v="360585005939"/>
    <s v="Buffalo"/>
    <x v="2"/>
    <n v="14213"/>
    <s v="urban"/>
    <s v="Buffalo City School District"/>
    <s v="Erie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Technology"/>
    <s v="high"/>
    <s v="Grades PreK-2"/>
    <n v="38"/>
    <n v="0"/>
    <n v="9.5"/>
    <n v="17"/>
    <n v="445"/>
    <n v="542.67999999999995"/>
    <n v="18"/>
    <b v="1"/>
    <n v="523.53"/>
    <n v="8"/>
    <b v="0"/>
    <b v="0"/>
    <s v="completed"/>
    <d v="2007-05-09T00:00:00"/>
    <d v="2007-12-05T00:00:00"/>
    <d v="2008-04-17T00:00:00"/>
    <d v="2007-12-29T00:00:00"/>
  </r>
  <r>
    <s v="6e61705807ec1922ce24e19fdb3cdec0"/>
    <m/>
    <s v="Harlingen"/>
    <x v="16"/>
    <n v="78550"/>
    <s v="urban"/>
    <s v="Harlingen Cons Ind School Dist"/>
    <s v="Cameron"/>
    <b v="0"/>
    <b v="0"/>
    <b v="0"/>
    <b v="0"/>
    <b v="0"/>
    <b v="0"/>
    <s v="Ms."/>
    <b v="1"/>
    <b v="0"/>
    <s v="Literacy"/>
    <s v="Literacy &amp; Language"/>
    <s v="Parent Involvement"/>
    <s v="Applied Learning"/>
    <s v="essential"/>
    <s v="Books"/>
    <s v="high"/>
    <s v="Grades 3-5"/>
    <n v="37.74"/>
    <n v="0"/>
    <n v="5.66"/>
    <n v="9"/>
    <n v="429.8"/>
    <n v="524.15"/>
    <n v="45"/>
    <b v="1"/>
    <n v="524.15"/>
    <n v="11"/>
    <b v="0"/>
    <b v="0"/>
    <s v="completed"/>
    <d v="2009-10-21T00:00:00"/>
    <d v="2009-12-10T00:00:00"/>
    <d v="2010-03-19T00:00:00"/>
    <d v="2010-03-27T00:00:00"/>
  </r>
  <r>
    <s v="a6397f1dd45f9ff373f19e3c8629289e"/>
    <m/>
    <s v="Bronx"/>
    <x v="2"/>
    <n v="10457"/>
    <s v="urban"/>
    <s v="Empowerment Support Organization"/>
    <s v="Bronx"/>
    <b v="0"/>
    <b v="0"/>
    <b v="0"/>
    <b v="0"/>
    <b v="0"/>
    <b v="0"/>
    <s v="Ms."/>
    <b v="0"/>
    <b v="1"/>
    <s v="Literacy"/>
    <s v="Literacy &amp; Language"/>
    <m/>
    <m/>
    <s v="essential"/>
    <s v="Books"/>
    <s v="high"/>
    <s v="Grades PreK-2"/>
    <n v="37.75"/>
    <n v="0"/>
    <n v="5.66"/>
    <n v="9"/>
    <n v="429.86"/>
    <n v="524.22"/>
    <n v="28"/>
    <b v="1"/>
    <n v="524.22"/>
    <n v="2"/>
    <b v="0"/>
    <b v="0"/>
    <s v="completed"/>
    <d v="2009-12-15T00:00:00"/>
    <d v="2009-12-18T00:00:00"/>
    <d v="2010-01-04T00:00:00"/>
    <d v="2010-05-20T00:00:00"/>
  </r>
  <r>
    <s v="7766d66dc13599f86fa160973e43f53e"/>
    <n v="50627001425"/>
    <s v="Forrest City"/>
    <x v="42"/>
    <n v="72335"/>
    <s v="rural"/>
    <s v="Forrest City School District"/>
    <s v="St Francis"/>
    <b v="0"/>
    <b v="0"/>
    <b v="0"/>
    <b v="0"/>
    <b v="0"/>
    <b v="0"/>
    <s v="Ms."/>
    <b v="1"/>
    <b v="0"/>
    <s v="Music"/>
    <s v="Music &amp; The Arts"/>
    <m/>
    <m/>
    <s v="essential"/>
    <s v="Supplies"/>
    <s v="high"/>
    <s v="Grades PreK-2"/>
    <n v="0"/>
    <n v="31.67"/>
    <n v="5.76"/>
    <n v="35"/>
    <n v="456.31"/>
    <n v="524.49"/>
    <n v="680"/>
    <b v="1"/>
    <n v="524.49"/>
    <n v="4"/>
    <b v="1"/>
    <b v="0"/>
    <s v="completed"/>
    <d v="2010-08-10T00:00:00"/>
    <d v="2010-08-11T00:00:00"/>
    <d v="2010-08-19T00:00:00"/>
    <d v="2011-01-07T00:00:00"/>
  </r>
  <r>
    <s v="f8b34c5b0d3723c3c4d2d7e2e04ffe85"/>
    <n v="170993001002"/>
    <s v="Chicago"/>
    <x v="10"/>
    <n v="60643"/>
    <s v="urban"/>
    <s v="Chicago Psd-area 24"/>
    <s v="Cook"/>
    <b v="0"/>
    <b v="1"/>
    <b v="0"/>
    <b v="0"/>
    <b v="0"/>
    <b v="0"/>
    <s v="Ms."/>
    <b v="0"/>
    <b v="0"/>
    <s v="Applied Sciences"/>
    <s v="Math &amp; Science"/>
    <s v="Environmental Science"/>
    <s v="Math &amp; Science"/>
    <s v="enrichment"/>
    <s v="Technology"/>
    <s v="high"/>
    <s v="Grades 9-12"/>
    <n v="12"/>
    <n v="0"/>
    <n v="5.89"/>
    <n v="35"/>
    <n v="445.88"/>
    <n v="524.55999999999995"/>
    <n v="170"/>
    <b v="1"/>
    <n v="524.55999999999995"/>
    <n v="1"/>
    <b v="0"/>
    <b v="0"/>
    <s v="completed"/>
    <d v="2010-09-20T00:00:00"/>
    <d v="2010-10-27T00:00:00"/>
    <d v="2010-12-22T00:00:00"/>
    <d v="2011-02-15T00:00:00"/>
  </r>
  <r>
    <s v="34737610259f03eafd27b502fbb8bc85"/>
    <n v="482566002863"/>
    <s v="Fort Hood"/>
    <x v="16"/>
    <n v="76544"/>
    <s v="urban"/>
    <s v="Killeen Ind School District"/>
    <s v="Bell"/>
    <b v="0"/>
    <b v="0"/>
    <b v="0"/>
    <b v="0"/>
    <b v="0"/>
    <b v="0"/>
    <s v="Mrs."/>
    <b v="0"/>
    <b v="0"/>
    <s v="Social Sciences"/>
    <s v="History &amp; Civics"/>
    <s v="History &amp; Geography"/>
    <s v="History &amp; Civics"/>
    <s v="enrichment"/>
    <s v="Supplies"/>
    <s v="high"/>
    <s v="Grades PreK-2"/>
    <n v="38.130000000000003"/>
    <n v="0"/>
    <n v="9.5299999999999994"/>
    <n v="17"/>
    <n v="446"/>
    <n v="543.9"/>
    <n v="20"/>
    <b v="1"/>
    <n v="524.71"/>
    <n v="8"/>
    <b v="0"/>
    <b v="0"/>
    <s v="completed"/>
    <d v="2009-05-08T00:00:00"/>
    <d v="2009-05-16T00:00:00"/>
    <d v="2009-10-26T00:00:00"/>
    <d v="2009-10-09T00:00:00"/>
  </r>
  <r>
    <s v="2c6f3192937349b20c892f6aa6525caa"/>
    <n v="370282001154"/>
    <s v="Mars Hill"/>
    <x v="1"/>
    <n v="28754"/>
    <s v="rural"/>
    <s v="Madison Co School District"/>
    <s v="Madison"/>
    <b v="0"/>
    <b v="0"/>
    <b v="0"/>
    <b v="0"/>
    <b v="0"/>
    <b v="0"/>
    <s v="Mrs."/>
    <b v="0"/>
    <b v="0"/>
    <s v="Visual Arts"/>
    <s v="Music &amp; The Arts"/>
    <s v="Literacy"/>
    <s v="Literacy &amp; Language"/>
    <s v="enrichment"/>
    <s v="Supplies"/>
    <s v="high"/>
    <s v="Grades PreK-2"/>
    <n v="36.71"/>
    <n v="15.6"/>
    <n v="9.18"/>
    <n v="17"/>
    <n v="446"/>
    <n v="543.9"/>
    <n v="15"/>
    <b v="1"/>
    <n v="524.71"/>
    <n v="1"/>
    <b v="0"/>
    <b v="0"/>
    <s v="completed"/>
    <d v="2008-10-03T00:00:00"/>
    <d v="2009-03-06T00:00:00"/>
    <d v="2009-06-03T00:00:00"/>
    <d v="2009-03-07T00:00:00"/>
  </r>
  <r>
    <s v="5e15dd66ae8a6ac94fa575f10af98c18"/>
    <m/>
    <s v="Gardena"/>
    <x v="7"/>
    <n v="90247"/>
    <s v="urban"/>
    <s v="Los Angeles Unif Sch Dist"/>
    <s v="Los Angeles"/>
    <b v="0"/>
    <b v="0"/>
    <b v="0"/>
    <b v="0"/>
    <b v="0"/>
    <b v="0"/>
    <s v="Mr."/>
    <b v="0"/>
    <b v="0"/>
    <s v="Literacy"/>
    <s v="Literacy &amp; Language"/>
    <s v="Literacy"/>
    <s v="Literacy &amp; Language"/>
    <s v="essential"/>
    <s v="Books"/>
    <s v="high"/>
    <s v="Grades PreK-2"/>
    <n v="35.81"/>
    <n v="25.96"/>
    <n v="8.9499999999999993"/>
    <n v="17"/>
    <n v="446"/>
    <n v="543.9"/>
    <n v="7"/>
    <b v="1"/>
    <n v="524.71"/>
    <n v="4"/>
    <b v="0"/>
    <b v="0"/>
    <s v="completed"/>
    <d v="2007-12-01T00:00:00"/>
    <d v="2008-02-15T00:00:00"/>
    <d v="2008-05-14T00:00:00"/>
    <d v="2008-07-28T00:00:00"/>
  </r>
  <r>
    <s v="219f9c1819be91b891e1fa3a67976d84"/>
    <n v="480894000294"/>
    <s v="Austin"/>
    <x v="16"/>
    <n v="78703"/>
    <s v="urban"/>
    <s v="Austin Ind School District"/>
    <s v="Travis"/>
    <b v="0"/>
    <b v="0"/>
    <b v="0"/>
    <b v="0"/>
    <b v="0"/>
    <b v="0"/>
    <s v="Ms."/>
    <b v="0"/>
    <b v="0"/>
    <s v="Health &amp; Life Science"/>
    <s v="Math &amp; Science"/>
    <m/>
    <m/>
    <s v="enrichment"/>
    <s v="Books"/>
    <s v="low"/>
    <s v="Grades 9-12"/>
    <n v="38.1"/>
    <n v="0"/>
    <n v="9.5299999999999994"/>
    <n v="17"/>
    <n v="446"/>
    <n v="543.9"/>
    <n v="100"/>
    <b v="1"/>
    <n v="524.71"/>
    <n v="1"/>
    <b v="0"/>
    <b v="0"/>
    <s v="completed"/>
    <d v="2007-08-26T00:00:00"/>
    <d v="2007-09-18T00:00:00"/>
    <d v="2007-12-19T00:00:00"/>
    <d v="2008-04-07T00:00:00"/>
  </r>
  <r>
    <s v="19e78badca5fc21c0cfcdfb9c64a815f"/>
    <n v="403024029772"/>
    <s v="Tulsa"/>
    <x v="0"/>
    <n v="74128"/>
    <s v="urban"/>
    <s v="Tulsa Independent Sch Dist"/>
    <s v="Tulsa"/>
    <b v="0"/>
    <b v="0"/>
    <b v="0"/>
    <b v="0"/>
    <b v="0"/>
    <b v="0"/>
    <s v="Mrs."/>
    <b v="0"/>
    <b v="0"/>
    <s v="Literacy"/>
    <s v="Literacy &amp; Language"/>
    <m/>
    <m/>
    <s v="essential"/>
    <s v="Other"/>
    <s v="high"/>
    <s v="Grades PreK-2"/>
    <n v="35.229999999999997"/>
    <n v="28.72"/>
    <n v="5.29"/>
    <n v="35"/>
    <n v="456.58"/>
    <n v="524.79999999999995"/>
    <n v="20"/>
    <b v="1"/>
    <n v="524.79999999999995"/>
    <n v="5"/>
    <b v="1"/>
    <b v="0"/>
    <s v="completed"/>
    <d v="2010-06-09T00:00:00"/>
    <d v="2010-09-26T00:00:00"/>
    <d v="2010-09-27T00:00:00"/>
    <d v="2010-11-08T00:00:00"/>
  </r>
  <r>
    <s v="8565287f4c7c5e2afb8e912ab7cf0aef"/>
    <n v="482034002014"/>
    <s v="Garland"/>
    <x v="16"/>
    <n v="75041"/>
    <s v="suburban"/>
    <s v="Garland Ind School District"/>
    <s v="Dallas"/>
    <b v="0"/>
    <b v="0"/>
    <b v="0"/>
    <b v="0"/>
    <b v="0"/>
    <b v="0"/>
    <s v="Mrs."/>
    <b v="0"/>
    <b v="0"/>
    <s v="Literacy"/>
    <s v="Literacy &amp; Language"/>
    <s v="ESL"/>
    <s v="Literacy &amp; Language"/>
    <s v="enrichment"/>
    <s v="Books"/>
    <s v="high"/>
    <s v="Grades PreK-2"/>
    <n v="37.799999999999997"/>
    <n v="0"/>
    <n v="5.67"/>
    <n v="9"/>
    <n v="430.42"/>
    <n v="524.9"/>
    <n v="22"/>
    <b v="1"/>
    <n v="524.9"/>
    <n v="2"/>
    <b v="1"/>
    <b v="0"/>
    <s v="completed"/>
    <d v="2009-08-14T00:00:00"/>
    <d v="2009-11-09T00:00:00"/>
    <d v="2010-03-05T00:00:00"/>
    <d v="2010-01-17T00:00:00"/>
  </r>
  <r>
    <s v="24486db0e3963817e6cccd78091491c6"/>
    <n v="450321000912"/>
    <s v="Orangeburg"/>
    <x v="12"/>
    <n v="29118"/>
    <s v="rural"/>
    <s v="Orangeburg Consolidated Sd 5"/>
    <s v="Orangeburg"/>
    <b v="0"/>
    <b v="0"/>
    <b v="0"/>
    <b v="0"/>
    <b v="0"/>
    <b v="0"/>
    <s v="Mrs."/>
    <b v="0"/>
    <b v="0"/>
    <s v="Applied Sciences"/>
    <s v="Math &amp; Science"/>
    <m/>
    <m/>
    <s v="essential"/>
    <s v="Supplies"/>
    <s v="high"/>
    <s v="Grades 9-12"/>
    <n v="42.7"/>
    <n v="17.79"/>
    <n v="5.34"/>
    <n v="9"/>
    <n v="430.63"/>
    <n v="525.16"/>
    <n v="500"/>
    <b v="1"/>
    <n v="525.16"/>
    <n v="1"/>
    <b v="1"/>
    <b v="0"/>
    <s v="completed"/>
    <d v="2010-03-12T00:00:00"/>
    <d v="2010-04-05T00:00:00"/>
    <d v="2010-04-06T00:00:00"/>
    <d v="2010-08-10T00:00:00"/>
  </r>
  <r>
    <s v="c9c1410b81f0a10bb5d6eca9f9a9f3a8"/>
    <n v="360009202072"/>
    <s v="Brooklyn"/>
    <x v="2"/>
    <n v="11215"/>
    <m/>
    <s v="Empowerment Support Organization"/>
    <s v="Brooklyn"/>
    <b v="0"/>
    <b v="1"/>
    <b v="0"/>
    <b v="0"/>
    <b v="0"/>
    <b v="0"/>
    <s v="Ms."/>
    <b v="0"/>
    <b v="1"/>
    <s v="Special Needs"/>
    <s v="Special Needs"/>
    <s v="Early Development"/>
    <s v="Applied Learning"/>
    <s v="essential"/>
    <s v="Other"/>
    <s v="high"/>
    <s v="Grades 3-5"/>
    <n v="37.81"/>
    <n v="0"/>
    <n v="5.67"/>
    <n v="9"/>
    <n v="430.63"/>
    <n v="525.16"/>
    <n v="10"/>
    <b v="1"/>
    <n v="525.16"/>
    <n v="4"/>
    <b v="0"/>
    <b v="0"/>
    <s v="completed"/>
    <d v="2009-12-06T00:00:00"/>
    <d v="2009-12-15T00:00:00"/>
    <d v="2010-01-11T00:00:00"/>
    <d v="2010-05-10T00:00:00"/>
  </r>
  <r>
    <s v="435196079f02f857dbbcad93508ce96a"/>
    <n v="170960000567"/>
    <s v="Charleston"/>
    <x v="10"/>
    <n v="61920"/>
    <s v="rural"/>
    <s v="Charleston Cmty Unit SD 1"/>
    <s v="Coles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low"/>
    <s v="Grades 9-12"/>
    <n v="0"/>
    <n v="0"/>
    <n v="6.19"/>
    <n v="35"/>
    <n v="453.99"/>
    <n v="534.11"/>
    <n v="50"/>
    <b v="1"/>
    <n v="525.28"/>
    <n v="3"/>
    <b v="0"/>
    <b v="0"/>
    <s v="completed"/>
    <d v="2010-10-02T00:00:00"/>
    <d v="2010-12-02T00:00:00"/>
    <d v="2010-12-28T00:00:00"/>
    <d v="2011-02-28T00:00:00"/>
  </r>
  <r>
    <s v="b2ad17a74609df9a9aa08d5866195362"/>
    <n v="450144000200"/>
    <s v="Charleston"/>
    <x v="12"/>
    <n v="29405"/>
    <s v="urban"/>
    <s v="Charleston Co School District"/>
    <s v="Charleston"/>
    <b v="0"/>
    <b v="0"/>
    <b v="0"/>
    <b v="0"/>
    <b v="0"/>
    <b v="0"/>
    <s v="Ms."/>
    <b v="0"/>
    <b v="0"/>
    <s v="Literacy"/>
    <s v="Literacy &amp; Language"/>
    <s v="Music"/>
    <s v="Music &amp; The Arts"/>
    <s v="essential"/>
    <s v="Books"/>
    <s v="high"/>
    <s v="Grades PreK-2"/>
    <n v="0"/>
    <n v="19.8"/>
    <n v="5.94"/>
    <n v="9"/>
    <n v="430.79"/>
    <n v="525.35"/>
    <n v="12"/>
    <b v="1"/>
    <n v="525.35"/>
    <n v="2"/>
    <b v="1"/>
    <b v="1"/>
    <s v="completed"/>
    <d v="2010-01-19T00:00:00"/>
    <d v="2010-03-23T00:00:00"/>
    <d v="2010-03-25T00:00:00"/>
    <d v="2010-06-25T00:00:00"/>
  </r>
  <r>
    <s v="f81349edb568bf75760cbe727fe3b476"/>
    <m/>
    <s v="Albany"/>
    <x v="2"/>
    <n v="12202"/>
    <s v="urban"/>
    <s v="Albany City School District"/>
    <s v="Albany"/>
    <b v="1"/>
    <b v="0"/>
    <b v="0"/>
    <b v="0"/>
    <b v="0"/>
    <b v="0"/>
    <s v="Mrs."/>
    <b v="0"/>
    <b v="0"/>
    <s v="Literacy"/>
    <s v="Literacy &amp; Language"/>
    <s v="Literacy"/>
    <s v="Literacy &amp; Language"/>
    <s v="enrichment"/>
    <s v="Other"/>
    <s v="high"/>
    <s v="Grades PreK-2"/>
    <n v="37.840000000000003"/>
    <n v="0"/>
    <n v="5.68"/>
    <n v="9"/>
    <n v="430.92"/>
    <n v="525.51"/>
    <n v="75"/>
    <b v="1"/>
    <n v="525.51"/>
    <n v="1"/>
    <b v="1"/>
    <b v="0"/>
    <s v="completed"/>
    <d v="2009-10-02T00:00:00"/>
    <d v="2010-01-26T00:00:00"/>
    <d v="2010-01-27T00:00:00"/>
    <d v="2010-03-07T00:00:00"/>
  </r>
  <r>
    <s v="c8d3adea94d5ec612a5190077e54e7f0"/>
    <n v="170993001198"/>
    <s v="Chicago"/>
    <x v="10"/>
    <n v="60632"/>
    <s v="urban"/>
    <s v="Chicago Psd-Area 54"/>
    <s v="Cook"/>
    <b v="0"/>
    <b v="1"/>
    <b v="0"/>
    <b v="0"/>
    <b v="0"/>
    <b v="0"/>
    <s v="Mrs."/>
    <b v="0"/>
    <b v="0"/>
    <s v="Literacy"/>
    <s v="Literacy &amp; Language"/>
    <s v="Performing Arts"/>
    <s v="Music &amp; The Arts"/>
    <s v="essential"/>
    <s v="Technology"/>
    <s v="high"/>
    <s v="Grades 9-12"/>
    <n v="36.950000000000003"/>
    <n v="0"/>
    <n v="5.54"/>
    <n v="35"/>
    <n v="446.99"/>
    <n v="525.87"/>
    <n v="15"/>
    <b v="1"/>
    <n v="525.87"/>
    <n v="7"/>
    <b v="0"/>
    <b v="0"/>
    <s v="completed"/>
    <d v="2010-12-12T00:00:00"/>
    <d v="2010-12-29T00:00:00"/>
    <d v="2011-01-03T00:00:00"/>
    <d v="2011-05-09T00:00:00"/>
  </r>
  <r>
    <s v="2b36dbf5c6be37c41495933fa0dccf5d"/>
    <n v="400243000008"/>
    <s v="Ada"/>
    <x v="0"/>
    <n v="74820"/>
    <s v="rural"/>
    <s v="Ada School District 19"/>
    <s v="Pontotoc"/>
    <b v="0"/>
    <b v="0"/>
    <b v="0"/>
    <b v="0"/>
    <b v="0"/>
    <b v="0"/>
    <s v="Mrs."/>
    <b v="0"/>
    <b v="0"/>
    <s v="Mathematics"/>
    <s v="Math &amp; Science"/>
    <s v="Applied Sciences"/>
    <s v="Math &amp; Science"/>
    <s v="essential"/>
    <s v="Supplies"/>
    <s v="high"/>
    <s v="Grades 3-5"/>
    <n v="36.79"/>
    <n v="16.559999999999999"/>
    <n v="9.1999999999999993"/>
    <n v="17"/>
    <n v="447"/>
    <n v="545.12"/>
    <n v="50"/>
    <b v="1"/>
    <n v="525.88"/>
    <n v="2"/>
    <b v="1"/>
    <b v="0"/>
    <s v="completed"/>
    <d v="2008-11-08T00:00:00"/>
    <d v="2009-04-08T00:00:00"/>
    <d v="2009-11-11T00:00:00"/>
    <d v="2009-04-14T00:00:00"/>
  </r>
  <r>
    <s v="c9500a6a83827561124b9026e6361220"/>
    <n v="403060001701"/>
    <s v="Tulsa"/>
    <x v="0"/>
    <n v="74146"/>
    <s v="urban"/>
    <s v="Union Pub School District I-9"/>
    <s v="Tulsa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3-5"/>
    <n v="36.4"/>
    <n v="16.38"/>
    <n v="5.46"/>
    <n v="9"/>
    <n v="431.24"/>
    <n v="525.9"/>
    <n v="24"/>
    <b v="1"/>
    <n v="525.9"/>
    <n v="2"/>
    <b v="1"/>
    <b v="0"/>
    <s v="completed"/>
    <d v="2009-08-06T00:00:00"/>
    <d v="2009-12-31T00:00:00"/>
    <d v="2010-02-12T00:00:00"/>
    <d v="2010-01-01T00:00:00"/>
  </r>
  <r>
    <s v="228ad9a5f718332fb1f9e2d88c25f795"/>
    <n v="130129003529"/>
    <s v="Austell"/>
    <x v="19"/>
    <n v="30106"/>
    <s v="suburban"/>
    <s v="Cobb Co School District"/>
    <s v="Cobb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PreK-2"/>
    <n v="11.4"/>
    <n v="25.89"/>
    <n v="5.63"/>
    <n v="35"/>
    <n v="453.2"/>
    <n v="533.17999999999995"/>
    <n v="18"/>
    <b v="1"/>
    <n v="526.12"/>
    <n v="3"/>
    <b v="0"/>
    <b v="1"/>
    <s v="completed"/>
    <d v="2010-09-14T00:00:00"/>
    <d v="2010-10-21T00:00:00"/>
    <d v="2010-12-02T00:00:00"/>
    <d v="2011-02-08T00:00:00"/>
  </r>
  <r>
    <s v="4654d844e0d4c8b6444917edac1d8b54"/>
    <m/>
    <s v="Pineville"/>
    <x v="1"/>
    <n v="28134"/>
    <s v="urban"/>
    <s v="Charlotte-mecklenburg Sch Dist"/>
    <s v="Mecklenburg"/>
    <b v="0"/>
    <b v="1"/>
    <b v="0"/>
    <b v="0"/>
    <b v="0"/>
    <b v="0"/>
    <s v="Ms."/>
    <b v="0"/>
    <b v="0"/>
    <s v="Literacy"/>
    <s v="Literacy &amp; Language"/>
    <s v="Literacy"/>
    <s v="Literacy &amp; Language"/>
    <s v="essential"/>
    <s v="Supplies"/>
    <s v="high"/>
    <s v="Grades PreK-2"/>
    <n v="0"/>
    <n v="16.98"/>
    <n v="5.99"/>
    <n v="9"/>
    <n v="431.47"/>
    <n v="526.17999999999995"/>
    <n v="22"/>
    <b v="1"/>
    <n v="526.17999999999995"/>
    <n v="2"/>
    <b v="1"/>
    <b v="0"/>
    <s v="completed"/>
    <d v="2010-01-16T00:00:00"/>
    <d v="2010-03-22T00:00:00"/>
    <d v="2010-03-23T00:00:00"/>
    <d v="2010-06-21T00:00:00"/>
  </r>
  <r>
    <s v="1d13e198653fd172145f8c3579e0e985"/>
    <n v="470294001083"/>
    <s v="Memphis"/>
    <x v="14"/>
    <n v="38116"/>
    <s v="urban"/>
    <s v="Memphis City School District"/>
    <s v="Shelby"/>
    <b v="0"/>
    <b v="0"/>
    <b v="0"/>
    <b v="1"/>
    <b v="0"/>
    <b v="0"/>
    <s v="Dr."/>
    <b v="0"/>
    <b v="0"/>
    <s v="College &amp; Career Prep"/>
    <s v="Applied Learning"/>
    <s v="Performing Arts"/>
    <s v="Music &amp; The Arts"/>
    <s v="enrichment"/>
    <s v="Technology"/>
    <s v="high"/>
    <s v="Grades 6-8"/>
    <n v="12"/>
    <n v="0"/>
    <n v="5.92"/>
    <n v="35"/>
    <n v="447.31"/>
    <n v="526.25"/>
    <n v="140"/>
    <b v="1"/>
    <n v="526.25"/>
    <n v="2"/>
    <b v="1"/>
    <b v="0"/>
    <s v="completed"/>
    <d v="2011-01-15T00:00:00"/>
    <d v="2011-02-07T00:00:00"/>
    <m/>
    <d v="2011-06-11T00:00:00"/>
  </r>
  <r>
    <s v="96032b6ad312810f3993d47acf497807"/>
    <n v="62271011645"/>
    <s v="Los Angeles"/>
    <x v="7"/>
    <n v="90004"/>
    <s v="urban"/>
    <s v="Los Angeles Unif Sch Dist"/>
    <s v="Los Angeles"/>
    <b v="0"/>
    <b v="0"/>
    <b v="1"/>
    <b v="0"/>
    <b v="0"/>
    <b v="0"/>
    <s v="Ms."/>
    <b v="0"/>
    <b v="0"/>
    <s v="Literacy"/>
    <s v="Literacy &amp; Language"/>
    <s v="Literature &amp; Writing"/>
    <s v="Literacy &amp; Language"/>
    <s v="enrichment"/>
    <s v="Books"/>
    <s v="high"/>
    <s v="Grades PreK-2"/>
    <n v="35.6"/>
    <n v="25.81"/>
    <n v="5.34"/>
    <n v="9"/>
    <n v="431.75"/>
    <n v="526.52"/>
    <n v="25"/>
    <b v="1"/>
    <n v="526.53"/>
    <n v="3"/>
    <b v="1"/>
    <b v="0"/>
    <s v="completed"/>
    <d v="2009-09-09T00:00:00"/>
    <d v="2009-09-14T00:00:00"/>
    <d v="2009-10-06T00:00:00"/>
    <d v="2010-02-14T00:00:00"/>
  </r>
  <r>
    <s v="e7745fbc669d812c9b89127d382edab6"/>
    <m/>
    <s v="Northridge"/>
    <x v="7"/>
    <n v="91325"/>
    <s v="urban"/>
    <s v="Los Angeles Unif Sch Dist"/>
    <s v="Los Angeles"/>
    <b v="0"/>
    <b v="0"/>
    <b v="0"/>
    <b v="0"/>
    <b v="0"/>
    <b v="0"/>
    <s v="Mrs."/>
    <b v="0"/>
    <b v="0"/>
    <s v="History &amp; Geography"/>
    <s v="History &amp; Civics"/>
    <m/>
    <m/>
    <s v="enrichment"/>
    <s v="Trips"/>
    <s v="high"/>
    <s v="Grades 3-5"/>
    <n v="0"/>
    <n v="0"/>
    <n v="10.5"/>
    <n v="17"/>
    <n v="447.93"/>
    <n v="546.26"/>
    <n v="35"/>
    <b v="0"/>
    <n v="526.94000000000005"/>
    <n v="1"/>
    <b v="0"/>
    <b v="0"/>
    <s v="completed"/>
    <d v="2006-10-07T00:00:00"/>
    <d v="2007-03-29T00:00:00"/>
    <d v="2007-05-31T00:00:00"/>
    <d v="2007-03-30T00:00:00"/>
  </r>
  <r>
    <s v="5219b1dd4958857a2482218e7e44ef92"/>
    <n v="170942000550"/>
    <s v="Champaign"/>
    <x v="10"/>
    <n v="61821"/>
    <s v="urban"/>
    <s v="Champaign Cmty Unit Sch Dist 4"/>
    <s v="Champaign"/>
    <b v="0"/>
    <b v="0"/>
    <b v="0"/>
    <b v="0"/>
    <b v="0"/>
    <b v="0"/>
    <s v="Mrs."/>
    <b v="0"/>
    <b v="0"/>
    <s v="Literacy"/>
    <s v="Literacy &amp; Language"/>
    <s v="History &amp; Geography"/>
    <s v="History &amp; Civics"/>
    <s v="essential"/>
    <s v="Books"/>
    <s v="high"/>
    <s v="Grades 6-8"/>
    <n v="37.950000000000003"/>
    <n v="0"/>
    <n v="5.69"/>
    <n v="9"/>
    <n v="432.13"/>
    <n v="526.99"/>
    <n v="90"/>
    <b v="1"/>
    <n v="526.99"/>
    <n v="1"/>
    <b v="0"/>
    <b v="0"/>
    <s v="completed"/>
    <d v="2009-10-04T00:00:00"/>
    <d v="2009-12-15T00:00:00"/>
    <d v="2010-04-20T00:00:00"/>
    <d v="2010-03-07T00:00:00"/>
  </r>
  <r>
    <s v="ef53ba24cdb93e801b2f0461c3507a18"/>
    <m/>
    <s v="Los Angeles"/>
    <x v="7"/>
    <n v="90007"/>
    <s v="urban"/>
    <s v="Los Angeles Unif Sch Dist"/>
    <s v="Los Angeles"/>
    <b v="1"/>
    <b v="0"/>
    <b v="0"/>
    <b v="0"/>
    <b v="0"/>
    <b v="1"/>
    <s v="Ms."/>
    <b v="0"/>
    <b v="0"/>
    <s v="Performing Arts"/>
    <s v="Music &amp; The Arts"/>
    <s v="Performing Arts"/>
    <s v="Music &amp; The Arts"/>
    <s v="essential"/>
    <s v="Technology"/>
    <s v="high"/>
    <s v="Grades 9-12"/>
    <n v="36"/>
    <n v="26.1"/>
    <n v="9"/>
    <n v="17"/>
    <n v="448"/>
    <n v="546.34"/>
    <n v="90"/>
    <b v="1"/>
    <n v="527.05999999999995"/>
    <n v="2"/>
    <b v="1"/>
    <b v="0"/>
    <s v="completed"/>
    <d v="2008-12-11T00:00:00"/>
    <d v="2008-12-15T00:00:00"/>
    <d v="2009-03-11T00:00:00"/>
    <d v="2009-05-11T00:00:00"/>
  </r>
  <r>
    <s v="e7d37a321ff178b693ca99195440528e"/>
    <n v="63543006041"/>
    <s v="Santa Clara"/>
    <x v="7"/>
    <n v="95054"/>
    <s v="urban"/>
    <s v="Santa Clara Unified Sch Dist"/>
    <s v="Santa Clara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Other"/>
    <s v="high"/>
    <s v="Grades PreK-2"/>
    <n v="36"/>
    <n v="26.1"/>
    <n v="9"/>
    <n v="17"/>
    <n v="448"/>
    <n v="546.34"/>
    <n v="20"/>
    <b v="1"/>
    <n v="527.05999999999995"/>
    <n v="4"/>
    <b v="0"/>
    <b v="0"/>
    <s v="completed"/>
    <d v="2007-06-06T00:00:00"/>
    <d v="2007-12-20T00:00:00"/>
    <d v="2008-02-29T00:00:00"/>
    <d v="2008-01-27T00:00:00"/>
  </r>
  <r>
    <s v="e7a64e80796191e3bcc1fbccea04fb03"/>
    <n v="180477000897"/>
    <s v="Indianapolis"/>
    <x v="25"/>
    <n v="46202"/>
    <s v="urban"/>
    <s v="Indianapolis Public Sch Dist"/>
    <s v="Marion"/>
    <b v="0"/>
    <b v="0"/>
    <b v="0"/>
    <b v="0"/>
    <b v="0"/>
    <b v="0"/>
    <s v="Mrs."/>
    <b v="0"/>
    <b v="0"/>
    <s v="Sports"/>
    <s v="Health &amp; Sports"/>
    <s v="Literacy"/>
    <s v="Literacy &amp; Language"/>
    <s v="enrichment"/>
    <s v="Other"/>
    <s v="high"/>
    <s v="Grades PreK-2"/>
    <n v="37.04"/>
    <n v="0"/>
    <n v="5.56"/>
    <n v="35"/>
    <n v="448.04"/>
    <n v="527.11"/>
    <n v="28"/>
    <b v="0"/>
    <n v="527.11"/>
    <n v="17"/>
    <b v="0"/>
    <b v="0"/>
    <s v="completed"/>
    <d v="2010-12-04T00:00:00"/>
    <d v="2011-01-19T00:00:00"/>
    <m/>
    <d v="2011-03-28T00:00:00"/>
  </r>
  <r>
    <s v="0c06a6041d4a973283feaba9db27f1a9"/>
    <n v="360009102069"/>
    <s v="Brooklyn"/>
    <x v="2"/>
    <n v="11238"/>
    <s v="urban"/>
    <s v="Community Learning Support Organization"/>
    <s v="Brooklyn"/>
    <b v="0"/>
    <b v="0"/>
    <b v="0"/>
    <b v="0"/>
    <b v="0"/>
    <b v="0"/>
    <s v="Ms."/>
    <b v="0"/>
    <b v="0"/>
    <s v="Literacy"/>
    <s v="Literacy &amp; Language"/>
    <s v="Special Needs"/>
    <s v="Special Needs"/>
    <s v="essential"/>
    <s v="Technology"/>
    <s v="high"/>
    <s v="Grades PreK-2"/>
    <n v="0"/>
    <n v="0"/>
    <n v="6.26"/>
    <n v="9"/>
    <n v="432.26"/>
    <n v="527.15"/>
    <n v="30"/>
    <b v="1"/>
    <n v="527.15"/>
    <n v="5"/>
    <b v="0"/>
    <b v="1"/>
    <s v="completed"/>
    <d v="2010-04-10T00:00:00"/>
    <d v="2010-04-28T00:00:00"/>
    <d v="2010-04-28T00:00:00"/>
    <d v="2010-09-07T00:00:00"/>
  </r>
  <r>
    <s v="de2987f11b4fd861b8079b0ab7faf950"/>
    <n v="261200004803"/>
    <s v="Detroit"/>
    <x v="4"/>
    <n v="48210"/>
    <s v="urban"/>
    <s v="Detroit Public School District"/>
    <s v="Wayne"/>
    <b v="0"/>
    <b v="0"/>
    <b v="0"/>
    <b v="0"/>
    <b v="0"/>
    <b v="0"/>
    <s v="Ms."/>
    <b v="0"/>
    <b v="0"/>
    <s v="ESL"/>
    <s v="Literacy &amp; Language"/>
    <m/>
    <m/>
    <s v="essential"/>
    <s v="Technology"/>
    <s v="high"/>
    <s v="Grades 3-5"/>
    <n v="38.299999999999997"/>
    <n v="0"/>
    <n v="5.75"/>
    <n v="9"/>
    <n v="436.04"/>
    <n v="531.76"/>
    <n v="15"/>
    <b v="1"/>
    <n v="527.37"/>
    <n v="4"/>
    <b v="1"/>
    <b v="0"/>
    <s v="completed"/>
    <d v="2010-02-28T00:00:00"/>
    <d v="2010-04-01T00:00:00"/>
    <d v="2010-04-01T00:00:00"/>
    <d v="2010-07-25T00:00:00"/>
  </r>
  <r>
    <s v="683344f0782dbce5fb8a6dae7199d959"/>
    <n v="120009000068"/>
    <s v="Panama City"/>
    <x v="17"/>
    <n v="32403"/>
    <s v="rural"/>
    <s v="Bay Co School District"/>
    <s v="Bay"/>
    <b v="0"/>
    <b v="0"/>
    <b v="0"/>
    <b v="0"/>
    <b v="0"/>
    <b v="0"/>
    <s v="Mrs."/>
    <b v="0"/>
    <b v="0"/>
    <s v="Performing Arts"/>
    <s v="Music &amp; The Arts"/>
    <m/>
    <m/>
    <s v="enrichment"/>
    <s v="Technology"/>
    <s v="low"/>
    <s v="Grades 3-5"/>
    <n v="38"/>
    <n v="0"/>
    <n v="5.7"/>
    <n v="9"/>
    <n v="432.69"/>
    <n v="527.66999999999996"/>
    <n v="15"/>
    <b v="1"/>
    <n v="527.66999999999996"/>
    <n v="1"/>
    <b v="0"/>
    <b v="0"/>
    <s v="completed"/>
    <d v="2009-09-03T00:00:00"/>
    <d v="2009-09-11T00:00:00"/>
    <d v="2010-02-12T00:00:00"/>
    <d v="2010-02-09T00:00:00"/>
  </r>
  <r>
    <s v="e7e10b7f9ce90968d183749920ff26cc"/>
    <n v="261200004803"/>
    <s v="Detroit"/>
    <x v="4"/>
    <n v="48210"/>
    <s v="urban"/>
    <s v="Detroit Public School District"/>
    <s v="Wayne"/>
    <b v="0"/>
    <b v="0"/>
    <b v="0"/>
    <b v="0"/>
    <b v="0"/>
    <b v="0"/>
    <s v="Mrs."/>
    <b v="0"/>
    <b v="0"/>
    <s v="Literature &amp; Writing"/>
    <s v="Literacy &amp; Language"/>
    <m/>
    <m/>
    <s v="enrichment"/>
    <s v="Technology"/>
    <s v="high"/>
    <s v="Grades PreK-2"/>
    <n v="38"/>
    <n v="0"/>
    <n v="5.7"/>
    <n v="9"/>
    <n v="432.69"/>
    <n v="527.66999999999996"/>
    <n v="25"/>
    <b v="1"/>
    <n v="527.66999999999996"/>
    <n v="2"/>
    <b v="0"/>
    <b v="0"/>
    <s v="completed"/>
    <d v="2009-08-29T00:00:00"/>
    <d v="2009-11-16T00:00:00"/>
    <d v="2009-11-18T00:00:00"/>
    <d v="2010-01-29T00:00:00"/>
  </r>
  <r>
    <s v="3d5e39bc58522cd703bde524c2e2a674"/>
    <m/>
    <s v="Washington"/>
    <x v="31"/>
    <n v="20003"/>
    <s v="urban"/>
    <s v="Dc Public Schools"/>
    <s v="District Of Columbia"/>
    <b v="1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Supplies"/>
    <s v="high"/>
    <s v="Grades 6-8"/>
    <n v="37.11"/>
    <n v="0"/>
    <n v="5.57"/>
    <n v="35"/>
    <n v="448.75"/>
    <n v="527.94000000000005"/>
    <n v="80"/>
    <b v="0"/>
    <n v="527.94000000000005"/>
    <n v="1"/>
    <b v="0"/>
    <b v="0"/>
    <s v="completed"/>
    <d v="2010-11-23T00:00:00"/>
    <d v="2010-12-30T00:00:00"/>
    <m/>
    <d v="2011-04-19T00:00:00"/>
  </r>
  <r>
    <s v="d6f3c6f20e89ca3a99413700204c2ca2"/>
    <n v="220054001690"/>
    <s v="Baton Rouge"/>
    <x v="6"/>
    <n v="70807"/>
    <s v="urban"/>
    <s v="East Baton Rouge Parish SD"/>
    <s v="East Baton Rouge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6-8"/>
    <n v="0"/>
    <n v="34.119999999999997"/>
    <n v="5.85"/>
    <n v="35"/>
    <n v="464.97"/>
    <n v="547.02"/>
    <n v="60"/>
    <b v="0"/>
    <n v="527.97"/>
    <n v="9"/>
    <b v="0"/>
    <b v="0"/>
    <s v="completed"/>
    <d v="2011-01-30T00:00:00"/>
    <d v="2011-02-08T00:00:00"/>
    <m/>
    <d v="2011-06-29T00:00:00"/>
  </r>
  <r>
    <s v="2f2f7c41f15ffa4f8d0182d8a4aa6bfb"/>
    <n v="360007704402"/>
    <s v="New York"/>
    <x v="2"/>
    <n v="10002"/>
    <s v="urban"/>
    <s v="Empowerment Support Organization"/>
    <s v="Manhattan"/>
    <b v="0"/>
    <b v="0"/>
    <b v="0"/>
    <b v="1"/>
    <b v="0"/>
    <b v="0"/>
    <s v="Ms."/>
    <b v="0"/>
    <b v="0"/>
    <s v="Music"/>
    <s v="Music &amp; The Arts"/>
    <s v="Performing Arts"/>
    <s v="Music &amp; The Arts"/>
    <s v="essential"/>
    <s v="Other"/>
    <s v="high"/>
    <s v="Grades 6-8"/>
    <n v="38"/>
    <n v="0"/>
    <n v="5.7"/>
    <n v="9"/>
    <n v="433"/>
    <n v="528.04999999999995"/>
    <n v="10"/>
    <b v="1"/>
    <n v="528.04999999999995"/>
    <n v="1"/>
    <b v="0"/>
    <b v="0"/>
    <s v="completed"/>
    <d v="2009-03-29T00:00:00"/>
    <d v="2009-08-10T00:00:00"/>
    <d v="2010-01-28T00:00:00"/>
    <d v="2009-08-26T00:00:00"/>
  </r>
  <r>
    <s v="0eaaafb389998971cb4279f27593bf39"/>
    <n v="361932003198"/>
    <s v="Middletown"/>
    <x v="2"/>
    <n v="10940"/>
    <s v="urban"/>
    <s v="Middletown City Sch District"/>
    <s v="Orange"/>
    <b v="0"/>
    <b v="0"/>
    <b v="0"/>
    <b v="0"/>
    <b v="0"/>
    <b v="0"/>
    <s v="Mrs."/>
    <b v="0"/>
    <b v="0"/>
    <s v="Music"/>
    <s v="Music &amp; The Arts"/>
    <s v="Performing Arts"/>
    <s v="Music &amp; The Arts"/>
    <s v="essential"/>
    <s v="Supplies"/>
    <s v="high"/>
    <s v="Grades 6-8"/>
    <n v="38.39"/>
    <n v="0"/>
    <n v="9.6"/>
    <n v="17"/>
    <n v="449"/>
    <n v="547.55999999999995"/>
    <n v="600"/>
    <b v="1"/>
    <n v="528.24"/>
    <n v="2"/>
    <b v="0"/>
    <b v="0"/>
    <s v="completed"/>
    <d v="2008-11-18T00:00:00"/>
    <d v="2008-12-15T00:00:00"/>
    <d v="2009-04-06T00:00:00"/>
    <d v="2009-04-21T00:00:00"/>
  </r>
  <r>
    <s v="50ffd53a8d9e1b1b61cb95fb92b387f9"/>
    <m/>
    <s v="Brooklyn"/>
    <x v="2"/>
    <n v="11212"/>
    <s v="urban"/>
    <s v="Empowerment Support Organization"/>
    <s v="Brooklyn"/>
    <b v="0"/>
    <b v="0"/>
    <b v="0"/>
    <b v="0"/>
    <b v="0"/>
    <b v="0"/>
    <s v="Ms."/>
    <b v="0"/>
    <b v="0"/>
    <s v="Visual Arts"/>
    <s v="Music &amp; The Arts"/>
    <m/>
    <m/>
    <s v="essential"/>
    <s v="Supplies"/>
    <s v="high"/>
    <s v="Grades 3-5"/>
    <n v="38.36"/>
    <n v="0"/>
    <n v="9.59"/>
    <n v="17"/>
    <n v="449"/>
    <n v="547.55999999999995"/>
    <n v="40"/>
    <b v="0"/>
    <n v="528.24"/>
    <n v="6"/>
    <b v="0"/>
    <b v="0"/>
    <s v="completed"/>
    <d v="2007-09-07T00:00:00"/>
    <d v="2007-12-16T00:00:00"/>
    <d v="2008-05-06T00:00:00"/>
    <d v="2008-04-28T00:00:00"/>
  </r>
  <r>
    <s v="24fd0e778c58b800306e8252e0036769"/>
    <m/>
    <s v="Fort Mill"/>
    <x v="12"/>
    <n v="29715"/>
    <s v="suburban"/>
    <s v="Fort Mill School District 4"/>
    <s v="York"/>
    <b v="0"/>
    <b v="0"/>
    <b v="0"/>
    <b v="0"/>
    <b v="0"/>
    <b v="0"/>
    <s v="Ms."/>
    <b v="0"/>
    <b v="0"/>
    <s v="Special Needs"/>
    <s v="Special Needs"/>
    <m/>
    <m/>
    <s v="essential"/>
    <s v="Technology"/>
    <s v="low"/>
    <s v="Grades PreK-2"/>
    <n v="23"/>
    <n v="26.48"/>
    <n v="5.61"/>
    <n v="35"/>
    <n v="464.09"/>
    <n v="545.99"/>
    <n v="11"/>
    <b v="1"/>
    <n v="528.34"/>
    <n v="11"/>
    <b v="0"/>
    <b v="0"/>
    <s v="completed"/>
    <d v="2011-01-02T00:00:00"/>
    <d v="2011-01-26T00:00:00"/>
    <d v="2011-03-10T00:00:00"/>
    <d v="2011-05-30T00:00:00"/>
  </r>
  <r>
    <s v="5a99e289a9177d832b16f82e78687543"/>
    <n v="60429010273"/>
    <s v="Beaumont"/>
    <x v="7"/>
    <n v="92223"/>
    <s v="suburban"/>
    <s v="Beaumont Unified Sch District"/>
    <s v="Riverside"/>
    <b v="0"/>
    <b v="0"/>
    <b v="1"/>
    <b v="0"/>
    <b v="0"/>
    <b v="0"/>
    <s v="Mrs."/>
    <b v="0"/>
    <b v="0"/>
    <s v="Literature &amp; Writing"/>
    <s v="Literacy &amp; Language"/>
    <s v="Early Development"/>
    <s v="Applied Learning"/>
    <s v="essential"/>
    <s v="Supplies"/>
    <s v="high"/>
    <s v="Grades PreK-2"/>
    <n v="0"/>
    <n v="35.130000000000003"/>
    <n v="5.76"/>
    <n v="35"/>
    <n v="459.79"/>
    <n v="528.49"/>
    <n v="100"/>
    <b v="0"/>
    <n v="528.49"/>
    <n v="1"/>
    <b v="0"/>
    <b v="0"/>
    <s v="completed"/>
    <d v="2010-06-24T00:00:00"/>
    <d v="2010-08-30T00:00:00"/>
    <d v="2010-08-30T00:00:00"/>
    <d v="2010-11-21T00:00:00"/>
  </r>
  <r>
    <s v="eb7fb20d9416a6c9d1c303c13f20f6ab"/>
    <n v="181029001678"/>
    <s v="South Bend"/>
    <x v="25"/>
    <n v="46617"/>
    <s v="urban"/>
    <s v="South Bend Cmty Sch District"/>
    <s v="St Joseph"/>
    <b v="0"/>
    <b v="0"/>
    <b v="0"/>
    <b v="0"/>
    <b v="0"/>
    <b v="0"/>
    <s v="Ms."/>
    <b v="0"/>
    <b v="0"/>
    <s v="Literacy"/>
    <s v="Literacy &amp; Language"/>
    <s v="Performing Arts"/>
    <s v="Music &amp; The Arts"/>
    <s v="essential"/>
    <s v="Supplies"/>
    <s v="high"/>
    <s v="Grades PreK-2"/>
    <n v="11.92"/>
    <n v="0"/>
    <n v="6.1"/>
    <n v="35"/>
    <n v="459.9"/>
    <n v="528.62"/>
    <n v="14"/>
    <b v="1"/>
    <n v="528.62"/>
    <n v="4"/>
    <b v="1"/>
    <b v="0"/>
    <s v="completed"/>
    <d v="2010-08-03T00:00:00"/>
    <d v="2010-12-30T00:00:00"/>
    <d v="2011-01-31T00:00:00"/>
    <d v="2010-12-31T00:00:00"/>
  </r>
  <r>
    <s v="f8f299076c32314768a2e0aca72a075c"/>
    <n v="401824000872"/>
    <s v="Sapulpa"/>
    <x v="0"/>
    <n v="74066"/>
    <s v="suburban"/>
    <s v="Lone Star School District"/>
    <s v="Creek"/>
    <b v="0"/>
    <b v="0"/>
    <b v="0"/>
    <b v="0"/>
    <b v="0"/>
    <b v="0"/>
    <s v="Mrs."/>
    <b v="0"/>
    <b v="0"/>
    <s v="Literature &amp; Writing"/>
    <s v="Literacy &amp; Language"/>
    <m/>
    <m/>
    <s v="enrichment"/>
    <s v="Technology"/>
    <s v="high"/>
    <s v="Grades PreK-2"/>
    <n v="0"/>
    <n v="30.8"/>
    <n v="5.67"/>
    <n v="35"/>
    <n v="449.42"/>
    <n v="528.73"/>
    <n v="15"/>
    <b v="1"/>
    <n v="528.73"/>
    <n v="1"/>
    <b v="0"/>
    <b v="0"/>
    <s v="completed"/>
    <d v="2010-09-25T00:00:00"/>
    <d v="2010-10-08T00:00:00"/>
    <d v="2011-02-28T00:00:00"/>
    <d v="2011-02-20T00:00:00"/>
  </r>
  <r>
    <s v="612bb3644d247a55e88e3feb6e9e3121"/>
    <n v="62637002932"/>
    <s v="Concord"/>
    <x v="7"/>
    <n v="94520"/>
    <s v="suburban"/>
    <s v="Mt Diablo Unified School Dist"/>
    <s v="Contra Costa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Technology"/>
    <s v="high"/>
    <s v="Grades PreK-2"/>
    <n v="0"/>
    <n v="34.299999999999997"/>
    <n v="5.62"/>
    <n v="35"/>
    <n v="449.77"/>
    <n v="529.14"/>
    <n v="20"/>
    <b v="1"/>
    <n v="529.14"/>
    <n v="5"/>
    <b v="0"/>
    <b v="1"/>
    <s v="completed"/>
    <d v="2010-10-06T00:00:00"/>
    <d v="2010-12-26T00:00:00"/>
    <d v="2011-01-04T00:00:00"/>
    <d v="2011-03-04T00:00:00"/>
  </r>
  <r>
    <s v="4d288450a3985ad7519d36f7b673f506"/>
    <n v="401824000872"/>
    <s v="Sapulpa"/>
    <x v="0"/>
    <n v="74066"/>
    <s v="suburban"/>
    <s v="Lone Star School District"/>
    <s v="Creek"/>
    <b v="0"/>
    <b v="0"/>
    <b v="0"/>
    <b v="0"/>
    <b v="0"/>
    <b v="0"/>
    <s v="Mrs."/>
    <b v="0"/>
    <b v="0"/>
    <s v="Early Development"/>
    <s v="Applied Learning"/>
    <s v="Literacy"/>
    <s v="Literacy &amp; Language"/>
    <s v="essential"/>
    <s v="Supplies"/>
    <s v="high"/>
    <s v="Grades PreK-2"/>
    <n v="0"/>
    <n v="31.62"/>
    <n v="5.82"/>
    <n v="35"/>
    <n v="460.39"/>
    <n v="529.17999999999995"/>
    <n v="20"/>
    <b v="1"/>
    <n v="529.17999999999995"/>
    <n v="1"/>
    <b v="0"/>
    <b v="0"/>
    <s v="completed"/>
    <d v="2010-08-10T00:00:00"/>
    <d v="2010-09-03T00:00:00"/>
    <d v="2010-11-23T00:00:00"/>
    <d v="2011-01-08T00:00:00"/>
  </r>
  <r>
    <s v="5cf31b633fa906bc97a59467f6fd09dc"/>
    <n v="63432005526"/>
    <s v="San Diego"/>
    <x v="7"/>
    <n v="92114"/>
    <s v="urban"/>
    <s v="San Diego Unified School Dist"/>
    <s v="San Diego"/>
    <b v="0"/>
    <b v="1"/>
    <b v="0"/>
    <b v="0"/>
    <b v="0"/>
    <b v="0"/>
    <s v="Mrs."/>
    <b v="0"/>
    <b v="0"/>
    <s v="Literature &amp; Writing"/>
    <s v="Literacy &amp; Language"/>
    <s v="Literacy"/>
    <s v="Literacy &amp; Language"/>
    <s v="enrichment"/>
    <s v="Technology"/>
    <s v="high"/>
    <s v="Grades 9-12"/>
    <n v="36.17"/>
    <n v="26.22"/>
    <n v="9.0399999999999991"/>
    <n v="17"/>
    <n v="450"/>
    <n v="548.78"/>
    <n v="160"/>
    <b v="1"/>
    <n v="529.41"/>
    <n v="5"/>
    <b v="1"/>
    <b v="0"/>
    <s v="completed"/>
    <d v="2008-12-18T00:00:00"/>
    <d v="2009-02-26T00:00:00"/>
    <d v="2009-05-04T00:00:00"/>
    <d v="2009-05-23T00:00:00"/>
  </r>
  <r>
    <s v="dd1b2f44086532cf6f6f5b46d7572c66"/>
    <m/>
    <s v="Scottsdale"/>
    <x v="23"/>
    <n v="85259"/>
    <s v="urban"/>
    <s v="Scottsdale Unif Sch Dist 48"/>
    <s v="Maricopa"/>
    <b v="1"/>
    <b v="0"/>
    <b v="0"/>
    <b v="0"/>
    <b v="0"/>
    <b v="0"/>
    <s v="Ms."/>
    <b v="0"/>
    <b v="0"/>
    <s v="Health &amp; Life Science"/>
    <s v="Math &amp; Science"/>
    <s v="Environmental Science"/>
    <s v="Math &amp; Science"/>
    <s v="essential"/>
    <s v="Supplies"/>
    <s v="low"/>
    <s v="Grades 6-8"/>
    <n v="38.979999999999997"/>
    <n v="21.83"/>
    <n v="9.74"/>
    <n v="17"/>
    <n v="477"/>
    <n v="581.71"/>
    <n v="30"/>
    <b v="1"/>
    <n v="529.41"/>
    <n v="12"/>
    <b v="0"/>
    <b v="0"/>
    <s v="completed"/>
    <d v="2008-05-05T00:00:00"/>
    <d v="2008-05-19T00:00:00"/>
    <d v="2008-11-07T00:00:00"/>
    <d v="2008-10-08T00:00:00"/>
  </r>
  <r>
    <s v="ccb6c69df3b8ccba72567d4525ee48c7"/>
    <n v="170993004965"/>
    <s v="Chicago"/>
    <x v="10"/>
    <n v="60656"/>
    <s v="urban"/>
    <s v="Chicago Psd-Area 27"/>
    <s v="Cook"/>
    <b v="0"/>
    <b v="0"/>
    <b v="0"/>
    <b v="0"/>
    <b v="0"/>
    <b v="0"/>
    <s v="Mrs."/>
    <b v="0"/>
    <b v="0"/>
    <s v="Special Needs"/>
    <s v="Special Needs"/>
    <s v="Early Development"/>
    <s v="Applied Learning"/>
    <s v="essential"/>
    <s v="Supplies"/>
    <s v="high"/>
    <s v="Grades PreK-2"/>
    <n v="38.47"/>
    <n v="0"/>
    <n v="9.6199999999999992"/>
    <n v="17"/>
    <n v="450"/>
    <n v="548.78"/>
    <n v="80"/>
    <b v="1"/>
    <n v="529.41"/>
    <n v="4"/>
    <b v="0"/>
    <b v="0"/>
    <s v="completed"/>
    <d v="2008-03-03T00:00:00"/>
    <d v="2008-11-30T00:00:00"/>
    <d v="2009-05-04T00:00:00"/>
    <d v="2008-12-02T00:00:00"/>
  </r>
  <r>
    <s v="e3594d62a1d4e502ac82c52bd68637a6"/>
    <n v="63441005626"/>
    <s v="San Francisco"/>
    <x v="7"/>
    <n v="94110"/>
    <s v="urban"/>
    <s v="San Francisco Unified Sch Dist"/>
    <s v="San Francisco"/>
    <b v="0"/>
    <b v="0"/>
    <b v="0"/>
    <b v="0"/>
    <b v="0"/>
    <b v="0"/>
    <s v="Mrs."/>
    <b v="0"/>
    <b v="0"/>
    <s v="Mathematics"/>
    <s v="Math &amp; Science"/>
    <m/>
    <m/>
    <s v="enrichment"/>
    <s v="Supplies"/>
    <s v="high"/>
    <s v="Grades PreK-2"/>
    <m/>
    <m/>
    <m/>
    <m/>
    <n v="455.1"/>
    <n v="555"/>
    <n v="20"/>
    <b v="1"/>
    <n v="529.44000000000005"/>
    <n v="2"/>
    <b v="0"/>
    <b v="0"/>
    <s v="completed"/>
    <d v="2006-08-25T00:00:00"/>
    <d v="2006-09-28T00:00:00"/>
    <d v="2007-01-26T00:00:00"/>
    <d v="2007-06-01T00:00:00"/>
  </r>
  <r>
    <s v="b625e648e0b99171840ad6d48afd6bc1"/>
    <n v="530771001201"/>
    <s v="Seattle"/>
    <x v="5"/>
    <n v="98122"/>
    <s v="urban"/>
    <s v="Seattle School District 1"/>
    <s v="King"/>
    <b v="0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PreK-2"/>
    <n v="0"/>
    <n v="25.6"/>
    <n v="5.91"/>
    <n v="9"/>
    <n v="434.29"/>
    <n v="529.62"/>
    <n v="24"/>
    <b v="1"/>
    <n v="529.62"/>
    <n v="6"/>
    <b v="0"/>
    <b v="1"/>
    <s v="completed"/>
    <d v="2010-05-07T00:00:00"/>
    <d v="2010-05-12T00:00:00"/>
    <d v="2010-06-16T00:00:00"/>
    <d v="2010-10-06T00:00:00"/>
  </r>
  <r>
    <s v="26c55d0b1b60d78a5552eca4a2a781a7"/>
    <m/>
    <s v="Brooklyn"/>
    <x v="2"/>
    <n v="11234"/>
    <s v="urban"/>
    <s v="Integrated Curriculum and Instruction Learning Support Organization"/>
    <s v="Brooklyn"/>
    <b v="0"/>
    <b v="1"/>
    <b v="0"/>
    <b v="0"/>
    <b v="0"/>
    <b v="0"/>
    <s v="Ms."/>
    <b v="0"/>
    <b v="0"/>
    <s v="Special Needs"/>
    <s v="Special Needs"/>
    <s v="Early Development"/>
    <s v="Applied Learning"/>
    <s v="essential"/>
    <s v="Technology"/>
    <s v="high"/>
    <s v="Grades 3-5"/>
    <n v="33.17"/>
    <n v="0"/>
    <n v="5.65"/>
    <n v="35"/>
    <n v="450.2"/>
    <n v="529.65"/>
    <n v="12"/>
    <b v="1"/>
    <n v="529.65"/>
    <n v="3"/>
    <b v="0"/>
    <b v="1"/>
    <s v="completed"/>
    <d v="2011-01-06T00:00:00"/>
    <d v="2011-01-06T00:00:00"/>
    <d v="2011-01-26T00:00:00"/>
    <d v="2011-06-05T00:00:00"/>
  </r>
  <r>
    <s v="2151f7279cf4470693b3dfdca6515382"/>
    <n v="62271010838"/>
    <s v="Canoga Park"/>
    <x v="7"/>
    <n v="91303"/>
    <s v="urban"/>
    <s v="Los Angeles Unif Sch Dist"/>
    <s v="Los Angeles"/>
    <b v="1"/>
    <b v="0"/>
    <b v="0"/>
    <b v="0"/>
    <b v="0"/>
    <b v="0"/>
    <s v="Mrs."/>
    <b v="0"/>
    <b v="0"/>
    <s v="Literacy"/>
    <s v="Literacy &amp; Language"/>
    <s v="ESL"/>
    <s v="Literacy &amp; Language"/>
    <s v="enrichment"/>
    <s v="Supplies"/>
    <s v="high"/>
    <s v="Grades PreK-2"/>
    <n v="36.479999999999997"/>
    <n v="26.44"/>
    <n v="9.1199999999999992"/>
    <n v="17"/>
    <n v="454"/>
    <n v="553.66"/>
    <n v="20"/>
    <b v="1"/>
    <n v="529.71"/>
    <n v="5"/>
    <b v="0"/>
    <b v="0"/>
    <s v="completed"/>
    <d v="2008-07-29T00:00:00"/>
    <d v="2008-09-10T00:00:00"/>
    <d v="2008-11-19T00:00:00"/>
    <d v="2008-12-31T00:00:00"/>
  </r>
  <r>
    <s v="c9a161a30602412a4806c29f4a6f290d"/>
    <m/>
    <s v="Brooklyn"/>
    <x v="2"/>
    <n v="11214"/>
    <s v="urban"/>
    <s v="Integrated Curriculum and Instruction Learning Support Organization"/>
    <s v="Brooklyn"/>
    <b v="0"/>
    <b v="0"/>
    <b v="0"/>
    <b v="0"/>
    <b v="0"/>
    <b v="0"/>
    <s v="Mrs."/>
    <b v="0"/>
    <b v="0"/>
    <s v="Literacy"/>
    <s v="Literacy &amp; Language"/>
    <m/>
    <m/>
    <s v="enrichment"/>
    <s v="Other"/>
    <s v="high"/>
    <s v="Grades PreK-2"/>
    <m/>
    <m/>
    <m/>
    <m/>
    <n v="461"/>
    <n v="562.20000000000005"/>
    <n v="21"/>
    <b v="1"/>
    <n v="530"/>
    <n v="1"/>
    <b v="0"/>
    <b v="0"/>
    <s v="completed"/>
    <d v="2004-09-14T00:00:00"/>
    <d v="2005-06-22T00:00:00"/>
    <d v="2005-11-08T00:00:00"/>
    <d v="2005-05-14T00:00:00"/>
  </r>
  <r>
    <s v="13b7b7cb05e5ebb1ad7f0b7331e7434a"/>
    <n v="63393005321"/>
    <s v="Salinas"/>
    <x v="7"/>
    <n v="93906"/>
    <s v="urban"/>
    <s v="Salinas City Elem Sch District"/>
    <s v="Monterey"/>
    <b v="0"/>
    <b v="0"/>
    <b v="0"/>
    <b v="0"/>
    <b v="0"/>
    <b v="0"/>
    <s v="Ms."/>
    <b v="0"/>
    <b v="0"/>
    <s v="Visual Arts"/>
    <s v="Music &amp; The Arts"/>
    <s v="Community Service"/>
    <s v="Applied Learning"/>
    <s v="enrichment"/>
    <s v="Supplies"/>
    <s v="high"/>
    <s v="Grades PreK-2"/>
    <n v="20.7"/>
    <n v="34.47"/>
    <n v="5.65"/>
    <n v="35"/>
    <n v="472.59"/>
    <n v="555.99"/>
    <n v="200"/>
    <b v="1"/>
    <n v="530.4"/>
    <n v="29"/>
    <b v="0"/>
    <b v="0"/>
    <s v="completed"/>
    <d v="2011-02-13T00:00:00"/>
    <d v="2011-03-09T00:00:00"/>
    <d v="2011-03-10T00:00:00"/>
    <d v="2011-07-11T00:00:00"/>
  </r>
  <r>
    <s v="caa84d3218b4110e980e9c3f8330990f"/>
    <n v="150003000221"/>
    <s v="Honolulu"/>
    <x v="38"/>
    <n v="96817"/>
    <s v="urban"/>
    <s v="Honolulu School District"/>
    <s v="Honolulu"/>
    <b v="0"/>
    <b v="0"/>
    <b v="0"/>
    <b v="0"/>
    <b v="0"/>
    <b v="0"/>
    <s v="Mrs."/>
    <b v="0"/>
    <b v="0"/>
    <s v="Health &amp; Life Science"/>
    <s v="Math &amp; Science"/>
    <s v="Environmental Science"/>
    <s v="Math &amp; Science"/>
    <s v="essential"/>
    <s v="Supplies"/>
    <s v="high"/>
    <s v="Grades 9-12"/>
    <n v="35.99"/>
    <n v="15.84"/>
    <n v="5.4"/>
    <n v="35"/>
    <n v="452.13"/>
    <n v="531.91999999999996"/>
    <n v="90"/>
    <b v="1"/>
    <n v="530.51"/>
    <n v="22"/>
    <b v="0"/>
    <b v="0"/>
    <s v="completed"/>
    <d v="2010-11-07T00:00:00"/>
    <d v="2010-12-18T00:00:00"/>
    <d v="2011-03-28T00:00:00"/>
    <d v="2011-04-04T00:00:00"/>
  </r>
  <r>
    <s v="542c8840f2a1124185b2b2a1b477f5c1"/>
    <n v="40906000937"/>
    <s v="Phoenix"/>
    <x v="23"/>
    <n v="85051"/>
    <s v="urban"/>
    <s v="Washington Elem Sch Dist 6"/>
    <s v="Maricopa"/>
    <b v="0"/>
    <b v="0"/>
    <b v="0"/>
    <b v="0"/>
    <b v="0"/>
    <b v="0"/>
    <s v="Mrs."/>
    <b v="0"/>
    <b v="0"/>
    <s v="ESL"/>
    <s v="Literacy &amp; Language"/>
    <s v="Literature &amp; Writing"/>
    <s v="Literacy &amp; Language"/>
    <s v="essential"/>
    <s v="Supplies"/>
    <s v="high"/>
    <s v="Grades PreK-2"/>
    <n v="36.75"/>
    <n v="20.58"/>
    <n v="9.19"/>
    <n v="17"/>
    <n v="451"/>
    <n v="550"/>
    <n v="20"/>
    <b v="1"/>
    <n v="530.59"/>
    <n v="2"/>
    <b v="0"/>
    <b v="0"/>
    <s v="completed"/>
    <d v="2008-12-18T00:00:00"/>
    <d v="2009-04-09T00:00:00"/>
    <d v="2009-11-23T00:00:00"/>
    <d v="2009-04-17T00:00:00"/>
  </r>
  <r>
    <s v="e4e89101a10e7d1b81886e04897b4c3a"/>
    <n v="450339000972"/>
    <s v="Columbia"/>
    <x v="12"/>
    <n v="29223"/>
    <s v="suburban"/>
    <s v="Richland Co School District 2"/>
    <s v="Richland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Technology"/>
    <s v="high"/>
    <s v="Grades PreK-2"/>
    <n v="36"/>
    <n v="25.38"/>
    <n v="5.4"/>
    <n v="35"/>
    <n v="461.76"/>
    <n v="530.76"/>
    <n v="20"/>
    <b v="1"/>
    <n v="530.76"/>
    <n v="1"/>
    <b v="0"/>
    <b v="0"/>
    <s v="completed"/>
    <d v="2010-08-09T00:00:00"/>
    <d v="2010-09-10T00:00:00"/>
    <d v="2010-10-07T00:00:00"/>
    <d v="2011-01-06T00:00:00"/>
  </r>
  <r>
    <s v="c00317434dd670e1fe7b19b8b23979af"/>
    <m/>
    <s v="Bronx"/>
    <x v="2"/>
    <n v="10461"/>
    <s v="urban"/>
    <s v="Empowerment Support Organization"/>
    <s v="Bronx"/>
    <b v="0"/>
    <b v="0"/>
    <b v="0"/>
    <b v="0"/>
    <b v="0"/>
    <b v="0"/>
    <s v="Ms."/>
    <b v="0"/>
    <b v="0"/>
    <s v="Music"/>
    <s v="Music &amp; The Arts"/>
    <m/>
    <m/>
    <m/>
    <s v="Technology"/>
    <s v="high"/>
    <s v="Grades PreK-2"/>
    <m/>
    <m/>
    <m/>
    <m/>
    <n v="461"/>
    <n v="562.20000000000005"/>
    <n v="0"/>
    <b v="0"/>
    <n v="531"/>
    <n v="1"/>
    <b v="0"/>
    <b v="0"/>
    <s v="completed"/>
    <d v="2003-06-19T00:00:00"/>
    <d v="2003-09-25T00:00:00"/>
    <d v="2003-12-18T00:00:00"/>
    <d v="2004-02-19T00:00:00"/>
  </r>
  <r>
    <s v="5344ec55b597611ac304492ef5a3d311"/>
    <n v="510324001361"/>
    <s v="Richmond"/>
    <x v="24"/>
    <n v="23224"/>
    <s v="urban"/>
    <s v="Richmond City School District"/>
    <s v="Richmond City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high"/>
    <s v="Grades PreK-2"/>
    <n v="38.49"/>
    <n v="0"/>
    <n v="5.77"/>
    <n v="9"/>
    <n v="438.21"/>
    <n v="534.4"/>
    <n v="20"/>
    <b v="1"/>
    <n v="531.11"/>
    <n v="6"/>
    <b v="0"/>
    <b v="0"/>
    <s v="completed"/>
    <d v="2009-12-01T00:00:00"/>
    <d v="2009-12-13T00:00:00"/>
    <d v="2010-03-24T00:00:00"/>
    <d v="2010-01-31T00:00:00"/>
  </r>
  <r>
    <s v="be381d23edcc50676e83c6409e323187"/>
    <n v="360008005528"/>
    <s v="New York"/>
    <x v="2"/>
    <n v="10035"/>
    <s v="urban"/>
    <s v="New York City Dept Of Ed"/>
    <s v="Manhattan"/>
    <b v="1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3-5"/>
    <m/>
    <m/>
    <m/>
    <m/>
    <n v="462.28"/>
    <n v="563.76"/>
    <n v="70"/>
    <b v="1"/>
    <n v="531.62"/>
    <n v="1"/>
    <b v="0"/>
    <b v="0"/>
    <s v="completed"/>
    <d v="2005-08-22T00:00:00"/>
    <d v="2005-11-23T00:00:00"/>
    <d v="2006-03-02T00:00:00"/>
    <d v="2006-04-22T00:00:00"/>
  </r>
  <r>
    <s v="7b94a3e248e095296baf93b234e8b7e3"/>
    <n v="220117000865"/>
    <s v="New Orleans"/>
    <x v="6"/>
    <n v="70116"/>
    <s v="urban"/>
    <s v="New Orleans Recovery School District"/>
    <s v="Orleans"/>
    <b v="0"/>
    <b v="0"/>
    <b v="0"/>
    <b v="0"/>
    <b v="0"/>
    <b v="0"/>
    <s v="Mrs."/>
    <b v="0"/>
    <b v="0"/>
    <s v="Visual Arts"/>
    <s v="Music &amp; The Arts"/>
    <m/>
    <m/>
    <s v="enrichment"/>
    <s v="Supplies"/>
    <s v="high"/>
    <s v="Grades 9-12"/>
    <n v="37.369999999999997"/>
    <n v="14.95"/>
    <n v="9.34"/>
    <n v="17"/>
    <n v="452"/>
    <n v="551.22"/>
    <n v="50"/>
    <b v="0"/>
    <n v="531.76"/>
    <n v="1"/>
    <b v="0"/>
    <b v="0"/>
    <s v="completed"/>
    <d v="2008-08-03T00:00:00"/>
    <d v="2008-08-04T00:00:00"/>
    <d v="2008-12-30T00:00:00"/>
    <d v="2009-01-07T00:00:00"/>
  </r>
  <r>
    <s v="0a6a9714274406a1cc43d0a7bcbb8dbb"/>
    <n v="550960001829"/>
    <s v="Milwaukee"/>
    <x v="18"/>
    <n v="53216"/>
    <s v="urban"/>
    <s v="Milwaukee Public Schools"/>
    <s v="Milwaukee"/>
    <b v="0"/>
    <b v="0"/>
    <b v="0"/>
    <b v="0"/>
    <b v="0"/>
    <b v="0"/>
    <s v="Ms."/>
    <b v="0"/>
    <b v="0"/>
    <s v="Visual Arts"/>
    <s v="Music &amp; The Arts"/>
    <m/>
    <m/>
    <s v="enrichment"/>
    <s v="Books"/>
    <s v="high"/>
    <s v="Grades PreK-2"/>
    <n v="0"/>
    <n v="0"/>
    <n v="6.17"/>
    <n v="35"/>
    <n v="452.32"/>
    <n v="532.14"/>
    <n v="30"/>
    <b v="1"/>
    <n v="532.14"/>
    <n v="13"/>
    <b v="0"/>
    <b v="0"/>
    <s v="completed"/>
    <d v="2010-10-10T00:00:00"/>
    <d v="2011-01-29T00:00:00"/>
    <m/>
    <d v="2011-03-09T00:00:00"/>
  </r>
  <r>
    <s v="be10f51e416f6ea7fb9354cd5e42f2d9"/>
    <n v="510027000112"/>
    <s v="Arlington"/>
    <x v="24"/>
    <n v="22201"/>
    <s v="urban"/>
    <s v="Arlington Public Schools"/>
    <s v="Arlington"/>
    <b v="0"/>
    <b v="0"/>
    <b v="0"/>
    <b v="0"/>
    <b v="0"/>
    <b v="0"/>
    <s v="Mr."/>
    <b v="0"/>
    <b v="0"/>
    <s v="Literature &amp; Writing"/>
    <s v="Literacy &amp; Language"/>
    <s v="Environmental Science"/>
    <s v="Math &amp; Science"/>
    <s v="essential"/>
    <s v="Books"/>
    <s v="low"/>
    <s v="Grades 9-12"/>
    <n v="36.32"/>
    <n v="0"/>
    <n v="9.08"/>
    <n v="17"/>
    <n v="426"/>
    <n v="519.51"/>
    <n v="50"/>
    <b v="1"/>
    <n v="532.51"/>
    <n v="16"/>
    <b v="0"/>
    <b v="0"/>
    <s v="completed"/>
    <d v="2008-07-31T00:00:00"/>
    <d v="2008-11-21T00:00:00"/>
    <m/>
    <d v="2009-01-03T00:00:00"/>
  </r>
  <r>
    <s v="c6239fd435356acd72efd2be45bcab00"/>
    <n v="180918001522"/>
    <s v="Hebron"/>
    <x v="25"/>
    <n v="46341"/>
    <s v="suburban"/>
    <s v="Porter Twp School District"/>
    <s v="Porter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Technology"/>
    <s v="low"/>
    <s v="Grades PreK-2"/>
    <n v="12"/>
    <n v="0"/>
    <n v="6"/>
    <n v="35"/>
    <n v="452.97"/>
    <n v="532.91"/>
    <n v="65"/>
    <b v="1"/>
    <n v="532.91"/>
    <n v="1"/>
    <b v="0"/>
    <b v="1"/>
    <s v="completed"/>
    <d v="2010-09-11T00:00:00"/>
    <d v="2010-10-27T00:00:00"/>
    <d v="2011-03-31T00:00:00"/>
    <d v="2011-02-06T00:00:00"/>
  </r>
  <r>
    <s v="993ee1b1268cb009e5c8fc42f585348f"/>
    <m/>
    <s v="Brooklyn"/>
    <x v="2"/>
    <n v="11216"/>
    <s v="urban"/>
    <s v="Empowerment Support Organization"/>
    <s v="Brooklyn"/>
    <b v="0"/>
    <b v="0"/>
    <b v="0"/>
    <b v="0"/>
    <b v="0"/>
    <b v="0"/>
    <s v="Mr."/>
    <b v="0"/>
    <b v="1"/>
    <s v="Mathematics"/>
    <s v="Math &amp; Science"/>
    <s v="Applied Sciences"/>
    <s v="Math &amp; Science"/>
    <s v="enrichment"/>
    <s v="Technology"/>
    <s v="high"/>
    <s v="Grades 9-12"/>
    <n v="12"/>
    <n v="0"/>
    <n v="6"/>
    <n v="35"/>
    <n v="452.98"/>
    <n v="532.91999999999996"/>
    <n v="70"/>
    <b v="1"/>
    <n v="532.91999999999996"/>
    <n v="1"/>
    <b v="0"/>
    <b v="0"/>
    <s v="completed"/>
    <d v="2010-09-26T00:00:00"/>
    <d v="2010-10-01T00:00:00"/>
    <d v="2010-12-08T00:00:00"/>
    <d v="2011-02-12T00:00:00"/>
  </r>
  <r>
    <s v="569235370507241af6cf2b07429dfcb7"/>
    <n v="291011000324"/>
    <s v="Conway"/>
    <x v="34"/>
    <n v="65632"/>
    <s v="rural"/>
    <s v="Laclede Co School District R1"/>
    <s v="Laclede"/>
    <b v="0"/>
    <b v="0"/>
    <b v="0"/>
    <b v="0"/>
    <b v="0"/>
    <b v="0"/>
    <s v="Mr."/>
    <b v="0"/>
    <b v="0"/>
    <s v="Special Needs"/>
    <s v="Special Needs"/>
    <s v="College &amp; Career Prep"/>
    <s v="Applied Learning"/>
    <s v="essential"/>
    <s v="Technology"/>
    <s v="high"/>
    <s v="Grades 9-12"/>
    <n v="12"/>
    <n v="0"/>
    <n v="6"/>
    <n v="35"/>
    <n v="452.99"/>
    <n v="532.92999999999995"/>
    <n v="200"/>
    <b v="1"/>
    <n v="532.92999999999995"/>
    <n v="2"/>
    <b v="1"/>
    <b v="0"/>
    <s v="completed"/>
    <d v="2010-12-11T00:00:00"/>
    <d v="2010-12-17T00:00:00"/>
    <d v="2011-01-10T00:00:00"/>
    <d v="2011-05-07T00:00:00"/>
  </r>
  <r>
    <s v="976f7b9215b9fe14e19519b4315f4669"/>
    <n v="360008805685"/>
    <s v="Bronx"/>
    <x v="2"/>
    <n v="10469"/>
    <s v="urban"/>
    <s v="New Visions for Public Schools"/>
    <s v="Bronx"/>
    <b v="0"/>
    <b v="0"/>
    <b v="0"/>
    <b v="0"/>
    <b v="0"/>
    <b v="0"/>
    <s v="Mr."/>
    <b v="0"/>
    <b v="1"/>
    <s v="Literacy"/>
    <s v="Literacy &amp; Language"/>
    <s v="Literature &amp; Writing"/>
    <s v="Literacy &amp; Language"/>
    <s v="essential"/>
    <s v="Technology"/>
    <s v="high"/>
    <s v="Grades 9-12"/>
    <n v="12"/>
    <n v="0"/>
    <n v="6"/>
    <n v="35"/>
    <n v="452.99"/>
    <n v="532.92999999999995"/>
    <n v="150"/>
    <b v="1"/>
    <n v="532.92999999999995"/>
    <n v="2"/>
    <b v="1"/>
    <b v="1"/>
    <s v="completed"/>
    <d v="2010-12-06T00:00:00"/>
    <d v="2010-12-31T00:00:00"/>
    <m/>
    <d v="2011-05-01T00:00:00"/>
  </r>
  <r>
    <s v="33b01d6b5315a0c79e46281b7155daff"/>
    <n v="90432000867"/>
    <s v="Stamford"/>
    <x v="30"/>
    <n v="6902"/>
    <s v="urban"/>
    <s v="Stamford Public Schools"/>
    <s v="Fairfield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9-12"/>
    <n v="38.4"/>
    <n v="0"/>
    <n v="5.76"/>
    <n v="9"/>
    <n v="437"/>
    <n v="532.92999999999995"/>
    <n v="90"/>
    <b v="1"/>
    <n v="532.92999999999995"/>
    <n v="3"/>
    <b v="1"/>
    <b v="0"/>
    <s v="completed"/>
    <d v="2009-07-01T00:00:00"/>
    <d v="2009-09-16T00:00:00"/>
    <d v="2009-12-16T00:00:00"/>
    <d v="2009-12-02T00:00:00"/>
  </r>
  <r>
    <s v="b6e73d582c127803a94c2c4376256b05"/>
    <n v="370444002316"/>
    <s v="Bryson City"/>
    <x v="1"/>
    <n v="28713"/>
    <s v="rural"/>
    <s v="Swain Co School District"/>
    <s v="Swain"/>
    <b v="0"/>
    <b v="0"/>
    <b v="0"/>
    <b v="0"/>
    <b v="0"/>
    <b v="0"/>
    <s v="Mrs."/>
    <b v="0"/>
    <b v="0"/>
    <s v="Mathematics"/>
    <s v="Math &amp; Science"/>
    <s v="Mathematics"/>
    <s v="Math &amp; Science"/>
    <s v="enrichment"/>
    <s v="Supplies"/>
    <s v="high"/>
    <s v="Grades 3-5"/>
    <n v="37.33"/>
    <n v="15.87"/>
    <n v="9.33"/>
    <n v="17"/>
    <n v="453"/>
    <n v="552.44000000000005"/>
    <n v="38"/>
    <b v="1"/>
    <n v="532.94000000000005"/>
    <n v="5"/>
    <b v="0"/>
    <b v="0"/>
    <s v="completed"/>
    <d v="2007-11-05T00:00:00"/>
    <d v="2007-12-22T00:00:00"/>
    <d v="2008-03-05T00:00:00"/>
    <d v="2008-07-02T00:00:00"/>
  </r>
  <r>
    <s v="2cd28b9366cf8d7563bd8c3ec4aaa8f5"/>
    <n v="192211001322"/>
    <s v="Ottumwa"/>
    <x v="35"/>
    <n v="52501"/>
    <s v="rural"/>
    <s v="Ottumwa Cmty School District"/>
    <s v="Wapello"/>
    <b v="0"/>
    <b v="0"/>
    <b v="0"/>
    <b v="0"/>
    <b v="0"/>
    <b v="0"/>
    <s v="Ms."/>
    <b v="0"/>
    <b v="0"/>
    <s v="Literature &amp; Writing"/>
    <s v="Literacy &amp; Language"/>
    <s v="History &amp; Geography"/>
    <s v="History &amp; Civics"/>
    <s v="enrichment"/>
    <s v="Books"/>
    <s v="high"/>
    <s v="Grades 9-12"/>
    <n v="37.08"/>
    <n v="18.54"/>
    <n v="9.27"/>
    <n v="17"/>
    <n v="453"/>
    <n v="552.44000000000005"/>
    <n v="90"/>
    <b v="1"/>
    <n v="532.95000000000005"/>
    <n v="2"/>
    <b v="1"/>
    <b v="0"/>
    <s v="completed"/>
    <d v="2009-04-22T00:00:00"/>
    <d v="2009-05-03T00:00:00"/>
    <d v="2009-11-24T00:00:00"/>
    <d v="2009-09-24T00:00:00"/>
  </r>
  <r>
    <s v="4f37131518d0218436b24f5e230f327f"/>
    <n v="63398005337"/>
    <s v="Salinas"/>
    <x v="7"/>
    <n v="93901"/>
    <s v="urban"/>
    <s v="Salinas Union High School Dist"/>
    <s v="Monterey"/>
    <b v="0"/>
    <b v="0"/>
    <b v="1"/>
    <b v="0"/>
    <b v="0"/>
    <b v="0"/>
    <s v="Ms."/>
    <b v="0"/>
    <b v="0"/>
    <s v="Literature &amp; Writing"/>
    <s v="Literacy &amp; Language"/>
    <s v="History &amp; Geography"/>
    <s v="History &amp; Civics"/>
    <s v="essential"/>
    <s v="Books"/>
    <s v="high"/>
    <s v="Grades 6-8"/>
    <n v="36.049999999999997"/>
    <n v="26.14"/>
    <n v="5.41"/>
    <n v="9"/>
    <n v="437.06"/>
    <n v="533"/>
    <n v="200"/>
    <b v="1"/>
    <n v="533"/>
    <n v="5"/>
    <b v="0"/>
    <b v="0"/>
    <s v="completed"/>
    <d v="2009-08-01T00:00:00"/>
    <d v="2009-09-21T00:00:00"/>
    <d v="2009-12-14T00:00:00"/>
    <d v="2010-01-04T00:00:00"/>
  </r>
  <r>
    <s v="38f167393888646f32f04a747f3a483c"/>
    <n v="360009705560"/>
    <s v="New York"/>
    <x v="2"/>
    <n v="10004"/>
    <s v="urban"/>
    <s v="Other"/>
    <s v="Manhattan"/>
    <b v="0"/>
    <b v="0"/>
    <b v="0"/>
    <b v="0"/>
    <b v="0"/>
    <b v="0"/>
    <s v="Ms."/>
    <b v="0"/>
    <b v="0"/>
    <s v="Extracurricular"/>
    <s v="Applied Learning"/>
    <s v="Health &amp; Life Science"/>
    <s v="Math &amp; Science"/>
    <m/>
    <s v="Supplies"/>
    <s v="high"/>
    <s v="Grades 9-12"/>
    <m/>
    <m/>
    <m/>
    <m/>
    <n v="517.63"/>
    <n v="631.26"/>
    <n v="0"/>
    <b v="0"/>
    <n v="533"/>
    <n v="4"/>
    <b v="0"/>
    <b v="0"/>
    <s v="completed"/>
    <d v="2004-01-24T00:00:00"/>
    <d v="2004-03-25T00:00:00"/>
    <d v="2004-08-18T00:00:00"/>
    <d v="2004-09-24T00:00:00"/>
  </r>
  <r>
    <s v="5dff7d5d2b168465c6ab4dacc8244929"/>
    <n v="172688002872"/>
    <s v="Berwyn"/>
    <x v="10"/>
    <n v="60402"/>
    <s v="suburban"/>
    <s v="J Sterling Morton Hsd 201"/>
    <s v="Cook"/>
    <b v="0"/>
    <b v="0"/>
    <b v="0"/>
    <b v="0"/>
    <b v="0"/>
    <b v="0"/>
    <s v="Ms."/>
    <b v="0"/>
    <b v="0"/>
    <s v="Civics &amp; Government"/>
    <s v="History &amp; Civics"/>
    <s v="Literature &amp; Writing"/>
    <s v="Literacy &amp; Language"/>
    <s v="enrichment"/>
    <s v="Books"/>
    <s v="high"/>
    <s v="Grades 9-12"/>
    <n v="38.4"/>
    <n v="0"/>
    <n v="5.76"/>
    <n v="9"/>
    <n v="437.16"/>
    <n v="533.12"/>
    <n v="350"/>
    <b v="1"/>
    <n v="533.12"/>
    <n v="10"/>
    <b v="1"/>
    <b v="0"/>
    <s v="completed"/>
    <d v="2009-10-11T00:00:00"/>
    <d v="2009-12-20T00:00:00"/>
    <d v="2010-01-22T00:00:00"/>
    <d v="2010-03-15T00:00:00"/>
  </r>
  <r>
    <s v="b8fc52f4eb4174e8410b6fa52d8271d9"/>
    <n v="360008505660"/>
    <s v="Bronx"/>
    <x v="2"/>
    <n v="10473"/>
    <s v="urban"/>
    <s v="Leadership Learning Support Organization"/>
    <s v="Bronx"/>
    <b v="0"/>
    <b v="0"/>
    <b v="0"/>
    <b v="0"/>
    <b v="0"/>
    <b v="0"/>
    <s v="Mr."/>
    <b v="0"/>
    <b v="0"/>
    <s v="Applied Sciences"/>
    <s v="Math &amp; Science"/>
    <s v="Health &amp; Life Science"/>
    <s v="Math &amp; Science"/>
    <s v="enrichment"/>
    <s v="Technology"/>
    <s v="high"/>
    <s v="Grades 9-12"/>
    <n v="37.520000000000003"/>
    <n v="0"/>
    <n v="5.63"/>
    <n v="35"/>
    <n v="453.4"/>
    <n v="533.41"/>
    <n v="240"/>
    <b v="1"/>
    <n v="533.41"/>
    <n v="31"/>
    <b v="0"/>
    <b v="0"/>
    <s v="completed"/>
    <d v="2011-03-08T00:00:00"/>
    <d v="2011-03-29T00:00:00"/>
    <m/>
    <d v="2011-08-07T00:00:00"/>
  </r>
  <r>
    <s v="5caff0511bf48d1482db7580f6ddd996"/>
    <n v="360007705769"/>
    <s v="New York"/>
    <x v="2"/>
    <n v="10019"/>
    <s v="urban"/>
    <s v="Empowerment Support Organization"/>
    <s v="Manhattan"/>
    <b v="0"/>
    <b v="0"/>
    <b v="0"/>
    <b v="0"/>
    <b v="0"/>
    <b v="0"/>
    <s v="Mr."/>
    <b v="0"/>
    <b v="0"/>
    <s v="Foreign Languages"/>
    <s v="Literacy &amp; Language"/>
    <m/>
    <m/>
    <s v="enrichment"/>
    <s v="Technology"/>
    <s v="high"/>
    <s v="Grades 9-12"/>
    <n v="12"/>
    <n v="0"/>
    <n v="6.16"/>
    <n v="9"/>
    <n v="437.71"/>
    <n v="533.79"/>
    <n v="80"/>
    <b v="1"/>
    <n v="533.79"/>
    <n v="2"/>
    <b v="0"/>
    <b v="1"/>
    <s v="completed"/>
    <d v="2010-04-15T00:00:00"/>
    <d v="2010-09-08T00:00:00"/>
    <d v="2011-01-06T00:00:00"/>
    <d v="2010-09-12T00:00:00"/>
  </r>
  <r>
    <s v="30d21c19ad3d07c00dcfaf0c0558f2be"/>
    <m/>
    <s v="New York"/>
    <x v="2"/>
    <n v="10023"/>
    <s v="urban"/>
    <s v="Empowerment Support Organization"/>
    <s v="Manhatta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Technology"/>
    <s v="low"/>
    <s v="Grades 9-12"/>
    <n v="38.85"/>
    <n v="0"/>
    <n v="9.7100000000000009"/>
    <n v="17"/>
    <n v="454"/>
    <n v="553.66"/>
    <n v="300"/>
    <b v="0"/>
    <n v="534.11"/>
    <n v="3"/>
    <b v="1"/>
    <b v="0"/>
    <s v="completed"/>
    <d v="2009-03-15T00:00:00"/>
    <d v="2009-04-03T00:00:00"/>
    <d v="2009-11-16T00:00:00"/>
    <d v="2009-08-17T00:00:00"/>
  </r>
  <r>
    <s v="8b8c369e1b96dc57fc65242a06c8110d"/>
    <n v="130174000689"/>
    <s v="Decatur"/>
    <x v="19"/>
    <n v="30032"/>
    <s v="suburban"/>
    <s v="Dekalb Co School District"/>
    <s v="De Kalb"/>
    <b v="0"/>
    <b v="0"/>
    <b v="0"/>
    <b v="0"/>
    <b v="0"/>
    <b v="0"/>
    <s v="Mrs."/>
    <b v="0"/>
    <b v="0"/>
    <s v="Early Development"/>
    <s v="Applied Learning"/>
    <s v="Literature &amp; Writing"/>
    <s v="Literacy &amp; Language"/>
    <s v="enrichment"/>
    <s v="Supplies"/>
    <s v="high"/>
    <s v="Grades PreK-2"/>
    <n v="37.49"/>
    <n v="15"/>
    <n v="9.3699999999999992"/>
    <n v="17"/>
    <n v="454"/>
    <n v="553.66"/>
    <n v="21"/>
    <b v="1"/>
    <n v="534.12"/>
    <n v="6"/>
    <b v="0"/>
    <b v="0"/>
    <s v="completed"/>
    <d v="2007-11-07T00:00:00"/>
    <d v="2007-12-07T00:00:00"/>
    <d v="2008-02-12T00:00:00"/>
    <d v="2008-06-23T00:00:00"/>
  </r>
  <r>
    <s v="e843d8196068eaf55056f4be5cd8b57d"/>
    <n v="170993001136"/>
    <s v="Chicago"/>
    <x v="10"/>
    <n v="60608"/>
    <s v="urban"/>
    <s v="Chicago Psd-area 9"/>
    <s v="Cook"/>
    <b v="0"/>
    <b v="0"/>
    <b v="0"/>
    <b v="0"/>
    <b v="0"/>
    <b v="0"/>
    <s v="Ms."/>
    <b v="0"/>
    <b v="0"/>
    <s v="Literature &amp; Writing"/>
    <s v="Literacy &amp; Language"/>
    <m/>
    <m/>
    <s v="essential"/>
    <s v="Books"/>
    <s v="high"/>
    <s v="Grades 3-5"/>
    <n v="38.479999999999997"/>
    <n v="0"/>
    <n v="5.77"/>
    <n v="9"/>
    <n v="438.04"/>
    <n v="534.20000000000005"/>
    <n v="30"/>
    <b v="1"/>
    <n v="534.20000000000005"/>
    <n v="2"/>
    <b v="1"/>
    <b v="0"/>
    <s v="completed"/>
    <d v="2009-08-18T00:00:00"/>
    <d v="2010-01-23T00:00:00"/>
    <d v="2010-03-30T00:00:00"/>
    <d v="2010-01-24T00:00:00"/>
  </r>
  <r>
    <s v="8b63bc977d5ad4db56b34dedbae9eadb"/>
    <n v="481623001345"/>
    <s v="Dallas"/>
    <x v="16"/>
    <n v="75227"/>
    <s v="urban"/>
    <s v="Dallas Ind School District"/>
    <s v="Dallas"/>
    <b v="0"/>
    <b v="0"/>
    <b v="0"/>
    <b v="0"/>
    <b v="0"/>
    <b v="0"/>
    <s v="Ms."/>
    <b v="0"/>
    <b v="0"/>
    <s v="Literacy"/>
    <s v="Literacy &amp; Language"/>
    <s v="Performing Arts"/>
    <s v="Music &amp; The Arts"/>
    <s v="essential"/>
    <s v="Books"/>
    <s v="high"/>
    <s v="Grades PreK-2"/>
    <n v="38.479999999999997"/>
    <n v="0"/>
    <n v="5.77"/>
    <n v="9"/>
    <n v="438.06"/>
    <n v="534.22"/>
    <n v="22"/>
    <b v="1"/>
    <n v="534.22"/>
    <n v="2"/>
    <b v="0"/>
    <b v="0"/>
    <s v="completed"/>
    <d v="2009-08-16T00:00:00"/>
    <d v="2009-09-04T00:00:00"/>
    <d v="2009-11-09T00:00:00"/>
    <d v="2010-01-20T00:00:00"/>
  </r>
  <r>
    <s v="3ff8d9f9d6c8a0f9599bdb25ff6998c7"/>
    <n v="403024001613"/>
    <s v="Tulsa"/>
    <x v="0"/>
    <n v="74107"/>
    <s v="urban"/>
    <s v="Tulsa Independent Sch Dist"/>
    <s v="Tulsa"/>
    <b v="0"/>
    <b v="0"/>
    <b v="1"/>
    <b v="0"/>
    <b v="0"/>
    <b v="0"/>
    <s v="Mr."/>
    <b v="1"/>
    <b v="0"/>
    <s v="Literacy"/>
    <s v="Literacy &amp; Language"/>
    <m/>
    <m/>
    <s v="enrichment"/>
    <s v="Books"/>
    <s v="high"/>
    <s v="Grades 3-5"/>
    <n v="0"/>
    <n v="32.200000000000003"/>
    <n v="5.93"/>
    <n v="35"/>
    <n v="468.17"/>
    <n v="538.13"/>
    <n v="20"/>
    <b v="1"/>
    <n v="534.23"/>
    <n v="5"/>
    <b v="1"/>
    <b v="0"/>
    <s v="completed"/>
    <d v="2010-06-24T00:00:00"/>
    <d v="2010-07-23T00:00:00"/>
    <d v="2010-07-23T00:00:00"/>
    <d v="2010-11-21T00:00:00"/>
  </r>
  <r>
    <s v="178d4af5699c8d8dad9f41ebbd2f3b5d"/>
    <m/>
    <s v="Elyria"/>
    <x v="3"/>
    <n v="44035"/>
    <s v="urban"/>
    <s v="Elyria City School District"/>
    <s v="Lorain"/>
    <b v="0"/>
    <b v="0"/>
    <b v="0"/>
    <b v="0"/>
    <b v="0"/>
    <b v="0"/>
    <s v="Mrs."/>
    <b v="0"/>
    <b v="0"/>
    <s v="College &amp; Career Prep"/>
    <s v="Applied Learning"/>
    <s v="Literacy"/>
    <s v="Literacy &amp; Language"/>
    <s v="essential"/>
    <s v="Books"/>
    <s v="high"/>
    <s v="Grades 9-12"/>
    <n v="38.5"/>
    <n v="0"/>
    <n v="5.77"/>
    <n v="9"/>
    <n v="438.21"/>
    <n v="534.4"/>
    <n v="5"/>
    <b v="1"/>
    <n v="534.41999999999996"/>
    <n v="2"/>
    <b v="1"/>
    <b v="0"/>
    <s v="completed"/>
    <d v="2009-11-20T00:00:00"/>
    <d v="2009-12-17T00:00:00"/>
    <d v="2010-01-25T00:00:00"/>
    <d v="2010-04-26T00:00:00"/>
  </r>
  <r>
    <s v="acaa947e2894618026c0809a65cf7fbc"/>
    <n v="550960001148"/>
    <s v="Milwaukee"/>
    <x v="18"/>
    <n v="53215"/>
    <s v="urban"/>
    <s v="Milwaukee Public Schools"/>
    <s v="Milwaukee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Supplies"/>
    <s v="high"/>
    <s v="Grades PreK-2"/>
    <n v="21.17"/>
    <n v="0"/>
    <n v="5.98"/>
    <n v="35"/>
    <n v="461.11"/>
    <n v="542.48"/>
    <n v="30"/>
    <b v="1"/>
    <n v="534.54"/>
    <n v="25"/>
    <b v="1"/>
    <b v="0"/>
    <s v="completed"/>
    <d v="2010-12-09T00:00:00"/>
    <d v="2010-12-11T00:00:00"/>
    <d v="2011-01-31T00:00:00"/>
    <d v="2011-05-05T00:00:00"/>
  </r>
  <r>
    <s v="1417dd36a163967de2b9c9a8d8b217b4"/>
    <n v="510126000454"/>
    <s v="Springfield"/>
    <x v="24"/>
    <n v="22150"/>
    <s v="suburban"/>
    <s v="Fairfax Co Public School Dist"/>
    <s v="Fairfax"/>
    <b v="0"/>
    <b v="0"/>
    <b v="0"/>
    <b v="0"/>
    <b v="0"/>
    <b v="0"/>
    <s v="Ms."/>
    <b v="0"/>
    <b v="0"/>
    <s v="Character Education"/>
    <s v="Applied Learning"/>
    <s v="Literacy"/>
    <s v="Literacy &amp; Language"/>
    <s v="enrichment"/>
    <s v="Books"/>
    <s v="high"/>
    <s v="Grades 3-5"/>
    <n v="39.590000000000003"/>
    <n v="0"/>
    <n v="9.9"/>
    <n v="17"/>
    <n v="462"/>
    <n v="563.41"/>
    <n v="531"/>
    <b v="1"/>
    <n v="534.70000000000005"/>
    <n v="4"/>
    <b v="0"/>
    <b v="0"/>
    <s v="completed"/>
    <d v="2008-01-04T00:00:00"/>
    <d v="2008-08-25T00:00:00"/>
    <d v="2009-02-04T00:00:00"/>
    <d v="2008-08-27T00:00:00"/>
  </r>
  <r>
    <s v="fc23bd33d000cac6065a41a8417367af"/>
    <n v="320006000508"/>
    <s v="Las Vegas"/>
    <x v="15"/>
    <n v="89110"/>
    <s v="urban"/>
    <s v="Clark Co School District"/>
    <s v="Clark"/>
    <b v="0"/>
    <b v="0"/>
    <b v="1"/>
    <b v="0"/>
    <b v="0"/>
    <b v="0"/>
    <s v="Ms."/>
    <b v="0"/>
    <b v="0"/>
    <s v="Literacy"/>
    <s v="Literacy &amp; Language"/>
    <s v="ESL"/>
    <s v="Literacy &amp; Language"/>
    <s v="essential"/>
    <s v="Books"/>
    <s v="high"/>
    <s v="Grades PreK-2"/>
    <n v="0"/>
    <n v="30.13"/>
    <n v="5.76"/>
    <n v="35"/>
    <n v="454.69"/>
    <n v="534.92999999999995"/>
    <n v="18"/>
    <b v="1"/>
    <n v="534.92999999999995"/>
    <n v="5"/>
    <b v="1"/>
    <b v="1"/>
    <s v="completed"/>
    <d v="2010-08-27T00:00:00"/>
    <d v="2010-12-17T00:00:00"/>
    <d v="2011-01-04T00:00:00"/>
    <d v="2011-01-22T00:00:00"/>
  </r>
  <r>
    <s v="93af47bf234ac04c870273dc3a926b3e"/>
    <n v="62271011631"/>
    <s v="Los Angeles"/>
    <x v="7"/>
    <n v="90026"/>
    <s v="urban"/>
    <s v="Los Angeles Unif Sch Dist"/>
    <s v="Los Angeles"/>
    <b v="1"/>
    <b v="0"/>
    <b v="0"/>
    <b v="0"/>
    <b v="0"/>
    <b v="0"/>
    <s v="Ms."/>
    <b v="0"/>
    <b v="0"/>
    <s v="History &amp; Geography"/>
    <s v="History &amp; Civics"/>
    <m/>
    <m/>
    <s v="enrichment"/>
    <s v="Technology"/>
    <s v="high"/>
    <s v="Grades 9-12"/>
    <n v="12"/>
    <n v="68.62"/>
    <n v="11.25"/>
    <n v="35"/>
    <n v="876.86"/>
    <n v="1031.5999999999999"/>
    <n v="100"/>
    <b v="1"/>
    <n v="535"/>
    <n v="10"/>
    <b v="0"/>
    <b v="0"/>
    <s v="live"/>
    <d v="2010-12-23T00:00:00"/>
    <m/>
    <m/>
    <d v="2011-05-18T00:00:00"/>
  </r>
  <r>
    <s v="6af0f487225eb932190bd946399b5bea"/>
    <n v="120144002574"/>
    <s v="Orlando"/>
    <x v="17"/>
    <n v="32822"/>
    <s v="urban"/>
    <s v="Orange Co Public School Dist"/>
    <s v="Orange"/>
    <b v="0"/>
    <b v="0"/>
    <b v="0"/>
    <b v="0"/>
    <b v="0"/>
    <b v="0"/>
    <s v="Ms."/>
    <b v="0"/>
    <b v="0"/>
    <s v="Mathematics"/>
    <s v="Math &amp; Science"/>
    <s v="Early Development"/>
    <s v="Applied Learning"/>
    <s v="enrichment"/>
    <s v="Supplies"/>
    <s v="high"/>
    <s v="Grades PreK-2"/>
    <n v="38.94"/>
    <n v="0"/>
    <n v="9.73"/>
    <n v="17"/>
    <n v="455"/>
    <n v="554.88"/>
    <n v="17"/>
    <b v="1"/>
    <n v="535.29"/>
    <n v="2"/>
    <b v="0"/>
    <b v="0"/>
    <s v="completed"/>
    <d v="2007-12-04T00:00:00"/>
    <d v="2008-03-31T00:00:00"/>
    <d v="2008-05-08T00:00:00"/>
    <d v="2008-07-26T00:00:00"/>
  </r>
  <r>
    <s v="e672875cb54919b11101f562ab5588f0"/>
    <n v="370001102513"/>
    <s v="Hope Mills"/>
    <x v="1"/>
    <n v="28348"/>
    <s v="suburban"/>
    <s v="Cumberland Co School District"/>
    <s v="Cumberland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PreK-2"/>
    <n v="37.5"/>
    <n v="15.94"/>
    <n v="9.3800000000000008"/>
    <n v="17"/>
    <n v="455"/>
    <n v="554.88"/>
    <n v="20"/>
    <b v="1"/>
    <n v="535.29"/>
    <n v="4"/>
    <b v="0"/>
    <b v="0"/>
    <s v="completed"/>
    <d v="2007-10-29T00:00:00"/>
    <d v="2008-04-08T00:00:00"/>
    <d v="2009-02-25T00:00:00"/>
    <d v="2008-04-29T00:00:00"/>
  </r>
  <r>
    <s v="d8116e93799f412dcd2fbd36bf6b3f5e"/>
    <m/>
    <s v="Brooklyn"/>
    <x v="2"/>
    <n v="11208"/>
    <s v="urban"/>
    <s v="Knowledge Network Learning Support Organization"/>
    <s v="Brooklyn"/>
    <b v="0"/>
    <b v="0"/>
    <b v="0"/>
    <b v="0"/>
    <b v="0"/>
    <b v="0"/>
    <s v="Mrs."/>
    <b v="0"/>
    <b v="0"/>
    <s v="Mathematics"/>
    <s v="Math &amp; Science"/>
    <s v="Mathematics"/>
    <s v="Math &amp; Science"/>
    <s v="enrichment"/>
    <s v="Supplies"/>
    <s v="high"/>
    <s v="Grades PreK-2"/>
    <n v="38.93"/>
    <n v="0"/>
    <n v="9.73"/>
    <n v="17"/>
    <n v="455"/>
    <n v="554.88"/>
    <n v="24"/>
    <b v="1"/>
    <n v="535.29"/>
    <n v="1"/>
    <b v="0"/>
    <b v="0"/>
    <s v="completed"/>
    <d v="2007-09-14T00:00:00"/>
    <d v="2007-09-24T00:00:00"/>
    <d v="2007-12-04T00:00:00"/>
    <d v="2008-04-24T00:00:00"/>
  </r>
  <r>
    <s v="b74e76c5b4a713f3ce48208c664bb54b"/>
    <n v="370219000949"/>
    <s v="Hickory"/>
    <x v="1"/>
    <n v="28602"/>
    <s v="rural"/>
    <s v="Hickory Public Schools"/>
    <s v="Catawba"/>
    <b v="0"/>
    <b v="0"/>
    <b v="0"/>
    <b v="0"/>
    <b v="0"/>
    <b v="0"/>
    <s v="Mr."/>
    <b v="0"/>
    <b v="0"/>
    <s v="Health &amp; Wellness"/>
    <s v="Health &amp; Sports"/>
    <s v="Sports"/>
    <s v="Health &amp; Sports"/>
    <s v="essential"/>
    <s v="Supplies"/>
    <s v="high"/>
    <s v="Grades 3-5"/>
    <n v="36.659999999999997"/>
    <n v="15.58"/>
    <n v="9.17"/>
    <n v="17"/>
    <n v="445.01"/>
    <n v="542.70000000000005"/>
    <n v="125"/>
    <b v="1"/>
    <n v="535.29"/>
    <n v="1"/>
    <b v="0"/>
    <b v="0"/>
    <s v="completed"/>
    <d v="2007-02-12T00:00:00"/>
    <d v="2007-03-15T00:00:00"/>
    <d v="2007-06-06T00:00:00"/>
    <d v="2007-10-10T00:00:00"/>
  </r>
  <r>
    <s v="915d9b59fd983731b4437dbaa1af6c13"/>
    <n v="240009000211"/>
    <s v="Baltimore"/>
    <x v="32"/>
    <n v="21217"/>
    <s v="urban"/>
    <s v="Baltimore City Public Sch Dist"/>
    <s v="Baltimore City"/>
    <b v="0"/>
    <b v="0"/>
    <b v="1"/>
    <b v="0"/>
    <b v="0"/>
    <b v="0"/>
    <s v="Ms."/>
    <b v="0"/>
    <b v="0"/>
    <s v="Literacy"/>
    <s v="Literacy &amp; Language"/>
    <s v="Parent Involvement"/>
    <s v="Applied Learning"/>
    <s v="enrichment"/>
    <s v="Books"/>
    <s v="high"/>
    <s v="Grades PreK-2"/>
    <n v="0"/>
    <n v="23.44"/>
    <n v="5.86"/>
    <n v="35"/>
    <n v="455.05"/>
    <n v="535.35"/>
    <n v="30"/>
    <b v="1"/>
    <n v="535.35"/>
    <n v="12"/>
    <b v="0"/>
    <b v="0"/>
    <s v="completed"/>
    <d v="2010-09-09T00:00:00"/>
    <d v="2010-09-18T00:00:00"/>
    <d v="2010-09-20T00:00:00"/>
    <d v="2011-02-05T00:00:00"/>
  </r>
  <r>
    <s v="b87d429ab16cc44fd2693b7196f394df"/>
    <m/>
    <s v="Chicago"/>
    <x v="10"/>
    <n v="60608"/>
    <s v="urban"/>
    <s v="Chicago Psd-area 10"/>
    <s v="Cook"/>
    <b v="0"/>
    <b v="0"/>
    <b v="0"/>
    <b v="0"/>
    <b v="0"/>
    <b v="0"/>
    <s v="Mrs."/>
    <b v="0"/>
    <b v="0"/>
    <s v="Literacy"/>
    <s v="Literacy &amp; Language"/>
    <m/>
    <m/>
    <s v="enrichment"/>
    <s v="Supplies"/>
    <s v="high"/>
    <s v="Grades PreK-2"/>
    <m/>
    <m/>
    <m/>
    <m/>
    <n v="456.13"/>
    <n v="556.26"/>
    <n v="23"/>
    <b v="1"/>
    <n v="535.79999999999995"/>
    <n v="3"/>
    <b v="0"/>
    <b v="0"/>
    <s v="completed"/>
    <d v="2006-01-26T00:00:00"/>
    <d v="2006-09-29T00:00:00"/>
    <d v="2007-01-03T00:00:00"/>
    <d v="2006-09-26T00:00:00"/>
  </r>
  <r>
    <s v="aa3ffde66e06e47ed5d8e8fdc193f80d"/>
    <n v="62958007529"/>
    <s v="Palmdale"/>
    <x v="7"/>
    <n v="93552"/>
    <s v="suburban"/>
    <s v="Palmdale School District"/>
    <s v="Los Angeles"/>
    <b v="0"/>
    <b v="0"/>
    <b v="0"/>
    <b v="0"/>
    <b v="0"/>
    <b v="0"/>
    <s v="Mr."/>
    <b v="0"/>
    <b v="0"/>
    <s v="Music"/>
    <s v="Music &amp; The Arts"/>
    <s v="Performing Arts"/>
    <s v="Music &amp; The Arts"/>
    <s v="essential"/>
    <s v="Other"/>
    <s v="high"/>
    <s v="Grades 6-8"/>
    <n v="0"/>
    <n v="28.71"/>
    <n v="5.94"/>
    <n v="9"/>
    <n v="439.65"/>
    <n v="536.16"/>
    <n v="100"/>
    <b v="1"/>
    <n v="536.16"/>
    <n v="6"/>
    <b v="1"/>
    <b v="0"/>
    <s v="completed"/>
    <d v="2010-05-26T00:00:00"/>
    <d v="2010-08-30T00:00:00"/>
    <d v="2010-09-08T00:00:00"/>
    <d v="2010-10-25T00:00:00"/>
  </r>
  <r>
    <s v="129a563fa31817c6b2ed055c125b1649"/>
    <n v="530114000208"/>
    <s v="Centralia"/>
    <x v="5"/>
    <n v="98531"/>
    <s v="rural"/>
    <s v="Centralia School District 401"/>
    <s v="Lewis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Technology"/>
    <s v="high"/>
    <s v="Grades PreK-2"/>
    <n v="36.909999999999997"/>
    <n v="23.99"/>
    <n v="9.23"/>
    <n v="17"/>
    <n v="456"/>
    <n v="556.1"/>
    <n v="65"/>
    <b v="1"/>
    <n v="536.47"/>
    <n v="1"/>
    <b v="0"/>
    <b v="0"/>
    <s v="completed"/>
    <d v="2009-05-07T00:00:00"/>
    <d v="2009-05-08T00:00:00"/>
    <d v="2010-03-12T00:00:00"/>
    <d v="2009-10-08T00:00:00"/>
  </r>
  <r>
    <s v="3ddd813512480c6b887fdcd2195a0b25"/>
    <n v="402277001124"/>
    <s v="Oklahoma City"/>
    <x v="0"/>
    <n v="73108"/>
    <s v="urban"/>
    <s v="Oklahoma City School Dist"/>
    <s v="Oklahoma"/>
    <b v="1"/>
    <b v="1"/>
    <b v="0"/>
    <b v="0"/>
    <b v="0"/>
    <b v="0"/>
    <s v="Mrs."/>
    <b v="0"/>
    <b v="0"/>
    <s v="Literacy"/>
    <s v="Literacy &amp; Language"/>
    <s v="ESL"/>
    <s v="Literacy &amp; Language"/>
    <s v="enrichment"/>
    <s v="Technology"/>
    <s v="high"/>
    <s v="Grades PreK-2"/>
    <n v="37.549999999999997"/>
    <n v="16.899999999999999"/>
    <n v="9.39"/>
    <n v="17"/>
    <n v="456"/>
    <n v="556.1"/>
    <n v="30"/>
    <b v="1"/>
    <n v="536.47"/>
    <n v="3"/>
    <b v="0"/>
    <b v="0"/>
    <s v="completed"/>
    <d v="2007-12-10T00:00:00"/>
    <d v="2008-05-06T00:00:00"/>
    <d v="2008-11-10T00:00:00"/>
    <d v="2008-08-04T00:00:00"/>
  </r>
  <r>
    <s v="d7033708df9acf80e2488fd53e09b021"/>
    <m/>
    <s v="New York"/>
    <x v="2"/>
    <n v="10030"/>
    <s v="urban"/>
    <s v="Community Learning Support Organization"/>
    <s v="Manhattan"/>
    <b v="0"/>
    <b v="0"/>
    <b v="0"/>
    <b v="0"/>
    <b v="0"/>
    <b v="0"/>
    <s v="Mrs."/>
    <b v="0"/>
    <b v="1"/>
    <s v="Literacy"/>
    <s v="Literacy &amp; Language"/>
    <s v="Literacy"/>
    <s v="Literacy &amp; Language"/>
    <s v="essential"/>
    <s v="Books"/>
    <s v="high"/>
    <s v="Grades 9-12"/>
    <n v="39.020000000000003"/>
    <n v="0"/>
    <n v="9.76"/>
    <n v="17"/>
    <n v="456"/>
    <n v="556.1"/>
    <n v="72"/>
    <b v="1"/>
    <n v="536.48"/>
    <n v="9"/>
    <b v="1"/>
    <b v="0"/>
    <s v="completed"/>
    <d v="2008-10-26T00:00:00"/>
    <d v="2008-11-13T00:00:00"/>
    <d v="2009-04-14T00:00:00"/>
    <d v="2008-11-16T00:00:00"/>
  </r>
  <r>
    <s v="b0fd71108257e0d129bd017025a4af09"/>
    <m/>
    <s v="Brooklyn"/>
    <x v="2"/>
    <n v="11234"/>
    <s v="urban"/>
    <s v="Integrated Curriculum and Instruction Learning Support Organization"/>
    <s v="Brooklyn"/>
    <b v="0"/>
    <b v="1"/>
    <b v="0"/>
    <b v="0"/>
    <b v="0"/>
    <b v="0"/>
    <s v="Mrs."/>
    <b v="0"/>
    <b v="0"/>
    <s v="Literacy"/>
    <s v="Literacy &amp; Language"/>
    <m/>
    <m/>
    <s v="enrichment"/>
    <s v="Technology"/>
    <s v="high"/>
    <s v="Grades PreK-2"/>
    <n v="38.630000000000003"/>
    <n v="0"/>
    <n v="5.66"/>
    <n v="35"/>
    <n v="456.55"/>
    <n v="537.12"/>
    <n v="18"/>
    <b v="1"/>
    <n v="537.12"/>
    <n v="2"/>
    <b v="0"/>
    <b v="1"/>
    <s v="completed"/>
    <d v="2010-12-28T00:00:00"/>
    <d v="2010-12-29T00:00:00"/>
    <d v="2011-01-04T00:00:00"/>
    <d v="2011-05-26T00:00:00"/>
  </r>
  <r>
    <s v="8bee2214155ebda95b87e105c2a000a2"/>
    <n v="411004000880"/>
    <s v="Portland"/>
    <x v="9"/>
    <n v="97214"/>
    <s v="urban"/>
    <s v="Portland School District 1j"/>
    <s v="Multnomah"/>
    <b v="0"/>
    <b v="1"/>
    <b v="0"/>
    <b v="0"/>
    <b v="0"/>
    <b v="0"/>
    <s v="Mr."/>
    <b v="0"/>
    <b v="0"/>
    <s v="Social Sciences"/>
    <s v="History &amp; Civics"/>
    <s v="Environmental Science"/>
    <s v="Math &amp; Science"/>
    <s v="enrichment"/>
    <s v="Technology"/>
    <s v="low"/>
    <s v="Grades 3-5"/>
    <n v="38.700000000000003"/>
    <n v="0"/>
    <n v="5.81"/>
    <n v="9"/>
    <n v="440.5"/>
    <n v="537.20000000000005"/>
    <n v="26"/>
    <b v="1"/>
    <n v="537.20000000000005"/>
    <n v="3"/>
    <b v="1"/>
    <b v="1"/>
    <s v="completed"/>
    <d v="2009-12-18T00:00:00"/>
    <d v="2010-03-25T00:00:00"/>
    <d v="2010-06-14T00:00:00"/>
    <d v="2010-05-23T00:00:00"/>
  </r>
  <r>
    <s v="a854dae39347794c5f8cb0ee55d68335"/>
    <n v="411004000940"/>
    <s v="Portland"/>
    <x v="9"/>
    <n v="97219"/>
    <s v="urban"/>
    <s v="Portland School District 1j"/>
    <s v="Multnomah"/>
    <b v="0"/>
    <b v="0"/>
    <b v="0"/>
    <b v="0"/>
    <b v="0"/>
    <b v="0"/>
    <s v="Mrs."/>
    <b v="0"/>
    <b v="0"/>
    <s v="Literacy"/>
    <s v="Literacy &amp; Language"/>
    <s v="Performing Arts"/>
    <s v="Music &amp; The Arts"/>
    <s v="enrichment"/>
    <s v="Technology"/>
    <s v="minimal"/>
    <s v="Grades PreK-2"/>
    <n v="38.700000000000003"/>
    <n v="0"/>
    <n v="5.81"/>
    <n v="9"/>
    <n v="440.5"/>
    <n v="537.20000000000005"/>
    <n v="26"/>
    <b v="0"/>
    <n v="537.20000000000005"/>
    <n v="3"/>
    <b v="0"/>
    <b v="0"/>
    <s v="completed"/>
    <d v="2009-09-22T00:00:00"/>
    <d v="2010-01-14T00:00:00"/>
    <d v="2010-01-15T00:00:00"/>
    <d v="2010-02-26T00:00:00"/>
  </r>
  <r>
    <s v="a5ba03373d1d038bb3f979445457cae9"/>
    <n v="470294001181"/>
    <s v="Memphis"/>
    <x v="14"/>
    <n v="38116"/>
    <s v="urban"/>
    <s v="Memphis City School District"/>
    <s v="Shelby"/>
    <b v="0"/>
    <b v="0"/>
    <b v="0"/>
    <b v="1"/>
    <b v="0"/>
    <b v="0"/>
    <s v="Ms."/>
    <b v="0"/>
    <b v="0"/>
    <s v="Mathematics"/>
    <s v="Math &amp; Science"/>
    <m/>
    <m/>
    <s v="essential"/>
    <s v="Technology"/>
    <s v="high"/>
    <s v="Grades 9-12"/>
    <n v="37.82"/>
    <n v="0"/>
    <n v="5.67"/>
    <n v="35"/>
    <n v="456.7"/>
    <n v="537.29"/>
    <n v="200"/>
    <b v="1"/>
    <n v="537.29"/>
    <n v="21"/>
    <b v="0"/>
    <b v="0"/>
    <s v="completed"/>
    <d v="2011-03-24T00:00:00"/>
    <d v="2011-03-25T00:00:00"/>
    <d v="2011-03-28T00:00:00"/>
    <d v="2011-08-22T00:00:00"/>
  </r>
  <r>
    <s v="8f8ebf388213ea3ecc935ce5ebe1a207"/>
    <n v="450228000479"/>
    <s v="Georgetown"/>
    <x v="12"/>
    <n v="29440"/>
    <s v="rural"/>
    <s v="Georgetown Co School District"/>
    <s v="Georgetown"/>
    <b v="0"/>
    <b v="0"/>
    <b v="0"/>
    <b v="0"/>
    <b v="0"/>
    <b v="0"/>
    <s v="Ms."/>
    <b v="0"/>
    <b v="0"/>
    <s v="Environmental Science"/>
    <s v="Math &amp; Science"/>
    <s v="Other"/>
    <s v="Applied Learning"/>
    <s v="enrichment"/>
    <s v="Supplies"/>
    <s v="high"/>
    <s v="Grades 3-5"/>
    <n v="37.86"/>
    <n v="18.93"/>
    <n v="9.4600000000000009"/>
    <n v="17"/>
    <n v="462"/>
    <n v="563.41"/>
    <n v="20"/>
    <b v="1"/>
    <n v="537.35"/>
    <n v="4"/>
    <b v="0"/>
    <b v="0"/>
    <s v="completed"/>
    <d v="2007-10-10T00:00:00"/>
    <d v="2007-10-19T00:00:00"/>
    <d v="2008-04-07T00:00:00"/>
    <d v="2008-06-01T00:00:00"/>
  </r>
  <r>
    <s v="70ebe3c93cdbe17dcf72a83c4f919838"/>
    <n v="110003000034"/>
    <s v="Washington"/>
    <x v="31"/>
    <n v="20002"/>
    <s v="urban"/>
    <s v="Dc Public Schools"/>
    <s v="District Of Columbia"/>
    <b v="0"/>
    <b v="0"/>
    <b v="0"/>
    <b v="0"/>
    <b v="0"/>
    <b v="0"/>
    <s v="Ms."/>
    <b v="0"/>
    <b v="0"/>
    <s v="Literacy"/>
    <s v="Literacy &amp; Language"/>
    <m/>
    <m/>
    <s v="enrichment"/>
    <s v="Books"/>
    <s v="high"/>
    <s v="Grades PreK-2"/>
    <n v="0"/>
    <n v="24.39"/>
    <n v="6.1"/>
    <n v="35"/>
    <n v="471.99"/>
    <n v="555.28"/>
    <n v="280"/>
    <b v="1"/>
    <n v="537.64"/>
    <n v="6"/>
    <b v="1"/>
    <b v="0"/>
    <s v="completed"/>
    <d v="2011-01-27T00:00:00"/>
    <d v="2011-03-12T00:00:00"/>
    <d v="2011-03-18T00:00:00"/>
    <d v="2011-06-25T00:00:00"/>
  </r>
  <r>
    <s v="83936b2d5e89656076d40f1091df96d4"/>
    <n v="470045000141"/>
    <s v="Woodbury"/>
    <x v="14"/>
    <n v="37190"/>
    <s v="rural"/>
    <s v="Cannon Co School District"/>
    <s v="Cannon"/>
    <b v="0"/>
    <b v="0"/>
    <b v="0"/>
    <b v="0"/>
    <b v="0"/>
    <b v="0"/>
    <s v="Mrs."/>
    <b v="0"/>
    <b v="0"/>
    <s v="Health &amp; Life Science"/>
    <s v="Math &amp; Science"/>
    <m/>
    <m/>
    <s v="essential"/>
    <s v="Technology"/>
    <s v="high"/>
    <s v="Grades 3-5"/>
    <n v="39.1"/>
    <n v="0"/>
    <n v="9.77"/>
    <n v="17"/>
    <n v="457"/>
    <n v="557.32000000000005"/>
    <n v="18"/>
    <b v="1"/>
    <n v="537.65"/>
    <n v="7"/>
    <b v="0"/>
    <b v="0"/>
    <s v="completed"/>
    <d v="2008-05-30T00:00:00"/>
    <d v="2008-10-27T00:00:00"/>
    <d v="2009-03-24T00:00:00"/>
    <d v="2008-11-02T00:00:00"/>
  </r>
  <r>
    <s v="1afb6b29d56b9410482d1112077bcc7b"/>
    <n v="62409003627"/>
    <s v="Marysville"/>
    <x v="7"/>
    <n v="95901"/>
    <s v="urban"/>
    <s v="Marysville Joint Unif Sch Dist"/>
    <s v="Yuba"/>
    <b v="0"/>
    <b v="0"/>
    <b v="0"/>
    <b v="0"/>
    <b v="0"/>
    <b v="0"/>
    <s v="Ms."/>
    <b v="0"/>
    <b v="0"/>
    <s v="Literature &amp; Writing"/>
    <s v="Literacy &amp; Language"/>
    <s v="Visual Arts"/>
    <s v="Music &amp; The Arts"/>
    <s v="enrichment"/>
    <s v="Supplies"/>
    <s v="low"/>
    <s v="Grades 6-8"/>
    <n v="36.369999999999997"/>
    <n v="26.37"/>
    <n v="5.46"/>
    <n v="9"/>
    <n v="440.94"/>
    <n v="537.73"/>
    <n v="40"/>
    <b v="0"/>
    <n v="537.73"/>
    <n v="1"/>
    <b v="0"/>
    <b v="0"/>
    <s v="completed"/>
    <d v="2009-08-16T00:00:00"/>
    <d v="2010-01-19T00:00:00"/>
    <d v="2010-01-22T00:00:00"/>
    <d v="2010-01-20T00:00:00"/>
  </r>
  <r>
    <s v="f22934ee4179667672854e325a53055f"/>
    <n v="180477000890"/>
    <s v="Indianapolis"/>
    <x v="25"/>
    <n v="46222"/>
    <s v="urban"/>
    <s v="Indianapolis Public Sch Dist"/>
    <s v="Marion"/>
    <b v="0"/>
    <b v="1"/>
    <b v="0"/>
    <b v="0"/>
    <b v="0"/>
    <b v="0"/>
    <s v="Ms."/>
    <b v="0"/>
    <b v="0"/>
    <s v="Applied Sciences"/>
    <s v="Math &amp; Science"/>
    <m/>
    <m/>
    <s v="enrichment"/>
    <s v="Supplies"/>
    <s v="high"/>
    <s v="Grades 6-8"/>
    <n v="37.869999999999997"/>
    <n v="0"/>
    <n v="5.68"/>
    <n v="35"/>
    <n v="457.25"/>
    <n v="537.94000000000005"/>
    <n v="45"/>
    <b v="1"/>
    <n v="537.94000000000005"/>
    <n v="3"/>
    <b v="1"/>
    <b v="0"/>
    <s v="completed"/>
    <d v="2010-09-29T00:00:00"/>
    <d v="2010-10-10T00:00:00"/>
    <d v="2011-02-28T00:00:00"/>
    <d v="2011-02-25T00:00:00"/>
  </r>
  <r>
    <s v="3301964d5dbfc15f024d46d05be3504d"/>
    <n v="360007602502"/>
    <s v="New York"/>
    <x v="2"/>
    <n v="10002"/>
    <s v="urban"/>
    <s v="Integrated Curriculum and Instruction Learning Support Organization"/>
    <s v="Manhattan"/>
    <b v="0"/>
    <b v="0"/>
    <b v="0"/>
    <b v="0"/>
    <b v="0"/>
    <b v="0"/>
    <s v="Ms."/>
    <b v="0"/>
    <b v="1"/>
    <s v="Special Needs"/>
    <s v="Special Needs"/>
    <s v="Visual Arts"/>
    <s v="Music &amp; The Arts"/>
    <s v="enrichment"/>
    <s v="Technology"/>
    <s v="high"/>
    <s v="Grades PreK-2"/>
    <n v="39"/>
    <n v="0"/>
    <n v="5.85"/>
    <n v="9"/>
    <n v="443.82"/>
    <n v="541.24"/>
    <n v="12"/>
    <b v="1"/>
    <n v="537.95000000000005"/>
    <n v="13"/>
    <b v="0"/>
    <b v="0"/>
    <s v="completed"/>
    <d v="2009-08-12T00:00:00"/>
    <d v="2009-08-16T00:00:00"/>
    <d v="2010-01-25T00:00:00"/>
    <d v="2010-01-12T00:00:00"/>
  </r>
  <r>
    <s v="39e318e6a1d50b2d0117563571084dda"/>
    <n v="360008605673"/>
    <s v="Bronx"/>
    <x v="2"/>
    <n v="10457"/>
    <s v="urban"/>
    <s v="Empowerment Support Organization"/>
    <s v="Bronx"/>
    <b v="0"/>
    <b v="0"/>
    <b v="0"/>
    <b v="0"/>
    <b v="0"/>
    <b v="0"/>
    <s v="Ms."/>
    <b v="0"/>
    <b v="0"/>
    <s v="Sports"/>
    <s v="Health &amp; Sports"/>
    <m/>
    <m/>
    <s v="enrichment"/>
    <s v="Other"/>
    <s v="high"/>
    <s v="Grades 6-8"/>
    <n v="37.89"/>
    <n v="0"/>
    <n v="5.68"/>
    <n v="35"/>
    <n v="457.45"/>
    <n v="538.17999999999995"/>
    <n v="15"/>
    <b v="1"/>
    <n v="538.17999999999995"/>
    <n v="3"/>
    <b v="0"/>
    <b v="0"/>
    <s v="completed"/>
    <d v="2011-03-05T00:00:00"/>
    <d v="2011-03-16T00:00:00"/>
    <m/>
    <d v="2011-08-03T00:00:00"/>
  </r>
  <r>
    <s v="c3d6c7b6b6af7c47b6ddb1126715eafb"/>
    <m/>
    <s v="Bronx"/>
    <x v="2"/>
    <n v="10460"/>
    <s v="urban"/>
    <s v="Empowerment Support Organization"/>
    <s v="Bronx"/>
    <b v="0"/>
    <b v="0"/>
    <b v="0"/>
    <b v="0"/>
    <b v="0"/>
    <b v="0"/>
    <s v="Ms."/>
    <b v="0"/>
    <b v="0"/>
    <s v="Other"/>
    <s v="Applied Learning"/>
    <m/>
    <m/>
    <s v="enrichment"/>
    <s v="Technology"/>
    <s v="high"/>
    <s v="Grades 9-12"/>
    <m/>
    <m/>
    <m/>
    <m/>
    <n v="468.43"/>
    <n v="571.26"/>
    <n v="50"/>
    <b v="1"/>
    <n v="538.69000000000005"/>
    <n v="1"/>
    <b v="0"/>
    <b v="0"/>
    <s v="completed"/>
    <d v="2005-08-25T00:00:00"/>
    <d v="2005-09-29T00:00:00"/>
    <d v="2006-01-24T00:00:00"/>
    <d v="2006-04-25T00:00:00"/>
  </r>
  <r>
    <s v="cada0e3c98f69ac596da2b03db0067fd"/>
    <n v="450228000485"/>
    <s v="Georgetown"/>
    <x v="12"/>
    <n v="29440"/>
    <s v="rural"/>
    <s v="Georgetown Co School District"/>
    <s v="Georgetown"/>
    <b v="0"/>
    <b v="0"/>
    <b v="0"/>
    <b v="0"/>
    <b v="0"/>
    <b v="0"/>
    <s v="Ms."/>
    <b v="0"/>
    <b v="0"/>
    <s v="Health &amp; Life Science"/>
    <s v="Math &amp; Science"/>
    <s v="Environmental Science"/>
    <s v="Math &amp; Science"/>
    <s v="enrichment"/>
    <s v="Supplies"/>
    <s v="high"/>
    <s v="Grades 9-12"/>
    <n v="37.520000000000003"/>
    <n v="18.760000000000002"/>
    <n v="9.3800000000000008"/>
    <n v="17"/>
    <n v="458"/>
    <n v="558.54"/>
    <n v="90"/>
    <b v="1"/>
    <n v="538.82000000000005"/>
    <n v="1"/>
    <b v="0"/>
    <b v="0"/>
    <s v="completed"/>
    <d v="2007-11-18T00:00:00"/>
    <d v="2007-12-07T00:00:00"/>
    <d v="2008-04-17T00:00:00"/>
    <d v="2008-07-12T00:00:00"/>
  </r>
  <r>
    <s v="5b6f80ff709883216f9d3f128950f249"/>
    <m/>
    <s v="Forest Hills"/>
    <x v="2"/>
    <n v="11375"/>
    <s v="urban"/>
    <s v="Integrated Curriculum and Instruction Learning Support Organization"/>
    <s v="Queens"/>
    <b v="0"/>
    <b v="0"/>
    <b v="0"/>
    <b v="0"/>
    <b v="0"/>
    <b v="0"/>
    <s v="Mrs."/>
    <b v="0"/>
    <b v="0"/>
    <s v="Literacy"/>
    <s v="Literacy &amp; Language"/>
    <s v="Character Education"/>
    <s v="Applied Learning"/>
    <s v="enrichment"/>
    <s v="Books"/>
    <s v="high"/>
    <s v="Grades 6-8"/>
    <n v="39.159999999999997"/>
    <n v="0"/>
    <n v="9.7899999999999991"/>
    <n v="17"/>
    <n v="458"/>
    <n v="558.54"/>
    <n v="250"/>
    <b v="1"/>
    <n v="538.82000000000005"/>
    <n v="6"/>
    <b v="0"/>
    <b v="0"/>
    <s v="completed"/>
    <d v="2007-11-09T00:00:00"/>
    <d v="2008-01-14T00:00:00"/>
    <d v="2008-04-24T00:00:00"/>
    <d v="2008-07-06T00:00:00"/>
  </r>
  <r>
    <s v="8df6cbd44030811dddda8fd79cb7b5c4"/>
    <n v="250666001945"/>
    <s v="Lawrence"/>
    <x v="33"/>
    <n v="1841"/>
    <s v="urban"/>
    <s v="Lawrence School District"/>
    <s v="Essex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high"/>
    <s v="Grades 6-8"/>
    <n v="0"/>
    <n v="0"/>
    <n v="6.25"/>
    <n v="35"/>
    <n v="458.11"/>
    <n v="538.95000000000005"/>
    <n v="65"/>
    <b v="1"/>
    <n v="538.95000000000005"/>
    <n v="5"/>
    <b v="0"/>
    <b v="1"/>
    <s v="completed"/>
    <d v="2010-12-07T00:00:00"/>
    <d v="2010-12-08T00:00:00"/>
    <m/>
    <d v="2011-05-02T00:00:00"/>
  </r>
  <r>
    <s v="e9045dc12e4a567e737f5b6555d3e0eb"/>
    <m/>
    <s v="Washington"/>
    <x v="31"/>
    <n v="20010"/>
    <s v="urban"/>
    <s v="Dc Public Schools"/>
    <s v="District Of Columbia"/>
    <b v="1"/>
    <b v="0"/>
    <b v="0"/>
    <b v="0"/>
    <b v="0"/>
    <b v="0"/>
    <s v="Ms."/>
    <b v="1"/>
    <b v="0"/>
    <s v="Literacy"/>
    <s v="Literacy &amp; Language"/>
    <m/>
    <m/>
    <s v="essential"/>
    <s v="Technology"/>
    <s v="high"/>
    <s v="Grades 6-8"/>
    <n v="36.9"/>
    <n v="21.22"/>
    <n v="5.53"/>
    <n v="9"/>
    <n v="442"/>
    <n v="539.02"/>
    <n v="15"/>
    <b v="1"/>
    <n v="539.02"/>
    <n v="1"/>
    <b v="0"/>
    <b v="0"/>
    <s v="completed"/>
    <d v="2009-07-10T00:00:00"/>
    <d v="2009-11-29T00:00:00"/>
    <d v="2010-01-05T00:00:00"/>
    <d v="2009-12-12T00:00:00"/>
  </r>
  <r>
    <s v="b01e242c4fd3d6ab5d392e23e899b4cd"/>
    <n v="62805010461"/>
    <s v="Oakland"/>
    <x v="7"/>
    <n v="94612"/>
    <s v="urban"/>
    <s v="Oakland Unified School Dist"/>
    <s v="Alameda"/>
    <b v="1"/>
    <b v="0"/>
    <b v="0"/>
    <b v="0"/>
    <b v="0"/>
    <b v="0"/>
    <s v="Ms."/>
    <b v="0"/>
    <b v="0"/>
    <s v="Visual Arts"/>
    <s v="Music &amp; The Arts"/>
    <m/>
    <m/>
    <s v="enrichment"/>
    <s v="Technology"/>
    <s v="low"/>
    <s v="Grades 9-12"/>
    <n v="35.799999999999997"/>
    <n v="32.75"/>
    <n v="5.37"/>
    <n v="35"/>
    <n v="466.87"/>
    <n v="549.26"/>
    <n v="30"/>
    <b v="1"/>
    <n v="539.26"/>
    <n v="12"/>
    <b v="0"/>
    <b v="0"/>
    <s v="completed"/>
    <d v="2010-09-30T00:00:00"/>
    <d v="2011-02-13T00:00:00"/>
    <m/>
    <d v="2011-02-26T00:00:00"/>
  </r>
  <r>
    <s v="675eb838238292380883009f4d7df88d"/>
    <n v="320006000087"/>
    <s v="Las Vegas"/>
    <x v="15"/>
    <n v="89108"/>
    <s v="urban"/>
    <s v="Clark Co School District"/>
    <s v="Clark"/>
    <b v="0"/>
    <b v="0"/>
    <b v="1"/>
    <b v="0"/>
    <b v="0"/>
    <b v="0"/>
    <s v="Mrs."/>
    <b v="0"/>
    <b v="0"/>
    <s v="Literacy"/>
    <s v="Literacy &amp; Language"/>
    <m/>
    <m/>
    <s v="essential"/>
    <s v="Books"/>
    <s v="high"/>
    <s v="Grades 3-5"/>
    <n v="0"/>
    <n v="26.08"/>
    <n v="6.02"/>
    <n v="9"/>
    <n v="442.33"/>
    <n v="539.42999999999995"/>
    <n v="32"/>
    <b v="1"/>
    <n v="539.42999999999995"/>
    <n v="3"/>
    <b v="1"/>
    <b v="0"/>
    <s v="completed"/>
    <d v="2010-04-24T00:00:00"/>
    <d v="2010-06-24T00:00:00"/>
    <d v="2010-10-15T00:00:00"/>
    <d v="2010-09-20T00:00:00"/>
  </r>
  <r>
    <s v="717998f7bbbc747a9cb899c6399e9e41"/>
    <n v="62805004281"/>
    <s v="Oakland"/>
    <x v="7"/>
    <n v="94605"/>
    <s v="urban"/>
    <s v="Oakland Unified School Dist"/>
    <s v="Alameda"/>
    <b v="0"/>
    <b v="1"/>
    <b v="0"/>
    <b v="0"/>
    <b v="0"/>
    <b v="0"/>
    <s v="Mrs."/>
    <b v="0"/>
    <b v="0"/>
    <s v="Special Needs"/>
    <s v="Special Needs"/>
    <s v="Literacy"/>
    <s v="Literacy &amp; Language"/>
    <s v="essential"/>
    <s v="Books"/>
    <s v="high"/>
    <s v="Grades 3-5"/>
    <n v="0"/>
    <n v="35.03"/>
    <n v="5.74"/>
    <n v="35"/>
    <n v="458.61"/>
    <n v="539.54"/>
    <n v="15"/>
    <b v="1"/>
    <n v="539.54"/>
    <n v="2"/>
    <b v="0"/>
    <b v="0"/>
    <s v="completed"/>
    <d v="2010-10-01T00:00:00"/>
    <d v="2011-02-17T00:00:00"/>
    <m/>
    <d v="2011-02-28T00:00:00"/>
  </r>
  <r>
    <s v="892707a5977aec74f7ddc3e9a3fac982"/>
    <n v="240051001133"/>
    <s v="Oxon Hill"/>
    <x v="32"/>
    <n v="20745"/>
    <s v="suburban"/>
    <s v="Prince Georges Co School Dist"/>
    <s v="Prince Georges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high"/>
    <s v="Grades 9-12"/>
    <n v="0.6"/>
    <n v="23.62"/>
    <n v="5.9"/>
    <n v="35"/>
    <n v="458.72"/>
    <n v="539.66999999999996"/>
    <n v="140"/>
    <b v="1"/>
    <n v="539.66999999999996"/>
    <n v="5"/>
    <b v="0"/>
    <b v="0"/>
    <s v="completed"/>
    <d v="2010-08-23T00:00:00"/>
    <d v="2010-10-02T00:00:00"/>
    <m/>
    <d v="2011-01-20T00:00:00"/>
  </r>
  <r>
    <s v="ade215df3f7984e2b230a5e54ce3c8ac"/>
    <n v="482442002716"/>
    <s v="Irving"/>
    <x v="16"/>
    <n v="75060"/>
    <s v="urban"/>
    <s v="Irving Ind School District"/>
    <s v="Dallas"/>
    <b v="0"/>
    <b v="0"/>
    <b v="0"/>
    <b v="0"/>
    <b v="0"/>
    <b v="0"/>
    <s v="Ms."/>
    <b v="0"/>
    <b v="0"/>
    <s v="Applied Sciences"/>
    <s v="Math &amp; Science"/>
    <m/>
    <m/>
    <s v="enrichment"/>
    <s v="Supplies"/>
    <s v="high"/>
    <s v="Grades 6-8"/>
    <m/>
    <m/>
    <m/>
    <m/>
    <n v="467.4"/>
    <n v="570"/>
    <n v="310"/>
    <b v="1"/>
    <n v="539.76"/>
    <n v="2"/>
    <b v="0"/>
    <b v="0"/>
    <s v="completed"/>
    <d v="2006-11-28T00:00:00"/>
    <d v="2006-12-27T00:00:00"/>
    <m/>
    <d v="2007-07-28T00:00:00"/>
  </r>
  <r>
    <s v="fb82422fd5f212c3e67b946e16cbde57"/>
    <n v="360015304885"/>
    <s v="Brooklyn"/>
    <x v="2"/>
    <n v="11234"/>
    <s v="urban"/>
    <s v="Integrated Curriculum and Instruction Learning Support Organization"/>
    <s v="Brooklyn"/>
    <b v="0"/>
    <b v="0"/>
    <b v="0"/>
    <b v="0"/>
    <b v="0"/>
    <b v="0"/>
    <s v="Mrs."/>
    <b v="0"/>
    <b v="0"/>
    <s v="Literacy"/>
    <s v="Literacy &amp; Language"/>
    <s v="Performing Arts"/>
    <s v="Music &amp; The Arts"/>
    <s v="enrichment"/>
    <s v="Supplies"/>
    <s v="high"/>
    <s v="Grades PreK-2"/>
    <m/>
    <m/>
    <m/>
    <m/>
    <n v="469.45"/>
    <n v="572.5"/>
    <n v="250"/>
    <b v="1"/>
    <n v="539.87"/>
    <n v="1"/>
    <b v="0"/>
    <b v="0"/>
    <s v="completed"/>
    <d v="2005-05-03T00:00:00"/>
    <d v="2005-06-24T00:00:00"/>
    <d v="2006-07-06T00:00:00"/>
    <d v="2006-01-03T00:00:00"/>
  </r>
  <r>
    <s v="caed919332c13b1851dc98a05c7e1e8e"/>
    <n v="360008602961"/>
    <s v="Bronx"/>
    <x v="2"/>
    <n v="10451"/>
    <s v="urban"/>
    <s v="Empowerment Support Organization"/>
    <s v="Bronx"/>
    <b v="0"/>
    <b v="1"/>
    <b v="0"/>
    <b v="0"/>
    <b v="0"/>
    <b v="0"/>
    <s v="Mr."/>
    <b v="1"/>
    <b v="0"/>
    <s v="Environmental Science"/>
    <s v="Math &amp; Science"/>
    <s v="Extracurricular"/>
    <s v="Applied Learning"/>
    <s v="essential"/>
    <s v="Technology"/>
    <s v="high"/>
    <s v="Grades 9-12"/>
    <n v="38.9"/>
    <n v="0"/>
    <n v="5.84"/>
    <n v="9"/>
    <n v="442.78"/>
    <n v="539.98"/>
    <n v="120"/>
    <b v="1"/>
    <n v="539.98"/>
    <n v="2"/>
    <b v="0"/>
    <b v="1"/>
    <s v="completed"/>
    <d v="2010-04-15T00:00:00"/>
    <d v="2010-04-21T00:00:00"/>
    <d v="2010-05-07T00:00:00"/>
    <d v="2010-09-11T00:00:00"/>
  </r>
  <r>
    <s v="cfb7b50187c41c832f34db23878aec88"/>
    <n v="470294001958"/>
    <s v="Memphis"/>
    <x v="14"/>
    <n v="38112"/>
    <s v="urban"/>
    <s v="Memphis City School District"/>
    <s v="Shelby"/>
    <b v="0"/>
    <b v="0"/>
    <b v="0"/>
    <b v="1"/>
    <b v="0"/>
    <b v="0"/>
    <s v="Mrs."/>
    <b v="1"/>
    <b v="0"/>
    <s v="Environmental Science"/>
    <s v="Math &amp; Science"/>
    <s v="Applied Sciences"/>
    <s v="Math &amp; Science"/>
    <s v="enrichment"/>
    <s v="Supplies"/>
    <s v="high"/>
    <s v="Grades 6-8"/>
    <n v="41.54"/>
    <n v="0"/>
    <n v="5.66"/>
    <n v="35"/>
    <n v="459.85"/>
    <n v="541"/>
    <n v="115"/>
    <b v="1"/>
    <n v="540"/>
    <n v="18"/>
    <b v="0"/>
    <b v="0"/>
    <s v="completed"/>
    <d v="2011-03-30T00:00:00"/>
    <d v="2011-03-31T00:00:00"/>
    <d v="2011-03-31T00:00:00"/>
    <d v="2011-08-27T00:00:00"/>
  </r>
  <r>
    <s v="3b9503fa88c5f264494334d4969da963"/>
    <n v="170993001148"/>
    <s v="Chicago"/>
    <x v="10"/>
    <n v="60624"/>
    <s v="urban"/>
    <s v="Chicago Psd-area 7"/>
    <s v="Cook"/>
    <b v="0"/>
    <b v="0"/>
    <b v="0"/>
    <b v="0"/>
    <b v="0"/>
    <b v="0"/>
    <s v="Ms."/>
    <b v="0"/>
    <b v="0"/>
    <s v="Social Sciences"/>
    <s v="History &amp; Civics"/>
    <s v="Performing Arts"/>
    <s v="Music &amp; The Arts"/>
    <s v="enrichment"/>
    <s v="Supplies"/>
    <s v="high"/>
    <s v="Grades PreK-2"/>
    <n v="39.28"/>
    <n v="0"/>
    <n v="9.82"/>
    <n v="17"/>
    <n v="459"/>
    <n v="559.76"/>
    <n v="26"/>
    <b v="1"/>
    <n v="540"/>
    <n v="1"/>
    <b v="0"/>
    <b v="0"/>
    <s v="completed"/>
    <d v="2008-11-22T00:00:00"/>
    <d v="2009-01-07T00:00:00"/>
    <d v="2009-04-08T00:00:00"/>
    <d v="2009-04-23T00:00:00"/>
  </r>
  <r>
    <s v="8b9ce104733815d2bc9d69d04ea8b51f"/>
    <n v="360009705537"/>
    <s v="Brooklyn"/>
    <x v="2"/>
    <n v="11237"/>
    <s v="urban"/>
    <s v="Integrated Curriculum and Instruction Learning Support Organization"/>
    <s v="Brooklyn"/>
    <b v="0"/>
    <b v="0"/>
    <b v="0"/>
    <b v="0"/>
    <b v="0"/>
    <b v="0"/>
    <s v="Ms."/>
    <b v="0"/>
    <b v="1"/>
    <s v="Mathematics"/>
    <s v="Math &amp; Science"/>
    <s v="Visual Arts"/>
    <s v="Music &amp; The Arts"/>
    <s v="enrichment"/>
    <s v="Books"/>
    <s v="high"/>
    <s v="Grades 9-12"/>
    <n v="39.29"/>
    <n v="0"/>
    <n v="9.82"/>
    <n v="17"/>
    <n v="459"/>
    <n v="559.76"/>
    <n v="65"/>
    <b v="1"/>
    <n v="540"/>
    <n v="5"/>
    <b v="1"/>
    <b v="0"/>
    <s v="completed"/>
    <d v="2008-08-01T00:00:00"/>
    <d v="2008-12-08T00:00:00"/>
    <d v="2009-04-22T00:00:00"/>
    <d v="2009-01-05T00:00:00"/>
  </r>
  <r>
    <s v="238136d15d027e59a36c1217e12a5d46"/>
    <n v="170993000886"/>
    <s v="Chicago"/>
    <x v="10"/>
    <n v="60626"/>
    <s v="urban"/>
    <s v="Chicago Public School Dist 299"/>
    <s v="Cook"/>
    <b v="0"/>
    <b v="0"/>
    <b v="0"/>
    <b v="0"/>
    <b v="0"/>
    <b v="0"/>
    <s v="Ms."/>
    <b v="0"/>
    <b v="0"/>
    <s v="Literacy"/>
    <s v="Literacy &amp; Language"/>
    <s v="Mathematics"/>
    <s v="Math &amp; Science"/>
    <s v="enrichment"/>
    <s v="Technology"/>
    <s v="high"/>
    <s v="Grades PreK-2"/>
    <n v="39.31"/>
    <n v="0"/>
    <n v="9.83"/>
    <n v="17"/>
    <n v="459"/>
    <n v="559.76"/>
    <n v="26"/>
    <b v="1"/>
    <n v="540"/>
    <n v="5"/>
    <b v="0"/>
    <b v="0"/>
    <s v="completed"/>
    <d v="2007-11-30T00:00:00"/>
    <d v="2008-06-12T00:00:00"/>
    <d v="2008-09-24T00:00:00"/>
    <d v="2008-07-26T00:00:00"/>
  </r>
  <r>
    <s v="d92926b1dd3ad4eb2a51a40eac174fd3"/>
    <n v="421899003819"/>
    <s v="Philadelphia"/>
    <x v="29"/>
    <n v="19140"/>
    <s v="urban"/>
    <s v="Philadelphia City School Dist"/>
    <s v="Philadelphia"/>
    <b v="0"/>
    <b v="0"/>
    <b v="1"/>
    <b v="0"/>
    <b v="0"/>
    <b v="0"/>
    <s v="Ms."/>
    <b v="1"/>
    <b v="0"/>
    <s v="Literature &amp; Writing"/>
    <s v="Literacy &amp; Language"/>
    <s v="Literacy"/>
    <s v="Literacy &amp; Language"/>
    <s v="enrichment"/>
    <s v="Technology"/>
    <s v="high"/>
    <s v="Grades 6-8"/>
    <n v="37.340000000000003"/>
    <n v="22.41"/>
    <n v="9.34"/>
    <n v="17"/>
    <n v="459"/>
    <n v="559.76"/>
    <n v="80"/>
    <b v="1"/>
    <n v="540"/>
    <n v="6"/>
    <b v="0"/>
    <b v="0"/>
    <s v="completed"/>
    <d v="2007-11-11T00:00:00"/>
    <d v="2007-12-20T00:00:00"/>
    <m/>
    <d v="2008-07-07T00:00:00"/>
  </r>
  <r>
    <s v="2590e409c95adc0575caf623e04c85c0"/>
    <n v="90353701116"/>
    <s v="Southbury"/>
    <x v="30"/>
    <n v="6488"/>
    <s v="suburban"/>
    <s v="Regional School District 15"/>
    <s v="New Haven"/>
    <b v="0"/>
    <b v="0"/>
    <b v="0"/>
    <b v="0"/>
    <b v="0"/>
    <b v="0"/>
    <s v="Mrs."/>
    <b v="0"/>
    <b v="0"/>
    <s v="Literacy"/>
    <s v="Literacy &amp; Language"/>
    <m/>
    <m/>
    <s v="essential"/>
    <s v="Books"/>
    <s v="minimal"/>
    <s v="Grades 3-5"/>
    <n v="0"/>
    <n v="0"/>
    <n v="6.32"/>
    <n v="35"/>
    <n v="462.8"/>
    <n v="544.47"/>
    <n v="480"/>
    <b v="1"/>
    <n v="540.05999999999995"/>
    <n v="21"/>
    <b v="0"/>
    <b v="0"/>
    <s v="completed"/>
    <d v="2010-12-08T00:00:00"/>
    <d v="2011-02-11T00:00:00"/>
    <d v="2011-02-15T00:00:00"/>
    <d v="2011-05-03T00:00:00"/>
  </r>
  <r>
    <s v="741147258444a857b5b684e1107b82cd"/>
    <n v="173451004969"/>
    <s v="Rockford"/>
    <x v="10"/>
    <n v="61102"/>
    <s v="urban"/>
    <s v="Rockford School District 205"/>
    <s v="Winnebago"/>
    <b v="0"/>
    <b v="1"/>
    <b v="0"/>
    <b v="0"/>
    <b v="0"/>
    <b v="0"/>
    <s v="Mrs."/>
    <b v="0"/>
    <b v="0"/>
    <s v="Mathematics"/>
    <s v="Math &amp; Science"/>
    <s v="Early Development"/>
    <s v="Applied Learning"/>
    <s v="enrichment"/>
    <s v="Other"/>
    <s v="high"/>
    <s v="Grades PreK-2"/>
    <n v="38.96"/>
    <n v="0"/>
    <n v="5.84"/>
    <n v="9"/>
    <n v="443"/>
    <n v="540.24"/>
    <n v="40"/>
    <b v="1"/>
    <n v="540.25"/>
    <n v="2"/>
    <b v="1"/>
    <b v="0"/>
    <s v="completed"/>
    <d v="2009-06-09T00:00:00"/>
    <d v="2009-08-08T00:00:00"/>
    <d v="2009-10-08T00:00:00"/>
    <d v="2009-11-15T00:00:00"/>
  </r>
  <r>
    <s v="b950bc1b5ca024359f4f22325026139e"/>
    <n v="291011000323"/>
    <s v="Conway"/>
    <x v="34"/>
    <n v="65632"/>
    <s v="rural"/>
    <s v="Laclede Co School District R1"/>
    <s v="Laclede"/>
    <b v="0"/>
    <b v="0"/>
    <b v="0"/>
    <b v="0"/>
    <b v="0"/>
    <b v="0"/>
    <s v="Mrs."/>
    <b v="0"/>
    <b v="0"/>
    <s v="Special Needs"/>
    <s v="Special Needs"/>
    <s v="Early Development"/>
    <s v="Applied Learning"/>
    <s v="essential"/>
    <s v="Technology"/>
    <s v="high"/>
    <s v="Grades PreK-2"/>
    <n v="37.9"/>
    <n v="16.03"/>
    <n v="5.68"/>
    <n v="9"/>
    <n v="447.6"/>
    <n v="545.85"/>
    <n v="9"/>
    <b v="1"/>
    <n v="540.36"/>
    <n v="5"/>
    <b v="0"/>
    <b v="0"/>
    <s v="completed"/>
    <d v="2009-12-12T00:00:00"/>
    <d v="2009-12-15T00:00:00"/>
    <d v="2010-05-03T00:00:00"/>
    <d v="2010-05-17T00:00:00"/>
  </r>
  <r>
    <s v="ec214f672ad5badb42b894173b237766"/>
    <n v="61488001849"/>
    <s v="Santa Ana"/>
    <x v="7"/>
    <n v="92704"/>
    <s v="urban"/>
    <s v="Garden Grove Unif School Dist"/>
    <s v="Orange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PreK-2"/>
    <n v="0"/>
    <n v="35.32"/>
    <n v="5.79"/>
    <n v="35"/>
    <n v="462.11"/>
    <n v="543.66"/>
    <n v="25"/>
    <b v="1"/>
    <n v="540.61"/>
    <n v="17"/>
    <b v="0"/>
    <b v="1"/>
    <s v="completed"/>
    <d v="2010-09-11T00:00:00"/>
    <d v="2010-10-12T00:00:00"/>
    <d v="2010-12-08T00:00:00"/>
    <d v="2011-02-06T00:00:00"/>
  </r>
  <r>
    <s v="5104080c3d46bcd26e31ee69ae9bde55"/>
    <n v="261200004803"/>
    <s v="Detroit"/>
    <x v="4"/>
    <n v="48210"/>
    <s v="urban"/>
    <s v="Detroit Public School District"/>
    <s v="Wayne"/>
    <b v="0"/>
    <b v="0"/>
    <b v="0"/>
    <b v="0"/>
    <b v="0"/>
    <b v="0"/>
    <s v="Ms."/>
    <b v="0"/>
    <b v="0"/>
    <s v="ESL"/>
    <s v="Literacy &amp; Language"/>
    <s v="ESL"/>
    <s v="Literacy &amp; Language"/>
    <s v="essential"/>
    <s v="Supplies"/>
    <s v="high"/>
    <s v="Grades PreK-2"/>
    <n v="38.97"/>
    <n v="0"/>
    <n v="5.85"/>
    <n v="9"/>
    <n v="443.59"/>
    <n v="540.96"/>
    <n v="15"/>
    <b v="0"/>
    <n v="540.96"/>
    <n v="3"/>
    <b v="1"/>
    <b v="0"/>
    <s v="completed"/>
    <d v="2009-09-20T00:00:00"/>
    <d v="2010-01-31T00:00:00"/>
    <d v="2010-07-08T00:00:00"/>
    <d v="2010-02-18T00:00:00"/>
  </r>
  <r>
    <s v="54b7ee7bfc5fd051b9c2fab97743f36d"/>
    <n v="403024029791"/>
    <s v="Tulsa"/>
    <x v="0"/>
    <n v="74115"/>
    <s v="urban"/>
    <s v="Tulsa Independent Sch Dist"/>
    <s v="Tulsa"/>
    <b v="0"/>
    <b v="0"/>
    <b v="0"/>
    <b v="0"/>
    <b v="0"/>
    <b v="0"/>
    <s v="Mrs."/>
    <b v="0"/>
    <b v="0"/>
    <s v="Health &amp; Life Science"/>
    <s v="Math &amp; Science"/>
    <s v="Literacy"/>
    <s v="Literacy &amp; Language"/>
    <s v="enrichment"/>
    <s v="Supplies"/>
    <s v="high"/>
    <s v="Grades PreK-2"/>
    <n v="37.9"/>
    <n v="17.059999999999999"/>
    <n v="9.48"/>
    <n v="17"/>
    <n v="460"/>
    <n v="560.98"/>
    <n v="22"/>
    <b v="1"/>
    <n v="541.17999999999995"/>
    <n v="1"/>
    <b v="0"/>
    <b v="0"/>
    <s v="completed"/>
    <d v="2009-04-23T00:00:00"/>
    <d v="2009-05-03T00:00:00"/>
    <d v="2009-10-16T00:00:00"/>
    <d v="2009-09-26T00:00:00"/>
  </r>
  <r>
    <s v="fb3cf77daf89aebf544d762f77789796"/>
    <n v="170993000852"/>
    <s v="Chicago"/>
    <x v="10"/>
    <n v="60636"/>
    <s v="urban"/>
    <s v="Chicago Psd-Area 29"/>
    <s v="Cook"/>
    <b v="0"/>
    <b v="0"/>
    <b v="0"/>
    <b v="1"/>
    <b v="0"/>
    <b v="0"/>
    <s v="Mr."/>
    <b v="0"/>
    <b v="0"/>
    <s v="Literacy"/>
    <s v="Literacy &amp; Language"/>
    <s v="Literacy"/>
    <s v="Literacy &amp; Language"/>
    <s v="enrichment"/>
    <s v="Books"/>
    <s v="high"/>
    <s v="Grades 9-12"/>
    <n v="39.4"/>
    <n v="0"/>
    <n v="9.85"/>
    <n v="17"/>
    <n v="460"/>
    <n v="560.98"/>
    <n v="125"/>
    <b v="1"/>
    <n v="541.17999999999995"/>
    <n v="3"/>
    <b v="1"/>
    <b v="0"/>
    <s v="completed"/>
    <d v="2009-02-02T00:00:00"/>
    <d v="2009-02-13T00:00:00"/>
    <d v="2009-05-28T00:00:00"/>
    <d v="2009-07-02T00:00:00"/>
  </r>
  <r>
    <s v="54e3886605e31f3f9f66c259a56e57c0"/>
    <n v="370072000295"/>
    <s v="Chapel Hill"/>
    <x v="1"/>
    <n v="27516"/>
    <s v="suburban"/>
    <s v="Chapel Hill-carrboro City SD"/>
    <s v="Orange"/>
    <b v="0"/>
    <b v="0"/>
    <b v="0"/>
    <b v="0"/>
    <b v="0"/>
    <b v="0"/>
    <s v="Ms."/>
    <b v="0"/>
    <b v="0"/>
    <s v="Health &amp; Life Science"/>
    <s v="Math &amp; Science"/>
    <s v="Environmental Science"/>
    <s v="Math &amp; Science"/>
    <s v="enrichment"/>
    <s v="Technology"/>
    <s v="low"/>
    <s v="Grades 9-12"/>
    <n v="36"/>
    <n v="15.3"/>
    <n v="9"/>
    <n v="17"/>
    <n v="437"/>
    <n v="532.92999999999995"/>
    <n v="150"/>
    <b v="1"/>
    <n v="541.25"/>
    <n v="4"/>
    <b v="1"/>
    <b v="0"/>
    <s v="completed"/>
    <d v="2008-07-23T00:00:00"/>
    <d v="2008-12-19T00:00:00"/>
    <d v="2009-02-04T00:00:00"/>
    <d v="2008-12-28T00:00:00"/>
  </r>
  <r>
    <s v="e6fd0e721d6e1be110484b7ba38b0679"/>
    <n v="62577003855"/>
    <s v="San Jose"/>
    <x v="7"/>
    <n v="95130"/>
    <s v="urban"/>
    <s v="Moreland School District"/>
    <s v="Santa Clara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nrichment"/>
    <s v="Books"/>
    <s v="low"/>
    <s v="Grades 6-8"/>
    <n v="0"/>
    <n v="36.590000000000003"/>
    <n v="6"/>
    <n v="35"/>
    <n v="477.43"/>
    <n v="561.67999999999995"/>
    <n v="70"/>
    <b v="1"/>
    <n v="541.44000000000005"/>
    <n v="11"/>
    <b v="1"/>
    <b v="0"/>
    <s v="completed"/>
    <d v="2010-09-07T00:00:00"/>
    <d v="2011-01-25T00:00:00"/>
    <m/>
    <d v="2011-02-01T00:00:00"/>
  </r>
  <r>
    <s v="084020511a6dbd19c5a64e8a9be086aa"/>
    <n v="60645000571"/>
    <s v="Burbank"/>
    <x v="7"/>
    <n v="91505"/>
    <s v="urban"/>
    <s v="Burbank Unified School Dist"/>
    <s v="Los Angeles"/>
    <b v="0"/>
    <b v="0"/>
    <b v="0"/>
    <b v="0"/>
    <b v="0"/>
    <b v="0"/>
    <s v="Mrs."/>
    <b v="0"/>
    <b v="0"/>
    <s v="Literacy"/>
    <s v="Literacy &amp; Language"/>
    <s v="College &amp; Career Prep"/>
    <s v="Applied Learning"/>
    <s v="essential"/>
    <s v="Books"/>
    <s v="low"/>
    <s v="Grades 6-8"/>
    <n v="0"/>
    <n v="36.520000000000003"/>
    <n v="5.99"/>
    <n v="35"/>
    <n v="476.62"/>
    <n v="560.73"/>
    <n v="30"/>
    <b v="1"/>
    <n v="541.66999999999996"/>
    <n v="44"/>
    <b v="0"/>
    <b v="1"/>
    <s v="completed"/>
    <d v="2010-11-03T00:00:00"/>
    <d v="2010-11-09T00:00:00"/>
    <m/>
    <d v="2010-12-16T00:00:00"/>
  </r>
  <r>
    <s v="039d17ca0f8e5e55425a8dc5bf3f3908"/>
    <m/>
    <s v="Detroit"/>
    <x v="4"/>
    <n v="48224"/>
    <m/>
    <s v="Detroit Public School District"/>
    <s v="Wayne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Technology"/>
    <s v="high"/>
    <s v="Grades 3-5"/>
    <n v="38.17"/>
    <n v="0"/>
    <n v="5.72"/>
    <n v="35"/>
    <n v="460.55"/>
    <n v="541.82000000000005"/>
    <n v="300"/>
    <b v="1"/>
    <n v="541.83000000000004"/>
    <n v="2"/>
    <b v="1"/>
    <b v="0"/>
    <s v="completed"/>
    <d v="2010-09-21T00:00:00"/>
    <d v="2010-10-13T00:00:00"/>
    <d v="2011-02-25T00:00:00"/>
    <d v="2011-02-16T00:00:00"/>
  </r>
  <r>
    <s v="200b29fafc464bba460504a14e673e20"/>
    <m/>
    <s v="Brooklyn"/>
    <x v="2"/>
    <n v="11220"/>
    <s v="urban"/>
    <s v="New Visions for Public Schools"/>
    <s v="Brooklyn"/>
    <b v="0"/>
    <b v="1"/>
    <b v="0"/>
    <b v="0"/>
    <b v="0"/>
    <b v="0"/>
    <s v="Ms."/>
    <b v="0"/>
    <b v="1"/>
    <s v="Literature &amp; Writing"/>
    <s v="Literacy &amp; Language"/>
    <m/>
    <m/>
    <s v="essential"/>
    <s v="Technology"/>
    <s v="high"/>
    <s v="Grades 9-12"/>
    <n v="39.049999999999997"/>
    <n v="0"/>
    <n v="5.86"/>
    <n v="9"/>
    <n v="444.41"/>
    <n v="541.96"/>
    <n v="150"/>
    <b v="1"/>
    <n v="541.97"/>
    <n v="4"/>
    <b v="1"/>
    <b v="0"/>
    <s v="completed"/>
    <d v="2009-12-18T00:00:00"/>
    <d v="2009-12-31T00:00:00"/>
    <d v="2010-05-12T00:00:00"/>
    <d v="2010-05-22T00:00:00"/>
  </r>
  <r>
    <s v="fccd7919839dfa535f137aa979ffa63b"/>
    <n v="60780000742"/>
    <s v="Castro Valley"/>
    <x v="7"/>
    <n v="94546"/>
    <s v="suburban"/>
    <s v="Castro Valley Unified Sch Dist"/>
    <s v="Alameda"/>
    <b v="0"/>
    <b v="0"/>
    <b v="0"/>
    <b v="0"/>
    <b v="0"/>
    <b v="0"/>
    <s v="Mr."/>
    <b v="0"/>
    <b v="0"/>
    <s v="History &amp; Geography"/>
    <s v="History &amp; Civics"/>
    <m/>
    <m/>
    <s v="enrichment"/>
    <s v="Technology"/>
    <s v="low"/>
    <s v="Grades 9-12"/>
    <n v="0"/>
    <n v="35.200000000000003"/>
    <n v="5.77"/>
    <n v="35"/>
    <n v="460.69"/>
    <n v="541.99"/>
    <n v="165"/>
    <b v="1"/>
    <n v="541.99"/>
    <n v="1"/>
    <b v="0"/>
    <b v="0"/>
    <s v="completed"/>
    <d v="2010-09-19T00:00:00"/>
    <d v="2010-09-27T00:00:00"/>
    <d v="2010-09-28T00:00:00"/>
    <d v="2011-02-12T00:00:00"/>
  </r>
  <r>
    <s v="3be32e1f02800f9d81ee03d18e0fa0dd"/>
    <n v="320006000577"/>
    <s v="Indian Spgs"/>
    <x v="15"/>
    <n v="89018"/>
    <s v="rural"/>
    <s v="Clark Co School District"/>
    <s v="Clark"/>
    <b v="0"/>
    <b v="0"/>
    <b v="0"/>
    <b v="0"/>
    <b v="0"/>
    <b v="0"/>
    <s v="Mr."/>
    <b v="0"/>
    <b v="0"/>
    <s v="Visual Arts"/>
    <s v="Music &amp; The Arts"/>
    <s v="Performing Arts"/>
    <s v="Music &amp; The Arts"/>
    <s v="enrichment"/>
    <s v="Technology"/>
    <s v="high"/>
    <s v="Grades 9-12"/>
    <n v="36.909999999999997"/>
    <n v="23.99"/>
    <n v="5.54"/>
    <n v="9"/>
    <n v="444.51"/>
    <n v="542.09"/>
    <n v="300"/>
    <b v="1"/>
    <n v="542.09"/>
    <n v="6"/>
    <b v="1"/>
    <b v="0"/>
    <s v="completed"/>
    <d v="2009-09-27T00:00:00"/>
    <d v="2010-01-08T00:00:00"/>
    <d v="2010-02-03T00:00:00"/>
    <d v="2010-03-01T00:00:00"/>
  </r>
  <r>
    <s v="d3a9e9ae0640e9a3d4bedf74e91b3bf8"/>
    <n v="402739001445"/>
    <s v="Claremore"/>
    <x v="0"/>
    <n v="74017"/>
    <s v="rural"/>
    <s v="Sequoyah Public Sch Dist 1-6"/>
    <s v="Rogers"/>
    <b v="0"/>
    <b v="0"/>
    <b v="0"/>
    <b v="0"/>
    <b v="0"/>
    <b v="0"/>
    <s v="Mrs."/>
    <b v="0"/>
    <b v="0"/>
    <s v="Literacy"/>
    <s v="Literacy &amp; Language"/>
    <s v="Literacy"/>
    <s v="Literacy &amp; Language"/>
    <s v="enrichment"/>
    <s v="Books"/>
    <s v="high"/>
    <s v="Grades 3-5"/>
    <n v="37.909999999999997"/>
    <n v="17.059999999999999"/>
    <n v="9.48"/>
    <n v="17"/>
    <n v="461"/>
    <n v="562.20000000000005"/>
    <n v="27"/>
    <b v="1"/>
    <n v="542.35"/>
    <n v="1"/>
    <b v="0"/>
    <b v="0"/>
    <s v="completed"/>
    <d v="2009-05-04T00:00:00"/>
    <d v="2009-05-04T00:00:00"/>
    <d v="2009-10-16T00:00:00"/>
    <d v="2009-10-06T00:00:00"/>
  </r>
  <r>
    <s v="31f81cc3578189c6bb4e6e417faa75c2"/>
    <n v="481970001901"/>
    <s v="Fort Worth"/>
    <x v="16"/>
    <n v="76105"/>
    <s v="urban"/>
    <s v="Ft Worth Ind School District"/>
    <s v="Tarrant"/>
    <b v="0"/>
    <b v="1"/>
    <b v="0"/>
    <b v="0"/>
    <b v="0"/>
    <b v="0"/>
    <s v="Mr."/>
    <b v="0"/>
    <b v="0"/>
    <s v="Mathematics"/>
    <s v="Math &amp; Science"/>
    <m/>
    <m/>
    <s v="enrichment"/>
    <s v="Other"/>
    <s v="high"/>
    <s v="Grades 9-12"/>
    <n v="39.450000000000003"/>
    <n v="0"/>
    <n v="9.86"/>
    <n v="17"/>
    <n v="461"/>
    <n v="562.20000000000005"/>
    <n v="100"/>
    <b v="0"/>
    <n v="542.36"/>
    <n v="3"/>
    <b v="1"/>
    <b v="0"/>
    <s v="completed"/>
    <d v="2009-04-03T00:00:00"/>
    <d v="2009-05-11T00:00:00"/>
    <d v="2009-10-29T00:00:00"/>
    <d v="2009-09-07T00:00:00"/>
  </r>
  <r>
    <s v="fa75f22079af3355c437ea79481b7180"/>
    <n v="63753006342"/>
    <s v="S San Fran"/>
    <x v="7"/>
    <n v="94080"/>
    <s v="urban"/>
    <s v="South San Francisco Unified SD"/>
    <s v="San Mateo"/>
    <b v="0"/>
    <b v="0"/>
    <b v="0"/>
    <b v="0"/>
    <b v="0"/>
    <b v="0"/>
    <s v="Ms."/>
    <b v="0"/>
    <b v="0"/>
    <s v="Literature &amp; Writing"/>
    <s v="Literacy &amp; Language"/>
    <m/>
    <m/>
    <s v="enrichment"/>
    <s v="Books"/>
    <s v="high"/>
    <s v="Grades 9-12"/>
    <n v="34.82"/>
    <n v="25.24"/>
    <n v="8.7100000000000009"/>
    <n v="17"/>
    <n v="434"/>
    <n v="529.27"/>
    <n v="500"/>
    <b v="1"/>
    <n v="542.5"/>
    <n v="1"/>
    <b v="0"/>
    <b v="0"/>
    <s v="completed"/>
    <d v="2007-10-29T00:00:00"/>
    <d v="2008-02-19T00:00:00"/>
    <d v="2008-04-17T00:00:00"/>
    <d v="2008-06-25T00:00:00"/>
  </r>
  <r>
    <s v="7718f122bfc05abc1e237300f5f3570a"/>
    <n v="130042000201"/>
    <s v="Macon"/>
    <x v="19"/>
    <n v="31217"/>
    <s v="rural"/>
    <s v="Bibb Co School District"/>
    <s v="Bibb"/>
    <b v="0"/>
    <b v="0"/>
    <b v="0"/>
    <b v="0"/>
    <b v="0"/>
    <b v="0"/>
    <s v="Mrs."/>
    <b v="0"/>
    <b v="0"/>
    <s v="Social Sciences"/>
    <s v="History &amp; Civics"/>
    <s v="Civics &amp; Government"/>
    <s v="History &amp; Civics"/>
    <s v="enrichment"/>
    <s v="Supplies"/>
    <s v="high"/>
    <s v="Grades PreK-2"/>
    <n v="37.75"/>
    <n v="15.1"/>
    <n v="5.66"/>
    <n v="9"/>
    <n v="444.97"/>
    <n v="542.65"/>
    <n v="20"/>
    <b v="1"/>
    <n v="542.65"/>
    <n v="3"/>
    <b v="0"/>
    <b v="1"/>
    <s v="completed"/>
    <d v="2010-01-14T00:00:00"/>
    <d v="2010-02-11T00:00:00"/>
    <d v="2010-04-21T00:00:00"/>
    <d v="2010-06-20T00:00:00"/>
  </r>
  <r>
    <s v="dd71ae448cf64a382ec7e52e6a9513b5"/>
    <n v="370001100397"/>
    <s v="Fayetteville"/>
    <x v="1"/>
    <n v="28304"/>
    <s v="urban"/>
    <s v="Cumberland Co School District"/>
    <s v="Cumberland"/>
    <b v="0"/>
    <b v="0"/>
    <b v="0"/>
    <b v="0"/>
    <b v="0"/>
    <b v="0"/>
    <s v="Ms."/>
    <b v="0"/>
    <b v="0"/>
    <s v="Environmental Science"/>
    <s v="Math &amp; Science"/>
    <s v="Literacy"/>
    <s v="Literacy &amp; Language"/>
    <s v="enrichment"/>
    <s v="Books"/>
    <s v="high"/>
    <s v="Grades PreK-2"/>
    <m/>
    <m/>
    <m/>
    <m/>
    <n v="469.45"/>
    <n v="572.5"/>
    <n v="40"/>
    <b v="1"/>
    <n v="542.79"/>
    <n v="3"/>
    <b v="0"/>
    <b v="0"/>
    <s v="completed"/>
    <d v="2005-03-11T00:00:00"/>
    <d v="2006-06-17T00:00:00"/>
    <d v="2006-11-21T00:00:00"/>
    <d v="2005-11-11T00:00:00"/>
  </r>
  <r>
    <s v="8cf99e20d0c4c07ee4efcd88914e4d58"/>
    <m/>
    <s v="Bronx"/>
    <x v="2"/>
    <n v="10454"/>
    <s v="urban"/>
    <s v="Empowerment Support Organization"/>
    <s v="Bronx"/>
    <b v="0"/>
    <b v="0"/>
    <b v="0"/>
    <b v="0"/>
    <b v="0"/>
    <b v="0"/>
    <s v="Mr."/>
    <b v="1"/>
    <b v="0"/>
    <s v="Other"/>
    <s v="Applied Learning"/>
    <m/>
    <m/>
    <s v="essential"/>
    <s v="Supplies"/>
    <s v="high"/>
    <s v="Grades 6-8"/>
    <m/>
    <m/>
    <m/>
    <m/>
    <n v="467.4"/>
    <n v="570"/>
    <n v="50"/>
    <b v="0"/>
    <n v="542.91"/>
    <n v="5"/>
    <b v="0"/>
    <b v="0"/>
    <s v="completed"/>
    <d v="2005-03-01T00:00:00"/>
    <d v="2006-05-12T00:00:00"/>
    <d v="2006-10-30T00:00:00"/>
    <d v="2009-07-30T00:00:00"/>
  </r>
  <r>
    <s v="42d136beb622fa58ba13e8d8f1b8c52d"/>
    <n v="370348002313"/>
    <s v="Chapel Hill"/>
    <x v="1"/>
    <n v="27514"/>
    <s v="suburban"/>
    <s v="Orange Co School District"/>
    <s v="Orange"/>
    <b v="0"/>
    <b v="0"/>
    <b v="0"/>
    <b v="0"/>
    <b v="0"/>
    <b v="0"/>
    <s v="Mrs."/>
    <b v="0"/>
    <b v="0"/>
    <s v="Environmental Science"/>
    <s v="Math &amp; Science"/>
    <s v="Music"/>
    <s v="Music &amp; The Arts"/>
    <s v="enrichment"/>
    <s v="Technology"/>
    <s v="high"/>
    <s v="Grades 3-5"/>
    <n v="38"/>
    <n v="16.149999999999999"/>
    <n v="5.7"/>
    <n v="9"/>
    <n v="448.83"/>
    <n v="547.35"/>
    <n v="600"/>
    <b v="1"/>
    <n v="542.96"/>
    <n v="4"/>
    <b v="1"/>
    <b v="0"/>
    <s v="completed"/>
    <d v="2009-11-25T00:00:00"/>
    <d v="2009-12-03T00:00:00"/>
    <d v="2010-01-06T00:00:00"/>
    <d v="2010-05-01T00:00:00"/>
  </r>
  <r>
    <s v="73204041f1af7997e3bd62cb254ccc25"/>
    <n v="261200004803"/>
    <s v="Detroit"/>
    <x v="4"/>
    <n v="48210"/>
    <s v="urban"/>
    <s v="Detroit Public School District"/>
    <s v="Wayne"/>
    <b v="0"/>
    <b v="0"/>
    <b v="0"/>
    <b v="0"/>
    <b v="0"/>
    <b v="0"/>
    <s v="Ms."/>
    <b v="0"/>
    <b v="0"/>
    <s v="Applied Sciences"/>
    <s v="Math &amp; Science"/>
    <s v="College &amp; Career Prep"/>
    <s v="Applied Learning"/>
    <s v="essential"/>
    <s v="Technology"/>
    <s v="high"/>
    <s v="Grades 6-8"/>
    <n v="39.15"/>
    <n v="0"/>
    <n v="5.87"/>
    <n v="9"/>
    <n v="445.5"/>
    <n v="543.29"/>
    <n v="120"/>
    <b v="1"/>
    <n v="543.29"/>
    <n v="2"/>
    <b v="0"/>
    <b v="0"/>
    <s v="completed"/>
    <d v="2009-08-29T00:00:00"/>
    <d v="2009-10-30T00:00:00"/>
    <d v="2009-10-31T00:00:00"/>
    <d v="2010-02-03T00:00:00"/>
  </r>
  <r>
    <s v="60cdbf1542289bfa363cd8fccf7a1df9"/>
    <m/>
    <s v="Raleigh"/>
    <x v="1"/>
    <n v="27616"/>
    <s v="urban"/>
    <s v="Wake Co School District"/>
    <s v="Wake"/>
    <b v="0"/>
    <b v="0"/>
    <b v="0"/>
    <b v="0"/>
    <b v="0"/>
    <b v="0"/>
    <s v="Mrs."/>
    <b v="0"/>
    <b v="0"/>
    <s v="Environmental Science"/>
    <s v="Math &amp; Science"/>
    <s v="Literacy"/>
    <s v="Literacy &amp; Language"/>
    <s v="enrichment"/>
    <s v="Books"/>
    <s v="low"/>
    <s v="Grades PreK-2"/>
    <n v="0"/>
    <n v="30.47"/>
    <n v="5.86"/>
    <n v="35"/>
    <n v="461.98"/>
    <n v="543.51"/>
    <n v="22"/>
    <b v="1"/>
    <n v="543.51"/>
    <n v="2"/>
    <b v="1"/>
    <b v="0"/>
    <s v="completed"/>
    <d v="2010-08-16T00:00:00"/>
    <d v="2010-11-14T00:00:00"/>
    <m/>
    <d v="2011-01-13T00:00:00"/>
  </r>
  <r>
    <s v="b0b1204bb9e68bcaf17a27ac7e852fda"/>
    <n v="370472001840"/>
    <s v="Raleigh"/>
    <x v="1"/>
    <n v="27610"/>
    <s v="urban"/>
    <s v="Wake Co School District"/>
    <s v="Wake"/>
    <b v="0"/>
    <b v="1"/>
    <b v="0"/>
    <b v="0"/>
    <b v="0"/>
    <b v="0"/>
    <s v="Ms."/>
    <b v="0"/>
    <b v="0"/>
    <s v="Literacy"/>
    <s v="Literacy &amp; Language"/>
    <s v="ESL"/>
    <s v="Literacy &amp; Language"/>
    <s v="essential"/>
    <s v="Other"/>
    <s v="high"/>
    <s v="Grades PreK-2"/>
    <n v="38.1"/>
    <n v="16.190000000000001"/>
    <n v="9.5299999999999994"/>
    <n v="17"/>
    <n v="462"/>
    <n v="563.41"/>
    <n v="22"/>
    <b v="1"/>
    <n v="543.53"/>
    <n v="3"/>
    <b v="0"/>
    <b v="0"/>
    <s v="completed"/>
    <d v="2008-07-26T00:00:00"/>
    <d v="2008-12-26T00:00:00"/>
    <d v="2009-03-19T00:00:00"/>
    <d v="2008-12-29T00:00:00"/>
  </r>
  <r>
    <s v="3b3498b6566618139f345bdf4e74dbc9"/>
    <n v="170993000722"/>
    <s v="Chicago"/>
    <x v="10"/>
    <n v="60608"/>
    <s v="urban"/>
    <s v="Chicago Psd-area 19"/>
    <s v="Cook"/>
    <b v="0"/>
    <b v="0"/>
    <b v="0"/>
    <b v="0"/>
    <b v="0"/>
    <b v="0"/>
    <s v="Mr."/>
    <b v="0"/>
    <b v="0"/>
    <s v="Sports"/>
    <s v="Health &amp; Sports"/>
    <s v="Sports"/>
    <s v="Health &amp; Sports"/>
    <s v="essential"/>
    <s v="Supplies"/>
    <s v="high"/>
    <s v="Grades 9-12"/>
    <n v="39.56"/>
    <n v="0"/>
    <n v="9.89"/>
    <n v="17"/>
    <n v="462"/>
    <n v="563.41"/>
    <n v="15"/>
    <b v="1"/>
    <n v="543.53"/>
    <n v="3"/>
    <b v="0"/>
    <b v="0"/>
    <s v="completed"/>
    <d v="2007-07-20T00:00:00"/>
    <d v="2007-11-17T00:00:00"/>
    <d v="2008-02-13T00:00:00"/>
    <d v="2008-03-16T00:00:00"/>
  </r>
  <r>
    <s v="1409cd126ff1d0e6b945087e3c741ccd"/>
    <n v="181272002023"/>
    <s v="Indianapolis"/>
    <x v="25"/>
    <n v="46260"/>
    <s v="urban"/>
    <s v="Washington Township Sch Dist"/>
    <s v="Marion"/>
    <b v="0"/>
    <b v="0"/>
    <b v="0"/>
    <b v="0"/>
    <b v="0"/>
    <b v="0"/>
    <s v="Mrs."/>
    <b v="0"/>
    <b v="0"/>
    <s v="Visual Arts"/>
    <s v="Music &amp; The Arts"/>
    <s v="Character Education"/>
    <s v="Applied Learning"/>
    <s v="enrichment"/>
    <s v="Supplies"/>
    <s v="high"/>
    <s v="Grades 3-5"/>
    <n v="39.97"/>
    <n v="0"/>
    <n v="6"/>
    <n v="9"/>
    <n v="454.72"/>
    <n v="554.54"/>
    <n v="750"/>
    <b v="1"/>
    <n v="543.55999999999995"/>
    <n v="4"/>
    <b v="1"/>
    <b v="0"/>
    <s v="completed"/>
    <d v="2009-10-05T00:00:00"/>
    <d v="2010-01-07T00:00:00"/>
    <d v="2010-06-16T00:00:00"/>
    <d v="2010-03-08T00:00:00"/>
  </r>
  <r>
    <s v="27ee1fd73849eca1ee93b20fd278157e"/>
    <n v="10288001135"/>
    <s v="Seale"/>
    <x v="27"/>
    <n v="36875"/>
    <s v="rural"/>
    <s v="Russell Co School District"/>
    <s v="Russell"/>
    <b v="0"/>
    <b v="0"/>
    <b v="0"/>
    <b v="0"/>
    <b v="0"/>
    <b v="0"/>
    <s v="Ms."/>
    <b v="0"/>
    <b v="0"/>
    <s v="Literacy"/>
    <s v="Literacy &amp; Language"/>
    <s v="Social Sciences"/>
    <s v="History &amp; Civics"/>
    <s v="enrichment"/>
    <s v="Technology"/>
    <s v="high"/>
    <s v="Grades 3-5"/>
    <n v="11.17"/>
    <n v="31.1"/>
    <n v="5.72"/>
    <n v="35"/>
    <n v="464.57"/>
    <n v="546.54999999999995"/>
    <n v="200"/>
    <b v="1"/>
    <n v="543.91"/>
    <n v="19"/>
    <b v="0"/>
    <b v="1"/>
    <s v="completed"/>
    <d v="2010-08-29T00:00:00"/>
    <d v="2010-10-14T00:00:00"/>
    <d v="2011-02-08T00:00:00"/>
    <d v="2011-01-25T00:00:00"/>
  </r>
  <r>
    <s v="099d6f08464e564850254ff00d74c0ba"/>
    <n v="410198000266"/>
    <s v="Bend"/>
    <x v="9"/>
    <n v="97702"/>
    <s v="urban"/>
    <s v="Bend-lapine School District 1"/>
    <s v="Deschutes"/>
    <b v="0"/>
    <b v="0"/>
    <b v="0"/>
    <b v="0"/>
    <b v="0"/>
    <b v="0"/>
    <s v="Mrs."/>
    <b v="0"/>
    <b v="0"/>
    <s v="Visual Arts"/>
    <s v="Music &amp; The Arts"/>
    <m/>
    <m/>
    <s v="essential"/>
    <s v="Supplies"/>
    <s v="high"/>
    <s v="Grades PreK-2"/>
    <n v="24.7"/>
    <n v="0"/>
    <n v="5.95"/>
    <n v="35"/>
    <n v="462.49"/>
    <n v="544.11"/>
    <n v="40"/>
    <b v="1"/>
    <n v="544.11"/>
    <n v="2"/>
    <b v="0"/>
    <b v="0"/>
    <s v="completed"/>
    <d v="2010-08-22T00:00:00"/>
    <d v="2010-10-28T00:00:00"/>
    <d v="2010-11-15T00:00:00"/>
    <d v="2011-01-20T00:00:00"/>
  </r>
  <r>
    <s v="3cef3b740a8a3bce7626b262fe774adf"/>
    <n v="240006000050"/>
    <s v="Baltimore"/>
    <x v="32"/>
    <n v="21225"/>
    <s v="urban"/>
    <s v="Anne Arundel Co School Dist"/>
    <s v="Baltimore City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Other"/>
    <s v="high"/>
    <s v="Grades 6-8"/>
    <n v="38"/>
    <n v="19"/>
    <n v="9.5"/>
    <n v="17"/>
    <n v="463"/>
    <n v="564.63"/>
    <n v="80"/>
    <b v="1"/>
    <n v="544.71"/>
    <n v="2"/>
    <b v="1"/>
    <b v="0"/>
    <s v="completed"/>
    <d v="2008-10-11T00:00:00"/>
    <d v="2009-03-12T00:00:00"/>
    <d v="2009-05-18T00:00:00"/>
    <d v="2009-03-13T00:00:00"/>
  </r>
  <r>
    <s v="4b2bf9d6c54c85ae1d321c6892ed1a68"/>
    <m/>
    <s v="Brooklyn"/>
    <x v="2"/>
    <n v="11221"/>
    <s v="urban"/>
    <s v="Community Learning Support Organization"/>
    <s v="Brooklyn"/>
    <b v="0"/>
    <b v="0"/>
    <b v="0"/>
    <b v="0"/>
    <b v="0"/>
    <b v="0"/>
    <s v="Ms."/>
    <b v="0"/>
    <b v="0"/>
    <s v="Visual Arts"/>
    <s v="Music &amp; The Arts"/>
    <s v="Visual Arts"/>
    <s v="Music &amp; The Arts"/>
    <s v="essential"/>
    <s v="Supplies"/>
    <s v="high"/>
    <s v="Grades PreK-2"/>
    <n v="39.67"/>
    <n v="0"/>
    <n v="5.95"/>
    <n v="9"/>
    <n v="451.36"/>
    <n v="550.44000000000005"/>
    <n v="500"/>
    <b v="1"/>
    <n v="544.96"/>
    <n v="8"/>
    <b v="0"/>
    <b v="0"/>
    <s v="completed"/>
    <d v="2009-08-03T00:00:00"/>
    <d v="2009-09-03T00:00:00"/>
    <d v="2010-01-07T00:00:00"/>
    <d v="2010-01-05T00:00:00"/>
  </r>
  <r>
    <s v="26a7f9e73c1244bfd99464b4a470f988"/>
    <n v="360007704402"/>
    <s v="New York"/>
    <x v="2"/>
    <n v="10002"/>
    <s v="urban"/>
    <s v="Empowerment Support Organization"/>
    <s v="Manhattan"/>
    <b v="0"/>
    <b v="0"/>
    <b v="0"/>
    <b v="1"/>
    <b v="0"/>
    <b v="0"/>
    <s v="Mr."/>
    <b v="0"/>
    <b v="0"/>
    <s v="Literacy"/>
    <s v="Literacy &amp; Language"/>
    <s v="Literacy"/>
    <s v="Literacy &amp; Language"/>
    <s v="enrichment"/>
    <s v="Technology"/>
    <s v="high"/>
    <s v="Grades 6-8"/>
    <n v="40"/>
    <n v="0"/>
    <n v="6"/>
    <n v="9"/>
    <n v="454.98"/>
    <n v="554.85"/>
    <n v="200"/>
    <b v="1"/>
    <n v="544.98"/>
    <n v="1"/>
    <b v="0"/>
    <b v="0"/>
    <s v="completed"/>
    <d v="2009-08-30T00:00:00"/>
    <d v="2009-08-30T00:00:00"/>
    <d v="2009-09-03T00:00:00"/>
    <d v="2009-09-29T00:00:00"/>
  </r>
  <r>
    <s v="e61a93e4d11c5bd867c2a0ec018c3cca"/>
    <n v="120039000541"/>
    <s v="Miami"/>
    <x v="17"/>
    <n v="33142"/>
    <s v="suburban"/>
    <s v="Miami-dade Co Public Sch Dist"/>
    <s v="Miami-Dade"/>
    <b v="0"/>
    <b v="1"/>
    <b v="0"/>
    <b v="0"/>
    <b v="0"/>
    <b v="0"/>
    <s v="Ms."/>
    <b v="1"/>
    <b v="0"/>
    <s v="Literature &amp; Writing"/>
    <s v="Literacy &amp; Language"/>
    <s v="Literacy"/>
    <s v="Literacy &amp; Language"/>
    <s v="enrichment"/>
    <s v="Books"/>
    <s v="high"/>
    <s v="Grades 6-8"/>
    <n v="39.270000000000003"/>
    <n v="0"/>
    <n v="5.89"/>
    <n v="9"/>
    <n v="446.89"/>
    <n v="544.99"/>
    <n v="18"/>
    <b v="0"/>
    <n v="544.99"/>
    <n v="23"/>
    <b v="0"/>
    <b v="0"/>
    <s v="completed"/>
    <d v="2009-09-27T00:00:00"/>
    <d v="2009-10-08T00:00:00"/>
    <d v="2009-10-09T00:00:00"/>
    <d v="2009-12-11T00:00:00"/>
  </r>
  <r>
    <s v="e8db944e151faf8f50d186d7cfc73a13"/>
    <n v="90309000648"/>
    <s v="Norwalk"/>
    <x v="30"/>
    <n v="6850"/>
    <s v="rural"/>
    <s v="Norwalk Public School District"/>
    <s v="Fairfield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39.270000000000003"/>
    <n v="0"/>
    <n v="5.89"/>
    <n v="9"/>
    <n v="446.91"/>
    <n v="545.01"/>
    <n v="400"/>
    <b v="1"/>
    <n v="545.01"/>
    <n v="1"/>
    <b v="0"/>
    <b v="0"/>
    <s v="completed"/>
    <d v="2009-12-18T00:00:00"/>
    <d v="2010-01-21T00:00:00"/>
    <d v="2010-01-21T00:00:00"/>
    <d v="2010-05-22T00:00:00"/>
  </r>
  <r>
    <s v="530305209a8eabb9577465b2f8e6ada1"/>
    <n v="62271003168"/>
    <s v="Los Angeles"/>
    <x v="7"/>
    <n v="90002"/>
    <s v="urban"/>
    <s v="Los Angeles Unif Sch Dist"/>
    <s v="Los Angeles"/>
    <b v="0"/>
    <b v="1"/>
    <b v="0"/>
    <b v="0"/>
    <b v="0"/>
    <b v="0"/>
    <s v="Mrs."/>
    <b v="0"/>
    <b v="0"/>
    <s v="Literacy"/>
    <s v="Literacy &amp; Language"/>
    <m/>
    <m/>
    <s v="essential"/>
    <s v="Books"/>
    <s v="high"/>
    <s v="Grades 6-8"/>
    <n v="0"/>
    <n v="35.42"/>
    <n v="5.81"/>
    <n v="35"/>
    <n v="463.34"/>
    <n v="545.11"/>
    <n v="50"/>
    <b v="1"/>
    <n v="545.11"/>
    <n v="2"/>
    <b v="0"/>
    <b v="1"/>
    <s v="completed"/>
    <d v="2011-01-05T00:00:00"/>
    <d v="2011-01-12T00:00:00"/>
    <m/>
    <d v="2011-06-04T00:00:00"/>
  </r>
  <r>
    <s v="3ffab8e6d843cba75f340f7cfb12d9f3"/>
    <n v="320006000695"/>
    <s v="Las Vegas"/>
    <x v="15"/>
    <n v="89131"/>
    <s v="suburban"/>
    <s v="Clark Co School District"/>
    <s v="Clark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38.68"/>
    <n v="25.14"/>
    <n v="5.8"/>
    <n v="9"/>
    <n v="465.44"/>
    <n v="567.61"/>
    <n v="20"/>
    <b v="1"/>
    <n v="545.13"/>
    <n v="5"/>
    <b v="1"/>
    <b v="0"/>
    <s v="completed"/>
    <d v="2009-05-31T00:00:00"/>
    <d v="2009-09-26T00:00:00"/>
    <d v="2010-02-18T00:00:00"/>
    <d v="2009-11-04T00:00:00"/>
  </r>
  <r>
    <s v="291d4108d3093337f24242afd4220a4f"/>
    <n v="402961001552"/>
    <s v="Tecumseh"/>
    <x v="0"/>
    <n v="74873"/>
    <s v="rural"/>
    <s v="Tecumseh School District I-92"/>
    <s v="Pottawatomie"/>
    <b v="0"/>
    <b v="0"/>
    <b v="0"/>
    <b v="0"/>
    <b v="0"/>
    <b v="0"/>
    <s v="Mrs."/>
    <b v="0"/>
    <b v="0"/>
    <s v="Mathematics"/>
    <s v="Math &amp; Science"/>
    <s v="Literacy"/>
    <s v="Literacy &amp; Language"/>
    <s v="enrichment"/>
    <s v="Supplies"/>
    <s v="high"/>
    <s v="Grades PreK-2"/>
    <n v="37.799999999999997"/>
    <n v="17.010000000000002"/>
    <n v="5.67"/>
    <n v="9"/>
    <n v="447.43"/>
    <n v="545.65"/>
    <n v="20"/>
    <b v="1"/>
    <n v="545.65"/>
    <n v="1"/>
    <b v="0"/>
    <b v="0"/>
    <s v="completed"/>
    <d v="2009-09-29T00:00:00"/>
    <d v="2009-10-02T00:00:00"/>
    <d v="2010-02-03T00:00:00"/>
    <d v="2009-12-11T00:00:00"/>
  </r>
  <r>
    <s v="315d5cad7e07e42d95b329c4ebf2fd68"/>
    <n v="400813002063"/>
    <s v="Coalgate"/>
    <x v="0"/>
    <n v="74538"/>
    <s v="rural"/>
    <s v="Coalgate School District I-1"/>
    <s v="Coal"/>
    <b v="0"/>
    <b v="0"/>
    <b v="0"/>
    <b v="0"/>
    <b v="0"/>
    <b v="0"/>
    <s v="Ms."/>
    <b v="0"/>
    <b v="0"/>
    <s v="Health &amp; Life Science"/>
    <s v="Math &amp; Science"/>
    <s v="Mathematics"/>
    <s v="Math &amp; Science"/>
    <s v="enrichment"/>
    <s v="Supplies"/>
    <s v="high"/>
    <s v="Grades 9-12"/>
    <n v="37.81"/>
    <n v="17.010000000000002"/>
    <n v="5.67"/>
    <n v="9"/>
    <n v="447.53"/>
    <n v="545.77"/>
    <n v="97"/>
    <b v="1"/>
    <n v="545.76"/>
    <n v="4"/>
    <b v="1"/>
    <b v="0"/>
    <s v="completed"/>
    <d v="2009-09-19T00:00:00"/>
    <d v="2009-12-15T00:00:00"/>
    <d v="2010-06-03T00:00:00"/>
    <d v="2010-02-22T00:00:00"/>
  </r>
  <r>
    <s v="d71eb412b5a8cd7fc5af41e9cb95fa4d"/>
    <n v="120018000169"/>
    <s v="Ft Lauderdale"/>
    <x v="17"/>
    <n v="33311"/>
    <s v="urban"/>
    <s v="Broward Co School District"/>
    <s v="Broward"/>
    <b v="0"/>
    <b v="1"/>
    <b v="0"/>
    <b v="0"/>
    <b v="0"/>
    <b v="0"/>
    <s v="Mr."/>
    <b v="0"/>
    <b v="0"/>
    <s v="History &amp; Geography"/>
    <s v="History &amp; Civics"/>
    <s v="College &amp; Career Prep"/>
    <s v="Applied Learning"/>
    <s v="enrichment"/>
    <s v="Books"/>
    <s v="high"/>
    <s v="Grades 9-12"/>
    <n v="39.700000000000003"/>
    <n v="0"/>
    <n v="9.92"/>
    <n v="17"/>
    <n v="464"/>
    <n v="565.85"/>
    <n v="34"/>
    <b v="1"/>
    <n v="545.88"/>
    <n v="3"/>
    <b v="0"/>
    <b v="0"/>
    <s v="completed"/>
    <d v="2008-09-13T00:00:00"/>
    <d v="2008-12-03T00:00:00"/>
    <d v="2009-01-30T00:00:00"/>
    <d v="2009-02-20T00:00:00"/>
  </r>
  <r>
    <s v="c38dcf000f0cb9baeae3014690452441"/>
    <n v="170993000942"/>
    <s v="Chicago"/>
    <x v="10"/>
    <n v="60618"/>
    <s v="urban"/>
    <s v="Chicago Psd-Area 54"/>
    <s v="Cook"/>
    <b v="0"/>
    <b v="1"/>
    <b v="0"/>
    <b v="0"/>
    <b v="0"/>
    <b v="0"/>
    <s v="Mr."/>
    <b v="0"/>
    <b v="0"/>
    <s v="Music"/>
    <s v="Music &amp; The Arts"/>
    <s v="Performing Arts"/>
    <s v="Music &amp; The Arts"/>
    <s v="essential"/>
    <s v="Books"/>
    <s v="high"/>
    <s v="Grades 9-12"/>
    <n v="39.340000000000003"/>
    <n v="0"/>
    <n v="5.9"/>
    <n v="9"/>
    <n v="447.69"/>
    <n v="545.96"/>
    <n v="60"/>
    <b v="1"/>
    <n v="545.97"/>
    <n v="10"/>
    <b v="1"/>
    <b v="0"/>
    <s v="completed"/>
    <d v="2009-10-25T00:00:00"/>
    <d v="2009-12-09T00:00:00"/>
    <d v="2010-01-28T00:00:00"/>
    <d v="2010-03-30T00:00:00"/>
  </r>
  <r>
    <s v="eb8d526d9a93846012cee4c8ae1e3bc5"/>
    <n v="481623005442"/>
    <s v="Dallas"/>
    <x v="16"/>
    <n v="75241"/>
    <s v="urban"/>
    <s v="Dallas Ind School District"/>
    <s v="Dallas"/>
    <b v="0"/>
    <b v="0"/>
    <b v="0"/>
    <b v="0"/>
    <b v="0"/>
    <b v="0"/>
    <s v="Ms."/>
    <b v="0"/>
    <b v="0"/>
    <s v="Mathematics"/>
    <s v="Math &amp; Science"/>
    <m/>
    <m/>
    <s v="enrichment"/>
    <s v="Supplies"/>
    <s v="high"/>
    <s v="Grades PreK-2"/>
    <n v="39.369999999999997"/>
    <n v="0"/>
    <n v="5.9"/>
    <n v="9"/>
    <n v="448"/>
    <n v="546.34"/>
    <n v="22"/>
    <b v="1"/>
    <n v="546.34"/>
    <n v="2"/>
    <b v="0"/>
    <b v="0"/>
    <s v="completed"/>
    <d v="2009-06-18T00:00:00"/>
    <d v="2009-09-15T00:00:00"/>
    <d v="2010-01-07T00:00:00"/>
    <d v="2009-11-21T00:00:00"/>
  </r>
  <r>
    <s v="58ce5a00fc38bbb57c61172184fddc01"/>
    <n v="240009000145"/>
    <s v="Baltimore"/>
    <x v="32"/>
    <n v="21216"/>
    <s v="urban"/>
    <s v="Baltimore City Public Sch Dist"/>
    <s v="Baltimore City"/>
    <b v="0"/>
    <b v="0"/>
    <b v="0"/>
    <b v="0"/>
    <b v="0"/>
    <b v="0"/>
    <s v="Ms."/>
    <b v="0"/>
    <b v="0"/>
    <s v="Music"/>
    <s v="Music &amp; The Arts"/>
    <s v="Performing Arts"/>
    <s v="Music &amp; The Arts"/>
    <s v="enrichment"/>
    <s v="Other"/>
    <s v="high"/>
    <s v="Grades PreK-2"/>
    <n v="0"/>
    <n v="23.98"/>
    <n v="5.99"/>
    <n v="35"/>
    <n v="464.57"/>
    <n v="546.54999999999995"/>
    <n v="100"/>
    <b v="1"/>
    <n v="546.54999999999995"/>
    <n v="5"/>
    <b v="0"/>
    <b v="0"/>
    <s v="completed"/>
    <d v="2010-10-16T00:00:00"/>
    <d v="2011-03-09T00:00:00"/>
    <d v="2011-03-09T00:00:00"/>
    <d v="2011-03-15T00:00:00"/>
  </r>
  <r>
    <s v="81d4f7d2f5cbb461c67d7f267c38bca8"/>
    <n v="200914000978"/>
    <s v="Maize"/>
    <x v="20"/>
    <n v="67101"/>
    <s v="rural"/>
    <s v="Maize Unified School Dist 266"/>
    <s v="Sedgwick"/>
    <b v="0"/>
    <b v="0"/>
    <b v="0"/>
    <b v="0"/>
    <b v="0"/>
    <b v="0"/>
    <s v="Mrs."/>
    <b v="0"/>
    <b v="0"/>
    <s v="Environmental Science"/>
    <s v="Math &amp; Science"/>
    <m/>
    <m/>
    <s v="enrichment"/>
    <s v="Supplies"/>
    <s v="low"/>
    <s v="Grades 3-5"/>
    <n v="0"/>
    <n v="27.92"/>
    <n v="5.94"/>
    <n v="35"/>
    <n v="464.86"/>
    <n v="546.89"/>
    <n v="400"/>
    <b v="1"/>
    <n v="546.89"/>
    <n v="2"/>
    <b v="0"/>
    <b v="0"/>
    <s v="completed"/>
    <d v="2010-09-04T00:00:00"/>
    <d v="2010-09-10T00:00:00"/>
    <d v="2010-12-13T00:00:00"/>
    <d v="2011-02-01T00:00:00"/>
  </r>
  <r>
    <s v="c9fe1275bf022faeb568f214e86f3306"/>
    <m/>
    <s v="Long Is City"/>
    <x v="2"/>
    <n v="11101"/>
    <s v="urban"/>
    <s v="Community Learning Support Organization"/>
    <s v="Queens"/>
    <b v="0"/>
    <b v="0"/>
    <b v="0"/>
    <b v="0"/>
    <b v="0"/>
    <b v="0"/>
    <s v="Ms."/>
    <b v="0"/>
    <b v="0"/>
    <s v="Special Needs"/>
    <s v="Special Needs"/>
    <m/>
    <m/>
    <s v="essential"/>
    <s v="Books"/>
    <s v="high"/>
    <s v="Grades PreK-2"/>
    <n v="39.83"/>
    <n v="0"/>
    <n v="9.9600000000000009"/>
    <n v="17"/>
    <n v="465"/>
    <n v="567.07000000000005"/>
    <n v="30"/>
    <b v="1"/>
    <n v="547.05999999999995"/>
    <n v="3"/>
    <b v="1"/>
    <b v="0"/>
    <s v="completed"/>
    <d v="2008-09-17T00:00:00"/>
    <d v="2008-12-26T00:00:00"/>
    <d v="2009-01-30T00:00:00"/>
    <d v="2009-02-21T00:00:00"/>
  </r>
  <r>
    <s v="90dfdb6e7338e6225dd5a78b989d5569"/>
    <m/>
    <s v="Bronx"/>
    <x v="2"/>
    <n v="10457"/>
    <s v="urban"/>
    <s v="Leadership Learning Support Organization"/>
    <s v="Bronx"/>
    <b v="0"/>
    <b v="0"/>
    <b v="0"/>
    <b v="0"/>
    <b v="0"/>
    <b v="0"/>
    <s v="Ms."/>
    <b v="1"/>
    <b v="0"/>
    <s v="Literacy"/>
    <s v="Literacy &amp; Language"/>
    <s v="ESL"/>
    <s v="Literacy &amp; Language"/>
    <s v="essential"/>
    <s v="Technology"/>
    <s v="high"/>
    <s v="Grades 3-5"/>
    <n v="39.86"/>
    <n v="0"/>
    <n v="9.9600000000000009"/>
    <n v="17"/>
    <n v="465"/>
    <n v="567.07000000000005"/>
    <n v="19"/>
    <b v="1"/>
    <n v="547.05999999999995"/>
    <n v="3"/>
    <b v="0"/>
    <b v="0"/>
    <s v="completed"/>
    <d v="2007-12-02T00:00:00"/>
    <d v="2007-12-22T00:00:00"/>
    <d v="2008-04-22T00:00:00"/>
    <d v="2008-07-23T00:00:00"/>
  </r>
  <r>
    <s v="e00a028341e311df4dba4bc08efcc574"/>
    <n v="361656001465"/>
    <s v="Derby"/>
    <x v="2"/>
    <n v="14047"/>
    <s v="suburban"/>
    <s v="Evans-brant Central Sch Dist"/>
    <s v="Erie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Technology"/>
    <s v="low"/>
    <s v="Grades 3-5"/>
    <n v="39.49"/>
    <n v="0"/>
    <n v="5.92"/>
    <n v="9"/>
    <n v="449"/>
    <n v="547.55999999999995"/>
    <n v="20"/>
    <b v="1"/>
    <n v="547.55999999999995"/>
    <n v="1"/>
    <b v="0"/>
    <b v="0"/>
    <s v="completed"/>
    <d v="2009-06-10T00:00:00"/>
    <d v="2009-10-30T00:00:00"/>
    <d v="2009-10-30T00:00:00"/>
    <d v="2009-11-15T00:00:00"/>
  </r>
  <r>
    <s v="038d2ca2ce4bf98fbf0a0a96e55b4397"/>
    <m/>
    <s v="Bronx"/>
    <x v="2"/>
    <n v="10454"/>
    <s v="urban"/>
    <s v="Empowerment Support Organization"/>
    <s v="Bronx"/>
    <b v="0"/>
    <b v="0"/>
    <b v="0"/>
    <b v="0"/>
    <b v="0"/>
    <b v="0"/>
    <s v="Mrs."/>
    <b v="0"/>
    <b v="0"/>
    <s v="Literature &amp; Writing"/>
    <s v="Literacy &amp; Language"/>
    <s v="Literature &amp; Writing"/>
    <s v="Literacy &amp; Language"/>
    <s v="essential"/>
    <s v="Books"/>
    <s v="high"/>
    <s v="Grades 6-8"/>
    <n v="39.49"/>
    <n v="0"/>
    <n v="5.92"/>
    <n v="9"/>
    <n v="449.31"/>
    <n v="547.94000000000005"/>
    <n v="40"/>
    <b v="1"/>
    <n v="547.94000000000005"/>
    <n v="9"/>
    <b v="0"/>
    <b v="0"/>
    <s v="completed"/>
    <d v="2009-08-15T00:00:00"/>
    <d v="2009-11-30T00:00:00"/>
    <d v="2009-11-30T00:00:00"/>
    <d v="2010-01-11T00:00:00"/>
  </r>
  <r>
    <s v="b4a2d3964ae0d7c178467c3403eed3a4"/>
    <n v="490114001133"/>
    <s v="Washington"/>
    <x v="28"/>
    <n v="84780"/>
    <s v="suburban"/>
    <s v="Washington Co School District"/>
    <s v="Washington"/>
    <b v="0"/>
    <b v="0"/>
    <b v="0"/>
    <b v="0"/>
    <b v="0"/>
    <b v="0"/>
    <s v="Mrs."/>
    <b v="0"/>
    <b v="0"/>
    <s v="Literacy"/>
    <s v="Literacy &amp; Language"/>
    <s v="Literacy"/>
    <s v="Literacy &amp; Language"/>
    <s v="essential"/>
    <s v="Technology"/>
    <s v="low"/>
    <s v="Grades PreK-2"/>
    <n v="35"/>
    <n v="0"/>
    <n v="8.75"/>
    <n v="17"/>
    <n v="411"/>
    <n v="501.22"/>
    <n v="20"/>
    <b v="1"/>
    <n v="548"/>
    <n v="4"/>
    <b v="0"/>
    <b v="0"/>
    <s v="completed"/>
    <d v="2009-03-02T00:00:00"/>
    <d v="2009-04-28T00:00:00"/>
    <d v="2009-12-11T00:00:00"/>
    <d v="2009-07-30T00:00:00"/>
  </r>
  <r>
    <s v="fff4c80603fda7973e10c2b083e09e04"/>
    <n v="411082000668"/>
    <s v="Salem"/>
    <x v="9"/>
    <n v="97305"/>
    <s v="suburban"/>
    <s v="Salem Keizer Sch Dist 24j"/>
    <s v="Marion"/>
    <b v="0"/>
    <b v="0"/>
    <b v="0"/>
    <b v="0"/>
    <b v="0"/>
    <b v="0"/>
    <s v="Mr."/>
    <b v="0"/>
    <b v="0"/>
    <s v="Mathematics"/>
    <s v="Math &amp; Science"/>
    <m/>
    <m/>
    <s v="enrichment"/>
    <s v="Technology"/>
    <s v="high"/>
    <s v="Grades 6-8"/>
    <n v="39.5"/>
    <n v="0"/>
    <n v="5.93"/>
    <n v="9"/>
    <n v="449.42"/>
    <n v="548.07000000000005"/>
    <n v="130"/>
    <b v="1"/>
    <n v="548.07000000000005"/>
    <n v="1"/>
    <b v="0"/>
    <b v="0"/>
    <s v="completed"/>
    <d v="2009-09-28T00:00:00"/>
    <d v="2009-11-02T00:00:00"/>
    <d v="2009-11-03T00:00:00"/>
    <d v="2010-03-02T00:00:00"/>
  </r>
  <r>
    <s v="8c04847270a16e0953ec0834a42cc8d7"/>
    <m/>
    <s v="Bronx"/>
    <x v="2"/>
    <n v="10467"/>
    <s v="urban"/>
    <s v="New Visions for Public Schools"/>
    <s v="Bronx"/>
    <b v="0"/>
    <b v="0"/>
    <b v="0"/>
    <b v="0"/>
    <b v="0"/>
    <b v="0"/>
    <s v="Ms."/>
    <b v="1"/>
    <b v="0"/>
    <s v="College &amp; Career Prep"/>
    <s v="Applied Learning"/>
    <s v="Literacy"/>
    <s v="Literacy &amp; Language"/>
    <s v="essential"/>
    <s v="Books"/>
    <s v="high"/>
    <s v="Grades 9-12"/>
    <n v="39.89"/>
    <n v="0"/>
    <n v="9.9700000000000006"/>
    <n v="17"/>
    <n v="466"/>
    <n v="568.29"/>
    <n v="30"/>
    <b v="1"/>
    <n v="548.23"/>
    <n v="3"/>
    <b v="1"/>
    <b v="0"/>
    <s v="completed"/>
    <d v="2009-01-15T00:00:00"/>
    <d v="2009-02-25T00:00:00"/>
    <d v="2009-05-28T00:00:00"/>
    <d v="2009-06-19T00:00:00"/>
  </r>
  <r>
    <s v="015ca93981818029b3f5e798f47a833e"/>
    <n v="403024029788"/>
    <s v="Tulsa"/>
    <x v="0"/>
    <n v="74105"/>
    <s v="urban"/>
    <s v="Tulsa Independent Sch Dist"/>
    <s v="Tulsa"/>
    <b v="0"/>
    <b v="0"/>
    <b v="1"/>
    <b v="0"/>
    <b v="0"/>
    <b v="0"/>
    <s v="Mrs."/>
    <b v="0"/>
    <b v="0"/>
    <s v="Literacy"/>
    <s v="Literacy &amp; Language"/>
    <s v="ESL"/>
    <s v="Literacy &amp; Language"/>
    <s v="enrichment"/>
    <s v="Supplies"/>
    <s v="high"/>
    <s v="Grades PreK-2"/>
    <n v="38.380000000000003"/>
    <n v="17.27"/>
    <n v="9.6"/>
    <n v="17"/>
    <n v="466"/>
    <n v="568.29"/>
    <n v="22"/>
    <b v="1"/>
    <n v="548.23"/>
    <n v="4"/>
    <b v="1"/>
    <b v="0"/>
    <s v="completed"/>
    <d v="2008-11-07T00:00:00"/>
    <d v="2008-12-29T00:00:00"/>
    <d v="2009-04-21T00:00:00"/>
    <d v="2009-04-13T00:00:00"/>
  </r>
  <r>
    <s v="c4ce12ac96514ee98a036f1c1abf240e"/>
    <n v="510081000294"/>
    <s v="Chesapeake"/>
    <x v="24"/>
    <n v="23325"/>
    <s v="suburban"/>
    <s v="Chesapeake School District"/>
    <s v="Chesapeake City"/>
    <b v="0"/>
    <b v="0"/>
    <b v="0"/>
    <b v="0"/>
    <b v="0"/>
    <b v="0"/>
    <s v="Ms."/>
    <b v="0"/>
    <b v="0"/>
    <s v="Literacy"/>
    <s v="Literacy &amp; Language"/>
    <s v="Special Needs"/>
    <s v="Special Needs"/>
    <s v="essential"/>
    <s v="Books"/>
    <s v="high"/>
    <s v="Grades PreK-2"/>
    <n v="39.51"/>
    <n v="0"/>
    <n v="5.93"/>
    <n v="9"/>
    <n v="449.56"/>
    <n v="548.24"/>
    <n v="20"/>
    <b v="1"/>
    <n v="548.24"/>
    <n v="1"/>
    <b v="0"/>
    <b v="0"/>
    <s v="completed"/>
    <d v="2009-08-20T00:00:00"/>
    <d v="2009-09-11T00:00:00"/>
    <d v="2009-10-26T00:00:00"/>
    <d v="2010-01-25T00:00:00"/>
  </r>
  <r>
    <s v="55d5e0bf628f928f5fafdcc20d5f39ca"/>
    <n v="360008502264"/>
    <s v="Bronx"/>
    <x v="2"/>
    <n v="10455"/>
    <s v="urban"/>
    <s v="Empowerment Support Organization"/>
    <s v="Bronx"/>
    <b v="0"/>
    <b v="0"/>
    <b v="0"/>
    <b v="0"/>
    <b v="0"/>
    <b v="0"/>
    <s v="Ms."/>
    <b v="0"/>
    <b v="1"/>
    <s v="Literacy"/>
    <s v="Literacy &amp; Language"/>
    <s v="Literacy"/>
    <s v="Literacy &amp; Language"/>
    <s v="essential"/>
    <s v="Books"/>
    <s v="high"/>
    <s v="Grades 3-5"/>
    <n v="39.950000000000003"/>
    <n v="0"/>
    <n v="9.99"/>
    <n v="17"/>
    <n v="466"/>
    <n v="568.29"/>
    <n v="21"/>
    <b v="1"/>
    <n v="548.24"/>
    <n v="12"/>
    <b v="1"/>
    <b v="0"/>
    <s v="completed"/>
    <d v="2008-10-22T00:00:00"/>
    <d v="2008-11-07T00:00:00"/>
    <d v="2009-01-27T00:00:00"/>
    <d v="2009-03-25T00:00:00"/>
  </r>
  <r>
    <s v="e2bd6eff92168405a658a72a4ac71ae5"/>
    <n v="170993001052"/>
    <s v="Chicago"/>
    <x v="10"/>
    <n v="60615"/>
    <s v="urban"/>
    <s v="Chicago Public School Dist 299"/>
    <s v="Cook"/>
    <b v="0"/>
    <b v="0"/>
    <b v="0"/>
    <b v="1"/>
    <b v="0"/>
    <b v="0"/>
    <s v="Ms."/>
    <b v="0"/>
    <b v="0"/>
    <s v="Literacy"/>
    <s v="Literacy &amp; Language"/>
    <s v="Early Development"/>
    <s v="Applied Learning"/>
    <s v="essential"/>
    <s v="Other"/>
    <s v="high"/>
    <s v="Grades PreK-2"/>
    <n v="39.9"/>
    <n v="0"/>
    <n v="9.98"/>
    <n v="17"/>
    <n v="466"/>
    <n v="568.29"/>
    <n v="40"/>
    <b v="1"/>
    <n v="548.24"/>
    <n v="5"/>
    <b v="0"/>
    <b v="0"/>
    <s v="completed"/>
    <d v="2008-09-16T00:00:00"/>
    <d v="2008-09-16T00:00:00"/>
    <d v="2008-11-19T00:00:00"/>
    <d v="2009-02-14T00:00:00"/>
  </r>
  <r>
    <s v="8d138718d34fba3226eebb704232bed8"/>
    <n v="180288000364"/>
    <s v="East Chicago"/>
    <x v="25"/>
    <n v="46312"/>
    <s v="suburban"/>
    <s v="School City Of East Chicago"/>
    <s v="Lake"/>
    <b v="0"/>
    <b v="0"/>
    <b v="0"/>
    <b v="0"/>
    <b v="0"/>
    <b v="0"/>
    <s v="Ms."/>
    <b v="0"/>
    <b v="0"/>
    <s v="Literacy"/>
    <s v="Literacy &amp; Language"/>
    <s v="Mathematics"/>
    <s v="Math &amp; Science"/>
    <s v="enrichment"/>
    <s v="Other"/>
    <s v="high"/>
    <s v="Grades PreK-2"/>
    <n v="39.9"/>
    <n v="0"/>
    <n v="9.98"/>
    <n v="17"/>
    <n v="466"/>
    <n v="568.29"/>
    <n v="18"/>
    <b v="1"/>
    <n v="548.24"/>
    <n v="2"/>
    <b v="0"/>
    <b v="0"/>
    <s v="completed"/>
    <d v="2007-11-08T00:00:00"/>
    <d v="2007-12-18T00:00:00"/>
    <d v="2008-03-23T00:00:00"/>
    <d v="2008-07-05T00:00:00"/>
  </r>
  <r>
    <s v="da42eca6728ee7f553c0d747955ae8b7"/>
    <m/>
    <s v="Chicago"/>
    <x v="10"/>
    <n v="60629"/>
    <s v="urban"/>
    <s v="Chicago Psd-Area 54"/>
    <s v="Cook"/>
    <b v="0"/>
    <b v="0"/>
    <b v="0"/>
    <b v="0"/>
    <b v="0"/>
    <b v="0"/>
    <s v="Ms."/>
    <b v="0"/>
    <b v="0"/>
    <s v="Literacy"/>
    <s v="Literacy &amp; Language"/>
    <s v="Performing Arts"/>
    <s v="Music &amp; The Arts"/>
    <s v="essential"/>
    <s v="Other"/>
    <s v="high"/>
    <s v="Grades PreK-2"/>
    <n v="39.9"/>
    <n v="0"/>
    <n v="9.98"/>
    <n v="17"/>
    <n v="466"/>
    <n v="568.29"/>
    <n v="26"/>
    <b v="1"/>
    <n v="548.24"/>
    <n v="1"/>
    <b v="0"/>
    <b v="0"/>
    <s v="completed"/>
    <d v="2007-03-12T00:00:00"/>
    <d v="2007-03-21T00:00:00"/>
    <d v="2007-06-05T00:00:00"/>
    <d v="2007-11-07T00:00:00"/>
  </r>
  <r>
    <s v="3b4e793381a1ea47af7d5a25809121e3"/>
    <n v="370126000308"/>
    <s v="Durham"/>
    <x v="1"/>
    <n v="27701"/>
    <s v="urban"/>
    <s v="Durham Public School District"/>
    <s v="Durham"/>
    <b v="0"/>
    <b v="1"/>
    <b v="0"/>
    <b v="0"/>
    <b v="0"/>
    <b v="0"/>
    <s v="Ms."/>
    <b v="0"/>
    <b v="0"/>
    <s v="Literacy"/>
    <s v="Literacy &amp; Language"/>
    <s v="ESL"/>
    <s v="Literacy &amp; Language"/>
    <s v="essential"/>
    <s v="Technology"/>
    <s v="high"/>
    <s v="Grades PreK-2"/>
    <n v="37.69"/>
    <n v="28.07"/>
    <n v="5.4"/>
    <n v="35"/>
    <n v="466.08"/>
    <n v="548.33000000000004"/>
    <n v="17"/>
    <b v="1"/>
    <n v="548.33000000000004"/>
    <n v="1"/>
    <b v="0"/>
    <b v="0"/>
    <s v="completed"/>
    <d v="2010-12-19T00:00:00"/>
    <d v="2010-12-20T00:00:00"/>
    <d v="2011-03-14T00:00:00"/>
    <d v="2011-05-15T00:00:00"/>
  </r>
  <r>
    <s v="1fe35bfd277d70a160a36ddeb173b2d7"/>
    <n v="510126000505"/>
    <s v="Falls Church"/>
    <x v="24"/>
    <n v="22044"/>
    <s v="suburban"/>
    <s v="Fairfax Co Public School Dist"/>
    <s v="Fairfax"/>
    <b v="0"/>
    <b v="0"/>
    <b v="0"/>
    <b v="0"/>
    <b v="0"/>
    <b v="0"/>
    <s v="Ms."/>
    <b v="0"/>
    <b v="0"/>
    <s v="Applied Sciences"/>
    <s v="Math &amp; Science"/>
    <m/>
    <m/>
    <s v="enrichment"/>
    <s v="Technology"/>
    <s v="high"/>
    <s v="Grades 9-12"/>
    <n v="39.65"/>
    <n v="0"/>
    <n v="5.95"/>
    <n v="35"/>
    <n v="477.1"/>
    <n v="548.39"/>
    <n v="100"/>
    <b v="1"/>
    <n v="548.39"/>
    <n v="8"/>
    <b v="1"/>
    <b v="0"/>
    <s v="completed"/>
    <d v="2010-06-16T00:00:00"/>
    <d v="2010-11-10T00:00:00"/>
    <d v="2010-12-21T00:00:00"/>
    <d v="2010-11-15T00:00:00"/>
  </r>
  <r>
    <s v="41fed7af0657cfbcc16258abe17d7366"/>
    <n v="172427001557"/>
    <s v="Manhattan"/>
    <x v="10"/>
    <n v="60442"/>
    <s v="rural"/>
    <s v="Manhattan School Dist 114"/>
    <s v="Will"/>
    <b v="0"/>
    <b v="0"/>
    <b v="0"/>
    <b v="0"/>
    <b v="0"/>
    <b v="0"/>
    <s v="Ms."/>
    <b v="0"/>
    <b v="0"/>
    <s v="History &amp; Geography"/>
    <s v="History &amp; Civics"/>
    <m/>
    <m/>
    <s v="essential"/>
    <s v="Technology"/>
    <s v="low"/>
    <s v="Grades 6-8"/>
    <n v="12"/>
    <n v="0"/>
    <n v="6.19"/>
    <n v="35"/>
    <n v="466.18"/>
    <n v="548.45000000000005"/>
    <n v="150"/>
    <b v="1"/>
    <n v="548.45000000000005"/>
    <n v="1"/>
    <b v="0"/>
    <b v="0"/>
    <s v="completed"/>
    <d v="2010-09-20T00:00:00"/>
    <d v="2010-10-27T00:00:00"/>
    <m/>
    <d v="2011-02-15T00:00:00"/>
  </r>
  <r>
    <s v="a83a76677d82f45eb566a9f785a18c9c"/>
    <n v="360008100701"/>
    <s v="New York"/>
    <x v="2"/>
    <n v="10039"/>
    <s v="urban"/>
    <s v="Leadership Learning Support Organization"/>
    <s v="Manhattan"/>
    <b v="0"/>
    <b v="1"/>
    <b v="0"/>
    <b v="0"/>
    <b v="0"/>
    <b v="0"/>
    <s v="Mrs."/>
    <b v="0"/>
    <b v="0"/>
    <s v="Mathematics"/>
    <s v="Math &amp; Science"/>
    <s v="Mathematics"/>
    <s v="Math &amp; Science"/>
    <s v="essential"/>
    <s v="Supplies"/>
    <s v="high"/>
    <s v="Grades 9-12"/>
    <n v="39.53"/>
    <n v="0"/>
    <n v="5.93"/>
    <n v="9"/>
    <n v="449.76"/>
    <n v="548.49"/>
    <n v="150"/>
    <b v="1"/>
    <n v="548.49"/>
    <n v="2"/>
    <b v="1"/>
    <b v="0"/>
    <s v="completed"/>
    <d v="2009-12-22T00:00:00"/>
    <d v="2009-12-31T00:00:00"/>
    <d v="2010-06-22T00:00:00"/>
    <d v="2010-05-25T00:00:00"/>
  </r>
  <r>
    <s v="ef8165e5a416582df6d4d08e699a46e6"/>
    <n v="61062001905"/>
    <s v="Davis"/>
    <x v="7"/>
    <n v="95616"/>
    <s v="suburban"/>
    <s v="Davis Joint Unif School Dist"/>
    <s v="Yolo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Technology"/>
    <s v="low"/>
    <s v="Grades PreK-2"/>
    <n v="0"/>
    <n v="36.04"/>
    <n v="5.91"/>
    <n v="35"/>
    <n v="470.8"/>
    <n v="553.88"/>
    <n v="25"/>
    <b v="1"/>
    <n v="548.59"/>
    <n v="17"/>
    <b v="0"/>
    <b v="0"/>
    <s v="completed"/>
    <d v="2010-09-10T00:00:00"/>
    <d v="2011-02-04T00:00:00"/>
    <m/>
    <d v="2011-02-05T00:00:00"/>
  </r>
  <r>
    <s v="17534b4806a5f4e68a6c4e963815a60b"/>
    <m/>
    <s v="Chicago"/>
    <x v="10"/>
    <n v="60622"/>
    <m/>
    <s v="Chicago Public School Dist 299"/>
    <s v="Cook"/>
    <b v="0"/>
    <b v="0"/>
    <b v="0"/>
    <b v="0"/>
    <b v="0"/>
    <b v="0"/>
    <s v="Ms."/>
    <b v="0"/>
    <b v="0"/>
    <s v="Environmental Science"/>
    <s v="Math &amp; Science"/>
    <s v="Applied Sciences"/>
    <s v="Math &amp; Science"/>
    <s v="essential"/>
    <s v="Supplies"/>
    <s v="high"/>
    <s v="Grades PreK-2"/>
    <n v="39.71"/>
    <n v="0"/>
    <n v="5.96"/>
    <n v="9"/>
    <n v="451.74"/>
    <n v="550.9"/>
    <n v="28"/>
    <b v="1"/>
    <n v="548.76"/>
    <n v="5"/>
    <b v="0"/>
    <b v="0"/>
    <s v="completed"/>
    <d v="2009-08-02T00:00:00"/>
    <d v="2009-09-04T00:00:00"/>
    <d v="2010-01-27T00:00:00"/>
    <d v="2010-01-04T00:00:00"/>
  </r>
  <r>
    <s v="b2b49af52f60fbfa03e66b7665a4699c"/>
    <m/>
    <s v="New York"/>
    <x v="2"/>
    <n v="10018"/>
    <m/>
    <m/>
    <s v="Manhattan"/>
    <b v="0"/>
    <b v="0"/>
    <b v="0"/>
    <b v="0"/>
    <b v="0"/>
    <b v="0"/>
    <s v="Ms."/>
    <b v="1"/>
    <b v="0"/>
    <s v="Literature &amp; Writing"/>
    <s v="Literacy &amp; Language"/>
    <s v="Literacy"/>
    <s v="Literacy &amp; Language"/>
    <s v="essential"/>
    <s v="Books"/>
    <s v="unknown"/>
    <s v="Grades 6-8"/>
    <m/>
    <m/>
    <m/>
    <m/>
    <n v="548.38"/>
    <n v="668.76"/>
    <n v="120"/>
    <b v="1"/>
    <n v="549"/>
    <n v="1"/>
    <b v="0"/>
    <b v="0"/>
    <s v="completed"/>
    <d v="2005-09-16T00:00:00"/>
    <d v="2005-11-22T00:00:00"/>
    <d v="2006-03-20T00:00:00"/>
    <d v="2006-04-27T00:00:00"/>
  </r>
  <r>
    <s v="af0000d2211dc9d84d2955384653a6b9"/>
    <n v="411004000941"/>
    <s v="Portland"/>
    <x v="9"/>
    <n v="97214"/>
    <s v="urban"/>
    <s v="Portland School District 1j"/>
    <s v="Multnomah"/>
    <b v="0"/>
    <b v="1"/>
    <b v="0"/>
    <b v="0"/>
    <b v="0"/>
    <b v="0"/>
    <s v="Ms."/>
    <b v="0"/>
    <b v="0"/>
    <s v="Environmental Science"/>
    <s v="Math &amp; Science"/>
    <s v="Community Service"/>
    <s v="Applied Learning"/>
    <s v="enrichment"/>
    <s v="Books"/>
    <s v="low"/>
    <s v="Grades 3-5"/>
    <n v="39.590000000000003"/>
    <n v="0"/>
    <n v="5.94"/>
    <n v="9"/>
    <n v="450.41"/>
    <n v="549.28"/>
    <n v="64"/>
    <b v="1"/>
    <n v="549.30999999999995"/>
    <n v="3"/>
    <b v="1"/>
    <b v="0"/>
    <s v="completed"/>
    <d v="2009-09-22T00:00:00"/>
    <d v="2009-11-11T00:00:00"/>
    <d v="2010-02-11T00:00:00"/>
    <d v="2010-02-25T00:00:00"/>
  </r>
  <r>
    <s v="e58f52cfbbb7fe079df3b2cb385121e6"/>
    <n v="411082000668"/>
    <s v="Salem"/>
    <x v="9"/>
    <n v="97305"/>
    <s v="suburban"/>
    <s v="Salem Keizer Sch Dist 24j"/>
    <s v="Marion"/>
    <b v="0"/>
    <b v="0"/>
    <b v="0"/>
    <b v="0"/>
    <b v="0"/>
    <b v="0"/>
    <s v="Mr."/>
    <b v="0"/>
    <b v="0"/>
    <s v="Literature &amp; Writing"/>
    <s v="Literacy &amp; Language"/>
    <s v="Mathematics"/>
    <s v="Math &amp; Science"/>
    <s v="enrichment"/>
    <s v="Technology"/>
    <s v="high"/>
    <s v="Grades 3-5"/>
    <n v="40"/>
    <n v="0"/>
    <n v="6"/>
    <n v="9"/>
    <n v="454.99"/>
    <n v="554.87"/>
    <n v="30"/>
    <b v="1"/>
    <n v="549.38"/>
    <n v="14"/>
    <b v="1"/>
    <b v="0"/>
    <s v="completed"/>
    <d v="2009-12-14T00:00:00"/>
    <d v="2009-12-21T00:00:00"/>
    <d v="2010-01-19T00:00:00"/>
    <d v="2010-05-19T00:00:00"/>
  </r>
  <r>
    <s v="2c7f894d904ca47d053fb76f9b817cdf"/>
    <m/>
    <s v="Baltimore"/>
    <x v="32"/>
    <n v="21213"/>
    <m/>
    <s v="Baltimore City Public Sch Dist"/>
    <s v="Baltimore City"/>
    <b v="0"/>
    <b v="0"/>
    <b v="0"/>
    <b v="0"/>
    <b v="0"/>
    <b v="0"/>
    <s v="Mrs."/>
    <b v="0"/>
    <b v="0"/>
    <s v="Visual Arts"/>
    <s v="Music &amp; The Arts"/>
    <s v="Visual Arts"/>
    <s v="Music &amp; The Arts"/>
    <s v="enrichment"/>
    <s v="Supplies"/>
    <s v="high"/>
    <s v="Grades 9-12"/>
    <n v="38.28"/>
    <n v="19.14"/>
    <n v="9.57"/>
    <n v="17"/>
    <n v="467"/>
    <n v="569.51"/>
    <n v="30"/>
    <b v="1"/>
    <n v="549.41"/>
    <n v="11"/>
    <b v="1"/>
    <b v="0"/>
    <s v="completed"/>
    <d v="2009-02-05T00:00:00"/>
    <d v="2009-02-18T00:00:00"/>
    <d v="2009-04-14T00:00:00"/>
    <d v="2009-07-05T00:00:00"/>
  </r>
  <r>
    <s v="a6f2b725a9c759e116ad71aaa2206017"/>
    <n v="550960001233"/>
    <s v="Milwaukee"/>
    <x v="18"/>
    <n v="53212"/>
    <s v="urban"/>
    <s v="Milwaukee Public Schools"/>
    <s v="Milwaukee"/>
    <b v="0"/>
    <b v="0"/>
    <b v="0"/>
    <b v="1"/>
    <b v="0"/>
    <b v="0"/>
    <s v="Mrs."/>
    <b v="0"/>
    <b v="0"/>
    <s v="Visual Arts"/>
    <s v="Music &amp; The Arts"/>
    <s v="Parent Involvement"/>
    <s v="Applied Learning"/>
    <s v="enrichment"/>
    <s v="Technology"/>
    <s v="high"/>
    <s v="Grades 3-5"/>
    <n v="40"/>
    <n v="0"/>
    <n v="10"/>
    <n v="17"/>
    <n v="467"/>
    <n v="569.51"/>
    <n v="27"/>
    <b v="1"/>
    <n v="549.41"/>
    <n v="3"/>
    <b v="0"/>
    <b v="0"/>
    <s v="completed"/>
    <d v="2008-11-23T00:00:00"/>
    <d v="2009-04-09T00:00:00"/>
    <d v="2010-01-22T00:00:00"/>
    <d v="2009-04-24T00:00:00"/>
  </r>
  <r>
    <s v="e12d91f7474470571421bfa1da96ff56"/>
    <m/>
    <s v="Silver Spring"/>
    <x v="32"/>
    <n v="20906"/>
    <s v="suburban"/>
    <s v="Montgomery Co Public Schools"/>
    <s v="Montgomery"/>
    <b v="0"/>
    <b v="0"/>
    <b v="0"/>
    <b v="0"/>
    <b v="0"/>
    <b v="0"/>
    <s v="Ms."/>
    <b v="0"/>
    <b v="0"/>
    <s v="Mathematics"/>
    <s v="Math &amp; Science"/>
    <s v="Parent Involvement"/>
    <s v="Applied Learning"/>
    <s v="enrichment"/>
    <s v="Supplies"/>
    <s v="high"/>
    <s v="Grades PreK-2"/>
    <n v="38.28"/>
    <n v="19.14"/>
    <n v="9.57"/>
    <n v="17"/>
    <n v="467"/>
    <n v="569.51"/>
    <n v="17"/>
    <b v="1"/>
    <n v="549.41"/>
    <n v="3"/>
    <b v="0"/>
    <b v="0"/>
    <s v="completed"/>
    <d v="2008-11-09T00:00:00"/>
    <d v="2009-03-17T00:00:00"/>
    <d v="2009-06-02T00:00:00"/>
    <d v="2009-04-15T00:00:00"/>
  </r>
  <r>
    <s v="71992a50c8c25fb8f87d27ea5e96111d"/>
    <m/>
    <s v="Brooklyn"/>
    <x v="2"/>
    <n v="11206"/>
    <s v="urban"/>
    <s v="Community Learning Support Organization"/>
    <s v="Brooklyn"/>
    <b v="0"/>
    <b v="0"/>
    <b v="0"/>
    <b v="0"/>
    <b v="0"/>
    <b v="0"/>
    <s v="Ms."/>
    <b v="0"/>
    <b v="1"/>
    <s v="Literacy"/>
    <s v="Literacy &amp; Language"/>
    <m/>
    <m/>
    <s v="essential"/>
    <s v="Technology"/>
    <s v="high"/>
    <s v="Grades 3-5"/>
    <n v="40"/>
    <n v="0"/>
    <n v="10"/>
    <n v="17"/>
    <n v="467"/>
    <n v="569.51"/>
    <n v="30"/>
    <b v="1"/>
    <n v="549.41"/>
    <n v="2"/>
    <b v="1"/>
    <b v="0"/>
    <s v="completed"/>
    <d v="2008-10-19T00:00:00"/>
    <d v="2008-11-14T00:00:00"/>
    <d v="2009-02-23T00:00:00"/>
    <d v="2009-03-23T00:00:00"/>
  </r>
  <r>
    <s v="973fc960f28554487bd3acb057e2b7f9"/>
    <n v="120039003343"/>
    <s v="Miami"/>
    <x v="17"/>
    <n v="33161"/>
    <s v="suburban"/>
    <s v="Miami-dade Co Public Sch Dist"/>
    <s v="Miami-Dade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Technology"/>
    <s v="high"/>
    <s v="Grades PreK-2"/>
    <n v="39.99"/>
    <n v="0"/>
    <n v="10"/>
    <n v="17"/>
    <n v="467"/>
    <n v="569.51"/>
    <n v="24"/>
    <b v="1"/>
    <n v="549.41"/>
    <n v="4"/>
    <b v="0"/>
    <b v="0"/>
    <s v="completed"/>
    <d v="2008-08-10T00:00:00"/>
    <d v="2008-12-10T00:00:00"/>
    <d v="2009-02-17T00:00:00"/>
    <d v="2009-01-14T00:00:00"/>
  </r>
  <r>
    <s v="be0326b0074e77a8f2cf977c7b5bc6f8"/>
    <n v="10186000672"/>
    <s v="Jacksonville"/>
    <x v="27"/>
    <n v="36265"/>
    <s v="suburban"/>
    <s v="Jacksonville City School Dist"/>
    <s v="Calhoun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n v="38.590000000000003"/>
    <n v="15.44"/>
    <n v="9.65"/>
    <n v="17"/>
    <n v="467"/>
    <n v="569.51"/>
    <n v="18"/>
    <b v="1"/>
    <n v="549.41"/>
    <n v="6"/>
    <b v="0"/>
    <b v="0"/>
    <s v="completed"/>
    <d v="2007-10-30T00:00:00"/>
    <d v="2007-12-03T00:00:00"/>
    <d v="2008-02-14T00:00:00"/>
    <d v="2008-06-26T00:00:00"/>
  </r>
  <r>
    <s v="d22568beaddaec66bcf7b99bb7ca7bfd"/>
    <n v="170993000678"/>
    <s v="Chicago"/>
    <x v="10"/>
    <n v="60623"/>
    <s v="urban"/>
    <s v="Chicago Psd-area 10"/>
    <s v="Cook"/>
    <b v="0"/>
    <b v="1"/>
    <b v="0"/>
    <b v="0"/>
    <b v="0"/>
    <b v="0"/>
    <s v="Ms."/>
    <b v="0"/>
    <b v="0"/>
    <s v="Applied Sciences"/>
    <s v="Math &amp; Science"/>
    <s v="Other"/>
    <s v="Applied Learning"/>
    <s v="essential"/>
    <s v="Technology"/>
    <s v="high"/>
    <s v="Grades 6-8"/>
    <n v="39.979999999999997"/>
    <n v="0"/>
    <n v="10"/>
    <n v="17"/>
    <n v="467"/>
    <n v="569.51"/>
    <n v="120"/>
    <b v="1"/>
    <n v="549.41"/>
    <n v="2"/>
    <b v="0"/>
    <b v="0"/>
    <s v="completed"/>
    <d v="2007-10-10T00:00:00"/>
    <d v="2007-11-19T00:00:00"/>
    <d v="2008-03-09T00:00:00"/>
    <d v="2008-05-27T00:00:00"/>
  </r>
  <r>
    <s v="417e7fc289e7a220b3107740d81a7a6b"/>
    <m/>
    <s v="Charlotte"/>
    <x v="1"/>
    <n v="28212"/>
    <s v="urban"/>
    <s v="Charlotte-mecklenburg Sch Dist"/>
    <s v="Mecklenburg"/>
    <b v="0"/>
    <b v="1"/>
    <b v="0"/>
    <b v="0"/>
    <b v="0"/>
    <b v="0"/>
    <s v="Ms."/>
    <b v="0"/>
    <b v="0"/>
    <s v="Applied Sciences"/>
    <s v="Math &amp; Science"/>
    <s v="College &amp; Career Prep"/>
    <s v="Applied Learning"/>
    <s v="enrichment"/>
    <s v="Technology"/>
    <s v="high"/>
    <s v="Grades 9-12"/>
    <n v="39.9"/>
    <n v="16.96"/>
    <n v="9.9700000000000006"/>
    <n v="17"/>
    <n v="483"/>
    <n v="589.02"/>
    <n v="260"/>
    <b v="1"/>
    <n v="549.47"/>
    <n v="6"/>
    <b v="1"/>
    <b v="0"/>
    <s v="completed"/>
    <d v="2009-05-07T00:00:00"/>
    <d v="2009-05-29T00:00:00"/>
    <m/>
    <d v="2009-10-07T00:00:00"/>
  </r>
  <r>
    <s v="80cdb960c110a63518a6105b8c05cd3a"/>
    <m/>
    <s v="Bronx"/>
    <x v="2"/>
    <n v="10468"/>
    <s v="urban"/>
    <s v="Empowerment Support Organization"/>
    <s v="Bronx"/>
    <b v="0"/>
    <b v="0"/>
    <b v="0"/>
    <b v="0"/>
    <b v="0"/>
    <b v="0"/>
    <s v="Ms."/>
    <b v="1"/>
    <b v="0"/>
    <s v="Literature &amp; Writing"/>
    <s v="Literacy &amp; Language"/>
    <m/>
    <m/>
    <s v="essential"/>
    <s v="Supplies"/>
    <s v="high"/>
    <s v="Grades 3-5"/>
    <n v="39.64"/>
    <n v="0"/>
    <n v="5.95"/>
    <n v="9"/>
    <n v="451.02"/>
    <n v="550.02"/>
    <n v="30"/>
    <b v="1"/>
    <n v="550.02"/>
    <n v="3"/>
    <b v="0"/>
    <b v="0"/>
    <s v="completed"/>
    <d v="2009-10-13T00:00:00"/>
    <d v="2009-12-08T00:00:00"/>
    <d v="2010-01-04T00:00:00"/>
    <d v="2010-03-19T00:00:00"/>
  </r>
  <r>
    <s v="4608be636aaa2dab11a56075b099e1d1"/>
    <n v="120105003980"/>
    <s v="Leesburg"/>
    <x v="17"/>
    <n v="34748"/>
    <s v="suburban"/>
    <s v="Lake Co School District"/>
    <s v="Lake"/>
    <b v="0"/>
    <b v="0"/>
    <b v="0"/>
    <b v="0"/>
    <b v="0"/>
    <b v="0"/>
    <s v="Mrs."/>
    <b v="0"/>
    <b v="0"/>
    <s v="Literacy"/>
    <s v="Literacy &amp; Language"/>
    <s v="Special Needs"/>
    <s v="Special Needs"/>
    <s v="essential"/>
    <s v="Supplies"/>
    <s v="high"/>
    <s v="Grades PreK-2"/>
    <n v="29.89"/>
    <n v="0"/>
    <n v="5.96"/>
    <n v="35"/>
    <n v="468.36"/>
    <n v="551.01"/>
    <n v="18"/>
    <b v="1"/>
    <n v="550.13"/>
    <n v="2"/>
    <b v="0"/>
    <b v="0"/>
    <s v="completed"/>
    <d v="2010-09-26T00:00:00"/>
    <d v="2010-09-29T00:00:00"/>
    <d v="2010-09-30T00:00:00"/>
    <d v="2011-02-22T00:00:00"/>
  </r>
  <r>
    <s v="9f5c3784df3c801bb94aeea089d30fb2"/>
    <n v="360010102483"/>
    <s v="Jamaica"/>
    <x v="2"/>
    <n v="11432"/>
    <s v="urban"/>
    <s v="Empowerment Support Organization"/>
    <s v="Queens"/>
    <b v="0"/>
    <b v="0"/>
    <b v="0"/>
    <b v="0"/>
    <b v="0"/>
    <b v="0"/>
    <s v="Mr."/>
    <b v="0"/>
    <b v="0"/>
    <s v="Mathematics"/>
    <s v="Math &amp; Science"/>
    <s v="Character Education"/>
    <s v="Applied Learning"/>
    <s v="essential"/>
    <s v="Other"/>
    <s v="high"/>
    <s v="Grades PreK-2"/>
    <n v="38.799999999999997"/>
    <n v="0"/>
    <n v="5.82"/>
    <n v="35"/>
    <n v="467.62"/>
    <n v="550.14"/>
    <n v="26"/>
    <b v="1"/>
    <n v="550.14"/>
    <n v="8"/>
    <b v="0"/>
    <b v="0"/>
    <s v="completed"/>
    <d v="2011-02-08T00:00:00"/>
    <d v="2011-03-10T00:00:00"/>
    <d v="2011-03-10T00:00:00"/>
    <d v="2011-03-24T00:00:00"/>
  </r>
  <r>
    <s v="e6b0b013e3fe5bbc5657877b27a7f787"/>
    <m/>
    <s v="Compton"/>
    <x v="7"/>
    <n v="90222"/>
    <s v="suburban"/>
    <s v="Compton Unified School Dist"/>
    <s v="Los Angeles"/>
    <b v="0"/>
    <b v="0"/>
    <b v="0"/>
    <b v="0"/>
    <b v="0"/>
    <b v="0"/>
    <s v="Mr."/>
    <b v="0"/>
    <b v="0"/>
    <s v="Music"/>
    <s v="Music &amp; The Arts"/>
    <m/>
    <m/>
    <s v="enrichment"/>
    <s v="Technology"/>
    <s v="high"/>
    <s v="Grades 6-8"/>
    <n v="38"/>
    <n v="27.55"/>
    <n v="5.7"/>
    <n v="9"/>
    <n v="460.24"/>
    <n v="561.27"/>
    <n v="100"/>
    <b v="1"/>
    <n v="550.29"/>
    <n v="10"/>
    <b v="0"/>
    <b v="0"/>
    <s v="completed"/>
    <d v="2009-09-30T00:00:00"/>
    <d v="2009-12-31T00:00:00"/>
    <d v="2010-03-26T00:00:00"/>
    <d v="2010-03-04T00:00:00"/>
  </r>
  <r>
    <s v="b0cb021c7ee482ef3a5943cb2a53d548"/>
    <m/>
    <s v="Brooklyn"/>
    <x v="2"/>
    <n v="11229"/>
    <s v="urban"/>
    <s v="Integrated Curriculum and Instruction Learning Support Organization"/>
    <s v="Brooklyn"/>
    <b v="0"/>
    <b v="1"/>
    <b v="0"/>
    <b v="0"/>
    <b v="0"/>
    <b v="0"/>
    <s v="Ms."/>
    <b v="0"/>
    <b v="0"/>
    <s v="Literacy"/>
    <s v="Literacy &amp; Language"/>
    <m/>
    <m/>
    <m/>
    <s v="Supplies"/>
    <s v="high"/>
    <s v="Grades PreK-2"/>
    <m/>
    <m/>
    <m/>
    <m/>
    <n v="537"/>
    <n v="654.88"/>
    <n v="0"/>
    <b v="0"/>
    <n v="550.70000000000005"/>
    <n v="4"/>
    <b v="0"/>
    <b v="0"/>
    <s v="completed"/>
    <d v="2002-10-28T00:00:00"/>
    <d v="2003-01-22T00:00:00"/>
    <d v="2004-01-30T00:00:00"/>
    <d v="2003-06-28T00:00:00"/>
  </r>
  <r>
    <s v="27ff628862fecd4672c549ef5ef00f00"/>
    <n v="261200004803"/>
    <s v="Detroit"/>
    <x v="4"/>
    <n v="48210"/>
    <s v="urban"/>
    <s v="Detroit Public School District"/>
    <s v="Wayne"/>
    <b v="0"/>
    <b v="0"/>
    <b v="0"/>
    <b v="0"/>
    <b v="0"/>
    <b v="0"/>
    <s v="Ms."/>
    <b v="0"/>
    <b v="0"/>
    <s v="Environmental Science"/>
    <s v="Math &amp; Science"/>
    <s v="Applied Sciences"/>
    <s v="Math &amp; Science"/>
    <s v="essential"/>
    <s v="Supplies"/>
    <s v="high"/>
    <s v="Grades 3-5"/>
    <n v="38.380000000000003"/>
    <n v="0"/>
    <n v="6"/>
    <n v="35"/>
    <n v="479.38"/>
    <n v="563.98"/>
    <n v="150"/>
    <b v="1"/>
    <n v="550.85"/>
    <n v="12"/>
    <b v="1"/>
    <b v="0"/>
    <s v="completed"/>
    <d v="2010-09-09T00:00:00"/>
    <d v="2010-10-12T00:00:00"/>
    <m/>
    <d v="2011-02-05T00:00:00"/>
  </r>
  <r>
    <s v="e4d2a8f558e6d7eca17e8c52ee07c3be"/>
    <n v="62805004281"/>
    <s v="Oakland"/>
    <x v="7"/>
    <n v="94605"/>
    <s v="urban"/>
    <s v="Oakland Unified School Dist"/>
    <s v="Alameda"/>
    <b v="0"/>
    <b v="1"/>
    <b v="0"/>
    <b v="0"/>
    <b v="0"/>
    <b v="0"/>
    <s v="Mrs."/>
    <b v="0"/>
    <b v="0"/>
    <s v="Mathematics"/>
    <s v="Math &amp; Science"/>
    <s v="Special Needs"/>
    <s v="Special Needs"/>
    <s v="essential"/>
    <s v="Supplies"/>
    <s v="high"/>
    <s v="Grades 3-5"/>
    <n v="0"/>
    <n v="35.83"/>
    <n v="5.87"/>
    <n v="35"/>
    <n v="468.25"/>
    <n v="550.88"/>
    <n v="16"/>
    <b v="1"/>
    <n v="550.88"/>
    <n v="2"/>
    <b v="0"/>
    <b v="0"/>
    <s v="completed"/>
    <d v="2010-10-20T00:00:00"/>
    <d v="2010-12-31T00:00:00"/>
    <m/>
    <d v="2011-03-18T00:00:00"/>
  </r>
  <r>
    <s v="f51dcf8806f3c1354a14caca0254b34b"/>
    <m/>
    <s v="Arcata"/>
    <x v="7"/>
    <n v="95521"/>
    <s v="rural"/>
    <s v="Arcata Elem School District"/>
    <s v="Humboldt"/>
    <b v="1"/>
    <b v="0"/>
    <b v="0"/>
    <b v="0"/>
    <b v="0"/>
    <b v="0"/>
    <s v="Mr."/>
    <b v="0"/>
    <b v="0"/>
    <s v="Health &amp; Life Science"/>
    <s v="Math &amp; Science"/>
    <m/>
    <m/>
    <s v="essential"/>
    <s v="Supplies"/>
    <s v="high"/>
    <s v="Grades 9-12"/>
    <n v="35.909999999999997"/>
    <n v="32.86"/>
    <n v="5.39"/>
    <n v="35"/>
    <n v="468.26"/>
    <n v="550.89"/>
    <n v="60"/>
    <b v="1"/>
    <n v="550.89"/>
    <n v="5"/>
    <b v="0"/>
    <b v="0"/>
    <s v="completed"/>
    <d v="2010-09-07T00:00:00"/>
    <d v="2010-10-29T00:00:00"/>
    <d v="2010-12-30T00:00:00"/>
    <d v="2011-02-01T00:00:00"/>
  </r>
  <r>
    <s v="3cd177467463d30c32849d0e06a5959b"/>
    <n v="130240002191"/>
    <s v="Brunswick"/>
    <x v="19"/>
    <n v="31523"/>
    <s v="urban"/>
    <s v="Glynn Co School District"/>
    <s v="Glynn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low"/>
    <s v="Grades 3-5"/>
    <n v="0"/>
    <n v="27.59"/>
    <n v="6"/>
    <n v="35"/>
    <n v="468.44"/>
    <n v="551.11"/>
    <n v="44"/>
    <b v="1"/>
    <n v="551.11"/>
    <n v="2"/>
    <b v="0"/>
    <b v="1"/>
    <s v="completed"/>
    <d v="2010-11-11T00:00:00"/>
    <d v="2011-02-08T00:00:00"/>
    <d v="2011-03-29T00:00:00"/>
    <d v="2011-04-08T00:00:00"/>
  </r>
  <r>
    <s v="65a5000836dd5f8e878cfc49b9e9e3fc"/>
    <n v="60645000571"/>
    <s v="Burbank"/>
    <x v="7"/>
    <n v="91505"/>
    <s v="urban"/>
    <s v="Burbank Unified School Dist"/>
    <s v="Los Angeles"/>
    <b v="0"/>
    <b v="0"/>
    <b v="0"/>
    <b v="0"/>
    <b v="0"/>
    <b v="0"/>
    <s v="Ms."/>
    <b v="0"/>
    <b v="0"/>
    <s v="Literacy"/>
    <s v="Literacy &amp; Language"/>
    <s v="History &amp; Geography"/>
    <s v="History &amp; Civics"/>
    <s v="essential"/>
    <s v="Books"/>
    <s v="low"/>
    <s v="Grades 6-8"/>
    <n v="0"/>
    <n v="36.46"/>
    <n v="5.98"/>
    <n v="35"/>
    <n v="475.92"/>
    <n v="559.91"/>
    <n v="180"/>
    <b v="1"/>
    <n v="551.26"/>
    <n v="8"/>
    <b v="0"/>
    <b v="1"/>
    <s v="completed"/>
    <d v="2010-10-25T00:00:00"/>
    <d v="2010-10-30T00:00:00"/>
    <m/>
    <d v="2010-12-16T00:00:00"/>
  </r>
  <r>
    <s v="16b05defc0852312dd943665a829a7af"/>
    <n v="51197000117"/>
    <s v="Rogers"/>
    <x v="42"/>
    <n v="72756"/>
    <s v="urban"/>
    <s v="Rogers School District 30"/>
    <s v="Benton"/>
    <b v="0"/>
    <b v="0"/>
    <b v="0"/>
    <b v="0"/>
    <b v="0"/>
    <b v="0"/>
    <s v="Mrs."/>
    <b v="0"/>
    <b v="0"/>
    <s v="Music"/>
    <s v="Music &amp; The Arts"/>
    <s v="Performing Arts"/>
    <s v="Music &amp; The Arts"/>
    <s v="essential"/>
    <s v="Supplies"/>
    <s v="high"/>
    <s v="Grades 3-5"/>
    <n v="0"/>
    <n v="32.6"/>
    <n v="5.93"/>
    <n v="35"/>
    <n v="468.67"/>
    <n v="551.38"/>
    <n v="450"/>
    <b v="1"/>
    <n v="551.38"/>
    <n v="8"/>
    <b v="0"/>
    <b v="0"/>
    <s v="completed"/>
    <d v="2010-09-29T00:00:00"/>
    <d v="2010-12-22T00:00:00"/>
    <m/>
    <d v="2011-02-14T00:00:00"/>
  </r>
  <r>
    <s v="32d6f5e58d74553982c6edd430b27463"/>
    <n v="360008505660"/>
    <s v="Bronx"/>
    <x v="2"/>
    <n v="10473"/>
    <s v="urban"/>
    <s v="Leadership Learning Support Organization"/>
    <s v="Bronx"/>
    <b v="0"/>
    <b v="0"/>
    <b v="0"/>
    <b v="0"/>
    <b v="0"/>
    <b v="0"/>
    <s v="Mr."/>
    <b v="0"/>
    <b v="0"/>
    <s v="Health &amp; Life Science"/>
    <s v="Math &amp; Science"/>
    <s v="Applied Sciences"/>
    <s v="Math &amp; Science"/>
    <s v="essential"/>
    <s v="Supplies"/>
    <s v="high"/>
    <s v="Grades 9-12"/>
    <n v="39.76"/>
    <n v="0"/>
    <n v="5.96"/>
    <n v="9"/>
    <n v="452.32"/>
    <n v="551.61"/>
    <n v="540"/>
    <b v="0"/>
    <n v="551.61"/>
    <n v="13"/>
    <b v="0"/>
    <b v="0"/>
    <s v="completed"/>
    <d v="2010-05-02T00:00:00"/>
    <d v="2010-05-16T00:00:00"/>
    <d v="2010-05-26T00:00:00"/>
    <d v="2010-09-28T00:00:00"/>
  </r>
  <r>
    <s v="a715bf57927b65513c867bbe40fb42f5"/>
    <n v="481674001454"/>
    <s v="Denton"/>
    <x v="16"/>
    <n v="76209"/>
    <s v="urban"/>
    <s v="Denton Ind School District"/>
    <s v="Denton"/>
    <b v="0"/>
    <b v="0"/>
    <b v="0"/>
    <b v="0"/>
    <b v="0"/>
    <b v="0"/>
    <s v="Mrs."/>
    <b v="0"/>
    <b v="0"/>
    <s v="Literacy"/>
    <s v="Literacy &amp; Language"/>
    <s v="Environmental Science"/>
    <s v="Math &amp; Science"/>
    <s v="essential"/>
    <s v="Technology"/>
    <s v="high"/>
    <s v="Grades 3-5"/>
    <n v="39.79"/>
    <n v="0"/>
    <n v="5.97"/>
    <n v="9"/>
    <n v="452.68"/>
    <n v="552.04999999999995"/>
    <n v="20"/>
    <b v="1"/>
    <n v="552.04999999999995"/>
    <n v="1"/>
    <b v="0"/>
    <b v="0"/>
    <s v="completed"/>
    <d v="2009-09-06T00:00:00"/>
    <d v="2009-09-11T00:00:00"/>
    <d v="2010-02-03T00:00:00"/>
    <d v="2010-02-11T00:00:00"/>
  </r>
  <r>
    <s v="66ac577d079a091911cd3ed54c92a5e0"/>
    <n v="60861000861"/>
    <s v="Chula Vista"/>
    <x v="7"/>
    <n v="91911"/>
    <s v="suburban"/>
    <s v="Chula Vista Elem Sch Dist"/>
    <s v="San Diego"/>
    <b v="0"/>
    <b v="0"/>
    <b v="0"/>
    <b v="0"/>
    <b v="0"/>
    <b v="0"/>
    <s v="Ms."/>
    <b v="0"/>
    <b v="0"/>
    <s v="Literacy"/>
    <s v="Literacy &amp; Language"/>
    <m/>
    <m/>
    <s v="essential"/>
    <s v="Supplies"/>
    <s v="high"/>
    <s v="Grades 3-5"/>
    <n v="0"/>
    <n v="35.92"/>
    <n v="5.89"/>
    <n v="35"/>
    <n v="469.36"/>
    <n v="552.19000000000005"/>
    <n v="26"/>
    <b v="1"/>
    <n v="552.19000000000005"/>
    <n v="20"/>
    <b v="0"/>
    <b v="0"/>
    <s v="completed"/>
    <d v="2010-10-07T00:00:00"/>
    <d v="2010-12-02T00:00:00"/>
    <d v="2011-02-01T00:00:00"/>
    <d v="2011-03-05T00:00:00"/>
  </r>
  <r>
    <s v="78d5d1bc9a515f9d4dcb36e086bf8f93"/>
    <n v="62271002942"/>
    <s v="Los Angeles"/>
    <x v="7"/>
    <n v="90035"/>
    <s v="urban"/>
    <s v="Los Angeles Unif Sch Dist"/>
    <s v="Los Angeles"/>
    <b v="0"/>
    <b v="1"/>
    <b v="0"/>
    <b v="0"/>
    <b v="0"/>
    <b v="0"/>
    <s v="Ms."/>
    <b v="0"/>
    <b v="0"/>
    <s v="Literature &amp; Writing"/>
    <s v="Literacy &amp; Language"/>
    <s v="Mathematics"/>
    <s v="Math &amp; Science"/>
    <s v="essential"/>
    <s v="Supplies"/>
    <s v="high"/>
    <s v="Grades PreK-2"/>
    <n v="11.77"/>
    <n v="34.99"/>
    <n v="5.74"/>
    <n v="35"/>
    <n v="469.86"/>
    <n v="552.78"/>
    <n v="24"/>
    <b v="0"/>
    <n v="552.78"/>
    <n v="5"/>
    <b v="0"/>
    <b v="1"/>
    <s v="completed"/>
    <d v="2010-10-09T00:00:00"/>
    <d v="2011-01-20T00:00:00"/>
    <d v="2011-02-28T00:00:00"/>
    <d v="2011-03-06T00:00:00"/>
  </r>
  <r>
    <s v="d8799e5137ab21400cf51362669b1225"/>
    <n v="63441005626"/>
    <s v="San Francisco"/>
    <x v="7"/>
    <n v="94110"/>
    <s v="urban"/>
    <s v="San Francisco Unified Sch Dist"/>
    <s v="San Francisco"/>
    <b v="0"/>
    <b v="0"/>
    <b v="0"/>
    <b v="0"/>
    <b v="0"/>
    <b v="0"/>
    <s v="Ms."/>
    <b v="0"/>
    <b v="0"/>
    <s v="Special Needs"/>
    <s v="Special Needs"/>
    <s v="Health &amp; Wellness"/>
    <s v="Health &amp; Sports"/>
    <s v="enrichment"/>
    <s v="Other"/>
    <s v="high"/>
    <s v="Grades 6-8"/>
    <m/>
    <m/>
    <m/>
    <m/>
    <n v="476.63"/>
    <n v="581.26"/>
    <n v="10"/>
    <b v="1"/>
    <n v="553"/>
    <n v="2"/>
    <b v="0"/>
    <b v="0"/>
    <s v="completed"/>
    <d v="2006-05-26T00:00:00"/>
    <d v="2006-06-03T00:00:00"/>
    <d v="2006-12-18T00:00:00"/>
    <d v="2007-01-26T00:00:00"/>
  </r>
  <r>
    <s v="68035b8052afd2a14500c6b39a8b920e"/>
    <m/>
    <s v="Bronx"/>
    <x v="2"/>
    <n v="10468"/>
    <s v="urban"/>
    <s v="Empowerment Support Organization"/>
    <s v="Bronx"/>
    <b v="0"/>
    <b v="0"/>
    <b v="0"/>
    <b v="0"/>
    <b v="0"/>
    <b v="0"/>
    <s v="Ms."/>
    <b v="1"/>
    <b v="0"/>
    <s v="Literacy"/>
    <s v="Literacy &amp; Language"/>
    <m/>
    <m/>
    <s v="essential"/>
    <s v="Books"/>
    <s v="high"/>
    <s v="Grades 3-5"/>
    <n v="39.86"/>
    <n v="0"/>
    <n v="5.98"/>
    <n v="9"/>
    <n v="453.48"/>
    <n v="553.02"/>
    <n v="30"/>
    <b v="1"/>
    <n v="553.03"/>
    <n v="2"/>
    <b v="1"/>
    <b v="0"/>
    <s v="completed"/>
    <d v="2009-10-26T00:00:00"/>
    <d v="2010-02-12T00:00:00"/>
    <d v="2010-07-16T00:00:00"/>
    <d v="2010-04-01T00:00:00"/>
  </r>
  <r>
    <s v="e64c450121a07d470026253801b05ef4"/>
    <m/>
    <s v="Bronx"/>
    <x v="2"/>
    <n v="10457"/>
    <s v="urban"/>
    <s v="Empowerment Support Organization"/>
    <s v="Bronx"/>
    <b v="0"/>
    <b v="0"/>
    <b v="0"/>
    <b v="1"/>
    <b v="0"/>
    <b v="0"/>
    <s v="Mr."/>
    <b v="0"/>
    <b v="0"/>
    <s v="College &amp; Career Prep"/>
    <s v="Applied Learning"/>
    <s v="Character Education"/>
    <s v="Applied Learning"/>
    <s v="enrichment"/>
    <s v="Technology"/>
    <s v="high"/>
    <s v="Grades 9-12"/>
    <n v="39.9"/>
    <n v="0"/>
    <n v="5.98"/>
    <n v="9"/>
    <n v="453.86"/>
    <n v="553.49"/>
    <n v="150"/>
    <b v="1"/>
    <n v="553.49"/>
    <n v="2"/>
    <b v="1"/>
    <b v="0"/>
    <s v="completed"/>
    <d v="2009-11-24T00:00:00"/>
    <d v="2009-12-10T00:00:00"/>
    <d v="2010-05-05T00:00:00"/>
    <d v="2010-04-30T00:00:00"/>
  </r>
  <r>
    <s v="d0201b1cc3dbc6acc4b7fb5aed37fbb8"/>
    <m/>
    <s v="Brooklyn"/>
    <x v="2"/>
    <n v="11208"/>
    <s v="urban"/>
    <s v="Knowledge Network Learning Support Organization"/>
    <s v="Brooklyn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high"/>
    <s v="Grades PreK-2"/>
    <n v="39.9"/>
    <n v="0"/>
    <n v="5.99"/>
    <n v="9"/>
    <n v="453.88"/>
    <n v="553.51"/>
    <n v="22"/>
    <b v="1"/>
    <n v="553.51"/>
    <n v="1"/>
    <b v="1"/>
    <b v="0"/>
    <s v="completed"/>
    <d v="2009-09-22T00:00:00"/>
    <d v="2009-12-18T00:00:00"/>
    <d v="2010-02-01T00:00:00"/>
    <d v="2010-02-26T00:00:00"/>
  </r>
  <r>
    <s v="35edebb6bfaa1cdb3cb64459f0bf6882"/>
    <n v="62547003808"/>
    <s v="Montebello"/>
    <x v="7"/>
    <n v="90640"/>
    <s v="urban"/>
    <s v="Montebello Unified School Dist"/>
    <s v="Los Angeles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9-12"/>
    <n v="0"/>
    <n v="36.54"/>
    <n v="5.99"/>
    <n v="35"/>
    <n v="476.89"/>
    <n v="561.04999999999995"/>
    <n v="50"/>
    <b v="1"/>
    <n v="553.64"/>
    <n v="3"/>
    <b v="0"/>
    <b v="1"/>
    <s v="completed"/>
    <d v="2010-12-13T00:00:00"/>
    <d v="2010-12-16T00:00:00"/>
    <d v="2011-01-03T00:00:00"/>
    <d v="2011-05-10T00:00:00"/>
  </r>
  <r>
    <s v="b29023735a4dc50f26fc5d6ccebf90af"/>
    <n v="370126000550"/>
    <s v="Durham"/>
    <x v="1"/>
    <n v="27703"/>
    <s v="urban"/>
    <s v="Durham Public School District"/>
    <s v="Durham"/>
    <b v="0"/>
    <b v="0"/>
    <b v="0"/>
    <b v="0"/>
    <b v="0"/>
    <b v="0"/>
    <s v="Ms."/>
    <b v="0"/>
    <b v="0"/>
    <s v="College &amp; Career Prep"/>
    <s v="Applied Learning"/>
    <s v="Performing Arts"/>
    <s v="Music &amp; The Arts"/>
    <s v="enrichment"/>
    <s v="Technology"/>
    <s v="high"/>
    <s v="Grades 9-12"/>
    <n v="36.5"/>
    <n v="15.51"/>
    <n v="9.1199999999999992"/>
    <n v="17"/>
    <n v="443"/>
    <n v="540.24"/>
    <n v="70"/>
    <b v="1"/>
    <n v="553.75"/>
    <n v="3"/>
    <b v="1"/>
    <b v="0"/>
    <s v="completed"/>
    <d v="2008-10-03T00:00:00"/>
    <d v="2009-02-27T00:00:00"/>
    <d v="2009-05-27T00:00:00"/>
    <d v="2009-03-01T00:00:00"/>
  </r>
  <r>
    <s v="5b5b67d1afebbf50d5852035d376138b"/>
    <m/>
    <s v="Chapel Hill"/>
    <x v="1"/>
    <n v="27517"/>
    <s v="rural"/>
    <s v="Chapel Hill-carrboro City SD"/>
    <s v="Orange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Technology"/>
    <s v="low"/>
    <s v="Grades 3-5"/>
    <n v="38.450000000000003"/>
    <n v="16.34"/>
    <n v="5.77"/>
    <n v="9"/>
    <n v="454.1"/>
    <n v="553.78"/>
    <n v="100"/>
    <b v="1"/>
    <n v="553.78"/>
    <n v="3"/>
    <b v="0"/>
    <b v="0"/>
    <s v="completed"/>
    <d v="2009-10-02T00:00:00"/>
    <d v="2010-03-15T00:00:00"/>
    <d v="2010-05-24T00:00:00"/>
    <d v="2010-04-07T00:00:00"/>
  </r>
  <r>
    <s v="50c82c704f75e1c56144afb8e9bf9419"/>
    <n v="482253002276"/>
    <s v="Harlingen"/>
    <x v="16"/>
    <n v="78550"/>
    <s v="urban"/>
    <s v="Harlingen Cons Ind School Dist"/>
    <s v="Camero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PreK-2"/>
    <n v="39.93"/>
    <n v="0"/>
    <n v="5.99"/>
    <n v="9"/>
    <n v="454.21"/>
    <n v="553.91"/>
    <n v="17"/>
    <b v="1"/>
    <n v="553.95000000000005"/>
    <n v="1"/>
    <b v="0"/>
    <b v="0"/>
    <s v="completed"/>
    <d v="2009-10-15T00:00:00"/>
    <d v="2009-11-30T00:00:00"/>
    <d v="2010-02-12T00:00:00"/>
    <d v="2010-03-21T00:00:00"/>
  </r>
  <r>
    <s v="e33ff30ef653bae57cda23d98c2d61b9"/>
    <n v="362859003865"/>
    <s v="Syracuse"/>
    <x v="2"/>
    <n v="13206"/>
    <s v="urban"/>
    <s v="Syracuse City School District"/>
    <s v="Onondaga"/>
    <b v="0"/>
    <b v="0"/>
    <b v="0"/>
    <b v="0"/>
    <b v="0"/>
    <b v="0"/>
    <s v="Mr."/>
    <b v="0"/>
    <b v="0"/>
    <s v="Applied Sciences"/>
    <s v="Math &amp; Science"/>
    <s v="Character Education"/>
    <s v="Applied Learning"/>
    <s v="enrichment"/>
    <s v="Supplies"/>
    <s v="high"/>
    <s v="Grades 3-5"/>
    <n v="72.739999999999995"/>
    <n v="0"/>
    <n v="18.18"/>
    <n v="17"/>
    <n v="835"/>
    <n v="1018.29"/>
    <n v="250"/>
    <b v="1"/>
    <n v="554"/>
    <n v="5"/>
    <b v="0"/>
    <b v="0"/>
    <s v="expired"/>
    <d v="2007-12-17T00:00:00"/>
    <m/>
    <m/>
    <d v="2008-08-10T00:00:00"/>
  </r>
  <r>
    <s v="0b724bc2815553a960f602a309525dc8"/>
    <n v="63441005600"/>
    <s v="San Francisco"/>
    <x v="7"/>
    <n v="94107"/>
    <s v="urban"/>
    <s v="San Francisco Unified Sch Dist"/>
    <s v="San Francisco"/>
    <b v="0"/>
    <b v="0"/>
    <b v="0"/>
    <b v="0"/>
    <b v="0"/>
    <b v="0"/>
    <s v="Mr."/>
    <b v="0"/>
    <b v="0"/>
    <s v="Health &amp; Life Science"/>
    <s v="Math &amp; Science"/>
    <s v="Applied Sciences"/>
    <s v="Math &amp; Science"/>
    <s v="enrichment"/>
    <s v="Supplies"/>
    <s v="high"/>
    <s v="Grades 3-5"/>
    <n v="37.880000000000003"/>
    <n v="27.46"/>
    <n v="9.4700000000000006"/>
    <n v="17"/>
    <n v="471"/>
    <n v="574.39"/>
    <n v="35"/>
    <b v="1"/>
    <n v="554.12"/>
    <n v="2"/>
    <b v="0"/>
    <b v="0"/>
    <s v="completed"/>
    <d v="2008-01-29T00:00:00"/>
    <d v="2008-03-26T00:00:00"/>
    <d v="2008-04-29T00:00:00"/>
    <d v="2008-07-01T00:00:00"/>
  </r>
  <r>
    <s v="4fcea5c0cd78d5248e7fcc0750948122"/>
    <m/>
    <s v="Denham Spgs"/>
    <x v="6"/>
    <n v="70726"/>
    <s v="suburban"/>
    <s v="Livingston Parish School Dist"/>
    <s v="Livingston"/>
    <b v="0"/>
    <b v="0"/>
    <b v="0"/>
    <b v="0"/>
    <b v="0"/>
    <b v="0"/>
    <s v="Mr."/>
    <b v="0"/>
    <b v="0"/>
    <s v="Environmental Science"/>
    <s v="Math &amp; Science"/>
    <m/>
    <m/>
    <s v="enrichment"/>
    <s v="Supplies"/>
    <s v="high"/>
    <s v="Grades 6-8"/>
    <m/>
    <m/>
    <m/>
    <m/>
    <n v="484.83"/>
    <n v="591.26"/>
    <n v="180"/>
    <b v="1"/>
    <n v="554.37"/>
    <n v="3"/>
    <b v="0"/>
    <b v="0"/>
    <s v="completed"/>
    <d v="2005-12-05T00:00:00"/>
    <d v="2006-01-03T00:00:00"/>
    <d v="2006-03-23T00:00:00"/>
    <d v="2006-08-05T00:00:00"/>
  </r>
  <r>
    <s v="04cdf96d874c19c20b6e60cd6376e52f"/>
    <n v="551512001960"/>
    <s v="Two Rivers"/>
    <x v="18"/>
    <n v="54241"/>
    <s v="rural"/>
    <s v="Two Rivers Public School Dist"/>
    <s v="Manitowoc"/>
    <b v="0"/>
    <b v="0"/>
    <b v="0"/>
    <b v="0"/>
    <b v="0"/>
    <b v="0"/>
    <s v="Ms."/>
    <b v="0"/>
    <b v="0"/>
    <s v="Literature &amp; Writing"/>
    <s v="Literacy &amp; Language"/>
    <s v="Character Education"/>
    <s v="Applied Learning"/>
    <s v="essential"/>
    <s v="Supplies"/>
    <s v="low"/>
    <s v="Grades 6-8"/>
    <n v="0"/>
    <n v="0"/>
    <n v="6.45"/>
    <n v="35"/>
    <n v="471.3"/>
    <n v="554.47"/>
    <n v="400"/>
    <b v="1"/>
    <n v="554.47"/>
    <n v="1"/>
    <b v="0"/>
    <b v="0"/>
    <s v="completed"/>
    <d v="2010-08-31T00:00:00"/>
    <d v="2010-10-27T00:00:00"/>
    <d v="2010-12-07T00:00:00"/>
    <d v="2011-01-02T00:00:00"/>
  </r>
  <r>
    <s v="563929b1340eeaa3fbf85ae6618759fe"/>
    <n v="401074000497"/>
    <s v="Elk City"/>
    <x v="0"/>
    <n v="73644"/>
    <s v="rural"/>
    <s v="Elk City School District 6"/>
    <s v="Beckham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nrichment"/>
    <s v="Supplies"/>
    <s v="high"/>
    <s v="Grades 3-5"/>
    <n v="0"/>
    <n v="32.43"/>
    <n v="5.97"/>
    <n v="35"/>
    <n v="471.3"/>
    <n v="554.47"/>
    <n v="45"/>
    <b v="1"/>
    <n v="554.47"/>
    <n v="2"/>
    <b v="0"/>
    <b v="0"/>
    <s v="completed"/>
    <d v="2010-08-12T00:00:00"/>
    <d v="2010-09-10T00:00:00"/>
    <d v="2010-10-05T00:00:00"/>
    <d v="2011-01-09T00:00:00"/>
  </r>
  <r>
    <s v="16e9efa2dee9afd647c5da1c86e9947c"/>
    <n v="360009702304"/>
    <s v="Brooklyn"/>
    <x v="2"/>
    <n v="11221"/>
    <s v="urban"/>
    <s v="Community Learning Support Organization"/>
    <s v="Brooklyn"/>
    <b v="0"/>
    <b v="0"/>
    <b v="0"/>
    <b v="0"/>
    <b v="0"/>
    <b v="0"/>
    <s v="Mrs."/>
    <b v="0"/>
    <b v="0"/>
    <s v="Mathematics"/>
    <s v="Math &amp; Science"/>
    <s v="ESL"/>
    <s v="Literacy &amp; Language"/>
    <s v="essential"/>
    <s v="Supplies"/>
    <s v="high"/>
    <s v="Grades 3-5"/>
    <n v="40"/>
    <n v="0"/>
    <n v="6"/>
    <n v="9"/>
    <n v="454.95"/>
    <n v="554.82000000000005"/>
    <n v="60"/>
    <b v="1"/>
    <n v="554.82000000000005"/>
    <n v="3"/>
    <b v="0"/>
    <b v="0"/>
    <s v="completed"/>
    <d v="2009-11-15T00:00:00"/>
    <d v="2009-12-08T00:00:00"/>
    <d v="2010-01-03T00:00:00"/>
    <d v="2010-04-22T00:00:00"/>
  </r>
  <r>
    <s v="b7e43c925065cbc3a77df379e2bcfef0"/>
    <n v="411004000932"/>
    <s v="Portland"/>
    <x v="9"/>
    <n v="97213"/>
    <s v="urban"/>
    <s v="Portland School District 1j"/>
    <s v="Multnomah"/>
    <b v="0"/>
    <b v="1"/>
    <b v="0"/>
    <b v="0"/>
    <b v="0"/>
    <b v="0"/>
    <s v="Ms."/>
    <b v="0"/>
    <b v="0"/>
    <s v="Literacy"/>
    <s v="Literacy &amp; Language"/>
    <s v="Literature &amp; Writing"/>
    <s v="Literacy &amp; Language"/>
    <s v="enrichment"/>
    <s v="Technology"/>
    <s v="low"/>
    <s v="Grades 6-8"/>
    <n v="40"/>
    <n v="0"/>
    <n v="6"/>
    <n v="9"/>
    <n v="454.99"/>
    <n v="554.87"/>
    <n v="13"/>
    <b v="1"/>
    <n v="554.87"/>
    <n v="2"/>
    <b v="1"/>
    <b v="0"/>
    <s v="completed"/>
    <d v="2009-09-25T00:00:00"/>
    <d v="2010-01-14T00:00:00"/>
    <d v="2010-01-18T00:00:00"/>
    <d v="2010-02-28T00:00:00"/>
  </r>
  <r>
    <s v="4e7628bab0b4bf2a278e8b6459bb429e"/>
    <n v="400924000387"/>
    <s v="Cushing"/>
    <x v="0"/>
    <n v="74023"/>
    <s v="rural"/>
    <s v="Cushing Public Schools"/>
    <s v="Payne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9-12"/>
    <n v="0"/>
    <n v="32.46"/>
    <n v="5.97"/>
    <n v="35"/>
    <n v="471.66"/>
    <n v="554.89"/>
    <n v="70"/>
    <b v="0"/>
    <n v="554.89"/>
    <n v="2"/>
    <b v="0"/>
    <b v="1"/>
    <s v="completed"/>
    <d v="2010-12-05T00:00:00"/>
    <d v="2010-12-16T00:00:00"/>
    <d v="2011-01-03T00:00:00"/>
    <d v="2011-04-29T00:00:00"/>
  </r>
  <r>
    <s v="2cbd776d10109a0722e790fc2d49d845"/>
    <n v="410156000401"/>
    <s v="Ashland"/>
    <x v="9"/>
    <n v="97520"/>
    <s v="suburban"/>
    <s v="Ashland School District 5"/>
    <s v="Jackson"/>
    <b v="0"/>
    <b v="0"/>
    <b v="0"/>
    <b v="0"/>
    <b v="0"/>
    <b v="0"/>
    <s v="Mrs."/>
    <b v="0"/>
    <b v="0"/>
    <s v="Special Needs"/>
    <s v="Special Needs"/>
    <s v="Literature &amp; Writing"/>
    <s v="Literacy &amp; Language"/>
    <s v="enrichment"/>
    <s v="Supplies"/>
    <s v="low"/>
    <s v="Grades 9-12"/>
    <n v="37.979999999999997"/>
    <n v="0"/>
    <n v="9.5"/>
    <n v="17"/>
    <n v="444"/>
    <n v="541.46"/>
    <n v="12"/>
    <b v="1"/>
    <n v="555"/>
    <n v="1"/>
    <b v="0"/>
    <b v="0"/>
    <s v="completed"/>
    <d v="2009-05-06T00:00:00"/>
    <d v="2009-05-06T00:00:00"/>
    <d v="2009-12-07T00:00:00"/>
    <d v="2009-10-07T00:00:00"/>
  </r>
  <r>
    <s v="f28be29bf99acbfc7cc93a0c89da499e"/>
    <n v="40625001242"/>
    <s v="Peoria"/>
    <x v="23"/>
    <n v="85345"/>
    <s v="suburban"/>
    <s v="Peoria Unified Sch Dist 11"/>
    <s v="Maricopa"/>
    <b v="0"/>
    <b v="0"/>
    <b v="0"/>
    <b v="0"/>
    <b v="0"/>
    <b v="0"/>
    <s v="Ms."/>
    <b v="0"/>
    <b v="0"/>
    <s v="Applied Sciences"/>
    <s v="Math &amp; Science"/>
    <s v="Health &amp; Life Science"/>
    <s v="Math &amp; Science"/>
    <s v="enrichment"/>
    <s v="Supplies"/>
    <s v="high"/>
    <s v="Grades 3-5"/>
    <n v="36.130000000000003"/>
    <n v="20.23"/>
    <n v="9.0299999999999994"/>
    <n v="17"/>
    <n v="444"/>
    <n v="541.46"/>
    <n v="30"/>
    <b v="1"/>
    <n v="555"/>
    <n v="7"/>
    <b v="0"/>
    <b v="0"/>
    <s v="completed"/>
    <d v="2007-11-06T00:00:00"/>
    <d v="2007-12-30T00:00:00"/>
    <d v="2008-03-14T00:00:00"/>
    <d v="2008-07-03T00:00:00"/>
  </r>
  <r>
    <s v="41502a31caa09f590dd1408fd45fd78e"/>
    <m/>
    <s v="San Francisco"/>
    <x v="7"/>
    <n v="94127"/>
    <s v="urban"/>
    <s v="San Francisco Unified Sch Dist"/>
    <s v="San Francisco"/>
    <b v="0"/>
    <b v="0"/>
    <b v="0"/>
    <b v="0"/>
    <b v="0"/>
    <b v="0"/>
    <s v="Ms."/>
    <b v="0"/>
    <b v="0"/>
    <s v="Literature &amp; Writing"/>
    <s v="Literacy &amp; Language"/>
    <s v="College &amp; Career Prep"/>
    <s v="Applied Learning"/>
    <s v="essential"/>
    <s v="Technology"/>
    <s v="high"/>
    <s v="Grades 9-12"/>
    <n v="36.21"/>
    <n v="33.130000000000003"/>
    <n v="5.43"/>
    <n v="35"/>
    <n v="471.85"/>
    <n v="555.12"/>
    <n v="999"/>
    <b v="1"/>
    <n v="555.12"/>
    <n v="1"/>
    <b v="0"/>
    <b v="0"/>
    <s v="completed"/>
    <d v="2010-09-26T00:00:00"/>
    <d v="2010-10-08T00:00:00"/>
    <d v="2010-10-12T00:00:00"/>
    <d v="2011-02-21T00:00:00"/>
  </r>
  <r>
    <s v="6076b8638a0e1455c5d550848c400bef"/>
    <n v="360013502827"/>
    <s v="Brooklyn"/>
    <x v="2"/>
    <n v="11232"/>
    <s v="urban"/>
    <s v="District 75"/>
    <s v="Brooklyn"/>
    <b v="0"/>
    <b v="0"/>
    <b v="1"/>
    <b v="0"/>
    <b v="0"/>
    <b v="0"/>
    <s v="Mr."/>
    <b v="0"/>
    <b v="0"/>
    <s v="Music"/>
    <s v="Music &amp; The Arts"/>
    <s v="Mathematics"/>
    <s v="Math &amp; Science"/>
    <s v="enrichment"/>
    <s v="Supplies"/>
    <s v="high"/>
    <s v="Grades 9-12"/>
    <n v="41.86"/>
    <n v="0"/>
    <n v="5.98"/>
    <n v="9"/>
    <n v="455.29"/>
    <n v="555.23"/>
    <n v="12"/>
    <b v="1"/>
    <n v="555.23"/>
    <n v="2"/>
    <b v="0"/>
    <b v="0"/>
    <s v="completed"/>
    <d v="2010-04-06T00:00:00"/>
    <d v="2010-04-26T00:00:00"/>
    <d v="2010-05-10T00:00:00"/>
    <d v="2010-05-11T00:00:00"/>
  </r>
  <r>
    <s v="0ca2860b488e8739374e86c00de6e7e0"/>
    <n v="370327001358"/>
    <s v="Rocky Mount"/>
    <x v="1"/>
    <n v="27803"/>
    <s v="urban"/>
    <s v="Nash-rocky Mt School District"/>
    <s v="Nash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Technology"/>
    <s v="minimal"/>
    <s v="Grades PreK-2"/>
    <n v="39"/>
    <n v="16.57"/>
    <n v="9.75"/>
    <n v="17"/>
    <n v="472"/>
    <n v="575.61"/>
    <n v="25"/>
    <b v="1"/>
    <n v="555.29"/>
    <n v="1"/>
    <b v="0"/>
    <b v="0"/>
    <s v="completed"/>
    <d v="2009-05-07T00:00:00"/>
    <d v="2009-05-07T00:00:00"/>
    <d v="2009-10-27T00:00:00"/>
    <d v="2009-10-08T00:00:00"/>
  </r>
  <r>
    <s v="3bdeddc8c509c287ed09dea5aca4afb4"/>
    <n v="60006308657"/>
    <s v="Waterford"/>
    <x v="7"/>
    <n v="95386"/>
    <s v="suburban"/>
    <s v="Waterford Unified Sch District"/>
    <s v="Stanislaus"/>
    <b v="0"/>
    <b v="0"/>
    <b v="0"/>
    <b v="0"/>
    <b v="0"/>
    <b v="0"/>
    <s v="Mr."/>
    <b v="0"/>
    <b v="0"/>
    <s v="Foreign Languages"/>
    <s v="Literacy &amp; Language"/>
    <s v="ESL"/>
    <s v="Literacy &amp; Language"/>
    <s v="enrichment"/>
    <s v="Technology"/>
    <s v="high"/>
    <s v="Grades 9-12"/>
    <n v="37.979999999999997"/>
    <n v="27.54"/>
    <n v="9.5"/>
    <n v="17"/>
    <n v="472"/>
    <n v="575.61"/>
    <n v="150"/>
    <b v="1"/>
    <n v="555.29"/>
    <n v="4"/>
    <b v="1"/>
    <b v="0"/>
    <s v="completed"/>
    <d v="2009-03-08T00:00:00"/>
    <d v="2009-05-07T00:00:00"/>
    <d v="2009-12-18T00:00:00"/>
    <d v="2009-08-09T00:00:00"/>
  </r>
  <r>
    <s v="9b14be967ebebde3b1d0c71fb46d0031"/>
    <n v="450228001440"/>
    <s v="Pawleys Isl"/>
    <x v="12"/>
    <n v="29585"/>
    <s v="rural"/>
    <s v="Georgetown Co School District"/>
    <s v="Georgetown"/>
    <b v="0"/>
    <b v="0"/>
    <b v="0"/>
    <b v="0"/>
    <b v="0"/>
    <b v="0"/>
    <s v="Ms."/>
    <b v="0"/>
    <b v="0"/>
    <s v="Applied Sciences"/>
    <s v="Math &amp; Science"/>
    <m/>
    <m/>
    <s v="essential"/>
    <s v="Supplies"/>
    <s v="high"/>
    <s v="Grades 9-12"/>
    <n v="38.76"/>
    <n v="19.38"/>
    <n v="9.69"/>
    <n v="17"/>
    <n v="472"/>
    <n v="575.61"/>
    <n v="120"/>
    <b v="1"/>
    <n v="555.29"/>
    <n v="2"/>
    <b v="1"/>
    <b v="0"/>
    <s v="completed"/>
    <d v="2009-01-14T00:00:00"/>
    <d v="2009-01-16T00:00:00"/>
    <d v="2009-02-18T00:00:00"/>
    <d v="2009-06-19T00:00:00"/>
  </r>
  <r>
    <s v="78efb389d4b6205eb9fc5ea43b3f2db0"/>
    <n v="240009000148"/>
    <s v="Baltimore"/>
    <x v="32"/>
    <n v="21225"/>
    <s v="urban"/>
    <s v="Baltimore City Public Sch Dist"/>
    <s v="Baltimore City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high"/>
    <s v="Grades PreK-2"/>
    <n v="38.75"/>
    <n v="19.38"/>
    <n v="9.69"/>
    <n v="17"/>
    <n v="472"/>
    <n v="575.61"/>
    <n v="20"/>
    <b v="0"/>
    <n v="555.29"/>
    <n v="2"/>
    <b v="1"/>
    <b v="0"/>
    <s v="completed"/>
    <d v="2008-06-22T00:00:00"/>
    <d v="2008-08-21T00:00:00"/>
    <d v="2008-11-05T00:00:00"/>
    <d v="2008-11-23T00:00:00"/>
  </r>
  <r>
    <s v="a84eb25a4884afd31075fa32c246865d"/>
    <n v="482703003044"/>
    <s v="Leander"/>
    <x v="16"/>
    <n v="78641"/>
    <s v="suburban"/>
    <s v="Leander Ind School District"/>
    <s v="Williamson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47.84"/>
    <n v="0"/>
    <n v="11.96"/>
    <n v="17"/>
    <n v="555"/>
    <n v="676.83"/>
    <n v="40"/>
    <b v="1"/>
    <n v="556.58000000000004"/>
    <n v="1"/>
    <b v="0"/>
    <b v="0"/>
    <s v="reallocated"/>
    <d v="2006-12-07T00:00:00"/>
    <d v="2007-08-06T00:00:00"/>
    <m/>
    <d v="2007-08-07T00:00:00"/>
  </r>
  <r>
    <s v="ee1dc9dd43799281e9e489563a00b766"/>
    <n v="482034002028"/>
    <s v="Garland"/>
    <x v="16"/>
    <n v="75044"/>
    <s v="suburban"/>
    <s v="Garland Ind School District"/>
    <s v="Dallas"/>
    <b v="0"/>
    <b v="0"/>
    <b v="0"/>
    <b v="0"/>
    <b v="0"/>
    <b v="0"/>
    <s v="Mrs."/>
    <b v="0"/>
    <b v="0"/>
    <s v="Health &amp; Life Science"/>
    <s v="Math &amp; Science"/>
    <s v="Applied Sciences"/>
    <s v="Math &amp; Science"/>
    <s v="enrichment"/>
    <s v="Supplies"/>
    <s v="high"/>
    <s v="Grades 3-5"/>
    <n v="0"/>
    <n v="0"/>
    <n v="6.82"/>
    <n v="9"/>
    <n v="470.75"/>
    <n v="574.09"/>
    <n v="22"/>
    <b v="1"/>
    <n v="556.99"/>
    <n v="2"/>
    <b v="0"/>
    <b v="1"/>
    <s v="completed"/>
    <d v="2010-05-16T00:00:00"/>
    <d v="2010-06-28T00:00:00"/>
    <d v="2010-10-29T00:00:00"/>
    <d v="2010-10-15T00:00:00"/>
  </r>
  <r>
    <s v="c111aab1cc9d6b5e84ed546347f9356c"/>
    <n v="80306001904"/>
    <s v="Colorado Spgs"/>
    <x v="22"/>
    <n v="80903"/>
    <s v="urban"/>
    <s v="Colorado Dept of Education"/>
    <s v="El Paso"/>
    <b v="1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PreK-2"/>
    <n v="39.56"/>
    <n v="11.47"/>
    <n v="9.89"/>
    <n v="17"/>
    <n v="474"/>
    <n v="578.04999999999995"/>
    <n v="35"/>
    <b v="1"/>
    <n v="557.65"/>
    <n v="2"/>
    <b v="0"/>
    <b v="0"/>
    <s v="completed"/>
    <d v="2008-04-16T00:00:00"/>
    <d v="2008-09-12T00:00:00"/>
    <d v="2008-11-06T00:00:00"/>
    <d v="2008-09-18T00:00:00"/>
  </r>
  <r>
    <s v="33d0f843a7504d47ce269e2544cf0805"/>
    <n v="530771001267"/>
    <s v="Seattle"/>
    <x v="5"/>
    <n v="98118"/>
    <s v="urban"/>
    <s v="Seattle School District 1"/>
    <s v="King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PreK-2"/>
    <n v="0"/>
    <n v="34.85"/>
    <n v="5.97"/>
    <n v="35"/>
    <n v="474.05"/>
    <n v="557.71"/>
    <n v="27"/>
    <b v="1"/>
    <n v="557.71"/>
    <n v="2"/>
    <b v="0"/>
    <b v="1"/>
    <s v="completed"/>
    <d v="2010-11-03T00:00:00"/>
    <d v="2010-11-17T00:00:00"/>
    <d v="2011-01-11T00:00:00"/>
    <d v="2011-03-31T00:00:00"/>
  </r>
  <r>
    <s v="0f9536b01543cddb1c41ab351fff8079"/>
    <n v="64113006783"/>
    <s v="Bakersfield"/>
    <x v="7"/>
    <n v="93307"/>
    <s v="urban"/>
    <s v="Vineland Elem School District"/>
    <s v="Kern"/>
    <b v="0"/>
    <b v="0"/>
    <b v="0"/>
    <b v="0"/>
    <b v="0"/>
    <b v="0"/>
    <s v="Mrs."/>
    <b v="0"/>
    <b v="0"/>
    <s v="Literature &amp; Writing"/>
    <s v="Literacy &amp; Language"/>
    <s v="Social Sciences"/>
    <s v="History &amp; Civics"/>
    <s v="enrichment"/>
    <s v="Supplies"/>
    <s v="high"/>
    <s v="Grades 6-8"/>
    <n v="12"/>
    <n v="35.950000000000003"/>
    <n v="5.89"/>
    <n v="35"/>
    <n v="481.71"/>
    <n v="566.72"/>
    <n v="100"/>
    <b v="1"/>
    <n v="557.9"/>
    <n v="21"/>
    <b v="1"/>
    <b v="0"/>
    <s v="completed"/>
    <d v="2010-11-09T00:00:00"/>
    <d v="2011-01-04T00:00:00"/>
    <d v="2011-01-04T00:00:00"/>
    <d v="2011-04-06T00:00:00"/>
  </r>
  <r>
    <s v="3e26e7e99a01cc15f25975fe249c6dc9"/>
    <n v="540024001467"/>
    <s v="Duck"/>
    <x v="40"/>
    <n v="25063"/>
    <m/>
    <s v="Clay Co School District"/>
    <s v="Clay"/>
    <b v="0"/>
    <b v="0"/>
    <b v="0"/>
    <b v="0"/>
    <b v="0"/>
    <b v="0"/>
    <s v="Mrs."/>
    <b v="0"/>
    <b v="0"/>
    <s v="Health &amp; Life Science"/>
    <s v="Math &amp; Science"/>
    <s v="Parent Involvement"/>
    <s v="Applied Learning"/>
    <s v="enrichment"/>
    <s v="Supplies"/>
    <s v="high"/>
    <s v="Grades PreK-2"/>
    <n v="40.96"/>
    <n v="0"/>
    <n v="10.24"/>
    <n v="17"/>
    <n v="478"/>
    <n v="582.92999999999995"/>
    <n v="40"/>
    <b v="1"/>
    <n v="557.94000000000005"/>
    <n v="2"/>
    <b v="0"/>
    <b v="0"/>
    <s v="completed"/>
    <d v="2008-03-28T00:00:00"/>
    <d v="2008-05-16T00:00:00"/>
    <d v="2009-02-04T00:00:00"/>
    <d v="2008-09-04T00:00:00"/>
  </r>
  <r>
    <s v="dff9e13481a856dc1aab25c716c03f34"/>
    <n v="60861000882"/>
    <s v="Chula Vista"/>
    <x v="7"/>
    <n v="91910"/>
    <s v="suburban"/>
    <s v="Chula Vista Elem Sch Dist"/>
    <s v="San Diego"/>
    <b v="0"/>
    <b v="0"/>
    <b v="1"/>
    <b v="0"/>
    <b v="0"/>
    <b v="0"/>
    <s v="Mr."/>
    <b v="0"/>
    <b v="0"/>
    <s v="Health &amp; Life Science"/>
    <s v="Math &amp; Science"/>
    <s v="Literacy"/>
    <s v="Literacy &amp; Language"/>
    <s v="essential"/>
    <s v="Books"/>
    <s v="high"/>
    <s v="Grades 3-5"/>
    <n v="0"/>
    <n v="36.36"/>
    <n v="5.96"/>
    <n v="35"/>
    <n v="474.65"/>
    <n v="558.41"/>
    <n v="31"/>
    <b v="1"/>
    <n v="558.41"/>
    <n v="1"/>
    <b v="0"/>
    <b v="0"/>
    <s v="completed"/>
    <d v="2010-11-12T00:00:00"/>
    <d v="2010-11-13T00:00:00"/>
    <d v="2011-01-11T00:00:00"/>
    <d v="2011-04-09T00:00:00"/>
  </r>
  <r>
    <s v="9256a6e442e596c1b0a4ad92225eccc7"/>
    <n v="240009000328"/>
    <s v="Baltimore"/>
    <x v="32"/>
    <n v="21212"/>
    <s v="urban"/>
    <s v="Baltimore City Public Sch Dist"/>
    <s v="Baltimore City"/>
    <b v="0"/>
    <b v="0"/>
    <b v="0"/>
    <b v="0"/>
    <b v="0"/>
    <b v="0"/>
    <s v="Mrs."/>
    <b v="0"/>
    <b v="0"/>
    <s v="Applied Sciences"/>
    <s v="Math &amp; Science"/>
    <s v="Environmental Science"/>
    <s v="Math &amp; Science"/>
    <s v="essential"/>
    <s v="Supplies"/>
    <s v="high"/>
    <s v="Grades 3-5"/>
    <n v="30.91"/>
    <n v="23.45"/>
    <n v="5.86"/>
    <n v="35"/>
    <n v="486.03"/>
    <n v="558.66"/>
    <n v="39"/>
    <b v="1"/>
    <n v="558.65"/>
    <n v="8"/>
    <b v="0"/>
    <b v="0"/>
    <s v="completed"/>
    <d v="2010-07-22T00:00:00"/>
    <d v="2010-09-01T00:00:00"/>
    <d v="2011-01-03T00:00:00"/>
    <d v="2010-12-19T00:00:00"/>
  </r>
  <r>
    <s v="86eee8992aa6a37e3af65a873a2acbc6"/>
    <n v="240009001383"/>
    <s v="Baltimore"/>
    <x v="32"/>
    <n v="21217"/>
    <s v="urban"/>
    <s v="Baltimore City Public Sch Dist"/>
    <s v="Baltimore City"/>
    <b v="0"/>
    <b v="0"/>
    <b v="0"/>
    <b v="0"/>
    <b v="0"/>
    <b v="0"/>
    <s v="Ms."/>
    <b v="1"/>
    <b v="0"/>
    <s v="Health &amp; Life Science"/>
    <s v="Math &amp; Science"/>
    <s v="College &amp; Career Prep"/>
    <s v="Applied Learning"/>
    <s v="essential"/>
    <s v="Supplies"/>
    <s v="high"/>
    <s v="Grades 9-12"/>
    <n v="39.71"/>
    <n v="19.850000000000001"/>
    <n v="5.96"/>
    <n v="9"/>
    <n v="471.59"/>
    <n v="575.11"/>
    <n v="75"/>
    <b v="1"/>
    <n v="558.65"/>
    <n v="5"/>
    <b v="1"/>
    <b v="0"/>
    <s v="completed"/>
    <d v="2009-08-23T00:00:00"/>
    <d v="2009-11-09T00:00:00"/>
    <d v="2009-11-12T00:00:00"/>
    <d v="2010-01-30T00:00:00"/>
  </r>
  <r>
    <s v="888a8afbbbb482667746758e8afc55f2"/>
    <m/>
    <s v="Houston"/>
    <x v="16"/>
    <n v="77034"/>
    <s v="urban"/>
    <s v="Houston Ind School District"/>
    <s v="Harris"/>
    <b v="1"/>
    <b v="0"/>
    <b v="0"/>
    <b v="0"/>
    <b v="0"/>
    <b v="0"/>
    <s v="Mr."/>
    <b v="1"/>
    <b v="0"/>
    <s v="Literature &amp; Writing"/>
    <s v="Literacy &amp; Language"/>
    <s v="Literacy"/>
    <s v="Literacy &amp; Language"/>
    <s v="enrichment"/>
    <s v="Books"/>
    <s v="high"/>
    <s v="Grades 9-12"/>
    <n v="40.28"/>
    <n v="0"/>
    <n v="6.04"/>
    <n v="9"/>
    <n v="458.1"/>
    <n v="558.66"/>
    <n v="83"/>
    <b v="1"/>
    <n v="558.66"/>
    <n v="3"/>
    <b v="1"/>
    <b v="1"/>
    <s v="completed"/>
    <d v="2010-02-09T00:00:00"/>
    <d v="2010-02-11T00:00:00"/>
    <d v="2010-09-16T00:00:00"/>
    <d v="2010-07-13T00:00:00"/>
  </r>
  <r>
    <s v="0ec3a27b000a5a02c053dd941ba96478"/>
    <m/>
    <s v="New Orleans"/>
    <x v="6"/>
    <n v="70128"/>
    <s v="urban"/>
    <s v="New Orleans Recovery School District"/>
    <s v="Orleans"/>
    <b v="0"/>
    <b v="0"/>
    <b v="0"/>
    <b v="0"/>
    <b v="0"/>
    <b v="0"/>
    <s v="Mrs."/>
    <b v="0"/>
    <b v="0"/>
    <s v="History &amp; Geography"/>
    <s v="History &amp; Civics"/>
    <s v="Environmental Science"/>
    <s v="Math &amp; Science"/>
    <s v="essential"/>
    <s v="Supplies"/>
    <s v="high"/>
    <s v="Grades 3-5"/>
    <n v="0"/>
    <n v="34.92"/>
    <n v="5.99"/>
    <n v="35"/>
    <n v="475.01"/>
    <n v="558.84"/>
    <n v="25"/>
    <b v="1"/>
    <n v="558.84"/>
    <n v="1"/>
    <b v="1"/>
    <b v="0"/>
    <s v="completed"/>
    <d v="2010-09-22T00:00:00"/>
    <d v="2010-12-30T00:00:00"/>
    <m/>
    <d v="2011-02-18T00:00:00"/>
  </r>
  <r>
    <s v="8a41b36243ce18772604f8fdf297fd24"/>
    <n v="62271010523"/>
    <s v="Los Angeles"/>
    <x v="7"/>
    <n v="90032"/>
    <s v="urban"/>
    <s v="Los Angeles Unif Sch Dist"/>
    <s v="Los Angeles"/>
    <b v="1"/>
    <b v="0"/>
    <b v="0"/>
    <b v="0"/>
    <b v="0"/>
    <b v="0"/>
    <s v="Mrs."/>
    <b v="0"/>
    <b v="0"/>
    <s v="Health &amp; Life Science"/>
    <s v="Math &amp; Science"/>
    <s v="Environmental Science"/>
    <s v="Math &amp; Science"/>
    <s v="enrichment"/>
    <s v="Books"/>
    <s v="high"/>
    <s v="Grades 6-8"/>
    <n v="0"/>
    <n v="36.4"/>
    <n v="5.97"/>
    <n v="35"/>
    <n v="475.13"/>
    <n v="558.98"/>
    <n v="280"/>
    <b v="1"/>
    <n v="558.98"/>
    <n v="1"/>
    <b v="0"/>
    <b v="0"/>
    <s v="completed"/>
    <d v="2010-09-17T00:00:00"/>
    <d v="2010-09-21T00:00:00"/>
    <d v="2010-10-08T00:00:00"/>
    <d v="2011-02-13T00:00:00"/>
  </r>
  <r>
    <s v="48c0c0c6de100e0e61a1d0c954e222b1"/>
    <n v="50615000277"/>
    <s v="Flippin"/>
    <x v="42"/>
    <n v="72634"/>
    <s v="rural"/>
    <s v="Flippin School District"/>
    <s v="Marion"/>
    <b v="0"/>
    <b v="0"/>
    <b v="0"/>
    <b v="0"/>
    <b v="0"/>
    <b v="0"/>
    <s v="Mr."/>
    <b v="0"/>
    <b v="0"/>
    <s v="Gym &amp; Fitness"/>
    <s v="Health &amp; Sports"/>
    <s v="Environmental Science"/>
    <s v="Math &amp; Science"/>
    <s v="essential"/>
    <s v="Supplies"/>
    <s v="high"/>
    <s v="Grades 6-8"/>
    <n v="3"/>
    <n v="32.869999999999997"/>
    <n v="5.98"/>
    <n v="35"/>
    <n v="475.24"/>
    <n v="559.11"/>
    <n v="50"/>
    <b v="1"/>
    <n v="559.1"/>
    <n v="3"/>
    <b v="1"/>
    <b v="0"/>
    <s v="completed"/>
    <d v="2010-08-16T00:00:00"/>
    <d v="2010-10-01T00:00:00"/>
    <d v="2010-12-06T00:00:00"/>
    <d v="2011-01-13T00:00:00"/>
  </r>
  <r>
    <s v="468afb18020cbc3de257a5aae5b5bf62"/>
    <n v="363192004262"/>
    <s v="Yonkers"/>
    <x v="2"/>
    <n v="10701"/>
    <s v="suburban"/>
    <s v="Yonkers Public School District"/>
    <s v="Westchester"/>
    <b v="0"/>
    <b v="1"/>
    <b v="0"/>
    <b v="0"/>
    <b v="0"/>
    <b v="0"/>
    <s v="Ms."/>
    <b v="0"/>
    <b v="0"/>
    <s v="Sports"/>
    <s v="Health &amp; Sports"/>
    <s v="Sports"/>
    <s v="Health &amp; Sports"/>
    <s v="enrichment"/>
    <s v="Supplies"/>
    <s v="high"/>
    <s v="Grades 3-5"/>
    <n v="40.79"/>
    <n v="0"/>
    <n v="10.199999999999999"/>
    <n v="17"/>
    <n v="476"/>
    <n v="580.49"/>
    <n v="11"/>
    <b v="1"/>
    <n v="560"/>
    <n v="2"/>
    <b v="1"/>
    <b v="0"/>
    <s v="completed"/>
    <d v="2008-12-19T00:00:00"/>
    <d v="2009-03-26T00:00:00"/>
    <d v="2009-05-20T00:00:00"/>
    <d v="2009-04-27T00:00:00"/>
  </r>
  <r>
    <s v="804f184984d8fefb8499d2aa2fcfc496"/>
    <n v="240009001313"/>
    <s v="Baltimore"/>
    <x v="32"/>
    <n v="21230"/>
    <s v="urban"/>
    <s v="Baltimore City Public Sch Dist"/>
    <s v="Baltimore City"/>
    <b v="0"/>
    <b v="0"/>
    <b v="0"/>
    <b v="1"/>
    <b v="0"/>
    <b v="0"/>
    <s v="Ms."/>
    <b v="0"/>
    <b v="0"/>
    <s v="Mathematics"/>
    <s v="Math &amp; Science"/>
    <s v="Special Needs"/>
    <s v="Special Needs"/>
    <s v="essential"/>
    <s v="Supplies"/>
    <s v="high"/>
    <s v="Grades 9-12"/>
    <n v="39.049999999999997"/>
    <n v="19.53"/>
    <n v="9.76"/>
    <n v="17"/>
    <n v="476"/>
    <n v="580.49"/>
    <n v="60"/>
    <b v="1"/>
    <n v="560.01"/>
    <n v="9"/>
    <b v="0"/>
    <b v="0"/>
    <s v="completed"/>
    <d v="2008-01-20T00:00:00"/>
    <d v="2008-08-01T00:00:00"/>
    <m/>
    <d v="2008-09-15T00:00:00"/>
  </r>
  <r>
    <s v="6e475aaad18110badbaca11700ed5f52"/>
    <n v="360012102623"/>
    <s v="Brooklyn"/>
    <x v="2"/>
    <n v="11233"/>
    <s v="urban"/>
    <s v="Empowerment Support Organization"/>
    <s v="Brooklyn"/>
    <b v="0"/>
    <b v="0"/>
    <b v="0"/>
    <b v="0"/>
    <b v="0"/>
    <b v="0"/>
    <s v="Ms."/>
    <b v="0"/>
    <b v="0"/>
    <s v="Literacy"/>
    <s v="Literacy &amp; Language"/>
    <s v="Early Development"/>
    <s v="Applied Learning"/>
    <s v="essential"/>
    <s v="Supplies"/>
    <s v="high"/>
    <s v="Grades PreK-2"/>
    <n v="41.17"/>
    <n v="0"/>
    <n v="10.29"/>
    <n v="17"/>
    <n v="480"/>
    <n v="585.37"/>
    <n v="22"/>
    <b v="1"/>
    <n v="560.29"/>
    <n v="17"/>
    <b v="0"/>
    <b v="0"/>
    <s v="completed"/>
    <d v="2009-02-05T00:00:00"/>
    <d v="2009-04-21T00:00:00"/>
    <d v="2009-05-27T00:00:00"/>
    <d v="2009-04-29T00:00:00"/>
  </r>
  <r>
    <s v="0d1f77c4f691e2108071d3641dfcc960"/>
    <n v="62271003049"/>
    <s v="Granada Hills"/>
    <x v="7"/>
    <n v="91344"/>
    <s v="urban"/>
    <s v="Los Angeles Unif Sch Dist"/>
    <s v="Los Angeles"/>
    <b v="0"/>
    <b v="0"/>
    <b v="0"/>
    <b v="0"/>
    <b v="0"/>
    <b v="0"/>
    <s v="Mrs."/>
    <b v="0"/>
    <b v="0"/>
    <s v="Early Development"/>
    <s v="Applied Learning"/>
    <s v="Parent Involvement"/>
    <s v="Applied Learning"/>
    <s v="enrichment"/>
    <s v="Supplies"/>
    <s v="high"/>
    <s v="Grades PreK-2"/>
    <n v="0"/>
    <n v="36.51"/>
    <n v="5.98"/>
    <n v="35"/>
    <n v="476.49"/>
    <n v="560.58000000000004"/>
    <n v="24"/>
    <b v="1"/>
    <n v="560.58000000000004"/>
    <n v="2"/>
    <b v="0"/>
    <b v="1"/>
    <s v="completed"/>
    <d v="2010-10-20T00:00:00"/>
    <d v="2010-12-22T00:00:00"/>
    <d v="2011-02-24T00:00:00"/>
    <d v="2011-03-19T00:00:00"/>
  </r>
  <r>
    <s v="4ed247be96ed7d5a8a51d6cdc864d056"/>
    <n v="450231000542"/>
    <s v="Greenville"/>
    <x v="12"/>
    <n v="29607"/>
    <s v="urban"/>
    <s v="Greenville Co School District"/>
    <s v="Greenville"/>
    <b v="0"/>
    <b v="0"/>
    <b v="0"/>
    <b v="0"/>
    <b v="0"/>
    <b v="0"/>
    <s v="Mrs."/>
    <b v="0"/>
    <b v="0"/>
    <s v="Environmental Science"/>
    <s v="Math &amp; Science"/>
    <s v="Applied Sciences"/>
    <s v="Math &amp; Science"/>
    <s v="essential"/>
    <s v="Technology"/>
    <s v="low"/>
    <s v="Grades 3-5"/>
    <n v="38.700000000000003"/>
    <n v="19.350000000000001"/>
    <n v="5.81"/>
    <n v="9"/>
    <n v="459.85"/>
    <n v="560.79"/>
    <n v="300"/>
    <b v="1"/>
    <n v="560.79"/>
    <n v="4"/>
    <b v="1"/>
    <b v="0"/>
    <s v="completed"/>
    <d v="2009-09-01T00:00:00"/>
    <d v="2009-12-22T00:00:00"/>
    <d v="2010-03-25T00:00:00"/>
    <d v="2010-02-07T00:00:00"/>
  </r>
  <r>
    <s v="1b0b0ae7543760c267edd5282b4183bc"/>
    <n v="110003000164"/>
    <s v="Washington"/>
    <x v="31"/>
    <n v="20018"/>
    <s v="urban"/>
    <s v="Dc Public Schools"/>
    <s v="District Of Columbia"/>
    <b v="0"/>
    <b v="0"/>
    <b v="0"/>
    <b v="1"/>
    <b v="0"/>
    <b v="0"/>
    <s v="Mrs."/>
    <b v="0"/>
    <b v="0"/>
    <s v="Visual Arts"/>
    <s v="Music &amp; The Arts"/>
    <s v="Visual Arts"/>
    <s v="Music &amp; The Arts"/>
    <s v="enrichment"/>
    <s v="Supplies"/>
    <s v="high"/>
    <s v="Grades 6-8"/>
    <n v="38.76"/>
    <n v="22.29"/>
    <n v="5.81"/>
    <n v="9"/>
    <n v="463.47"/>
    <n v="565.21"/>
    <n v="25"/>
    <b v="1"/>
    <n v="560.82000000000005"/>
    <n v="12"/>
    <b v="0"/>
    <b v="0"/>
    <s v="completed"/>
    <d v="2009-09-27T00:00:00"/>
    <d v="2009-11-06T00:00:00"/>
    <d v="2010-04-20T00:00:00"/>
    <d v="2010-02-28T00:00:00"/>
  </r>
  <r>
    <s v="e3bd5ec7e53f6470fc711caa3d11eb7c"/>
    <m/>
    <s v="Brooklyn"/>
    <x v="2"/>
    <n v="11239"/>
    <s v="urban"/>
    <s v="Knowledge Network Learning Support Organization"/>
    <s v="Brooklyn"/>
    <b v="0"/>
    <b v="0"/>
    <b v="0"/>
    <b v="0"/>
    <b v="0"/>
    <b v="0"/>
    <s v="Ms."/>
    <b v="1"/>
    <b v="0"/>
    <s v="Literacy"/>
    <s v="Literacy &amp; Language"/>
    <m/>
    <m/>
    <s v="essential"/>
    <s v="Supplies"/>
    <s v="high"/>
    <s v="Grades 6-8"/>
    <n v="39.64"/>
    <n v="0"/>
    <n v="5.95"/>
    <n v="35"/>
    <n v="476.95"/>
    <n v="561.12"/>
    <n v="76"/>
    <b v="1"/>
    <n v="561.12"/>
    <n v="4"/>
    <b v="0"/>
    <b v="1"/>
    <s v="completed"/>
    <d v="2010-10-31T00:00:00"/>
    <d v="2010-12-29T00:00:00"/>
    <m/>
    <d v="2011-03-30T00:00:00"/>
  </r>
  <r>
    <s v="45fd1860a2836aac09af42f6ddf173db"/>
    <m/>
    <s v="Bartlesville"/>
    <x v="0"/>
    <n v="74006"/>
    <s v="rural"/>
    <s v="Bartlesville Ind Sch Dist 30"/>
    <s v="Washington"/>
    <b v="0"/>
    <b v="0"/>
    <b v="0"/>
    <b v="0"/>
    <b v="0"/>
    <b v="0"/>
    <s v="Mrs."/>
    <b v="0"/>
    <b v="0"/>
    <s v="Early Development"/>
    <s v="Applied Learning"/>
    <s v="Literacy"/>
    <s v="Literacy &amp; Language"/>
    <s v="essential"/>
    <s v="Books"/>
    <s v="unknown"/>
    <s v="Grades PreK-2"/>
    <n v="39.29"/>
    <n v="17.68"/>
    <n v="9.82"/>
    <n v="17"/>
    <n v="477"/>
    <n v="581.71"/>
    <n v="21"/>
    <b v="1"/>
    <n v="561.17999999999995"/>
    <n v="1"/>
    <b v="0"/>
    <b v="0"/>
    <s v="completed"/>
    <d v="2009-05-12T00:00:00"/>
    <d v="2009-05-12T00:00:00"/>
    <d v="2010-01-11T00:00:00"/>
    <d v="2009-10-07T00:00:00"/>
  </r>
  <r>
    <s v="33b4eea6dd9b588e1ceb5acb9a865611"/>
    <n v="10000800495"/>
    <s v="Madison"/>
    <x v="27"/>
    <n v="35758"/>
    <s v="suburban"/>
    <s v="Madison City School District"/>
    <s v="Madison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Books"/>
    <s v="low"/>
    <s v="Grades 6-8"/>
    <n v="39.07"/>
    <n v="15.63"/>
    <n v="5.86"/>
    <n v="9"/>
    <n v="460.26"/>
    <n v="561.29"/>
    <n v="700"/>
    <b v="1"/>
    <n v="561.29"/>
    <n v="2"/>
    <b v="0"/>
    <b v="0"/>
    <s v="completed"/>
    <d v="2009-08-20T00:00:00"/>
    <d v="2009-09-18T00:00:00"/>
    <d v="2009-11-10T00:00:00"/>
    <d v="2010-01-26T00:00:00"/>
  </r>
  <r>
    <s v="dcbcf8c11b180ef0ffb9b213fe567351"/>
    <m/>
    <s v="Chester"/>
    <x v="29"/>
    <n v="19013"/>
    <s v="suburban"/>
    <s v="Chester Upland Sch District"/>
    <s v="Delaware"/>
    <b v="1"/>
    <b v="0"/>
    <b v="0"/>
    <b v="0"/>
    <b v="0"/>
    <b v="0"/>
    <s v="Mrs."/>
    <b v="0"/>
    <b v="0"/>
    <s v="Applied Sciences"/>
    <s v="Math &amp; Science"/>
    <s v="Environmental Science"/>
    <s v="Math &amp; Science"/>
    <s v="enrichment"/>
    <s v="Supplies"/>
    <s v="high"/>
    <s v="Grades 3-5"/>
    <n v="39.71"/>
    <n v="0"/>
    <n v="5.96"/>
    <n v="35"/>
    <n v="477.78"/>
    <n v="562.09"/>
    <n v="300"/>
    <b v="1"/>
    <n v="562.1"/>
    <n v="9"/>
    <b v="1"/>
    <b v="0"/>
    <s v="completed"/>
    <d v="2010-12-07T00:00:00"/>
    <d v="2010-12-21T00:00:00"/>
    <d v="2011-03-30T00:00:00"/>
    <d v="2011-03-16T00:00:00"/>
  </r>
  <r>
    <s v="a1db585de4793742c7832c7bb42742c3"/>
    <n v="360007704402"/>
    <s v="New York"/>
    <x v="2"/>
    <n v="10002"/>
    <s v="urban"/>
    <s v="Empowerment Support Organization"/>
    <s v="Manhattan"/>
    <b v="0"/>
    <b v="0"/>
    <b v="0"/>
    <b v="1"/>
    <b v="0"/>
    <b v="0"/>
    <s v="Ms."/>
    <b v="0"/>
    <b v="0"/>
    <s v="Foreign Languages"/>
    <s v="Literacy &amp; Language"/>
    <m/>
    <m/>
    <s v="enrichment"/>
    <s v="Technology"/>
    <s v="high"/>
    <s v="Grades 6-8"/>
    <m/>
    <m/>
    <m/>
    <m/>
    <n v="488.93"/>
    <n v="596.26"/>
    <n v="150"/>
    <b v="1"/>
    <n v="562.27"/>
    <n v="1"/>
    <b v="0"/>
    <b v="0"/>
    <s v="completed"/>
    <d v="2005-04-11T00:00:00"/>
    <d v="2005-06-24T00:00:00"/>
    <d v="2006-08-09T00:00:00"/>
    <d v="2005-12-11T00:00:00"/>
  </r>
  <r>
    <s v="cdc505bb05e4b6dfcfda11ae66c8a6f4"/>
    <n v="220117000853"/>
    <s v="New Orleans"/>
    <x v="6"/>
    <n v="70114"/>
    <s v="urban"/>
    <s v="New Orleans Recovery School District"/>
    <s v="Orleans"/>
    <b v="1"/>
    <b v="0"/>
    <b v="0"/>
    <b v="0"/>
    <b v="0"/>
    <b v="0"/>
    <s v="Mr."/>
    <b v="0"/>
    <b v="0"/>
    <s v="Visual Arts"/>
    <s v="Music &amp; The Arts"/>
    <s v="Visual Arts"/>
    <s v="Music &amp; The Arts"/>
    <s v="essential"/>
    <s v="Supplies"/>
    <s v="high"/>
    <s v="Grades 3-5"/>
    <n v="39.159999999999997"/>
    <n v="15.66"/>
    <n v="5.87"/>
    <n v="9"/>
    <n v="461.3"/>
    <n v="562.55999999999995"/>
    <n v="30"/>
    <b v="1"/>
    <n v="562.55999999999995"/>
    <n v="1"/>
    <b v="0"/>
    <b v="0"/>
    <s v="completed"/>
    <d v="2009-08-25T00:00:00"/>
    <d v="2009-09-10T00:00:00"/>
    <d v="2009-12-02T00:00:00"/>
    <d v="2010-01-31T00:00:00"/>
  </r>
  <r>
    <s v="a7d3f01c22212fd14ed2568aa3d25319"/>
    <m/>
    <s v="New York"/>
    <x v="2"/>
    <n v="10032"/>
    <s v="urban"/>
    <s v="Integrated Curriculum and Instruction Learning Support Organization"/>
    <s v="Manhattan"/>
    <b v="0"/>
    <b v="0"/>
    <b v="0"/>
    <b v="0"/>
    <b v="0"/>
    <b v="0"/>
    <s v="Mr."/>
    <b v="0"/>
    <b v="0"/>
    <s v="Literacy"/>
    <s v="Literacy &amp; Language"/>
    <m/>
    <m/>
    <m/>
    <s v="Books"/>
    <s v="high"/>
    <s v="Grades PreK-2"/>
    <m/>
    <m/>
    <m/>
    <m/>
    <n v="489.44"/>
    <n v="596.88"/>
    <n v="0"/>
    <b v="0"/>
    <n v="563"/>
    <n v="1"/>
    <b v="0"/>
    <b v="0"/>
    <s v="completed"/>
    <d v="2003-08-26T00:00:00"/>
    <d v="2003-11-18T00:00:00"/>
    <d v="2004-01-23T00:00:00"/>
    <d v="2004-04-26T00:00:00"/>
  </r>
  <r>
    <s v="006bd2070a12cd99b037b049829de289"/>
    <n v="421899005039"/>
    <s v="Philadelphia"/>
    <x v="29"/>
    <n v="19133"/>
    <s v="urban"/>
    <s v="Philadelphia City School Dist"/>
    <s v="Philadelphia"/>
    <b v="0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6-8"/>
    <n v="39.89"/>
    <n v="23.93"/>
    <n v="9.9700000000000006"/>
    <n v="17"/>
    <n v="490"/>
    <n v="597.55999999999995"/>
    <n v="75"/>
    <b v="1"/>
    <n v="563.24"/>
    <n v="4"/>
    <b v="0"/>
    <b v="0"/>
    <s v="completed"/>
    <d v="2008-03-17T00:00:00"/>
    <d v="2008-04-01T00:00:00"/>
    <d v="2008-06-03T00:00:00"/>
    <d v="2008-08-21T00:00:00"/>
  </r>
  <r>
    <s v="59b8911bdd953c828d7f33d3b98967fd"/>
    <n v="61605011218"/>
    <s v="Bakersfield"/>
    <x v="7"/>
    <n v="93307"/>
    <s v="urban"/>
    <s v="Greenfield Union Sch Dist"/>
    <s v="Kern"/>
    <b v="0"/>
    <b v="0"/>
    <b v="0"/>
    <b v="0"/>
    <b v="0"/>
    <b v="0"/>
    <s v="Ms."/>
    <b v="0"/>
    <b v="0"/>
    <s v="Literature &amp; Writing"/>
    <s v="Literacy &amp; Language"/>
    <s v="ESL"/>
    <s v="Literacy &amp; Language"/>
    <s v="essential"/>
    <s v="Supplies"/>
    <s v="high"/>
    <s v="Grades PreK-2"/>
    <n v="27.46"/>
    <n v="34.44"/>
    <n v="5.65"/>
    <n v="35"/>
    <n v="478.95"/>
    <n v="563.47"/>
    <n v="25"/>
    <b v="1"/>
    <n v="563.47"/>
    <n v="1"/>
    <b v="0"/>
    <b v="0"/>
    <s v="completed"/>
    <d v="2011-01-16T00:00:00"/>
    <d v="2011-01-20T00:00:00"/>
    <d v="2011-02-11T00:00:00"/>
    <d v="2011-06-12T00:00:00"/>
  </r>
  <r>
    <s v="fabac478d1f3d8f1669d274618c67d0d"/>
    <n v="220024000110"/>
    <s v="Bogalusa"/>
    <x v="6"/>
    <n v="70427"/>
    <s v="rural"/>
    <s v="Bogalusa City School District"/>
    <s v="Washington"/>
    <b v="0"/>
    <b v="0"/>
    <b v="0"/>
    <b v="0"/>
    <b v="0"/>
    <b v="0"/>
    <s v="Ms."/>
    <b v="0"/>
    <b v="0"/>
    <s v="Mathematics"/>
    <s v="Math &amp; Science"/>
    <m/>
    <m/>
    <s v="enrichment"/>
    <s v="Supplies"/>
    <s v="high"/>
    <s v="Grades PreK-2"/>
    <n v="39.89"/>
    <n v="15.96"/>
    <n v="9.9700000000000006"/>
    <n v="17"/>
    <n v="482"/>
    <n v="587.79999999999995"/>
    <n v="19"/>
    <b v="1"/>
    <n v="563.53"/>
    <n v="19"/>
    <b v="0"/>
    <b v="0"/>
    <s v="completed"/>
    <d v="2009-03-29T00:00:00"/>
    <d v="2009-04-20T00:00:00"/>
    <d v="2009-06-11T00:00:00"/>
    <d v="2009-08-30T00:00:00"/>
  </r>
  <r>
    <s v="4fbab6bb8bdc7f8c59c9eb6fcaecf957"/>
    <n v="62271003343"/>
    <s v="Woodland Hls"/>
    <x v="7"/>
    <n v="91364"/>
    <s v="urban"/>
    <s v="Los Angeles Unif Sch Dist"/>
    <s v="Los Angeles"/>
    <b v="0"/>
    <b v="0"/>
    <b v="0"/>
    <b v="0"/>
    <b v="0"/>
    <b v="0"/>
    <s v="Ms."/>
    <b v="0"/>
    <b v="0"/>
    <s v="Literacy"/>
    <s v="Literacy &amp; Language"/>
    <m/>
    <m/>
    <s v="essential"/>
    <s v="Technology"/>
    <s v="low"/>
    <s v="Grades 3-5"/>
    <n v="12"/>
    <n v="35.869999999999997"/>
    <n v="5.88"/>
    <n v="35"/>
    <n v="480.73"/>
    <n v="565.55999999999995"/>
    <n v="70"/>
    <b v="1"/>
    <n v="563.79999999999995"/>
    <n v="4"/>
    <b v="1"/>
    <b v="0"/>
    <s v="completed"/>
    <d v="2011-01-31T00:00:00"/>
    <d v="2011-02-27T00:00:00"/>
    <d v="2011-02-28T00:00:00"/>
    <d v="2011-06-29T00:00:00"/>
  </r>
  <r>
    <s v="86ae02ce9b97e937851cd198b2d5a297"/>
    <n v="120087001012"/>
    <s v="Tampa"/>
    <x v="17"/>
    <n v="33629"/>
    <s v="urban"/>
    <s v="Hillsborough Co Pub Sch Dist"/>
    <s v="Hillsborough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Technology"/>
    <s v="minimal"/>
    <s v="Grades PreK-2"/>
    <n v="0"/>
    <n v="0"/>
    <n v="6.57"/>
    <n v="35"/>
    <n v="479.42"/>
    <n v="564.02"/>
    <n v="16"/>
    <b v="1"/>
    <n v="564.02"/>
    <n v="2"/>
    <b v="1"/>
    <b v="0"/>
    <s v="completed"/>
    <d v="2011-01-23T00:00:00"/>
    <d v="2011-02-14T00:00:00"/>
    <m/>
    <d v="2011-06-21T00:00:00"/>
  </r>
  <r>
    <s v="7bf23fcc27a474ff7d25c9d13ba679db"/>
    <n v="362475004805"/>
    <s v="Rochester"/>
    <x v="2"/>
    <n v="14615"/>
    <s v="suburban"/>
    <s v="Rochester City School District"/>
    <s v="Monroe"/>
    <b v="0"/>
    <b v="1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high"/>
    <s v="Grades PreK-2"/>
    <n v="0"/>
    <n v="0"/>
    <n v="6.74"/>
    <n v="35"/>
    <n v="490.74"/>
    <n v="564.07000000000005"/>
    <n v="23"/>
    <b v="1"/>
    <n v="564.07000000000005"/>
    <n v="8"/>
    <b v="0"/>
    <b v="1"/>
    <s v="completed"/>
    <d v="2010-06-29T00:00:00"/>
    <d v="2010-11-24T00:00:00"/>
    <d v="2011-01-24T00:00:00"/>
    <d v="2010-11-25T00:00:00"/>
  </r>
  <r>
    <s v="86db9334e8f9422b3e8f7dfe91f7ef0c"/>
    <n v="63441005667"/>
    <s v="San Francisco"/>
    <x v="7"/>
    <n v="94112"/>
    <s v="urban"/>
    <s v="San Francisco Unified Sch Dist"/>
    <s v="San Francisco"/>
    <b v="0"/>
    <b v="0"/>
    <b v="0"/>
    <b v="0"/>
    <b v="0"/>
    <b v="0"/>
    <s v="Ms."/>
    <b v="0"/>
    <b v="0"/>
    <s v="Literature &amp; Writing"/>
    <s v="Literacy &amp; Language"/>
    <s v="Health &amp; Life Science"/>
    <s v="Math &amp; Science"/>
    <s v="essential"/>
    <s v="Supplies"/>
    <s v="high"/>
    <s v="Grades 3-5"/>
    <n v="38.200000000000003"/>
    <n v="27.7"/>
    <n v="5.73"/>
    <n v="9"/>
    <n v="462.63"/>
    <n v="564.17999999999995"/>
    <n v="230"/>
    <b v="0"/>
    <n v="564.17999999999995"/>
    <n v="12"/>
    <b v="0"/>
    <b v="0"/>
    <s v="completed"/>
    <d v="2009-10-04T00:00:00"/>
    <d v="2009-12-28T00:00:00"/>
    <d v="2010-03-16T00:00:00"/>
    <d v="2010-03-07T00:00:00"/>
  </r>
  <r>
    <s v="b75103da75e8b156ea14cd66491a1912"/>
    <n v="320006000047"/>
    <s v="Las Vegas"/>
    <x v="15"/>
    <n v="89107"/>
    <s v="urban"/>
    <s v="Clark Co School District"/>
    <s v="Clark"/>
    <b v="0"/>
    <b v="1"/>
    <b v="0"/>
    <b v="0"/>
    <b v="0"/>
    <b v="0"/>
    <s v="Ms."/>
    <b v="0"/>
    <b v="0"/>
    <s v="Special Needs"/>
    <s v="Special Needs"/>
    <s v="Mathematics"/>
    <s v="Math &amp; Science"/>
    <s v="essential"/>
    <s v="Supplies"/>
    <s v="low"/>
    <s v="Grades 6-8"/>
    <n v="38.44"/>
    <n v="24.99"/>
    <n v="5.77"/>
    <n v="9"/>
    <n v="462.6"/>
    <n v="564.15"/>
    <n v="8"/>
    <b v="1"/>
    <n v="564.21"/>
    <n v="2"/>
    <b v="1"/>
    <b v="0"/>
    <s v="completed"/>
    <d v="2009-10-13T00:00:00"/>
    <d v="2009-11-27T00:00:00"/>
    <d v="2010-03-03T00:00:00"/>
    <d v="2010-03-19T00:00:00"/>
  </r>
  <r>
    <s v="a30abd1e7db2e1430794d7a4da8a9ef0"/>
    <n v="370075000313"/>
    <s v="Pittsboro"/>
    <x v="1"/>
    <n v="27312"/>
    <s v="rural"/>
    <s v="Chatham Co School District"/>
    <s v="Chatham"/>
    <b v="0"/>
    <b v="0"/>
    <b v="0"/>
    <b v="0"/>
    <b v="0"/>
    <b v="0"/>
    <s v="Mrs."/>
    <b v="0"/>
    <b v="0"/>
    <s v="Health &amp; Life Science"/>
    <s v="Math &amp; Science"/>
    <m/>
    <m/>
    <s v="essential"/>
    <s v="Supplies"/>
    <s v="high"/>
    <s v="Grades 9-12"/>
    <n v="39.200000000000003"/>
    <n v="16.66"/>
    <n v="5.88"/>
    <n v="9"/>
    <n v="462.74"/>
    <n v="564.32000000000005"/>
    <n v="55"/>
    <b v="1"/>
    <n v="564.63"/>
    <n v="3"/>
    <b v="1"/>
    <b v="0"/>
    <s v="completed"/>
    <d v="2009-07-07T00:00:00"/>
    <d v="2009-08-05T00:00:00"/>
    <d v="2010-02-03T00:00:00"/>
    <d v="2009-12-07T00:00:00"/>
  </r>
  <r>
    <s v="91db0c5de723f2883f3c50bc6ba3bca5"/>
    <n v="360008402138"/>
    <s v="Bronx"/>
    <x v="2"/>
    <n v="10451"/>
    <s v="urban"/>
    <s v="Empowerment Support Organization"/>
    <s v="Bronx"/>
    <b v="0"/>
    <b v="0"/>
    <b v="0"/>
    <b v="0"/>
    <b v="0"/>
    <b v="0"/>
    <s v="Mrs."/>
    <b v="0"/>
    <b v="0"/>
    <s v="Visual Arts"/>
    <s v="Music &amp; The Arts"/>
    <m/>
    <m/>
    <s v="essential"/>
    <s v="Supplies"/>
    <s v="high"/>
    <s v="Grades 3-5"/>
    <m/>
    <m/>
    <m/>
    <m/>
    <n v="490.98"/>
    <n v="598.76"/>
    <n v="19"/>
    <b v="1"/>
    <n v="564.63"/>
    <n v="1"/>
    <b v="0"/>
    <b v="0"/>
    <s v="completed"/>
    <d v="2005-12-25T00:00:00"/>
    <d v="2005-12-26T00:00:00"/>
    <d v="2006-03-06T00:00:00"/>
    <d v="2006-08-25T00:00:00"/>
  </r>
  <r>
    <s v="63ffa8a380771b7178c930636e3866b3"/>
    <n v="170993000760"/>
    <s v="Chicago"/>
    <x v="10"/>
    <n v="60612"/>
    <s v="urban"/>
    <s v="Chicago Psd-area 7"/>
    <s v="Cook"/>
    <b v="0"/>
    <b v="1"/>
    <b v="1"/>
    <b v="0"/>
    <b v="0"/>
    <b v="0"/>
    <s v="Ms."/>
    <b v="0"/>
    <b v="0"/>
    <s v="Literacy"/>
    <s v="Literacy &amp; Language"/>
    <s v="Literacy"/>
    <s v="Literacy &amp; Language"/>
    <s v="essential"/>
    <s v="Books"/>
    <s v="high"/>
    <s v="Grades 3-5"/>
    <n v="41.17"/>
    <n v="0"/>
    <n v="10.29"/>
    <n v="17"/>
    <n v="480"/>
    <n v="585.37"/>
    <n v="32"/>
    <b v="1"/>
    <n v="564.71"/>
    <n v="5"/>
    <b v="0"/>
    <b v="0"/>
    <s v="completed"/>
    <d v="2008-08-03T00:00:00"/>
    <d v="2008-09-27T00:00:00"/>
    <d v="2008-11-05T00:00:00"/>
    <d v="2009-01-07T00:00:00"/>
  </r>
  <r>
    <s v="129526688f7b19efc4d8dc357ae643eb"/>
    <n v="62271010530"/>
    <s v="Los Angeles"/>
    <x v="7"/>
    <n v="90043"/>
    <s v="urban"/>
    <s v="Los Angeles Unif Sch Dist"/>
    <s v="Los Angeles"/>
    <b v="1"/>
    <b v="0"/>
    <b v="0"/>
    <b v="0"/>
    <b v="0"/>
    <b v="1"/>
    <s v="Ms."/>
    <b v="0"/>
    <b v="0"/>
    <s v="Health &amp; Life Science"/>
    <s v="Math &amp; Science"/>
    <s v="Applied Sciences"/>
    <s v="Math &amp; Science"/>
    <s v="enrichment"/>
    <s v="Supplies"/>
    <s v="high"/>
    <s v="Grades 6-8"/>
    <n v="43.71"/>
    <n v="39.99"/>
    <n v="6.56"/>
    <n v="35"/>
    <n v="562.36"/>
    <n v="661.6"/>
    <n v="200"/>
    <b v="1"/>
    <n v="565"/>
    <n v="16"/>
    <b v="0"/>
    <b v="0"/>
    <s v="live"/>
    <d v="2011-03-15T00:00:00"/>
    <m/>
    <m/>
    <d v="2011-05-21T00:00:00"/>
  </r>
  <r>
    <s v="68c915ce6ed710afdc16817f83c2b7ff"/>
    <n v="261200004744"/>
    <s v="Detroit"/>
    <x v="4"/>
    <n v="48213"/>
    <s v="urban"/>
    <s v="Detroit Public School District"/>
    <s v="Wayne"/>
    <b v="0"/>
    <b v="0"/>
    <b v="0"/>
    <b v="0"/>
    <b v="0"/>
    <b v="0"/>
    <s v="Mrs."/>
    <b v="0"/>
    <b v="0"/>
    <s v="Health &amp; Life Science"/>
    <s v="Math &amp; Science"/>
    <s v="Environmental Science"/>
    <s v="Math &amp; Science"/>
    <s v="essential"/>
    <s v="Supplies"/>
    <s v="high"/>
    <s v="Grades 3-5"/>
    <n v="39.94"/>
    <n v="0"/>
    <n v="5.99"/>
    <n v="35"/>
    <n v="480.33"/>
    <n v="565.09"/>
    <n v="250"/>
    <b v="1"/>
    <n v="565.09"/>
    <n v="2"/>
    <b v="1"/>
    <b v="0"/>
    <s v="completed"/>
    <d v="2010-10-20T00:00:00"/>
    <d v="2010-11-04T00:00:00"/>
    <m/>
    <d v="2011-03-18T00:00:00"/>
  </r>
  <r>
    <s v="656891dfe21d38ace733bc4644f672f1"/>
    <m/>
    <s v="Hayward"/>
    <x v="7"/>
    <n v="94545"/>
    <s v="urban"/>
    <s v="Hayward Unified School Dist"/>
    <s v="Alameda"/>
    <b v="1"/>
    <b v="0"/>
    <b v="0"/>
    <b v="0"/>
    <b v="0"/>
    <b v="0"/>
    <s v="Mr."/>
    <b v="0"/>
    <b v="0"/>
    <s v="Visual Arts"/>
    <s v="Music &amp; The Arts"/>
    <s v="History &amp; Geography"/>
    <s v="History &amp; Civics"/>
    <s v="enrichment"/>
    <s v="Technology"/>
    <s v="high"/>
    <s v="Grades 9-12"/>
    <n v="38.64"/>
    <n v="28.02"/>
    <n v="5.8"/>
    <n v="9"/>
    <n v="467.9"/>
    <n v="570.61"/>
    <n v="250"/>
    <b v="1"/>
    <n v="565.12"/>
    <n v="10"/>
    <b v="1"/>
    <b v="0"/>
    <s v="completed"/>
    <d v="2009-08-16T00:00:00"/>
    <d v="2009-09-30T00:00:00"/>
    <d v="2009-12-15T00:00:00"/>
    <d v="2010-01-22T00:00:00"/>
  </r>
  <r>
    <s v="269ff85427e7c7715131ed94cc6709e1"/>
    <n v="290405000034"/>
    <s v="Ava"/>
    <x v="34"/>
    <n v="65608"/>
    <s v="rural"/>
    <s v="Ava School District R1"/>
    <s v="Douglas"/>
    <b v="0"/>
    <b v="0"/>
    <b v="0"/>
    <b v="0"/>
    <b v="0"/>
    <b v="0"/>
    <s v="Mrs."/>
    <b v="0"/>
    <b v="0"/>
    <s v="Literacy"/>
    <s v="Literacy &amp; Language"/>
    <s v="Literacy"/>
    <s v="Literacy &amp; Language"/>
    <s v="essential"/>
    <s v="Books"/>
    <s v="high"/>
    <s v="Grades PreK-2"/>
    <n v="39.270000000000003"/>
    <n v="16.61"/>
    <n v="5.89"/>
    <n v="9"/>
    <n v="463.42"/>
    <n v="565.15"/>
    <n v="35"/>
    <b v="1"/>
    <n v="565.15"/>
    <n v="1"/>
    <b v="0"/>
    <b v="0"/>
    <s v="completed"/>
    <d v="2009-08-27T00:00:00"/>
    <d v="2009-09-18T00:00:00"/>
    <d v="2009-11-23T00:00:00"/>
    <d v="2010-02-02T00:00:00"/>
  </r>
  <r>
    <s v="ac0ceedf036dd1a03004947e978674aa"/>
    <m/>
    <s v="Brooklyn"/>
    <x v="2"/>
    <n v="11223"/>
    <s v="urban"/>
    <s v="District 75"/>
    <s v="Brooklyn"/>
    <b v="0"/>
    <b v="0"/>
    <b v="1"/>
    <b v="0"/>
    <b v="0"/>
    <b v="0"/>
    <s v="Mr."/>
    <b v="0"/>
    <b v="0"/>
    <s v="Visual Arts"/>
    <s v="Music &amp; The Arts"/>
    <s v="Special Needs"/>
    <s v="Special Needs"/>
    <s v="enrichment"/>
    <s v="Technology"/>
    <s v="low"/>
    <s v="Grades 9-12"/>
    <n v="39.96"/>
    <n v="0"/>
    <n v="5.99"/>
    <n v="35"/>
    <n v="480.51"/>
    <n v="565.30999999999995"/>
    <n v="34"/>
    <b v="1"/>
    <n v="565.30999999999995"/>
    <n v="1"/>
    <b v="0"/>
    <b v="0"/>
    <s v="completed"/>
    <d v="2010-08-24T00:00:00"/>
    <d v="2010-09-03T00:00:00"/>
    <d v="2010-09-29T00:00:00"/>
    <d v="2011-01-22T00:00:00"/>
  </r>
  <r>
    <s v="012930c4c39fa863ed3e92ae8bf3cf96"/>
    <n v="280162000248"/>
    <s v="Greenville"/>
    <x v="8"/>
    <n v="38701"/>
    <s v="rural"/>
    <s v="Greenville Public Sch Dist"/>
    <s v="Washington"/>
    <b v="0"/>
    <b v="0"/>
    <b v="0"/>
    <b v="0"/>
    <b v="0"/>
    <b v="0"/>
    <s v="Mr."/>
    <b v="1"/>
    <b v="0"/>
    <s v="Visual Arts"/>
    <s v="Music &amp; The Arts"/>
    <s v="History &amp; Geography"/>
    <s v="History &amp; Civics"/>
    <s v="enrichment"/>
    <s v="Supplies"/>
    <s v="high"/>
    <s v="Grades 6-8"/>
    <n v="38.840000000000003"/>
    <n v="27.19"/>
    <n v="9.7100000000000009"/>
    <n v="17"/>
    <n v="481"/>
    <n v="586.59"/>
    <n v="120"/>
    <b v="1"/>
    <n v="565.88"/>
    <n v="3"/>
    <b v="1"/>
    <b v="0"/>
    <s v="completed"/>
    <d v="2008-11-22T00:00:00"/>
    <d v="2009-04-09T00:00:00"/>
    <d v="2009-11-11T00:00:00"/>
    <d v="2009-04-23T00:00:00"/>
  </r>
  <r>
    <s v="1a324477d2e16a19fc7c909d63dfebd8"/>
    <n v="401671002360"/>
    <s v="Konawa"/>
    <x v="0"/>
    <n v="74849"/>
    <s v="rural"/>
    <s v="Konawa School District 4"/>
    <s v="Seminole"/>
    <b v="0"/>
    <b v="0"/>
    <b v="0"/>
    <b v="0"/>
    <b v="0"/>
    <b v="0"/>
    <s v="Mrs."/>
    <b v="0"/>
    <b v="0"/>
    <s v="Mathematics"/>
    <s v="Math &amp; Science"/>
    <s v="Special Needs"/>
    <s v="Special Needs"/>
    <s v="essential"/>
    <s v="Technology"/>
    <s v="high"/>
    <s v="Grades 9-12"/>
    <n v="39.68"/>
    <n v="17.850000000000001"/>
    <n v="9.92"/>
    <n v="17"/>
    <n v="481"/>
    <n v="586.59"/>
    <n v="25"/>
    <b v="1"/>
    <n v="565.88"/>
    <n v="8"/>
    <b v="1"/>
    <b v="0"/>
    <s v="completed"/>
    <d v="2008-07-25T00:00:00"/>
    <d v="2008-11-18T00:00:00"/>
    <d v="2009-01-21T00:00:00"/>
    <d v="2008-12-29T00:00:00"/>
  </r>
  <r>
    <s v="0bc010f9ddfb523f8ed24841f7d07ccf"/>
    <m/>
    <s v="Fr Settlement"/>
    <x v="6"/>
    <n v="70733"/>
    <s v="rural"/>
    <s v="Livingston Parish School Dist"/>
    <s v="Livingston"/>
    <b v="0"/>
    <b v="0"/>
    <b v="0"/>
    <b v="0"/>
    <b v="0"/>
    <b v="0"/>
    <s v="Ms."/>
    <b v="0"/>
    <b v="0"/>
    <s v="Character Education"/>
    <s v="Applied Learning"/>
    <s v="Special Needs"/>
    <s v="Special Needs"/>
    <s v="enrichment"/>
    <s v="Supplies"/>
    <s v="high"/>
    <s v="Grades 3-5"/>
    <m/>
    <m/>
    <m/>
    <m/>
    <n v="499.18"/>
    <n v="608.76"/>
    <n v="475"/>
    <b v="1"/>
    <n v="566.55999999999995"/>
    <n v="2"/>
    <b v="0"/>
    <b v="0"/>
    <s v="completed"/>
    <d v="2006-03-21T00:00:00"/>
    <d v="2006-03-23T00:00:00"/>
    <d v="2006-05-12T00:00:00"/>
    <d v="2006-04-13T00:00:00"/>
  </r>
  <r>
    <s v="f341d66142b769e4052ebc464c41393c"/>
    <m/>
    <s v="Brooklyn"/>
    <x v="2"/>
    <n v="11213"/>
    <s v="urban"/>
    <s v="Community Learning Support Organization"/>
    <s v="Brooklyn"/>
    <b v="0"/>
    <b v="0"/>
    <b v="0"/>
    <b v="0"/>
    <b v="0"/>
    <b v="0"/>
    <s v="Ms."/>
    <b v="0"/>
    <b v="1"/>
    <s v="Literature &amp; Writing"/>
    <s v="Literacy &amp; Language"/>
    <s v="Literacy"/>
    <s v="Literacy &amp; Language"/>
    <s v="essential"/>
    <s v="Books"/>
    <s v="high"/>
    <s v="Grades 9-12"/>
    <n v="41.36"/>
    <n v="0"/>
    <n v="10.34"/>
    <n v="17"/>
    <n v="482"/>
    <n v="587.79999999999995"/>
    <n v="150"/>
    <b v="1"/>
    <n v="567.05999999999995"/>
    <n v="3"/>
    <b v="1"/>
    <b v="0"/>
    <s v="completed"/>
    <d v="2009-04-02T00:00:00"/>
    <d v="2009-04-07T00:00:00"/>
    <d v="2010-04-07T00:00:00"/>
    <d v="2009-09-06T00:00:00"/>
  </r>
  <r>
    <s v="1b15ef074309d61d1b2537ffd2558be3"/>
    <n v="510189000818"/>
    <s v="Richmond"/>
    <x v="24"/>
    <n v="23231"/>
    <s v="rural"/>
    <s v="Henrico Co School District"/>
    <s v="Henrico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PreK-2"/>
    <n v="40.9"/>
    <n v="0"/>
    <n v="6.14"/>
    <n v="9"/>
    <n v="465.04"/>
    <n v="567.12"/>
    <n v="80"/>
    <b v="1"/>
    <n v="567.12"/>
    <n v="7"/>
    <b v="0"/>
    <b v="0"/>
    <s v="completed"/>
    <d v="2009-08-05T00:00:00"/>
    <d v="2009-10-26T00:00:00"/>
    <d v="2009-12-18T00:00:00"/>
    <d v="2010-01-06T00:00:00"/>
  </r>
  <r>
    <s v="c944f9f1c0388a30ab2a4dd80009b8aa"/>
    <n v="62805008440"/>
    <s v="Oakland"/>
    <x v="7"/>
    <n v="94603"/>
    <s v="urban"/>
    <s v="Oakland Unified School Dist"/>
    <s v="Alameda"/>
    <b v="1"/>
    <b v="0"/>
    <b v="1"/>
    <b v="0"/>
    <b v="0"/>
    <b v="1"/>
    <s v="Mrs."/>
    <b v="0"/>
    <b v="0"/>
    <s v="Music"/>
    <s v="Music &amp; The Arts"/>
    <m/>
    <m/>
    <s v="enrichment"/>
    <s v="Other"/>
    <s v="high"/>
    <s v="Grades 3-5"/>
    <m/>
    <m/>
    <m/>
    <m/>
    <n v="485.85"/>
    <n v="592.5"/>
    <n v="6"/>
    <b v="1"/>
    <n v="567.46"/>
    <n v="3"/>
    <b v="0"/>
    <b v="0"/>
    <s v="completed"/>
    <d v="2006-06-20T00:00:00"/>
    <d v="2006-09-11T00:00:00"/>
    <d v="2007-01-10T00:00:00"/>
    <d v="2007-02-20T00:00:00"/>
  </r>
  <r>
    <s v="ee2a5de17cb512189e02c920ad2328eb"/>
    <n v="370150000628"/>
    <s v="Winston Salem"/>
    <x v="1"/>
    <n v="27106"/>
    <s v="urban"/>
    <s v="Winston-salem Forsyth Co SD"/>
    <s v="Forsyth"/>
    <b v="0"/>
    <b v="0"/>
    <b v="0"/>
    <b v="0"/>
    <b v="0"/>
    <b v="0"/>
    <s v="Ms."/>
    <b v="0"/>
    <b v="0"/>
    <s v="History &amp; Geography"/>
    <s v="History &amp; Civics"/>
    <s v="Literacy"/>
    <s v="Literacy &amp; Language"/>
    <s v="essential"/>
    <s v="Books"/>
    <s v="high"/>
    <s v="Grades 3-5"/>
    <n v="39.9"/>
    <n v="16.96"/>
    <n v="9.98"/>
    <n v="17"/>
    <n v="483"/>
    <n v="589.02"/>
    <n v="300"/>
    <b v="1"/>
    <n v="568.24"/>
    <n v="3"/>
    <b v="0"/>
    <b v="0"/>
    <s v="completed"/>
    <d v="2007-09-15T00:00:00"/>
    <d v="2008-02-26T00:00:00"/>
    <d v="2008-04-30T00:00:00"/>
    <d v="2008-05-10T00:00:00"/>
  </r>
  <r>
    <s v="3cd754a2a52eb62226efca507e6a7a65"/>
    <n v="341134002328"/>
    <s v="Newark"/>
    <x v="11"/>
    <n v="7103"/>
    <s v="urban"/>
    <s v="Newark Public School District"/>
    <s v="Essex"/>
    <b v="0"/>
    <b v="0"/>
    <b v="0"/>
    <b v="0"/>
    <b v="0"/>
    <b v="0"/>
    <s v="Ms."/>
    <b v="0"/>
    <b v="0"/>
    <s v="Literacy"/>
    <s v="Literacy &amp; Language"/>
    <s v="Early Development"/>
    <s v="Applied Learning"/>
    <s v="essential"/>
    <s v="Supplies"/>
    <s v="high"/>
    <s v="Grades PreK-2"/>
    <n v="41"/>
    <n v="0"/>
    <n v="6.15"/>
    <n v="9"/>
    <n v="466.13"/>
    <n v="568.45000000000005"/>
    <n v="15"/>
    <b v="1"/>
    <n v="568.45000000000005"/>
    <n v="2"/>
    <b v="1"/>
    <b v="0"/>
    <s v="completed"/>
    <d v="2009-10-30T00:00:00"/>
    <d v="2009-11-23T00:00:00"/>
    <d v="2010-03-03T00:00:00"/>
    <d v="2010-04-05T00:00:00"/>
  </r>
  <r>
    <s v="8b78ced90714354354196cd8fe88db36"/>
    <n v="63135004865"/>
    <s v="Pond"/>
    <x v="7"/>
    <n v="93280"/>
    <s v="suburban"/>
    <s v="Pond Union School District"/>
    <s v="Kern"/>
    <b v="0"/>
    <b v="0"/>
    <b v="0"/>
    <b v="0"/>
    <b v="0"/>
    <b v="0"/>
    <s v="Mrs."/>
    <b v="0"/>
    <b v="0"/>
    <s v="Literacy"/>
    <s v="Literacy &amp; Language"/>
    <s v="Extracurricular"/>
    <s v="Applied Learning"/>
    <s v="enrichment"/>
    <s v="Other"/>
    <s v="high"/>
    <s v="Grades 3-5"/>
    <n v="0"/>
    <n v="30.48"/>
    <n v="6.31"/>
    <n v="9"/>
    <n v="466.15"/>
    <n v="568.48"/>
    <n v="35"/>
    <b v="1"/>
    <n v="568.48"/>
    <n v="1"/>
    <b v="0"/>
    <b v="0"/>
    <s v="completed"/>
    <d v="2010-05-09T00:00:00"/>
    <d v="2010-06-29T00:00:00"/>
    <d v="2010-11-15T00:00:00"/>
    <d v="2010-10-04T00:00:00"/>
  </r>
  <r>
    <s v="eb364a96b8e2106799d81b0d754f99de"/>
    <n v="370150000600"/>
    <s v="Kernersville"/>
    <x v="1"/>
    <n v="27284"/>
    <s v="suburban"/>
    <s v="Winston-salem Forsyth Co SD"/>
    <s v="Forsyth"/>
    <b v="0"/>
    <b v="0"/>
    <b v="0"/>
    <b v="0"/>
    <b v="0"/>
    <b v="0"/>
    <s v="Dr."/>
    <b v="0"/>
    <b v="0"/>
    <s v="Environmental Science"/>
    <s v="Math &amp; Science"/>
    <s v="Applied Sciences"/>
    <s v="Math &amp; Science"/>
    <s v="enrichment"/>
    <s v="Technology"/>
    <s v="low"/>
    <s v="Grades 9-12"/>
    <n v="37.5"/>
    <n v="15.94"/>
    <n v="9.3800000000000008"/>
    <n v="17"/>
    <n v="455"/>
    <n v="554.88"/>
    <n v="500"/>
    <b v="1"/>
    <n v="568.75"/>
    <n v="3"/>
    <b v="0"/>
    <b v="0"/>
    <s v="completed"/>
    <d v="2008-09-25T00:00:00"/>
    <d v="2008-12-07T00:00:00"/>
    <d v="2009-02-11T00:00:00"/>
    <d v="2009-03-01T00:00:00"/>
  </r>
  <r>
    <s v="4d5dba209e27e1c48ebe549666548393"/>
    <m/>
    <s v="Bronx"/>
    <x v="2"/>
    <n v="10457"/>
    <s v="urban"/>
    <s v="Leadership Learning Support Organization"/>
    <s v="Bronx"/>
    <b v="0"/>
    <b v="0"/>
    <b v="0"/>
    <b v="0"/>
    <b v="0"/>
    <b v="0"/>
    <s v="Ms."/>
    <b v="0"/>
    <b v="0"/>
    <s v="Special Needs"/>
    <s v="Special Needs"/>
    <s v="Literacy"/>
    <s v="Literacy &amp; Language"/>
    <s v="essential"/>
    <s v="Other"/>
    <s v="high"/>
    <s v="Grades 6-8"/>
    <n v="43.88"/>
    <n v="0"/>
    <n v="5.98"/>
    <n v="35"/>
    <n v="483.73"/>
    <n v="569.09"/>
    <n v="30"/>
    <b v="1"/>
    <n v="569.09"/>
    <n v="2"/>
    <b v="0"/>
    <b v="1"/>
    <s v="completed"/>
    <d v="2011-01-01T00:00:00"/>
    <d v="2011-01-02T00:00:00"/>
    <d v="2011-01-03T00:00:00"/>
    <d v="2011-06-01T00:00:00"/>
  </r>
  <r>
    <s v="19dac459420c69ebbd98d8d263f81fc0"/>
    <m/>
    <s v="Chicago"/>
    <x v="10"/>
    <n v="60612"/>
    <s v="urban"/>
    <s v="Chicago Psd-Area 52/53"/>
    <s v="Cook"/>
    <b v="0"/>
    <b v="0"/>
    <b v="0"/>
    <b v="0"/>
    <b v="0"/>
    <b v="0"/>
    <s v="Ms."/>
    <b v="0"/>
    <b v="0"/>
    <s v="Special Needs"/>
    <s v="Special Needs"/>
    <m/>
    <m/>
    <s v="enrichment"/>
    <s v="Other"/>
    <s v="high"/>
    <s v="Grades 3-5"/>
    <n v="47.73"/>
    <n v="0"/>
    <n v="5.97"/>
    <n v="35"/>
    <n v="486.44"/>
    <n v="572.28"/>
    <n v="34"/>
    <b v="1"/>
    <n v="569.64"/>
    <n v="3"/>
    <b v="0"/>
    <b v="0"/>
    <s v="completed"/>
    <d v="2010-08-21T00:00:00"/>
    <d v="2010-10-27T00:00:00"/>
    <d v="2010-12-06T00:00:00"/>
    <d v="2011-01-18T00:00:00"/>
  </r>
  <r>
    <s v="bf95379f6614a2cba511c2180ca038db"/>
    <n v="63441005605"/>
    <s v="San Francisco"/>
    <x v="7"/>
    <n v="94134"/>
    <s v="urban"/>
    <s v="San Francisco Unified Sch Dist"/>
    <s v="San Francisco"/>
    <b v="0"/>
    <b v="0"/>
    <b v="0"/>
    <b v="0"/>
    <b v="0"/>
    <b v="0"/>
    <s v="Ms."/>
    <b v="1"/>
    <b v="0"/>
    <s v="Applied Sciences"/>
    <s v="Math &amp; Science"/>
    <s v="Environmental Science"/>
    <s v="Math &amp; Science"/>
    <s v="essential"/>
    <s v="Books"/>
    <s v="high"/>
    <s v="Grades PreK-2"/>
    <n v="38.58"/>
    <n v="27.97"/>
    <n v="5.79"/>
    <n v="9"/>
    <n v="467.14"/>
    <n v="569.67999999999995"/>
    <n v="22"/>
    <b v="1"/>
    <n v="569.67999999999995"/>
    <n v="7"/>
    <b v="0"/>
    <b v="0"/>
    <s v="completed"/>
    <d v="2009-12-18T00:00:00"/>
    <d v="2009-12-29T00:00:00"/>
    <d v="2010-01-11T00:00:00"/>
    <d v="2010-05-22T00:00:00"/>
  </r>
  <r>
    <s v="370d1795521d01afbf46d92a2e0a9f00"/>
    <n v="360013905776"/>
    <s v="New York"/>
    <x v="2"/>
    <n v="10027"/>
    <s v="urban"/>
    <s v="Charter School District"/>
    <s v="Manhattan"/>
    <b v="1"/>
    <b v="0"/>
    <b v="1"/>
    <b v="1"/>
    <b v="0"/>
    <b v="0"/>
    <s v="Ms."/>
    <b v="0"/>
    <b v="0"/>
    <s v="Mathematics"/>
    <s v="Math &amp; Science"/>
    <s v="Early Development"/>
    <s v="Applied Learning"/>
    <s v="enrichment"/>
    <s v="Supplies"/>
    <s v="high"/>
    <s v="Grades PreK-2"/>
    <n v="47.54"/>
    <n v="0"/>
    <n v="5.94"/>
    <n v="35"/>
    <n v="484.66"/>
    <n v="570.19000000000005"/>
    <n v="30"/>
    <b v="1"/>
    <n v="570.19000000000005"/>
    <n v="2"/>
    <b v="0"/>
    <b v="1"/>
    <s v="completed"/>
    <d v="2010-12-12T00:00:00"/>
    <d v="2010-12-22T00:00:00"/>
    <d v="2011-01-03T00:00:00"/>
    <d v="2011-05-09T00:00:00"/>
  </r>
  <r>
    <s v="3cf30d9c7d366f254e53e01bf80717f2"/>
    <m/>
    <s v="Chicago"/>
    <x v="10"/>
    <n v="60608"/>
    <s v="urban"/>
    <s v="Chicago Psd-area 9"/>
    <s v="Cook"/>
    <b v="0"/>
    <b v="0"/>
    <b v="0"/>
    <b v="0"/>
    <b v="0"/>
    <b v="0"/>
    <s v="Ms."/>
    <b v="0"/>
    <b v="0"/>
    <s v="Special Needs"/>
    <s v="Special Needs"/>
    <s v="Literacy"/>
    <s v="Literacy &amp; Language"/>
    <s v="enrichment"/>
    <s v="Books"/>
    <s v="high"/>
    <s v="Grades 3-5"/>
    <m/>
    <m/>
    <m/>
    <m/>
    <n v="496.1"/>
    <n v="605"/>
    <n v="8"/>
    <b v="1"/>
    <n v="570.52"/>
    <n v="1"/>
    <b v="0"/>
    <b v="0"/>
    <s v="completed"/>
    <d v="2005-04-01T00:00:00"/>
    <d v="2005-05-03T00:00:00"/>
    <m/>
    <d v="2009-12-20T00:00:00"/>
  </r>
  <r>
    <s v="3d6dfe07bc7a7632f12c029cfef19f1b"/>
    <n v="530066000135"/>
    <s v="Bremerton"/>
    <x v="5"/>
    <n v="98310"/>
    <s v="urban"/>
    <s v="Bremerton School Dist 100-c"/>
    <s v="Kitsap"/>
    <b v="0"/>
    <b v="0"/>
    <b v="0"/>
    <b v="0"/>
    <b v="0"/>
    <b v="0"/>
    <s v="Mrs."/>
    <b v="0"/>
    <b v="0"/>
    <s v="Health &amp; Life Science"/>
    <s v="Math &amp; Science"/>
    <s v="Literacy"/>
    <s v="Literacy &amp; Language"/>
    <s v="enrichment"/>
    <s v="Technology"/>
    <s v="high"/>
    <s v="Grades PreK-2"/>
    <n v="39.32"/>
    <n v="25.56"/>
    <n v="9.83"/>
    <n v="17"/>
    <n v="485"/>
    <n v="591.46"/>
    <n v="24"/>
    <b v="1"/>
    <n v="570.59"/>
    <n v="7"/>
    <b v="0"/>
    <b v="0"/>
    <s v="completed"/>
    <d v="2008-05-13T00:00:00"/>
    <d v="2008-10-10T00:00:00"/>
    <d v="2008-12-10T00:00:00"/>
    <d v="2008-10-15T00:00:00"/>
  </r>
  <r>
    <s v="349d19197f75ad12a1ed611a7d856a61"/>
    <n v="220132001529"/>
    <s v="Coushatta"/>
    <x v="6"/>
    <n v="71019"/>
    <s v="rural"/>
    <s v="Red River Parish School Dist"/>
    <s v="Red River"/>
    <b v="0"/>
    <b v="0"/>
    <b v="0"/>
    <b v="0"/>
    <b v="0"/>
    <b v="0"/>
    <s v="Mrs."/>
    <b v="0"/>
    <b v="0"/>
    <s v="Literacy"/>
    <s v="Literacy &amp; Language"/>
    <m/>
    <m/>
    <s v="enrichment"/>
    <s v="Books"/>
    <s v="high"/>
    <s v="Grades 3-5"/>
    <n v="39.72"/>
    <n v="15.89"/>
    <n v="5.96"/>
    <n v="9"/>
    <n v="468"/>
    <n v="570.73"/>
    <n v="24"/>
    <b v="1"/>
    <n v="570.73"/>
    <n v="1"/>
    <b v="0"/>
    <b v="0"/>
    <s v="completed"/>
    <d v="2009-05-29T00:00:00"/>
    <d v="2009-10-31T00:00:00"/>
    <m/>
    <d v="2009-11-01T00:00:00"/>
  </r>
  <r>
    <s v="15970e9fad37a7b3da80bc8a78a2e738"/>
    <m/>
    <s v="New York"/>
    <x v="2"/>
    <n v="10002"/>
    <s v="urban"/>
    <s v="Integrated Curriculum and Instruction Learning Support Organization"/>
    <s v="Manhattan"/>
    <b v="0"/>
    <b v="0"/>
    <b v="0"/>
    <b v="0"/>
    <b v="0"/>
    <b v="0"/>
    <s v="Mrs."/>
    <b v="0"/>
    <b v="0"/>
    <s v="Other"/>
    <s v="Applied Learning"/>
    <m/>
    <m/>
    <m/>
    <s v="Books"/>
    <s v="high"/>
    <s v="Grades PreK-2"/>
    <m/>
    <m/>
    <m/>
    <m/>
    <n v="496.1"/>
    <n v="605"/>
    <n v="0"/>
    <b v="0"/>
    <n v="571"/>
    <n v="1"/>
    <b v="0"/>
    <b v="0"/>
    <s v="completed"/>
    <d v="2003-07-17T00:00:00"/>
    <d v="2003-11-04T00:00:00"/>
    <d v="2004-02-03T00:00:00"/>
    <d v="2004-03-17T00:00:00"/>
  </r>
  <r>
    <s v="dda2989b458e03ddfa10c53323e52fd0"/>
    <n v="173996004013"/>
    <s v="Urbana"/>
    <x v="10"/>
    <n v="61802"/>
    <s v="urban"/>
    <s v="Urbana School District 116"/>
    <s v="Champaign"/>
    <b v="0"/>
    <b v="0"/>
    <b v="0"/>
    <b v="0"/>
    <b v="0"/>
    <b v="0"/>
    <s v="Mrs."/>
    <b v="1"/>
    <b v="0"/>
    <s v="Character Education"/>
    <s v="Applied Learning"/>
    <s v="Literacy"/>
    <s v="Literacy &amp; Language"/>
    <s v="enrichment"/>
    <s v="Technology"/>
    <s v="high"/>
    <s v="Grades PreK-2"/>
    <n v="41.2"/>
    <n v="0"/>
    <n v="6.18"/>
    <n v="9"/>
    <n v="468.35"/>
    <n v="571.16"/>
    <n v="22"/>
    <b v="1"/>
    <n v="571.16"/>
    <n v="6"/>
    <b v="1"/>
    <b v="0"/>
    <s v="completed"/>
    <d v="2009-09-09T00:00:00"/>
    <d v="2009-11-18T00:00:00"/>
    <d v="2010-01-04T00:00:00"/>
    <d v="2010-02-14T00:00:00"/>
  </r>
  <r>
    <s v="5e147ccc1714dbd3443f99424e49e0bc"/>
    <n v="191722001004"/>
    <s v="Marion"/>
    <x v="35"/>
    <n v="52302"/>
    <s v="suburban"/>
    <s v="Linn-mar Cmty School District"/>
    <s v="Linn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Books"/>
    <s v="high"/>
    <s v="Grades 9-12"/>
    <n v="37.479999999999997"/>
    <n v="18.739999999999998"/>
    <n v="9.3699999999999992"/>
    <n v="17"/>
    <n v="457"/>
    <n v="557.32000000000005"/>
    <n v="90"/>
    <b v="1"/>
    <n v="571.25"/>
    <n v="1"/>
    <b v="0"/>
    <b v="0"/>
    <s v="completed"/>
    <d v="2009-05-09T00:00:00"/>
    <d v="2009-05-10T00:00:00"/>
    <d v="2009-10-08T00:00:00"/>
    <d v="2009-10-05T00:00:00"/>
  </r>
  <r>
    <s v="5f159a314544a9579addb3a9fb912eac"/>
    <n v="130021003283"/>
    <s v="Milledgeville"/>
    <x v="19"/>
    <n v="31061"/>
    <s v="rural"/>
    <s v="Baldwin Co School District"/>
    <s v="Baldwin"/>
    <b v="0"/>
    <b v="0"/>
    <b v="0"/>
    <b v="0"/>
    <b v="0"/>
    <b v="0"/>
    <s v="Mrs."/>
    <b v="0"/>
    <b v="0"/>
    <s v="Literacy"/>
    <s v="Literacy &amp; Language"/>
    <m/>
    <m/>
    <s v="essential"/>
    <s v="Technology"/>
    <s v="high"/>
    <s v="Grades 3-5"/>
    <n v="39.799999999999997"/>
    <n v="15.92"/>
    <n v="5.97"/>
    <n v="9"/>
    <n v="468.69"/>
    <n v="571.57000000000005"/>
    <n v="25"/>
    <b v="1"/>
    <n v="571.57000000000005"/>
    <n v="5"/>
    <b v="1"/>
    <b v="0"/>
    <s v="completed"/>
    <d v="2009-09-24T00:00:00"/>
    <d v="2009-11-19T00:00:00"/>
    <d v="2010-03-18T00:00:00"/>
    <d v="2010-02-27T00:00:00"/>
  </r>
  <r>
    <s v="063d669fed219fccbbbd25899ec5b95c"/>
    <n v="320006000090"/>
    <s v="Las Vegas"/>
    <x v="15"/>
    <n v="89107"/>
    <s v="urban"/>
    <s v="Clark Co School District"/>
    <s v="Clark"/>
    <b v="0"/>
    <b v="0"/>
    <b v="0"/>
    <b v="0"/>
    <b v="0"/>
    <b v="0"/>
    <s v="Mr."/>
    <b v="0"/>
    <b v="0"/>
    <s v="Visual Arts"/>
    <s v="Music &amp; The Arts"/>
    <s v="Literacy"/>
    <s v="Literacy &amp; Language"/>
    <s v="enrichment"/>
    <s v="Supplies"/>
    <s v="high"/>
    <s v="Grades PreK-2"/>
    <n v="38.99"/>
    <n v="25.34"/>
    <n v="5.85"/>
    <n v="9"/>
    <n v="469.04"/>
    <n v="572"/>
    <n v="17"/>
    <b v="1"/>
    <n v="572"/>
    <n v="4"/>
    <b v="1"/>
    <b v="0"/>
    <s v="completed"/>
    <d v="2009-11-19T00:00:00"/>
    <d v="2009-12-07T00:00:00"/>
    <d v="2010-02-03T00:00:00"/>
    <d v="2009-12-08T00:00:00"/>
  </r>
  <r>
    <s v="3ea61902c4419a99786496b279da4df1"/>
    <n v="360008305642"/>
    <s v="New York"/>
    <x v="2"/>
    <n v="10034"/>
    <s v="urban"/>
    <s v="Leadership Learning Support Organization"/>
    <s v="Manhattan"/>
    <b v="0"/>
    <b v="0"/>
    <b v="0"/>
    <b v="0"/>
    <b v="0"/>
    <b v="0"/>
    <s v="Mr."/>
    <b v="0"/>
    <b v="1"/>
    <s v="Mathematics"/>
    <s v="Math &amp; Science"/>
    <m/>
    <m/>
    <m/>
    <s v="Technology"/>
    <s v="high"/>
    <s v="Grades 3-5"/>
    <m/>
    <m/>
    <m/>
    <m/>
    <n v="497.13"/>
    <n v="606.26"/>
    <n v="60"/>
    <b v="1"/>
    <n v="572"/>
    <n v="1"/>
    <b v="0"/>
    <b v="0"/>
    <s v="completed"/>
    <d v="2004-09-30T00:00:00"/>
    <d v="2005-01-05T00:00:00"/>
    <d v="2005-03-04T00:00:00"/>
    <d v="2006-01-01T00:00:00"/>
  </r>
  <r>
    <s v="dee6238093490352f2c94f0dd194d25e"/>
    <n v="61623002023"/>
    <s v="La Mesa"/>
    <x v="7"/>
    <n v="91941"/>
    <s v="suburban"/>
    <s v="Grossmont Union High Sch Dist"/>
    <s v="San Diego"/>
    <b v="1"/>
    <b v="0"/>
    <b v="0"/>
    <b v="0"/>
    <b v="0"/>
    <b v="0"/>
    <s v="Mr."/>
    <b v="0"/>
    <b v="0"/>
    <s v="College &amp; Career Prep"/>
    <s v="Applied Learning"/>
    <s v="Literature &amp; Writing"/>
    <s v="Literacy &amp; Language"/>
    <s v="essential"/>
    <s v="Books"/>
    <s v="high"/>
    <s v="Grades 9-12"/>
    <n v="38.78"/>
    <n v="28.11"/>
    <n v="5.82"/>
    <n v="9"/>
    <n v="469.48"/>
    <n v="572.54"/>
    <n v="90"/>
    <b v="1"/>
    <n v="572.55999999999995"/>
    <n v="3"/>
    <b v="1"/>
    <b v="0"/>
    <s v="completed"/>
    <d v="2009-12-18T00:00:00"/>
    <d v="2010-02-02T00:00:00"/>
    <d v="2010-03-10T00:00:00"/>
    <d v="2010-05-22T00:00:00"/>
  </r>
  <r>
    <s v="e1acda8897282234d5b37a51fd772dac"/>
    <n v="250279000249"/>
    <s v="East Boston"/>
    <x v="33"/>
    <n v="2128"/>
    <s v="urban"/>
    <s v="Boston Public School District"/>
    <s v="Suffolk"/>
    <b v="0"/>
    <b v="0"/>
    <b v="0"/>
    <b v="0"/>
    <b v="0"/>
    <b v="0"/>
    <s v="Mrs."/>
    <b v="0"/>
    <b v="0"/>
    <s v="Literacy"/>
    <s v="Literacy &amp; Language"/>
    <s v="Music"/>
    <s v="Music &amp; The Arts"/>
    <s v="essential"/>
    <s v="Technology"/>
    <s v="high"/>
    <s v="Grades 3-5"/>
    <n v="40.54"/>
    <n v="0"/>
    <n v="6.08"/>
    <n v="35"/>
    <n v="487"/>
    <n v="572.94000000000005"/>
    <n v="25"/>
    <b v="1"/>
    <n v="572.94000000000005"/>
    <n v="12"/>
    <b v="1"/>
    <b v="0"/>
    <s v="completed"/>
    <d v="2010-09-30T00:00:00"/>
    <d v="2010-12-24T00:00:00"/>
    <d v="2011-03-15T00:00:00"/>
    <d v="2011-02-27T00:00:00"/>
  </r>
  <r>
    <s v="29993325d7e91a5e161199a6f04aff38"/>
    <n v="50627000344"/>
    <s v="Forrest City"/>
    <x v="42"/>
    <n v="72335"/>
    <s v="rural"/>
    <s v="Forrest City School District"/>
    <s v="St Francis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s v="essential"/>
    <s v="Books"/>
    <s v="high"/>
    <s v="Grades 9-12"/>
    <n v="39.630000000000003"/>
    <n v="23.78"/>
    <n v="9.91"/>
    <n v="17"/>
    <n v="487"/>
    <n v="593.9"/>
    <n v="63"/>
    <b v="1"/>
    <n v="572.95000000000005"/>
    <n v="6"/>
    <b v="1"/>
    <b v="0"/>
    <s v="completed"/>
    <d v="2008-10-25T00:00:00"/>
    <d v="2008-12-18T00:00:00"/>
    <d v="2009-03-18T00:00:00"/>
    <d v="2009-03-29T00:00:00"/>
  </r>
  <r>
    <s v="55bb6137771dca7d7f4b7291089d999b"/>
    <n v="450258000675"/>
    <s v="Lancaster"/>
    <x v="12"/>
    <n v="29720"/>
    <s v="rural"/>
    <s v="Lancaster Co School District"/>
    <s v="Lancaster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Supplies"/>
    <s v="high"/>
    <s v="Grades 3-5"/>
    <n v="39.97"/>
    <n v="19.989999999999998"/>
    <n v="9.99"/>
    <n v="17"/>
    <n v="487"/>
    <n v="593.9"/>
    <n v="40"/>
    <b v="0"/>
    <n v="572.95000000000005"/>
    <n v="2"/>
    <b v="1"/>
    <b v="0"/>
    <s v="completed"/>
    <d v="2008-10-19T00:00:00"/>
    <d v="2009-04-10T00:00:00"/>
    <d v="2009-12-09T00:00:00"/>
    <d v="2009-03-20T00:00:00"/>
  </r>
  <r>
    <s v="f6219ab9d977889a3bed3f254353097d"/>
    <n v="280279000937"/>
    <s v="Ridgeland"/>
    <x v="8"/>
    <n v="39157"/>
    <s v="suburban"/>
    <s v="Madison Co School District"/>
    <s v="Madison"/>
    <b v="0"/>
    <b v="0"/>
    <b v="0"/>
    <b v="0"/>
    <b v="0"/>
    <b v="0"/>
    <s v="Mrs."/>
    <b v="0"/>
    <b v="0"/>
    <s v="Literature &amp; Writing"/>
    <s v="Literacy &amp; Language"/>
    <s v="Performing Arts"/>
    <s v="Music &amp; The Arts"/>
    <s v="enrichment"/>
    <s v="Supplies"/>
    <s v="high"/>
    <s v="Grades 3-5"/>
    <n v="38.9"/>
    <n v="27.23"/>
    <n v="5.83"/>
    <n v="9"/>
    <n v="469.95"/>
    <n v="573.11"/>
    <n v="60"/>
    <b v="1"/>
    <n v="573.11"/>
    <n v="1"/>
    <b v="0"/>
    <b v="0"/>
    <s v="completed"/>
    <d v="2009-09-18T00:00:00"/>
    <d v="2009-09-25T00:00:00"/>
    <d v="2010-01-21T00:00:00"/>
    <d v="2010-02-22T00:00:00"/>
  </r>
  <r>
    <s v="98dafc2aa7e99781ae211011d16019f6"/>
    <m/>
    <s v="Vanceboro"/>
    <x v="1"/>
    <n v="28586"/>
    <s v="rural"/>
    <s v="Craven Co School District"/>
    <s v="Craven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Other"/>
    <s v="high"/>
    <s v="Grades PreK-2"/>
    <n v="0"/>
    <n v="32.29"/>
    <n v="6.21"/>
    <n v="35"/>
    <n v="487.5"/>
    <n v="573.53"/>
    <n v="20"/>
    <b v="1"/>
    <n v="573.53"/>
    <n v="2"/>
    <b v="1"/>
    <b v="0"/>
    <s v="completed"/>
    <d v="2010-10-10T00:00:00"/>
    <d v="2010-11-09T00:00:00"/>
    <d v="2010-11-09T00:00:00"/>
    <d v="2011-03-08T00:00:00"/>
  </r>
  <r>
    <s v="f8ca106ab37bbe48bcc4f30b65a2ea0e"/>
    <m/>
    <s v="Queens Vlg"/>
    <x v="2"/>
    <n v="11427"/>
    <s v="urban"/>
    <s v="Empowerment Support Organization"/>
    <s v="Queens"/>
    <b v="0"/>
    <b v="1"/>
    <b v="0"/>
    <b v="0"/>
    <b v="0"/>
    <b v="0"/>
    <s v="Mr."/>
    <b v="0"/>
    <b v="0"/>
    <s v="Sports"/>
    <s v="Health &amp; Sports"/>
    <s v="Sports"/>
    <s v="Health &amp; Sports"/>
    <s v="essential"/>
    <s v="Supplies"/>
    <s v="high"/>
    <s v="Grades 9-12"/>
    <n v="39.25"/>
    <n v="0"/>
    <n v="9.81"/>
    <n v="17"/>
    <n v="459"/>
    <n v="559.76"/>
    <n v="3500"/>
    <b v="1"/>
    <n v="573.75"/>
    <n v="3"/>
    <b v="0"/>
    <b v="0"/>
    <s v="completed"/>
    <d v="2008-11-05T00:00:00"/>
    <d v="2008-12-01T00:00:00"/>
    <d v="2009-04-21T00:00:00"/>
    <d v="2009-04-10T00:00:00"/>
  </r>
  <r>
    <s v="434918dc70dd24c527bfde739ee3f303"/>
    <n v="80537000915"/>
    <s v="Mead"/>
    <x v="22"/>
    <n v="80542"/>
    <s v="rural"/>
    <s v="St Vrain Valley Sch Dist R-1-j"/>
    <s v="Weld"/>
    <b v="0"/>
    <b v="0"/>
    <b v="0"/>
    <b v="0"/>
    <b v="0"/>
    <b v="0"/>
    <s v="Mrs."/>
    <b v="0"/>
    <b v="0"/>
    <s v="Literacy"/>
    <s v="Literacy &amp; Language"/>
    <m/>
    <m/>
    <s v="essential"/>
    <s v="Books"/>
    <s v="low"/>
    <s v="Grades 6-8"/>
    <n v="0"/>
    <n v="27.44"/>
    <n v="6.43"/>
    <n v="35"/>
    <n v="497.57"/>
    <n v="585.38"/>
    <n v="379"/>
    <b v="1"/>
    <n v="573.91"/>
    <n v="46"/>
    <b v="0"/>
    <b v="0"/>
    <s v="completed"/>
    <d v="2010-12-07T00:00:00"/>
    <d v="2011-01-20T00:00:00"/>
    <d v="2011-01-20T00:00:00"/>
    <d v="2011-05-02T00:00:00"/>
  </r>
  <r>
    <s v="7456be452c6d44a61b6950ce3ab99c07"/>
    <n v="403060001700"/>
    <s v="Tulsa"/>
    <x v="0"/>
    <n v="74134"/>
    <s v="urban"/>
    <s v="Union Pub School District I-9"/>
    <s v="Tulsa"/>
    <b v="0"/>
    <b v="0"/>
    <b v="0"/>
    <b v="0"/>
    <b v="0"/>
    <b v="0"/>
    <s v="Mrs."/>
    <b v="0"/>
    <b v="0"/>
    <s v="Literacy"/>
    <s v="Literacy &amp; Language"/>
    <m/>
    <m/>
    <s v="enrichment"/>
    <s v="Technology"/>
    <s v="high"/>
    <s v="Grades PreK-2"/>
    <n v="39.799999999999997"/>
    <n v="17.91"/>
    <n v="5.97"/>
    <n v="9"/>
    <n v="470.63"/>
    <n v="573.94000000000005"/>
    <n v="20"/>
    <b v="1"/>
    <n v="573.92999999999995"/>
    <n v="3"/>
    <b v="1"/>
    <b v="0"/>
    <s v="completed"/>
    <d v="2009-10-02T00:00:00"/>
    <d v="2009-12-11T00:00:00"/>
    <d v="2010-02-12T00:00:00"/>
    <d v="2010-03-07T00:00:00"/>
  </r>
  <r>
    <s v="df13dc475ba944a62c9a89890d43e52e"/>
    <n v="450231000490"/>
    <s v="Greenville"/>
    <x v="12"/>
    <n v="29617"/>
    <s v="suburban"/>
    <s v="Greenville Co School District"/>
    <s v="Greenville"/>
    <b v="0"/>
    <b v="0"/>
    <b v="0"/>
    <b v="0"/>
    <b v="0"/>
    <b v="0"/>
    <s v="Mrs."/>
    <b v="0"/>
    <b v="0"/>
    <s v="Mathematics"/>
    <s v="Math &amp; Science"/>
    <s v="Special Needs"/>
    <s v="Special Needs"/>
    <s v="enrichment"/>
    <s v="Supplies"/>
    <s v="high"/>
    <s v="Grades 3-5"/>
    <n v="49.51"/>
    <n v="24.76"/>
    <n v="12.38"/>
    <n v="17"/>
    <n v="598.77"/>
    <n v="730.21"/>
    <n v="15"/>
    <b v="1"/>
    <n v="574"/>
    <n v="1"/>
    <b v="0"/>
    <b v="0"/>
    <s v="completed"/>
    <d v="2007-06-03T00:00:00"/>
    <d v="2007-08-31T00:00:00"/>
    <m/>
    <d v="2008-01-24T00:00:00"/>
  </r>
  <r>
    <s v="e46e95103d95a06b5a1410c07cd94142"/>
    <m/>
    <s v="Compton"/>
    <x v="7"/>
    <n v="90222"/>
    <s v="suburban"/>
    <s v="Compton Unified School Dist"/>
    <s v="Los Angeles"/>
    <b v="0"/>
    <b v="0"/>
    <b v="0"/>
    <b v="0"/>
    <b v="0"/>
    <b v="0"/>
    <s v="Ms."/>
    <b v="0"/>
    <b v="0"/>
    <s v="Gym &amp; Fitness"/>
    <s v="Health &amp; Sports"/>
    <m/>
    <m/>
    <s v="enrichment"/>
    <s v="Supplies"/>
    <s v="high"/>
    <s v="Grades 3-5"/>
    <n v="39.299999999999997"/>
    <n v="28.49"/>
    <n v="9.82"/>
    <n v="17"/>
    <n v="488"/>
    <n v="595.12"/>
    <n v="20"/>
    <b v="1"/>
    <n v="574.12"/>
    <n v="3"/>
    <b v="0"/>
    <b v="0"/>
    <s v="completed"/>
    <d v="2008-05-21T00:00:00"/>
    <d v="2008-07-06T00:00:00"/>
    <d v="2009-01-26T00:00:00"/>
    <d v="2008-10-22T00:00:00"/>
  </r>
  <r>
    <s v="4e0961377ce5b3a6eb9cf8859ea44ea6"/>
    <n v="63441011255"/>
    <s v="San Francisco"/>
    <x v="7"/>
    <n v="94115"/>
    <s v="urban"/>
    <s v="San Francisco Unified Sch Dist"/>
    <s v="San Francisco"/>
    <b v="1"/>
    <b v="0"/>
    <b v="1"/>
    <b v="1"/>
    <b v="1"/>
    <b v="0"/>
    <s v="Ms."/>
    <b v="0"/>
    <b v="0"/>
    <s v="Literacy"/>
    <s v="Literacy &amp; Language"/>
    <s v="Performing Arts"/>
    <s v="Music &amp; The Arts"/>
    <s v="enrichment"/>
    <s v="Technology"/>
    <s v="high"/>
    <s v="Grades 6-8"/>
    <n v="38.92"/>
    <n v="28.22"/>
    <n v="9.73"/>
    <n v="17"/>
    <n v="483.1"/>
    <n v="589.15"/>
    <n v="90"/>
    <b v="1"/>
    <n v="574.12"/>
    <n v="2"/>
    <b v="0"/>
    <b v="0"/>
    <s v="completed"/>
    <d v="2007-07-24T00:00:00"/>
    <d v="2007-08-03T00:00:00"/>
    <d v="2007-11-05T00:00:00"/>
    <d v="2008-03-20T00:00:00"/>
  </r>
  <r>
    <s v="bba76e46ff1826923e5b76c51273cff1"/>
    <m/>
    <s v="W Des Moines"/>
    <x v="35"/>
    <n v="50266"/>
    <s v="suburban"/>
    <s v="Waukee Cmty School District"/>
    <s v="Polk"/>
    <b v="0"/>
    <b v="0"/>
    <b v="0"/>
    <b v="0"/>
    <b v="0"/>
    <b v="0"/>
    <s v="Mrs."/>
    <b v="0"/>
    <b v="0"/>
    <s v="Visual Arts"/>
    <s v="Music &amp; The Arts"/>
    <m/>
    <m/>
    <s v="essential"/>
    <s v="Technology"/>
    <s v="high"/>
    <s v="Grades PreK-2"/>
    <n v="67.319999999999993"/>
    <n v="46.11"/>
    <n v="10.1"/>
    <n v="35"/>
    <n v="831.72"/>
    <n v="978.49"/>
    <n v="600"/>
    <b v="1"/>
    <n v="575"/>
    <n v="10"/>
    <b v="0"/>
    <b v="0"/>
    <s v="live"/>
    <d v="2011-03-13T00:00:00"/>
    <m/>
    <m/>
    <d v="2011-08-13T00:00:00"/>
  </r>
  <r>
    <s v="ec1f3cf90d77359837ecf7176d292b24"/>
    <n v="40852000805"/>
    <s v="Tolleson"/>
    <x v="23"/>
    <n v="85353"/>
    <s v="suburban"/>
    <s v="Tolleson Union Hsd 214"/>
    <s v="Maricopa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high"/>
    <s v="Grades 9-12"/>
    <n v="39.520000000000003"/>
    <n v="22.13"/>
    <n v="5.93"/>
    <n v="9"/>
    <n v="471.73"/>
    <n v="575.28"/>
    <n v="71"/>
    <b v="1"/>
    <n v="575.29"/>
    <n v="2"/>
    <b v="1"/>
    <b v="0"/>
    <s v="completed"/>
    <d v="2009-09-14T00:00:00"/>
    <d v="2009-11-17T00:00:00"/>
    <d v="2010-02-09T00:00:00"/>
    <d v="2009-12-14T00:00:00"/>
  </r>
  <r>
    <s v="37fc298f2abb8663bbd812d5a56e0738"/>
    <n v="482034002037"/>
    <s v="Garland"/>
    <x v="16"/>
    <n v="75040"/>
    <s v="suburban"/>
    <s v="Garland Ind School District"/>
    <s v="Dallas"/>
    <b v="0"/>
    <b v="0"/>
    <b v="0"/>
    <b v="0"/>
    <b v="0"/>
    <b v="0"/>
    <s v="Mrs."/>
    <b v="0"/>
    <b v="0"/>
    <s v="Health &amp; Life Science"/>
    <s v="Math &amp; Science"/>
    <m/>
    <m/>
    <s v="enrichment"/>
    <s v="Supplies"/>
    <s v="high"/>
    <s v="Grades PreK-2"/>
    <n v="41.96"/>
    <n v="0"/>
    <n v="10.49"/>
    <n v="17"/>
    <n v="489"/>
    <n v="596.34"/>
    <n v="41"/>
    <b v="1"/>
    <n v="575.29"/>
    <n v="1"/>
    <b v="0"/>
    <b v="0"/>
    <s v="completed"/>
    <d v="2009-03-29T00:00:00"/>
    <d v="2009-05-29T00:00:00"/>
    <d v="2009-08-25T00:00:00"/>
    <d v="2009-08-30T00:00:00"/>
  </r>
  <r>
    <s v="d3c993171e8c8e7ea5482aebe54920da"/>
    <m/>
    <s v="Oakland"/>
    <x v="7"/>
    <n v="94621"/>
    <m/>
    <s v="Oakland Unified School Dist"/>
    <s v="Alameda"/>
    <b v="1"/>
    <b v="0"/>
    <b v="0"/>
    <b v="0"/>
    <b v="0"/>
    <b v="0"/>
    <s v="Ms."/>
    <b v="0"/>
    <b v="0"/>
    <s v="Literacy"/>
    <s v="Literacy &amp; Language"/>
    <s v="College &amp; Career Prep"/>
    <s v="Applied Learning"/>
    <s v="essential"/>
    <s v="Books"/>
    <s v="high"/>
    <s v="Grades 6-8"/>
    <n v="39.409999999999997"/>
    <n v="28.57"/>
    <n v="9.85"/>
    <n v="17"/>
    <n v="489"/>
    <n v="596.34"/>
    <n v="60"/>
    <b v="1"/>
    <n v="575.29"/>
    <n v="1"/>
    <b v="0"/>
    <b v="0"/>
    <s v="completed"/>
    <d v="2009-02-04T00:00:00"/>
    <d v="2009-03-02T00:00:00"/>
    <d v="2009-05-22T00:00:00"/>
    <d v="2009-07-05T00:00:00"/>
  </r>
  <r>
    <s v="036666c5f0cdbece05471cfd7a0e1c9e"/>
    <n v="201299000312"/>
    <s v="Wichita"/>
    <x v="20"/>
    <n v="67207"/>
    <s v="urban"/>
    <s v="Wichita Unified Sch Dist 259"/>
    <s v="Sedgwick"/>
    <b v="0"/>
    <b v="0"/>
    <b v="0"/>
    <b v="0"/>
    <b v="0"/>
    <b v="0"/>
    <s v="Mr."/>
    <b v="0"/>
    <b v="0"/>
    <s v="Sports"/>
    <s v="Health &amp; Sports"/>
    <s v="Health &amp; Wellness"/>
    <s v="Health &amp; Sports"/>
    <s v="enrichment"/>
    <s v="Supplies"/>
    <s v="high"/>
    <s v="Grades 3-5"/>
    <n v="39.89"/>
    <n v="21.14"/>
    <n v="5.98"/>
    <n v="9"/>
    <n v="474.89"/>
    <n v="579.13"/>
    <n v="650"/>
    <b v="1"/>
    <n v="575.54999999999995"/>
    <n v="17"/>
    <b v="0"/>
    <b v="0"/>
    <s v="completed"/>
    <d v="2009-10-11T00:00:00"/>
    <d v="2010-03-04T00:00:00"/>
    <d v="2010-06-07T00:00:00"/>
    <d v="2010-03-16T00:00:00"/>
  </r>
  <r>
    <s v="06ae87d2712c9d21ab14c71ba96bd616"/>
    <m/>
    <s v="Charlotte"/>
    <x v="1"/>
    <n v="28208"/>
    <s v="urban"/>
    <s v="Charlotte-mecklenburg Sch Dist"/>
    <s v="Mecklenburg"/>
    <b v="0"/>
    <b v="0"/>
    <b v="0"/>
    <b v="0"/>
    <b v="0"/>
    <b v="0"/>
    <s v="Ms."/>
    <b v="0"/>
    <b v="0"/>
    <s v="College &amp; Career Prep"/>
    <s v="Applied Learning"/>
    <s v="College &amp; Career Prep"/>
    <s v="Applied Learning"/>
    <s v="essential"/>
    <s v="Technology"/>
    <s v="high"/>
    <s v="Grades 6-8"/>
    <n v="40"/>
    <n v="17"/>
    <n v="6"/>
    <n v="9"/>
    <n v="471.96"/>
    <n v="575.55999999999995"/>
    <n v="200"/>
    <b v="1"/>
    <n v="575.55999999999995"/>
    <n v="1"/>
    <b v="0"/>
    <b v="0"/>
    <s v="completed"/>
    <d v="2009-08-19T00:00:00"/>
    <d v="2010-01-16T00:00:00"/>
    <d v="2010-01-21T00:00:00"/>
    <d v="2010-01-21T00:00:00"/>
  </r>
  <r>
    <s v="f80ea4d659c97d6116c37286703c7a2b"/>
    <m/>
    <s v="Philadelphia"/>
    <x v="29"/>
    <n v="19124"/>
    <m/>
    <s v="Philadelphia City School Dist"/>
    <s v="Philadelphia"/>
    <b v="0"/>
    <b v="0"/>
    <b v="0"/>
    <b v="0"/>
    <b v="0"/>
    <b v="0"/>
    <s v="Mr."/>
    <b v="0"/>
    <b v="0"/>
    <s v="Gym &amp; Fitness"/>
    <s v="Health &amp; Sports"/>
    <s v="Health &amp; Wellness"/>
    <s v="Health &amp; Sports"/>
    <s v="enrichment"/>
    <s v="Technology"/>
    <s v="high"/>
    <s v="Grades 6-8"/>
    <n v="39.42"/>
    <n v="23.65"/>
    <n v="5.91"/>
    <n v="9"/>
    <n v="472"/>
    <n v="575.61"/>
    <n v="900"/>
    <b v="1"/>
    <n v="575.61"/>
    <n v="5"/>
    <b v="1"/>
    <b v="0"/>
    <s v="completed"/>
    <d v="2009-06-30T00:00:00"/>
    <d v="2009-11-09T00:00:00"/>
    <d v="2009-12-10T00:00:00"/>
    <d v="2009-12-01T00:00:00"/>
  </r>
  <r>
    <s v="d60c257eb7013e893634c0c2c90852c3"/>
    <m/>
    <s v="Bronx"/>
    <x v="2"/>
    <n v="10455"/>
    <s v="urban"/>
    <s v="Leadership Learning Support Organization"/>
    <s v="Bronx"/>
    <b v="0"/>
    <b v="0"/>
    <b v="0"/>
    <b v="0"/>
    <b v="0"/>
    <b v="0"/>
    <s v="Mr."/>
    <b v="0"/>
    <b v="1"/>
    <s v="Performing Arts"/>
    <s v="Music &amp; The Arts"/>
    <s v="Performing Arts"/>
    <s v="Music &amp; The Arts"/>
    <s v="enrichment"/>
    <s v="Trips"/>
    <s v="high"/>
    <s v="Grades 3-5"/>
    <n v="0"/>
    <n v="0"/>
    <n v="12.8"/>
    <n v="17"/>
    <n v="542"/>
    <n v="660.98"/>
    <n v="26"/>
    <b v="0"/>
    <n v="575.88"/>
    <n v="6"/>
    <b v="0"/>
    <b v="0"/>
    <s v="completed"/>
    <d v="2007-10-30T00:00:00"/>
    <d v="2008-01-10T00:00:00"/>
    <d v="2008-04-04T00:00:00"/>
    <d v="2008-01-26T00:00:00"/>
  </r>
  <r>
    <s v="781cde3d3b8de9f3c1408d0030af56f5"/>
    <n v="421899003625"/>
    <s v="Philadelphia"/>
    <x v="29"/>
    <n v="19121"/>
    <s v="urban"/>
    <s v="Philadelphia City School Dist"/>
    <s v="Philadelphia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high"/>
    <s v="Grades PreK-2"/>
    <n v="39.9"/>
    <n v="23.94"/>
    <n v="9.98"/>
    <n v="17"/>
    <n v="490"/>
    <n v="597.55999999999995"/>
    <n v="23"/>
    <b v="1"/>
    <n v="576.47"/>
    <n v="1"/>
    <b v="0"/>
    <b v="0"/>
    <s v="completed"/>
    <d v="2008-01-22T00:00:00"/>
    <d v="2008-09-10T00:00:00"/>
    <d v="2008-10-30T00:00:00"/>
    <d v="2008-09-17T00:00:00"/>
  </r>
  <r>
    <s v="be79e69e343c8744b0c06f76ed6f09b2"/>
    <n v="110003000163"/>
    <s v="Washington"/>
    <x v="31"/>
    <n v="20019"/>
    <s v="urban"/>
    <s v="Dc Public Schools"/>
    <s v="District Of Columbia"/>
    <b v="0"/>
    <b v="0"/>
    <b v="0"/>
    <b v="1"/>
    <b v="0"/>
    <b v="0"/>
    <s v="Ms."/>
    <b v="0"/>
    <b v="0"/>
    <s v="Social Sciences"/>
    <s v="History &amp; Civics"/>
    <m/>
    <m/>
    <s v="enrichment"/>
    <s v="Technology"/>
    <s v="high"/>
    <s v="Grades 3-5"/>
    <n v="40"/>
    <n v="23"/>
    <n v="10"/>
    <n v="17"/>
    <n v="490"/>
    <n v="597.55999999999995"/>
    <n v="15"/>
    <b v="1"/>
    <n v="576.47"/>
    <n v="6"/>
    <b v="0"/>
    <b v="0"/>
    <s v="completed"/>
    <d v="2007-10-05T00:00:00"/>
    <d v="2007-12-14T00:00:00"/>
    <d v="2008-03-09T00:00:00"/>
    <d v="2008-05-29T00:00:00"/>
  </r>
  <r>
    <s v="88598cb4a3142d4f7707ec3ebadbfce0"/>
    <n v="320006000530"/>
    <s v="Las Vegas"/>
    <x v="15"/>
    <n v="89104"/>
    <s v="urban"/>
    <s v="Clark Co School District"/>
    <s v="Clark"/>
    <b v="0"/>
    <b v="0"/>
    <b v="1"/>
    <b v="0"/>
    <b v="0"/>
    <b v="0"/>
    <s v="Ms."/>
    <b v="0"/>
    <b v="0"/>
    <s v="Special Needs"/>
    <s v="Special Needs"/>
    <m/>
    <m/>
    <s v="essential"/>
    <s v="Supplies"/>
    <s v="high"/>
    <s v="Grades 3-5"/>
    <n v="39.299999999999997"/>
    <n v="25.54"/>
    <n v="5.89"/>
    <n v="9"/>
    <n v="472.72"/>
    <n v="576.49"/>
    <n v="5"/>
    <b v="1"/>
    <n v="576.48"/>
    <n v="2"/>
    <b v="1"/>
    <b v="0"/>
    <s v="completed"/>
    <d v="2009-09-30T00:00:00"/>
    <d v="2009-12-07T00:00:00"/>
    <d v="2010-03-29T00:00:00"/>
    <d v="2010-03-04T00:00:00"/>
  </r>
  <r>
    <s v="3329d82a1456f5ed501c1c47cbb7f971"/>
    <n v="61605011218"/>
    <s v="Bakersfield"/>
    <x v="7"/>
    <n v="93307"/>
    <s v="urban"/>
    <s v="Greenfield Union Sch Dist"/>
    <s v="Kern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3-5"/>
    <n v="37.729999999999997"/>
    <n v="34.53"/>
    <n v="5.66"/>
    <n v="35"/>
    <n v="490.26"/>
    <n v="576.78"/>
    <n v="24"/>
    <b v="0"/>
    <n v="576.78"/>
    <n v="1"/>
    <b v="0"/>
    <b v="0"/>
    <s v="completed"/>
    <d v="2011-01-18T00:00:00"/>
    <d v="2011-01-20T00:00:00"/>
    <d v="2011-02-11T00:00:00"/>
    <d v="2011-04-02T00:00:00"/>
  </r>
  <r>
    <s v="b9120a1ebd07f9a813a85d9b4b30da5d"/>
    <n v="401725000803"/>
    <s v="Lawton"/>
    <x v="0"/>
    <n v="73505"/>
    <s v="urban"/>
    <s v="Lawton Ind School District 8"/>
    <s v="Comanche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Other"/>
    <s v="high"/>
    <s v="Grades PreK-2"/>
    <n v="40"/>
    <n v="18"/>
    <n v="6"/>
    <n v="9"/>
    <n v="473.03"/>
    <n v="576.87"/>
    <n v="20"/>
    <b v="1"/>
    <n v="576.87"/>
    <n v="8"/>
    <b v="0"/>
    <b v="0"/>
    <s v="completed"/>
    <d v="2009-09-15T00:00:00"/>
    <d v="2009-10-29T00:00:00"/>
    <d v="2010-03-04T00:00:00"/>
    <d v="2010-02-19T00:00:00"/>
  </r>
  <r>
    <s v="d44cd41f521259bb7686f68628c32c7c"/>
    <n v="120105003980"/>
    <s v="Leesburg"/>
    <x v="17"/>
    <n v="34748"/>
    <s v="suburban"/>
    <s v="Lake Co School District"/>
    <s v="Lake"/>
    <b v="0"/>
    <b v="0"/>
    <b v="0"/>
    <b v="0"/>
    <b v="0"/>
    <b v="0"/>
    <s v="Ms."/>
    <b v="0"/>
    <b v="0"/>
    <s v="Literature &amp; Writing"/>
    <s v="Literacy &amp; Language"/>
    <s v="Special Needs"/>
    <s v="Special Needs"/>
    <s v="essential"/>
    <s v="Supplies"/>
    <s v="high"/>
    <s v="Grades 3-5"/>
    <n v="0"/>
    <n v="0"/>
    <n v="6.73"/>
    <n v="35"/>
    <n v="490.68"/>
    <n v="577.27"/>
    <n v="23"/>
    <b v="1"/>
    <n v="577.09"/>
    <n v="18"/>
    <b v="0"/>
    <b v="1"/>
    <s v="completed"/>
    <d v="2010-12-31T00:00:00"/>
    <d v="2011-01-03T00:00:00"/>
    <d v="2011-01-25T00:00:00"/>
    <d v="2011-05-29T00:00:00"/>
  </r>
  <r>
    <s v="05c4a5748203bd7b432074ce4c2abfdb"/>
    <n v="40633000542"/>
    <s v="Phoenix"/>
    <x v="23"/>
    <n v="85012"/>
    <s v="urban"/>
    <s v="Phoenix Union High SD 210"/>
    <s v="Maricopa"/>
    <b v="0"/>
    <b v="1"/>
    <b v="0"/>
    <b v="0"/>
    <b v="0"/>
    <b v="0"/>
    <s v="Ms."/>
    <b v="0"/>
    <b v="0"/>
    <s v="Literature &amp; Writing"/>
    <s v="Literacy &amp; Language"/>
    <m/>
    <m/>
    <s v="essential"/>
    <s v="Books"/>
    <s v="high"/>
    <s v="Grades 9-12"/>
    <n v="39.65"/>
    <n v="22.2"/>
    <n v="5.95"/>
    <n v="9"/>
    <n v="473.3"/>
    <n v="577.20000000000005"/>
    <n v="150"/>
    <b v="1"/>
    <n v="577.20000000000005"/>
    <n v="3"/>
    <b v="1"/>
    <b v="0"/>
    <s v="completed"/>
    <d v="2009-09-29T00:00:00"/>
    <d v="2009-12-08T00:00:00"/>
    <d v="2010-01-14T00:00:00"/>
    <d v="2010-03-02T00:00:00"/>
  </r>
  <r>
    <s v="8abe03ee4f7815e675b47e192e8319e4"/>
    <n v="270951000400"/>
    <s v="Fridley"/>
    <x v="13"/>
    <n v="55432"/>
    <s v="suburban"/>
    <s v="Columbia Heights Isd 13"/>
    <s v="Anoka"/>
    <b v="0"/>
    <b v="0"/>
    <b v="0"/>
    <b v="0"/>
    <b v="0"/>
    <b v="0"/>
    <s v="Mrs."/>
    <b v="0"/>
    <b v="0"/>
    <s v="Early Development"/>
    <s v="Applied Learning"/>
    <m/>
    <m/>
    <s v="essential"/>
    <s v="Other"/>
    <s v="high"/>
    <s v="Grades PreK-2"/>
    <n v="0"/>
    <n v="0"/>
    <n v="6.74"/>
    <n v="35"/>
    <n v="490.74"/>
    <n v="577.34"/>
    <n v="20"/>
    <b v="1"/>
    <n v="577.34"/>
    <n v="12"/>
    <b v="0"/>
    <b v="0"/>
    <s v="completed"/>
    <d v="2010-10-05T00:00:00"/>
    <d v="2011-02-08T00:00:00"/>
    <d v="2011-03-18T00:00:00"/>
    <d v="2011-03-03T00:00:00"/>
  </r>
  <r>
    <s v="a81ee73e42954cefca7921fe3edcab6b"/>
    <n v="273384001566"/>
    <s v="Saint Paul"/>
    <x v="13"/>
    <n v="55107"/>
    <s v="urban"/>
    <s v="St Paul Independent SD 625"/>
    <s v="Ramsey"/>
    <b v="0"/>
    <b v="1"/>
    <b v="0"/>
    <b v="0"/>
    <b v="0"/>
    <b v="0"/>
    <s v="Ms."/>
    <b v="0"/>
    <b v="0"/>
    <s v="Mathematics"/>
    <s v="Math &amp; Science"/>
    <s v="Literature &amp; Writing"/>
    <s v="Literacy &amp; Language"/>
    <s v="essential"/>
    <s v="Books"/>
    <s v="high"/>
    <s v="Grades PreK-2"/>
    <n v="0"/>
    <n v="0"/>
    <n v="6.79"/>
    <n v="35"/>
    <n v="494.74"/>
    <n v="582.04999999999995"/>
    <n v="24"/>
    <b v="1"/>
    <n v="577.64"/>
    <n v="14"/>
    <b v="0"/>
    <b v="0"/>
    <s v="completed"/>
    <d v="2011-01-23T00:00:00"/>
    <d v="2011-03-01T00:00:00"/>
    <m/>
    <d v="2011-06-21T00:00:00"/>
  </r>
  <r>
    <s v="a83d546b18e4d57c400f3548855e2067"/>
    <n v="530771001150"/>
    <s v="Seattle"/>
    <x v="5"/>
    <n v="98108"/>
    <s v="urban"/>
    <s v="Seattle School District 1"/>
    <s v="King"/>
    <b v="0"/>
    <b v="0"/>
    <b v="0"/>
    <b v="0"/>
    <b v="0"/>
    <b v="0"/>
    <s v="Ms."/>
    <b v="0"/>
    <b v="0"/>
    <s v="Music"/>
    <s v="Music &amp; The Arts"/>
    <s v="Music"/>
    <s v="Music &amp; The Arts"/>
    <s v="essential"/>
    <s v="Supplies"/>
    <s v="high"/>
    <s v="Grades 9-12"/>
    <n v="39.799999999999997"/>
    <n v="25.87"/>
    <n v="9.9499999999999993"/>
    <n v="17"/>
    <n v="491"/>
    <n v="598.78"/>
    <n v="25"/>
    <b v="1"/>
    <n v="577.65"/>
    <n v="4"/>
    <b v="1"/>
    <b v="0"/>
    <s v="completed"/>
    <d v="2009-01-25T00:00:00"/>
    <d v="2009-02-03T00:00:00"/>
    <d v="2009-03-23T00:00:00"/>
    <d v="2009-06-26T00:00:00"/>
  </r>
  <r>
    <s v="1e68420293ac041f824324acd038d0d7"/>
    <n v="63255010022"/>
    <s v="Richmond"/>
    <x v="7"/>
    <n v="94806"/>
    <s v="suburban"/>
    <s v="West Contra Costa Usd"/>
    <s v="Contra Costa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3-5"/>
    <n v="39.57"/>
    <n v="28.69"/>
    <n v="9.89"/>
    <n v="17"/>
    <n v="491"/>
    <n v="598.78"/>
    <n v="33"/>
    <b v="1"/>
    <n v="577.65"/>
    <n v="7"/>
    <b v="0"/>
    <b v="0"/>
    <s v="completed"/>
    <d v="2008-09-09T00:00:00"/>
    <d v="2008-11-06T00:00:00"/>
    <d v="2009-02-04T00:00:00"/>
    <d v="2009-02-12T00:00:00"/>
  </r>
  <r>
    <s v="4bf5b6ed5235ad9d4139009037a68ebd"/>
    <n v="62316003535"/>
    <s v="Lynwood"/>
    <x v="7"/>
    <n v="90097"/>
    <s v="suburban"/>
    <s v="Lynwood Unified School Dist"/>
    <s v="Los Angeles"/>
    <b v="0"/>
    <b v="0"/>
    <b v="0"/>
    <b v="0"/>
    <b v="0"/>
    <b v="0"/>
    <s v="Ms."/>
    <b v="1"/>
    <b v="0"/>
    <s v="Applied Sciences"/>
    <s v="Math &amp; Science"/>
    <s v="Applied Sciences"/>
    <s v="Math &amp; Science"/>
    <s v="essential"/>
    <s v="Supplies"/>
    <s v="high"/>
    <s v="Grades 3-5"/>
    <n v="39.549999999999997"/>
    <n v="28.67"/>
    <n v="9.89"/>
    <n v="17"/>
    <n v="491"/>
    <n v="598.78"/>
    <n v="35"/>
    <b v="1"/>
    <n v="577.65"/>
    <n v="5"/>
    <b v="0"/>
    <b v="0"/>
    <s v="completed"/>
    <d v="2007-12-15T00:00:00"/>
    <d v="2008-03-31T00:00:00"/>
    <d v="2008-07-01T00:00:00"/>
    <d v="2008-05-11T00:00:00"/>
  </r>
  <r>
    <s v="f7f746b63249de75eb52c652ed86a931"/>
    <n v="320006000087"/>
    <s v="Las Vegas"/>
    <x v="15"/>
    <n v="89108"/>
    <s v="urban"/>
    <s v="Clark Co School District"/>
    <s v="Clark"/>
    <b v="0"/>
    <b v="0"/>
    <b v="1"/>
    <b v="0"/>
    <b v="0"/>
    <b v="0"/>
    <s v="Ms."/>
    <b v="0"/>
    <b v="0"/>
    <s v="Literature &amp; Writing"/>
    <s v="Literacy &amp; Language"/>
    <s v="Mathematics"/>
    <s v="Math &amp; Science"/>
    <s v="essential"/>
    <s v="Supplies"/>
    <s v="high"/>
    <s v="Grades PreK-2"/>
    <n v="39.18"/>
    <n v="30.75"/>
    <n v="5.88"/>
    <n v="35"/>
    <n v="502.58"/>
    <n v="577.67999999999995"/>
    <n v="25"/>
    <b v="0"/>
    <n v="577.67999999999995"/>
    <n v="2"/>
    <b v="1"/>
    <b v="0"/>
    <s v="completed"/>
    <d v="2010-05-12T00:00:00"/>
    <d v="2010-10-10T00:00:00"/>
    <d v="2010-11-12T00:00:00"/>
    <d v="2010-10-11T00:00:00"/>
  </r>
  <r>
    <s v="610d1c797fcb6b34bcf3c373b27748c7"/>
    <n v="62781004208"/>
    <s v="San Jose"/>
    <x v="7"/>
    <n v="95111"/>
    <s v="urban"/>
    <s v="Oak Grove School District"/>
    <s v="Santa Clara"/>
    <b v="0"/>
    <b v="0"/>
    <b v="0"/>
    <b v="0"/>
    <b v="0"/>
    <b v="0"/>
    <s v="Mrs."/>
    <b v="0"/>
    <b v="0"/>
    <s v="Other"/>
    <s v="Applied Learning"/>
    <m/>
    <m/>
    <s v="enrichment"/>
    <s v="Supplies"/>
    <s v="high"/>
    <s v="Grades 3-5"/>
    <m/>
    <m/>
    <m/>
    <m/>
    <n v="496.1"/>
    <n v="605"/>
    <n v="70"/>
    <b v="1"/>
    <n v="577.69000000000005"/>
    <n v="3"/>
    <b v="0"/>
    <b v="0"/>
    <s v="completed"/>
    <d v="2005-08-16T00:00:00"/>
    <d v="2006-09-07T00:00:00"/>
    <d v="2006-12-07T00:00:00"/>
    <d v="2006-04-16T00:00:00"/>
  </r>
  <r>
    <s v="452255a1469c151d6d80239a3f31a6f0"/>
    <n v="62805008440"/>
    <s v="Oakland"/>
    <x v="7"/>
    <n v="94603"/>
    <s v="urban"/>
    <s v="Oakland Unified School Dist"/>
    <s v="Alameda"/>
    <b v="1"/>
    <b v="0"/>
    <b v="1"/>
    <b v="0"/>
    <b v="0"/>
    <b v="1"/>
    <s v="Ms."/>
    <b v="0"/>
    <b v="0"/>
    <s v="College &amp; Career Prep"/>
    <s v="Applied Learning"/>
    <s v="Visual Arts"/>
    <s v="Music &amp; The Arts"/>
    <s v="enrichment"/>
    <s v="Other"/>
    <s v="high"/>
    <s v="Grades 3-5"/>
    <n v="39.9"/>
    <n v="28.93"/>
    <n v="9.98"/>
    <n v="17"/>
    <n v="495"/>
    <n v="603.66"/>
    <n v="28"/>
    <b v="0"/>
    <n v="577.94000000000005"/>
    <n v="8"/>
    <b v="0"/>
    <b v="0"/>
    <s v="completed"/>
    <d v="2008-08-26T00:00:00"/>
    <d v="2008-12-15T00:00:00"/>
    <d v="2009-05-07T00:00:00"/>
    <d v="2009-01-21T00:00:00"/>
  </r>
  <r>
    <s v="0a2ad47eee3a05583556479c697ee4ec"/>
    <n v="40306000240"/>
    <s v="Phoenix"/>
    <x v="23"/>
    <n v="85043"/>
    <s v="urban"/>
    <s v="Fowler Elem School District 45"/>
    <s v="Maricopa"/>
    <b v="0"/>
    <b v="0"/>
    <b v="1"/>
    <b v="0"/>
    <b v="0"/>
    <b v="0"/>
    <s v="Ms."/>
    <b v="0"/>
    <b v="0"/>
    <s v="Literacy"/>
    <s v="Literacy &amp; Language"/>
    <s v="Literature &amp; Writing"/>
    <s v="Literacy &amp; Language"/>
    <s v="enrichment"/>
    <s v="Technology"/>
    <s v="high"/>
    <s v="Grades PreK-2"/>
    <n v="39.979999999999997"/>
    <n v="22.39"/>
    <n v="6"/>
    <n v="9"/>
    <n v="477.12"/>
    <n v="581.85"/>
    <n v="30"/>
    <b v="1"/>
    <n v="578.03"/>
    <n v="14"/>
    <b v="0"/>
    <b v="0"/>
    <s v="completed"/>
    <d v="2009-09-09T00:00:00"/>
    <d v="2009-12-18T00:00:00"/>
    <d v="2010-04-30T00:00:00"/>
    <d v="2010-02-15T00:00:00"/>
  </r>
  <r>
    <s v="b143efbc8d5d7efb96693270bb10c35e"/>
    <n v="280306000612"/>
    <s v="Philadelphia"/>
    <x v="8"/>
    <n v="39350"/>
    <s v="rural"/>
    <s v="Neshoba Co School District"/>
    <s v="Neshoba"/>
    <b v="0"/>
    <b v="0"/>
    <b v="0"/>
    <b v="0"/>
    <b v="0"/>
    <b v="0"/>
    <s v="Mrs."/>
    <b v="0"/>
    <b v="0"/>
    <s v="College &amp; Career Prep"/>
    <s v="Applied Learning"/>
    <s v="Literature &amp; Writing"/>
    <s v="Literacy &amp; Language"/>
    <s v="essential"/>
    <s v="Books"/>
    <s v="high"/>
    <s v="Grades 9-12"/>
    <n v="39.25"/>
    <n v="27.47"/>
    <n v="5.89"/>
    <n v="9"/>
    <n v="474.09"/>
    <n v="578.16"/>
    <n v="985"/>
    <b v="1"/>
    <n v="578.17999999999995"/>
    <n v="7"/>
    <b v="1"/>
    <b v="0"/>
    <s v="completed"/>
    <d v="2009-08-12T00:00:00"/>
    <d v="2009-12-23T00:00:00"/>
    <d v="2010-03-05T00:00:00"/>
    <d v="2010-01-13T00:00:00"/>
  </r>
  <r>
    <s v="1c8cc72bb91aa1ecb63fa32037eb1a94"/>
    <n v="63132004858"/>
    <s v="Pomona"/>
    <x v="7"/>
    <n v="91767"/>
    <s v="urban"/>
    <s v="Pomona Unified School District"/>
    <s v="Los Angeles"/>
    <b v="0"/>
    <b v="0"/>
    <b v="0"/>
    <b v="0"/>
    <b v="0"/>
    <b v="0"/>
    <s v="Ms."/>
    <b v="0"/>
    <b v="0"/>
    <s v="Music"/>
    <s v="Music &amp; The Arts"/>
    <s v="Performing Arts"/>
    <s v="Music &amp; The Arts"/>
    <s v="essential"/>
    <s v="Other"/>
    <s v="high"/>
    <s v="Grades 9-12"/>
    <n v="39.19"/>
    <n v="28.41"/>
    <n v="5.88"/>
    <n v="9"/>
    <n v="474.34"/>
    <n v="578.46"/>
    <n v="30"/>
    <b v="1"/>
    <n v="578.46"/>
    <n v="6"/>
    <b v="0"/>
    <b v="0"/>
    <s v="completed"/>
    <d v="2009-08-23T00:00:00"/>
    <d v="2009-09-15T00:00:00"/>
    <d v="2009-12-08T00:00:00"/>
    <d v="2010-01-29T00:00:00"/>
  </r>
  <r>
    <s v="3267e3d60753c52baf4e3b14ffab42bb"/>
    <n v="530282000435"/>
    <s v="Federal Way"/>
    <x v="5"/>
    <n v="98003"/>
    <s v="suburban"/>
    <s v="Federal Way School Dist 210"/>
    <s v="King"/>
    <b v="0"/>
    <b v="0"/>
    <b v="0"/>
    <b v="0"/>
    <b v="0"/>
    <b v="0"/>
    <s v="Mrs."/>
    <b v="0"/>
    <b v="0"/>
    <s v="Foreign Languages"/>
    <s v="Literacy &amp; Language"/>
    <m/>
    <m/>
    <s v="enrichment"/>
    <s v="Books"/>
    <s v="high"/>
    <s v="Grades 9-12"/>
    <n v="39.83"/>
    <n v="25.89"/>
    <n v="5.97"/>
    <n v="9"/>
    <n v="478.99"/>
    <n v="584.13"/>
    <n v="120"/>
    <b v="1"/>
    <n v="578.64"/>
    <n v="5"/>
    <b v="1"/>
    <b v="0"/>
    <s v="completed"/>
    <d v="2009-10-06T00:00:00"/>
    <d v="2010-01-10T00:00:00"/>
    <d v="2010-06-09T00:00:00"/>
    <d v="2010-03-11T00:00:00"/>
  </r>
  <r>
    <s v="bf168d11123ebab0337a5c8591fff7cf"/>
    <m/>
    <s v="Bronx"/>
    <x v="2"/>
    <n v="10454"/>
    <s v="urban"/>
    <s v="Empowerment Support Organization"/>
    <s v="Bronx"/>
    <b v="0"/>
    <b v="0"/>
    <b v="0"/>
    <b v="0"/>
    <b v="0"/>
    <b v="0"/>
    <s v="Mr."/>
    <b v="1"/>
    <b v="0"/>
    <s v="Mathematics"/>
    <s v="Math &amp; Science"/>
    <s v="Sports"/>
    <s v="Health &amp; Sports"/>
    <s v="enrichment"/>
    <s v="Supplies"/>
    <s v="high"/>
    <s v="Grades 6-8"/>
    <m/>
    <m/>
    <m/>
    <m/>
    <n v="503.28"/>
    <n v="613.76"/>
    <n v="150"/>
    <b v="1"/>
    <n v="578.77"/>
    <n v="1"/>
    <b v="0"/>
    <b v="0"/>
    <s v="completed"/>
    <d v="2005-01-28T00:00:00"/>
    <d v="2005-02-02T00:00:00"/>
    <d v="2005-04-28T00:00:00"/>
    <d v="2010-09-30T00:00:00"/>
  </r>
  <r>
    <s v="8917098763f00c37c71af34e642bdfaa"/>
    <m/>
    <s v="San Francisco"/>
    <x v="7"/>
    <n v="94127"/>
    <s v="urban"/>
    <s v="San Francisco Unified Sch Dist"/>
    <s v="San Francisco"/>
    <b v="0"/>
    <b v="0"/>
    <b v="0"/>
    <b v="0"/>
    <b v="0"/>
    <b v="0"/>
    <s v="Mr."/>
    <b v="0"/>
    <b v="0"/>
    <s v="College &amp; Career Prep"/>
    <s v="Applied Learning"/>
    <s v="Health &amp; Life Science"/>
    <s v="Math &amp; Science"/>
    <s v="essential"/>
    <s v="Supplies"/>
    <s v="high"/>
    <s v="Grades 9-12"/>
    <n v="39.69"/>
    <n v="28.77"/>
    <n v="9.92"/>
    <n v="17"/>
    <n v="492"/>
    <n v="600"/>
    <n v="80"/>
    <b v="1"/>
    <n v="578.83000000000004"/>
    <n v="2"/>
    <b v="1"/>
    <b v="0"/>
    <s v="completed"/>
    <d v="2009-05-01T00:00:00"/>
    <d v="2009-05-04T00:00:00"/>
    <d v="2009-12-02T00:00:00"/>
    <d v="2009-10-02T00:00:00"/>
  </r>
  <r>
    <s v="e26fa0dd9ee8b31790c91349332347c9"/>
    <m/>
    <s v="Philadelphia"/>
    <x v="29"/>
    <n v="19124"/>
    <s v="urban"/>
    <s v="Philadelphia City School Dist"/>
    <s v="Philadelphia"/>
    <b v="0"/>
    <b v="0"/>
    <b v="0"/>
    <b v="0"/>
    <b v="0"/>
    <b v="0"/>
    <s v="Mr."/>
    <b v="0"/>
    <b v="0"/>
    <s v="Sports"/>
    <s v="Health &amp; Sports"/>
    <s v="Gym &amp; Fitness"/>
    <s v="Health &amp; Sports"/>
    <s v="essential"/>
    <s v="Supplies"/>
    <s v="high"/>
    <s v="Grades 6-8"/>
    <n v="39.72"/>
    <n v="23.83"/>
    <n v="5.96"/>
    <n v="9"/>
    <n v="475.71"/>
    <n v="580.13"/>
    <n v="600"/>
    <b v="1"/>
    <n v="579.04"/>
    <n v="13"/>
    <b v="0"/>
    <b v="0"/>
    <s v="completed"/>
    <d v="2010-04-26T00:00:00"/>
    <d v="2010-09-11T00:00:00"/>
    <d v="2010-11-02T00:00:00"/>
    <d v="2010-09-22T00:00:00"/>
  </r>
  <r>
    <s v="f403a5aa62e6ea9fa4dcf29b61eb4160"/>
    <m/>
    <s v="Chicago"/>
    <x v="10"/>
    <n v="60624"/>
    <s v="urban"/>
    <s v="Chicago Psd-area 7"/>
    <s v="Cook"/>
    <b v="0"/>
    <b v="0"/>
    <b v="1"/>
    <b v="0"/>
    <b v="0"/>
    <b v="0"/>
    <s v="Mrs."/>
    <b v="0"/>
    <b v="0"/>
    <s v="Literacy"/>
    <s v="Literacy &amp; Language"/>
    <s v="Special Needs"/>
    <s v="Special Needs"/>
    <s v="essential"/>
    <s v="Books"/>
    <s v="high"/>
    <s v="Grades 6-8"/>
    <n v="0"/>
    <n v="0"/>
    <n v="6.76"/>
    <n v="35"/>
    <n v="492.61"/>
    <n v="579.54"/>
    <n v="140"/>
    <b v="1"/>
    <n v="579.54"/>
    <n v="3"/>
    <b v="0"/>
    <b v="1"/>
    <s v="completed"/>
    <d v="2010-12-23T00:00:00"/>
    <d v="2010-12-23T00:00:00"/>
    <d v="2011-02-28T00:00:00"/>
    <d v="2011-05-18T00:00:00"/>
  </r>
  <r>
    <s v="9e951ab2a90d9941900b25ef2fb0e1e8"/>
    <n v="170993000695"/>
    <s v="Chicago"/>
    <x v="10"/>
    <n v="60612"/>
    <s v="urban"/>
    <s v="Chicago Psd-area 7"/>
    <s v="Cook"/>
    <b v="0"/>
    <b v="0"/>
    <b v="1"/>
    <b v="0"/>
    <b v="0"/>
    <b v="0"/>
    <s v="Mrs."/>
    <b v="0"/>
    <b v="0"/>
    <s v="Mathematics"/>
    <s v="Math &amp; Science"/>
    <m/>
    <m/>
    <s v="essential"/>
    <s v="Technology"/>
    <s v="high"/>
    <s v="Grades 6-8"/>
    <m/>
    <m/>
    <m/>
    <m/>
    <n v="504.3"/>
    <n v="615"/>
    <n v="80"/>
    <b v="1"/>
    <n v="579.95000000000005"/>
    <n v="1"/>
    <b v="0"/>
    <b v="0"/>
    <s v="completed"/>
    <d v="2006-12-11T00:00:00"/>
    <d v="2006-12-22T00:00:00"/>
    <d v="2007-05-30T00:00:00"/>
    <d v="2007-08-11T00:00:00"/>
  </r>
  <r>
    <s v="9fbf4777e220e07a4f617dde49e7de4a"/>
    <n v="220147001157"/>
    <s v="Greensburg"/>
    <x v="6"/>
    <n v="70441"/>
    <s v="rural"/>
    <s v="St Helena Parish School Dist"/>
    <s v="St Helena"/>
    <b v="0"/>
    <b v="0"/>
    <b v="0"/>
    <b v="0"/>
    <b v="0"/>
    <b v="0"/>
    <s v="Ms."/>
    <b v="0"/>
    <b v="0"/>
    <s v="Visual Arts"/>
    <s v="Music &amp; The Arts"/>
    <s v="Visual Arts"/>
    <s v="Music &amp; The Arts"/>
    <s v="essential"/>
    <s v="Supplies"/>
    <s v="high"/>
    <s v="Grades PreK-2"/>
    <n v="40.89"/>
    <n v="16.36"/>
    <n v="10.220000000000001"/>
    <n v="17"/>
    <n v="493"/>
    <n v="601.22"/>
    <n v="400"/>
    <b v="1"/>
    <n v="580"/>
    <n v="4"/>
    <b v="0"/>
    <b v="0"/>
    <s v="completed"/>
    <d v="2007-09-11T00:00:00"/>
    <d v="2007-12-08T00:00:00"/>
    <d v="2008-02-28T00:00:00"/>
    <d v="2008-04-20T00:00:00"/>
  </r>
  <r>
    <s v="2254275fdd54c5cda09dd8935f3f8f0d"/>
    <n v="360663000443"/>
    <s v="Black River"/>
    <x v="2"/>
    <n v="13612"/>
    <s v="rural"/>
    <s v="Carthage Central School Dist"/>
    <s v="Jefferson"/>
    <b v="0"/>
    <b v="0"/>
    <b v="0"/>
    <b v="0"/>
    <b v="0"/>
    <b v="0"/>
    <s v="Ms."/>
    <b v="0"/>
    <b v="0"/>
    <s v="Literature &amp; Writing"/>
    <s v="Literacy &amp; Language"/>
    <s v="Social Sciences"/>
    <s v="History &amp; Civics"/>
    <s v="essential"/>
    <s v="Supplies"/>
    <s v="high"/>
    <s v="Grades 3-5"/>
    <n v="41.85"/>
    <n v="0"/>
    <n v="6.28"/>
    <n v="9"/>
    <n v="475.61"/>
    <n v="580.01"/>
    <n v="30"/>
    <b v="1"/>
    <n v="580.01"/>
    <n v="1"/>
    <b v="0"/>
    <b v="0"/>
    <s v="completed"/>
    <d v="2009-12-08T00:00:00"/>
    <d v="2009-12-12T00:00:00"/>
    <d v="2010-02-22T00:00:00"/>
    <d v="2010-05-13T00:00:00"/>
  </r>
  <r>
    <s v="897801d063da8f37f7cad40ffa48a408"/>
    <n v="210286000606"/>
    <s v="Madisonville"/>
    <x v="21"/>
    <n v="42431"/>
    <s v="rural"/>
    <s v="Hopkins Co School District"/>
    <s v="Hopkins"/>
    <b v="0"/>
    <b v="0"/>
    <b v="0"/>
    <b v="0"/>
    <b v="0"/>
    <b v="0"/>
    <s v="Ms."/>
    <b v="0"/>
    <b v="0"/>
    <s v="Mathematics"/>
    <s v="Math &amp; Science"/>
    <s v="Literature &amp; Writing"/>
    <s v="Literacy &amp; Language"/>
    <s v="essential"/>
    <s v="Supplies"/>
    <s v="high"/>
    <s v="Grades PreK-2"/>
    <n v="39.72"/>
    <n v="23.83"/>
    <n v="5.96"/>
    <n v="9"/>
    <n v="475.66"/>
    <n v="580.07000000000005"/>
    <n v="75"/>
    <b v="1"/>
    <n v="580.05999999999995"/>
    <n v="3"/>
    <b v="0"/>
    <b v="0"/>
    <s v="completed"/>
    <d v="2009-09-27T00:00:00"/>
    <d v="2009-10-02T00:00:00"/>
    <d v="2010-02-11T00:00:00"/>
    <d v="2010-02-28T00:00:00"/>
  </r>
  <r>
    <s v="36bf279fe7ef62def8fd7ebed401d6db"/>
    <m/>
    <s v="Bentonville"/>
    <x v="42"/>
    <n v="72712"/>
    <s v="urban"/>
    <s v="Bentonville Public Sd 6"/>
    <s v="Benton"/>
    <b v="0"/>
    <b v="0"/>
    <b v="0"/>
    <b v="0"/>
    <b v="0"/>
    <b v="0"/>
    <s v="Ms."/>
    <b v="0"/>
    <b v="0"/>
    <s v="Health &amp; Life Science"/>
    <s v="Math &amp; Science"/>
    <s v="Environmental Science"/>
    <s v="Math &amp; Science"/>
    <s v="enrichment"/>
    <s v="Books"/>
    <s v="low"/>
    <s v="Grades 3-5"/>
    <n v="39.26"/>
    <n v="32.39"/>
    <n v="5.89"/>
    <n v="35"/>
    <n v="505.14"/>
    <n v="580.62"/>
    <n v="112"/>
    <b v="1"/>
    <n v="580.62"/>
    <n v="13"/>
    <b v="0"/>
    <b v="1"/>
    <s v="completed"/>
    <d v="2010-08-02T00:00:00"/>
    <d v="2010-12-27T00:00:00"/>
    <d v="2011-01-04T00:00:00"/>
    <d v="2010-12-28T00:00:00"/>
  </r>
  <r>
    <s v="ab10b2523dc901be7ef0f0b74c65cdc3"/>
    <m/>
    <s v="Gaston"/>
    <x v="1"/>
    <n v="27832"/>
    <m/>
    <s v="North Carolina Dept of Ed"/>
    <s v="Northampton"/>
    <b v="1"/>
    <b v="0"/>
    <b v="0"/>
    <b v="0"/>
    <b v="1"/>
    <b v="0"/>
    <s v="Mr."/>
    <b v="1"/>
    <b v="0"/>
    <s v="Applied Sciences"/>
    <s v="Math &amp; Science"/>
    <m/>
    <m/>
    <s v="enrichment"/>
    <s v="Technology"/>
    <s v="high"/>
    <s v="Grades 9-12"/>
    <n v="40.409999999999997"/>
    <n v="17.170000000000002"/>
    <n v="6.06"/>
    <n v="9"/>
    <n v="476.74"/>
    <n v="581.39"/>
    <n v="100"/>
    <b v="1"/>
    <n v="581.39"/>
    <n v="2"/>
    <b v="1"/>
    <b v="0"/>
    <s v="completed"/>
    <d v="2009-10-30T00:00:00"/>
    <d v="2009-12-03T00:00:00"/>
    <d v="2010-05-18T00:00:00"/>
    <d v="2010-04-06T00:00:00"/>
  </r>
  <r>
    <s v="d0fc22fadf63f8b1020d18816882552c"/>
    <n v="63441005605"/>
    <s v="San Francisco"/>
    <x v="7"/>
    <n v="94134"/>
    <s v="urban"/>
    <s v="San Francisco Unified Sch Dist"/>
    <s v="San Francisco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s v="essential"/>
    <s v="Supplies"/>
    <s v="high"/>
    <s v="Grades PreK-2"/>
    <n v="39.9"/>
    <n v="28.93"/>
    <n v="9.98"/>
    <n v="17"/>
    <n v="495"/>
    <n v="603.66"/>
    <n v="22"/>
    <b v="1"/>
    <n v="582.35"/>
    <n v="2"/>
    <b v="0"/>
    <b v="0"/>
    <s v="completed"/>
    <d v="2008-10-02T00:00:00"/>
    <d v="2008-12-30T00:00:00"/>
    <d v="2009-02-02T00:00:00"/>
    <d v="2009-03-07T00:00:00"/>
  </r>
  <r>
    <s v="5604d2544161d0a351d9b047f988ece6"/>
    <n v="63255005049"/>
    <s v="El Sobrante"/>
    <x v="7"/>
    <n v="94803"/>
    <s v="suburban"/>
    <s v="West Contra Costa Usd"/>
    <s v="Contra Costa"/>
    <b v="0"/>
    <b v="0"/>
    <b v="0"/>
    <b v="0"/>
    <b v="0"/>
    <b v="0"/>
    <s v="Mr."/>
    <b v="0"/>
    <b v="0"/>
    <s v="Environmental Science"/>
    <s v="Math &amp; Science"/>
    <s v="History &amp; Geography"/>
    <s v="History &amp; Civics"/>
    <s v="enrichment"/>
    <s v="Supplies"/>
    <s v="low"/>
    <s v="Grades PreK-2"/>
    <n v="39.47"/>
    <n v="28.62"/>
    <n v="5.92"/>
    <n v="9"/>
    <n v="477.71"/>
    <n v="582.57000000000005"/>
    <n v="40"/>
    <b v="1"/>
    <n v="582.57000000000005"/>
    <n v="8"/>
    <b v="1"/>
    <b v="0"/>
    <s v="completed"/>
    <d v="2010-03-02T00:00:00"/>
    <d v="2010-03-12T00:00:00"/>
    <d v="2010-06-24T00:00:00"/>
    <d v="2010-07-25T00:00:00"/>
  </r>
  <r>
    <s v="05280cfd63a04d662b018c75b5345ee5"/>
    <n v="341122003462"/>
    <s v="New Brunswick"/>
    <x v="11"/>
    <n v="8901"/>
    <s v="suburban"/>
    <s v="New Brunswick School District"/>
    <s v="Middlesex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high"/>
    <s v="Grades PreK-2"/>
    <n v="0"/>
    <n v="0"/>
    <n v="6.98"/>
    <n v="35"/>
    <n v="507.07"/>
    <n v="582.84"/>
    <n v="25"/>
    <b v="1"/>
    <n v="582.84"/>
    <n v="1"/>
    <b v="0"/>
    <b v="0"/>
    <s v="completed"/>
    <d v="2010-07-27T00:00:00"/>
    <d v="2010-07-27T00:00:00"/>
    <d v="2010-09-03T00:00:00"/>
    <d v="2010-12-22T00:00:00"/>
  </r>
  <r>
    <s v="d04d1ee239493b190460a2cdc6659943"/>
    <n v="40429001391"/>
    <s v="Laveen"/>
    <x v="23"/>
    <n v="85339"/>
    <s v="rural"/>
    <s v="Laveen Elem School District 59"/>
    <s v="Maricopa"/>
    <b v="0"/>
    <b v="0"/>
    <b v="0"/>
    <b v="0"/>
    <b v="0"/>
    <b v="0"/>
    <s v="Ms."/>
    <b v="0"/>
    <b v="0"/>
    <s v="Literacy"/>
    <s v="Literacy &amp; Language"/>
    <m/>
    <m/>
    <s v="enrichment"/>
    <s v="Books"/>
    <s v="high"/>
    <s v="Grades PreK-2"/>
    <n v="0"/>
    <n v="32.950000000000003"/>
    <n v="6.91"/>
    <n v="35"/>
    <n v="535.66"/>
    <n v="630.19000000000005"/>
    <n v="90"/>
    <b v="1"/>
    <n v="582.91999999999996"/>
    <n v="2"/>
    <b v="1"/>
    <b v="0"/>
    <s v="completed"/>
    <d v="2011-01-16T00:00:00"/>
    <d v="2011-02-11T00:00:00"/>
    <m/>
    <d v="2011-02-12T00:00:00"/>
  </r>
  <r>
    <s v="2061cfbaa97950d378573d2faee558b0"/>
    <n v="50609000854"/>
    <s v="Farmington"/>
    <x v="42"/>
    <n v="72730"/>
    <s v="suburban"/>
    <s v="Farmington School District 6"/>
    <s v="Washington"/>
    <b v="0"/>
    <b v="0"/>
    <b v="0"/>
    <b v="0"/>
    <b v="0"/>
    <b v="0"/>
    <s v="Mr."/>
    <b v="0"/>
    <b v="0"/>
    <s v="Applied Sciences"/>
    <s v="Math &amp; Science"/>
    <m/>
    <m/>
    <s v="essential"/>
    <s v="Supplies"/>
    <s v="low"/>
    <s v="Grades 6-8"/>
    <n v="38.46"/>
    <n v="31.73"/>
    <n v="5.77"/>
    <n v="35"/>
    <n v="495.56"/>
    <n v="583.01"/>
    <n v="195"/>
    <b v="1"/>
    <n v="583.01"/>
    <n v="1"/>
    <b v="0"/>
    <b v="0"/>
    <s v="completed"/>
    <d v="2010-09-18T00:00:00"/>
    <d v="2010-10-14T00:00:00"/>
    <d v="2011-03-21T00:00:00"/>
    <d v="2011-02-13T00:00:00"/>
  </r>
  <r>
    <s v="63e1ca45f0f60e44488f399c689b69c6"/>
    <m/>
    <s v="West Hartford"/>
    <x v="30"/>
    <n v="6117"/>
    <s v="suburban"/>
    <s v="Hartford Public School Dist"/>
    <s v="Hartford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41.32"/>
    <n v="0"/>
    <n v="6.2"/>
    <n v="35"/>
    <n v="495.69"/>
    <n v="583.16"/>
    <n v="120"/>
    <b v="1"/>
    <n v="583.16"/>
    <n v="2"/>
    <b v="0"/>
    <b v="1"/>
    <s v="completed"/>
    <d v="2010-09-15T00:00:00"/>
    <d v="2010-10-22T00:00:00"/>
    <d v="2011-03-21T00:00:00"/>
    <d v="2011-02-10T00:00:00"/>
  </r>
  <r>
    <s v="ec2d2d25b4859a354aa99eb86488a5c0"/>
    <n v="50768000479"/>
    <s v="Helena"/>
    <x v="42"/>
    <n v="72342"/>
    <s v="rural"/>
    <s v="Helena-west Helena Sch Dist"/>
    <s v="Phillips"/>
    <b v="0"/>
    <b v="0"/>
    <b v="0"/>
    <b v="0"/>
    <b v="0"/>
    <b v="0"/>
    <s v="Mrs."/>
    <b v="0"/>
    <b v="0"/>
    <s v="Environmental Science"/>
    <s v="Math &amp; Science"/>
    <m/>
    <m/>
    <s v="essential"/>
    <s v="Supplies"/>
    <s v="high"/>
    <s v="Grades 6-8"/>
    <n v="39.94"/>
    <n v="23.96"/>
    <n v="5.99"/>
    <n v="9"/>
    <n v="478.29"/>
    <n v="583.28"/>
    <n v="62"/>
    <b v="1"/>
    <n v="583.29999999999995"/>
    <n v="1"/>
    <b v="0"/>
    <b v="0"/>
    <s v="completed"/>
    <d v="2009-09-19T00:00:00"/>
    <d v="2009-10-20T00:00:00"/>
    <d v="2010-05-04T00:00:00"/>
    <d v="2010-02-22T00:00:00"/>
  </r>
  <r>
    <s v="d85cb30ed523ba0fdadf416308edc4ba"/>
    <m/>
    <s v="Los Angeles"/>
    <x v="7"/>
    <n v="90011"/>
    <s v="urban"/>
    <s v="Los Angeles Unif Sch Dist"/>
    <s v="Los Angeles"/>
    <b v="1"/>
    <b v="0"/>
    <b v="0"/>
    <b v="0"/>
    <b v="0"/>
    <b v="0"/>
    <s v="Mrs."/>
    <b v="1"/>
    <b v="0"/>
    <s v="History &amp; Geography"/>
    <s v="History &amp; Civics"/>
    <s v="Literature &amp; Writing"/>
    <s v="Literacy &amp; Language"/>
    <s v="essential"/>
    <s v="Books"/>
    <s v="unknown"/>
    <s v="Grades 6-8"/>
    <n v="0"/>
    <n v="38.17"/>
    <n v="6.26"/>
    <n v="35"/>
    <n v="496.58"/>
    <n v="584.21"/>
    <n v="100"/>
    <b v="1"/>
    <n v="583.33000000000004"/>
    <n v="11"/>
    <b v="0"/>
    <b v="0"/>
    <s v="completed"/>
    <d v="2010-09-02T00:00:00"/>
    <d v="2010-12-10T00:00:00"/>
    <m/>
    <d v="2011-01-30T00:00:00"/>
  </r>
  <r>
    <s v="5e75c93724280a3641ae31d981b3b256"/>
    <n v="170993001156"/>
    <s v="Chicago"/>
    <x v="10"/>
    <n v="60620"/>
    <s v="urban"/>
    <s v="Chicago Psd-area 14"/>
    <s v="Cook"/>
    <b v="0"/>
    <b v="0"/>
    <b v="1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PreK-2"/>
    <n v="42.55"/>
    <n v="0"/>
    <n v="10.64"/>
    <n v="17"/>
    <n v="496"/>
    <n v="604.88"/>
    <n v="25"/>
    <b v="1"/>
    <n v="583.53"/>
    <n v="1"/>
    <b v="0"/>
    <b v="0"/>
    <s v="completed"/>
    <d v="2008-12-19T00:00:00"/>
    <d v="2008-12-29T00:00:00"/>
    <d v="2009-02-26T00:00:00"/>
    <d v="2009-05-24T00:00:00"/>
  </r>
  <r>
    <s v="8f36173c5ba68e952dbfa20bd5a98400"/>
    <n v="402277002308"/>
    <s v="Oklahoma City"/>
    <x v="0"/>
    <n v="73107"/>
    <s v="urban"/>
    <s v="Oklahoma City School Dist"/>
    <s v="Oklahoma"/>
    <b v="1"/>
    <b v="0"/>
    <b v="0"/>
    <b v="0"/>
    <b v="0"/>
    <b v="0"/>
    <s v="Mr."/>
    <b v="0"/>
    <b v="0"/>
    <s v="Visual Arts"/>
    <s v="Music &amp; The Arts"/>
    <s v="History &amp; Geography"/>
    <s v="History &amp; Civics"/>
    <s v="essential"/>
    <s v="Supplies"/>
    <s v="high"/>
    <s v="Grades 9-12"/>
    <n v="40.9"/>
    <n v="18.41"/>
    <n v="10.23"/>
    <n v="17"/>
    <n v="496"/>
    <n v="604.88"/>
    <n v="125"/>
    <b v="0"/>
    <n v="583.53"/>
    <n v="6"/>
    <b v="1"/>
    <b v="0"/>
    <s v="completed"/>
    <d v="2008-10-04T00:00:00"/>
    <d v="2008-12-04T00:00:00"/>
    <d v="2009-03-02T00:00:00"/>
    <d v="2009-03-07T00:00:00"/>
  </r>
  <r>
    <s v="25816b2aadf4da0b0be04af9c2cb8516"/>
    <m/>
    <s v="San Francisco"/>
    <x v="7"/>
    <n v="94127"/>
    <s v="urban"/>
    <s v="San Francisco Unified Sch Dist"/>
    <s v="San Francisco"/>
    <b v="0"/>
    <b v="0"/>
    <b v="0"/>
    <b v="0"/>
    <b v="0"/>
    <b v="0"/>
    <s v="Mr."/>
    <b v="0"/>
    <b v="0"/>
    <s v="Environmental Science"/>
    <s v="Math &amp; Science"/>
    <s v="Health &amp; Life Science"/>
    <s v="Math &amp; Science"/>
    <s v="essential"/>
    <s v="Supplies"/>
    <s v="high"/>
    <s v="Grades 9-12"/>
    <n v="39.97"/>
    <n v="28.98"/>
    <n v="9.99"/>
    <n v="17"/>
    <n v="496"/>
    <n v="604.88"/>
    <n v="60"/>
    <b v="0"/>
    <n v="583.53"/>
    <n v="2"/>
    <b v="0"/>
    <b v="0"/>
    <s v="completed"/>
    <d v="2008-02-22T00:00:00"/>
    <d v="2008-06-24T00:00:00"/>
    <d v="2008-12-31T00:00:00"/>
    <d v="2008-07-25T00:00:00"/>
  </r>
  <r>
    <s v="eb7567bb55cac2c0ce9abe6f1a45e13c"/>
    <n v="170993000783"/>
    <s v="Chicago"/>
    <x v="10"/>
    <n v="60617"/>
    <s v="urban"/>
    <s v="Chicago Psd-area 18"/>
    <s v="Cook"/>
    <b v="0"/>
    <b v="1"/>
    <b v="0"/>
    <b v="0"/>
    <b v="0"/>
    <b v="0"/>
    <s v="Mrs."/>
    <b v="0"/>
    <b v="0"/>
    <s v="Literacy"/>
    <s v="Literacy &amp; Language"/>
    <m/>
    <m/>
    <s v="essential"/>
    <s v="Books"/>
    <s v="high"/>
    <s v="Grades 3-5"/>
    <n v="42.58"/>
    <n v="0"/>
    <n v="10.65"/>
    <n v="17"/>
    <n v="496"/>
    <n v="604.88"/>
    <n v="35"/>
    <b v="1"/>
    <n v="583.53"/>
    <n v="2"/>
    <b v="0"/>
    <b v="0"/>
    <s v="completed"/>
    <d v="2007-03-16T00:00:00"/>
    <d v="2007-07-30T00:00:00"/>
    <d v="2007-11-19T00:00:00"/>
    <d v="2007-11-10T00:00:00"/>
  </r>
  <r>
    <s v="1c6e8b2df9856ed35082a6a7627c966a"/>
    <n v="120111001190"/>
    <s v="Tallahassee"/>
    <x v="17"/>
    <n v="32308"/>
    <s v="urban"/>
    <s v="Leon Co School District"/>
    <s v="Leon"/>
    <b v="0"/>
    <b v="0"/>
    <b v="0"/>
    <b v="0"/>
    <b v="0"/>
    <b v="0"/>
    <s v="Mrs."/>
    <b v="0"/>
    <b v="0"/>
    <s v="Health &amp; Wellness"/>
    <s v="Health &amp; Sports"/>
    <s v="Mathematics"/>
    <s v="Math &amp; Science"/>
    <s v="enrichment"/>
    <s v="Supplies"/>
    <s v="high"/>
    <s v="Grades 3-5"/>
    <n v="39.979999999999997"/>
    <n v="0"/>
    <n v="9.99"/>
    <n v="17"/>
    <n v="467"/>
    <n v="569.51"/>
    <n v="24"/>
    <b v="1"/>
    <n v="583.75"/>
    <n v="3"/>
    <b v="1"/>
    <b v="0"/>
    <s v="completed"/>
    <d v="2009-04-29T00:00:00"/>
    <d v="2009-06-13T00:00:00"/>
    <d v="2009-11-19T00:00:00"/>
    <d v="2009-10-01T00:00:00"/>
  </r>
  <r>
    <s v="4ee3e010041a3c4d5aed77080203162c"/>
    <m/>
    <s v="Los Angeles"/>
    <x v="7"/>
    <n v="90029"/>
    <s v="urban"/>
    <s v="Los Angeles Unif Sch Dist"/>
    <s v="Los Angeles"/>
    <b v="0"/>
    <b v="1"/>
    <b v="1"/>
    <b v="0"/>
    <b v="0"/>
    <b v="0"/>
    <s v="Ms."/>
    <b v="0"/>
    <b v="0"/>
    <s v="Health &amp; Life Science"/>
    <s v="Math &amp; Science"/>
    <s v="Health &amp; Life Science"/>
    <s v="Math &amp; Science"/>
    <s v="enrichment"/>
    <s v="Books"/>
    <s v="high"/>
    <s v="Grades 6-8"/>
    <n v="39.590000000000003"/>
    <n v="28.7"/>
    <n v="5.94"/>
    <n v="9"/>
    <n v="479.07"/>
    <n v="584.23"/>
    <n v="40"/>
    <b v="0"/>
    <n v="584.23"/>
    <n v="8"/>
    <b v="1"/>
    <b v="0"/>
    <s v="completed"/>
    <d v="2010-01-11T00:00:00"/>
    <d v="2010-05-23T00:00:00"/>
    <d v="2010-06-01T00:00:00"/>
    <d v="2010-06-16T00:00:00"/>
  </r>
  <r>
    <s v="ac8ac0affbe8f0b7ccb3566e8218b93f"/>
    <m/>
    <s v="Provo"/>
    <x v="28"/>
    <n v="84604"/>
    <s v="urban"/>
    <s v="Provo City School District"/>
    <s v="Utah"/>
    <b v="1"/>
    <b v="0"/>
    <b v="0"/>
    <b v="0"/>
    <b v="0"/>
    <b v="0"/>
    <s v="Mrs."/>
    <b v="0"/>
    <b v="0"/>
    <s v="Literature &amp; Writing"/>
    <s v="Literacy &amp; Language"/>
    <s v="Literature &amp; Writing"/>
    <s v="Literacy &amp; Language"/>
    <s v="enrichment"/>
    <s v="Books"/>
    <s v="high"/>
    <s v="Grades 6-8"/>
    <n v="42.44"/>
    <n v="0"/>
    <n v="6.37"/>
    <n v="9"/>
    <n v="482.17"/>
    <n v="588.01"/>
    <n v="94"/>
    <b v="1"/>
    <n v="584.59"/>
    <n v="4"/>
    <b v="0"/>
    <b v="0"/>
    <s v="completed"/>
    <d v="2010-02-05T00:00:00"/>
    <d v="2010-02-24T00:00:00"/>
    <d v="2010-06-01T00:00:00"/>
    <d v="2010-07-09T00:00:00"/>
  </r>
  <r>
    <s v="d55c615fc7c51b0a2e9ce7f0d1a92f25"/>
    <n v="421899003828"/>
    <s v="Philadelphia"/>
    <x v="29"/>
    <n v="19134"/>
    <s v="urban"/>
    <s v="Philadelphia City School Dist"/>
    <s v="Philadelphia"/>
    <b v="0"/>
    <b v="0"/>
    <b v="1"/>
    <b v="0"/>
    <b v="0"/>
    <b v="0"/>
    <s v="Ms."/>
    <b v="1"/>
    <b v="0"/>
    <s v="Mathematics"/>
    <s v="Math &amp; Science"/>
    <s v="Mathematics"/>
    <s v="Math &amp; Science"/>
    <s v="essential"/>
    <s v="Technology"/>
    <s v="high"/>
    <s v="Grades 6-8"/>
    <n v="40.47"/>
    <n v="24.28"/>
    <n v="10.119999999999999"/>
    <n v="17"/>
    <n v="497"/>
    <n v="606.1"/>
    <n v="60"/>
    <b v="1"/>
    <n v="584.71"/>
    <n v="1"/>
    <b v="0"/>
    <b v="0"/>
    <s v="completed"/>
    <d v="2008-03-09T00:00:00"/>
    <d v="2008-03-20T00:00:00"/>
    <d v="2008-05-12T00:00:00"/>
    <d v="2008-08-09T00:00:00"/>
  </r>
  <r>
    <s v="f9405a6fe27712ba7c454bb5d88387f5"/>
    <n v="350108000880"/>
    <s v="Anthony"/>
    <x v="36"/>
    <n v="88021"/>
    <s v="rural"/>
    <s v="Gadsden Ind School District"/>
    <s v="Dona Ana"/>
    <b v="0"/>
    <b v="0"/>
    <b v="0"/>
    <b v="0"/>
    <b v="0"/>
    <b v="0"/>
    <s v="Ms."/>
    <b v="0"/>
    <b v="0"/>
    <s v="ESL"/>
    <s v="Literacy &amp; Language"/>
    <s v="Character Education"/>
    <s v="Applied Learning"/>
    <s v="enrichment"/>
    <s v="Supplies"/>
    <s v="high"/>
    <s v="Grades 9-12"/>
    <n v="44.03"/>
    <n v="0"/>
    <n v="11.01"/>
    <n v="17"/>
    <n v="512"/>
    <n v="624.39"/>
    <n v="150"/>
    <b v="1"/>
    <n v="584.71"/>
    <n v="2"/>
    <b v="0"/>
    <b v="0"/>
    <s v="completed"/>
    <d v="2007-12-03T00:00:00"/>
    <d v="2007-12-09T00:00:00"/>
    <d v="2008-02-29T00:00:00"/>
    <d v="2008-07-30T00:00:00"/>
  </r>
  <r>
    <s v="a3292c2636c0440f23446bd2d59328a4"/>
    <m/>
    <s v="Charlotte"/>
    <x v="1"/>
    <n v="28212"/>
    <s v="urban"/>
    <s v="Charlotte-mecklenburg Sch Dist"/>
    <s v="Mecklenburg"/>
    <b v="0"/>
    <b v="0"/>
    <b v="0"/>
    <b v="0"/>
    <b v="0"/>
    <b v="0"/>
    <s v="Mrs."/>
    <b v="0"/>
    <b v="0"/>
    <s v="Environmental Science"/>
    <s v="Math &amp; Science"/>
    <s v="Applied Sciences"/>
    <s v="Math &amp; Science"/>
    <s v="enrichment"/>
    <s v="Other"/>
    <s v="high"/>
    <s v="Grades 3-5"/>
    <n v="27.17"/>
    <n v="31.11"/>
    <n v="5.98"/>
    <n v="35"/>
    <n v="498.12"/>
    <n v="586.02"/>
    <n v="150"/>
    <b v="1"/>
    <n v="586.02"/>
    <n v="11"/>
    <b v="1"/>
    <b v="0"/>
    <s v="completed"/>
    <d v="2011-01-08T00:00:00"/>
    <d v="2011-02-19T00:00:00"/>
    <m/>
    <d v="2011-03-01T00:00:00"/>
  </r>
  <r>
    <s v="fcb164124493944ee378d2b8d68bfb71"/>
    <n v="480870000232"/>
    <s v="Arlington"/>
    <x v="16"/>
    <n v="76013"/>
    <s v="urban"/>
    <s v="Arlington Ind School District"/>
    <s v="Tarrant"/>
    <b v="0"/>
    <b v="0"/>
    <b v="0"/>
    <b v="0"/>
    <b v="0"/>
    <b v="0"/>
    <s v="Mr."/>
    <b v="0"/>
    <b v="0"/>
    <s v="Performing Arts"/>
    <s v="Music &amp; The Arts"/>
    <s v="Music"/>
    <s v="Music &amp; The Arts"/>
    <s v="essential"/>
    <s v="Technology"/>
    <s v="low"/>
    <s v="Grades 9-12"/>
    <n v="41.57"/>
    <n v="0"/>
    <n v="6.24"/>
    <n v="35"/>
    <n v="498.54"/>
    <n v="586.52"/>
    <n v="275"/>
    <b v="1"/>
    <n v="586.52"/>
    <n v="2"/>
    <b v="0"/>
    <b v="0"/>
    <s v="completed"/>
    <d v="2011-02-26T00:00:00"/>
    <d v="2011-03-01T00:00:00"/>
    <d v="2011-03-01T00:00:00"/>
    <d v="2011-07-25T00:00:00"/>
  </r>
  <r>
    <s v="57fba76aae5a4da54860e57365b54fe4"/>
    <n v="341134002368"/>
    <s v="Newark"/>
    <x v="11"/>
    <n v="7105"/>
    <s v="urban"/>
    <s v="Newark Public School District"/>
    <s v="Essex"/>
    <b v="0"/>
    <b v="0"/>
    <b v="0"/>
    <b v="0"/>
    <b v="0"/>
    <b v="0"/>
    <s v="Mrs."/>
    <b v="0"/>
    <b v="0"/>
    <s v="Visual Arts"/>
    <s v="Music &amp; The Arts"/>
    <s v="Literacy"/>
    <s v="Literacy &amp; Language"/>
    <s v="enrichment"/>
    <s v="Books"/>
    <s v="high"/>
    <s v="Grades 3-5"/>
    <n v="11.58"/>
    <n v="0"/>
    <n v="6.81"/>
    <n v="9"/>
    <n v="481.62"/>
    <n v="587.34"/>
    <n v="400"/>
    <b v="1"/>
    <n v="587.34"/>
    <n v="5"/>
    <b v="1"/>
    <b v="0"/>
    <s v="completed"/>
    <d v="2010-03-03T00:00:00"/>
    <d v="2010-04-03T00:00:00"/>
    <d v="2010-06-03T00:00:00"/>
    <d v="2010-08-02T00:00:00"/>
  </r>
  <r>
    <s v="07860d8fc647efdd8aec1431e0f31b15"/>
    <n v="62769004184"/>
    <s v="Norwalk"/>
    <x v="7"/>
    <n v="90650"/>
    <s v="suburban"/>
    <s v="Norwalk La Mirada Unified SD"/>
    <s v="Los Angeles"/>
    <b v="0"/>
    <b v="0"/>
    <b v="0"/>
    <b v="0"/>
    <b v="0"/>
    <b v="0"/>
    <s v="Ms."/>
    <b v="0"/>
    <b v="0"/>
    <s v="Health &amp; Life Science"/>
    <s v="Math &amp; Science"/>
    <m/>
    <m/>
    <s v="enrichment"/>
    <s v="Supplies"/>
    <s v="high"/>
    <s v="Grades 6-8"/>
    <n v="39.85"/>
    <n v="28.89"/>
    <n v="5.98"/>
    <n v="9"/>
    <n v="482.26"/>
    <n v="588.12"/>
    <n v="200"/>
    <b v="1"/>
    <n v="588.12"/>
    <n v="4"/>
    <b v="1"/>
    <b v="0"/>
    <s v="completed"/>
    <d v="2010-01-14T00:00:00"/>
    <d v="2010-03-08T00:00:00"/>
    <d v="2010-05-19T00:00:00"/>
    <d v="2010-06-20T00:00:00"/>
  </r>
  <r>
    <s v="0f086f0997d5cc91afe808ce86e5a452"/>
    <n v="40168000089"/>
    <s v="Phoenix"/>
    <x v="23"/>
    <n v="85035"/>
    <s v="urban"/>
    <s v="Cartwright School District 83"/>
    <s v="Maricopa"/>
    <b v="0"/>
    <b v="0"/>
    <b v="0"/>
    <b v="0"/>
    <b v="0"/>
    <b v="0"/>
    <s v="Mrs."/>
    <b v="0"/>
    <b v="0"/>
    <s v="Literature &amp; Writing"/>
    <s v="Literacy &amp; Language"/>
    <s v="History &amp; Geography"/>
    <s v="History &amp; Civics"/>
    <s v="essential"/>
    <s v="Books"/>
    <s v="high"/>
    <s v="Grades 3-5"/>
    <n v="0"/>
    <n v="31.46"/>
    <n v="6.6"/>
    <n v="35"/>
    <n v="513.11"/>
    <n v="589.78"/>
    <n v="90"/>
    <b v="1"/>
    <n v="588.41"/>
    <n v="5"/>
    <b v="1"/>
    <b v="0"/>
    <s v="completed"/>
    <d v="2010-05-20T00:00:00"/>
    <d v="2010-10-08T00:00:00"/>
    <d v="2011-01-13T00:00:00"/>
    <d v="2010-10-19T00:00:00"/>
  </r>
  <r>
    <s v="b63acdb856dbb5c07e2b2b39e623e538"/>
    <n v="62271003097"/>
    <s v="Los Angeles"/>
    <x v="7"/>
    <n v="90032"/>
    <s v="urban"/>
    <s v="Los Angeles Unif Sch Dist"/>
    <s v="Los Angeles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Books"/>
    <s v="high"/>
    <s v="Grades 3-5"/>
    <m/>
    <m/>
    <m/>
    <m/>
    <n v="500.2"/>
    <n v="610"/>
    <n v="126"/>
    <b v="1"/>
    <n v="588.47"/>
    <n v="4"/>
    <b v="0"/>
    <b v="0"/>
    <s v="completed"/>
    <d v="2006-11-13T00:00:00"/>
    <d v="2007-03-29T00:00:00"/>
    <d v="2007-07-10T00:00:00"/>
    <d v="2007-03-31T00:00:00"/>
  </r>
  <r>
    <s v="88cbb46417e72752b02eafad48674a71"/>
    <n v="63186004917"/>
    <s v="Menlo Park"/>
    <x v="7"/>
    <n v="94025"/>
    <s v="suburban"/>
    <s v="Ravenswood City Elem Sch Dist"/>
    <s v="San Mateo"/>
    <b v="0"/>
    <b v="0"/>
    <b v="0"/>
    <b v="0"/>
    <b v="0"/>
    <b v="0"/>
    <s v="Ms."/>
    <b v="0"/>
    <b v="0"/>
    <s v="Visual Arts"/>
    <s v="Music &amp; The Arts"/>
    <s v="Literature &amp; Writing"/>
    <s v="Literacy &amp; Language"/>
    <s v="enrichment"/>
    <s v="Supplies"/>
    <s v="high"/>
    <s v="Grades PreK-2"/>
    <n v="12.4"/>
    <n v="37.47"/>
    <n v="6.14"/>
    <n v="35"/>
    <n v="500.57"/>
    <n v="588.91"/>
    <n v="20"/>
    <b v="1"/>
    <n v="588.91"/>
    <n v="12"/>
    <b v="0"/>
    <b v="1"/>
    <s v="completed"/>
    <d v="2011-02-08T00:00:00"/>
    <d v="2011-03-17T00:00:00"/>
    <m/>
    <d v="2011-07-06T00:00:00"/>
  </r>
  <r>
    <s v="dea93e6379a0afa5f3d6969588181898"/>
    <n v="61488001844"/>
    <s v="Garden Grove"/>
    <x v="7"/>
    <n v="92840"/>
    <s v="suburban"/>
    <s v="Garden Grove Unif School Dist"/>
    <s v="Orange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Technology"/>
    <s v="high"/>
    <s v="Grades 9-12"/>
    <n v="39.92"/>
    <n v="28.94"/>
    <n v="5.99"/>
    <n v="9"/>
    <n v="483.05"/>
    <n v="589.09"/>
    <n v="190"/>
    <b v="1"/>
    <n v="589.02"/>
    <n v="5"/>
    <b v="1"/>
    <b v="0"/>
    <s v="completed"/>
    <d v="2009-02-05T00:00:00"/>
    <d v="2009-07-02T00:00:00"/>
    <m/>
    <d v="2009-07-05T00:00:00"/>
  </r>
  <r>
    <s v="40c2b19f02185346226ea118ebf239ed"/>
    <m/>
    <s v="Bronx"/>
    <x v="2"/>
    <n v="10472"/>
    <s v="urban"/>
    <s v="Leadership Learning Support Organization"/>
    <s v="Bronx"/>
    <b v="0"/>
    <b v="0"/>
    <b v="0"/>
    <b v="0"/>
    <b v="0"/>
    <b v="0"/>
    <s v="Mr."/>
    <b v="0"/>
    <b v="0"/>
    <s v="Gym &amp; Fitness"/>
    <s v="Health &amp; Sports"/>
    <s v="Sports"/>
    <s v="Health &amp; Sports"/>
    <s v="enrichment"/>
    <s v="Other"/>
    <s v="high"/>
    <s v="Grades 3-5"/>
    <n v="43"/>
    <n v="0"/>
    <n v="10.75"/>
    <n v="17"/>
    <n v="501"/>
    <n v="610.98"/>
    <n v="600"/>
    <b v="1"/>
    <n v="589.41"/>
    <n v="3"/>
    <b v="1"/>
    <b v="0"/>
    <s v="completed"/>
    <d v="2008-09-10T00:00:00"/>
    <d v="2009-01-10T00:00:00"/>
    <d v="2009-04-20T00:00:00"/>
    <d v="2009-02-04T00:00:00"/>
  </r>
  <r>
    <s v="eb601b1342490698ec1f8378492fae82"/>
    <n v="360008405533"/>
    <s v="Bronx"/>
    <x v="2"/>
    <n v="10456"/>
    <s v="urban"/>
    <s v="Integrated Curriculum and Instruction Learning Support Organization"/>
    <s v="Bronx"/>
    <b v="0"/>
    <b v="0"/>
    <b v="0"/>
    <b v="0"/>
    <b v="0"/>
    <b v="0"/>
    <s v="Ms."/>
    <b v="0"/>
    <b v="0"/>
    <s v="Environmental Science"/>
    <s v="Math &amp; Science"/>
    <s v="Health &amp; Life Science"/>
    <s v="Math &amp; Science"/>
    <s v="enrichment"/>
    <s v="Supplies"/>
    <s v="high"/>
    <s v="Grades 3-5"/>
    <n v="43"/>
    <n v="0"/>
    <n v="10.75"/>
    <n v="17"/>
    <n v="501"/>
    <n v="610.98"/>
    <n v="250"/>
    <b v="1"/>
    <n v="589.41"/>
    <n v="1"/>
    <b v="0"/>
    <b v="0"/>
    <s v="completed"/>
    <d v="2007-06-29T00:00:00"/>
    <d v="2007-07-30T00:00:00"/>
    <d v="2007-11-05T00:00:00"/>
    <d v="2008-02-21T00:00:00"/>
  </r>
  <r>
    <s v="887772cc9697764d3bd08aaa70b4eb08"/>
    <n v="63255005049"/>
    <s v="El Sobrante"/>
    <x v="7"/>
    <n v="94803"/>
    <s v="suburban"/>
    <s v="West Contra Costa Usd"/>
    <s v="Contra Costa"/>
    <b v="0"/>
    <b v="0"/>
    <b v="0"/>
    <b v="0"/>
    <b v="0"/>
    <b v="0"/>
    <s v="Mr."/>
    <b v="0"/>
    <b v="0"/>
    <s v="Environmental Science"/>
    <s v="Math &amp; Science"/>
    <m/>
    <m/>
    <s v="enrichment"/>
    <s v="Supplies"/>
    <s v="low"/>
    <s v="Grades PreK-2"/>
    <n v="41.85"/>
    <n v="28.85"/>
    <n v="5.97"/>
    <n v="9"/>
    <n v="483.58"/>
    <n v="589.73"/>
    <n v="20"/>
    <b v="1"/>
    <n v="589.73"/>
    <n v="1"/>
    <b v="1"/>
    <b v="0"/>
    <s v="completed"/>
    <d v="2010-04-09T00:00:00"/>
    <d v="2010-04-16T00:00:00"/>
    <d v="2010-04-19T00:00:00"/>
    <d v="2010-09-07T00:00:00"/>
  </r>
  <r>
    <s v="7c9f42147749cb5a37572087d4a71922"/>
    <n v="61623002023"/>
    <s v="La Mesa"/>
    <x v="7"/>
    <n v="91941"/>
    <s v="suburban"/>
    <s v="Grossmont Union High Sch Dist"/>
    <s v="San Diego"/>
    <b v="1"/>
    <b v="0"/>
    <b v="0"/>
    <b v="0"/>
    <b v="0"/>
    <b v="0"/>
    <s v="Ms."/>
    <b v="0"/>
    <b v="0"/>
    <s v="Literature &amp; Writing"/>
    <s v="Literacy &amp; Language"/>
    <s v="College &amp; Career Prep"/>
    <s v="Applied Learning"/>
    <s v="essential"/>
    <s v="Technology"/>
    <s v="high"/>
    <s v="Grades 9-12"/>
    <n v="40"/>
    <n v="29"/>
    <n v="6"/>
    <n v="9"/>
    <n v="483.99"/>
    <n v="590.23"/>
    <n v="100"/>
    <b v="1"/>
    <n v="590.23"/>
    <n v="2"/>
    <b v="1"/>
    <b v="0"/>
    <s v="completed"/>
    <d v="2010-02-22T00:00:00"/>
    <d v="2010-02-23T00:00:00"/>
    <d v="2010-02-25T00:00:00"/>
    <d v="2010-07-18T00:00:00"/>
  </r>
  <r>
    <s v="6fe35d6cfce38a3804f832fd75b09a2e"/>
    <n v="530579002220"/>
    <s v="Belfair"/>
    <x v="5"/>
    <n v="98528"/>
    <s v="rural"/>
    <s v="North Mason School Dist 403"/>
    <s v="Mason"/>
    <b v="0"/>
    <b v="0"/>
    <b v="0"/>
    <b v="0"/>
    <b v="0"/>
    <b v="0"/>
    <s v="Mrs."/>
    <b v="0"/>
    <b v="0"/>
    <s v="Special Needs"/>
    <s v="Special Needs"/>
    <s v="Special Needs"/>
    <s v="Special Needs"/>
    <s v="essential"/>
    <s v="Supplies"/>
    <s v="high"/>
    <s v="Grades 3-5"/>
    <n v="40.79"/>
    <n v="26.51"/>
    <n v="10.199999999999999"/>
    <n v="17"/>
    <n v="502"/>
    <n v="612.20000000000005"/>
    <n v="8"/>
    <b v="1"/>
    <n v="590.59"/>
    <n v="5"/>
    <b v="0"/>
    <b v="0"/>
    <s v="completed"/>
    <d v="2008-10-08T00:00:00"/>
    <d v="2009-03-09T00:00:00"/>
    <d v="2009-03-19T00:00:00"/>
    <d v="2009-03-10T00:00:00"/>
  </r>
  <r>
    <s v="5838055c152da01e6527e76db28282ed"/>
    <n v="62271002969"/>
    <s v="Los Angeles"/>
    <x v="7"/>
    <n v="90041"/>
    <s v="urban"/>
    <s v="Los Angeles Unif Sch Dist"/>
    <s v="Los Angeles"/>
    <b v="0"/>
    <b v="1"/>
    <b v="0"/>
    <b v="0"/>
    <b v="0"/>
    <b v="0"/>
    <s v="Ms."/>
    <b v="0"/>
    <b v="0"/>
    <s v="Literacy"/>
    <s v="Literacy &amp; Language"/>
    <s v="Performing Arts"/>
    <s v="Music &amp; The Arts"/>
    <s v="enrichment"/>
    <s v="Technology"/>
    <s v="high"/>
    <s v="Grades 3-5"/>
    <m/>
    <m/>
    <m/>
    <m/>
    <n v="502.25"/>
    <n v="612.5"/>
    <n v="60"/>
    <b v="1"/>
    <n v="590.85"/>
    <n v="1"/>
    <b v="0"/>
    <b v="0"/>
    <s v="completed"/>
    <d v="2006-12-30T00:00:00"/>
    <d v="2007-07-29T00:00:00"/>
    <d v="2007-11-20T00:00:00"/>
    <d v="2007-08-30T00:00:00"/>
  </r>
  <r>
    <s v="07c71c283d501f5f2b2f40b6492aabe6"/>
    <n v="63468005839"/>
    <s v="San Leandro"/>
    <x v="7"/>
    <n v="94577"/>
    <s v="suburban"/>
    <s v="San Leandro Unified Sch Dist"/>
    <s v="Alameda"/>
    <b v="0"/>
    <b v="0"/>
    <b v="0"/>
    <b v="0"/>
    <b v="0"/>
    <b v="0"/>
    <s v="Mr."/>
    <b v="0"/>
    <b v="0"/>
    <s v="Applied Sciences"/>
    <s v="Math &amp; Science"/>
    <s v="Environmental Science"/>
    <s v="Math &amp; Science"/>
    <s v="enrichment"/>
    <s v="Technology"/>
    <s v="high"/>
    <s v="Grades 6-8"/>
    <n v="40.07"/>
    <n v="29.05"/>
    <n v="6.01"/>
    <n v="9"/>
    <n v="484.86"/>
    <n v="591.29"/>
    <n v="360"/>
    <b v="1"/>
    <n v="591.29999999999995"/>
    <n v="2"/>
    <b v="1"/>
    <b v="0"/>
    <s v="completed"/>
    <d v="2009-12-16T00:00:00"/>
    <d v="2009-12-31T00:00:00"/>
    <d v="2010-06-14T00:00:00"/>
    <d v="2010-05-21T00:00:00"/>
  </r>
  <r>
    <s v="93ddf0588935b71a84d6161043b1596f"/>
    <n v="490021000823"/>
    <s v="Kaysville"/>
    <x v="28"/>
    <n v="84037"/>
    <s v="suburban"/>
    <s v="Davis School District"/>
    <s v="Davis"/>
    <b v="0"/>
    <b v="0"/>
    <b v="0"/>
    <b v="0"/>
    <b v="0"/>
    <b v="0"/>
    <s v="Mrs."/>
    <b v="0"/>
    <b v="0"/>
    <s v="Gym &amp; Fitness"/>
    <s v="Health &amp; Sports"/>
    <s v="Character Education"/>
    <s v="Applied Learning"/>
    <s v="enrichment"/>
    <s v="Other"/>
    <s v="high"/>
    <s v="Grades 9-12"/>
    <n v="43.18"/>
    <n v="0"/>
    <n v="6.48"/>
    <n v="9"/>
    <n v="490.48"/>
    <n v="598.15"/>
    <n v="75"/>
    <b v="1"/>
    <n v="591.29999999999995"/>
    <n v="10"/>
    <b v="0"/>
    <b v="0"/>
    <s v="completed"/>
    <d v="2009-07-09T00:00:00"/>
    <d v="2009-10-26T00:00:00"/>
    <d v="2010-02-24T00:00:00"/>
    <d v="2009-12-10T00:00:00"/>
  </r>
  <r>
    <s v="dc96f7b3f357dd78f64ac4b1959e5b1c"/>
    <n v="160051000104"/>
    <s v="Caldwell"/>
    <x v="37"/>
    <n v="83605"/>
    <s v="suburban"/>
    <s v="Caldwell School District 132"/>
    <s v="Canyon"/>
    <b v="0"/>
    <b v="0"/>
    <b v="0"/>
    <b v="0"/>
    <b v="0"/>
    <b v="0"/>
    <s v="Mrs."/>
    <b v="0"/>
    <b v="0"/>
    <s v="Foreign Languages"/>
    <s v="Literacy &amp; Language"/>
    <m/>
    <m/>
    <s v="essential"/>
    <s v="Supplies"/>
    <s v="high"/>
    <s v="Grades 9-12"/>
    <n v="40.520000000000003"/>
    <n v="24.31"/>
    <n v="6.08"/>
    <n v="9"/>
    <n v="485.16"/>
    <n v="591.66"/>
    <n v="160"/>
    <b v="1"/>
    <n v="591.46"/>
    <n v="8"/>
    <b v="0"/>
    <b v="0"/>
    <s v="completed"/>
    <d v="2009-05-31T00:00:00"/>
    <d v="2009-10-21T00:00:00"/>
    <d v="2010-01-12T00:00:00"/>
    <d v="2009-10-28T00:00:00"/>
  </r>
  <r>
    <s v="53f99d08476f0f3395a53e701a90c302"/>
    <n v="261200004729"/>
    <s v="Detroit"/>
    <x v="4"/>
    <n v="48224"/>
    <s v="urban"/>
    <s v="Detroit Public School District"/>
    <s v="Wayne"/>
    <b v="0"/>
    <b v="0"/>
    <b v="0"/>
    <b v="0"/>
    <b v="0"/>
    <b v="0"/>
    <s v="Mrs."/>
    <b v="0"/>
    <b v="0"/>
    <s v="Health &amp; Life Science"/>
    <s v="Math &amp; Science"/>
    <s v="Health &amp; Life Science"/>
    <s v="Math &amp; Science"/>
    <s v="essential"/>
    <s v="Supplies"/>
    <s v="high"/>
    <s v="Grades 3-5"/>
    <n v="42.73"/>
    <n v="0"/>
    <n v="6.41"/>
    <n v="9"/>
    <n v="485.41"/>
    <n v="591.96"/>
    <n v="250"/>
    <b v="1"/>
    <n v="591.97"/>
    <n v="8"/>
    <b v="1"/>
    <b v="0"/>
    <s v="completed"/>
    <d v="2009-08-29T00:00:00"/>
    <d v="2009-10-16T00:00:00"/>
    <d v="2010-03-30T00:00:00"/>
    <d v="2010-02-01T00:00:00"/>
  </r>
  <r>
    <s v="f016baade64de8fd69868be5b92abbe0"/>
    <n v="320006000096"/>
    <s v="Las Vegas"/>
    <x v="15"/>
    <n v="89101"/>
    <s v="urban"/>
    <s v="Clark Co School District"/>
    <s v="Clark"/>
    <b v="0"/>
    <b v="0"/>
    <b v="0"/>
    <b v="0"/>
    <b v="0"/>
    <b v="0"/>
    <s v="Ms."/>
    <b v="1"/>
    <b v="0"/>
    <s v="Environmental Science"/>
    <s v="Math &amp; Science"/>
    <m/>
    <m/>
    <s v="essential"/>
    <s v="Supplies"/>
    <s v="high"/>
    <s v="Grades 6-8"/>
    <n v="36.520000000000003"/>
    <n v="31.02"/>
    <n v="5.93"/>
    <n v="35"/>
    <n v="503.66"/>
    <n v="592.54"/>
    <n v="170"/>
    <b v="1"/>
    <n v="592.54"/>
    <n v="4"/>
    <b v="1"/>
    <b v="0"/>
    <s v="completed"/>
    <d v="2010-09-01T00:00:00"/>
    <d v="2010-10-19T00:00:00"/>
    <d v="2011-01-04T00:00:00"/>
    <d v="2011-01-29T00:00:00"/>
  </r>
  <r>
    <s v="1d619aa38f316da67b7429604869bfbe"/>
    <n v="360663000445"/>
    <s v="Carthage"/>
    <x v="2"/>
    <n v="13619"/>
    <s v="rural"/>
    <s v="Carthage Central School Dist"/>
    <s v="Jefferson"/>
    <b v="0"/>
    <b v="0"/>
    <b v="0"/>
    <b v="0"/>
    <b v="0"/>
    <b v="0"/>
    <s v="Mr."/>
    <b v="0"/>
    <b v="0"/>
    <s v="Environmental Science"/>
    <s v="Math &amp; Science"/>
    <s v="Health &amp; Life Science"/>
    <s v="Math &amp; Science"/>
    <s v="enrichment"/>
    <s v="Technology"/>
    <s v="low"/>
    <s v="Grades 6-8"/>
    <n v="42.76"/>
    <n v="0"/>
    <n v="6.41"/>
    <n v="9"/>
    <n v="486"/>
    <n v="592.67999999999995"/>
    <n v="50"/>
    <b v="1"/>
    <n v="592.67999999999995"/>
    <n v="1"/>
    <b v="1"/>
    <b v="0"/>
    <s v="completed"/>
    <d v="2009-07-02T00:00:00"/>
    <d v="2009-11-25T00:00:00"/>
    <d v="2009-11-30T00:00:00"/>
    <d v="2009-12-03T00:00:00"/>
  </r>
  <r>
    <s v="72650b1e0f79e58ad16c7f56cadaf7ea"/>
    <m/>
    <s v="Chicago"/>
    <x v="10"/>
    <n v="60612"/>
    <s v="urban"/>
    <s v="Chicago Psd-Area 52/53"/>
    <s v="Cook"/>
    <b v="1"/>
    <b v="0"/>
    <b v="0"/>
    <b v="0"/>
    <b v="0"/>
    <b v="0"/>
    <s v="Mr."/>
    <b v="1"/>
    <b v="0"/>
    <s v="Literacy"/>
    <s v="Literacy &amp; Language"/>
    <m/>
    <m/>
    <s v="essential"/>
    <s v="Books"/>
    <s v="high"/>
    <s v="Grades 9-12"/>
    <n v="0"/>
    <n v="0"/>
    <n v="6.93"/>
    <n v="35"/>
    <n v="503.79"/>
    <n v="592.69000000000005"/>
    <n v="230"/>
    <b v="1"/>
    <n v="592.69000000000005"/>
    <n v="4"/>
    <b v="1"/>
    <b v="0"/>
    <s v="completed"/>
    <d v="2011-01-22T00:00:00"/>
    <d v="2011-03-28T00:00:00"/>
    <m/>
    <d v="2011-06-19T00:00:00"/>
  </r>
  <r>
    <s v="b0b08d078df9c63e25387ccabaf2b682"/>
    <n v="401995001408"/>
    <s v="Oklahoma City"/>
    <x v="0"/>
    <n v="73165"/>
    <s v="rural"/>
    <s v="Midwest City-del City Sch Dist"/>
    <s v="Cleveland"/>
    <b v="0"/>
    <b v="0"/>
    <b v="0"/>
    <b v="0"/>
    <b v="0"/>
    <b v="0"/>
    <s v="Mrs."/>
    <b v="0"/>
    <b v="0"/>
    <s v="Literacy"/>
    <s v="Literacy &amp; Language"/>
    <m/>
    <m/>
    <s v="enrichment"/>
    <s v="Technology"/>
    <s v="low"/>
    <s v="Grades 3-5"/>
    <n v="12"/>
    <n v="40.700000000000003"/>
    <n v="7.49"/>
    <n v="35"/>
    <n v="594.58000000000004"/>
    <n v="699.51"/>
    <n v="100"/>
    <b v="1"/>
    <n v="593.65"/>
    <n v="9"/>
    <b v="0"/>
    <b v="0"/>
    <s v="completed"/>
    <d v="2011-01-05T00:00:00"/>
    <d v="2011-01-15T00:00:00"/>
    <d v="2011-01-18T00:00:00"/>
    <d v="2011-06-03T00:00:00"/>
  </r>
  <r>
    <s v="55cad081a2110e97f83f0a793a428069"/>
    <n v="61146001260"/>
    <s v="Downey"/>
    <x v="7"/>
    <n v="90242"/>
    <s v="suburban"/>
    <s v="Downey Unified School District"/>
    <s v="Los Angeles"/>
    <b v="0"/>
    <b v="0"/>
    <b v="0"/>
    <b v="0"/>
    <b v="0"/>
    <b v="0"/>
    <s v="Mrs."/>
    <b v="0"/>
    <b v="0"/>
    <s v="Special Needs"/>
    <s v="Special Needs"/>
    <s v="Literature &amp; Writing"/>
    <s v="Literacy &amp; Language"/>
    <s v="enrichment"/>
    <s v="Books"/>
    <s v="high"/>
    <s v="Grades PreK-2"/>
    <n v="40.75"/>
    <n v="29.54"/>
    <n v="10.19"/>
    <n v="17"/>
    <n v="505"/>
    <n v="615.85"/>
    <n v="12"/>
    <b v="1"/>
    <n v="594.12"/>
    <n v="1"/>
    <b v="0"/>
    <b v="0"/>
    <s v="completed"/>
    <d v="2007-11-08T00:00:00"/>
    <d v="2007-12-31T00:00:00"/>
    <d v="2008-03-14T00:00:00"/>
    <d v="2008-07-05T00:00:00"/>
  </r>
  <r>
    <s v="9e71b56b221ad065ae9a242bfa107052"/>
    <n v="530813001341"/>
    <s v="Tukwila"/>
    <x v="5"/>
    <n v="98168"/>
    <s v="suburban"/>
    <s v="Tukwila School District 406"/>
    <s v="King"/>
    <b v="0"/>
    <b v="0"/>
    <b v="0"/>
    <b v="0"/>
    <b v="0"/>
    <b v="0"/>
    <s v="Ms."/>
    <b v="0"/>
    <b v="0"/>
    <s v="Visual Arts"/>
    <s v="Music &amp; The Arts"/>
    <m/>
    <m/>
    <s v="enrichment"/>
    <s v="Technology"/>
    <s v="high"/>
    <s v="Grades 9-12"/>
    <n v="39.1"/>
    <n v="34.21"/>
    <n v="5.87"/>
    <n v="35"/>
    <n v="505.19"/>
    <n v="594.34"/>
    <n v="150"/>
    <b v="1"/>
    <n v="594.35"/>
    <n v="2"/>
    <b v="1"/>
    <b v="0"/>
    <s v="completed"/>
    <d v="2011-02-06T00:00:00"/>
    <d v="2011-02-11T00:00:00"/>
    <m/>
    <d v="2011-07-03T00:00:00"/>
  </r>
  <r>
    <s v="85dba38fe3a7d61c1f4bbf94fb05348f"/>
    <m/>
    <s v="Inglewood"/>
    <x v="7"/>
    <n v="90301"/>
    <m/>
    <s v="California Dept of Education"/>
    <s v="Los Angeles"/>
    <b v="1"/>
    <b v="0"/>
    <b v="0"/>
    <b v="0"/>
    <b v="0"/>
    <b v="1"/>
    <s v="Ms."/>
    <b v="1"/>
    <b v="0"/>
    <s v="Environmental Science"/>
    <s v="Math &amp; Science"/>
    <s v="History &amp; Geography"/>
    <s v="History &amp; Civics"/>
    <s v="essential"/>
    <s v="Technology"/>
    <s v="high"/>
    <s v="Grades 6-8"/>
    <n v="39.99"/>
    <n v="36.590000000000003"/>
    <n v="6"/>
    <n v="35"/>
    <n v="517.51"/>
    <n v="608.84"/>
    <n v="60"/>
    <b v="1"/>
    <n v="594.59"/>
    <n v="2"/>
    <b v="0"/>
    <b v="1"/>
    <s v="completed"/>
    <d v="2011-01-12T00:00:00"/>
    <d v="2011-01-14T00:00:00"/>
    <d v="2011-01-18T00:00:00"/>
    <d v="2011-06-10T00:00:00"/>
  </r>
  <r>
    <s v="dfc86c433ec8e37ddb9f477b692880d6"/>
    <n v="240009000285"/>
    <s v="Baltimore"/>
    <x v="32"/>
    <n v="21217"/>
    <s v="urban"/>
    <s v="Baltimore City Public Sch Dist"/>
    <s v="Baltimore City"/>
    <b v="0"/>
    <b v="0"/>
    <b v="0"/>
    <b v="0"/>
    <b v="0"/>
    <b v="0"/>
    <s v="Ms."/>
    <b v="0"/>
    <b v="0"/>
    <s v="Literature &amp; Writing"/>
    <s v="Literacy &amp; Language"/>
    <s v="Environmental Science"/>
    <s v="Math &amp; Science"/>
    <s v="essential"/>
    <s v="Supplies"/>
    <s v="high"/>
    <s v="Grades PreK-2"/>
    <n v="41.6"/>
    <n v="20.8"/>
    <n v="10.4"/>
    <n v="17"/>
    <n v="506"/>
    <n v="617.07000000000005"/>
    <n v="20"/>
    <b v="1"/>
    <n v="595.29999999999995"/>
    <n v="4"/>
    <b v="1"/>
    <b v="0"/>
    <s v="completed"/>
    <d v="2007-12-27T00:00:00"/>
    <d v="2008-08-21T00:00:00"/>
    <d v="2008-11-07T00:00:00"/>
    <d v="2008-08-18T00:00:00"/>
  </r>
  <r>
    <s v="18ac69b845993cde35aff711c9d5fd69"/>
    <n v="62664004038"/>
    <s v="Napa"/>
    <x v="7"/>
    <n v="94558"/>
    <s v="urban"/>
    <s v="Napa Valley Unified Sch Dist"/>
    <s v="Napa"/>
    <b v="0"/>
    <b v="0"/>
    <b v="0"/>
    <b v="0"/>
    <b v="0"/>
    <b v="0"/>
    <s v="Mrs."/>
    <b v="0"/>
    <b v="0"/>
    <s v="Special Needs"/>
    <s v="Special Needs"/>
    <s v="Literacy"/>
    <s v="Literacy &amp; Language"/>
    <s v="enrichment"/>
    <s v="Technology"/>
    <s v="low"/>
    <s v="Grades PreK-2"/>
    <n v="38"/>
    <n v="27.55"/>
    <n v="9.5"/>
    <n v="17"/>
    <n v="472.05"/>
    <n v="575.66999999999996"/>
    <n v="12"/>
    <b v="1"/>
    <n v="596.25"/>
    <n v="1"/>
    <b v="0"/>
    <b v="0"/>
    <s v="completed"/>
    <d v="2007-07-26T00:00:00"/>
    <d v="2007-10-07T00:00:00"/>
    <d v="2008-02-12T00:00:00"/>
    <d v="2008-02-27T00:00:00"/>
  </r>
  <r>
    <s v="a4c0d890794399b8b3736bc6aaf347cc"/>
    <n v="180579001041"/>
    <s v="Lebanon"/>
    <x v="25"/>
    <n v="46052"/>
    <s v="suburban"/>
    <s v="Lebanon Cmty School Dist"/>
    <s v="Boone"/>
    <b v="0"/>
    <b v="0"/>
    <b v="0"/>
    <b v="0"/>
    <b v="0"/>
    <b v="0"/>
    <s v="Mrs."/>
    <b v="0"/>
    <b v="0"/>
    <s v="Special Needs"/>
    <s v="Special Needs"/>
    <m/>
    <m/>
    <s v="essential"/>
    <s v="Books"/>
    <s v="high"/>
    <s v="Grades 9-12"/>
    <n v="40.909999999999997"/>
    <n v="0"/>
    <n v="10.23"/>
    <n v="17"/>
    <n v="477"/>
    <n v="581.71"/>
    <n v="75"/>
    <b v="1"/>
    <n v="596.25"/>
    <n v="2"/>
    <b v="0"/>
    <b v="0"/>
    <s v="completed"/>
    <d v="2007-04-23T00:00:00"/>
    <d v="2007-06-29T00:00:00"/>
    <d v="2007-10-22T00:00:00"/>
    <d v="2007-12-19T00:00:00"/>
  </r>
  <r>
    <s v="46222fbf65037006c6e4124602f8d7ce"/>
    <n v="400804000331"/>
    <s v="Cleveland"/>
    <x v="0"/>
    <n v="74020"/>
    <s v="suburban"/>
    <s v="Cleveland School District 6"/>
    <s v="Pawnee"/>
    <b v="0"/>
    <b v="0"/>
    <b v="0"/>
    <b v="0"/>
    <b v="0"/>
    <b v="0"/>
    <s v="Mrs."/>
    <b v="0"/>
    <b v="0"/>
    <s v="Applied Sciences"/>
    <s v="Math &amp; Science"/>
    <s v="Environmental Science"/>
    <s v="Math &amp; Science"/>
    <s v="enrichment"/>
    <s v="Supplies"/>
    <s v="high"/>
    <s v="Grades PreK-2"/>
    <n v="41.88"/>
    <n v="18.850000000000001"/>
    <n v="10.47"/>
    <n v="17"/>
    <n v="507"/>
    <n v="618.29"/>
    <n v="20"/>
    <b v="1"/>
    <n v="596.48"/>
    <n v="3"/>
    <b v="1"/>
    <b v="0"/>
    <s v="completed"/>
    <d v="2009-02-06T00:00:00"/>
    <d v="2009-05-01T00:00:00"/>
    <d v="2009-10-28T00:00:00"/>
    <d v="2009-07-06T00:00:00"/>
  </r>
  <r>
    <s v="4cb5f2631088294238ac2c572166af64"/>
    <m/>
    <s v="Charlotte"/>
    <x v="1"/>
    <n v="28208"/>
    <s v="urban"/>
    <s v="Charlotte-mecklenburg Sch Dist"/>
    <s v="Mecklenburg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3-5"/>
    <n v="0"/>
    <n v="33.72"/>
    <n v="6.48"/>
    <n v="35"/>
    <n v="507.53"/>
    <n v="597.09"/>
    <n v="60"/>
    <b v="1"/>
    <n v="597.09"/>
    <n v="2"/>
    <b v="0"/>
    <b v="0"/>
    <s v="completed"/>
    <d v="2010-11-09T00:00:00"/>
    <d v="2010-11-23T00:00:00"/>
    <m/>
    <d v="2011-04-06T00:00:00"/>
  </r>
  <r>
    <s v="5ee44ff9a7800f7beec7b8c7f43bee5a"/>
    <n v="62361003588"/>
    <s v="Manteca"/>
    <x v="7"/>
    <n v="95336"/>
    <s v="suburban"/>
    <s v="Manteca Unified School Dist"/>
    <s v="San Joaquin"/>
    <b v="0"/>
    <b v="0"/>
    <b v="0"/>
    <b v="0"/>
    <b v="0"/>
    <b v="0"/>
    <s v="Mr."/>
    <b v="0"/>
    <b v="0"/>
    <s v="Applied Sciences"/>
    <s v="Math &amp; Science"/>
    <s v="Environmental Science"/>
    <s v="Math &amp; Science"/>
    <s v="enrichment"/>
    <s v="Supplies"/>
    <s v="high"/>
    <s v="Grades 6-8"/>
    <n v="44.37"/>
    <n v="35.409999999999997"/>
    <n v="5.8"/>
    <n v="35"/>
    <n v="507.53"/>
    <n v="597.09"/>
    <n v="180"/>
    <b v="1"/>
    <n v="597.09"/>
    <n v="67"/>
    <b v="0"/>
    <b v="0"/>
    <s v="completed"/>
    <d v="2010-10-01T00:00:00"/>
    <d v="2010-12-19T00:00:00"/>
    <m/>
    <d v="2011-03-01T00:00:00"/>
  </r>
  <r>
    <s v="6942ae1c31bd3314e7500c7b7c419c36"/>
    <n v="62271002987"/>
    <s v="Los Angeles"/>
    <x v="7"/>
    <n v="90024"/>
    <s v="urban"/>
    <s v="Los Angeles Unif Sch Dist"/>
    <s v="Los Angeles"/>
    <b v="0"/>
    <b v="0"/>
    <b v="0"/>
    <b v="0"/>
    <b v="0"/>
    <b v="0"/>
    <s v="Mrs."/>
    <b v="0"/>
    <b v="0"/>
    <s v="Literature &amp; Writing"/>
    <s v="Literacy &amp; Language"/>
    <s v="Literature &amp; Writing"/>
    <s v="Literacy &amp; Language"/>
    <s v="enrichment"/>
    <s v="Supplies"/>
    <s v="high"/>
    <s v="Grades 6-8"/>
    <n v="41.04"/>
    <n v="29.76"/>
    <n v="10.26"/>
    <n v="17"/>
    <n v="508"/>
    <n v="619.51"/>
    <n v="150"/>
    <b v="1"/>
    <n v="597.65"/>
    <n v="1"/>
    <b v="0"/>
    <b v="0"/>
    <s v="completed"/>
    <d v="2007-06-06T00:00:00"/>
    <d v="2007-11-09T00:00:00"/>
    <d v="2007-12-20T00:00:00"/>
    <d v="2008-01-26T00:00:00"/>
  </r>
  <r>
    <s v="2fa0bfbe8adc32f06c025427d539aea0"/>
    <m/>
    <s v="Brooklyn"/>
    <x v="2"/>
    <n v="11201"/>
    <s v="urban"/>
    <s v="Community Learning Support Organization"/>
    <s v="Brooklyn"/>
    <b v="0"/>
    <b v="0"/>
    <b v="0"/>
    <b v="0"/>
    <b v="0"/>
    <b v="0"/>
    <s v="Ms."/>
    <b v="0"/>
    <b v="0"/>
    <s v="Applied Sciences"/>
    <s v="Math &amp; Science"/>
    <s v="Environmental Science"/>
    <s v="Math &amp; Science"/>
    <s v="enrichment"/>
    <s v="Supplies"/>
    <s v="high"/>
    <s v="Grades 9-12"/>
    <m/>
    <m/>
    <m/>
    <m/>
    <n v="512.5"/>
    <n v="625"/>
    <n v="90"/>
    <b v="1"/>
    <n v="597.70000000000005"/>
    <n v="6"/>
    <b v="0"/>
    <b v="0"/>
    <s v="completed"/>
    <d v="2005-11-05T00:00:00"/>
    <d v="2006-06-19T00:00:00"/>
    <m/>
    <d v="2006-07-05T00:00:00"/>
  </r>
  <r>
    <s v="0433b57cef5ce67a53fd07a16bbf805b"/>
    <n v="180102001570"/>
    <s v="Brownsburg"/>
    <x v="25"/>
    <n v="46112"/>
    <s v="suburban"/>
    <s v="Brownsburg Cmty School Dist"/>
    <s v="Hendricks"/>
    <b v="0"/>
    <b v="0"/>
    <b v="0"/>
    <b v="0"/>
    <b v="0"/>
    <b v="0"/>
    <s v="Mrs."/>
    <b v="0"/>
    <b v="0"/>
    <s v="Mathematics"/>
    <s v="Math &amp; Science"/>
    <m/>
    <m/>
    <s v="essential"/>
    <s v="Technology"/>
    <s v="low"/>
    <s v="Grades 3-5"/>
    <n v="4.62"/>
    <n v="0"/>
    <n v="6.93"/>
    <n v="35"/>
    <n v="508.22"/>
    <n v="597.91"/>
    <n v="25"/>
    <b v="1"/>
    <n v="597.91"/>
    <n v="2"/>
    <b v="0"/>
    <b v="0"/>
    <s v="completed"/>
    <d v="2010-09-21T00:00:00"/>
    <d v="2010-12-03T00:00:00"/>
    <d v="2011-02-25T00:00:00"/>
    <d v="2011-02-16T00:00:00"/>
  </r>
  <r>
    <s v="9b9bcd5e2a0706ec8784611775f7a59c"/>
    <n v="360015102266"/>
    <s v="Brooklyn"/>
    <x v="2"/>
    <n v="11218"/>
    <s v="urban"/>
    <s v="Center for Educational Innovation - Public Education Association (CEI-PEA)"/>
    <s v="Brooklyn"/>
    <b v="0"/>
    <b v="1"/>
    <b v="0"/>
    <b v="0"/>
    <b v="0"/>
    <b v="0"/>
    <s v="Ms."/>
    <b v="0"/>
    <b v="1"/>
    <s v="ESL"/>
    <s v="Literacy &amp; Language"/>
    <s v="Literature &amp; Writing"/>
    <s v="Literacy &amp; Language"/>
    <s v="essential"/>
    <s v="Books"/>
    <s v="high"/>
    <s v="Grades 6-8"/>
    <n v="43.98"/>
    <n v="0"/>
    <n v="6.6"/>
    <n v="9"/>
    <n v="499.36"/>
    <n v="608.98"/>
    <n v="30"/>
    <b v="1"/>
    <n v="598"/>
    <n v="8"/>
    <b v="0"/>
    <b v="0"/>
    <s v="completed"/>
    <d v="2009-09-04T00:00:00"/>
    <d v="2009-12-04T00:00:00"/>
    <d v="2010-02-03T00:00:00"/>
    <d v="2010-02-04T00:00:00"/>
  </r>
  <r>
    <s v="e0950f359ba21fc4924caebdf688872a"/>
    <n v="420771005011"/>
    <s v="Downingtown"/>
    <x v="29"/>
    <n v="19335"/>
    <s v="suburban"/>
    <s v="Downingtown Area Sch District"/>
    <s v="Chester"/>
    <b v="0"/>
    <b v="0"/>
    <b v="0"/>
    <b v="0"/>
    <b v="0"/>
    <b v="0"/>
    <s v="Mrs."/>
    <b v="0"/>
    <b v="0"/>
    <s v="Literature &amp; Writing"/>
    <s v="Literacy &amp; Language"/>
    <m/>
    <m/>
    <s v="enrichment"/>
    <s v="Technology"/>
    <s v="low"/>
    <s v="Grades PreK-2"/>
    <n v="39.99"/>
    <n v="23.99"/>
    <n v="10"/>
    <n v="17"/>
    <n v="491"/>
    <n v="598.78"/>
    <n v="22"/>
    <b v="0"/>
    <n v="598"/>
    <n v="12"/>
    <b v="0"/>
    <b v="0"/>
    <s v="completed"/>
    <d v="2007-10-03T00:00:00"/>
    <d v="2008-03-20T00:00:00"/>
    <d v="2008-05-20T00:00:00"/>
    <d v="2008-05-27T00:00:00"/>
  </r>
  <r>
    <s v="b086cbd7b6c429bd331cac48d34a4f44"/>
    <n v="360009102069"/>
    <s v="Brooklyn"/>
    <x v="2"/>
    <n v="11238"/>
    <s v="urban"/>
    <s v="Community Learning Support Organization"/>
    <s v="Brooklyn"/>
    <b v="0"/>
    <b v="0"/>
    <b v="0"/>
    <b v="0"/>
    <b v="0"/>
    <b v="0"/>
    <s v="Ms."/>
    <b v="0"/>
    <b v="0"/>
    <s v="Health &amp; Life Science"/>
    <s v="Math &amp; Science"/>
    <s v="Environmental Science"/>
    <s v="Math &amp; Science"/>
    <s v="essential"/>
    <s v="Supplies"/>
    <s v="high"/>
    <s v="Grades PreK-2"/>
    <n v="48"/>
    <n v="0"/>
    <n v="7.2"/>
    <n v="9"/>
    <n v="544.15"/>
    <n v="663.6"/>
    <n v="251"/>
    <b v="1"/>
    <n v="598.15"/>
    <n v="2"/>
    <b v="0"/>
    <b v="0"/>
    <s v="completed"/>
    <d v="2009-10-29T00:00:00"/>
    <d v="2009-12-31T00:00:00"/>
    <d v="2010-02-17T00:00:00"/>
    <d v="2010-03-29T00:00:00"/>
  </r>
  <r>
    <s v="70cf25e3b7c132531aba8e15210fee47"/>
    <m/>
    <s v="New York"/>
    <x v="2"/>
    <n v="10009"/>
    <s v="urban"/>
    <s v="Integrated Curriculum and Instruction Learning Support Organization"/>
    <s v="Manhattan"/>
    <b v="0"/>
    <b v="0"/>
    <b v="0"/>
    <b v="0"/>
    <b v="0"/>
    <b v="0"/>
    <s v="Ms."/>
    <b v="1"/>
    <b v="0"/>
    <s v="Mathematics"/>
    <s v="Math &amp; Science"/>
    <s v="Literature &amp; Writing"/>
    <s v="Literacy &amp; Language"/>
    <s v="essential"/>
    <s v="Books"/>
    <s v="high"/>
    <s v="Grades PreK-2"/>
    <n v="43.89"/>
    <n v="0"/>
    <n v="10.97"/>
    <n v="17"/>
    <n v="511"/>
    <n v="623.16999999999996"/>
    <n v="36"/>
    <b v="0"/>
    <n v="598.53"/>
    <n v="2"/>
    <b v="0"/>
    <b v="0"/>
    <s v="completed"/>
    <d v="2007-02-15T00:00:00"/>
    <d v="2007-02-28T00:00:00"/>
    <d v="2007-04-05T00:00:00"/>
    <d v="2007-10-13T00:00:00"/>
  </r>
  <r>
    <s v="3a93f3795fc5d19850bb2582e173026c"/>
    <n v="180477000892"/>
    <s v="Indianapolis"/>
    <x v="25"/>
    <n v="46226"/>
    <s v="urban"/>
    <s v="Indianapolis Public Sch Dist"/>
    <s v="Marion"/>
    <b v="0"/>
    <b v="0"/>
    <b v="0"/>
    <b v="0"/>
    <b v="0"/>
    <b v="0"/>
    <s v="Mrs."/>
    <b v="0"/>
    <b v="0"/>
    <s v="Literacy"/>
    <s v="Literacy &amp; Language"/>
    <m/>
    <m/>
    <s v="essential"/>
    <s v="Other"/>
    <s v="high"/>
    <s v="Grades PreK-2"/>
    <n v="43.7"/>
    <n v="0"/>
    <n v="10.92"/>
    <n v="17"/>
    <n v="509"/>
    <n v="620.73"/>
    <n v="25"/>
    <b v="1"/>
    <n v="598.83000000000004"/>
    <n v="6"/>
    <b v="1"/>
    <b v="0"/>
    <s v="completed"/>
    <d v="2008-09-07T00:00:00"/>
    <d v="2008-12-22T00:00:00"/>
    <m/>
    <d v="2009-01-12T00:00:00"/>
  </r>
  <r>
    <s v="03cf2bc8bc34f0ea76eaa345cb1e7347"/>
    <n v="180891001598"/>
    <s v="Indianapolis"/>
    <x v="25"/>
    <n v="46254"/>
    <s v="urban"/>
    <s v="Msd Of Pike Twp"/>
    <s v="Marion"/>
    <b v="0"/>
    <b v="0"/>
    <b v="0"/>
    <b v="0"/>
    <b v="0"/>
    <b v="0"/>
    <s v="Mrs."/>
    <b v="0"/>
    <b v="0"/>
    <s v="ESL"/>
    <s v="Literacy &amp; Language"/>
    <s v="Literacy"/>
    <s v="Literacy &amp; Language"/>
    <s v="essential"/>
    <s v="Supplies"/>
    <s v="high"/>
    <s v="Grades PreK-2"/>
    <n v="43.75"/>
    <n v="0"/>
    <n v="10.94"/>
    <n v="17"/>
    <n v="509"/>
    <n v="620.73"/>
    <n v="25"/>
    <b v="1"/>
    <n v="598.83000000000004"/>
    <n v="2"/>
    <b v="0"/>
    <b v="0"/>
    <s v="completed"/>
    <d v="2007-07-30T00:00:00"/>
    <d v="2007-09-08T00:00:00"/>
    <d v="2007-11-09T00:00:00"/>
    <d v="2008-03-26T00:00:00"/>
  </r>
  <r>
    <s v="95730acf6005114d8c5dc9cf8691c9e3"/>
    <n v="62466003699"/>
    <s v="Atwater"/>
    <x v="7"/>
    <n v="95301"/>
    <s v="suburban"/>
    <s v="Merced Union High School Dist"/>
    <s v="Merced"/>
    <b v="0"/>
    <b v="0"/>
    <b v="0"/>
    <b v="0"/>
    <b v="0"/>
    <b v="0"/>
    <s v="Mrs."/>
    <b v="0"/>
    <b v="0"/>
    <s v="Mathematics"/>
    <s v="Math &amp; Science"/>
    <m/>
    <m/>
    <s v="enrichment"/>
    <s v="Other"/>
    <s v="high"/>
    <s v="Grades 9-12"/>
    <n v="39.29"/>
    <n v="35.950000000000003"/>
    <n v="5.89"/>
    <n v="35"/>
    <n v="509.03"/>
    <n v="598.86"/>
    <n v="180"/>
    <b v="1"/>
    <n v="598.86"/>
    <n v="1"/>
    <b v="0"/>
    <b v="0"/>
    <s v="completed"/>
    <d v="2010-12-13T00:00:00"/>
    <d v="2010-12-17T00:00:00"/>
    <m/>
    <d v="2011-05-11T00:00:00"/>
  </r>
  <r>
    <s v="5d8424fd237c11358ab88a08be67f8be"/>
    <n v="200711001307"/>
    <s v="Herington"/>
    <x v="20"/>
    <n v="67449"/>
    <s v="rural"/>
    <s v="Herington Unified SD 487"/>
    <s v="Dickinson"/>
    <b v="0"/>
    <b v="0"/>
    <b v="0"/>
    <b v="0"/>
    <b v="0"/>
    <b v="0"/>
    <s v="Mrs."/>
    <b v="0"/>
    <b v="0"/>
    <s v="Environmental Science"/>
    <s v="Math &amp; Science"/>
    <s v="Literacy"/>
    <s v="Literacy &amp; Language"/>
    <s v="essential"/>
    <s v="Supplies"/>
    <s v="high"/>
    <s v="Grades 3-5"/>
    <n v="35.64"/>
    <n v="28.47"/>
    <n v="6.06"/>
    <n v="35"/>
    <n v="509.07"/>
    <n v="598.91"/>
    <n v="21"/>
    <b v="1"/>
    <n v="598.91"/>
    <n v="2"/>
    <b v="1"/>
    <b v="0"/>
    <s v="completed"/>
    <d v="2010-09-04T00:00:00"/>
    <d v="2010-10-01T00:00:00"/>
    <d v="2011-02-01T00:00:00"/>
    <d v="2011-02-01T00:00:00"/>
  </r>
  <r>
    <s v="0fecd0263b7d761dad10f88a8c0b45c8"/>
    <n v="10237001732"/>
    <s v="Irvington"/>
    <x v="27"/>
    <n v="36544"/>
    <s v="rural"/>
    <s v="Mobile Co Public School Dist"/>
    <s v="Mobile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ssential"/>
    <s v="Supplies"/>
    <s v="high"/>
    <s v="Grades PreK-2"/>
    <n v="51.09"/>
    <n v="20.43"/>
    <n v="7.66"/>
    <n v="9"/>
    <n v="599.03"/>
    <n v="730.52"/>
    <n v="18"/>
    <b v="1"/>
    <n v="599.03"/>
    <n v="1"/>
    <b v="0"/>
    <b v="0"/>
    <s v="completed"/>
    <d v="2009-10-07T00:00:00"/>
    <d v="2009-12-27T00:00:00"/>
    <d v="2010-03-04T00:00:00"/>
    <d v="2010-03-05T00:00:00"/>
  </r>
  <r>
    <s v="3f76cd09108c13d469d5ed2bc0ea1ba2"/>
    <n v="61887002287"/>
    <s v="Daly City"/>
    <x v="7"/>
    <n v="94014"/>
    <s v="suburban"/>
    <s v="Jefferson Elem School District"/>
    <s v="San Mateo"/>
    <b v="0"/>
    <b v="0"/>
    <b v="0"/>
    <b v="0"/>
    <b v="0"/>
    <b v="0"/>
    <s v="Mrs."/>
    <b v="0"/>
    <b v="0"/>
    <s v="Environmental Science"/>
    <s v="Math &amp; Science"/>
    <s v="Applied Sciences"/>
    <s v="Math &amp; Science"/>
    <s v="enrichment"/>
    <s v="Trips"/>
    <s v="high"/>
    <s v="Grades 3-5"/>
    <n v="0"/>
    <n v="0"/>
    <n v="7.02"/>
    <n v="35"/>
    <n v="510.02"/>
    <n v="600.02"/>
    <n v="46"/>
    <b v="0"/>
    <n v="600.02"/>
    <n v="1"/>
    <b v="0"/>
    <b v="0"/>
    <s v="completed"/>
    <d v="2010-10-11T00:00:00"/>
    <d v="2010-11-04T00:00:00"/>
    <m/>
    <d v="2011-04-05T00:00:00"/>
  </r>
  <r>
    <s v="1cd884f854731bdd4062f33a47cb4b50"/>
    <n v="110003000122"/>
    <s v="Washington"/>
    <x v="31"/>
    <n v="20019"/>
    <s v="urban"/>
    <s v="Dc Public Schools"/>
    <s v="District Of Columbia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n v="0"/>
    <n v="25.9"/>
    <n v="6.76"/>
    <n v="9"/>
    <n v="492.14"/>
    <n v="600.16999999999996"/>
    <n v="25"/>
    <b v="1"/>
    <n v="600.16999999999996"/>
    <n v="6"/>
    <b v="0"/>
    <b v="0"/>
    <s v="completed"/>
    <d v="2010-02-09T00:00:00"/>
    <d v="2010-06-26T00:00:00"/>
    <d v="2011-01-10T00:00:00"/>
    <d v="2010-07-13T00:00:00"/>
  </r>
  <r>
    <s v="9ce3753b68b9a92e8c554104de6205b7"/>
    <n v="62271011626"/>
    <s v="Los Angeles"/>
    <x v="7"/>
    <n v="90011"/>
    <s v="urban"/>
    <s v="Los Angeles Unif Sch Dist"/>
    <s v="Los Angeles"/>
    <b v="0"/>
    <b v="0"/>
    <b v="1"/>
    <b v="0"/>
    <b v="0"/>
    <b v="0"/>
    <s v="Ms."/>
    <b v="0"/>
    <b v="0"/>
    <s v="Mathematics"/>
    <s v="Math &amp; Science"/>
    <m/>
    <m/>
    <s v="essential"/>
    <s v="Technology"/>
    <s v="high"/>
    <s v="Grades 9-12"/>
    <n v="39.4"/>
    <n v="36.049999999999997"/>
    <n v="5.91"/>
    <n v="35"/>
    <n v="510.36"/>
    <n v="600.41999999999996"/>
    <n v="135"/>
    <b v="1"/>
    <n v="600.41999999999996"/>
    <n v="9"/>
    <b v="0"/>
    <b v="1"/>
    <s v="completed"/>
    <d v="2010-10-13T00:00:00"/>
    <d v="2010-12-22T00:00:00"/>
    <m/>
    <d v="2011-01-20T00:00:00"/>
  </r>
  <r>
    <s v="d588b02e3fb7382aaf3f21b1c21180a3"/>
    <m/>
    <s v="Bronx"/>
    <x v="2"/>
    <n v="10457"/>
    <s v="urban"/>
    <s v="Empowerment Support Organization"/>
    <s v="Bronx"/>
    <b v="0"/>
    <b v="0"/>
    <b v="0"/>
    <b v="0"/>
    <b v="0"/>
    <b v="0"/>
    <s v="Mrs."/>
    <b v="0"/>
    <b v="1"/>
    <s v="Applied Sciences"/>
    <s v="Math &amp; Science"/>
    <s v="College &amp; Career Prep"/>
    <s v="Applied Learning"/>
    <s v="enrichment"/>
    <s v="Technology"/>
    <s v="high"/>
    <s v="Grades 3-5"/>
    <m/>
    <m/>
    <m/>
    <m/>
    <n v="522.75"/>
    <n v="637.5"/>
    <n v="30"/>
    <b v="1"/>
    <n v="601.16"/>
    <n v="1"/>
    <b v="0"/>
    <b v="0"/>
    <s v="completed"/>
    <d v="2005-12-04T00:00:00"/>
    <d v="2005-12-29T00:00:00"/>
    <d v="2006-03-20T00:00:00"/>
    <d v="2006-08-04T00:00:00"/>
  </r>
  <r>
    <s v="fdd9cc699f9c80457266d46403ad6d60"/>
    <n v="370150000610"/>
    <s v="Winston Salem"/>
    <x v="1"/>
    <n v="27105"/>
    <s v="urban"/>
    <s v="Winston-salem Forsyth Co SD"/>
    <s v="Forsyth"/>
    <b v="0"/>
    <b v="0"/>
    <b v="0"/>
    <b v="0"/>
    <b v="0"/>
    <b v="0"/>
    <s v="Mrs."/>
    <b v="0"/>
    <b v="0"/>
    <s v="Mathematics"/>
    <s v="Math &amp; Science"/>
    <s v="Mathematics"/>
    <s v="Math &amp; Science"/>
    <s v="essential"/>
    <s v="Other"/>
    <s v="high"/>
    <s v="Grades PreK-2"/>
    <n v="42.32"/>
    <n v="17.98"/>
    <n v="10.58"/>
    <n v="17"/>
    <n v="511"/>
    <n v="623.16999999999996"/>
    <n v="20"/>
    <b v="1"/>
    <n v="601.17999999999995"/>
    <n v="2"/>
    <b v="0"/>
    <b v="0"/>
    <s v="completed"/>
    <d v="2008-02-04T00:00:00"/>
    <d v="2008-03-11T00:00:00"/>
    <d v="2008-05-07T00:00:00"/>
    <d v="2008-07-05T00:00:00"/>
  </r>
  <r>
    <s v="f7670f59f7a11fab0e62d9ed3b222e0d"/>
    <m/>
    <s v="Fayetteville"/>
    <x v="1"/>
    <n v="28301"/>
    <s v="urban"/>
    <s v="Cumberland Co School District"/>
    <s v="Cumberland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Other"/>
    <s v="high"/>
    <s v="Grades 3-5"/>
    <n v="41.86"/>
    <n v="17.79"/>
    <n v="6.28"/>
    <n v="9"/>
    <n v="493.48"/>
    <n v="601.79999999999995"/>
    <n v="60"/>
    <b v="1"/>
    <n v="601.79999999999995"/>
    <n v="3"/>
    <b v="1"/>
    <b v="0"/>
    <s v="completed"/>
    <d v="2009-12-16T00:00:00"/>
    <d v="2009-12-29T00:00:00"/>
    <d v="2010-06-03T00:00:00"/>
    <d v="2010-05-21T00:00:00"/>
  </r>
  <r>
    <s v="5a0b586c0c24f7255573a9891e00bc30"/>
    <n v="450201000395"/>
    <s v="Summerville"/>
    <x v="12"/>
    <n v="29483"/>
    <s v="suburban"/>
    <s v="Dorchester Co School Dist 2"/>
    <s v="Dorchester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Technology"/>
    <s v="high"/>
    <s v="Grades 3-5"/>
    <n v="43"/>
    <n v="21.5"/>
    <n v="6.45"/>
    <n v="9"/>
    <n v="509.94"/>
    <n v="621.88"/>
    <n v="24"/>
    <b v="1"/>
    <n v="602.39"/>
    <n v="3"/>
    <b v="1"/>
    <b v="0"/>
    <s v="completed"/>
    <d v="2009-08-04T00:00:00"/>
    <d v="2010-01-05T00:00:00"/>
    <d v="2010-03-10T00:00:00"/>
    <d v="2010-01-05T00:00:00"/>
  </r>
  <r>
    <s v="af68b8ed7aa431c4b68ae4986cf947e3"/>
    <n v="360009202072"/>
    <s v="Brooklyn"/>
    <x v="2"/>
    <n v="11215"/>
    <m/>
    <s v="Empowerment Support Organization"/>
    <s v="Brooklyn"/>
    <b v="0"/>
    <b v="1"/>
    <b v="0"/>
    <b v="0"/>
    <b v="0"/>
    <b v="0"/>
    <s v="Ms."/>
    <b v="0"/>
    <b v="0"/>
    <s v="Literature &amp; Writing"/>
    <s v="Literacy &amp; Language"/>
    <s v="Mathematics"/>
    <s v="Math &amp; Science"/>
    <s v="essential"/>
    <s v="Technology"/>
    <s v="high"/>
    <s v="Grades PreK-2"/>
    <n v="5"/>
    <n v="0"/>
    <n v="7.5"/>
    <n v="35"/>
    <n v="547.45000000000005"/>
    <n v="644.05999999999995"/>
    <n v="21"/>
    <b v="1"/>
    <n v="603.25"/>
    <n v="3"/>
    <b v="0"/>
    <b v="1"/>
    <s v="completed"/>
    <d v="2010-10-06T00:00:00"/>
    <d v="2010-12-14T00:00:00"/>
    <d v="2011-02-14T00:00:00"/>
    <d v="2011-03-04T00:00:00"/>
  </r>
  <r>
    <s v="c5d01d17343ea9c7cd25227b981c0b62"/>
    <m/>
    <s v="East Chicago"/>
    <x v="25"/>
    <n v="46312"/>
    <s v="suburban"/>
    <s v="Indiana Dept of Education"/>
    <s v="Lake"/>
    <b v="1"/>
    <b v="0"/>
    <b v="0"/>
    <b v="0"/>
    <b v="0"/>
    <b v="0"/>
    <s v="Ms."/>
    <b v="1"/>
    <b v="0"/>
    <s v="Literacy"/>
    <s v="Literacy &amp; Language"/>
    <m/>
    <m/>
    <s v="essential"/>
    <s v="Books"/>
    <s v="high"/>
    <s v="Grades PreK-2"/>
    <n v="0"/>
    <n v="0"/>
    <n v="7.18"/>
    <n v="35"/>
    <n v="521.17999999999995"/>
    <n v="613.15"/>
    <n v="26"/>
    <b v="1"/>
    <n v="604.33000000000004"/>
    <n v="19"/>
    <b v="1"/>
    <b v="0"/>
    <s v="completed"/>
    <d v="2010-12-04T00:00:00"/>
    <d v="2011-03-02T00:00:00"/>
    <m/>
    <d v="2011-04-29T00:00:00"/>
  </r>
  <r>
    <s v="4c3f0a9dbbf641aba18b44ea0552a793"/>
    <m/>
    <s v="Dayton"/>
    <x v="3"/>
    <n v="45414"/>
    <m/>
    <s v="Dayton Public School District"/>
    <s v="Montgomery"/>
    <b v="0"/>
    <b v="0"/>
    <b v="0"/>
    <b v="0"/>
    <b v="0"/>
    <b v="0"/>
    <s v="Mrs."/>
    <b v="0"/>
    <b v="0"/>
    <s v="Mathematics"/>
    <s v="Math &amp; Science"/>
    <m/>
    <m/>
    <s v="essential"/>
    <s v="Supplies"/>
    <s v="unknown"/>
    <s v="Grades 6-8"/>
    <n v="47.4"/>
    <n v="0"/>
    <n v="6.46"/>
    <n v="35"/>
    <n v="519.79999999999995"/>
    <n v="611.53"/>
    <n v="18"/>
    <b v="1"/>
    <n v="604.47"/>
    <n v="6"/>
    <b v="0"/>
    <b v="0"/>
    <s v="completed"/>
    <d v="2011-03-13T00:00:00"/>
    <d v="2011-03-17T00:00:00"/>
    <d v="2011-03-17T00:00:00"/>
    <d v="2011-08-10T00:00:00"/>
  </r>
  <r>
    <s v="18f007165ba1b4d2dc31798720cd80dc"/>
    <m/>
    <s v="Los Angeles"/>
    <x v="7"/>
    <n v="90033"/>
    <s v="urban"/>
    <s v="Los Angeles Unif Sch Dist"/>
    <s v="Los Angeles"/>
    <b v="0"/>
    <b v="0"/>
    <b v="0"/>
    <b v="0"/>
    <b v="0"/>
    <b v="0"/>
    <s v="Mrs."/>
    <b v="0"/>
    <b v="0"/>
    <s v="Literature &amp; Writing"/>
    <s v="Literacy &amp; Language"/>
    <s v="Health &amp; Life Science"/>
    <s v="Math &amp; Science"/>
    <s v="enrichment"/>
    <s v="Supplies"/>
    <s v="high"/>
    <s v="Grades PreK-2"/>
    <n v="41.38"/>
    <n v="30"/>
    <n v="6.21"/>
    <n v="9"/>
    <n v="500.43"/>
    <n v="610.28"/>
    <n v="23"/>
    <b v="1"/>
    <n v="604.79999999999995"/>
    <n v="4"/>
    <b v="1"/>
    <b v="0"/>
    <s v="completed"/>
    <d v="2010-01-10T00:00:00"/>
    <d v="2010-02-23T00:00:00"/>
    <d v="2010-05-06T00:00:00"/>
    <d v="2010-06-15T00:00:00"/>
  </r>
  <r>
    <s v="cd0adda9eca574178dd56a6190785cf6"/>
    <n v="62637008916"/>
    <s v="Pleasant Hill"/>
    <x v="7"/>
    <n v="94523"/>
    <s v="suburban"/>
    <s v="Mt Diablo Unified School Dist"/>
    <s v="Contra Costa"/>
    <b v="0"/>
    <b v="1"/>
    <b v="0"/>
    <b v="0"/>
    <b v="0"/>
    <b v="0"/>
    <s v="Mrs."/>
    <b v="0"/>
    <b v="0"/>
    <s v="Health &amp; Life Science"/>
    <s v="Math &amp; Science"/>
    <m/>
    <m/>
    <s v="enrichment"/>
    <s v="Supplies"/>
    <s v="low"/>
    <s v="Grades 6-8"/>
    <n v="39.78"/>
    <n v="36.4"/>
    <n v="5.97"/>
    <n v="35"/>
    <n v="515"/>
    <n v="605.88"/>
    <n v="170"/>
    <b v="1"/>
    <n v="605.88"/>
    <n v="3"/>
    <b v="0"/>
    <b v="1"/>
    <s v="completed"/>
    <d v="2011-02-24T00:00:00"/>
    <d v="2011-02-27T00:00:00"/>
    <m/>
    <d v="2011-07-23T00:00:00"/>
  </r>
  <r>
    <s v="ddce9424d1f083a76b6204dda81d2656"/>
    <n v="191269000770"/>
    <s v="Glenwood"/>
    <x v="35"/>
    <n v="51534"/>
    <s v="suburban"/>
    <s v="Glenwood Cmty School District"/>
    <s v="Mills"/>
    <b v="0"/>
    <b v="0"/>
    <b v="0"/>
    <b v="0"/>
    <b v="0"/>
    <b v="0"/>
    <s v="Mrs."/>
    <b v="0"/>
    <b v="0"/>
    <s v="Literacy"/>
    <s v="Literacy &amp; Language"/>
    <m/>
    <m/>
    <s v="enrichment"/>
    <s v="Other"/>
    <s v="low"/>
    <s v="Grades 3-5"/>
    <n v="42.38"/>
    <n v="21.19"/>
    <n v="10.59"/>
    <n v="17"/>
    <n v="515"/>
    <n v="628.04999999999995"/>
    <n v="26"/>
    <b v="1"/>
    <n v="605.88"/>
    <n v="1"/>
    <b v="0"/>
    <b v="0"/>
    <s v="completed"/>
    <d v="2009-05-07T00:00:00"/>
    <d v="2009-05-07T00:00:00"/>
    <d v="2009-10-29T00:00:00"/>
    <d v="2009-10-07T00:00:00"/>
  </r>
  <r>
    <s v="a41c27cc3f39febcb9a835436efbbffb"/>
    <n v="63417010365"/>
    <s v="Sn Bernrdno"/>
    <x v="7"/>
    <n v="92411"/>
    <s v="urban"/>
    <s v="San Bernardino City Unified SD"/>
    <s v="San Bernardino"/>
    <b v="0"/>
    <b v="0"/>
    <b v="0"/>
    <b v="0"/>
    <b v="0"/>
    <b v="0"/>
    <s v="Mr."/>
    <b v="0"/>
    <b v="0"/>
    <s v="Applied Sciences"/>
    <s v="Math &amp; Science"/>
    <s v="College &amp; Career Prep"/>
    <s v="Applied Learning"/>
    <s v="essential"/>
    <s v="Supplies"/>
    <s v="high"/>
    <s v="Grades 9-12"/>
    <n v="41.57"/>
    <n v="30.14"/>
    <n v="10.39"/>
    <n v="17"/>
    <n v="515"/>
    <n v="628.04999999999995"/>
    <n v="170"/>
    <b v="1"/>
    <n v="605.88"/>
    <n v="11"/>
    <b v="0"/>
    <b v="0"/>
    <s v="completed"/>
    <d v="2008-07-22T00:00:00"/>
    <d v="2008-12-31T00:00:00"/>
    <d v="2009-03-04T00:00:00"/>
    <d v="2009-01-15T00:00:00"/>
  </r>
  <r>
    <s v="982953314f1edcfe1579856551fef2d2"/>
    <n v="401074000497"/>
    <s v="Elk City"/>
    <x v="0"/>
    <n v="73644"/>
    <s v="rural"/>
    <s v="Elk City School District 6"/>
    <s v="Beckham"/>
    <b v="0"/>
    <b v="0"/>
    <b v="0"/>
    <b v="0"/>
    <b v="0"/>
    <b v="0"/>
    <s v="Mrs."/>
    <b v="0"/>
    <b v="0"/>
    <s v="History &amp; Geography"/>
    <s v="History &amp; Civics"/>
    <s v="Health &amp; Life Science"/>
    <s v="Math &amp; Science"/>
    <s v="enrichment"/>
    <s v="Technology"/>
    <s v="high"/>
    <s v="Grades 3-5"/>
    <n v="42.2"/>
    <n v="18.989999999999998"/>
    <n v="6.33"/>
    <n v="9"/>
    <n v="498.48"/>
    <n v="607.9"/>
    <n v="37"/>
    <b v="1"/>
    <n v="607.9"/>
    <n v="1"/>
    <b v="0"/>
    <b v="0"/>
    <s v="completed"/>
    <d v="2009-11-02T00:00:00"/>
    <d v="2009-11-02T00:00:00"/>
    <d v="2009-11-03T00:00:00"/>
    <d v="2010-04-08T00:00:00"/>
  </r>
  <r>
    <s v="95e9616159cd766e51e28995f7689154"/>
    <m/>
    <s v="Brooklyn"/>
    <x v="2"/>
    <n v="11211"/>
    <s v="urban"/>
    <s v="Community Learning Support Organization"/>
    <s v="Brookly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Technology"/>
    <s v="high"/>
    <s v="Grades PreK-2"/>
    <n v="4.7"/>
    <n v="0"/>
    <n v="7.05"/>
    <n v="35"/>
    <n v="516.74"/>
    <n v="607.92999999999995"/>
    <n v="27"/>
    <b v="1"/>
    <n v="607.92999999999995"/>
    <n v="5"/>
    <b v="0"/>
    <b v="1"/>
    <s v="completed"/>
    <d v="2010-11-26T00:00:00"/>
    <d v="2010-12-21T00:00:00"/>
    <d v="2011-03-30T00:00:00"/>
    <d v="2011-01-16T00:00:00"/>
  </r>
  <r>
    <s v="ca4f949d4d6b51e181f02d5ff7fa24d3"/>
    <m/>
    <s v="Los Angeles"/>
    <x v="7"/>
    <n v="90059"/>
    <s v="urban"/>
    <s v="Los Angeles Unif Sch Dist"/>
    <s v="Los Angeles"/>
    <b v="0"/>
    <b v="1"/>
    <b v="0"/>
    <b v="0"/>
    <b v="0"/>
    <b v="0"/>
    <s v="Mr."/>
    <b v="0"/>
    <b v="0"/>
    <s v="Character Education"/>
    <s v="Applied Learning"/>
    <m/>
    <m/>
    <s v="enrichment"/>
    <s v="Technology"/>
    <s v="high"/>
    <s v="Grades 3-5"/>
    <m/>
    <m/>
    <m/>
    <m/>
    <n v="522.75"/>
    <n v="637.5"/>
    <n v="140"/>
    <b v="1"/>
    <n v="608.14"/>
    <n v="2"/>
    <b v="0"/>
    <b v="0"/>
    <s v="completed"/>
    <d v="2006-07-14T00:00:00"/>
    <d v="2006-08-30T00:00:00"/>
    <d v="2007-01-10T00:00:00"/>
    <d v="2007-01-20T00:00:00"/>
  </r>
  <r>
    <s v="8650873f0a1f3ce34c94b0921e384607"/>
    <n v="360013502601"/>
    <s v="New York"/>
    <x v="2"/>
    <n v="10128"/>
    <s v="urban"/>
    <s v="District 75"/>
    <s v="Manhattan"/>
    <b v="0"/>
    <b v="0"/>
    <b v="1"/>
    <b v="0"/>
    <b v="0"/>
    <b v="0"/>
    <s v="Ms."/>
    <b v="0"/>
    <b v="1"/>
    <s v="Special Needs"/>
    <s v="Special Needs"/>
    <s v="Early Development"/>
    <s v="Applied Learning"/>
    <s v="enrichment"/>
    <s v="Supplies"/>
    <s v="high"/>
    <s v="Grades PreK-2"/>
    <n v="44"/>
    <n v="0"/>
    <n v="6.6"/>
    <n v="9"/>
    <n v="500"/>
    <n v="609.76"/>
    <n v="6"/>
    <b v="1"/>
    <n v="609.76"/>
    <n v="3"/>
    <b v="1"/>
    <b v="0"/>
    <s v="completed"/>
    <d v="2009-05-20T00:00:00"/>
    <d v="2009-10-14T00:00:00"/>
    <d v="2009-12-22T00:00:00"/>
    <d v="2009-10-21T00:00:00"/>
  </r>
  <r>
    <s v="a63cd8e90483026fe595b9207429284d"/>
    <m/>
    <s v="Brooklyn"/>
    <x v="2"/>
    <n v="11226"/>
    <s v="urban"/>
    <s v="Empowerment Support Organization"/>
    <s v="Brooklyn"/>
    <b v="0"/>
    <b v="0"/>
    <b v="0"/>
    <b v="0"/>
    <b v="0"/>
    <b v="0"/>
    <s v="Mrs."/>
    <b v="0"/>
    <b v="0"/>
    <s v="ESL"/>
    <s v="Literacy &amp; Language"/>
    <s v="Literature &amp; Writing"/>
    <s v="Literacy &amp; Language"/>
    <s v="enrichment"/>
    <s v="Technology"/>
    <s v="high"/>
    <s v="Grades 3-5"/>
    <n v="12"/>
    <n v="0"/>
    <n v="6.97"/>
    <n v="35"/>
    <n v="518.96"/>
    <n v="610.54"/>
    <n v="40"/>
    <b v="1"/>
    <n v="610.54"/>
    <n v="2"/>
    <b v="0"/>
    <b v="1"/>
    <s v="completed"/>
    <d v="2010-10-12T00:00:00"/>
    <d v="2011-01-07T00:00:00"/>
    <d v="2011-03-03T00:00:00"/>
    <d v="2011-03-12T00:00:00"/>
  </r>
  <r>
    <s v="c07356f9e7069bd794a604b5af50fc14"/>
    <n v="360014905824"/>
    <s v="Brooklyn"/>
    <x v="2"/>
    <n v="11207"/>
    <s v="urban"/>
    <s v="Charter School District"/>
    <s v="Brooklyn"/>
    <b v="1"/>
    <b v="0"/>
    <b v="1"/>
    <b v="1"/>
    <b v="0"/>
    <b v="0"/>
    <s v="Ms."/>
    <b v="1"/>
    <b v="0"/>
    <s v="Early Development"/>
    <s v="Applied Learning"/>
    <s v="Literacy"/>
    <s v="Literacy &amp; Language"/>
    <s v="enrichment"/>
    <s v="Other"/>
    <s v="high"/>
    <s v="Grades PreK-2"/>
    <n v="51.17"/>
    <n v="0"/>
    <n v="6.4"/>
    <n v="35"/>
    <n v="518.97"/>
    <n v="610.54999999999995"/>
    <n v="30"/>
    <b v="1"/>
    <n v="610.54999999999995"/>
    <n v="5"/>
    <b v="1"/>
    <b v="1"/>
    <s v="completed"/>
    <d v="2010-08-13T00:00:00"/>
    <d v="2010-08-20T00:00:00"/>
    <d v="2010-12-08T00:00:00"/>
    <d v="2011-01-11T00:00:00"/>
  </r>
  <r>
    <s v="f89741361bc64a56f4f7e3c81de26358"/>
    <n v="370294001177"/>
    <s v="Marion"/>
    <x v="1"/>
    <n v="28752"/>
    <s v="rural"/>
    <s v="McDowell Co Sch District 580"/>
    <s v="Mcdowell"/>
    <b v="0"/>
    <b v="0"/>
    <b v="0"/>
    <b v="0"/>
    <b v="0"/>
    <b v="0"/>
    <s v="Mrs."/>
    <b v="0"/>
    <b v="0"/>
    <s v="Literacy"/>
    <s v="Literacy &amp; Language"/>
    <s v="Early Development"/>
    <s v="Applied Learning"/>
    <s v="essential"/>
    <s v="Technology"/>
    <s v="high"/>
    <s v="Grades PreK-2"/>
    <n v="43"/>
    <n v="18.27"/>
    <n v="10.75"/>
    <n v="17"/>
    <n v="519"/>
    <n v="632.92999999999995"/>
    <n v="20"/>
    <b v="1"/>
    <n v="610.59"/>
    <n v="1"/>
    <b v="0"/>
    <b v="0"/>
    <s v="completed"/>
    <d v="2009-05-03T00:00:00"/>
    <d v="2009-05-05T00:00:00"/>
    <d v="2010-04-30T00:00:00"/>
    <d v="2009-10-05T00:00:00"/>
  </r>
  <r>
    <s v="9c64aebddc4a49e0db6c3e549a99ebc0"/>
    <m/>
    <s v="Brooklyn"/>
    <x v="2"/>
    <n v="11201"/>
    <s v="urban"/>
    <s v="Community Learning Support Organization"/>
    <s v="Brooklyn"/>
    <b v="0"/>
    <b v="1"/>
    <b v="0"/>
    <b v="0"/>
    <b v="0"/>
    <b v="0"/>
    <s v="Mrs."/>
    <b v="0"/>
    <b v="0"/>
    <s v="Civics &amp; Government"/>
    <s v="History &amp; Civics"/>
    <s v="History &amp; Geography"/>
    <s v="History &amp; Civics"/>
    <m/>
    <s v="Books"/>
    <s v="high"/>
    <s v="Grades 9-12"/>
    <m/>
    <m/>
    <m/>
    <m/>
    <n v="530.95000000000005"/>
    <n v="647.5"/>
    <n v="0"/>
    <b v="0"/>
    <n v="611"/>
    <n v="1"/>
    <b v="0"/>
    <b v="0"/>
    <s v="completed"/>
    <d v="2003-06-19T00:00:00"/>
    <d v="2003-08-24T00:00:00"/>
    <d v="2003-11-26T00:00:00"/>
    <d v="2004-02-19T00:00:00"/>
  </r>
  <r>
    <s v="ac47db0aa3f38587778e886c6ffd7200"/>
    <n v="90045000051"/>
    <s v="Bridgeport"/>
    <x v="30"/>
    <n v="6610"/>
    <s v="urban"/>
    <s v="Bridgeport City Sch District"/>
    <s v="Fairfield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ssential"/>
    <s v="Books"/>
    <s v="high"/>
    <s v="Grades PreK-2"/>
    <n v="48.4"/>
    <n v="0"/>
    <n v="12.1"/>
    <n v="17"/>
    <n v="562"/>
    <n v="685.37"/>
    <n v="30"/>
    <b v="1"/>
    <n v="611.59"/>
    <n v="2"/>
    <b v="1"/>
    <b v="0"/>
    <s v="completed"/>
    <d v="2008-03-21T00:00:00"/>
    <d v="2008-08-18T00:00:00"/>
    <m/>
    <d v="2008-08-27T00:00:00"/>
  </r>
  <r>
    <s v="2f62ff70fd7d39bf6b99431f5735c4eb"/>
    <n v="40029500327"/>
    <s v="Kingman"/>
    <x v="23"/>
    <n v="86401"/>
    <s v="rural"/>
    <s v="Kingman Unified School Dist 20"/>
    <s v="Mohave"/>
    <b v="0"/>
    <b v="0"/>
    <b v="0"/>
    <b v="0"/>
    <b v="0"/>
    <b v="0"/>
    <s v="Mrs."/>
    <b v="0"/>
    <b v="0"/>
    <s v="Environmental Science"/>
    <s v="Math &amp; Science"/>
    <s v="History &amp; Geography"/>
    <s v="History &amp; Civics"/>
    <s v="enrichment"/>
    <s v="Books"/>
    <s v="high"/>
    <s v="Grades PreK-2"/>
    <n v="26.99"/>
    <n v="30.96"/>
    <n v="6.49"/>
    <n v="35"/>
    <n v="532.41"/>
    <n v="611.97"/>
    <n v="25"/>
    <b v="1"/>
    <n v="611.97"/>
    <n v="5"/>
    <b v="1"/>
    <b v="0"/>
    <s v="completed"/>
    <d v="2010-06-11T00:00:00"/>
    <d v="2010-11-03T00:00:00"/>
    <d v="2011-02-01T00:00:00"/>
    <d v="2010-11-09T00:00:00"/>
  </r>
  <r>
    <s v="6a116e4294a337435c4dfb2d887017f6"/>
    <n v="210051002206"/>
    <s v="Union"/>
    <x v="21"/>
    <n v="41091"/>
    <s v="rural"/>
    <s v="Boone Co School District"/>
    <s v="Boone"/>
    <b v="0"/>
    <b v="0"/>
    <b v="0"/>
    <b v="0"/>
    <b v="0"/>
    <b v="0"/>
    <s v="Mrs."/>
    <b v="0"/>
    <b v="0"/>
    <s v="Foreign Languages"/>
    <s v="Literacy &amp; Language"/>
    <s v="Foreign Languages"/>
    <s v="Literacy &amp; Language"/>
    <s v="enrichment"/>
    <s v="Technology"/>
    <s v="low"/>
    <s v="Grades 9-12"/>
    <n v="39.9"/>
    <n v="23.94"/>
    <n v="9.9700000000000006"/>
    <n v="17"/>
    <n v="490"/>
    <n v="597.55999999999995"/>
    <n v="80"/>
    <b v="1"/>
    <n v="612.5"/>
    <n v="3"/>
    <b v="1"/>
    <b v="0"/>
    <s v="completed"/>
    <d v="2008-12-11T00:00:00"/>
    <d v="2008-12-14T00:00:00"/>
    <d v="2009-02-26T00:00:00"/>
    <d v="2009-05-11T00:00:00"/>
  </r>
  <r>
    <s v="d5b9fbb8afbbc1a74635488a26485a12"/>
    <n v="190786000391"/>
    <s v="Cedar Rapids"/>
    <x v="35"/>
    <n v="52404"/>
    <s v="rural"/>
    <s v="College Cmty School District"/>
    <s v="Linn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ssential"/>
    <s v="Other"/>
    <s v="low"/>
    <s v="Grades PreK-2"/>
    <n v="0"/>
    <n v="30.76"/>
    <n v="6.74"/>
    <n v="35"/>
    <n v="521.5"/>
    <n v="613.53"/>
    <n v="23"/>
    <b v="1"/>
    <n v="613.53"/>
    <n v="1"/>
    <b v="0"/>
    <b v="1"/>
    <s v="completed"/>
    <d v="2010-09-20T00:00:00"/>
    <d v="2010-10-27T00:00:00"/>
    <d v="2011-01-21T00:00:00"/>
    <d v="2011-02-12T00:00:00"/>
  </r>
  <r>
    <s v="305e0452d28bbc25245824c18fd27a07"/>
    <n v="360008502264"/>
    <s v="Bronx"/>
    <x v="2"/>
    <n v="10455"/>
    <s v="urban"/>
    <s v="Empowerment Support Organization"/>
    <s v="Bronx"/>
    <b v="0"/>
    <b v="0"/>
    <b v="0"/>
    <b v="0"/>
    <b v="0"/>
    <b v="0"/>
    <s v="Ms."/>
    <b v="0"/>
    <b v="0"/>
    <s v="Social Sciences"/>
    <s v="History &amp; Civics"/>
    <m/>
    <m/>
    <s v="essential"/>
    <s v="Books"/>
    <s v="high"/>
    <s v="Grades 3-5"/>
    <n v="45.27"/>
    <n v="0"/>
    <n v="11.32"/>
    <n v="17"/>
    <n v="526"/>
    <n v="641.46"/>
    <n v="20"/>
    <b v="1"/>
    <n v="614.41"/>
    <n v="2"/>
    <b v="0"/>
    <b v="0"/>
    <s v="completed"/>
    <d v="2007-09-16T00:00:00"/>
    <d v="2008-03-28T00:00:00"/>
    <d v="2008-05-28T00:00:00"/>
    <d v="2008-05-10T00:00:00"/>
  </r>
  <r>
    <s v="1d218a81ee407470e5d07697eef74dc0"/>
    <n v="483039006301"/>
    <s v="Mesquite"/>
    <x v="16"/>
    <n v="75150"/>
    <s v="suburban"/>
    <s v="Mesquite Ind School District"/>
    <s v="Dallas"/>
    <b v="0"/>
    <b v="0"/>
    <b v="0"/>
    <b v="0"/>
    <b v="0"/>
    <b v="0"/>
    <s v="Mr."/>
    <b v="0"/>
    <b v="0"/>
    <s v="Performing Arts"/>
    <s v="Music &amp; The Arts"/>
    <s v="Music"/>
    <s v="Music &amp; The Arts"/>
    <s v="essential"/>
    <s v="Technology"/>
    <s v="high"/>
    <s v="Grades 9-12"/>
    <n v="44.99"/>
    <n v="0"/>
    <n v="11.25"/>
    <n v="17"/>
    <n v="523"/>
    <n v="637.79999999999995"/>
    <n v="69"/>
    <b v="1"/>
    <n v="615.29"/>
    <n v="7"/>
    <b v="1"/>
    <b v="0"/>
    <s v="completed"/>
    <d v="2008-11-22T00:00:00"/>
    <d v="2008-12-09T00:00:00"/>
    <d v="2009-02-25T00:00:00"/>
    <d v="2009-04-21T00:00:00"/>
  </r>
  <r>
    <s v="0675a5a7bd5daee966600327dbf56f37"/>
    <m/>
    <s v="Charlotte"/>
    <x v="1"/>
    <n v="28216"/>
    <s v="urban"/>
    <s v="Charlotte-mecklenburg Sch Dist"/>
    <s v="Mecklenburg"/>
    <b v="0"/>
    <b v="1"/>
    <b v="0"/>
    <b v="0"/>
    <b v="0"/>
    <b v="0"/>
    <s v="Ms."/>
    <b v="0"/>
    <b v="0"/>
    <s v="Special Needs"/>
    <s v="Special Needs"/>
    <m/>
    <m/>
    <s v="essential"/>
    <s v="Other"/>
    <s v="high"/>
    <s v="Grades PreK-2"/>
    <n v="131.19"/>
    <n v="55.76"/>
    <n v="19.68"/>
    <n v="9"/>
    <n v="1527.55"/>
    <n v="1862.87"/>
    <n v="15"/>
    <b v="1"/>
    <n v="615.41"/>
    <n v="2"/>
    <b v="0"/>
    <b v="0"/>
    <s v="expired"/>
    <d v="2010-04-02T00:00:00"/>
    <m/>
    <m/>
    <d v="2010-08-30T00:00:00"/>
  </r>
  <r>
    <s v="06cba15b3554f6851346af05b469944d"/>
    <m/>
    <s v="Charlotte"/>
    <x v="1"/>
    <n v="28213"/>
    <s v="urban"/>
    <s v="Charlotte-mecklenburg Sch Dist"/>
    <s v="Mecklenburg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3-5"/>
    <n v="44.4"/>
    <n v="18.87"/>
    <n v="6.66"/>
    <n v="9"/>
    <n v="522.92999999999995"/>
    <n v="637.72"/>
    <n v="30"/>
    <b v="1"/>
    <n v="615.77"/>
    <n v="8"/>
    <b v="0"/>
    <b v="0"/>
    <s v="completed"/>
    <d v="2009-08-12T00:00:00"/>
    <d v="2009-08-14T00:00:00"/>
    <d v="2009-10-30T00:00:00"/>
    <d v="2010-01-12T00:00:00"/>
  </r>
  <r>
    <s v="7942e3fdfa5f044227b7982ca1c74e5c"/>
    <n v="360007602087"/>
    <s v="New York"/>
    <x v="2"/>
    <n v="10009"/>
    <s v="urban"/>
    <s v="Integrated Curriculum and Instruction Learning Support Organization"/>
    <s v="Manhattan"/>
    <b v="0"/>
    <b v="0"/>
    <b v="0"/>
    <b v="0"/>
    <b v="0"/>
    <b v="0"/>
    <s v="Mrs."/>
    <b v="0"/>
    <b v="0"/>
    <s v="Literacy"/>
    <s v="Literacy &amp; Language"/>
    <s v="Early Development"/>
    <s v="Applied Learning"/>
    <s v="essential"/>
    <s v="Books"/>
    <s v="high"/>
    <s v="Grades PreK-2"/>
    <n v="0"/>
    <n v="0"/>
    <n v="7.24"/>
    <n v="35"/>
    <n v="524.62"/>
    <n v="617.20000000000005"/>
    <n v="22"/>
    <b v="1"/>
    <n v="617.20000000000005"/>
    <n v="2"/>
    <b v="1"/>
    <b v="0"/>
    <s v="completed"/>
    <d v="2010-10-17T00:00:00"/>
    <d v="2010-12-02T00:00:00"/>
    <d v="2011-02-04T00:00:00"/>
    <d v="2011-03-16T00:00:00"/>
  </r>
  <r>
    <s v="0bcdc3ff499dd007452fc12015c30cab"/>
    <n v="360008402138"/>
    <s v="Bronx"/>
    <x v="2"/>
    <n v="10451"/>
    <s v="urban"/>
    <s v="Empowerment Support Organization"/>
    <s v="Bronx"/>
    <b v="0"/>
    <b v="0"/>
    <b v="0"/>
    <b v="0"/>
    <b v="0"/>
    <b v="0"/>
    <s v="Ms."/>
    <b v="0"/>
    <b v="0"/>
    <s v="History &amp; Geography"/>
    <s v="History &amp; Civics"/>
    <m/>
    <m/>
    <s v="essential"/>
    <s v="Supplies"/>
    <s v="high"/>
    <s v="Grades 3-5"/>
    <n v="45.18"/>
    <n v="0"/>
    <n v="11.3"/>
    <n v="17"/>
    <n v="525"/>
    <n v="640.24"/>
    <n v="24"/>
    <b v="1"/>
    <n v="617.65"/>
    <n v="2"/>
    <b v="0"/>
    <b v="0"/>
    <s v="completed"/>
    <d v="2007-12-10T00:00:00"/>
    <d v="2008-01-02T00:00:00"/>
    <d v="2008-03-17T00:00:00"/>
    <d v="2008-08-06T00:00:00"/>
  </r>
  <r>
    <s v="ce588ff94093999d9b884c79867667cf"/>
    <n v="370084000331"/>
    <s v="Edenton"/>
    <x v="1"/>
    <n v="27932"/>
    <s v="rural"/>
    <s v="Edenton Chowan School District"/>
    <s v="Chowan"/>
    <b v="0"/>
    <b v="0"/>
    <b v="0"/>
    <b v="0"/>
    <b v="0"/>
    <b v="0"/>
    <s v="Mrs."/>
    <b v="0"/>
    <b v="0"/>
    <s v="Special Needs"/>
    <s v="Special Needs"/>
    <s v="Health &amp; Wellness"/>
    <s v="Health &amp; Sports"/>
    <s v="essential"/>
    <s v="Technology"/>
    <s v="high"/>
    <s v="Grades PreK-2"/>
    <n v="43"/>
    <n v="18.27"/>
    <n v="6.45"/>
    <n v="9"/>
    <n v="507"/>
    <n v="618.29"/>
    <n v="430"/>
    <b v="0"/>
    <n v="618.29"/>
    <n v="3"/>
    <b v="0"/>
    <b v="0"/>
    <s v="completed"/>
    <d v="2009-03-28T00:00:00"/>
    <d v="2009-08-25T00:00:00"/>
    <d v="2009-12-16T00:00:00"/>
    <d v="2009-08-30T00:00:00"/>
  </r>
  <r>
    <s v="96a00dc7d98f751ca6c13ca0bb9aa8e5"/>
    <n v="170993000759"/>
    <s v="Chicago"/>
    <x v="10"/>
    <n v="60641"/>
    <s v="urban"/>
    <s v="Chicago Psd-area 1"/>
    <s v="Cook"/>
    <b v="0"/>
    <b v="0"/>
    <b v="0"/>
    <b v="0"/>
    <b v="0"/>
    <b v="0"/>
    <s v="Mrs."/>
    <b v="0"/>
    <b v="0"/>
    <s v="Literacy"/>
    <s v="Literacy &amp; Language"/>
    <m/>
    <m/>
    <s v="enrichment"/>
    <s v="Supplies"/>
    <s v="high"/>
    <s v="Grades PreK-2"/>
    <n v="44.7"/>
    <n v="0"/>
    <n v="6.7"/>
    <n v="9"/>
    <n v="507.35"/>
    <n v="618.72"/>
    <n v="26"/>
    <b v="1"/>
    <n v="618.72"/>
    <n v="2"/>
    <b v="1"/>
    <b v="0"/>
    <s v="completed"/>
    <d v="2009-10-16T00:00:00"/>
    <d v="2010-03-11T00:00:00"/>
    <d v="2010-03-12T00:00:00"/>
    <d v="2010-03-22T00:00:00"/>
  </r>
  <r>
    <s v="d3561ee6a3bcea6ed0cd926172001b95"/>
    <m/>
    <s v="Washington"/>
    <x v="31"/>
    <n v="20032"/>
    <s v="urban"/>
    <s v="Dc Public Schools"/>
    <s v="District Of Columbia"/>
    <b v="1"/>
    <b v="0"/>
    <b v="0"/>
    <b v="0"/>
    <b v="0"/>
    <b v="0"/>
    <s v="Ms."/>
    <b v="0"/>
    <b v="0"/>
    <s v="Other"/>
    <s v="Applied Learning"/>
    <m/>
    <m/>
    <s v="essential"/>
    <s v="Other"/>
    <s v="high"/>
    <s v="Grades PreK-2"/>
    <n v="44.9"/>
    <n v="25.82"/>
    <n v="6.74"/>
    <n v="9"/>
    <n v="535.46"/>
    <n v="653"/>
    <n v="25"/>
    <b v="1"/>
    <n v="618.97"/>
    <n v="25"/>
    <b v="0"/>
    <b v="0"/>
    <s v="completed"/>
    <d v="2009-10-20T00:00:00"/>
    <d v="2009-11-20T00:00:00"/>
    <d v="2010-02-17T00:00:00"/>
    <d v="2010-03-26T00:00:00"/>
  </r>
  <r>
    <s v="57e278f8714822e8e81446f938eef3ae"/>
    <n v="62805011961"/>
    <s v="Oakland"/>
    <x v="7"/>
    <n v="94603"/>
    <s v="urban"/>
    <s v="Oakland Unified School Dist"/>
    <s v="Alameda"/>
    <b v="0"/>
    <b v="0"/>
    <b v="0"/>
    <b v="0"/>
    <b v="0"/>
    <b v="0"/>
    <s v="Ms."/>
    <b v="0"/>
    <b v="0"/>
    <s v="Applied Sciences"/>
    <s v="Math &amp; Science"/>
    <s v="Mathematics"/>
    <s v="Math &amp; Science"/>
    <s v="essential"/>
    <s v="Supplies"/>
    <s v="high"/>
    <s v="Grades 6-8"/>
    <n v="0"/>
    <n v="39.96"/>
    <n v="6.55"/>
    <n v="35"/>
    <n v="518.28"/>
    <n v="609.74"/>
    <n v="120"/>
    <b v="1"/>
    <n v="619.74"/>
    <n v="21"/>
    <b v="1"/>
    <b v="0"/>
    <s v="completed"/>
    <d v="2010-09-06T00:00:00"/>
    <d v="2010-10-12T00:00:00"/>
    <d v="2011-03-29T00:00:00"/>
    <d v="2011-01-31T00:00:00"/>
  </r>
  <r>
    <s v="1f80ed11f8e2780f15bfbb3a6e7c6c50"/>
    <m/>
    <s v="Los Angeles"/>
    <x v="7"/>
    <n v="90002"/>
    <s v="urban"/>
    <s v="Los Angeles Unif Sch Dist"/>
    <s v="Los Angeles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Technology"/>
    <s v="high"/>
    <s v="Grades 3-5"/>
    <n v="42.56"/>
    <n v="30.86"/>
    <n v="10.64"/>
    <n v="17"/>
    <n v="527"/>
    <n v="642.67999999999995"/>
    <n v="27"/>
    <b v="1"/>
    <n v="620"/>
    <n v="6"/>
    <b v="0"/>
    <b v="0"/>
    <s v="completed"/>
    <d v="2008-09-23T00:00:00"/>
    <d v="2009-02-23T00:00:00"/>
    <d v="2009-05-29T00:00:00"/>
    <d v="2009-02-28T00:00:00"/>
  </r>
  <r>
    <s v="90a7ee1293fcf90bcd37f644ee4a084d"/>
    <n v="490042000286"/>
    <s v="Sandy"/>
    <x v="28"/>
    <n v="84094"/>
    <s v="suburban"/>
    <s v="Canyons School District"/>
    <s v="Salt Lake"/>
    <b v="0"/>
    <b v="1"/>
    <b v="0"/>
    <b v="0"/>
    <b v="0"/>
    <b v="0"/>
    <s v="Mrs."/>
    <b v="0"/>
    <b v="0"/>
    <s v="Literature &amp; Writing"/>
    <s v="Literacy &amp; Language"/>
    <s v="Literature &amp; Writing"/>
    <s v="Literacy &amp; Language"/>
    <s v="essential"/>
    <s v="Supplies"/>
    <s v="low"/>
    <s v="Grades PreK-2"/>
    <n v="44.84"/>
    <n v="0"/>
    <n v="6.73"/>
    <n v="9"/>
    <n v="508.92"/>
    <n v="620.63"/>
    <n v="52"/>
    <b v="1"/>
    <n v="620.64"/>
    <n v="5"/>
    <b v="0"/>
    <b v="0"/>
    <s v="completed"/>
    <d v="2009-08-23T00:00:00"/>
    <d v="2010-01-27T00:00:00"/>
    <d v="2010-05-06T00:00:00"/>
    <d v="2010-01-29T00:00:00"/>
  </r>
  <r>
    <s v="f7717fa62c07132df9a4627c091c4fd7"/>
    <m/>
    <s v="Bronx"/>
    <x v="2"/>
    <n v="10473"/>
    <s v="urban"/>
    <s v="Leadership Learning Support Organization"/>
    <s v="Bronx"/>
    <b v="0"/>
    <b v="0"/>
    <b v="0"/>
    <b v="0"/>
    <b v="0"/>
    <b v="0"/>
    <s v="Mrs."/>
    <b v="0"/>
    <b v="0"/>
    <s v="Literacy"/>
    <s v="Literacy &amp; Language"/>
    <s v="Literacy"/>
    <s v="Literacy &amp; Language"/>
    <s v="enrichment"/>
    <s v="Other"/>
    <s v="high"/>
    <s v="Grades PreK-2"/>
    <n v="44.86"/>
    <n v="0"/>
    <n v="6.73"/>
    <n v="9"/>
    <n v="509.18"/>
    <n v="620.95000000000005"/>
    <n v="25"/>
    <b v="1"/>
    <n v="620.95000000000005"/>
    <n v="1"/>
    <b v="0"/>
    <b v="0"/>
    <s v="completed"/>
    <d v="2009-08-21T00:00:00"/>
    <d v="2009-12-17T00:00:00"/>
    <d v="2010-03-17T00:00:00"/>
    <d v="2010-01-28T00:00:00"/>
  </r>
  <r>
    <s v="dc68b271275c20a53a3aec30b7d4d754"/>
    <n v="63441005635"/>
    <s v="San Francisco"/>
    <x v="7"/>
    <n v="94132"/>
    <s v="urban"/>
    <s v="San Francisco Unified Sch Dist"/>
    <s v="San Francisco"/>
    <b v="0"/>
    <b v="0"/>
    <b v="0"/>
    <b v="0"/>
    <b v="0"/>
    <b v="0"/>
    <s v="Ms."/>
    <b v="0"/>
    <b v="0"/>
    <s v="Other"/>
    <s v="Applied Learning"/>
    <m/>
    <m/>
    <s v="essential"/>
    <s v="Supplies"/>
    <s v="high"/>
    <s v="Grades PreK-2"/>
    <n v="0"/>
    <n v="41.08"/>
    <n v="6.74"/>
    <n v="35"/>
    <n v="531.82000000000005"/>
    <n v="625.66999999999996"/>
    <n v="17"/>
    <b v="1"/>
    <n v="621.26"/>
    <n v="14"/>
    <b v="0"/>
    <b v="0"/>
    <s v="completed"/>
    <d v="2010-11-23T00:00:00"/>
    <d v="2010-12-07T00:00:00"/>
    <d v="2011-01-03T00:00:00"/>
    <d v="2011-04-18T00:00:00"/>
  </r>
  <r>
    <s v="3eb407da93035a0bdf6c9a6b65b80fe6"/>
    <n v="360008402269"/>
    <s v="Bronx"/>
    <x v="2"/>
    <n v="10454"/>
    <s v="urban"/>
    <s v="Integrated Curriculum and Instruction Learning Support Organization"/>
    <s v="Bronx"/>
    <b v="0"/>
    <b v="0"/>
    <b v="0"/>
    <b v="0"/>
    <b v="0"/>
    <b v="0"/>
    <s v="Mr."/>
    <b v="0"/>
    <b v="0"/>
    <s v="History &amp; Geography"/>
    <s v="History &amp; Civics"/>
    <s v="Literature &amp; Writing"/>
    <s v="Literacy &amp; Language"/>
    <s v="essential"/>
    <s v="Supplies"/>
    <s v="high"/>
    <s v="Grades 3-5"/>
    <n v="44.9"/>
    <n v="0"/>
    <n v="6.74"/>
    <n v="9"/>
    <n v="509.64"/>
    <n v="621.51"/>
    <n v="28"/>
    <b v="1"/>
    <n v="621.51"/>
    <n v="1"/>
    <b v="0"/>
    <b v="0"/>
    <s v="reallocated"/>
    <d v="2009-08-28T00:00:00"/>
    <d v="2009-12-17T00:00:00"/>
    <m/>
    <d v="2010-02-02T00:00:00"/>
  </r>
  <r>
    <s v="986fa3643c40433dcd4fee78fb44624d"/>
    <m/>
    <s v="Brooklyn"/>
    <x v="2"/>
    <n v="11214"/>
    <s v="urban"/>
    <s v="Empowerment Support Organization"/>
    <s v="Brooklyn"/>
    <b v="0"/>
    <b v="0"/>
    <b v="0"/>
    <b v="1"/>
    <b v="0"/>
    <b v="0"/>
    <s v="Ms."/>
    <b v="0"/>
    <b v="0"/>
    <s v="Literacy"/>
    <s v="Literacy &amp; Language"/>
    <m/>
    <m/>
    <s v="enrichment"/>
    <s v="Books"/>
    <s v="high"/>
    <s v="Grades 9-12"/>
    <n v="0"/>
    <n v="0"/>
    <n v="7.48"/>
    <n v="35"/>
    <n v="540.99"/>
    <n v="621.83000000000004"/>
    <n v="90"/>
    <b v="1"/>
    <n v="621.83000000000004"/>
    <n v="2"/>
    <b v="1"/>
    <b v="1"/>
    <s v="completed"/>
    <d v="2010-08-03T00:00:00"/>
    <d v="2010-12-11T00:00:00"/>
    <d v="2011-02-18T00:00:00"/>
    <d v="2010-12-31T00:00:00"/>
  </r>
  <r>
    <s v="361180b86715a8c5b111f96d9ed27896"/>
    <n v="170993000911"/>
    <s v="Chicago"/>
    <x v="10"/>
    <n v="60651"/>
    <s v="urban"/>
    <s v="Chicago Psd-area 3"/>
    <s v="Cook"/>
    <b v="0"/>
    <b v="0"/>
    <b v="0"/>
    <b v="0"/>
    <b v="0"/>
    <b v="0"/>
    <s v="Mrs."/>
    <b v="0"/>
    <b v="0"/>
    <s v="Music"/>
    <s v="Music &amp; The Arts"/>
    <s v="Performing Arts"/>
    <s v="Music &amp; The Arts"/>
    <s v="enrichment"/>
    <s v="Supplies"/>
    <s v="high"/>
    <s v="Grades PreK-2"/>
    <n v="45.48"/>
    <n v="0"/>
    <n v="11.37"/>
    <n v="17"/>
    <n v="529"/>
    <n v="645.12"/>
    <n v="30"/>
    <b v="1"/>
    <n v="622.35"/>
    <n v="4"/>
    <b v="0"/>
    <b v="0"/>
    <s v="completed"/>
    <d v="2007-09-17T00:00:00"/>
    <d v="2007-11-11T00:00:00"/>
    <d v="2008-02-05T00:00:00"/>
    <d v="2008-04-08T00:00:00"/>
  </r>
  <r>
    <s v="885b66cbd3761ce5d024d8313b716652"/>
    <n v="481970008915"/>
    <s v="Fort Worth"/>
    <x v="16"/>
    <n v="76116"/>
    <s v="urban"/>
    <s v="Ft Worth Ind School District"/>
    <s v="Tarrant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Books"/>
    <s v="high"/>
    <s v="Grades PreK-2"/>
    <n v="45.58"/>
    <n v="0"/>
    <n v="11.4"/>
    <n v="17"/>
    <n v="530"/>
    <n v="646.34"/>
    <n v="25"/>
    <b v="1"/>
    <n v="623.53"/>
    <n v="3"/>
    <b v="1"/>
    <b v="0"/>
    <s v="completed"/>
    <d v="2008-10-29T00:00:00"/>
    <d v="2008-11-19T00:00:00"/>
    <d v="2009-03-30T00:00:00"/>
    <d v="2008-12-02T00:00:00"/>
  </r>
  <r>
    <s v="52f06df5e76a7c6bb3d7763b8347c186"/>
    <n v="362058000623"/>
    <s v="New York"/>
    <x v="2"/>
    <n v="10002"/>
    <s v="urban"/>
    <s v="District 79"/>
    <s v="Manhattan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nrichment"/>
    <s v="Other"/>
    <s v="unknown"/>
    <s v="Grades 9-12"/>
    <n v="0"/>
    <n v="0"/>
    <n v="0"/>
    <n v="17"/>
    <n v="530"/>
    <n v="646.34"/>
    <n v="25"/>
    <b v="1"/>
    <n v="623.53"/>
    <n v="1"/>
    <b v="0"/>
    <b v="0"/>
    <s v="completed"/>
    <d v="2007-03-30T00:00:00"/>
    <d v="2007-08-29T00:00:00"/>
    <d v="2007-12-27T00:00:00"/>
    <d v="2007-11-25T00:00:00"/>
  </r>
  <r>
    <s v="d5331dd3584e0c0689976da7cea44016"/>
    <n v="403024029772"/>
    <s v="Tulsa"/>
    <x v="0"/>
    <n v="74128"/>
    <s v="urban"/>
    <s v="Tulsa Independent Sch Dist"/>
    <s v="Tulsa"/>
    <b v="0"/>
    <b v="0"/>
    <b v="0"/>
    <b v="0"/>
    <b v="0"/>
    <b v="0"/>
    <s v="Ms."/>
    <b v="1"/>
    <b v="0"/>
    <s v="Literacy"/>
    <s v="Literacy &amp; Language"/>
    <s v="Mathematics"/>
    <s v="Math &amp; Science"/>
    <s v="enrichment"/>
    <s v="Other"/>
    <s v="high"/>
    <s v="Grades PreK-2"/>
    <n v="0"/>
    <n v="37.729999999999997"/>
    <n v="6.94"/>
    <n v="35"/>
    <n v="542.57000000000005"/>
    <n v="623.64"/>
    <n v="20"/>
    <b v="1"/>
    <n v="623.65"/>
    <n v="4"/>
    <b v="1"/>
    <b v="0"/>
    <s v="completed"/>
    <d v="2010-04-01T00:00:00"/>
    <d v="2010-08-27T00:00:00"/>
    <d v="2010-08-29T00:00:00"/>
    <d v="2010-08-28T00:00:00"/>
  </r>
  <r>
    <s v="733285c42464d8484a1872f4132189c3"/>
    <n v="63618005457"/>
    <s v="Sebastopol"/>
    <x v="7"/>
    <n v="95472"/>
    <s v="suburban"/>
    <s v="Sebastopol Union Sch District"/>
    <s v="Sonoma"/>
    <b v="1"/>
    <b v="0"/>
    <b v="0"/>
    <b v="0"/>
    <b v="0"/>
    <b v="0"/>
    <s v="Dr."/>
    <b v="0"/>
    <b v="0"/>
    <s v="Environmental Science"/>
    <s v="Math &amp; Science"/>
    <m/>
    <m/>
    <s v="enrichment"/>
    <s v="Supplies"/>
    <s v="low"/>
    <s v="Grades 6-8"/>
    <n v="0"/>
    <n v="44.5"/>
    <n v="6.67"/>
    <n v="35"/>
    <n v="530.80999999999995"/>
    <n v="624.48"/>
    <n v="80"/>
    <b v="1"/>
    <n v="624.49"/>
    <n v="2"/>
    <b v="1"/>
    <b v="0"/>
    <s v="completed"/>
    <d v="2010-10-05T00:00:00"/>
    <d v="2010-10-13T00:00:00"/>
    <d v="2011-02-15T00:00:00"/>
    <d v="2011-03-01T00:00:00"/>
  </r>
  <r>
    <s v="686238e9153caf25790dd9348eea08a4"/>
    <n v="401092000514"/>
    <s v="Enid"/>
    <x v="0"/>
    <n v="73701"/>
    <s v="rural"/>
    <s v="Enid School District I-57"/>
    <s v="Garfield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Supplies"/>
    <s v="high"/>
    <s v="Grades PreK-2"/>
    <n v="43.95"/>
    <n v="19.78"/>
    <n v="10.99"/>
    <n v="17"/>
    <n v="531"/>
    <n v="647.55999999999995"/>
    <n v="108"/>
    <b v="1"/>
    <n v="624.71"/>
    <n v="2"/>
    <b v="0"/>
    <b v="0"/>
    <s v="completed"/>
    <d v="2009-04-17T00:00:00"/>
    <d v="2009-05-03T00:00:00"/>
    <d v="2009-12-22T00:00:00"/>
    <d v="2009-09-22T00:00:00"/>
  </r>
  <r>
    <s v="c0dacd21097abcd2d4e4c48080c6687c"/>
    <n v="482364002603"/>
    <s v="Houston"/>
    <x v="16"/>
    <n v="77042"/>
    <s v="urban"/>
    <s v="Houston Ind School District"/>
    <s v="Harris"/>
    <b v="0"/>
    <b v="0"/>
    <b v="0"/>
    <b v="0"/>
    <b v="0"/>
    <b v="0"/>
    <s v="Ms."/>
    <b v="0"/>
    <b v="0"/>
    <s v="Extracurricular"/>
    <s v="Applied Learning"/>
    <s v="Gym &amp; Fitness"/>
    <s v="Health &amp; Sports"/>
    <s v="enrichment"/>
    <s v="Trips"/>
    <s v="high"/>
    <s v="Grades 3-5"/>
    <m/>
    <m/>
    <m/>
    <m/>
    <n v="543.25"/>
    <n v="662.5"/>
    <n v="35"/>
    <b v="0"/>
    <n v="624.74"/>
    <n v="1"/>
    <b v="0"/>
    <b v="0"/>
    <s v="completed"/>
    <d v="2005-12-14T00:00:00"/>
    <d v="2005-12-31T00:00:00"/>
    <d v="2006-04-07T00:00:00"/>
    <d v="2006-08-14T00:00:00"/>
  </r>
  <r>
    <s v="3111f4915ed968598d0642af7a14f928"/>
    <n v="62271003079"/>
    <s v="Granada Hills"/>
    <x v="7"/>
    <n v="91344"/>
    <s v="urban"/>
    <s v="Los Angeles Unif Sch Dist"/>
    <s v="Los Angeles"/>
    <b v="0"/>
    <b v="1"/>
    <b v="0"/>
    <b v="0"/>
    <b v="0"/>
    <b v="0"/>
    <s v="Mr."/>
    <b v="0"/>
    <b v="0"/>
    <s v="Mathematics"/>
    <s v="Math &amp; Science"/>
    <m/>
    <m/>
    <s v="essential"/>
    <s v="Supplies"/>
    <s v="high"/>
    <s v="Grades 6-8"/>
    <n v="46.76"/>
    <n v="33.9"/>
    <n v="11.69"/>
    <n v="17"/>
    <n v="577"/>
    <n v="703.66"/>
    <n v="160"/>
    <b v="1"/>
    <n v="624.92999999999995"/>
    <n v="9"/>
    <b v="0"/>
    <b v="0"/>
    <s v="completed"/>
    <d v="2008-01-09T00:00:00"/>
    <d v="2008-09-02T00:00:00"/>
    <d v="2008-11-05T00:00:00"/>
    <d v="2008-09-05T00:00:00"/>
  </r>
  <r>
    <s v="bc0671d7d69958cb2b3e0583c22b3460"/>
    <n v="470381001581"/>
    <s v="Germantown"/>
    <x v="14"/>
    <n v="38138"/>
    <s v="suburban"/>
    <s v="Shelby Co School District"/>
    <s v="Shelby"/>
    <b v="0"/>
    <b v="0"/>
    <b v="0"/>
    <b v="0"/>
    <b v="0"/>
    <b v="0"/>
    <s v="Ms."/>
    <b v="0"/>
    <b v="0"/>
    <s v="Music"/>
    <s v="Music &amp; The Arts"/>
    <m/>
    <m/>
    <s v="enrichment"/>
    <s v="Other"/>
    <s v="low"/>
    <s v="Grades 3-5"/>
    <n v="12"/>
    <n v="0"/>
    <n v="7.27"/>
    <n v="35"/>
    <n v="539.16999999999996"/>
    <n v="634.32000000000005"/>
    <n v="80"/>
    <b v="1"/>
    <n v="625"/>
    <n v="22"/>
    <b v="0"/>
    <b v="0"/>
    <s v="completed"/>
    <d v="2011-03-27T00:00:00"/>
    <d v="2011-03-28T00:00:00"/>
    <d v="2011-03-31T00:00:00"/>
    <d v="2011-08-23T00:00:00"/>
  </r>
  <r>
    <s v="ab4560e03d214e64c05f5add494b47ac"/>
    <n v="362610003598"/>
    <s v="Schoharie"/>
    <x v="2"/>
    <n v="12157"/>
    <s v="rural"/>
    <s v="Schoharie Central SD"/>
    <s v="Schoharie"/>
    <b v="0"/>
    <b v="0"/>
    <b v="0"/>
    <b v="0"/>
    <b v="0"/>
    <b v="0"/>
    <s v="Ms."/>
    <b v="0"/>
    <b v="0"/>
    <s v="Mathematics"/>
    <s v="Math &amp; Science"/>
    <m/>
    <m/>
    <s v="enrichment"/>
    <s v="Supplies"/>
    <s v="low"/>
    <s v="Grades 9-12"/>
    <n v="42.91"/>
    <n v="0"/>
    <n v="10.73"/>
    <n v="17"/>
    <n v="500"/>
    <n v="609.76"/>
    <n v="50"/>
    <b v="1"/>
    <n v="625.01"/>
    <n v="2"/>
    <b v="0"/>
    <b v="0"/>
    <s v="completed"/>
    <d v="2007-10-01T00:00:00"/>
    <d v="2008-01-13T00:00:00"/>
    <d v="2008-04-24T00:00:00"/>
    <d v="2008-05-20T00:00:00"/>
  </r>
  <r>
    <s v="15644d119461ccdd9c1b2b70d3f7b3d1"/>
    <m/>
    <s v="Brooklyn"/>
    <x v="2"/>
    <n v="11208"/>
    <s v="urban"/>
    <s v="Knowledge Network Learning Support Organization"/>
    <s v="Brooklyn"/>
    <b v="0"/>
    <b v="0"/>
    <b v="0"/>
    <b v="0"/>
    <b v="0"/>
    <b v="0"/>
    <s v="Ms."/>
    <b v="0"/>
    <b v="0"/>
    <s v="Literacy"/>
    <s v="Literacy &amp; Language"/>
    <s v="Health &amp; Life Science"/>
    <s v="Math &amp; Science"/>
    <s v="enrichment"/>
    <s v="Technology"/>
    <s v="high"/>
    <s v="Grades 3-5"/>
    <n v="0"/>
    <n v="0"/>
    <n v="7.47"/>
    <n v="35"/>
    <n v="540.47"/>
    <n v="635.85"/>
    <n v="20"/>
    <b v="1"/>
    <n v="625.20000000000005"/>
    <n v="2"/>
    <b v="0"/>
    <b v="1"/>
    <s v="completed"/>
    <d v="2011-01-03T00:00:00"/>
    <d v="2011-01-07T00:00:00"/>
    <d v="2011-02-24T00:00:00"/>
    <d v="2011-06-01T00:00:00"/>
  </r>
  <r>
    <s v="c97d8092d47a9fd79c5178771b7224dd"/>
    <n v="63255005032"/>
    <s v="Richmond"/>
    <x v="7"/>
    <n v="94804"/>
    <s v="suburban"/>
    <s v="West Contra Costa Usd"/>
    <s v="Contra Costa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Supplies"/>
    <s v="high"/>
    <s v="Grades PreK-2"/>
    <n v="0"/>
    <n v="41.08"/>
    <n v="6.74"/>
    <n v="35"/>
    <n v="531.82000000000005"/>
    <n v="625.66999999999996"/>
    <n v="24"/>
    <b v="1"/>
    <n v="625.66999999999996"/>
    <n v="1"/>
    <b v="0"/>
    <b v="0"/>
    <s v="completed"/>
    <d v="2010-10-12T00:00:00"/>
    <d v="2010-10-19T00:00:00"/>
    <d v="2010-10-19T00:00:00"/>
    <d v="2011-03-11T00:00:00"/>
  </r>
  <r>
    <s v="0c3765c563fb7dceed2c4883ddcd4e1d"/>
    <m/>
    <s v="San Jose"/>
    <x v="7"/>
    <n v="95110"/>
    <s v="urban"/>
    <s v="San Jose Unified School Dist"/>
    <s v="Santa Clara"/>
    <b v="1"/>
    <b v="0"/>
    <b v="0"/>
    <b v="0"/>
    <b v="0"/>
    <b v="0"/>
    <s v="Ms."/>
    <b v="1"/>
    <b v="0"/>
    <s v="Mathematics"/>
    <s v="Math &amp; Science"/>
    <m/>
    <m/>
    <s v="essential"/>
    <s v="Other"/>
    <s v="high"/>
    <s v="Grades PreK-2"/>
    <n v="0"/>
    <n v="41.08"/>
    <n v="6.74"/>
    <n v="35"/>
    <n v="531.82000000000005"/>
    <n v="625.66999999999996"/>
    <n v="113"/>
    <b v="1"/>
    <n v="625.66999999999996"/>
    <n v="19"/>
    <b v="0"/>
    <b v="0"/>
    <s v="completed"/>
    <d v="2010-08-12T00:00:00"/>
    <d v="2010-08-27T00:00:00"/>
    <d v="2010-10-28T00:00:00"/>
    <d v="2011-01-09T00:00:00"/>
  </r>
  <r>
    <s v="66e49ca032ab3f20f72db56fe824b823"/>
    <n v="510111000391"/>
    <s v="Danville"/>
    <x v="24"/>
    <n v="24541"/>
    <s v="urban"/>
    <s v="Danville Public School Dist"/>
    <s v="Danville City"/>
    <b v="0"/>
    <b v="1"/>
    <b v="0"/>
    <b v="0"/>
    <b v="0"/>
    <b v="0"/>
    <s v="Ms."/>
    <b v="0"/>
    <b v="0"/>
    <s v="Environmental Science"/>
    <s v="Math &amp; Science"/>
    <m/>
    <m/>
    <s v="enrichment"/>
    <s v="Other"/>
    <s v="high"/>
    <s v="Grades PreK-2"/>
    <n v="45.69"/>
    <n v="0"/>
    <n v="6.85"/>
    <n v="35"/>
    <n v="544.44000000000005"/>
    <n v="625.79"/>
    <n v="8"/>
    <b v="1"/>
    <n v="625.79"/>
    <n v="2"/>
    <b v="1"/>
    <b v="0"/>
    <s v="completed"/>
    <d v="2010-04-27T00:00:00"/>
    <d v="2010-09-23T00:00:00"/>
    <d v="2010-12-06T00:00:00"/>
    <d v="2010-09-26T00:00:00"/>
  </r>
  <r>
    <s v="c44bced45985ba71d986dda72b86a931"/>
    <n v="220102000400"/>
    <s v="Albany"/>
    <x v="6"/>
    <n v="70711"/>
    <s v="rural"/>
    <s v="Livingston Parish School Dist"/>
    <s v="Livingston"/>
    <b v="0"/>
    <b v="0"/>
    <b v="0"/>
    <b v="0"/>
    <b v="0"/>
    <b v="0"/>
    <s v="Mrs."/>
    <b v="0"/>
    <b v="0"/>
    <s v="Special Needs"/>
    <s v="Special Needs"/>
    <s v="Special Needs"/>
    <s v="Special Needs"/>
    <s v="essential"/>
    <s v="Supplies"/>
    <s v="high"/>
    <s v="Grades 3-5"/>
    <n v="45.77"/>
    <n v="18.309999999999999"/>
    <n v="11.44"/>
    <n v="17"/>
    <n v="550.20000000000005"/>
    <n v="670.98"/>
    <n v="135"/>
    <b v="1"/>
    <n v="625.88"/>
    <n v="1"/>
    <b v="0"/>
    <b v="0"/>
    <s v="completed"/>
    <d v="2007-01-30T00:00:00"/>
    <d v="2007-07-30T00:00:00"/>
    <d v="2007-11-20T00:00:00"/>
    <d v="2007-09-27T00:00:00"/>
  </r>
  <r>
    <s v="e1786209a2d2e4846d90c4ce56ace0d9"/>
    <n v="62271003041"/>
    <s v="Chatsworth"/>
    <x v="7"/>
    <n v="91311"/>
    <s v="urban"/>
    <s v="Los Angeles Unif Sch Dist"/>
    <s v="Los Angeles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Trips"/>
    <s v="low"/>
    <s v="Grades 3-5"/>
    <n v="0"/>
    <n v="0"/>
    <n v="7.49"/>
    <n v="9"/>
    <n v="515.48"/>
    <n v="628.63"/>
    <n v="31"/>
    <b v="0"/>
    <n v="628.64"/>
    <n v="6"/>
    <b v="1"/>
    <b v="0"/>
    <s v="completed"/>
    <d v="2009-11-04T00:00:00"/>
    <d v="2009-11-30T00:00:00"/>
    <d v="2010-01-25T00:00:00"/>
    <d v="2010-01-02T00:00:00"/>
  </r>
  <r>
    <s v="259589380900690d143eae6993abd525"/>
    <m/>
    <s v="Brooklyn"/>
    <x v="2"/>
    <n v="11203"/>
    <s v="urban"/>
    <s v="Academy for Educational Development (AED)"/>
    <s v="Brooklyn"/>
    <b v="0"/>
    <b v="0"/>
    <b v="0"/>
    <b v="0"/>
    <b v="0"/>
    <b v="0"/>
    <s v="Ms."/>
    <b v="0"/>
    <b v="1"/>
    <s v="Literacy"/>
    <s v="Literacy &amp; Language"/>
    <s v="Applied Sciences"/>
    <s v="Math &amp; Science"/>
    <s v="enrichment"/>
    <s v="Supplies"/>
    <s v="high"/>
    <s v="Grades 6-8"/>
    <m/>
    <m/>
    <m/>
    <m/>
    <n v="610"/>
    <n v="743.9"/>
    <n v="15"/>
    <b v="1"/>
    <n v="628.72"/>
    <n v="6"/>
    <b v="0"/>
    <b v="0"/>
    <s v="completed"/>
    <d v="2005-12-15T00:00:00"/>
    <d v="2005-12-27T00:00:00"/>
    <d v="2006-03-07T00:00:00"/>
    <d v="2006-03-01T00:00:00"/>
  </r>
  <r>
    <s v="271a20a84d1fa6cddc5db177da150e2d"/>
    <m/>
    <s v="Brooklyn"/>
    <x v="2"/>
    <n v="11207"/>
    <s v="urban"/>
    <s v="Knowledge Network Learning Support Organization"/>
    <s v="Brooklyn"/>
    <b v="0"/>
    <b v="0"/>
    <b v="0"/>
    <b v="0"/>
    <b v="0"/>
    <b v="0"/>
    <s v="Mrs."/>
    <b v="0"/>
    <b v="0"/>
    <s v="Special Needs"/>
    <s v="Special Needs"/>
    <s v="Literacy"/>
    <s v="Literacy &amp; Language"/>
    <s v="enrichment"/>
    <s v="Technology"/>
    <s v="high"/>
    <s v="Grades 3-5"/>
    <m/>
    <m/>
    <m/>
    <m/>
    <n v="546.33000000000004"/>
    <n v="666.26"/>
    <n v="12"/>
    <b v="1"/>
    <n v="629.4"/>
    <n v="2"/>
    <b v="0"/>
    <b v="0"/>
    <s v="completed"/>
    <d v="2005-10-22T00:00:00"/>
    <d v="2006-03-29T00:00:00"/>
    <d v="2006-05-17T00:00:00"/>
    <d v="2006-06-22T00:00:00"/>
  </r>
  <r>
    <s v="f7165ebdc1155ce6ea781f5982b8c614"/>
    <m/>
    <s v="Washington"/>
    <x v="31"/>
    <n v="20010"/>
    <s v="urban"/>
    <s v="Dc Public Schools"/>
    <s v="District Of Columbia"/>
    <b v="1"/>
    <b v="0"/>
    <b v="0"/>
    <b v="0"/>
    <b v="0"/>
    <b v="0"/>
    <s v="Ms."/>
    <b v="0"/>
    <b v="0"/>
    <s v="Health &amp; Wellness"/>
    <s v="Health &amp; Sports"/>
    <s v="Gym &amp; Fitness"/>
    <s v="Health &amp; Sports"/>
    <s v="enrichment"/>
    <s v="Supplies"/>
    <s v="high"/>
    <s v="Grades PreK-2"/>
    <n v="43.98"/>
    <n v="25.29"/>
    <n v="11"/>
    <n v="17"/>
    <n v="537"/>
    <n v="654.88"/>
    <n v="35"/>
    <b v="1"/>
    <n v="631.76"/>
    <n v="16"/>
    <b v="0"/>
    <b v="0"/>
    <s v="completed"/>
    <d v="2008-07-23T00:00:00"/>
    <d v="2008-10-23T00:00:00"/>
    <d v="2009-02-25T00:00:00"/>
    <d v="2008-12-27T00:00:00"/>
  </r>
  <r>
    <s v="6f6ebbef1c09509c47a69bfe21f5e5fd"/>
    <m/>
    <s v="Washington"/>
    <x v="31"/>
    <n v="20020"/>
    <s v="urban"/>
    <s v="Dc Public Schools"/>
    <s v="District Of Columbia"/>
    <b v="1"/>
    <b v="0"/>
    <b v="0"/>
    <b v="0"/>
    <b v="0"/>
    <b v="0"/>
    <s v="Ms."/>
    <b v="0"/>
    <b v="0"/>
    <s v="Social Sciences"/>
    <s v="History &amp; Civics"/>
    <s v="Social Sciences"/>
    <s v="History &amp; Civics"/>
    <s v="enrichment"/>
    <s v="Technology"/>
    <s v="high"/>
    <s v="Grades 9-12"/>
    <n v="44"/>
    <n v="25.3"/>
    <n v="11"/>
    <n v="17"/>
    <n v="537.26"/>
    <n v="655.20000000000005"/>
    <n v="100"/>
    <b v="1"/>
    <n v="631.76"/>
    <n v="3"/>
    <b v="0"/>
    <b v="0"/>
    <s v="reallocated"/>
    <d v="2007-05-22T00:00:00"/>
    <d v="2007-10-10T00:00:00"/>
    <m/>
    <d v="2008-01-17T00:00:00"/>
  </r>
  <r>
    <s v="cb50d2a95760087353723ccd2e5e832b"/>
    <n v="63513012300"/>
    <s v="San Ramon"/>
    <x v="7"/>
    <n v="94582"/>
    <s v="suburban"/>
    <s v="San Ramon Valley Unified SD"/>
    <s v="Contra Costa"/>
    <b v="0"/>
    <b v="0"/>
    <b v="0"/>
    <b v="0"/>
    <b v="0"/>
    <b v="0"/>
    <s v="Mrs."/>
    <b v="0"/>
    <b v="0"/>
    <s v="Literacy"/>
    <s v="Literacy &amp; Language"/>
    <s v="Special Needs"/>
    <s v="Special Needs"/>
    <s v="essential"/>
    <s v="Technology"/>
    <s v="minimal"/>
    <s v="Grades 6-8"/>
    <n v="4.5"/>
    <n v="41.17"/>
    <n v="6.75"/>
    <n v="35"/>
    <n v="537.4"/>
    <n v="632.24"/>
    <n v="15"/>
    <b v="1"/>
    <n v="632.24"/>
    <n v="1"/>
    <b v="0"/>
    <b v="0"/>
    <s v="completed"/>
    <d v="2010-09-09T00:00:00"/>
    <d v="2010-09-22T00:00:00"/>
    <d v="2010-09-23T00:00:00"/>
    <d v="2011-02-02T00:00:00"/>
  </r>
  <r>
    <s v="a48831d665055a3dfc6f3caff52d192c"/>
    <n v="191566000939"/>
    <s v="Keota"/>
    <x v="35"/>
    <n v="52248"/>
    <s v="rural"/>
    <s v="Keota Cmty School District"/>
    <s v="Keokuk"/>
    <b v="0"/>
    <b v="0"/>
    <b v="0"/>
    <b v="0"/>
    <b v="0"/>
    <b v="0"/>
    <s v="Mrs."/>
    <b v="0"/>
    <b v="0"/>
    <s v="Other"/>
    <s v="Applied Learning"/>
    <m/>
    <m/>
    <s v="enrichment"/>
    <s v="Technology"/>
    <s v="low"/>
    <s v="Grades 9-12"/>
    <n v="41.6"/>
    <n v="20.8"/>
    <n v="10.4"/>
    <n v="17"/>
    <n v="506"/>
    <n v="617.07000000000005"/>
    <n v="50"/>
    <b v="0"/>
    <n v="632.5"/>
    <n v="1"/>
    <b v="0"/>
    <b v="0"/>
    <s v="completed"/>
    <d v="2009-05-06T00:00:00"/>
    <d v="2009-05-06T00:00:00"/>
    <d v="2009-10-28T00:00:00"/>
    <d v="2009-10-07T00:00:00"/>
  </r>
  <r>
    <s v="15d972c57416accb560c651d22a8d005"/>
    <n v="450231000496"/>
    <s v="Greenville"/>
    <x v="12"/>
    <n v="29605"/>
    <s v="urban"/>
    <s v="Greenville Co School District"/>
    <s v="Greenville"/>
    <b v="0"/>
    <b v="1"/>
    <b v="0"/>
    <b v="0"/>
    <b v="0"/>
    <b v="0"/>
    <s v="Mrs."/>
    <b v="0"/>
    <b v="0"/>
    <s v="Literacy"/>
    <s v="Literacy &amp; Language"/>
    <s v="Applied Sciences"/>
    <s v="Math &amp; Science"/>
    <s v="essential"/>
    <s v="Books"/>
    <s v="high"/>
    <s v="Grades PreK-2"/>
    <m/>
    <m/>
    <m/>
    <m/>
    <n v="527.88"/>
    <n v="643.76"/>
    <n v="24"/>
    <b v="1"/>
    <n v="633.46"/>
    <n v="1"/>
    <b v="0"/>
    <b v="0"/>
    <s v="completed"/>
    <d v="2006-04-16T00:00:00"/>
    <d v="2006-05-18T00:00:00"/>
    <d v="2006-11-27T00:00:00"/>
    <d v="2006-12-16T00:00:00"/>
  </r>
  <r>
    <s v="f8b3cf7fff8b89023503ae3c1482495b"/>
    <n v="530567000839"/>
    <s v="Everson"/>
    <x v="5"/>
    <n v="98247"/>
    <s v="rural"/>
    <s v="Nooksack Valley Sch Dist 506"/>
    <s v="Whatcom"/>
    <b v="0"/>
    <b v="0"/>
    <b v="0"/>
    <b v="0"/>
    <b v="0"/>
    <b v="0"/>
    <s v="Ms."/>
    <b v="0"/>
    <b v="0"/>
    <s v="Literacy"/>
    <s v="Literacy &amp; Language"/>
    <s v="Literacy"/>
    <s v="Literacy &amp; Language"/>
    <s v="essential"/>
    <s v="Books"/>
    <s v="high"/>
    <s v="Grades 9-12"/>
    <n v="43.28"/>
    <n v="28.13"/>
    <n v="6.49"/>
    <n v="9"/>
    <n v="519.74"/>
    <n v="633.83000000000004"/>
    <n v="190"/>
    <b v="0"/>
    <n v="634.15"/>
    <n v="3"/>
    <b v="1"/>
    <b v="0"/>
    <s v="completed"/>
    <d v="2009-05-26T00:00:00"/>
    <d v="2009-08-11T00:00:00"/>
    <d v="2010-01-14T00:00:00"/>
    <d v="2009-10-28T00:00:00"/>
  </r>
  <r>
    <s v="7ee6a2dd81f48928df01a3b169827d75"/>
    <n v="170993003564"/>
    <s v="Chicago"/>
    <x v="10"/>
    <n v="60612"/>
    <s v="urban"/>
    <s v="Chicago Psd-Area 52/53"/>
    <s v="Cook"/>
    <b v="1"/>
    <b v="0"/>
    <b v="1"/>
    <b v="0"/>
    <b v="0"/>
    <b v="0"/>
    <s v="Mrs."/>
    <b v="0"/>
    <b v="0"/>
    <s v="Social Sciences"/>
    <s v="History &amp; Civics"/>
    <s v="History &amp; Geography"/>
    <s v="History &amp; Civics"/>
    <s v="essential"/>
    <s v="Supplies"/>
    <s v="high"/>
    <s v="Grades PreK-2"/>
    <n v="10.47"/>
    <n v="0"/>
    <n v="7.3"/>
    <n v="35"/>
    <n v="539.26"/>
    <n v="634.41999999999996"/>
    <n v="30"/>
    <b v="1"/>
    <n v="634.41999999999996"/>
    <n v="11"/>
    <b v="1"/>
    <b v="0"/>
    <s v="completed"/>
    <d v="2010-10-10T00:00:00"/>
    <d v="2010-12-01T00:00:00"/>
    <d v="2011-02-26T00:00:00"/>
    <d v="2011-03-10T00:00:00"/>
  </r>
  <r>
    <s v="5a42f97cdcb8dcef617e69a345f4bbae"/>
    <m/>
    <s v="Chicago"/>
    <x v="10"/>
    <n v="60610"/>
    <s v="urban"/>
    <s v="Chicago Psd-area 6"/>
    <s v="Cook"/>
    <b v="0"/>
    <b v="1"/>
    <b v="0"/>
    <b v="0"/>
    <b v="0"/>
    <b v="0"/>
    <s v="Mr."/>
    <b v="0"/>
    <b v="0"/>
    <s v="Literacy"/>
    <s v="Literacy &amp; Language"/>
    <s v="Literature &amp; Writing"/>
    <s v="Literacy &amp; Language"/>
    <s v="essential"/>
    <s v="Technology"/>
    <s v="high"/>
    <s v="Grades 6-8"/>
    <n v="46.4"/>
    <n v="0"/>
    <n v="6.96"/>
    <n v="35"/>
    <n v="552.36"/>
    <n v="634.9"/>
    <n v="32"/>
    <b v="1"/>
    <n v="634.9"/>
    <n v="3"/>
    <b v="0"/>
    <b v="0"/>
    <s v="completed"/>
    <d v="2010-07-12T00:00:00"/>
    <d v="2010-12-06T00:00:00"/>
    <d v="2011-03-28T00:00:00"/>
    <d v="2010-12-08T00:00:00"/>
  </r>
  <r>
    <s v="73d5401dc1491d2a80de7f04df55ac0f"/>
    <m/>
    <s v="Bronx"/>
    <x v="2"/>
    <n v="10473"/>
    <s v="urban"/>
    <s v="Leadership Learning Support Organization"/>
    <s v="Bronx"/>
    <b v="0"/>
    <b v="0"/>
    <b v="0"/>
    <b v="0"/>
    <b v="0"/>
    <b v="0"/>
    <s v="Ms."/>
    <b v="0"/>
    <b v="0"/>
    <s v="Special Needs"/>
    <s v="Special Needs"/>
    <s v="Mathematics"/>
    <s v="Math &amp; Science"/>
    <s v="essential"/>
    <s v="Technology"/>
    <s v="high"/>
    <s v="Grades 3-5"/>
    <n v="5"/>
    <n v="0"/>
    <n v="7.5"/>
    <n v="9"/>
    <n v="521.49"/>
    <n v="635.96"/>
    <n v="998"/>
    <b v="1"/>
    <n v="635.96"/>
    <n v="3"/>
    <b v="0"/>
    <b v="1"/>
    <s v="completed"/>
    <d v="2010-04-02T00:00:00"/>
    <d v="2010-04-03T00:00:00"/>
    <d v="2010-04-05T00:00:00"/>
    <d v="2010-08-30T00:00:00"/>
  </r>
  <r>
    <s v="b2547c31b8ca83064c5309b6e3881deb"/>
    <n v="440090000250"/>
    <s v="Providence"/>
    <x v="45"/>
    <n v="2904"/>
    <s v="urban"/>
    <s v="Providence Public School Dist"/>
    <s v="Providence"/>
    <b v="0"/>
    <b v="0"/>
    <b v="0"/>
    <b v="0"/>
    <b v="0"/>
    <b v="0"/>
    <s v="Mrs."/>
    <b v="0"/>
    <b v="0"/>
    <s v="Gym &amp; Fitness"/>
    <s v="Health &amp; Sports"/>
    <s v="Health &amp; Life Science"/>
    <s v="Math &amp; Science"/>
    <s v="enrichment"/>
    <s v="Supplies"/>
    <s v="high"/>
    <s v="Grades 3-5"/>
    <n v="46.69"/>
    <n v="0"/>
    <n v="7"/>
    <n v="9"/>
    <n v="529.59"/>
    <n v="645.84"/>
    <n v="356"/>
    <b v="1"/>
    <n v="635.96"/>
    <n v="8"/>
    <b v="0"/>
    <b v="0"/>
    <s v="completed"/>
    <d v="2009-11-18T00:00:00"/>
    <d v="2010-04-15T00:00:00"/>
    <d v="2010-06-24T00:00:00"/>
    <d v="2010-04-24T00:00:00"/>
  </r>
  <r>
    <s v="d4ef58ce15407abaaf1574649363ec1a"/>
    <n v="490087000695"/>
    <s v="Salt Lake Cty"/>
    <x v="28"/>
    <n v="84116"/>
    <s v="urban"/>
    <s v="Salt Lake City School District"/>
    <s v="Salt Lake"/>
    <b v="0"/>
    <b v="0"/>
    <b v="0"/>
    <b v="0"/>
    <b v="0"/>
    <b v="0"/>
    <s v="Ms."/>
    <b v="0"/>
    <b v="0"/>
    <s v="Literacy"/>
    <s v="Literacy &amp; Language"/>
    <s v="Health &amp; Life Science"/>
    <s v="Math &amp; Science"/>
    <s v="enrichment"/>
    <s v="Technology"/>
    <s v="high"/>
    <s v="Grades PreK-2"/>
    <n v="5"/>
    <n v="0"/>
    <n v="7.5"/>
    <n v="9"/>
    <n v="521.49"/>
    <n v="635.96"/>
    <n v="21"/>
    <b v="1"/>
    <n v="635.97"/>
    <n v="6"/>
    <b v="1"/>
    <b v="0"/>
    <s v="completed"/>
    <d v="2010-04-06T00:00:00"/>
    <d v="2010-04-16T00:00:00"/>
    <d v="2010-04-19T00:00:00"/>
    <d v="2010-09-03T00:00:00"/>
  </r>
  <r>
    <s v="958b6c36139e091d265647ac24e1b03b"/>
    <n v="250627000900"/>
    <s v="Holyoke"/>
    <x v="33"/>
    <n v="1040"/>
    <s v="urban"/>
    <s v="Holyoke Public School District"/>
    <s v="Hampden"/>
    <b v="0"/>
    <b v="0"/>
    <b v="0"/>
    <b v="0"/>
    <b v="0"/>
    <b v="0"/>
    <s v="Ms."/>
    <b v="0"/>
    <b v="0"/>
    <s v="Literature &amp; Writing"/>
    <s v="Literacy &amp; Language"/>
    <m/>
    <m/>
    <s v="enrichment"/>
    <s v="Technology"/>
    <s v="high"/>
    <s v="Grades 9-12"/>
    <n v="5"/>
    <n v="0"/>
    <n v="7.5"/>
    <n v="9"/>
    <n v="521.49"/>
    <n v="635.96"/>
    <n v="110"/>
    <b v="1"/>
    <n v="635.97"/>
    <n v="5"/>
    <b v="1"/>
    <b v="0"/>
    <s v="completed"/>
    <d v="2010-04-01T00:00:00"/>
    <d v="2010-04-21T00:00:00"/>
    <d v="2010-05-11T00:00:00"/>
    <d v="2010-08-28T00:00:00"/>
  </r>
  <r>
    <s v="7f61b44fb052a0f9fcfd788893e49179"/>
    <n v="62805004290"/>
    <s v="Oakland"/>
    <x v="7"/>
    <n v="94621"/>
    <s v="urban"/>
    <s v="Oakland Unified School Dist"/>
    <s v="Alameda"/>
    <b v="0"/>
    <b v="0"/>
    <b v="1"/>
    <b v="0"/>
    <b v="0"/>
    <b v="0"/>
    <s v="Ms."/>
    <b v="0"/>
    <b v="0"/>
    <s v="Literacy"/>
    <s v="Literacy &amp; Language"/>
    <m/>
    <m/>
    <m/>
    <s v="Books"/>
    <s v="high"/>
    <s v="Grades 3-5"/>
    <m/>
    <m/>
    <m/>
    <m/>
    <n v="552.48"/>
    <n v="673.76"/>
    <n v="22"/>
    <b v="1"/>
    <n v="636"/>
    <n v="2"/>
    <b v="0"/>
    <b v="0"/>
    <s v="completed"/>
    <d v="2004-12-14T00:00:00"/>
    <d v="2005-01-05T00:00:00"/>
    <d v="2005-02-11T00:00:00"/>
    <d v="2005-08-14T00:00:00"/>
  </r>
  <r>
    <s v="f627302183c843ea9335590c61cad2fc"/>
    <n v="90279000554"/>
    <s v="New Haven"/>
    <x v="30"/>
    <n v="6513"/>
    <s v="urban"/>
    <s v="New Haven City School District"/>
    <s v="New Haven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46.58"/>
    <n v="0"/>
    <n v="11.64"/>
    <n v="17"/>
    <n v="541"/>
    <n v="659.76"/>
    <n v="27"/>
    <b v="1"/>
    <n v="636.47"/>
    <n v="2"/>
    <b v="0"/>
    <b v="0"/>
    <s v="completed"/>
    <d v="2008-09-27T00:00:00"/>
    <d v="2009-01-14T00:00:00"/>
    <d v="2009-02-23T00:00:00"/>
    <d v="2009-03-02T00:00:00"/>
  </r>
  <r>
    <s v="5b462dc0678e6d15b48f20463548b0ec"/>
    <n v="403024001607"/>
    <s v="Tulsa"/>
    <x v="0"/>
    <n v="74128"/>
    <s v="urban"/>
    <s v="Tulsa Independent Sch Dist"/>
    <s v="Tulsa"/>
    <b v="0"/>
    <b v="0"/>
    <b v="0"/>
    <b v="0"/>
    <b v="0"/>
    <b v="0"/>
    <s v="Mrs."/>
    <b v="0"/>
    <b v="0"/>
    <s v="Health &amp; Life Science"/>
    <s v="Math &amp; Science"/>
    <s v="Health &amp; Life Science"/>
    <s v="Math &amp; Science"/>
    <s v="enrichment"/>
    <s v="Supplies"/>
    <s v="high"/>
    <s v="Grades 9-12"/>
    <n v="44.79"/>
    <n v="20.16"/>
    <n v="11.2"/>
    <n v="17"/>
    <n v="541"/>
    <n v="659.76"/>
    <n v="55"/>
    <b v="0"/>
    <n v="636.48"/>
    <n v="2"/>
    <b v="1"/>
    <b v="0"/>
    <s v="completed"/>
    <d v="2009-02-06T00:00:00"/>
    <d v="2009-02-10T00:00:00"/>
    <d v="2009-04-27T00:00:00"/>
    <d v="2009-07-12T00:00:00"/>
  </r>
  <r>
    <s v="fa5c75d70d2609e379398d31e040d118"/>
    <n v="120087004170"/>
    <s v="Lithia"/>
    <x v="17"/>
    <n v="33547"/>
    <s v="rural"/>
    <s v="Hillsborough Co Pub Sch Dist"/>
    <s v="Hillsborough"/>
    <b v="0"/>
    <b v="0"/>
    <b v="0"/>
    <b v="0"/>
    <b v="0"/>
    <b v="0"/>
    <s v="Mrs."/>
    <b v="0"/>
    <b v="0"/>
    <s v="Special Needs"/>
    <s v="Special Needs"/>
    <m/>
    <m/>
    <s v="enrichment"/>
    <s v="Other"/>
    <s v="minimal"/>
    <s v="Grades PreK-2"/>
    <n v="0"/>
    <n v="0"/>
    <n v="7.48"/>
    <n v="35"/>
    <n v="541.48"/>
    <n v="637.04"/>
    <n v="10"/>
    <b v="1"/>
    <n v="637.04"/>
    <n v="21"/>
    <b v="1"/>
    <b v="0"/>
    <s v="completed"/>
    <d v="2011-01-23T00:00:00"/>
    <d v="2011-03-29T00:00:00"/>
    <m/>
    <d v="2011-06-21T00:00:00"/>
  </r>
  <r>
    <s v="155aada16d101268876b7d92de81cf8d"/>
    <m/>
    <s v="Marrero"/>
    <x v="6"/>
    <n v="70072"/>
    <s v="suburban"/>
    <s v="Jefferson Parish Pub Sch Dist"/>
    <s v="Jefferso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Books"/>
    <s v="high"/>
    <s v="Grades 3-5"/>
    <n v="0"/>
    <n v="40.25"/>
    <n v="6.9"/>
    <n v="35"/>
    <n v="542.19000000000005"/>
    <n v="637.87"/>
    <n v="65"/>
    <b v="1"/>
    <n v="637.87"/>
    <n v="17"/>
    <b v="0"/>
    <b v="0"/>
    <s v="completed"/>
    <d v="2010-11-21T00:00:00"/>
    <d v="2010-12-21T00:00:00"/>
    <d v="2011-03-01T00:00:00"/>
    <d v="2011-04-16T00:00:00"/>
  </r>
  <r>
    <s v="35e0186cdc9c684df9fd3551014ebd41"/>
    <n v="173411003500"/>
    <s v="East Peoria"/>
    <x v="10"/>
    <n v="61611"/>
    <s v="suburban"/>
    <s v="Riverview Cmty Cons Sch Dist 2"/>
    <s v="Woodford"/>
    <b v="0"/>
    <b v="0"/>
    <b v="0"/>
    <b v="0"/>
    <b v="0"/>
    <b v="0"/>
    <s v="Mrs."/>
    <b v="0"/>
    <b v="0"/>
    <s v="Environmental Science"/>
    <s v="Math &amp; Science"/>
    <m/>
    <m/>
    <s v="enrichment"/>
    <s v="Technology"/>
    <s v="high"/>
    <s v="Grades 6-8"/>
    <n v="45.53"/>
    <n v="0"/>
    <n v="6.83"/>
    <n v="35"/>
    <n v="542.67999999999995"/>
    <n v="638.45000000000005"/>
    <n v="90"/>
    <b v="1"/>
    <n v="638.44000000000005"/>
    <n v="2"/>
    <b v="1"/>
    <b v="1"/>
    <s v="completed"/>
    <d v="2010-09-08T00:00:00"/>
    <d v="2010-10-13T00:00:00"/>
    <m/>
    <d v="2011-02-05T00:00:00"/>
  </r>
  <r>
    <s v="1c7150e62a24e4be8c9f62c3c293418c"/>
    <m/>
    <s v="Wilmington"/>
    <x v="1"/>
    <n v="28401"/>
    <s v="urban"/>
    <s v="New Hanover Co School District"/>
    <s v="New Hanover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m/>
    <m/>
    <m/>
    <m/>
    <n v="555.54999999999995"/>
    <n v="677.5"/>
    <n v="12"/>
    <b v="0"/>
    <n v="638.88"/>
    <n v="1"/>
    <b v="0"/>
    <b v="0"/>
    <s v="completed"/>
    <d v="2006-05-01T00:00:00"/>
    <d v="2006-09-18T00:00:00"/>
    <d v="2007-01-24T00:00:00"/>
    <d v="2007-01-01T00:00:00"/>
  </r>
  <r>
    <s v="38906ae913defac7482b7a2284c45523"/>
    <n v="60177000043"/>
    <s v="Alameda"/>
    <x v="7"/>
    <n v="94502"/>
    <s v="suburban"/>
    <s v="Alameda Unified School Dist"/>
    <s v="Alameda"/>
    <b v="0"/>
    <b v="0"/>
    <b v="0"/>
    <b v="0"/>
    <b v="0"/>
    <b v="0"/>
    <s v="Mrs."/>
    <b v="0"/>
    <b v="0"/>
    <s v="Applied Sciences"/>
    <s v="Math &amp; Science"/>
    <s v="Mathematics"/>
    <s v="Math &amp; Science"/>
    <s v="enrichment"/>
    <s v="Technology"/>
    <s v="low"/>
    <s v="Grades PreK-2"/>
    <n v="12"/>
    <n v="41.08"/>
    <n v="6.73"/>
    <n v="35"/>
    <n v="543.79999999999995"/>
    <n v="639.76"/>
    <n v="24"/>
    <b v="1"/>
    <n v="639.76"/>
    <n v="16"/>
    <b v="1"/>
    <b v="0"/>
    <s v="completed"/>
    <d v="2010-10-17T00:00:00"/>
    <d v="2010-12-22T00:00:00"/>
    <d v="2011-02-24T00:00:00"/>
    <d v="2011-03-16T00:00:00"/>
  </r>
  <r>
    <s v="0577a800c5054e79a25b1cabea185be1"/>
    <n v="220117000867"/>
    <s v="New Orleans"/>
    <x v="6"/>
    <n v="70115"/>
    <s v="urban"/>
    <s v="New Orleans Recovery School District"/>
    <s v="Orleans"/>
    <b v="0"/>
    <b v="0"/>
    <b v="0"/>
    <b v="0"/>
    <b v="0"/>
    <b v="0"/>
    <s v="Mr."/>
    <b v="1"/>
    <b v="0"/>
    <s v="Health &amp; Life Science"/>
    <s v="Math &amp; Science"/>
    <s v="History &amp; Geography"/>
    <s v="History &amp; Civics"/>
    <s v="enrichment"/>
    <s v="Technology"/>
    <s v="high"/>
    <s v="Grades 9-12"/>
    <n v="45.2"/>
    <n v="18.079999999999998"/>
    <n v="11.3"/>
    <n v="17"/>
    <n v="544"/>
    <n v="663.41"/>
    <n v="40"/>
    <b v="1"/>
    <n v="640"/>
    <n v="4"/>
    <b v="1"/>
    <b v="0"/>
    <s v="completed"/>
    <d v="2009-03-01T00:00:00"/>
    <d v="2009-03-24T00:00:00"/>
    <d v="2009-06-08T00:00:00"/>
    <d v="2009-07-30T00:00:00"/>
  </r>
  <r>
    <s v="a774eba44618c155fdd3c7146d12e558"/>
    <n v="421899005294"/>
    <s v="Philadelphia"/>
    <x v="29"/>
    <n v="19144"/>
    <s v="urban"/>
    <s v="Philadelphia City School Dist"/>
    <s v="Philadelphia"/>
    <b v="0"/>
    <b v="0"/>
    <b v="0"/>
    <b v="0"/>
    <b v="0"/>
    <b v="0"/>
    <s v="Ms."/>
    <b v="0"/>
    <b v="0"/>
    <s v="Mathematics"/>
    <s v="Math &amp; Science"/>
    <s v="Health &amp; Life Science"/>
    <s v="Math &amp; Science"/>
    <s v="essential"/>
    <s v="Books"/>
    <s v="high"/>
    <s v="Grades PreK-2"/>
    <n v="44.48"/>
    <n v="26.69"/>
    <n v="11.12"/>
    <n v="17"/>
    <n v="544"/>
    <n v="663.41"/>
    <n v="30"/>
    <b v="1"/>
    <n v="640"/>
    <n v="16"/>
    <b v="0"/>
    <b v="0"/>
    <s v="completed"/>
    <d v="2008-10-27T00:00:00"/>
    <d v="2008-12-16T00:00:00"/>
    <d v="2009-02-25T00:00:00"/>
    <d v="2009-03-31T00:00:00"/>
  </r>
  <r>
    <s v="b50e01f34edf975a391f412b8a69423e"/>
    <m/>
    <s v="Bronx"/>
    <x v="2"/>
    <n v="10456"/>
    <s v="urban"/>
    <s v="Integrated Curriculum and Instruction Learning Support Organization"/>
    <s v="Bronx"/>
    <b v="0"/>
    <b v="0"/>
    <b v="0"/>
    <b v="1"/>
    <b v="0"/>
    <b v="0"/>
    <s v="Mrs."/>
    <b v="0"/>
    <b v="0"/>
    <s v="Early Development"/>
    <s v="Applied Learning"/>
    <s v="Other"/>
    <s v="Applied Learning"/>
    <m/>
    <s v="Supplies"/>
    <s v="high"/>
    <s v="Grades PreK-2"/>
    <m/>
    <m/>
    <m/>
    <m/>
    <n v="555.96"/>
    <n v="678"/>
    <n v="0"/>
    <b v="0"/>
    <n v="640"/>
    <n v="1"/>
    <b v="0"/>
    <b v="0"/>
    <s v="completed"/>
    <d v="2003-06-18T00:00:00"/>
    <d v="2004-01-23T00:00:00"/>
    <d v="2004-02-26T00:00:00"/>
    <d v="2004-06-16T00:00:00"/>
  </r>
  <r>
    <s v="3af6da79200e1348811e6a87d12fa956"/>
    <n v="403024002249"/>
    <s v="Tulsa"/>
    <x v="0"/>
    <n v="74104"/>
    <s v="urban"/>
    <s v="Tulsa Independent Sch Dist"/>
    <s v="Tulsa"/>
    <b v="0"/>
    <b v="0"/>
    <b v="1"/>
    <b v="0"/>
    <b v="0"/>
    <b v="0"/>
    <s v="Mrs."/>
    <b v="0"/>
    <b v="0"/>
    <s v="Early Development"/>
    <s v="Applied Learning"/>
    <s v="ESL"/>
    <s v="Literacy &amp; Language"/>
    <s v="essential"/>
    <s v="Technology"/>
    <s v="high"/>
    <s v="Grades PreK-2"/>
    <n v="44.49"/>
    <n v="20.02"/>
    <n v="6.67"/>
    <n v="9"/>
    <n v="525.09"/>
    <n v="640.35"/>
    <n v="20"/>
    <b v="1"/>
    <n v="640.35"/>
    <n v="4"/>
    <b v="1"/>
    <b v="0"/>
    <s v="completed"/>
    <d v="2009-09-10T00:00:00"/>
    <d v="2009-10-25T00:00:00"/>
    <d v="2010-01-28T00:00:00"/>
    <d v="2010-02-15T00:00:00"/>
  </r>
  <r>
    <s v="9ebeedcbefabf68c09f65c8f53b797a2"/>
    <m/>
    <s v="Charlotte"/>
    <x v="1"/>
    <n v="28214"/>
    <s v="urban"/>
    <s v="Charlotte-mecklenburg Sch Dist"/>
    <s v="Mecklenburg"/>
    <b v="0"/>
    <b v="1"/>
    <b v="0"/>
    <b v="0"/>
    <b v="0"/>
    <b v="0"/>
    <s v="Ms."/>
    <b v="0"/>
    <b v="0"/>
    <s v="ESL"/>
    <s v="Literacy &amp; Language"/>
    <m/>
    <m/>
    <s v="enrichment"/>
    <s v="Technology"/>
    <s v="high"/>
    <s v="Grades 3-5"/>
    <n v="45.41"/>
    <n v="19.3"/>
    <n v="6.81"/>
    <n v="9"/>
    <n v="534.6"/>
    <n v="651.95000000000005"/>
    <n v="70"/>
    <b v="1"/>
    <n v="640.98"/>
    <n v="17"/>
    <b v="0"/>
    <b v="0"/>
    <s v="completed"/>
    <d v="2009-10-12T00:00:00"/>
    <d v="2010-01-13T00:00:00"/>
    <d v="2010-01-18T00:00:00"/>
    <d v="2010-03-17T00:00:00"/>
  </r>
  <r>
    <s v="da6252c770aac7e2bea312b3891e33e2"/>
    <n v="360008104436"/>
    <s v="New York"/>
    <x v="2"/>
    <n v="10027"/>
    <s v="urban"/>
    <s v="Empowerment Support Organization"/>
    <s v="Manhattan"/>
    <b v="0"/>
    <b v="0"/>
    <b v="0"/>
    <b v="0"/>
    <b v="0"/>
    <b v="0"/>
    <s v="Ms."/>
    <b v="1"/>
    <b v="0"/>
    <s v="Mathematics"/>
    <s v="Math &amp; Science"/>
    <m/>
    <m/>
    <m/>
    <s v="Technology"/>
    <s v="high"/>
    <s v="Grades 6-8"/>
    <m/>
    <m/>
    <m/>
    <m/>
    <n v="557"/>
    <n v="679.27"/>
    <n v="0"/>
    <b v="0"/>
    <n v="641"/>
    <n v="1"/>
    <b v="0"/>
    <b v="0"/>
    <s v="completed"/>
    <d v="2003-06-19T00:00:00"/>
    <d v="2003-08-11T00:00:00"/>
    <d v="2003-11-14T00:00:00"/>
    <d v="2004-02-19T00:00:00"/>
  </r>
  <r>
    <s v="d5021c97cdbcc9e86f2e40c3995bc59c"/>
    <n v="450189000378"/>
    <s v="Lake View"/>
    <x v="12"/>
    <n v="29563"/>
    <s v="rural"/>
    <s v="Dillon School District 1"/>
    <s v="Dillo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3-5"/>
    <n v="44.91"/>
    <n v="22.46"/>
    <n v="11.23"/>
    <n v="17"/>
    <n v="545"/>
    <n v="664.63"/>
    <n v="14"/>
    <b v="0"/>
    <n v="641.17999999999995"/>
    <n v="4"/>
    <b v="0"/>
    <b v="0"/>
    <s v="completed"/>
    <d v="2007-05-20T00:00:00"/>
    <d v="2007-12-27T00:00:00"/>
    <d v="2008-04-11T00:00:00"/>
    <d v="2008-01-15T00:00:00"/>
  </r>
  <r>
    <s v="8b60d5eab7a5a66da6862d1b8152fa57"/>
    <n v="550906001061"/>
    <s v="Menomonee Fls"/>
    <x v="18"/>
    <n v="53051"/>
    <s v="suburban"/>
    <s v="Menomonee Falls School Dist"/>
    <s v="Waukesha"/>
    <b v="0"/>
    <b v="0"/>
    <b v="0"/>
    <b v="0"/>
    <b v="0"/>
    <b v="0"/>
    <s v="Mrs."/>
    <b v="0"/>
    <b v="0"/>
    <s v="Literacy"/>
    <s v="Literacy &amp; Language"/>
    <s v="Health &amp; Wellness"/>
    <s v="Health &amp; Sports"/>
    <s v="enrichment"/>
    <s v="Other"/>
    <s v="minimal"/>
    <s v="Grades PreK-2"/>
    <n v="41.23"/>
    <n v="0"/>
    <n v="10.31"/>
    <n v="17"/>
    <n v="481"/>
    <n v="586.59"/>
    <n v="22"/>
    <b v="1"/>
    <n v="641.33000000000004"/>
    <n v="7"/>
    <b v="0"/>
    <b v="0"/>
    <s v="completed"/>
    <d v="2007-10-08T00:00:00"/>
    <d v="2008-01-04T00:00:00"/>
    <d v="2008-04-15T00:00:00"/>
    <d v="2008-05-30T00:00:00"/>
  </r>
  <r>
    <s v="c6c992bacb67566ede94d2619ed7718b"/>
    <n v="120159001775"/>
    <s v="Lake Wales"/>
    <x v="17"/>
    <n v="33853"/>
    <s v="suburban"/>
    <s v="Polk Co School District"/>
    <s v="Polk"/>
    <b v="1"/>
    <b v="0"/>
    <b v="0"/>
    <b v="0"/>
    <b v="0"/>
    <b v="0"/>
    <s v="Mrs."/>
    <b v="0"/>
    <b v="0"/>
    <s v="Literacy"/>
    <s v="Literacy &amp; Language"/>
    <s v="ESL"/>
    <s v="Literacy &amp; Language"/>
    <s v="essential"/>
    <s v="Books"/>
    <s v="high"/>
    <s v="Grades 9-12"/>
    <n v="50.57"/>
    <n v="0"/>
    <n v="6.9"/>
    <n v="35"/>
    <n v="552.16999999999996"/>
    <n v="649.61"/>
    <n v="30"/>
    <b v="1"/>
    <n v="641.77"/>
    <n v="5"/>
    <b v="1"/>
    <b v="1"/>
    <s v="completed"/>
    <d v="2010-10-30T00:00:00"/>
    <d v="2011-03-22T00:00:00"/>
    <m/>
    <d v="2011-03-29T00:00:00"/>
  </r>
  <r>
    <s v="10d2441ee860c059acdbbc65344e7779"/>
    <m/>
    <s v="Brooklyn"/>
    <x v="2"/>
    <n v="11205"/>
    <m/>
    <s v="District 75"/>
    <s v="Brooklyn"/>
    <b v="0"/>
    <b v="0"/>
    <b v="0"/>
    <b v="0"/>
    <b v="0"/>
    <b v="0"/>
    <s v="Mr."/>
    <b v="0"/>
    <b v="0"/>
    <s v="Mathematics"/>
    <s v="Math &amp; Science"/>
    <s v="Literature &amp; Writing"/>
    <s v="Literacy &amp; Language"/>
    <s v="enrichment"/>
    <s v="Technology"/>
    <s v="high"/>
    <s v="Grades 6-8"/>
    <n v="5"/>
    <n v="0"/>
    <n v="7.5"/>
    <n v="35"/>
    <n v="547.49"/>
    <n v="644.11"/>
    <n v="50"/>
    <b v="1"/>
    <n v="641.99"/>
    <n v="4"/>
    <b v="0"/>
    <b v="0"/>
    <s v="completed"/>
    <d v="2010-11-26T00:00:00"/>
    <d v="2010-12-04T00:00:00"/>
    <d v="2011-01-24T00:00:00"/>
    <d v="2011-04-21T00:00:00"/>
  </r>
  <r>
    <s v="049c8ff5aea691880bcd324494444cd1"/>
    <n v="170993000831"/>
    <s v="Chicago"/>
    <x v="10"/>
    <n v="60625"/>
    <s v="urban"/>
    <s v="Chicago Psd-area 1"/>
    <s v="Cook"/>
    <b v="0"/>
    <b v="0"/>
    <b v="0"/>
    <b v="0"/>
    <b v="0"/>
    <b v="0"/>
    <s v="Dr."/>
    <b v="0"/>
    <b v="0"/>
    <s v="Early Development"/>
    <s v="Applied Learning"/>
    <s v="Literacy"/>
    <s v="Literacy &amp; Language"/>
    <s v="essential"/>
    <s v="Technology"/>
    <s v="high"/>
    <s v="Grades PreK-2"/>
    <n v="45.92"/>
    <n v="0"/>
    <n v="6.89"/>
    <n v="35"/>
    <n v="547"/>
    <n v="643.53"/>
    <n v="35"/>
    <b v="1"/>
    <n v="643.53"/>
    <n v="3"/>
    <b v="1"/>
    <b v="0"/>
    <s v="completed"/>
    <d v="2011-02-26T00:00:00"/>
    <d v="2011-03-14T00:00:00"/>
    <d v="2011-03-22T00:00:00"/>
    <d v="2011-07-25T00:00:00"/>
  </r>
  <r>
    <s v="c5aa3c5068ac40477629b8d24b27b26c"/>
    <n v="470294001058"/>
    <s v="Memphis"/>
    <x v="14"/>
    <n v="38109"/>
    <s v="urban"/>
    <s v="Memphis City School District"/>
    <s v="Shelby"/>
    <b v="0"/>
    <b v="0"/>
    <b v="0"/>
    <b v="1"/>
    <b v="0"/>
    <b v="0"/>
    <s v="Ms."/>
    <b v="0"/>
    <b v="0"/>
    <s v="Literacy"/>
    <s v="Literacy &amp; Language"/>
    <m/>
    <m/>
    <s v="essential"/>
    <s v="Books"/>
    <s v="high"/>
    <s v="Grades 9-12"/>
    <n v="47.08"/>
    <n v="0"/>
    <n v="11.77"/>
    <n v="17"/>
    <n v="547"/>
    <n v="667.07"/>
    <n v="115"/>
    <b v="1"/>
    <n v="643.53"/>
    <n v="2"/>
    <b v="0"/>
    <b v="0"/>
    <s v="completed"/>
    <d v="2008-09-18T00:00:00"/>
    <d v="2008-11-30T00:00:00"/>
    <m/>
    <d v="2009-02-22T00:00:00"/>
  </r>
  <r>
    <s v="3947cc56b5381fc89fc2fd1dd86a5c02"/>
    <n v="180285000346"/>
    <s v="Hoagland"/>
    <x v="25"/>
    <n v="46745"/>
    <s v="rural"/>
    <s v="East Allen Co School District"/>
    <s v="Allen"/>
    <b v="0"/>
    <b v="0"/>
    <b v="0"/>
    <b v="0"/>
    <b v="0"/>
    <b v="0"/>
    <s v="Mrs."/>
    <b v="0"/>
    <b v="0"/>
    <s v="Literacy"/>
    <s v="Literacy &amp; Language"/>
    <m/>
    <m/>
    <s v="essential"/>
    <s v="Supplies"/>
    <s v="high"/>
    <s v="Grades PreK-2"/>
    <m/>
    <m/>
    <m/>
    <m/>
    <n v="547.35"/>
    <n v="667.5"/>
    <n v="30"/>
    <b v="0"/>
    <n v="643.94000000000005"/>
    <n v="13"/>
    <b v="0"/>
    <b v="0"/>
    <s v="completed"/>
    <d v="2006-08-09T00:00:00"/>
    <d v="2007-03-20T00:00:00"/>
    <d v="2007-06-07T00:00:00"/>
    <d v="2007-06-03T00:00:00"/>
  </r>
  <r>
    <s v="bf14947325017ba8666f35e2461a7456"/>
    <n v="481572001139"/>
    <s v="Crockett"/>
    <x v="16"/>
    <n v="75835"/>
    <s v="rural"/>
    <s v="Crockett Ind School District"/>
    <s v="Houston"/>
    <b v="0"/>
    <b v="0"/>
    <b v="0"/>
    <b v="0"/>
    <b v="0"/>
    <b v="0"/>
    <s v="Mr."/>
    <b v="0"/>
    <b v="0"/>
    <s v="Applied Sciences"/>
    <s v="Math &amp; Science"/>
    <s v="Health &amp; Life Science"/>
    <s v="Math &amp; Science"/>
    <s v="essential"/>
    <s v="Technology"/>
    <s v="high"/>
    <s v="Grades 6-8"/>
    <n v="5"/>
    <n v="0"/>
    <n v="7.5"/>
    <n v="35"/>
    <n v="547.49"/>
    <n v="644.11"/>
    <n v="105"/>
    <b v="1"/>
    <n v="644.11"/>
    <n v="8"/>
    <b v="0"/>
    <b v="0"/>
    <s v="completed"/>
    <d v="2010-11-09T00:00:00"/>
    <d v="2011-03-25T00:00:00"/>
    <m/>
    <d v="2011-04-05T00:00:00"/>
  </r>
  <r>
    <s v="94f2e68c685257555de92008f360d66a"/>
    <m/>
    <s v="Charlotte"/>
    <x v="1"/>
    <n v="28217"/>
    <s v="urban"/>
    <s v="Charlotte-mecklenburg Sch Dist"/>
    <s v="Mecklenburg"/>
    <b v="0"/>
    <b v="0"/>
    <b v="0"/>
    <b v="0"/>
    <b v="0"/>
    <b v="0"/>
    <s v="Ms."/>
    <b v="1"/>
    <b v="0"/>
    <s v="Literacy"/>
    <s v="Literacy &amp; Language"/>
    <m/>
    <m/>
    <s v="essential"/>
    <s v="Books"/>
    <s v="high"/>
    <s v="Grades PreK-2"/>
    <n v="0"/>
    <n v="21.21"/>
    <n v="7.49"/>
    <n v="9"/>
    <n v="536.69000000000005"/>
    <n v="654.5"/>
    <n v="18"/>
    <b v="1"/>
    <n v="644.62"/>
    <n v="2"/>
    <b v="0"/>
    <b v="0"/>
    <s v="completed"/>
    <d v="2010-03-17T00:00:00"/>
    <d v="2010-03-22T00:00:00"/>
    <d v="2010-05-25T00:00:00"/>
    <d v="2010-08-16T00:00:00"/>
  </r>
  <r>
    <s v="5440564d7e955ee964a8e84e71d3e5bb"/>
    <m/>
    <s v="Wilson"/>
    <x v="1"/>
    <n v="27893"/>
    <s v="rural"/>
    <s v="Wilson Co School District"/>
    <s v="Wilson"/>
    <b v="0"/>
    <b v="0"/>
    <b v="0"/>
    <b v="0"/>
    <b v="0"/>
    <b v="0"/>
    <s v="Mrs."/>
    <b v="0"/>
    <b v="0"/>
    <s v="Early Development"/>
    <s v="Applied Learning"/>
    <s v="Literacy"/>
    <s v="Literacy &amp; Language"/>
    <s v="essential"/>
    <s v="Other"/>
    <s v="high"/>
    <s v="Grades PreK-2"/>
    <n v="44.9"/>
    <n v="19.079999999999998"/>
    <n v="6.74"/>
    <n v="9"/>
    <n v="528.72"/>
    <n v="644.78"/>
    <n v="30"/>
    <b v="1"/>
    <n v="644.78"/>
    <n v="5"/>
    <b v="0"/>
    <b v="0"/>
    <s v="completed"/>
    <d v="2009-08-04T00:00:00"/>
    <d v="2009-09-01T00:00:00"/>
    <d v="2009-11-04T00:00:00"/>
    <d v="2010-01-06T00:00:00"/>
  </r>
  <r>
    <s v="c553a0a386d81fe8133d29221e69596a"/>
    <n v="62781004208"/>
    <s v="San Jose"/>
    <x v="7"/>
    <n v="95111"/>
    <s v="urban"/>
    <s v="Oak Grove School District"/>
    <s v="Santa Clara"/>
    <b v="0"/>
    <b v="0"/>
    <b v="0"/>
    <b v="0"/>
    <b v="0"/>
    <b v="0"/>
    <s v="Ms."/>
    <b v="0"/>
    <b v="0"/>
    <s v="Character Education"/>
    <s v="Applied Learning"/>
    <m/>
    <m/>
    <s v="enrichment"/>
    <s v="Supplies"/>
    <s v="high"/>
    <s v="Grades PreK-2"/>
    <m/>
    <m/>
    <m/>
    <m/>
    <n v="549.4"/>
    <n v="670"/>
    <n v="25"/>
    <b v="1"/>
    <n v="646.35"/>
    <n v="6"/>
    <b v="0"/>
    <b v="0"/>
    <s v="completed"/>
    <d v="2006-08-29T00:00:00"/>
    <d v="2007-04-19T00:00:00"/>
    <d v="2007-10-01T00:00:00"/>
    <d v="2007-04-29T00:00:00"/>
  </r>
  <r>
    <s v="753a4d11d69665cd5b892ec7f0991ed7"/>
    <n v="470267000953"/>
    <s v="Lewisburg"/>
    <x v="14"/>
    <n v="37091"/>
    <s v="rural"/>
    <s v="Marshall Co School District"/>
    <s v="Marshall"/>
    <b v="0"/>
    <b v="0"/>
    <b v="0"/>
    <b v="0"/>
    <b v="0"/>
    <b v="0"/>
    <s v="Mr."/>
    <b v="0"/>
    <b v="0"/>
    <s v="Mathematics"/>
    <s v="Math &amp; Science"/>
    <s v="Applied Sciences"/>
    <s v="Math &amp; Science"/>
    <s v="enrichment"/>
    <s v="Technology"/>
    <s v="high"/>
    <s v="Grades 9-12"/>
    <n v="46.79"/>
    <n v="0"/>
    <n v="7.02"/>
    <n v="9"/>
    <n v="530.66"/>
    <n v="647.15"/>
    <n v="71"/>
    <b v="1"/>
    <n v="647.14"/>
    <n v="3"/>
    <b v="1"/>
    <b v="0"/>
    <s v="completed"/>
    <d v="2009-09-19T00:00:00"/>
    <d v="2010-02-10T00:00:00"/>
    <d v="2010-06-01T00:00:00"/>
    <d v="2010-02-20T00:00:00"/>
  </r>
  <r>
    <s v="286d2c35ee70cf9b0a41cf76c02de5bd"/>
    <n v="130129000521"/>
    <s v="Marietta"/>
    <x v="19"/>
    <n v="30060"/>
    <s v="suburban"/>
    <s v="Cobb Co School District"/>
    <s v="Cobb"/>
    <b v="0"/>
    <b v="0"/>
    <b v="0"/>
    <b v="0"/>
    <b v="0"/>
    <b v="0"/>
    <s v="Ms."/>
    <b v="0"/>
    <b v="0"/>
    <s v="Economics"/>
    <s v="History &amp; Civics"/>
    <s v="College &amp; Career Prep"/>
    <s v="Applied Learning"/>
    <s v="enrichment"/>
    <s v="Books"/>
    <s v="high"/>
    <s v="Grades 9-12"/>
    <n v="49.74"/>
    <n v="19.89"/>
    <n v="7.46"/>
    <n v="9"/>
    <n v="583.44000000000005"/>
    <n v="711.51"/>
    <n v="35"/>
    <b v="1"/>
    <n v="647.48"/>
    <n v="2"/>
    <b v="1"/>
    <b v="0"/>
    <s v="completed"/>
    <d v="2009-09-17T00:00:00"/>
    <d v="2009-09-28T00:00:00"/>
    <d v="2009-09-29T00:00:00"/>
    <d v="2010-02-21T00:00:00"/>
  </r>
  <r>
    <s v="7d224694f8b863ffd6346fab81ee8d44"/>
    <n v="470294002127"/>
    <s v="Memphis"/>
    <x v="14"/>
    <n v="38106"/>
    <s v="urban"/>
    <s v="Memphis City School District"/>
    <s v="Shelby"/>
    <b v="0"/>
    <b v="0"/>
    <b v="0"/>
    <b v="1"/>
    <b v="0"/>
    <b v="0"/>
    <s v="Ms."/>
    <b v="0"/>
    <b v="0"/>
    <s v="Special Needs"/>
    <s v="Special Needs"/>
    <m/>
    <m/>
    <s v="essential"/>
    <s v="Supplies"/>
    <s v="high"/>
    <s v="Grades 6-8"/>
    <n v="12"/>
    <n v="0"/>
    <n v="7.66"/>
    <n v="35"/>
    <n v="565.65"/>
    <n v="665.47"/>
    <n v="10"/>
    <b v="1"/>
    <n v="647.82000000000005"/>
    <n v="22"/>
    <b v="0"/>
    <b v="0"/>
    <s v="completed"/>
    <d v="2011-03-25T00:00:00"/>
    <d v="2011-03-31T00:00:00"/>
    <d v="2011-03-31T00:00:00"/>
    <d v="2011-08-23T00:00:00"/>
  </r>
  <r>
    <s v="3e9b974a0b02f904e84f443facac5bbe"/>
    <m/>
    <s v="New York"/>
    <x v="2"/>
    <n v="10032"/>
    <s v="urban"/>
    <s v="Integrated Curriculum and Instruction Learning Support Organization"/>
    <s v="Manhattan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m/>
    <s v="Other"/>
    <s v="high"/>
    <s v="Grades 3-5"/>
    <m/>
    <m/>
    <m/>
    <m/>
    <n v="550.32000000000005"/>
    <n v="671.12"/>
    <n v="32"/>
    <b v="1"/>
    <n v="648"/>
    <n v="3"/>
    <b v="0"/>
    <b v="0"/>
    <s v="completed"/>
    <d v="2004-05-23T00:00:00"/>
    <d v="2004-08-25T00:00:00"/>
    <d v="2004-12-21T00:00:00"/>
    <d v="2005-06-15T00:00:00"/>
  </r>
  <r>
    <s v="cc903c2dd7cbbe68dd61b540b9d9adb5"/>
    <m/>
    <s v="New York"/>
    <x v="2"/>
    <n v="10031"/>
    <s v="urban"/>
    <s v="Empowerment Support Organization"/>
    <s v="Manhattan"/>
    <b v="0"/>
    <b v="0"/>
    <b v="0"/>
    <b v="0"/>
    <b v="0"/>
    <b v="0"/>
    <s v="Mr."/>
    <b v="0"/>
    <b v="0"/>
    <s v="Literacy"/>
    <s v="Literacy &amp; Language"/>
    <s v="Performing Arts"/>
    <s v="Music &amp; The Arts"/>
    <m/>
    <s v="Trips"/>
    <s v="high"/>
    <s v="Grades 3-5"/>
    <m/>
    <m/>
    <m/>
    <m/>
    <n v="564"/>
    <n v="687.8"/>
    <n v="0"/>
    <b v="0"/>
    <n v="649"/>
    <n v="1"/>
    <b v="0"/>
    <b v="0"/>
    <s v="completed"/>
    <d v="2003-03-25T00:00:00"/>
    <d v="2003-06-19T00:00:00"/>
    <d v="2003-07-21T00:00:00"/>
    <d v="2003-11-25T00:00:00"/>
  </r>
  <r>
    <s v="4f72b3e3750ea2c5198b68db14855e4b"/>
    <n v="110003000110"/>
    <s v="Washington"/>
    <x v="31"/>
    <n v="20010"/>
    <s v="urban"/>
    <s v="Dc Public Schools"/>
    <s v="District Of Columbia"/>
    <b v="0"/>
    <b v="0"/>
    <b v="0"/>
    <b v="0"/>
    <b v="0"/>
    <b v="0"/>
    <s v="Ms."/>
    <b v="0"/>
    <b v="0"/>
    <s v="Mathematics"/>
    <s v="Math &amp; Science"/>
    <s v="Literature &amp; Writing"/>
    <s v="Literacy &amp; Language"/>
    <s v="essential"/>
    <s v="Other"/>
    <s v="high"/>
    <s v="Grades 3-5"/>
    <n v="50.6"/>
    <n v="0"/>
    <n v="6.9"/>
    <n v="35"/>
    <n v="552.5"/>
    <n v="650"/>
    <n v="14"/>
    <b v="1"/>
    <n v="650"/>
    <n v="2"/>
    <b v="0"/>
    <b v="0"/>
    <s v="completed"/>
    <d v="2011-02-13T00:00:00"/>
    <d v="2011-02-17T00:00:00"/>
    <d v="2011-02-18T00:00:00"/>
    <d v="2011-07-12T00:00:00"/>
  </r>
  <r>
    <s v="7035349c3053ae2e79043d54e07c23a5"/>
    <m/>
    <s v="Charlotte"/>
    <x v="1"/>
    <n v="28215"/>
    <s v="urban"/>
    <s v="Charlotte-mecklenburg Sch Dist"/>
    <s v="Mecklenburg"/>
    <b v="1"/>
    <b v="0"/>
    <b v="0"/>
    <b v="0"/>
    <b v="1"/>
    <b v="0"/>
    <s v="Mr."/>
    <b v="1"/>
    <b v="0"/>
    <s v="Literature &amp; Writing"/>
    <s v="Literacy &amp; Language"/>
    <m/>
    <m/>
    <s v="enrichment"/>
    <s v="Technology"/>
    <s v="high"/>
    <s v="Grades 6-8"/>
    <n v="12"/>
    <n v="36.11"/>
    <n v="6.94"/>
    <n v="35"/>
    <n v="553.04"/>
    <n v="650.64"/>
    <n v="93"/>
    <b v="1"/>
    <n v="650.64"/>
    <n v="3"/>
    <b v="1"/>
    <b v="0"/>
    <s v="completed"/>
    <d v="2011-02-12T00:00:00"/>
    <d v="2011-02-15T00:00:00"/>
    <d v="2011-03-15T00:00:00"/>
    <d v="2011-07-08T00:00:00"/>
  </r>
  <r>
    <s v="eeae5d99f76139bb59e3fdc3b8ac42bd"/>
    <n v="530396002112"/>
    <s v="Kent"/>
    <x v="5"/>
    <n v="98030"/>
    <s v="urban"/>
    <s v="Kent School Dist 415"/>
    <s v="King"/>
    <b v="0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3-5"/>
    <n v="46.41"/>
    <n v="30.17"/>
    <n v="11.6"/>
    <n v="17"/>
    <n v="569"/>
    <n v="693.9"/>
    <n v="36"/>
    <b v="1"/>
    <n v="651.76"/>
    <n v="16"/>
    <b v="0"/>
    <b v="0"/>
    <s v="completed"/>
    <d v="2008-08-12T00:00:00"/>
    <d v="2008-11-13T00:00:00"/>
    <d v="2009-02-25T00:00:00"/>
    <d v="2009-01-14T00:00:00"/>
  </r>
  <r>
    <s v="6b647e3eac19f878d7d5968d736ad582"/>
    <m/>
    <s v="Jacksonville"/>
    <x v="42"/>
    <n v="72076"/>
    <s v="suburban"/>
    <s v="Arkansas Dept of Education"/>
    <s v="Pulaski"/>
    <b v="1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6-8"/>
    <n v="44.74"/>
    <n v="26.85"/>
    <n v="6.71"/>
    <n v="9"/>
    <n v="534.74"/>
    <n v="652.12"/>
    <n v="106"/>
    <b v="1"/>
    <n v="652.12"/>
    <n v="2"/>
    <b v="1"/>
    <b v="0"/>
    <s v="completed"/>
    <d v="2010-02-09T00:00:00"/>
    <d v="2010-03-11T00:00:00"/>
    <d v="2010-06-07T00:00:00"/>
    <d v="2010-07-13T00:00:00"/>
  </r>
  <r>
    <s v="19e741efbc35f8138d494ed55789a522"/>
    <n v="130042002604"/>
    <s v="Macon"/>
    <x v="19"/>
    <n v="31217"/>
    <s v="rural"/>
    <s v="Bibb Co School District"/>
    <s v="Bibb"/>
    <b v="0"/>
    <b v="1"/>
    <b v="0"/>
    <b v="0"/>
    <b v="0"/>
    <b v="0"/>
    <s v="Ms."/>
    <b v="0"/>
    <b v="0"/>
    <s v="Special Needs"/>
    <s v="Special Needs"/>
    <m/>
    <m/>
    <s v="essential"/>
    <s v="Technology"/>
    <s v="high"/>
    <s v="Grades PreK-2"/>
    <n v="46.1"/>
    <n v="18.440000000000001"/>
    <n v="6.91"/>
    <n v="9"/>
    <n v="541.41999999999996"/>
    <n v="660.27"/>
    <n v="20"/>
    <b v="1"/>
    <n v="652.59"/>
    <n v="4"/>
    <b v="1"/>
    <b v="0"/>
    <s v="completed"/>
    <d v="2009-09-30T00:00:00"/>
    <d v="2010-01-05T00:00:00"/>
    <d v="2010-06-14T00:00:00"/>
    <d v="2010-03-04T00:00:00"/>
  </r>
  <r>
    <s v="2e204864d91b4a82442c6157a10e3993"/>
    <n v="90045000070"/>
    <s v="Bridgeport"/>
    <x v="30"/>
    <n v="6605"/>
    <s v="urban"/>
    <s v="Bridgeport City Sch District"/>
    <s v="Fairfield"/>
    <b v="0"/>
    <b v="0"/>
    <b v="0"/>
    <b v="0"/>
    <b v="0"/>
    <b v="0"/>
    <s v="Mr."/>
    <b v="0"/>
    <b v="0"/>
    <s v="Applied Sciences"/>
    <s v="Math &amp; Science"/>
    <s v="Health &amp; Life Science"/>
    <s v="Math &amp; Science"/>
    <s v="enrichment"/>
    <s v="Technology"/>
    <s v="high"/>
    <s v="Grades 6-8"/>
    <n v="12"/>
    <n v="0"/>
    <n v="7.51"/>
    <n v="35"/>
    <n v="554.89"/>
    <n v="652.80999999999995"/>
    <n v="100"/>
    <b v="1"/>
    <n v="652.80999999999995"/>
    <n v="6"/>
    <b v="1"/>
    <b v="0"/>
    <s v="completed"/>
    <d v="2010-11-14T00:00:00"/>
    <d v="2011-03-15T00:00:00"/>
    <d v="2011-03-16T00:00:00"/>
    <d v="2011-04-11T00:00:00"/>
  </r>
  <r>
    <s v="8bf45791401d48b584f9f6723a40aafe"/>
    <n v="61674008855"/>
    <s v="Hayward"/>
    <x v="7"/>
    <n v="94546"/>
    <s v="urban"/>
    <s v="Hayward Unified School Dist"/>
    <s v="Alameda"/>
    <b v="0"/>
    <b v="0"/>
    <b v="0"/>
    <b v="0"/>
    <b v="0"/>
    <b v="0"/>
    <s v="Mrs."/>
    <b v="0"/>
    <b v="0"/>
    <s v="Health &amp; Life Science"/>
    <s v="Math &amp; Science"/>
    <s v="Early Development"/>
    <s v="Applied Learning"/>
    <s v="essential"/>
    <s v="Other"/>
    <s v="high"/>
    <s v="Grades PreK-2"/>
    <n v="46.06"/>
    <n v="42.15"/>
    <n v="6.91"/>
    <n v="35"/>
    <n v="590.76"/>
    <n v="695.01"/>
    <n v="66"/>
    <b v="1"/>
    <n v="653.46"/>
    <n v="5"/>
    <b v="0"/>
    <b v="0"/>
    <s v="completed"/>
    <d v="2010-10-10T00:00:00"/>
    <d v="2010-11-07T00:00:00"/>
    <m/>
    <d v="2011-03-09T00:00:00"/>
  </r>
  <r>
    <s v="5cf2df5a25108d65f9b66d2c2589bd96"/>
    <m/>
    <s v="Charlotte"/>
    <x v="1"/>
    <n v="28206"/>
    <s v="urban"/>
    <s v="Charlotte-mecklenburg Sch Dist"/>
    <s v="Mecklenburg"/>
    <b v="0"/>
    <b v="0"/>
    <b v="0"/>
    <b v="0"/>
    <b v="0"/>
    <b v="0"/>
    <s v="Mrs."/>
    <b v="0"/>
    <b v="0"/>
    <s v="Literacy"/>
    <s v="Literacy &amp; Language"/>
    <s v="Music"/>
    <s v="Music &amp; The Arts"/>
    <s v="essential"/>
    <s v="Technology"/>
    <s v="high"/>
    <s v="Grades PreK-2"/>
    <n v="45.79"/>
    <n v="19.46"/>
    <n v="6.87"/>
    <n v="9"/>
    <n v="538.96"/>
    <n v="657.27"/>
    <n v="20"/>
    <b v="1"/>
    <n v="653.75"/>
    <n v="6"/>
    <b v="1"/>
    <b v="0"/>
    <s v="completed"/>
    <d v="2010-02-12T00:00:00"/>
    <d v="2010-02-19T00:00:00"/>
    <d v="2010-03-19T00:00:00"/>
    <d v="2010-07-01T00:00:00"/>
  </r>
  <r>
    <s v="c74445066e364fc98b4c281c0cfa6598"/>
    <n v="483621004071"/>
    <s v="Queen City"/>
    <x v="16"/>
    <n v="75572"/>
    <s v="rural"/>
    <s v="Queen City Ind School District"/>
    <s v="Cass"/>
    <b v="0"/>
    <b v="0"/>
    <b v="0"/>
    <b v="0"/>
    <b v="0"/>
    <b v="0"/>
    <s v="Mrs."/>
    <b v="0"/>
    <b v="0"/>
    <s v="Performing Arts"/>
    <s v="Music &amp; The Arts"/>
    <s v="Extracurricular"/>
    <s v="Applied Learning"/>
    <s v="essential"/>
    <s v="Technology"/>
    <s v="high"/>
    <s v="Grades 9-12"/>
    <n v="45"/>
    <n v="0"/>
    <n v="11.25"/>
    <n v="17"/>
    <n v="523"/>
    <n v="637.79999999999995"/>
    <n v="35"/>
    <b v="1"/>
    <n v="653.75"/>
    <n v="6"/>
    <b v="0"/>
    <b v="0"/>
    <s v="completed"/>
    <d v="2008-05-07T00:00:00"/>
    <d v="2008-10-12T00:00:00"/>
    <d v="2009-01-14T00:00:00"/>
    <d v="2008-10-14T00:00:00"/>
  </r>
  <r>
    <s v="c79c2f06e395e7abe369496f30b218f9"/>
    <n v="360008301676"/>
    <s v="New York"/>
    <x v="2"/>
    <n v="10032"/>
    <s v="urban"/>
    <s v="Leadership Learning Support Organization"/>
    <s v="Manhattan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Technology"/>
    <s v="high"/>
    <s v="Grades 3-5"/>
    <n v="0"/>
    <n v="0"/>
    <n v="7.76"/>
    <n v="35"/>
    <n v="559.76"/>
    <n v="658.54"/>
    <n v="25"/>
    <b v="1"/>
    <n v="653.88"/>
    <n v="5"/>
    <b v="0"/>
    <b v="1"/>
    <s v="completed"/>
    <d v="2010-12-31T00:00:00"/>
    <d v="2011-01-01T00:00:00"/>
    <m/>
    <d v="2011-05-30T00:00:00"/>
  </r>
  <r>
    <s v="fd8f1dea8f33234f02dc02f23d9fbef4"/>
    <n v="421899003684"/>
    <s v="Philadelphia"/>
    <x v="29"/>
    <n v="19125"/>
    <s v="urban"/>
    <s v="Philadelphia City School Dist"/>
    <s v="Philadelphia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Other"/>
    <s v="high"/>
    <s v="Grades PreK-2"/>
    <n v="44.9"/>
    <n v="26.94"/>
    <n v="6.74"/>
    <n v="9"/>
    <n v="536.58000000000004"/>
    <n v="654.37"/>
    <n v="18"/>
    <b v="1"/>
    <n v="654.36"/>
    <n v="4"/>
    <b v="1"/>
    <b v="0"/>
    <s v="completed"/>
    <d v="2009-11-29T00:00:00"/>
    <d v="2010-03-08T00:00:00"/>
    <d v="2010-04-06T00:00:00"/>
    <d v="2010-05-06T00:00:00"/>
  </r>
  <r>
    <s v="ca1ef5e93ed58542f4e2f64dd66f7bb0"/>
    <n v="360008502295"/>
    <s v="Bronx"/>
    <x v="2"/>
    <n v="10465"/>
    <s v="urban"/>
    <s v="Leadership Learning Support Organization"/>
    <s v="Bronx"/>
    <b v="0"/>
    <b v="0"/>
    <b v="0"/>
    <b v="0"/>
    <b v="0"/>
    <b v="0"/>
    <s v="Ms."/>
    <b v="0"/>
    <b v="0"/>
    <s v="Health &amp; Life Science"/>
    <s v="Math &amp; Science"/>
    <s v="Applied Sciences"/>
    <s v="Math &amp; Science"/>
    <s v="enrichment"/>
    <s v="Books"/>
    <s v="high"/>
    <s v="Grades PreK-2"/>
    <n v="48"/>
    <n v="0"/>
    <n v="12"/>
    <n v="17"/>
    <n v="557"/>
    <n v="679.27"/>
    <n v="23"/>
    <b v="1"/>
    <n v="655.29"/>
    <n v="1"/>
    <b v="1"/>
    <b v="0"/>
    <s v="completed"/>
    <d v="2008-11-13T00:00:00"/>
    <d v="2009-01-31T00:00:00"/>
    <d v="2009-04-29T00:00:00"/>
    <d v="2009-04-17T00:00:00"/>
  </r>
  <r>
    <s v="c1ce50cebd5b9f637ecf399c15df5a03"/>
    <n v="411224004176"/>
    <s v="Tualatin"/>
    <x v="9"/>
    <n v="97062"/>
    <s v="suburban"/>
    <s v="Tigard Tualatin Sch Dist 23j"/>
    <s v="Washington"/>
    <b v="1"/>
    <b v="0"/>
    <b v="0"/>
    <b v="0"/>
    <b v="0"/>
    <b v="0"/>
    <s v="Mrs."/>
    <b v="0"/>
    <b v="0"/>
    <s v="Health &amp; Wellness"/>
    <s v="Health &amp; Sports"/>
    <s v="Nutrition"/>
    <s v="Health &amp; Sports"/>
    <s v="enrichment"/>
    <s v="Supplies"/>
    <s v="minimal"/>
    <s v="Grades 3-5"/>
    <n v="47.48"/>
    <n v="0"/>
    <n v="7.12"/>
    <n v="35"/>
    <n v="564.35"/>
    <n v="663.94"/>
    <n v="26"/>
    <b v="1"/>
    <n v="655.99"/>
    <n v="16"/>
    <b v="1"/>
    <b v="0"/>
    <s v="completed"/>
    <d v="2010-12-26T00:00:00"/>
    <d v="2011-01-20T00:00:00"/>
    <m/>
    <d v="2011-05-23T00:00:00"/>
  </r>
  <r>
    <s v="f9ca542f00fa6fd2597e933bec8e59ff"/>
    <n v="273819001654"/>
    <s v="Lakeland"/>
    <x v="13"/>
    <n v="55043"/>
    <s v="suburban"/>
    <s v="Stillwater School Dist 834"/>
    <s v="Washington"/>
    <b v="0"/>
    <b v="0"/>
    <b v="0"/>
    <b v="0"/>
    <b v="0"/>
    <b v="0"/>
    <s v="Mrs."/>
    <b v="0"/>
    <b v="0"/>
    <s v="Civics &amp; Government"/>
    <s v="History &amp; Civics"/>
    <s v="Parent Involvement"/>
    <s v="Applied Learning"/>
    <s v="enrichment"/>
    <s v="Technology"/>
    <s v="low"/>
    <s v="Grades 3-5"/>
    <n v="40"/>
    <n v="26"/>
    <n v="10"/>
    <n v="17"/>
    <n v="493"/>
    <n v="601.22"/>
    <n v="53"/>
    <b v="1"/>
    <n v="657.33"/>
    <n v="9"/>
    <b v="0"/>
    <b v="0"/>
    <s v="completed"/>
    <d v="2007-11-02T00:00:00"/>
    <d v="2007-12-22T00:00:00"/>
    <d v="2008-03-05T00:00:00"/>
    <d v="2008-06-29T00:00:00"/>
  </r>
  <r>
    <s v="b31b05362679d912cfc55c3e2946ef0f"/>
    <m/>
    <s v="New York"/>
    <x v="2"/>
    <n v="10034"/>
    <s v="urban"/>
    <s v="Integrated Curriculum and Instruction Learning Support Organization"/>
    <s v="Manhattan"/>
    <b v="0"/>
    <b v="0"/>
    <b v="0"/>
    <b v="1"/>
    <b v="0"/>
    <b v="0"/>
    <s v="Ms."/>
    <b v="0"/>
    <b v="1"/>
    <s v="Visual Arts"/>
    <s v="Music &amp; The Arts"/>
    <s v="Special Needs"/>
    <s v="Special Needs"/>
    <s v="enrichment"/>
    <s v="Books"/>
    <s v="high"/>
    <s v="Grades PreK-2"/>
    <n v="0"/>
    <n v="0"/>
    <n v="7.74"/>
    <n v="35"/>
    <n v="558.98"/>
    <n v="657.62"/>
    <n v="18"/>
    <b v="1"/>
    <n v="657.62"/>
    <n v="20"/>
    <b v="0"/>
    <b v="0"/>
    <s v="completed"/>
    <d v="2011-02-27T00:00:00"/>
    <d v="2011-03-27T00:00:00"/>
    <m/>
    <d v="2011-07-26T00:00:00"/>
  </r>
  <r>
    <s v="85463104b696655e81f7a11eac532cf6"/>
    <n v="390490003172"/>
    <s v="W Alexandria"/>
    <x v="3"/>
    <n v="45381"/>
    <s v="rural"/>
    <s v="Twin Valley Cmty Local SD"/>
    <s v="Preble"/>
    <b v="0"/>
    <b v="0"/>
    <b v="0"/>
    <b v="0"/>
    <b v="0"/>
    <b v="0"/>
    <s v="Mrs."/>
    <b v="0"/>
    <b v="0"/>
    <s v="Environmental Science"/>
    <s v="Math &amp; Science"/>
    <s v="Parent Involvement"/>
    <s v="Applied Learning"/>
    <s v="enrichment"/>
    <s v="Supplies"/>
    <s v="minimal"/>
    <s v="Grades 6-8"/>
    <n v="49.54"/>
    <n v="0"/>
    <n v="12.38"/>
    <n v="17"/>
    <n v="574"/>
    <n v="700"/>
    <n v="44"/>
    <b v="1"/>
    <n v="657.65"/>
    <n v="3"/>
    <b v="0"/>
    <b v="0"/>
    <s v="completed"/>
    <d v="2008-04-14T00:00:00"/>
    <d v="2008-06-26T00:00:00"/>
    <d v="2008-12-17T00:00:00"/>
    <d v="2008-09-20T00:00:00"/>
  </r>
  <r>
    <s v="d9d89a397f415666f399702ffbcd6a8b"/>
    <n v="320006000405"/>
    <s v="N Las Vegas"/>
    <x v="15"/>
    <n v="89032"/>
    <s v="suburban"/>
    <s v="Clark Co School District"/>
    <s v="Clark"/>
    <b v="0"/>
    <b v="0"/>
    <b v="0"/>
    <b v="0"/>
    <b v="0"/>
    <b v="0"/>
    <s v="Ms."/>
    <b v="0"/>
    <b v="0"/>
    <s v="Social Sciences"/>
    <s v="History &amp; Civics"/>
    <s v="History &amp; Geography"/>
    <s v="History &amp; Civics"/>
    <s v="enrichment"/>
    <s v="Technology"/>
    <s v="low"/>
    <s v="Grades 9-12"/>
    <n v="44.99"/>
    <n v="29.24"/>
    <n v="6.75"/>
    <n v="9"/>
    <n v="539.86"/>
    <n v="658.37"/>
    <n v="250"/>
    <b v="1"/>
    <n v="658.37"/>
    <n v="2"/>
    <b v="1"/>
    <b v="1"/>
    <s v="completed"/>
    <d v="2010-01-06T00:00:00"/>
    <d v="2010-02-11T00:00:00"/>
    <d v="2010-04-14T00:00:00"/>
    <d v="2010-04-26T00:00:00"/>
  </r>
  <r>
    <s v="fd198c7cd632e0f78d2962f18afe00e4"/>
    <n v="421899003835"/>
    <s v="Philadelphia"/>
    <x v="29"/>
    <n v="19126"/>
    <s v="urban"/>
    <s v="Philadelphia City School Dist"/>
    <s v="Philadelphia"/>
    <b v="0"/>
    <b v="0"/>
    <b v="0"/>
    <b v="0"/>
    <b v="0"/>
    <b v="0"/>
    <s v="Ms."/>
    <b v="0"/>
    <b v="0"/>
    <s v="Sports"/>
    <s v="Health &amp; Sports"/>
    <s v="Extracurricular"/>
    <s v="Applied Learning"/>
    <s v="essential"/>
    <s v="Other"/>
    <s v="high"/>
    <s v="Grades 6-8"/>
    <n v="46.78"/>
    <n v="28.07"/>
    <n v="11.7"/>
    <n v="17"/>
    <n v="571"/>
    <n v="696.34"/>
    <n v="40"/>
    <b v="1"/>
    <n v="658.53"/>
    <n v="4"/>
    <b v="0"/>
    <b v="0"/>
    <s v="completed"/>
    <d v="2008-03-07T00:00:00"/>
    <d v="2008-03-20T00:00:00"/>
    <d v="2008-05-26T00:00:00"/>
    <d v="2008-08-08T00:00:00"/>
  </r>
  <r>
    <s v="6ebb82a6eaa62b292a5d1f1bbd5295ae"/>
    <n v="63441001276"/>
    <s v="San Francisco"/>
    <x v="7"/>
    <n v="94131"/>
    <s v="urban"/>
    <s v="San Francisco Unified Sch Dist"/>
    <s v="San Francisco"/>
    <b v="0"/>
    <b v="0"/>
    <b v="0"/>
    <b v="0"/>
    <b v="0"/>
    <b v="0"/>
    <s v="Ms."/>
    <b v="0"/>
    <b v="0"/>
    <s v="Visual Arts"/>
    <s v="Music &amp; The Arts"/>
    <m/>
    <m/>
    <s v="enrichment"/>
    <s v="Supplies"/>
    <s v="high"/>
    <s v="Grades 9-12"/>
    <n v="39.799999999999997"/>
    <n v="28.85"/>
    <n v="9.9499999999999993"/>
    <n v="17"/>
    <n v="494"/>
    <n v="602.44000000000005"/>
    <n v="25"/>
    <b v="0"/>
    <n v="658.67"/>
    <n v="2"/>
    <b v="0"/>
    <b v="0"/>
    <s v="completed"/>
    <d v="2007-11-19T00:00:00"/>
    <d v="2008-03-18T00:00:00"/>
    <d v="2008-06-04T00:00:00"/>
    <d v="2008-06-30T00:00:00"/>
  </r>
  <r>
    <s v="0be5d69f4671ca0460eb1f1ecaeede3e"/>
    <m/>
    <s v="Bronx"/>
    <x v="2"/>
    <n v="10458"/>
    <s v="urban"/>
    <s v="Leadership Learning Support Organization"/>
    <s v="Bronx"/>
    <b v="0"/>
    <b v="0"/>
    <b v="0"/>
    <b v="0"/>
    <b v="0"/>
    <b v="0"/>
    <s v="Ms."/>
    <b v="0"/>
    <b v="0"/>
    <s v="Performing Arts"/>
    <s v="Music &amp; The Arts"/>
    <s v="Extracurricular"/>
    <s v="Applied Learning"/>
    <s v="essential"/>
    <s v="Technology"/>
    <s v="high"/>
    <s v="Grades 9-12"/>
    <n v="48.28"/>
    <n v="0"/>
    <n v="12.07"/>
    <n v="17"/>
    <n v="560"/>
    <n v="682.93"/>
    <n v="30"/>
    <b v="1"/>
    <n v="658.83"/>
    <n v="6"/>
    <b v="1"/>
    <b v="0"/>
    <s v="completed"/>
    <d v="2008-07-11T00:00:00"/>
    <d v="2009-01-02T00:00:00"/>
    <d v="2009-04-13T00:00:00"/>
    <d v="2009-01-14T00:00:00"/>
  </r>
  <r>
    <s v="0f6de1fbbf0719393dc288b6bb5475c9"/>
    <m/>
    <s v="Bronx"/>
    <x v="2"/>
    <n v="10472"/>
    <s v="urban"/>
    <s v="Leadership Learning Support Organization"/>
    <s v="Bronx"/>
    <b v="0"/>
    <b v="0"/>
    <b v="0"/>
    <b v="0"/>
    <b v="0"/>
    <b v="0"/>
    <s v="Mr."/>
    <b v="0"/>
    <b v="0"/>
    <s v="Other"/>
    <s v="Applied Learning"/>
    <m/>
    <m/>
    <m/>
    <s v="Technology"/>
    <s v="high"/>
    <s v="Grades 6-8"/>
    <m/>
    <m/>
    <m/>
    <m/>
    <n v="572.87"/>
    <n v="698.62"/>
    <n v="0"/>
    <b v="0"/>
    <n v="659"/>
    <n v="1"/>
    <b v="0"/>
    <b v="0"/>
    <s v="completed"/>
    <d v="2003-06-17T00:00:00"/>
    <d v="2003-08-18T00:00:00"/>
    <d v="2003-11-24T00:00:00"/>
    <d v="2004-02-17T00:00:00"/>
  </r>
  <r>
    <s v="93184029a79213da00e57494a5ced015"/>
    <n v="63186004025"/>
    <s v="E Palo Alto"/>
    <x v="7"/>
    <n v="94303"/>
    <s v="suburban"/>
    <s v="Ravenswood City Elem Sch Dist"/>
    <s v="San Mateo"/>
    <b v="0"/>
    <b v="1"/>
    <b v="0"/>
    <b v="0"/>
    <b v="0"/>
    <b v="0"/>
    <s v="Ms."/>
    <b v="0"/>
    <b v="0"/>
    <s v="Health &amp; Life Science"/>
    <s v="Math &amp; Science"/>
    <s v="Applied Sciences"/>
    <s v="Math &amp; Science"/>
    <s v="enrichment"/>
    <s v="Trips"/>
    <s v="high"/>
    <s v="Grades PreK-2"/>
    <m/>
    <m/>
    <m/>
    <m/>
    <n v="574"/>
    <n v="700"/>
    <n v="40"/>
    <b v="1"/>
    <n v="659.49"/>
    <n v="8"/>
    <b v="0"/>
    <b v="0"/>
    <s v="completed"/>
    <d v="2005-09-20T00:00:00"/>
    <d v="2005-12-07T00:00:00"/>
    <d v="2006-04-18T00:00:00"/>
    <d v="2006-06-07T00:00:00"/>
  </r>
  <r>
    <s v="64cea3b856a281843105c2cb35499126"/>
    <n v="170993000831"/>
    <s v="Chicago"/>
    <x v="10"/>
    <n v="60625"/>
    <s v="urban"/>
    <s v="Chicago Psd-area 1"/>
    <s v="Cook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Technology"/>
    <s v="high"/>
    <s v="Grades PreK-2"/>
    <n v="49.34"/>
    <n v="0"/>
    <n v="7.4"/>
    <n v="9"/>
    <n v="559.1"/>
    <n v="681.83"/>
    <n v="28"/>
    <b v="1"/>
    <n v="659.88"/>
    <n v="14"/>
    <b v="0"/>
    <b v="0"/>
    <s v="completed"/>
    <d v="2010-02-23T00:00:00"/>
    <d v="2010-03-05T00:00:00"/>
    <d v="2010-05-20T00:00:00"/>
    <d v="2010-07-21T00:00:00"/>
  </r>
  <r>
    <s v="805ad95703d080ca1277bb1c14af842a"/>
    <n v="340768002104"/>
    <s v="Irvington"/>
    <x v="11"/>
    <n v="7111"/>
    <s v="suburban"/>
    <s v="Irvington Public School Dist"/>
    <s v="Essex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Technology"/>
    <s v="high"/>
    <s v="Grades 9-12"/>
    <n v="479.99"/>
    <n v="0"/>
    <n v="72"/>
    <n v="9"/>
    <n v="5360.87"/>
    <n v="6537.65"/>
    <n v="50"/>
    <b v="1"/>
    <n v="660"/>
    <n v="5"/>
    <b v="1"/>
    <b v="0"/>
    <s v="expired"/>
    <d v="2010-01-09T00:00:00"/>
    <m/>
    <m/>
    <d v="2010-06-14T00:00:00"/>
  </r>
  <r>
    <s v="68b7e4c1d9dac9f3c0e52930955c0f54"/>
    <n v="62759004146"/>
    <s v="Castroville"/>
    <x v="7"/>
    <n v="95012"/>
    <s v="suburban"/>
    <s v="North Monterey Co Unif SD"/>
    <s v="Monterey"/>
    <b v="0"/>
    <b v="0"/>
    <b v="0"/>
    <b v="0"/>
    <b v="0"/>
    <b v="0"/>
    <s v="Mr."/>
    <b v="0"/>
    <b v="0"/>
    <s v="Health &amp; Life Science"/>
    <s v="Math &amp; Science"/>
    <s v="ESL"/>
    <s v="Literacy &amp; Language"/>
    <s v="essential"/>
    <s v="Technology"/>
    <s v="high"/>
    <s v="Grades 9-12"/>
    <n v="43.6"/>
    <n v="39.89"/>
    <n v="6.54"/>
    <n v="35"/>
    <n v="561.03"/>
    <n v="660.04"/>
    <n v="360"/>
    <b v="1"/>
    <n v="660.04"/>
    <n v="2"/>
    <b v="0"/>
    <b v="0"/>
    <s v="completed"/>
    <d v="2010-08-22T00:00:00"/>
    <d v="2010-08-30T00:00:00"/>
    <d v="2011-01-03T00:00:00"/>
    <d v="2011-01-20T00:00:00"/>
  </r>
  <r>
    <s v="63b36de02f819f0c4711ff0880a49b52"/>
    <m/>
    <s v="Chicago"/>
    <x v="10"/>
    <n v="60620"/>
    <s v="urban"/>
    <s v="Chicago Psd-Area 52/53"/>
    <s v="Cook"/>
    <b v="1"/>
    <b v="0"/>
    <b v="0"/>
    <b v="0"/>
    <b v="0"/>
    <b v="0"/>
    <s v="Ms."/>
    <b v="0"/>
    <b v="0"/>
    <s v="Literacy"/>
    <s v="Literacy &amp; Language"/>
    <s v="Special Needs"/>
    <s v="Special Needs"/>
    <s v="essential"/>
    <s v="Books"/>
    <s v="high"/>
    <s v="Grades 9-12"/>
    <n v="47.75"/>
    <n v="0"/>
    <n v="7.16"/>
    <n v="9"/>
    <n v="541.41999999999996"/>
    <n v="660.27"/>
    <n v="25"/>
    <b v="1"/>
    <n v="660.26"/>
    <n v="2"/>
    <b v="1"/>
    <b v="0"/>
    <s v="completed"/>
    <d v="2009-12-27T00:00:00"/>
    <d v="2009-12-27T00:00:00"/>
    <d v="2010-04-09T00:00:00"/>
    <d v="2010-06-03T00:00:00"/>
  </r>
  <r>
    <s v="97af4ea8d971dbdf74a0cd246c336657"/>
    <n v="170993000981"/>
    <s v="Chicago"/>
    <x v="10"/>
    <n v="60628"/>
    <s v="urban"/>
    <s v="Chicago Psd-area 18"/>
    <s v="Cook"/>
    <b v="0"/>
    <b v="0"/>
    <b v="1"/>
    <b v="1"/>
    <b v="0"/>
    <b v="0"/>
    <s v="Mrs."/>
    <b v="0"/>
    <b v="0"/>
    <s v="Literacy"/>
    <s v="Literacy &amp; Language"/>
    <m/>
    <m/>
    <s v="essential"/>
    <s v="Technology"/>
    <s v="high"/>
    <s v="Grades PreK-2"/>
    <m/>
    <m/>
    <m/>
    <m/>
    <n v="662.15"/>
    <n v="807.5"/>
    <n v="40"/>
    <b v="1"/>
    <n v="662.15"/>
    <n v="1"/>
    <b v="0"/>
    <b v="0"/>
    <s v="completed"/>
    <d v="2006-10-22T00:00:00"/>
    <d v="2007-08-22T00:00:00"/>
    <d v="2007-11-20T00:00:00"/>
    <d v="2008-06-18T00:00:00"/>
  </r>
  <r>
    <s v="d0d14b6512af3c184c1c795aac19c3f1"/>
    <n v="360007805113"/>
    <s v="New York"/>
    <x v="2"/>
    <n v="10023"/>
    <s v="urban"/>
    <s v="Leadership Learning Support Organization"/>
    <s v="Manhattan"/>
    <b v="0"/>
    <b v="0"/>
    <b v="0"/>
    <b v="0"/>
    <b v="0"/>
    <b v="0"/>
    <s v="Ms."/>
    <b v="0"/>
    <b v="1"/>
    <s v="Literature &amp; Writing"/>
    <s v="Literacy &amp; Language"/>
    <s v="Extracurricular"/>
    <s v="Applied Learning"/>
    <s v="essential"/>
    <s v="Technology"/>
    <s v="high"/>
    <s v="Grades 9-12"/>
    <n v="47.9"/>
    <n v="0"/>
    <n v="7.18"/>
    <n v="9"/>
    <n v="543.07000000000005"/>
    <n v="662.28"/>
    <n v="35"/>
    <b v="1"/>
    <n v="662.29"/>
    <n v="2"/>
    <b v="1"/>
    <b v="0"/>
    <s v="completed"/>
    <d v="2009-10-16T00:00:00"/>
    <d v="2009-11-01T00:00:00"/>
    <d v="2009-12-18T00:00:00"/>
    <d v="2010-03-22T00:00:00"/>
  </r>
  <r>
    <s v="48443ff96a4330eb87dd659e243c918e"/>
    <n v="251323002106"/>
    <s v="Worcester"/>
    <x v="33"/>
    <n v="1610"/>
    <s v="urban"/>
    <s v="Worcester Public School Dist"/>
    <s v="Worcester"/>
    <b v="0"/>
    <b v="0"/>
    <b v="0"/>
    <b v="0"/>
    <b v="0"/>
    <b v="0"/>
    <s v="Mrs."/>
    <b v="0"/>
    <b v="0"/>
    <s v="Visual Arts"/>
    <s v="Music &amp; The Arts"/>
    <s v="History &amp; Geography"/>
    <s v="History &amp; Civics"/>
    <s v="enrichment"/>
    <s v="Supplies"/>
    <s v="high"/>
    <s v="Grades 3-5"/>
    <n v="0"/>
    <n v="0"/>
    <n v="7.81"/>
    <n v="35"/>
    <n v="563.15"/>
    <n v="662.53"/>
    <n v="500"/>
    <b v="0"/>
    <n v="662.53"/>
    <n v="9"/>
    <b v="0"/>
    <b v="0"/>
    <s v="completed"/>
    <d v="2010-10-10T00:00:00"/>
    <d v="2010-12-18T00:00:00"/>
    <d v="2011-01-03T00:00:00"/>
    <d v="2011-03-09T00:00:00"/>
  </r>
  <r>
    <s v="ce8b7b824ac13e695812ba742a0a22e3"/>
    <n v="230993001007"/>
    <s v="Portland"/>
    <x v="26"/>
    <n v="4103"/>
    <s v="urban"/>
    <s v="Portland Public School Dist"/>
    <s v="Cumberland"/>
    <b v="0"/>
    <b v="0"/>
    <b v="0"/>
    <b v="0"/>
    <b v="0"/>
    <b v="0"/>
    <s v="Mrs."/>
    <b v="0"/>
    <b v="0"/>
    <s v="Early Development"/>
    <s v="Applied Learning"/>
    <s v="Parent Involvement"/>
    <s v="Applied Learning"/>
    <s v="essential"/>
    <s v="Technology"/>
    <s v="high"/>
    <s v="Grades PreK-2"/>
    <n v="12"/>
    <n v="25"/>
    <n v="7.5"/>
    <n v="35"/>
    <n v="579.48"/>
    <n v="681.74"/>
    <n v="20"/>
    <b v="1"/>
    <n v="664.1"/>
    <n v="20"/>
    <b v="0"/>
    <b v="0"/>
    <s v="completed"/>
    <d v="2010-11-14T00:00:00"/>
    <d v="2011-03-13T00:00:00"/>
    <m/>
    <d v="2011-04-11T00:00:00"/>
  </r>
  <r>
    <s v="ea0c8abe5df899dd98589bfe389195e1"/>
    <m/>
    <s v="Brooklyn"/>
    <x v="2"/>
    <n v="11215"/>
    <s v="urban"/>
    <s v="Empowerment Support Organization"/>
    <s v="Brooklyn"/>
    <b v="0"/>
    <b v="1"/>
    <b v="0"/>
    <b v="0"/>
    <b v="0"/>
    <b v="0"/>
    <s v="Ms."/>
    <b v="0"/>
    <b v="0"/>
    <s v="Literacy"/>
    <s v="Literacy &amp; Language"/>
    <s v="ESL"/>
    <s v="Literacy &amp; Language"/>
    <s v="essential"/>
    <s v="Books"/>
    <s v="high"/>
    <s v="Grades 3-5"/>
    <n v="48.73"/>
    <n v="0"/>
    <n v="12.18"/>
    <n v="17"/>
    <n v="565"/>
    <n v="689.02"/>
    <n v="22"/>
    <b v="1"/>
    <n v="664.71"/>
    <n v="1"/>
    <b v="0"/>
    <b v="0"/>
    <s v="completed"/>
    <d v="2008-01-31T00:00:00"/>
    <d v="2008-06-09T00:00:00"/>
    <d v="2008-10-10T00:00:00"/>
    <d v="2008-07-03T00:00:00"/>
  </r>
  <r>
    <s v="8b97045852dc557d50990ad6ea688430"/>
    <n v="370120001393"/>
    <s v="Chinquapin"/>
    <x v="1"/>
    <n v="28521"/>
    <s v="rural"/>
    <s v="Duplin Co School District"/>
    <s v="Duplin"/>
    <b v="0"/>
    <b v="0"/>
    <b v="0"/>
    <b v="0"/>
    <b v="0"/>
    <b v="0"/>
    <s v="Mrs."/>
    <b v="0"/>
    <b v="0"/>
    <s v="Environmental Science"/>
    <s v="Math &amp; Science"/>
    <s v="Applied Sciences"/>
    <s v="Math &amp; Science"/>
    <s v="enrichment"/>
    <s v="Supplies"/>
    <s v="high"/>
    <s v="Grades 3-5"/>
    <n v="47"/>
    <n v="0"/>
    <n v="11.75"/>
    <n v="17"/>
    <n v="545.73"/>
    <n v="665.52"/>
    <n v="65"/>
    <b v="1"/>
    <n v="665.88"/>
    <n v="3"/>
    <b v="0"/>
    <b v="0"/>
    <s v="completed"/>
    <d v="2008-08-27T00:00:00"/>
    <d v="2008-10-02T00:00:00"/>
    <d v="2008-12-31T00:00:00"/>
    <d v="2008-12-28T00:00:00"/>
  </r>
  <r>
    <s v="46dd6aba8dad3618174843f35cc3e57f"/>
    <n v="481970001903"/>
    <s v="Fort Worth"/>
    <x v="16"/>
    <n v="76111"/>
    <s v="urban"/>
    <s v="Ft Worth Ind School District"/>
    <s v="Tarrant"/>
    <b v="0"/>
    <b v="0"/>
    <b v="1"/>
    <b v="0"/>
    <b v="0"/>
    <b v="0"/>
    <s v="Ms."/>
    <b v="0"/>
    <b v="0"/>
    <s v="Applied Sciences"/>
    <s v="Math &amp; Science"/>
    <s v="Music"/>
    <s v="Music &amp; The Arts"/>
    <s v="enrichment"/>
    <s v="Other"/>
    <s v="high"/>
    <s v="Grades 6-8"/>
    <m/>
    <m/>
    <m/>
    <m/>
    <n v="579.13"/>
    <n v="706.26"/>
    <n v="140"/>
    <b v="1"/>
    <n v="666"/>
    <n v="1"/>
    <b v="0"/>
    <b v="0"/>
    <s v="completed"/>
    <d v="2006-11-08T00:00:00"/>
    <d v="2006-11-12T00:00:00"/>
    <d v="2007-02-08T00:00:00"/>
    <d v="2007-05-25T00:00:00"/>
  </r>
  <r>
    <s v="71938e89ec055ccf29dec01bb79c5c26"/>
    <n v="290100002546"/>
    <s v="Columbia"/>
    <x v="34"/>
    <n v="65203"/>
    <s v="urban"/>
    <s v="Columbia School District 93"/>
    <s v="Boone"/>
    <b v="0"/>
    <b v="0"/>
    <b v="0"/>
    <b v="0"/>
    <b v="0"/>
    <b v="0"/>
    <s v="Mrs."/>
    <b v="0"/>
    <b v="0"/>
    <s v="Environmental Science"/>
    <s v="Math &amp; Science"/>
    <s v="Mathematics"/>
    <s v="Math &amp; Science"/>
    <s v="enrichment"/>
    <s v="Technology"/>
    <s v="low"/>
    <s v="Grades PreK-2"/>
    <n v="46.59"/>
    <n v="19.71"/>
    <n v="6.99"/>
    <n v="9"/>
    <n v="548"/>
    <n v="668.29"/>
    <n v="130"/>
    <b v="1"/>
    <n v="666.1"/>
    <n v="14"/>
    <b v="0"/>
    <b v="0"/>
    <s v="completed"/>
    <d v="2009-05-17T00:00:00"/>
    <d v="2009-08-31T00:00:00"/>
    <d v="2009-12-02T00:00:00"/>
    <d v="2009-10-17T00:00:00"/>
  </r>
  <r>
    <s v="5513b39c68bee8795a7a4e87fd2ee917"/>
    <n v="170993000886"/>
    <s v="Chicago"/>
    <x v="10"/>
    <n v="60626"/>
    <s v="urban"/>
    <s v="Chicago Public School Dist 299"/>
    <s v="Cook"/>
    <b v="0"/>
    <b v="0"/>
    <b v="0"/>
    <b v="0"/>
    <b v="0"/>
    <b v="0"/>
    <s v="Mrs."/>
    <b v="0"/>
    <b v="0"/>
    <s v="Applied Sciences"/>
    <s v="Math &amp; Science"/>
    <m/>
    <m/>
    <s v="enrichment"/>
    <s v="Supplies"/>
    <s v="high"/>
    <s v="Grades PreK-2"/>
    <m/>
    <m/>
    <m/>
    <m/>
    <n v="571.95000000000005"/>
    <n v="697.5"/>
    <n v="630"/>
    <b v="1"/>
    <n v="667.51"/>
    <n v="3"/>
    <b v="0"/>
    <b v="0"/>
    <s v="completed"/>
    <d v="2006-11-11T00:00:00"/>
    <d v="2006-12-29T00:00:00"/>
    <d v="2007-06-05T00:00:00"/>
    <d v="2007-07-11T00:00:00"/>
  </r>
  <r>
    <s v="09b1e2399093716190cf42d3b1d0467c"/>
    <n v="370108000449"/>
    <s v="Barco"/>
    <x v="1"/>
    <n v="27917"/>
    <s v="rural"/>
    <s v="Currituck Co School District"/>
    <s v="Currituck"/>
    <b v="0"/>
    <b v="0"/>
    <b v="0"/>
    <b v="0"/>
    <b v="0"/>
    <b v="0"/>
    <s v="Mrs."/>
    <b v="0"/>
    <b v="0"/>
    <s v="College &amp; Career Prep"/>
    <s v="Applied Learning"/>
    <s v="Literacy"/>
    <s v="Literacy &amp; Language"/>
    <s v="enrichment"/>
    <s v="Technology"/>
    <s v="low"/>
    <s v="Grades 9-12"/>
    <n v="28.05"/>
    <n v="20.52"/>
    <n v="7.24"/>
    <n v="9"/>
    <n v="547.55999999999995"/>
    <n v="667.76"/>
    <n v="270"/>
    <b v="1"/>
    <n v="667.76"/>
    <n v="1"/>
    <b v="1"/>
    <b v="0"/>
    <s v="completed"/>
    <d v="2009-11-06T00:00:00"/>
    <d v="2010-03-17T00:00:00"/>
    <d v="2010-03-22T00:00:00"/>
    <d v="2010-04-11T00:00:00"/>
  </r>
  <r>
    <s v="f3e71ff98dcc70109a9b735b659657da"/>
    <n v="340783002776"/>
    <s v="Jersey City"/>
    <x v="11"/>
    <n v="7304"/>
    <s v="suburban"/>
    <s v="Jersey City Public School Dist"/>
    <s v="Hudson"/>
    <b v="0"/>
    <b v="1"/>
    <b v="0"/>
    <b v="0"/>
    <b v="0"/>
    <b v="0"/>
    <s v="Ms."/>
    <b v="0"/>
    <b v="0"/>
    <s v="Music"/>
    <s v="Music &amp; The Arts"/>
    <s v="Performing Arts"/>
    <s v="Music &amp; The Arts"/>
    <s v="essential"/>
    <s v="Supplies"/>
    <s v="high"/>
    <s v="Grades 9-12"/>
    <n v="0"/>
    <n v="0"/>
    <n v="8.1"/>
    <n v="35"/>
    <n v="583.04"/>
    <n v="670.16"/>
    <n v="25"/>
    <b v="1"/>
    <n v="670.16"/>
    <n v="2"/>
    <b v="0"/>
    <b v="0"/>
    <s v="completed"/>
    <d v="2010-06-05T00:00:00"/>
    <d v="2010-09-10T00:00:00"/>
    <d v="2010-10-20T00:00:00"/>
    <d v="2010-11-02T00:00:00"/>
  </r>
  <r>
    <s v="e7fe0ec23afbec4f510591067cb62b44"/>
    <m/>
    <s v="Brooklyn"/>
    <x v="2"/>
    <n v="11208"/>
    <s v="urban"/>
    <s v="New York City Dept Of Ed"/>
    <s v="Brooklyn"/>
    <b v="0"/>
    <b v="0"/>
    <b v="0"/>
    <b v="0"/>
    <b v="0"/>
    <b v="0"/>
    <s v="Ms."/>
    <b v="0"/>
    <b v="1"/>
    <s v="Visual Arts"/>
    <s v="Music &amp; The Arts"/>
    <s v="Early Development"/>
    <s v="Applied Learning"/>
    <s v="enrichment"/>
    <s v="Supplies"/>
    <s v="high"/>
    <s v="Grades PreK-2"/>
    <n v="19.3"/>
    <n v="0"/>
    <n v="7.66"/>
    <n v="35"/>
    <n v="572.37"/>
    <n v="673.38"/>
    <n v="21"/>
    <b v="1"/>
    <n v="670.2"/>
    <n v="30"/>
    <b v="0"/>
    <b v="0"/>
    <s v="completed"/>
    <d v="2010-12-01T00:00:00"/>
    <d v="2010-12-05T00:00:00"/>
    <d v="2011-03-25T00:00:00"/>
    <d v="2011-04-24T00:00:00"/>
  </r>
  <r>
    <s v="5c5f079122fb59c796da1af7a8dba2ac"/>
    <n v="50001500997"/>
    <s v="Sheridan"/>
    <x v="42"/>
    <n v="72150"/>
    <s v="suburban"/>
    <s v="Sheridan School District"/>
    <s v="Grant"/>
    <b v="0"/>
    <b v="0"/>
    <b v="0"/>
    <b v="0"/>
    <b v="0"/>
    <b v="0"/>
    <s v="Mrs."/>
    <b v="0"/>
    <b v="0"/>
    <s v="Literacy"/>
    <s v="Literacy &amp; Language"/>
    <s v="History &amp; Geography"/>
    <s v="History &amp; Civics"/>
    <s v="enrichment"/>
    <s v="Books"/>
    <s v="high"/>
    <s v="Grades 9-12"/>
    <n v="38.93"/>
    <n v="23.36"/>
    <n v="9.73"/>
    <n v="17"/>
    <n v="478"/>
    <n v="582.92999999999995"/>
    <n v="125"/>
    <b v="1"/>
    <n v="670.48"/>
    <n v="6"/>
    <b v="1"/>
    <b v="0"/>
    <s v="completed"/>
    <d v="2009-01-18T00:00:00"/>
    <d v="2009-03-17T00:00:00"/>
    <d v="2009-05-26T00:00:00"/>
    <d v="2009-06-22T00:00:00"/>
  </r>
  <r>
    <s v="2263bdb6bb41f014c139aeee97259f05"/>
    <n v="60816000795"/>
    <s v="Ontario"/>
    <x v="7"/>
    <n v="91762"/>
    <s v="urban"/>
    <s v="Chaffey Joint Union Hs Dist"/>
    <s v="San Bernardino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nrichment"/>
    <s v="Books"/>
    <s v="high"/>
    <s v="Grades 9-12"/>
    <n v="46.21"/>
    <n v="33.5"/>
    <n v="11.55"/>
    <n v="17"/>
    <n v="570"/>
    <n v="695.12"/>
    <n v="186"/>
    <b v="1"/>
    <n v="670.58"/>
    <n v="12"/>
    <b v="1"/>
    <b v="0"/>
    <s v="completed"/>
    <d v="2008-12-19T00:00:00"/>
    <d v="2009-04-21T00:00:00"/>
    <d v="2009-11-09T00:00:00"/>
    <d v="2009-05-24T00:00:00"/>
  </r>
  <r>
    <s v="58bd2887d2d3b94152a073b2a30ac8a5"/>
    <m/>
    <s v="San Antonio"/>
    <x v="16"/>
    <n v="78212"/>
    <m/>
    <m/>
    <s v="Bexar"/>
    <b v="1"/>
    <b v="0"/>
    <b v="0"/>
    <b v="0"/>
    <b v="1"/>
    <b v="0"/>
    <s v="Ms."/>
    <b v="0"/>
    <b v="0"/>
    <s v="Special Needs"/>
    <s v="Special Needs"/>
    <s v="Mathematics"/>
    <s v="Math &amp; Science"/>
    <s v="essential"/>
    <s v="Other"/>
    <s v="high"/>
    <s v="Grades 3-5"/>
    <n v="0"/>
    <n v="0"/>
    <n v="7.91"/>
    <n v="35"/>
    <n v="570.45000000000005"/>
    <n v="671.12"/>
    <n v="107"/>
    <b v="1"/>
    <n v="671.12"/>
    <n v="20"/>
    <b v="0"/>
    <b v="0"/>
    <s v="completed"/>
    <d v="2010-12-26T00:00:00"/>
    <d v="2011-03-28T00:00:00"/>
    <m/>
    <d v="2011-05-22T00:00:00"/>
  </r>
  <r>
    <s v="b8266b7aad8a0684446ddd1315dece0a"/>
    <n v="360007702414"/>
    <s v="New York"/>
    <x v="2"/>
    <n v="10019"/>
    <s v="urban"/>
    <s v="Integrated Curriculum and Instruction Learning Support Organization"/>
    <s v="Manhattan"/>
    <b v="0"/>
    <b v="0"/>
    <b v="0"/>
    <b v="0"/>
    <b v="0"/>
    <b v="0"/>
    <s v="Ms."/>
    <b v="0"/>
    <b v="1"/>
    <s v="Special Needs"/>
    <s v="Special Needs"/>
    <s v="Literacy"/>
    <s v="Literacy &amp; Language"/>
    <s v="essential"/>
    <s v="Books"/>
    <s v="high"/>
    <s v="Grades 3-5"/>
    <n v="49.9"/>
    <n v="0"/>
    <n v="12.48"/>
    <n v="17"/>
    <n v="578"/>
    <n v="704.88"/>
    <n v="12"/>
    <b v="1"/>
    <n v="671.18"/>
    <n v="9"/>
    <b v="1"/>
    <b v="0"/>
    <s v="completed"/>
    <d v="2008-06-29T00:00:00"/>
    <d v="2008-11-06T00:00:00"/>
    <d v="2009-05-04T00:00:00"/>
    <d v="2008-12-01T00:00:00"/>
  </r>
  <r>
    <s v="beb779b2ef0677c798f7c4367096df78"/>
    <n v="261872005549"/>
    <s v="Howell"/>
    <x v="4"/>
    <n v="48843"/>
    <s v="suburban"/>
    <s v="Howell Public School District"/>
    <s v="Livingston"/>
    <b v="0"/>
    <b v="0"/>
    <b v="0"/>
    <b v="0"/>
    <b v="0"/>
    <b v="0"/>
    <s v="Mrs."/>
    <b v="0"/>
    <b v="0"/>
    <s v="Literacy"/>
    <s v="Literacy &amp; Language"/>
    <s v="Visual Arts"/>
    <s v="Music &amp; The Arts"/>
    <s v="essential"/>
    <s v="Technology"/>
    <s v="low"/>
    <s v="Grades 6-8"/>
    <n v="12"/>
    <n v="0"/>
    <n v="11.31"/>
    <n v="35"/>
    <n v="812.3"/>
    <n v="955.65"/>
    <n v="875"/>
    <b v="1"/>
    <n v="673"/>
    <n v="14"/>
    <b v="0"/>
    <b v="0"/>
    <s v="expired"/>
    <d v="2010-11-11T00:00:00"/>
    <m/>
    <m/>
    <d v="2011-04-08T00:00:00"/>
  </r>
  <r>
    <s v="f017e76de4322fcc5e2336e976aed28a"/>
    <n v="63255005068"/>
    <s v="Richmond"/>
    <x v="7"/>
    <n v="94805"/>
    <s v="suburban"/>
    <s v="West Contra Costa Usd"/>
    <s v="Contra Costa"/>
    <b v="0"/>
    <b v="0"/>
    <b v="0"/>
    <b v="0"/>
    <b v="0"/>
    <b v="0"/>
    <s v="Ms."/>
    <b v="1"/>
    <b v="0"/>
    <s v="Literacy"/>
    <s v="Literacy &amp; Language"/>
    <m/>
    <m/>
    <s v="essential"/>
    <s v="Books"/>
    <s v="high"/>
    <s v="Grades 3-5"/>
    <n v="0"/>
    <n v="45.66"/>
    <n v="7.48"/>
    <n v="35"/>
    <n v="587.14"/>
    <n v="690.75"/>
    <n v="18"/>
    <b v="1"/>
    <n v="673.11"/>
    <n v="12"/>
    <b v="0"/>
    <b v="0"/>
    <s v="completed"/>
    <d v="2010-10-20T00:00:00"/>
    <d v="2010-12-22T00:00:00"/>
    <m/>
    <d v="2011-03-19T00:00:00"/>
  </r>
  <r>
    <s v="ddaec18f60cb2b3a422883d7fa3ffe80"/>
    <n v="250279002026"/>
    <s v="Boston"/>
    <x v="33"/>
    <n v="2127"/>
    <s v="urban"/>
    <s v="Boston Public School District"/>
    <s v="Suffolk"/>
    <b v="0"/>
    <b v="1"/>
    <b v="0"/>
    <b v="0"/>
    <b v="0"/>
    <b v="0"/>
    <s v="Ms."/>
    <b v="0"/>
    <b v="0"/>
    <s v="Special Needs"/>
    <s v="Special Needs"/>
    <s v="Character Education"/>
    <s v="Applied Learning"/>
    <s v="essential"/>
    <s v="Technology"/>
    <s v="high"/>
    <s v="Grades 9-12"/>
    <n v="49.4"/>
    <n v="0"/>
    <n v="7.41"/>
    <n v="35"/>
    <n v="585.78"/>
    <n v="673.31"/>
    <n v="6"/>
    <b v="1"/>
    <n v="673.31"/>
    <n v="9"/>
    <b v="0"/>
    <b v="0"/>
    <s v="completed"/>
    <d v="2010-03-26T00:00:00"/>
    <d v="2010-07-29T00:00:00"/>
    <d v="2010-10-28T00:00:00"/>
    <d v="2010-08-24T00:00:00"/>
  </r>
  <r>
    <s v="60620520db8e148d1e03620f37021cce"/>
    <n v="251005001975"/>
    <s v="Revere"/>
    <x v="33"/>
    <n v="2151"/>
    <s v="suburban"/>
    <s v="Revere Public Schools"/>
    <s v="Suffolk"/>
    <b v="0"/>
    <b v="1"/>
    <b v="0"/>
    <b v="0"/>
    <b v="0"/>
    <b v="0"/>
    <s v="Ms."/>
    <b v="0"/>
    <b v="0"/>
    <s v="Mathematics"/>
    <s v="Math &amp; Science"/>
    <m/>
    <m/>
    <s v="essential"/>
    <s v="Supplies"/>
    <s v="high"/>
    <s v="Grades 3-5"/>
    <n v="49.77"/>
    <n v="0"/>
    <n v="12.44"/>
    <n v="17"/>
    <n v="577"/>
    <n v="703.66"/>
    <n v="600"/>
    <b v="1"/>
    <n v="673.53"/>
    <n v="11"/>
    <b v="0"/>
    <b v="0"/>
    <s v="completed"/>
    <d v="2007-11-21T00:00:00"/>
    <d v="2008-07-11T00:00:00"/>
    <d v="2008-10-08T00:00:00"/>
    <d v="2008-07-18T00:00:00"/>
  </r>
  <r>
    <s v="dbf7d4e30808c9d5b1c397ab6ba54699"/>
    <n v="280252001118"/>
    <s v="Carthage"/>
    <x v="8"/>
    <n v="39051"/>
    <s v="rural"/>
    <s v="Leake Co School District"/>
    <s v="Leake"/>
    <b v="0"/>
    <b v="0"/>
    <b v="0"/>
    <b v="0"/>
    <b v="0"/>
    <b v="0"/>
    <s v="Mrs."/>
    <b v="0"/>
    <b v="0"/>
    <s v="Applied Sciences"/>
    <s v="Math &amp; Science"/>
    <m/>
    <m/>
    <s v="enrichment"/>
    <s v="Supplies"/>
    <s v="high"/>
    <s v="Grades 3-5"/>
    <n v="46.65"/>
    <n v="32.659999999999997"/>
    <n v="11.66"/>
    <n v="17"/>
    <n v="574"/>
    <n v="700"/>
    <n v="125"/>
    <b v="1"/>
    <n v="675.29"/>
    <n v="4"/>
    <b v="0"/>
    <b v="0"/>
    <s v="completed"/>
    <d v="2007-08-17T00:00:00"/>
    <d v="2008-02-11T00:00:00"/>
    <d v="2008-05-05T00:00:00"/>
    <d v="2008-04-09T00:00:00"/>
  </r>
  <r>
    <s v="109ad9877364dd560304f2ee23887d7e"/>
    <n v="370024000069"/>
    <s v="Asheboro"/>
    <x v="1"/>
    <n v="27203"/>
    <s v="suburban"/>
    <s v="Asheboro City School District"/>
    <s v="Randolph"/>
    <b v="0"/>
    <b v="0"/>
    <b v="0"/>
    <b v="0"/>
    <b v="0"/>
    <b v="0"/>
    <s v="Mr."/>
    <b v="0"/>
    <b v="0"/>
    <s v="Literacy"/>
    <s v="Literacy &amp; Language"/>
    <s v="History &amp; Geography"/>
    <s v="History &amp; Civics"/>
    <s v="essential"/>
    <s v="Books"/>
    <s v="high"/>
    <s v="Grades 6-8"/>
    <n v="47.1"/>
    <n v="20.02"/>
    <n v="7.07"/>
    <n v="9"/>
    <n v="554.17999999999995"/>
    <n v="675.83"/>
    <n v="85"/>
    <b v="1"/>
    <n v="675.83"/>
    <n v="14"/>
    <b v="0"/>
    <b v="0"/>
    <s v="completed"/>
    <d v="2009-09-03T00:00:00"/>
    <d v="2009-10-30T00:00:00"/>
    <d v="2010-03-18T00:00:00"/>
    <d v="2010-02-09T00:00:00"/>
  </r>
  <r>
    <s v="dbc4e005d9447da4e86b3ad9280bb1ab"/>
    <n v="481128000603"/>
    <s v="Brenham"/>
    <x v="16"/>
    <n v="77833"/>
    <s v="rural"/>
    <s v="Brenham Ind School District"/>
    <s v="Washington"/>
    <b v="0"/>
    <b v="0"/>
    <b v="0"/>
    <b v="0"/>
    <b v="0"/>
    <b v="0"/>
    <s v="Mrs."/>
    <b v="0"/>
    <b v="0"/>
    <s v="Literacy"/>
    <s v="Literacy &amp; Language"/>
    <m/>
    <m/>
    <s v="enrichment"/>
    <s v="Technology"/>
    <s v="high"/>
    <s v="Grades PreK-2"/>
    <n v="49"/>
    <n v="0"/>
    <n v="7.35"/>
    <n v="9"/>
    <n v="555.35"/>
    <n v="677.26"/>
    <n v="20"/>
    <b v="1"/>
    <n v="677.26"/>
    <n v="2"/>
    <b v="0"/>
    <b v="0"/>
    <s v="completed"/>
    <d v="2009-10-01T00:00:00"/>
    <d v="2009-10-07T00:00:00"/>
    <d v="2010-03-09T00:00:00"/>
    <d v="2010-03-05T00:00:00"/>
  </r>
  <r>
    <s v="6815dd9bc1f334e2a2598260932aeb1e"/>
    <n v="481623001230"/>
    <s v="Dallas"/>
    <x v="16"/>
    <n v="75212"/>
    <s v="urban"/>
    <s v="Dallas Ind School District"/>
    <s v="Dallas"/>
    <b v="0"/>
    <b v="0"/>
    <b v="0"/>
    <b v="0"/>
    <b v="0"/>
    <b v="0"/>
    <s v="Ms."/>
    <b v="0"/>
    <b v="0"/>
    <s v="Foreign Languages"/>
    <s v="Literacy &amp; Language"/>
    <s v="Early Development"/>
    <s v="Applied Learning"/>
    <s v="enrichment"/>
    <s v="Technology"/>
    <s v="high"/>
    <s v="Grades PreK-2"/>
    <n v="0"/>
    <n v="0"/>
    <n v="7.99"/>
    <n v="35"/>
    <n v="575.74"/>
    <n v="677.34"/>
    <n v="15"/>
    <b v="1"/>
    <n v="677.34"/>
    <n v="8"/>
    <b v="0"/>
    <b v="1"/>
    <s v="completed"/>
    <d v="2011-01-09T00:00:00"/>
    <d v="2011-01-30T00:00:00"/>
    <d v="2011-03-17T00:00:00"/>
    <d v="2011-06-08T00:00:00"/>
  </r>
  <r>
    <s v="f627bb516ba6943037e5e0bb10de2f19"/>
    <n v="370192000817"/>
    <s v="High Point"/>
    <x v="1"/>
    <n v="27263"/>
    <s v="urban"/>
    <s v="Guilford Co School District"/>
    <s v="Guilford"/>
    <b v="0"/>
    <b v="0"/>
    <b v="0"/>
    <b v="0"/>
    <b v="0"/>
    <b v="0"/>
    <s v="Mrs."/>
    <b v="0"/>
    <b v="0"/>
    <s v="Visual Arts"/>
    <s v="Music &amp; The Arts"/>
    <s v="Extracurricular"/>
    <s v="Applied Learning"/>
    <s v="essential"/>
    <s v="Technology"/>
    <s v="high"/>
    <s v="Grades PreK-2"/>
    <n v="46.48"/>
    <n v="36.26"/>
    <n v="6.97"/>
    <n v="35"/>
    <n v="589.54"/>
    <n v="677.63"/>
    <n v="15"/>
    <b v="1"/>
    <n v="677.63"/>
    <n v="4"/>
    <b v="0"/>
    <b v="0"/>
    <s v="completed"/>
    <d v="2010-08-10T00:00:00"/>
    <d v="2010-10-08T00:00:00"/>
    <d v="2010-10-26T00:00:00"/>
    <d v="2011-01-07T00:00:00"/>
  </r>
  <r>
    <s v="a677af04239e40e573db1388f82bc775"/>
    <n v="421899003690"/>
    <s v="Philadelphia"/>
    <x v="29"/>
    <n v="19122"/>
    <s v="urban"/>
    <s v="Philadelphia City School Dist"/>
    <s v="Philadelphia"/>
    <b v="0"/>
    <b v="0"/>
    <b v="0"/>
    <b v="0"/>
    <b v="0"/>
    <b v="0"/>
    <s v="Ms."/>
    <b v="1"/>
    <b v="0"/>
    <s v="College &amp; Career Prep"/>
    <s v="Applied Learning"/>
    <s v="Literature &amp; Writing"/>
    <s v="Literacy &amp; Language"/>
    <s v="enrichment"/>
    <s v="Technology"/>
    <s v="high"/>
    <s v="Grades PreK-2"/>
    <n v="5.5"/>
    <n v="0"/>
    <n v="8.25"/>
    <n v="35"/>
    <n v="598.74"/>
    <n v="704.4"/>
    <n v="50"/>
    <b v="1"/>
    <n v="677.93"/>
    <n v="8"/>
    <b v="0"/>
    <b v="0"/>
    <s v="completed"/>
    <d v="2010-10-05T00:00:00"/>
    <d v="2010-10-10T00:00:00"/>
    <d v="2010-12-02T00:00:00"/>
    <d v="2011-03-03T00:00:00"/>
  </r>
  <r>
    <s v="6915584ceca0396ce5637b9e27633f89"/>
    <n v="62271003041"/>
    <s v="Chatsworth"/>
    <x v="7"/>
    <n v="91311"/>
    <s v="urban"/>
    <s v="Los Angeles Unif Sch Dist"/>
    <s v="Los Angeles"/>
    <b v="0"/>
    <b v="0"/>
    <b v="0"/>
    <b v="0"/>
    <b v="0"/>
    <b v="0"/>
    <s v="Mrs."/>
    <b v="0"/>
    <b v="0"/>
    <s v="Early Development"/>
    <s v="Applied Learning"/>
    <s v="Early Development"/>
    <s v="Applied Learning"/>
    <s v="essential"/>
    <s v="Other"/>
    <s v="low"/>
    <s v="Grades PreK-2"/>
    <n v="52.9"/>
    <n v="38.35"/>
    <n v="7.94"/>
    <n v="9"/>
    <n v="637.19000000000005"/>
    <n v="777.06"/>
    <n v="24"/>
    <b v="1"/>
    <n v="678.28"/>
    <n v="5"/>
    <b v="0"/>
    <b v="0"/>
    <s v="completed"/>
    <d v="2009-10-01T00:00:00"/>
    <d v="2010-02-21T00:00:00"/>
    <d v="2010-02-22T00:00:00"/>
    <d v="2010-02-24T00:00:00"/>
  </r>
  <r>
    <s v="edbdfc006cb212b1de4d1f1b1721fc6a"/>
    <n v="290825000228"/>
    <s v="Kansas City"/>
    <x v="34"/>
    <n v="64114"/>
    <s v="urban"/>
    <s v="Center School District 58"/>
    <s v="Jackson"/>
    <b v="0"/>
    <b v="0"/>
    <b v="0"/>
    <b v="0"/>
    <b v="0"/>
    <b v="0"/>
    <s v="Mrs."/>
    <b v="0"/>
    <b v="0"/>
    <s v="Parent Involvement"/>
    <s v="Applied Learning"/>
    <s v="Literacy"/>
    <s v="Literacy &amp; Language"/>
    <s v="enrichment"/>
    <s v="Other"/>
    <s v="high"/>
    <s v="Grades 3-5"/>
    <n v="48"/>
    <n v="20.3"/>
    <n v="12"/>
    <n v="17"/>
    <n v="577"/>
    <n v="703.66"/>
    <n v="230"/>
    <b v="1"/>
    <n v="678.82"/>
    <n v="28"/>
    <b v="0"/>
    <b v="0"/>
    <s v="completed"/>
    <d v="2009-01-09T00:00:00"/>
    <d v="2009-04-21T00:00:00"/>
    <d v="2009-11-25T00:00:00"/>
    <d v="2009-06-15T00:00:00"/>
  </r>
  <r>
    <s v="8cb0cf4851e9e7864bc2269200495b73"/>
    <n v="170993000709"/>
    <s v="Chicago"/>
    <x v="10"/>
    <n v="60613"/>
    <s v="urban"/>
    <s v="Chicago Psd-area 2"/>
    <s v="Cook"/>
    <b v="0"/>
    <b v="1"/>
    <b v="0"/>
    <b v="0"/>
    <b v="0"/>
    <b v="0"/>
    <s v="Mr."/>
    <b v="0"/>
    <b v="0"/>
    <s v="Literacy"/>
    <s v="Literacy &amp; Language"/>
    <s v="Literature &amp; Writing"/>
    <s v="Literacy &amp; Language"/>
    <s v="enrichment"/>
    <s v="Books"/>
    <s v="high"/>
    <s v="Grades 6-8"/>
    <n v="49.8"/>
    <n v="0"/>
    <n v="12.45"/>
    <n v="17"/>
    <n v="577"/>
    <n v="703.66"/>
    <n v="60"/>
    <b v="1"/>
    <n v="678.82"/>
    <n v="2"/>
    <b v="0"/>
    <b v="0"/>
    <s v="completed"/>
    <d v="2008-11-01T00:00:00"/>
    <d v="2009-03-11T00:00:00"/>
    <d v="2009-06-04T00:00:00"/>
    <d v="2009-04-04T00:00:00"/>
  </r>
  <r>
    <s v="485cbc6a1aeb2e5304e25243f7f8a4bc"/>
    <n v="170993000967"/>
    <s v="Chicago"/>
    <x v="10"/>
    <n v="60621"/>
    <s v="urban"/>
    <s v="Chicago Psd-area 23"/>
    <s v="Cook"/>
    <b v="0"/>
    <b v="0"/>
    <b v="0"/>
    <b v="0"/>
    <b v="0"/>
    <b v="0"/>
    <s v="Ms."/>
    <b v="0"/>
    <b v="0"/>
    <s v="Special Needs"/>
    <s v="Special Needs"/>
    <s v="Special Needs"/>
    <s v="Special Needs"/>
    <s v="essential"/>
    <s v="Books"/>
    <s v="high"/>
    <s v="Grades 9-12"/>
    <n v="49.65"/>
    <n v="0"/>
    <n v="12.41"/>
    <n v="17"/>
    <n v="576"/>
    <n v="702.44"/>
    <n v="20"/>
    <b v="1"/>
    <n v="678.9"/>
    <n v="3"/>
    <b v="0"/>
    <b v="0"/>
    <s v="reallocated"/>
    <d v="2006-06-15T00:00:00"/>
    <d v="2007-01-23T00:00:00"/>
    <m/>
    <d v="2007-02-15T00:00:00"/>
  </r>
  <r>
    <s v="2d21aacf1933942188f6faf86025d6bd"/>
    <n v="170993000728"/>
    <s v="Chicago"/>
    <x v="10"/>
    <n v="60616"/>
    <s v="urban"/>
    <s v="Chicago Psd-area 9"/>
    <s v="Cook"/>
    <b v="0"/>
    <b v="1"/>
    <b v="0"/>
    <b v="0"/>
    <b v="0"/>
    <b v="0"/>
    <s v="Mrs."/>
    <b v="0"/>
    <b v="0"/>
    <s v="Special Needs"/>
    <s v="Special Needs"/>
    <s v="Literature &amp; Writing"/>
    <s v="Literacy &amp; Language"/>
    <s v="enrichment"/>
    <s v="Books"/>
    <s v="high"/>
    <s v="Grades 3-5"/>
    <n v="49.88"/>
    <n v="0"/>
    <n v="12.47"/>
    <n v="17"/>
    <n v="578"/>
    <n v="704.88"/>
    <n v="20"/>
    <b v="1"/>
    <n v="680"/>
    <n v="1"/>
    <b v="0"/>
    <b v="0"/>
    <s v="completed"/>
    <d v="2007-09-21T00:00:00"/>
    <d v="2007-10-11T00:00:00"/>
    <m/>
    <d v="2008-05-15T00:00:00"/>
  </r>
  <r>
    <s v="6c3624a314079f4f3d89a81d3bb72f84"/>
    <n v="62637003974"/>
    <s v="Pleasant Hill"/>
    <x v="7"/>
    <n v="94523"/>
    <s v="suburban"/>
    <s v="Mt Diablo Unified School Dist"/>
    <s v="Contra Costa"/>
    <b v="0"/>
    <b v="0"/>
    <b v="0"/>
    <b v="0"/>
    <b v="0"/>
    <b v="0"/>
    <s v="Ms."/>
    <b v="0"/>
    <b v="0"/>
    <s v="Literacy"/>
    <s v="Literacy &amp; Language"/>
    <s v="Mathematics"/>
    <s v="Math &amp; Science"/>
    <s v="enrichment"/>
    <s v="Technology"/>
    <s v="low"/>
    <s v="Grades PreK-2"/>
    <n v="12"/>
    <n v="43.92"/>
    <n v="7.2"/>
    <n v="35"/>
    <n v="578.11"/>
    <n v="680.13"/>
    <n v="31"/>
    <b v="1"/>
    <n v="680.13"/>
    <n v="7"/>
    <b v="0"/>
    <b v="1"/>
    <s v="completed"/>
    <d v="2010-11-22T00:00:00"/>
    <d v="2011-02-24T00:00:00"/>
    <m/>
    <d v="2011-04-17T00:00:00"/>
  </r>
  <r>
    <s v="b4288a4840215808920b93376f00cf4f"/>
    <n v="170993001125"/>
    <s v="Chicago"/>
    <x v="10"/>
    <n v="60612"/>
    <s v="urban"/>
    <s v="Chicago Psd-area 21"/>
    <s v="Cook"/>
    <b v="0"/>
    <b v="0"/>
    <b v="0"/>
    <b v="1"/>
    <b v="0"/>
    <b v="0"/>
    <s v="Ms."/>
    <b v="0"/>
    <b v="0"/>
    <s v="Sports"/>
    <s v="Health &amp; Sports"/>
    <m/>
    <m/>
    <s v="essential"/>
    <s v="Supplies"/>
    <s v="high"/>
    <s v="Grades 9-12"/>
    <n v="51.71"/>
    <n v="0"/>
    <n v="7.76"/>
    <n v="9"/>
    <n v="585.57000000000005"/>
    <n v="714.11"/>
    <n v="16"/>
    <b v="1"/>
    <n v="681.18"/>
    <n v="19"/>
    <b v="0"/>
    <b v="0"/>
    <s v="completed"/>
    <d v="2009-12-18T00:00:00"/>
    <d v="2009-12-24T00:00:00"/>
    <d v="2010-03-09T00:00:00"/>
    <d v="2010-05-20T00:00:00"/>
  </r>
  <r>
    <s v="c21a8b0b2967a0f3e654436beed277bb"/>
    <m/>
    <s v="Bronx"/>
    <x v="2"/>
    <n v="10458"/>
    <s v="urban"/>
    <s v="Integrated Curriculum and Instruction Learning Support Organization"/>
    <s v="Bronx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Technology"/>
    <s v="high"/>
    <s v="Grades 3-5"/>
    <n v="50"/>
    <n v="0"/>
    <n v="12.5"/>
    <n v="17"/>
    <n v="579"/>
    <n v="706.1"/>
    <n v="700"/>
    <b v="1"/>
    <n v="681.18"/>
    <n v="2"/>
    <b v="0"/>
    <b v="0"/>
    <s v="completed"/>
    <d v="2007-05-11T00:00:00"/>
    <d v="2008-01-10T00:00:00"/>
    <d v="2008-04-10T00:00:00"/>
    <d v="2008-01-06T00:00:00"/>
  </r>
  <r>
    <s v="24b52e5296d66bf05e30c448daad4716"/>
    <n v="422400000873"/>
    <s v="Elverson"/>
    <x v="29"/>
    <n v="19520"/>
    <s v="rural"/>
    <s v="Twin Valley School District"/>
    <s v="Berks"/>
    <b v="0"/>
    <b v="0"/>
    <b v="0"/>
    <b v="0"/>
    <b v="0"/>
    <b v="0"/>
    <s v="Mr."/>
    <b v="0"/>
    <b v="0"/>
    <s v="Music"/>
    <s v="Music &amp; The Arts"/>
    <s v="Social Sciences"/>
    <s v="History &amp; Civics"/>
    <s v="enrichment"/>
    <s v="Technology"/>
    <s v="low"/>
    <s v="Grades 9-12"/>
    <n v="50.99"/>
    <n v="30.59"/>
    <n v="12.75"/>
    <n v="17"/>
    <n v="621"/>
    <n v="757.32"/>
    <n v="50"/>
    <b v="1"/>
    <n v="681.25"/>
    <n v="18"/>
    <b v="0"/>
    <b v="0"/>
    <s v="completed"/>
    <d v="2008-03-14T00:00:00"/>
    <d v="2008-03-23T00:00:00"/>
    <d v="2008-08-01T00:00:00"/>
    <d v="2008-08-18T00:00:00"/>
  </r>
  <r>
    <s v="add6255c1603eb3f6737d40f7d8c0783"/>
    <n v="481623001360"/>
    <s v="Dallas"/>
    <x v="16"/>
    <n v="75217"/>
    <s v="urban"/>
    <s v="Dallas Ind School District"/>
    <s v="Dallas"/>
    <b v="0"/>
    <b v="0"/>
    <b v="0"/>
    <b v="0"/>
    <b v="0"/>
    <b v="0"/>
    <s v="Mr."/>
    <b v="1"/>
    <b v="0"/>
    <s v="History &amp; Geography"/>
    <s v="History &amp; Civics"/>
    <m/>
    <m/>
    <s v="essential"/>
    <s v="Technology"/>
    <s v="high"/>
    <s v="Grades 9-12"/>
    <n v="5.5"/>
    <n v="0"/>
    <n v="8.25"/>
    <n v="35"/>
    <n v="598.74"/>
    <n v="704.4"/>
    <n v="110"/>
    <b v="1"/>
    <n v="681.57"/>
    <n v="5"/>
    <b v="1"/>
    <b v="0"/>
    <s v="completed"/>
    <d v="2010-08-22T00:00:00"/>
    <d v="2010-09-21T00:00:00"/>
    <m/>
    <d v="2011-01-19T00:00:00"/>
  </r>
  <r>
    <s v="3cbeb11a86ad2498ee5f90fb75f1732e"/>
    <n v="480813000148"/>
    <s v="Amarillo"/>
    <x v="16"/>
    <n v="79104"/>
    <s v="urban"/>
    <s v="Amarillo Ind School District"/>
    <s v="Potter"/>
    <b v="0"/>
    <b v="1"/>
    <b v="0"/>
    <b v="0"/>
    <b v="0"/>
    <b v="0"/>
    <s v="Ms."/>
    <b v="0"/>
    <b v="0"/>
    <s v="Special Needs"/>
    <s v="Special Needs"/>
    <s v="Mathematics"/>
    <s v="Math &amp; Science"/>
    <s v="essential"/>
    <s v="Other"/>
    <s v="high"/>
    <s v="Grades 6-8"/>
    <n v="49.33"/>
    <n v="0"/>
    <n v="7.4"/>
    <n v="9"/>
    <n v="559"/>
    <n v="681.71"/>
    <n v="14"/>
    <b v="1"/>
    <n v="681.71"/>
    <n v="4"/>
    <b v="0"/>
    <b v="0"/>
    <s v="completed"/>
    <d v="2009-09-22T00:00:00"/>
    <d v="2009-09-28T00:00:00"/>
    <d v="2010-01-28T00:00:00"/>
    <d v="2010-02-22T00:00:00"/>
  </r>
  <r>
    <s v="829bcf95cd2e046926221b7924838c76"/>
    <m/>
    <s v="Marrero"/>
    <x v="6"/>
    <n v="70072"/>
    <s v="suburban"/>
    <s v="Jefferson Parish Pub Sch Dist"/>
    <s v="Jefferson"/>
    <b v="0"/>
    <b v="0"/>
    <b v="0"/>
    <b v="0"/>
    <b v="0"/>
    <b v="0"/>
    <s v="Mrs."/>
    <b v="0"/>
    <b v="0"/>
    <s v="Environmental Science"/>
    <s v="Math &amp; Science"/>
    <s v="Literacy"/>
    <s v="Literacy &amp; Language"/>
    <s v="enrichment"/>
    <s v="Supplies"/>
    <s v="high"/>
    <s v="Grades PreK-2"/>
    <m/>
    <m/>
    <m/>
    <m/>
    <n v="593.48"/>
    <n v="723.76"/>
    <n v="27"/>
    <b v="1"/>
    <n v="682.5"/>
    <n v="1"/>
    <b v="0"/>
    <b v="0"/>
    <s v="completed"/>
    <d v="2006-03-14T00:00:00"/>
    <d v="2006-03-15T00:00:00"/>
    <d v="2006-06-23T00:00:00"/>
    <d v="2006-11-14T00:00:00"/>
  </r>
  <r>
    <s v="69274f7d14da12dd99bbfbcda1dca662"/>
    <n v="370495001990"/>
    <s v="Wilkesboro"/>
    <x v="1"/>
    <n v="28697"/>
    <s v="rural"/>
    <s v="Wilkes Co School District"/>
    <s v="Wilkes"/>
    <b v="0"/>
    <b v="0"/>
    <b v="0"/>
    <b v="0"/>
    <b v="0"/>
    <b v="0"/>
    <s v="Mrs."/>
    <b v="0"/>
    <b v="0"/>
    <s v="Special Needs"/>
    <s v="Special Needs"/>
    <s v="Literacy"/>
    <s v="Literacy &amp; Language"/>
    <s v="essential"/>
    <s v="Books"/>
    <s v="high"/>
    <s v="Grades PreK-2"/>
    <n v="0"/>
    <n v="38.92"/>
    <n v="7.48"/>
    <n v="35"/>
    <n v="580.4"/>
    <n v="682.82"/>
    <n v="35"/>
    <b v="1"/>
    <n v="682.82"/>
    <n v="15"/>
    <b v="0"/>
    <b v="0"/>
    <s v="completed"/>
    <d v="2010-09-16T00:00:00"/>
    <d v="2010-10-19T00:00:00"/>
    <d v="2010-12-22T00:00:00"/>
    <d v="2011-02-11T00:00:00"/>
  </r>
  <r>
    <s v="9b91b4740653fc6286bc1906a24a13af"/>
    <n v="450228000469"/>
    <s v="Andrews"/>
    <x v="12"/>
    <n v="29510"/>
    <s v="rural"/>
    <s v="Georgetown Co School District"/>
    <s v="Georgetown"/>
    <b v="0"/>
    <b v="0"/>
    <b v="0"/>
    <b v="0"/>
    <b v="0"/>
    <b v="0"/>
    <s v="Mrs."/>
    <b v="0"/>
    <b v="0"/>
    <s v="Environmental Science"/>
    <s v="Math &amp; Science"/>
    <s v="Environmental Science"/>
    <s v="Math &amp; Science"/>
    <s v="essential"/>
    <s v="Supplies"/>
    <s v="high"/>
    <s v="Grades 3-5"/>
    <n v="48"/>
    <n v="24"/>
    <n v="12"/>
    <n v="17"/>
    <n v="581"/>
    <n v="708.54"/>
    <n v="20"/>
    <b v="1"/>
    <n v="683.53"/>
    <n v="3"/>
    <b v="0"/>
    <b v="0"/>
    <s v="completed"/>
    <d v="2007-03-27T00:00:00"/>
    <d v="2007-10-23T00:00:00"/>
    <d v="2008-02-08T00:00:00"/>
    <d v="2007-11-22T00:00:00"/>
  </r>
  <r>
    <s v="90738874761a895b95cfec79deb39dae"/>
    <m/>
    <s v="Chicago"/>
    <x v="10"/>
    <n v="60608"/>
    <s v="urban"/>
    <s v="Chicago Psd-area 10"/>
    <s v="Cook"/>
    <b v="0"/>
    <b v="0"/>
    <b v="0"/>
    <b v="0"/>
    <b v="0"/>
    <b v="0"/>
    <s v="Mrs."/>
    <b v="0"/>
    <b v="0"/>
    <s v="Literature &amp; Writing"/>
    <s v="Literacy &amp; Language"/>
    <m/>
    <m/>
    <s v="enrichment"/>
    <s v="Supplies"/>
    <s v="high"/>
    <s v="Grades 3-5"/>
    <m/>
    <m/>
    <m/>
    <m/>
    <n v="587.33000000000004"/>
    <n v="716.26"/>
    <n v="30"/>
    <b v="1"/>
    <n v="683.84"/>
    <n v="4"/>
    <b v="0"/>
    <b v="0"/>
    <s v="completed"/>
    <d v="2005-04-11T00:00:00"/>
    <d v="2005-06-02T00:00:00"/>
    <d v="2005-11-22T00:00:00"/>
    <d v="2005-12-11T00:00:00"/>
  </r>
  <r>
    <s v="4929546576de1676a41b53242c5ce078"/>
    <m/>
    <s v="Los Angeles"/>
    <x v="7"/>
    <n v="90012"/>
    <s v="urban"/>
    <s v="Los Angeles Unif Sch Dist"/>
    <s v="Los Angeles"/>
    <b v="0"/>
    <b v="0"/>
    <b v="0"/>
    <b v="0"/>
    <b v="0"/>
    <b v="0"/>
    <s v="Ms."/>
    <b v="1"/>
    <b v="0"/>
    <s v="Literature &amp; Writing"/>
    <s v="Literacy &amp; Language"/>
    <m/>
    <m/>
    <s v="enrichment"/>
    <s v="Technology"/>
    <s v="unknown"/>
    <s v="Grades 3-5"/>
    <n v="49.5"/>
    <n v="35.89"/>
    <n v="7.42"/>
    <n v="9"/>
    <n v="596.79999999999995"/>
    <n v="727.8"/>
    <n v="72"/>
    <b v="1"/>
    <n v="684.03"/>
    <n v="2"/>
    <b v="1"/>
    <b v="0"/>
    <s v="completed"/>
    <d v="2009-10-02T00:00:00"/>
    <d v="2009-10-08T00:00:00"/>
    <d v="2010-01-15T00:00:00"/>
    <d v="2010-03-01T00:00:00"/>
  </r>
  <r>
    <s v="d8bd79cac0c1201e5c7b412d4dc158d8"/>
    <n v="63255011576"/>
    <s v="Richmond"/>
    <x v="7"/>
    <n v="94804"/>
    <s v="suburban"/>
    <s v="West Contra Costa Usd"/>
    <s v="Contra Costa"/>
    <b v="1"/>
    <b v="0"/>
    <b v="0"/>
    <b v="0"/>
    <b v="0"/>
    <b v="0"/>
    <s v="Ms."/>
    <b v="0"/>
    <b v="0"/>
    <s v="Literature &amp; Writing"/>
    <s v="Literacy &amp; Language"/>
    <s v="Literature &amp; Writing"/>
    <s v="Literacy &amp; Language"/>
    <s v="enrichment"/>
    <s v="Technology"/>
    <s v="high"/>
    <s v="Grades PreK-2"/>
    <n v="46.55"/>
    <n v="33.75"/>
    <n v="6.98"/>
    <n v="9"/>
    <n v="561.78"/>
    <n v="685.1"/>
    <n v="25"/>
    <b v="1"/>
    <n v="685.1"/>
    <n v="2"/>
    <b v="1"/>
    <b v="0"/>
    <s v="completed"/>
    <d v="2010-01-16T00:00:00"/>
    <d v="2010-02-25T00:00:00"/>
    <d v="2010-02-25T00:00:00"/>
    <d v="2010-06-22T00:00:00"/>
  </r>
  <r>
    <s v="2520d5f34e2a9b305c86e36d4b3f9c6e"/>
    <n v="61437001650"/>
    <s v="San Jose"/>
    <x v="7"/>
    <n v="95122"/>
    <s v="urban"/>
    <s v="Franklin-mckinley Sch District"/>
    <s v="Santa Clara"/>
    <b v="0"/>
    <b v="0"/>
    <b v="1"/>
    <b v="0"/>
    <b v="0"/>
    <b v="0"/>
    <s v="Mrs."/>
    <b v="0"/>
    <b v="0"/>
    <s v="Performing Arts"/>
    <s v="Music &amp; The Arts"/>
    <s v="Early Development"/>
    <s v="Applied Learning"/>
    <s v="enrichment"/>
    <s v="Supplies"/>
    <s v="high"/>
    <s v="Grades PreK-2"/>
    <m/>
    <m/>
    <m/>
    <m/>
    <n v="596.54999999999995"/>
    <n v="727.5"/>
    <n v="80"/>
    <b v="1"/>
    <n v="686.03"/>
    <n v="1"/>
    <b v="0"/>
    <b v="0"/>
    <s v="completed"/>
    <d v="2005-08-15T00:00:00"/>
    <d v="2005-10-02T00:00:00"/>
    <m/>
    <d v="2006-04-15T00:00:00"/>
  </r>
  <r>
    <s v="ad62a35b30b7a2a562984f8281f96ddf"/>
    <m/>
    <s v="Bronx"/>
    <x v="2"/>
    <n v="10451"/>
    <s v="urban"/>
    <s v="New York Dept of Education"/>
    <s v="Bronx"/>
    <b v="1"/>
    <b v="0"/>
    <b v="0"/>
    <b v="0"/>
    <b v="1"/>
    <b v="0"/>
    <s v="Ms."/>
    <b v="0"/>
    <b v="0"/>
    <s v="Mathematics"/>
    <s v="Math &amp; Science"/>
    <s v="Mathematics"/>
    <s v="Math &amp; Science"/>
    <s v="enrichment"/>
    <s v="Technology"/>
    <s v="high"/>
    <s v="Grades 9-12"/>
    <n v="49.68"/>
    <n v="0"/>
    <n v="7.45"/>
    <n v="9"/>
    <n v="562.92999999999995"/>
    <n v="686.5"/>
    <n v="100"/>
    <b v="1"/>
    <n v="686.49"/>
    <n v="2"/>
    <b v="1"/>
    <b v="0"/>
    <s v="completed"/>
    <d v="2009-11-10T00:00:00"/>
    <d v="2009-11-17T00:00:00"/>
    <d v="2010-02-18T00:00:00"/>
    <d v="2010-04-16T00:00:00"/>
  </r>
  <r>
    <s v="60ab0c6a7b58c5f9baa0af4444259a80"/>
    <m/>
    <s v="Harvey"/>
    <x v="6"/>
    <n v="70058"/>
    <s v="suburban"/>
    <s v="Jefferson Parish Pub Sch Dist"/>
    <s v="Jefferson"/>
    <b v="0"/>
    <b v="0"/>
    <b v="0"/>
    <b v="0"/>
    <b v="0"/>
    <b v="0"/>
    <s v="Mr."/>
    <b v="1"/>
    <b v="0"/>
    <s v="Literature &amp; Writing"/>
    <s v="Literacy &amp; Language"/>
    <m/>
    <m/>
    <s v="essential"/>
    <s v="Books"/>
    <s v="high"/>
    <s v="Grades 3-5"/>
    <n v="0"/>
    <n v="21.03"/>
    <n v="7.89"/>
    <n v="9"/>
    <n v="563.61"/>
    <n v="687.33"/>
    <n v="65"/>
    <b v="1"/>
    <n v="687.33"/>
    <n v="1"/>
    <b v="1"/>
    <b v="0"/>
    <s v="completed"/>
    <d v="2009-11-28T00:00:00"/>
    <d v="2010-03-26T00:00:00"/>
    <d v="2010-06-09T00:00:00"/>
    <d v="2010-05-05T00:00:00"/>
  </r>
  <r>
    <s v="2a7cf38ad45f346fb76eaf5e0ad3ac53"/>
    <n v="10264001084"/>
    <s v="Ozark"/>
    <x v="27"/>
    <n v="36360"/>
    <s v="rural"/>
    <s v="Ozark City School District"/>
    <s v="Dale"/>
    <b v="0"/>
    <b v="0"/>
    <b v="0"/>
    <b v="0"/>
    <b v="0"/>
    <b v="0"/>
    <s v="Mrs."/>
    <b v="0"/>
    <b v="0"/>
    <s v="Literature &amp; Writing"/>
    <s v="Literacy &amp; Language"/>
    <s v="Visual Arts"/>
    <s v="Music &amp; The Arts"/>
    <s v="enrichment"/>
    <s v="Technology"/>
    <s v="high"/>
    <s v="Grades 3-5"/>
    <n v="48.05"/>
    <n v="19.22"/>
    <n v="7.21"/>
    <n v="9"/>
    <n v="563.96"/>
    <n v="687.76"/>
    <n v="40"/>
    <b v="1"/>
    <n v="687.76"/>
    <n v="3"/>
    <b v="0"/>
    <b v="0"/>
    <s v="completed"/>
    <d v="2009-08-15T00:00:00"/>
    <d v="2009-09-11T00:00:00"/>
    <d v="2009-12-14T00:00:00"/>
    <d v="2010-01-18T00:00:00"/>
  </r>
  <r>
    <s v="4151d456feccbac2c9d60abbc0c2981e"/>
    <n v="170993000674"/>
    <s v="Chicago"/>
    <x v="10"/>
    <n v="60618"/>
    <s v="urban"/>
    <s v="Chicago Psd-area 2"/>
    <s v="Cook"/>
    <b v="0"/>
    <b v="0"/>
    <b v="0"/>
    <b v="0"/>
    <b v="0"/>
    <b v="0"/>
    <s v="Mrs."/>
    <b v="0"/>
    <b v="0"/>
    <s v="Visual Arts"/>
    <s v="Music &amp; The Arts"/>
    <m/>
    <m/>
    <s v="essential"/>
    <s v="Supplies"/>
    <s v="high"/>
    <s v="Grades PreK-2"/>
    <n v="0"/>
    <n v="0"/>
    <n v="8.26"/>
    <n v="9"/>
    <n v="567.71"/>
    <n v="692.33"/>
    <n v="300"/>
    <b v="1"/>
    <n v="687.94"/>
    <n v="6"/>
    <b v="0"/>
    <b v="0"/>
    <s v="completed"/>
    <d v="2010-05-29T00:00:00"/>
    <d v="2010-09-21T00:00:00"/>
    <d v="2010-11-19T00:00:00"/>
    <d v="2010-10-28T00:00:00"/>
  </r>
  <r>
    <s v="60a1f3f71a0bffe5b1a7110af9d971a5"/>
    <n v="360246005592"/>
    <s v="Albany"/>
    <x v="2"/>
    <n v="12206"/>
    <s v="urban"/>
    <s v="Albany City School District"/>
    <s v="Albany"/>
    <b v="0"/>
    <b v="0"/>
    <b v="0"/>
    <b v="0"/>
    <b v="0"/>
    <b v="0"/>
    <s v="Ms."/>
    <b v="0"/>
    <b v="0"/>
    <s v="Special Needs"/>
    <s v="Special Needs"/>
    <s v="Mathematics"/>
    <s v="Math &amp; Science"/>
    <s v="enrichment"/>
    <s v="Technology"/>
    <s v="high"/>
    <s v="Grades PreK-2"/>
    <n v="50.51"/>
    <n v="0"/>
    <n v="12.63"/>
    <n v="17"/>
    <n v="585"/>
    <n v="713.41"/>
    <n v="8"/>
    <b v="1"/>
    <n v="688.24"/>
    <n v="1"/>
    <b v="0"/>
    <b v="0"/>
    <s v="completed"/>
    <d v="2007-10-08T00:00:00"/>
    <d v="2007-11-27T00:00:00"/>
    <m/>
    <d v="2008-05-13T00:00:00"/>
  </r>
  <r>
    <s v="2c63993a522bd503ca6086b327a9849b"/>
    <n v="62211002627"/>
    <s v="Livermore"/>
    <x v="7"/>
    <n v="94550"/>
    <s v="suburban"/>
    <s v="Livermore Valley Joint Unif SD"/>
    <s v="Alameda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Technology"/>
    <s v="high"/>
    <s v="Grades PreK-2"/>
    <n v="45.62"/>
    <n v="41.74"/>
    <n v="6.84"/>
    <n v="35"/>
    <n v="585.36"/>
    <n v="688.66"/>
    <n v="24"/>
    <b v="1"/>
    <n v="688.66"/>
    <n v="1"/>
    <b v="0"/>
    <b v="0"/>
    <s v="completed"/>
    <d v="2010-09-11T00:00:00"/>
    <d v="2010-09-13T00:00:00"/>
    <d v="2010-09-14T00:00:00"/>
    <d v="2011-02-06T00:00:00"/>
  </r>
  <r>
    <s v="66a099b9db67e9d4b71041fa7ef4adaf"/>
    <n v="261200004802"/>
    <s v="Detroit"/>
    <x v="4"/>
    <n v="48208"/>
    <s v="urban"/>
    <s v="Detroit Public School District"/>
    <s v="Wayne"/>
    <b v="0"/>
    <b v="1"/>
    <b v="0"/>
    <b v="0"/>
    <b v="0"/>
    <b v="0"/>
    <s v="Mrs."/>
    <b v="1"/>
    <b v="0"/>
    <s v="Applied Sciences"/>
    <s v="Math &amp; Science"/>
    <m/>
    <m/>
    <s v="essential"/>
    <s v="Supplies"/>
    <s v="high"/>
    <s v="Grades 9-12"/>
    <n v="49.85"/>
    <n v="0"/>
    <n v="7.48"/>
    <n v="9"/>
    <n v="564.79"/>
    <n v="688.77"/>
    <n v="200"/>
    <b v="1"/>
    <n v="688.77"/>
    <n v="9"/>
    <b v="1"/>
    <b v="0"/>
    <s v="completed"/>
    <d v="2009-08-29T00:00:00"/>
    <d v="2009-10-15T00:00:00"/>
    <d v="2010-03-22T00:00:00"/>
    <d v="2010-02-04T00:00:00"/>
  </r>
  <r>
    <s v="c8ed0003d4efe778bf3c4c14aaa7f7b9"/>
    <n v="150003000161"/>
    <s v="Waipahu"/>
    <x v="38"/>
    <n v="96797"/>
    <s v="suburban"/>
    <s v="Leeward Oahu School District"/>
    <s v="Honolulu"/>
    <b v="0"/>
    <b v="0"/>
    <b v="0"/>
    <b v="0"/>
    <b v="0"/>
    <b v="0"/>
    <s v="Mrs."/>
    <b v="1"/>
    <b v="0"/>
    <s v="Special Needs"/>
    <s v="Special Needs"/>
    <s v="Health &amp; Life Science"/>
    <s v="Math &amp; Science"/>
    <s v="enrichment"/>
    <s v="Supplies"/>
    <s v="high"/>
    <s v="Grades 9-12"/>
    <n v="48.09"/>
    <n v="20.05"/>
    <n v="7.21"/>
    <n v="9"/>
    <n v="565"/>
    <n v="689.02"/>
    <n v="32"/>
    <b v="1"/>
    <n v="689.02"/>
    <n v="10"/>
    <b v="0"/>
    <b v="0"/>
    <s v="completed"/>
    <d v="2009-05-26T00:00:00"/>
    <d v="2009-08-26T00:00:00"/>
    <d v="2009-10-26T00:00:00"/>
    <d v="2009-10-28T00:00:00"/>
  </r>
  <r>
    <s v="73021d1b9194df05428c39e5c6a4d75d"/>
    <n v="320006000380"/>
    <s v="Las Vegas"/>
    <x v="15"/>
    <n v="89117"/>
    <s v="urban"/>
    <s v="Clark Co School District"/>
    <s v="Clark"/>
    <b v="0"/>
    <b v="0"/>
    <b v="0"/>
    <b v="0"/>
    <b v="0"/>
    <b v="0"/>
    <s v="Ms."/>
    <b v="0"/>
    <b v="0"/>
    <s v="Literacy"/>
    <s v="Literacy &amp; Language"/>
    <m/>
    <m/>
    <s v="essential"/>
    <s v="Books"/>
    <s v="low"/>
    <s v="Grades PreK-2"/>
    <n v="55.2"/>
    <n v="36.11"/>
    <n v="6.9"/>
    <n v="35"/>
    <n v="593.21"/>
    <n v="697.89"/>
    <n v="17"/>
    <b v="1"/>
    <n v="689.07"/>
    <n v="7"/>
    <b v="1"/>
    <b v="0"/>
    <s v="completed"/>
    <d v="2010-10-21T00:00:00"/>
    <d v="2010-12-28T00:00:00"/>
    <d v="2011-02-28T00:00:00"/>
    <d v="2011-03-20T00:00:00"/>
  </r>
  <r>
    <s v="330bced7d7231c789467fcff8ec3d731"/>
    <m/>
    <s v="Charlotte"/>
    <x v="1"/>
    <n v="28215"/>
    <s v="urban"/>
    <s v="Charlotte-mecklenburg Sch Dist"/>
    <s v="Mecklenburg"/>
    <b v="0"/>
    <b v="0"/>
    <b v="0"/>
    <b v="0"/>
    <b v="0"/>
    <b v="0"/>
    <s v="Ms."/>
    <b v="0"/>
    <b v="0"/>
    <s v="Literacy"/>
    <s v="Literacy &amp; Language"/>
    <s v="Mathematics"/>
    <s v="Math &amp; Science"/>
    <s v="essential"/>
    <s v="Technology"/>
    <s v="high"/>
    <s v="Grades PreK-2"/>
    <n v="5"/>
    <n v="39"/>
    <n v="7.5"/>
    <n v="35"/>
    <n v="586.49"/>
    <n v="689.99"/>
    <n v="40"/>
    <b v="1"/>
    <n v="689.99"/>
    <n v="2"/>
    <b v="0"/>
    <b v="1"/>
    <s v="completed"/>
    <d v="2010-09-15T00:00:00"/>
    <d v="2010-10-10T00:00:00"/>
    <d v="2010-10-11T00:00:00"/>
    <d v="2011-02-09T00:00:00"/>
  </r>
  <r>
    <s v="7e2445b823395d09c86ca9a2130a938c"/>
    <n v="450189000378"/>
    <s v="Lake View"/>
    <x v="12"/>
    <n v="29563"/>
    <s v="rural"/>
    <s v="Dillon School District 1"/>
    <s v="Dillon"/>
    <b v="0"/>
    <b v="0"/>
    <b v="0"/>
    <b v="0"/>
    <b v="0"/>
    <b v="0"/>
    <s v="Mrs."/>
    <b v="0"/>
    <b v="0"/>
    <s v="Literacy"/>
    <s v="Literacy &amp; Language"/>
    <m/>
    <m/>
    <s v="enrichment"/>
    <s v="Books"/>
    <s v="high"/>
    <s v="Grades 3-5"/>
    <m/>
    <m/>
    <m/>
    <m/>
    <n v="674.45"/>
    <n v="822.5"/>
    <n v="13"/>
    <b v="1"/>
    <n v="690"/>
    <n v="4"/>
    <b v="0"/>
    <b v="0"/>
    <s v="completed"/>
    <d v="2005-08-26T00:00:00"/>
    <d v="2006-01-27T00:00:00"/>
    <d v="2006-04-17T00:00:00"/>
    <d v="2006-05-24T00:00:00"/>
  </r>
  <r>
    <s v="dc94484ee6c5f8fb6ef23df9bee3918d"/>
    <n v="62403000178"/>
    <s v="Martinez"/>
    <x v="7"/>
    <n v="94553"/>
    <s v="suburban"/>
    <s v="Martinez Unified School Dist"/>
    <s v="Contra Costa"/>
    <b v="0"/>
    <b v="0"/>
    <b v="0"/>
    <b v="0"/>
    <b v="0"/>
    <b v="0"/>
    <s v="Mrs."/>
    <b v="0"/>
    <b v="0"/>
    <s v="Mathematics"/>
    <s v="Math &amp; Science"/>
    <m/>
    <m/>
    <s v="enrichment"/>
    <s v="Technology"/>
    <s v="minimal"/>
    <s v="Grades 3-5"/>
    <n v="46.9"/>
    <n v="34"/>
    <n v="7.03"/>
    <n v="9"/>
    <n v="565.88"/>
    <n v="690.1"/>
    <n v="20"/>
    <b v="1"/>
    <n v="690.1"/>
    <n v="3"/>
    <b v="1"/>
    <b v="0"/>
    <s v="completed"/>
    <d v="2010-01-20T00:00:00"/>
    <d v="2010-01-20T00:00:00"/>
    <d v="2010-03-09T00:00:00"/>
    <d v="2010-06-26T00:00:00"/>
  </r>
  <r>
    <s v="fa520e26ba3c534b15bb5b3ae12f5b7b"/>
    <n v="60962000970"/>
    <s v="Carson"/>
    <x v="7"/>
    <n v="90746"/>
    <s v="urban"/>
    <s v="Compton Unified School Dist"/>
    <s v="Los Angeles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PreK-2"/>
    <n v="0"/>
    <n v="45.66"/>
    <n v="7.48"/>
    <n v="35"/>
    <n v="587.14"/>
    <n v="690.75"/>
    <n v="25"/>
    <b v="1"/>
    <n v="690.75"/>
    <n v="6"/>
    <b v="0"/>
    <b v="1"/>
    <s v="completed"/>
    <d v="2010-09-04T00:00:00"/>
    <d v="2010-12-28T00:00:00"/>
    <m/>
    <d v="2011-01-31T00:00:00"/>
  </r>
  <r>
    <s v="389697e23857d4a2224d5186603da07b"/>
    <n v="360246000026"/>
    <s v="Albany"/>
    <x v="2"/>
    <n v="12209"/>
    <s v="urban"/>
    <s v="Albany City School District"/>
    <s v="Albany"/>
    <b v="0"/>
    <b v="1"/>
    <b v="0"/>
    <b v="0"/>
    <b v="0"/>
    <b v="0"/>
    <s v="Mrs."/>
    <b v="0"/>
    <b v="0"/>
    <s v="Nutrition"/>
    <s v="Health &amp; Sports"/>
    <s v="Foreign Languages"/>
    <s v="Literacy &amp; Language"/>
    <s v="enrichment"/>
    <s v="Trips"/>
    <s v="high"/>
    <s v="Grades 6-8"/>
    <n v="0"/>
    <n v="0"/>
    <n v="15.98"/>
    <n v="17"/>
    <n v="672"/>
    <n v="819.51"/>
    <n v="75"/>
    <b v="1"/>
    <n v="692"/>
    <n v="2"/>
    <b v="0"/>
    <b v="0"/>
    <s v="completed"/>
    <d v="2007-02-21T00:00:00"/>
    <d v="2007-02-21T00:00:00"/>
    <d v="2007-06-07T00:00:00"/>
    <d v="2007-10-19T00:00:00"/>
  </r>
  <r>
    <s v="ab6db377e551fdb9a5ef2813d851bd97"/>
    <n v="170993001012"/>
    <s v="Chicago"/>
    <x v="10"/>
    <n v="60622"/>
    <s v="suburban"/>
    <s v="Chicago Psd-area 6"/>
    <s v="Cook"/>
    <b v="0"/>
    <b v="1"/>
    <b v="0"/>
    <b v="0"/>
    <b v="0"/>
    <b v="0"/>
    <s v="Ms."/>
    <b v="0"/>
    <b v="0"/>
    <s v="Special Needs"/>
    <s v="Special Needs"/>
    <m/>
    <m/>
    <s v="essential"/>
    <s v="Supplies"/>
    <s v="high"/>
    <s v="Grades 6-8"/>
    <n v="50.85"/>
    <n v="0"/>
    <n v="12.71"/>
    <n v="17"/>
    <n v="589"/>
    <n v="718.29"/>
    <n v="8"/>
    <b v="0"/>
    <n v="692.94"/>
    <n v="4"/>
    <b v="0"/>
    <b v="0"/>
    <s v="completed"/>
    <d v="2008-11-06T00:00:00"/>
    <d v="2009-04-08T00:00:00"/>
    <d v="2009-05-19T00:00:00"/>
    <d v="2009-04-12T00:00:00"/>
  </r>
  <r>
    <s v="5ccf3455b12ed152fb1566f62b63f06f"/>
    <n v="61221008501"/>
    <s v="El Segundo"/>
    <x v="7"/>
    <n v="90245"/>
    <s v="suburban"/>
    <s v="El Segundo Unified SD"/>
    <s v="Los Angeles"/>
    <b v="0"/>
    <b v="0"/>
    <b v="0"/>
    <b v="0"/>
    <b v="0"/>
    <b v="0"/>
    <s v="Ms."/>
    <b v="0"/>
    <b v="0"/>
    <s v="Literacy"/>
    <s v="Literacy &amp; Language"/>
    <m/>
    <m/>
    <s v="enrichment"/>
    <s v="Technology"/>
    <s v="minimal"/>
    <s v="Grades PreK-2"/>
    <n v="12"/>
    <n v="44.83"/>
    <n v="7.35"/>
    <n v="35"/>
    <n v="589.16"/>
    <n v="693.13"/>
    <n v="58"/>
    <b v="1"/>
    <n v="693.13"/>
    <n v="14"/>
    <b v="0"/>
    <b v="1"/>
    <s v="completed"/>
    <d v="2010-10-10T00:00:00"/>
    <d v="2011-03-02T00:00:00"/>
    <m/>
    <d v="2011-03-07T00:00:00"/>
  </r>
  <r>
    <s v="df9bf779d5afadf6d742ed5ba96e98ab"/>
    <m/>
    <s v="San Mateo"/>
    <x v="7"/>
    <n v="94403"/>
    <s v="urban"/>
    <s v="San Mateo-foster City Sch Dist"/>
    <s v="San Mateo"/>
    <b v="0"/>
    <b v="1"/>
    <b v="1"/>
    <b v="0"/>
    <b v="0"/>
    <b v="0"/>
    <s v="Ms."/>
    <b v="0"/>
    <b v="0"/>
    <s v="Literacy"/>
    <s v="Literacy &amp; Language"/>
    <s v="Foreign Languages"/>
    <s v="Literacy &amp; Language"/>
    <s v="essential"/>
    <s v="Books"/>
    <s v="high"/>
    <s v="Grades PreK-2"/>
    <m/>
    <m/>
    <m/>
    <m/>
    <n v="589.38"/>
    <n v="718.76"/>
    <n v="20"/>
    <b v="1"/>
    <n v="693.39"/>
    <n v="4"/>
    <b v="0"/>
    <b v="0"/>
    <s v="completed"/>
    <d v="2006-08-29T00:00:00"/>
    <d v="2007-04-10T00:00:00"/>
    <d v="2007-06-04T00:00:00"/>
    <d v="2007-04-29T00:00:00"/>
  </r>
  <r>
    <s v="6180f44e5200cddd06784228a110897d"/>
    <n v="63255005049"/>
    <s v="El Sobrante"/>
    <x v="7"/>
    <n v="94803"/>
    <s v="suburban"/>
    <s v="West Contra Costa Usd"/>
    <s v="Contra Costa"/>
    <b v="0"/>
    <b v="0"/>
    <b v="0"/>
    <b v="0"/>
    <b v="0"/>
    <b v="0"/>
    <s v="Ms."/>
    <b v="0"/>
    <b v="0"/>
    <s v="Music"/>
    <s v="Music &amp; The Arts"/>
    <s v="Literacy"/>
    <s v="Literacy &amp; Language"/>
    <s v="essential"/>
    <s v="Technology"/>
    <s v="low"/>
    <s v="Grades PreK-2"/>
    <n v="5"/>
    <n v="45.75"/>
    <n v="7.5"/>
    <n v="35"/>
    <n v="593.24"/>
    <n v="697.93"/>
    <n v="21"/>
    <b v="1"/>
    <n v="693.52"/>
    <n v="7"/>
    <b v="1"/>
    <b v="0"/>
    <s v="completed"/>
    <d v="2010-09-30T00:00:00"/>
    <d v="2010-12-22T00:00:00"/>
    <m/>
    <d v="2011-02-28T00:00:00"/>
  </r>
  <r>
    <s v="d78892dbb4a1b1f434cb4d22980ebf8d"/>
    <m/>
    <s v="Brooklyn"/>
    <x v="2"/>
    <n v="11203"/>
    <s v="urban"/>
    <s v="Empowerment Support Organization"/>
    <s v="Brooklyn"/>
    <b v="0"/>
    <b v="0"/>
    <b v="0"/>
    <b v="0"/>
    <b v="0"/>
    <b v="0"/>
    <s v="Ms."/>
    <b v="0"/>
    <b v="1"/>
    <s v="Literacy"/>
    <s v="Literacy &amp; Language"/>
    <s v="Literature &amp; Writing"/>
    <s v="Literacy &amp; Language"/>
    <s v="essential"/>
    <s v="Books"/>
    <s v="high"/>
    <s v="Grades 9-12"/>
    <n v="50.94"/>
    <n v="0"/>
    <n v="12.74"/>
    <n v="17"/>
    <n v="590"/>
    <n v="719.51"/>
    <n v="60"/>
    <b v="1"/>
    <n v="694.11"/>
    <n v="3"/>
    <b v="1"/>
    <b v="0"/>
    <s v="completed"/>
    <d v="2008-08-27T00:00:00"/>
    <d v="2008-12-15T00:00:00"/>
    <d v="2009-06-18T00:00:00"/>
    <d v="2009-01-28T00:00:00"/>
  </r>
  <r>
    <s v="c5de8cb853d558d24f915d02480a805d"/>
    <m/>
    <s v="Bronx"/>
    <x v="2"/>
    <n v="10472"/>
    <s v="urban"/>
    <s v="Leadership Learning Support Organization"/>
    <s v="Bronx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high"/>
    <s v="Grades PreK-2"/>
    <m/>
    <m/>
    <m/>
    <m/>
    <n v="603.73"/>
    <n v="736.26"/>
    <n v="24"/>
    <b v="1"/>
    <n v="694.29"/>
    <n v="1"/>
    <b v="0"/>
    <b v="0"/>
    <s v="completed"/>
    <d v="2005-11-07T00:00:00"/>
    <d v="2005-12-05T00:00:00"/>
    <d v="2006-03-09T00:00:00"/>
    <d v="2006-07-07T00:00:00"/>
  </r>
  <r>
    <s v="80eee5837aea5562674b10ce016094a6"/>
    <n v="62271002946"/>
    <s v="Los Angeles"/>
    <x v="7"/>
    <n v="90041"/>
    <s v="urban"/>
    <s v="Los Angeles Unif Sch Dist"/>
    <s v="Los Angeles"/>
    <b v="0"/>
    <b v="0"/>
    <b v="0"/>
    <b v="0"/>
    <b v="0"/>
    <b v="0"/>
    <s v="Mrs."/>
    <b v="0"/>
    <b v="0"/>
    <s v="Mathematics"/>
    <s v="Math &amp; Science"/>
    <s v="Literacy"/>
    <s v="Literacy &amp; Language"/>
    <s v="essential"/>
    <s v="Supplies"/>
    <s v="high"/>
    <s v="Grades 3-5"/>
    <n v="47.95"/>
    <n v="34.76"/>
    <n v="11.99"/>
    <n v="17"/>
    <n v="591"/>
    <n v="720.73"/>
    <n v="30"/>
    <b v="1"/>
    <n v="695.29"/>
    <n v="4"/>
    <b v="0"/>
    <b v="0"/>
    <s v="completed"/>
    <d v="2007-07-29T00:00:00"/>
    <d v="2007-12-20T00:00:00"/>
    <m/>
    <d v="2008-03-24T00:00:00"/>
  </r>
  <r>
    <s v="603a8ad79f7f8e90fea8a8b9a6576c44"/>
    <n v="63432005564"/>
    <s v="San Diego"/>
    <x v="7"/>
    <n v="92124"/>
    <s v="urban"/>
    <s v="San Diego Unified School Dist"/>
    <s v="San Diego"/>
    <b v="0"/>
    <b v="0"/>
    <b v="0"/>
    <b v="0"/>
    <b v="0"/>
    <b v="0"/>
    <s v="Mrs."/>
    <b v="0"/>
    <b v="0"/>
    <s v="Health &amp; Life Science"/>
    <s v="Math &amp; Science"/>
    <s v="Applied Sciences"/>
    <s v="Math &amp; Science"/>
    <s v="enrichment"/>
    <s v="Supplies"/>
    <s v="high"/>
    <s v="Grades 3-5"/>
    <n v="47.99"/>
    <n v="34.79"/>
    <n v="12"/>
    <n v="17"/>
    <n v="592"/>
    <n v="721.95"/>
    <n v="270"/>
    <b v="1"/>
    <n v="696.47"/>
    <n v="13"/>
    <b v="0"/>
    <b v="0"/>
    <s v="completed"/>
    <d v="2009-04-21T00:00:00"/>
    <d v="2009-04-29T00:00:00"/>
    <d v="2009-10-01T00:00:00"/>
    <d v="2009-09-24T00:00:00"/>
  </r>
  <r>
    <s v="8ce3e807f75c86e9401e518158347daf"/>
    <n v="63468005839"/>
    <s v="San Leandro"/>
    <x v="7"/>
    <n v="94577"/>
    <s v="suburban"/>
    <s v="San Leandro Unified Sch Dist"/>
    <s v="Alameda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nrichment"/>
    <s v="Technology"/>
    <s v="high"/>
    <s v="Grades 6-8"/>
    <n v="5"/>
    <n v="45.75"/>
    <n v="7.5"/>
    <n v="35"/>
    <n v="593.24"/>
    <n v="697.93"/>
    <n v="150"/>
    <b v="1"/>
    <n v="697.93"/>
    <n v="1"/>
    <b v="0"/>
    <b v="0"/>
    <s v="completed"/>
    <d v="2010-10-20T00:00:00"/>
    <d v="2010-10-26T00:00:00"/>
    <d v="2010-10-26T00:00:00"/>
    <d v="2011-03-19T00:00:00"/>
  </r>
  <r>
    <s v="3749c98bc413042f3d892f4ff726d096"/>
    <n v="261200004713"/>
    <s v="Detroit"/>
    <x v="4"/>
    <n v="48238"/>
    <s v="urban"/>
    <s v="Detroit Public School District"/>
    <s v="Wayne"/>
    <b v="0"/>
    <b v="0"/>
    <b v="0"/>
    <b v="0"/>
    <b v="0"/>
    <b v="0"/>
    <s v="Ms."/>
    <b v="0"/>
    <b v="0"/>
    <s v="Special Needs"/>
    <s v="Special Needs"/>
    <s v="Visual Arts"/>
    <s v="Music &amp; The Arts"/>
    <s v="essential"/>
    <s v="Technology"/>
    <s v="high"/>
    <s v="Grades 3-5"/>
    <n v="5.5"/>
    <n v="0"/>
    <n v="8.25"/>
    <n v="9"/>
    <n v="572.74"/>
    <n v="698.46"/>
    <n v="23"/>
    <b v="1"/>
    <n v="698.46"/>
    <n v="3"/>
    <b v="1"/>
    <b v="0"/>
    <s v="completed"/>
    <d v="2010-03-12T00:00:00"/>
    <d v="2010-03-22T00:00:00"/>
    <d v="2010-03-23T00:00:00"/>
    <d v="2010-08-10T00:00:00"/>
  </r>
  <r>
    <s v="e06f5bdd08430d4a76c945020020b529"/>
    <n v="261995005677"/>
    <s v="Kalamazoo"/>
    <x v="4"/>
    <n v="49006"/>
    <s v="suburban"/>
    <s v="Kalamazoo Public School Dist"/>
    <s v="Kalamazoo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Technology"/>
    <s v="high"/>
    <s v="Grades 9-12"/>
    <n v="55"/>
    <n v="0"/>
    <n v="8.25"/>
    <n v="9"/>
    <n v="622.24"/>
    <n v="758.83"/>
    <n v="75"/>
    <b v="1"/>
    <n v="699.53"/>
    <n v="3"/>
    <b v="1"/>
    <b v="0"/>
    <s v="completed"/>
    <d v="2009-10-29T00:00:00"/>
    <d v="2009-12-18T00:00:00"/>
    <d v="2010-01-22T00:00:00"/>
    <d v="2010-04-04T00:00:00"/>
  </r>
  <r>
    <s v="22fb275671a399957a697f5de667e54e"/>
    <n v="470294001153"/>
    <s v="Memphis"/>
    <x v="14"/>
    <n v="38118"/>
    <s v="urban"/>
    <s v="Memphis City School District"/>
    <s v="Shelby"/>
    <b v="0"/>
    <b v="0"/>
    <b v="0"/>
    <b v="0"/>
    <b v="0"/>
    <b v="0"/>
    <s v="Mr."/>
    <b v="0"/>
    <b v="0"/>
    <s v="Performing Arts"/>
    <s v="Music &amp; The Arts"/>
    <m/>
    <m/>
    <s v="enrichment"/>
    <s v="Technology"/>
    <s v="high"/>
    <s v="Grades 9-12"/>
    <n v="12"/>
    <n v="0"/>
    <n v="8.64"/>
    <n v="35"/>
    <n v="631.63"/>
    <n v="743.09"/>
    <n v="130"/>
    <b v="1"/>
    <n v="700.11"/>
    <n v="5"/>
    <b v="1"/>
    <b v="0"/>
    <s v="completed"/>
    <d v="2011-01-30T00:00:00"/>
    <d v="2011-03-01T00:00:00"/>
    <m/>
    <d v="2011-06-27T00:00:00"/>
  </r>
  <r>
    <s v="a16c16b77d8ca3789c6d5c3f3f8b3f1a"/>
    <m/>
    <s v="Los Angeles"/>
    <x v="7"/>
    <n v="90023"/>
    <s v="urban"/>
    <s v="Los Angeles Unif Sch Dist"/>
    <s v="Los Angeles"/>
    <b v="0"/>
    <b v="0"/>
    <b v="0"/>
    <b v="0"/>
    <b v="0"/>
    <b v="0"/>
    <s v="Mr."/>
    <b v="0"/>
    <b v="0"/>
    <s v="Civics &amp; Government"/>
    <s v="History &amp; Civics"/>
    <s v="Community Service"/>
    <s v="Applied Learning"/>
    <s v="essential"/>
    <s v="Supplies"/>
    <s v="high"/>
    <s v="Grades 3-5"/>
    <n v="50.85"/>
    <n v="36.869999999999997"/>
    <n v="12.71"/>
    <n v="17"/>
    <n v="626"/>
    <n v="763.41"/>
    <n v="50"/>
    <b v="1"/>
    <n v="701.18"/>
    <n v="4"/>
    <b v="0"/>
    <b v="0"/>
    <s v="completed"/>
    <d v="2007-12-01T00:00:00"/>
    <d v="2008-01-16T00:00:00"/>
    <d v="2008-04-10T00:00:00"/>
    <d v="2008-07-26T00:00:00"/>
  </r>
  <r>
    <s v="cc79a963f2b9d35673441c9f86c237c6"/>
    <n v="60846000844"/>
    <s v="Chino"/>
    <x v="7"/>
    <n v="91710"/>
    <s v="urban"/>
    <s v="Chino Valley Unified Sch Dist"/>
    <s v="San Bernardino"/>
    <b v="0"/>
    <b v="0"/>
    <b v="1"/>
    <b v="0"/>
    <b v="0"/>
    <b v="0"/>
    <s v="Mrs."/>
    <b v="0"/>
    <b v="0"/>
    <s v="History &amp; Geography"/>
    <s v="History &amp; Civics"/>
    <s v="Social Sciences"/>
    <s v="History &amp; Civics"/>
    <s v="enrichment"/>
    <s v="Supplies"/>
    <s v="high"/>
    <s v="Grades 3-5"/>
    <n v="38.04"/>
    <n v="43.33"/>
    <n v="7.1"/>
    <n v="35"/>
    <n v="596.98"/>
    <n v="702.33"/>
    <n v="37"/>
    <b v="1"/>
    <n v="702.33"/>
    <n v="10"/>
    <b v="0"/>
    <b v="1"/>
    <s v="completed"/>
    <d v="2011-01-18T00:00:00"/>
    <d v="2011-03-30T00:00:00"/>
    <m/>
    <d v="2011-06-15T00:00:00"/>
  </r>
  <r>
    <s v="c4bed8257c56b688df583fe42916149d"/>
    <n v="63441005602"/>
    <s v="San Francisco"/>
    <x v="7"/>
    <n v="94107"/>
    <s v="urban"/>
    <s v="San Francisco Unified Sch Dist"/>
    <s v="San Francisco"/>
    <b v="0"/>
    <b v="0"/>
    <b v="0"/>
    <b v="0"/>
    <b v="0"/>
    <b v="0"/>
    <s v="Ms."/>
    <b v="0"/>
    <b v="0"/>
    <s v="Health &amp; Wellness"/>
    <s v="Health &amp; Sports"/>
    <m/>
    <m/>
    <s v="enrichment"/>
    <s v="Other"/>
    <s v="high"/>
    <s v="Grades 9-12"/>
    <n v="47.96"/>
    <n v="34.770000000000003"/>
    <n v="11.99"/>
    <n v="17"/>
    <n v="591.32000000000005"/>
    <n v="721.12"/>
    <n v="20"/>
    <b v="1"/>
    <n v="702.35"/>
    <n v="3"/>
    <b v="0"/>
    <b v="0"/>
    <s v="completed"/>
    <d v="2007-02-20T00:00:00"/>
    <d v="2007-05-31T00:00:00"/>
    <m/>
    <d v="2007-06-14T00:00:00"/>
  </r>
  <r>
    <s v="a53f4cfe4cc50d245d601c8a80ccdd3b"/>
    <m/>
    <s v="Long Is City"/>
    <x v="2"/>
    <n v="11101"/>
    <s v="urban"/>
    <s v="New York City Dept Of Ed"/>
    <s v="Queens"/>
    <b v="1"/>
    <b v="0"/>
    <b v="0"/>
    <b v="0"/>
    <b v="0"/>
    <b v="0"/>
    <s v="Ms."/>
    <b v="0"/>
    <b v="0"/>
    <s v="ESL"/>
    <s v="Literacy &amp; Language"/>
    <s v="Performing Arts"/>
    <s v="Music &amp; The Arts"/>
    <s v="enrichment"/>
    <s v="Technology"/>
    <s v="high"/>
    <s v="Grades PreK-2"/>
    <n v="50.86"/>
    <n v="0"/>
    <n v="7.63"/>
    <n v="9"/>
    <n v="576.04"/>
    <n v="702.49"/>
    <n v="50"/>
    <b v="1"/>
    <n v="702.49"/>
    <n v="1"/>
    <b v="0"/>
    <b v="0"/>
    <s v="completed"/>
    <d v="2009-12-15T00:00:00"/>
    <d v="2009-12-17T00:00:00"/>
    <d v="2010-02-11T00:00:00"/>
    <d v="2010-05-20T00:00:00"/>
  </r>
  <r>
    <s v="01a5a3d6bd0a9aa63ee5753f549f00ee"/>
    <n v="360010005832"/>
    <s v="Queens"/>
    <x v="2"/>
    <n v="11432"/>
    <s v="urban"/>
    <s v="New Visions for Public Schools"/>
    <s v="Queens"/>
    <b v="0"/>
    <b v="0"/>
    <b v="0"/>
    <b v="0"/>
    <b v="0"/>
    <b v="0"/>
    <s v="Mr."/>
    <b v="0"/>
    <b v="0"/>
    <s v="Gym &amp; Fitness"/>
    <s v="Health &amp; Sports"/>
    <s v="Sports"/>
    <s v="Health &amp; Sports"/>
    <s v="enrichment"/>
    <s v="Other"/>
    <s v="high"/>
    <s v="Grades 9-12"/>
    <n v="50.92"/>
    <n v="0"/>
    <n v="7.64"/>
    <n v="35"/>
    <n v="602.75"/>
    <n v="709.12"/>
    <n v="500"/>
    <b v="1"/>
    <n v="704.34"/>
    <n v="13"/>
    <b v="1"/>
    <b v="1"/>
    <s v="completed"/>
    <d v="2010-09-12T00:00:00"/>
    <d v="2011-01-03T00:00:00"/>
    <m/>
    <d v="2011-02-07T00:00:00"/>
  </r>
  <r>
    <s v="62634f69009072a709eac5b07e23be6e"/>
    <n v="170993000722"/>
    <s v="Chicago"/>
    <x v="10"/>
    <n v="60608"/>
    <s v="urban"/>
    <s v="Chicago Psd-area 19"/>
    <s v="Cook"/>
    <b v="0"/>
    <b v="0"/>
    <b v="0"/>
    <b v="0"/>
    <b v="0"/>
    <b v="0"/>
    <s v="Mrs."/>
    <b v="0"/>
    <b v="0"/>
    <s v="Foreign Languages"/>
    <s v="Literacy &amp; Language"/>
    <s v="Community Service"/>
    <s v="Applied Learning"/>
    <s v="essential"/>
    <s v="Technology"/>
    <s v="high"/>
    <s v="Grades 9-12"/>
    <n v="5.5"/>
    <n v="0"/>
    <n v="8.25"/>
    <n v="35"/>
    <n v="598.74"/>
    <n v="704.4"/>
    <n v="200"/>
    <b v="1"/>
    <n v="704.4"/>
    <n v="11"/>
    <b v="0"/>
    <b v="0"/>
    <s v="completed"/>
    <d v="2010-09-30T00:00:00"/>
    <d v="2010-12-22T00:00:00"/>
    <m/>
    <d v="2011-02-28T00:00:00"/>
  </r>
  <r>
    <s v="46fc2015291d45add3bce8a7daadf6cd"/>
    <m/>
    <s v="Chicago"/>
    <x v="10"/>
    <n v="60636"/>
    <s v="urban"/>
    <s v="Chicago Psd-area 14"/>
    <s v="Cook"/>
    <b v="0"/>
    <b v="1"/>
    <b v="0"/>
    <b v="0"/>
    <b v="0"/>
    <b v="0"/>
    <s v="Ms."/>
    <b v="0"/>
    <b v="0"/>
    <s v="Other"/>
    <s v="Applied Learning"/>
    <m/>
    <m/>
    <s v="enrichment"/>
    <s v="Technology"/>
    <s v="high"/>
    <s v="Grades 3-5"/>
    <m/>
    <m/>
    <m/>
    <m/>
    <n v="572"/>
    <n v="697.56"/>
    <n v="26"/>
    <b v="1"/>
    <n v="704.41"/>
    <n v="5"/>
    <b v="0"/>
    <b v="0"/>
    <s v="completed"/>
    <d v="2005-09-02T00:00:00"/>
    <d v="2006-06-26T00:00:00"/>
    <d v="2006-11-30T00:00:00"/>
    <d v="2006-05-02T00:00:00"/>
  </r>
  <r>
    <s v="f71e922325d53fd2607c66188d99589d"/>
    <n v="63468005844"/>
    <s v="San Leandro"/>
    <x v="7"/>
    <n v="94577"/>
    <s v="suburban"/>
    <s v="San Leandro Unified Sch Dist"/>
    <s v="Alameda"/>
    <b v="0"/>
    <b v="0"/>
    <b v="0"/>
    <b v="0"/>
    <b v="0"/>
    <b v="0"/>
    <s v="Ms."/>
    <b v="0"/>
    <b v="0"/>
    <s v="Applied Sciences"/>
    <s v="Math &amp; Science"/>
    <s v="Early Development"/>
    <s v="Applied Learning"/>
    <s v="enrichment"/>
    <s v="Other"/>
    <s v="high"/>
    <s v="Grades PreK-2"/>
    <n v="47.9"/>
    <n v="34.729999999999997"/>
    <n v="7.19"/>
    <n v="9"/>
    <n v="577.80999999999995"/>
    <n v="704.65"/>
    <n v="48"/>
    <b v="0"/>
    <n v="704.88"/>
    <n v="4"/>
    <b v="0"/>
    <b v="0"/>
    <s v="completed"/>
    <d v="2009-06-11T00:00:00"/>
    <d v="2009-10-14T00:00:00"/>
    <d v="2010-02-17T00:00:00"/>
    <d v="2009-11-17T00:00:00"/>
  </r>
  <r>
    <s v="4c52fcf9fe9859ee97302dcd7bfa7468"/>
    <n v="482442002729"/>
    <s v="Irving"/>
    <x v="16"/>
    <n v="75061"/>
    <s v="urban"/>
    <s v="Irving Ind School District"/>
    <s v="Dallas"/>
    <b v="0"/>
    <b v="0"/>
    <b v="0"/>
    <b v="0"/>
    <b v="0"/>
    <b v="0"/>
    <s v="Ms."/>
    <b v="0"/>
    <b v="0"/>
    <s v="Environmental Science"/>
    <s v="Math &amp; Science"/>
    <s v="Applied Sciences"/>
    <s v="Math &amp; Science"/>
    <s v="essential"/>
    <s v="Supplies"/>
    <s v="high"/>
    <s v="Grades 3-5"/>
    <n v="51.05"/>
    <n v="0"/>
    <n v="7.66"/>
    <n v="9"/>
    <n v="578.25"/>
    <n v="705.18"/>
    <n v="93"/>
    <b v="1"/>
    <n v="705.18"/>
    <n v="2"/>
    <b v="0"/>
    <b v="1"/>
    <s v="completed"/>
    <d v="2010-06-15T00:00:00"/>
    <d v="2010-06-18T00:00:00"/>
    <m/>
    <d v="2010-11-14T00:00:00"/>
  </r>
  <r>
    <s v="31b213d56b8dcf302c3864070334e7e4"/>
    <m/>
    <s v="Columbus"/>
    <x v="3"/>
    <n v="43201"/>
    <s v="urban"/>
    <s v="Ohio Department of Education"/>
    <s v="Franklin"/>
    <b v="1"/>
    <b v="0"/>
    <b v="0"/>
    <b v="0"/>
    <b v="0"/>
    <b v="0"/>
    <s v="Ms."/>
    <b v="0"/>
    <b v="0"/>
    <s v="Literature &amp; Writing"/>
    <s v="Literacy &amp; Language"/>
    <m/>
    <m/>
    <s v="essential"/>
    <s v="Books"/>
    <s v="high"/>
    <s v="Grades 6-8"/>
    <n v="0"/>
    <n v="0"/>
    <n v="8.35"/>
    <n v="35"/>
    <n v="599.75"/>
    <n v="705.59"/>
    <n v="35"/>
    <b v="1"/>
    <n v="705.59"/>
    <n v="18"/>
    <b v="1"/>
    <b v="0"/>
    <s v="completed"/>
    <d v="2010-10-16T00:00:00"/>
    <d v="2010-11-26T00:00:00"/>
    <d v="2010-12-17T00:00:00"/>
    <d v="2011-03-15T00:00:00"/>
  </r>
  <r>
    <s v="587ffafdb7b48b3a2a6d94db1bfbe813"/>
    <n v="370502002000"/>
    <s v="Wilson"/>
    <x v="1"/>
    <n v="27893"/>
    <s v="rural"/>
    <s v="Wilson Co School District"/>
    <s v="Wilson"/>
    <b v="0"/>
    <b v="0"/>
    <b v="0"/>
    <b v="0"/>
    <b v="0"/>
    <b v="0"/>
    <s v="Ms."/>
    <b v="0"/>
    <b v="0"/>
    <s v="Music"/>
    <s v="Music &amp; The Arts"/>
    <s v="Performing Arts"/>
    <s v="Music &amp; The Arts"/>
    <s v="enrichment"/>
    <s v="Supplies"/>
    <s v="high"/>
    <s v="Grades 9-12"/>
    <n v="50"/>
    <n v="21.25"/>
    <n v="12.5"/>
    <n v="17"/>
    <n v="601"/>
    <n v="732.93"/>
    <n v="30"/>
    <b v="1"/>
    <n v="707.06"/>
    <n v="3"/>
    <b v="1"/>
    <b v="0"/>
    <s v="completed"/>
    <d v="2008-07-29T00:00:00"/>
    <d v="2008-12-31T00:00:00"/>
    <d v="2009-02-25T00:00:00"/>
    <d v="2009-01-01T00:00:00"/>
  </r>
  <r>
    <s v="5879676912e8a310c4e4a7d5551f0904"/>
    <n v="280219000390"/>
    <s v="Jackson"/>
    <x v="8"/>
    <n v="39204"/>
    <s v="urban"/>
    <s v="Jackson Public School Dist"/>
    <s v="Hinds"/>
    <b v="0"/>
    <b v="1"/>
    <b v="0"/>
    <b v="0"/>
    <b v="0"/>
    <b v="0"/>
    <s v="Ms."/>
    <b v="0"/>
    <b v="0"/>
    <s v="Literacy"/>
    <s v="Literacy &amp; Language"/>
    <m/>
    <m/>
    <s v="enrichment"/>
    <s v="Books"/>
    <s v="high"/>
    <s v="Grades 9-12"/>
    <n v="0"/>
    <n v="36.520000000000003"/>
    <n v="7.83"/>
    <n v="35"/>
    <n v="601.08000000000004"/>
    <n v="707.15"/>
    <n v="999"/>
    <b v="1"/>
    <n v="707.15"/>
    <n v="27"/>
    <b v="0"/>
    <b v="1"/>
    <s v="completed"/>
    <d v="2010-08-27T00:00:00"/>
    <d v="2010-12-23T00:00:00"/>
    <m/>
    <d v="2011-01-24T00:00:00"/>
  </r>
  <r>
    <s v="f0d2f5a0a636f1a2bfcabdb9ba069708"/>
    <n v="50609000854"/>
    <s v="Farmington"/>
    <x v="42"/>
    <n v="72730"/>
    <s v="suburban"/>
    <s v="Farmington School District 6"/>
    <s v="Washington"/>
    <b v="0"/>
    <b v="0"/>
    <b v="0"/>
    <b v="0"/>
    <b v="0"/>
    <b v="0"/>
    <s v="Ms."/>
    <b v="0"/>
    <b v="0"/>
    <s v="Other"/>
    <s v="Applied Learning"/>
    <s v="Mathematics"/>
    <s v="Math &amp; Science"/>
    <s v="essential"/>
    <s v="Technology"/>
    <s v="low"/>
    <s v="Grades 6-8"/>
    <n v="48.66"/>
    <n v="29.2"/>
    <n v="7.3"/>
    <n v="9"/>
    <n v="580.76"/>
    <n v="708.24"/>
    <n v="120"/>
    <b v="1"/>
    <n v="708.24"/>
    <n v="1"/>
    <b v="0"/>
    <b v="0"/>
    <s v="completed"/>
    <d v="2009-09-19T00:00:00"/>
    <d v="2009-10-19T00:00:00"/>
    <d v="2010-03-24T00:00:00"/>
    <d v="2010-02-23T00:00:00"/>
  </r>
  <r>
    <s v="738d5e97642314da006be79aaf8b4e97"/>
    <n v="360009202740"/>
    <s v="Brooklyn"/>
    <x v="2"/>
    <n v="11218"/>
    <s v="urban"/>
    <s v="Empowerment Support Organization"/>
    <s v="Brooklyn"/>
    <b v="0"/>
    <b v="1"/>
    <b v="0"/>
    <b v="0"/>
    <b v="0"/>
    <b v="0"/>
    <s v="Mr."/>
    <b v="0"/>
    <b v="0"/>
    <s v="Music"/>
    <s v="Music &amp; The Arts"/>
    <m/>
    <m/>
    <s v="essential"/>
    <s v="Other"/>
    <s v="high"/>
    <s v="Grades 3-5"/>
    <n v="0"/>
    <n v="0"/>
    <n v="8.4"/>
    <n v="35"/>
    <n v="603.38"/>
    <n v="709.86"/>
    <n v="700"/>
    <b v="1"/>
    <n v="709.86"/>
    <n v="3"/>
    <b v="0"/>
    <b v="0"/>
    <s v="completed"/>
    <d v="2011-02-20T00:00:00"/>
    <d v="2011-03-25T00:00:00"/>
    <d v="2011-03-28T00:00:00"/>
    <d v="2011-07-18T00:00:00"/>
  </r>
  <r>
    <s v="b82b590a72843b7fcc51d2debe70fb67"/>
    <n v="150003000111"/>
    <s v="Waianae"/>
    <x v="38"/>
    <n v="96792"/>
    <s v="suburban"/>
    <s v="Leeward Oahu School District"/>
    <s v="Honolulu"/>
    <b v="0"/>
    <b v="0"/>
    <b v="1"/>
    <b v="0"/>
    <b v="0"/>
    <b v="0"/>
    <s v="Mrs."/>
    <b v="0"/>
    <b v="0"/>
    <s v="Literacy"/>
    <s v="Literacy &amp; Language"/>
    <s v="ESL"/>
    <s v="Literacy &amp; Language"/>
    <s v="essential"/>
    <s v="Books"/>
    <s v="high"/>
    <s v="Grades PreK-2"/>
    <n v="0"/>
    <n v="23.67"/>
    <n v="8.07"/>
    <n v="35"/>
    <n v="604.69000000000005"/>
    <n v="711.4"/>
    <n v="20"/>
    <b v="1"/>
    <n v="711.4"/>
    <n v="2"/>
    <b v="0"/>
    <b v="0"/>
    <s v="completed"/>
    <d v="2010-12-31T00:00:00"/>
    <d v="2010-12-31T00:00:00"/>
    <m/>
    <d v="2011-05-28T00:00:00"/>
  </r>
  <r>
    <s v="093f7ef0c0df5b6321d9f13b43eeb734"/>
    <m/>
    <s v="Chicago"/>
    <x v="10"/>
    <n v="60608"/>
    <s v="urban"/>
    <s v="Chicago Psd-area 9"/>
    <s v="Cook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nrichment"/>
    <s v="Books"/>
    <s v="high"/>
    <s v="Grades 6-8"/>
    <n v="52.26"/>
    <n v="0"/>
    <n v="13.07"/>
    <n v="17"/>
    <n v="605"/>
    <n v="737.8"/>
    <n v="60"/>
    <b v="1"/>
    <n v="711.76"/>
    <n v="3"/>
    <b v="0"/>
    <b v="0"/>
    <s v="completed"/>
    <d v="2008-09-01T00:00:00"/>
    <d v="2008-11-23T00:00:00"/>
    <d v="2009-03-25T00:00:00"/>
    <d v="2009-02-02T00:00:00"/>
  </r>
  <r>
    <s v="7a21f0f9fa5db869f380099db39e7df2"/>
    <m/>
    <s v="Lorain"/>
    <x v="3"/>
    <n v="44052"/>
    <s v="suburban"/>
    <s v="Lorain City School District"/>
    <s v="Lorain"/>
    <b v="1"/>
    <b v="0"/>
    <b v="0"/>
    <b v="0"/>
    <b v="0"/>
    <b v="0"/>
    <s v="Ms."/>
    <b v="0"/>
    <b v="0"/>
    <s v="Gym &amp; Fitness"/>
    <s v="Health &amp; Sports"/>
    <s v="Health &amp; Wellness"/>
    <s v="Health &amp; Sports"/>
    <s v="enrichment"/>
    <s v="Technology"/>
    <s v="high"/>
    <s v="Grades 9-12"/>
    <n v="52.27"/>
    <n v="0"/>
    <n v="13.07"/>
    <n v="17"/>
    <n v="605"/>
    <n v="737.8"/>
    <n v="45"/>
    <b v="1"/>
    <n v="711.76"/>
    <n v="4"/>
    <b v="0"/>
    <b v="0"/>
    <s v="completed"/>
    <d v="2007-12-13T00:00:00"/>
    <d v="2008-03-28T00:00:00"/>
    <d v="2008-05-29T00:00:00"/>
    <d v="2008-08-08T00:00:00"/>
  </r>
  <r>
    <s v="04707ce39371d151cd33614af9be8b22"/>
    <n v="60001909274"/>
    <s v="Dublin"/>
    <x v="7"/>
    <n v="94568"/>
    <s v="suburban"/>
    <s v="Dublin Unified School District"/>
    <s v="Alameda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low"/>
    <s v="Grades 9-12"/>
    <n v="0"/>
    <n v="47.23"/>
    <n v="7.74"/>
    <n v="35"/>
    <n v="606.13"/>
    <n v="713.09"/>
    <n v="30"/>
    <b v="1"/>
    <n v="713.09"/>
    <n v="1"/>
    <b v="0"/>
    <b v="0"/>
    <s v="completed"/>
    <d v="2010-09-18T00:00:00"/>
    <d v="2010-09-22T00:00:00"/>
    <d v="2010-09-23T00:00:00"/>
    <d v="2010-10-13T00:00:00"/>
  </r>
  <r>
    <s v="4394fbae26217a56dee67c2fee506754"/>
    <m/>
    <s v="E Palo Alto"/>
    <x v="7"/>
    <n v="94303"/>
    <s v="suburban"/>
    <s v="Ravenswood City Elem Sch Dist"/>
    <s v="San Mateo"/>
    <b v="1"/>
    <b v="0"/>
    <b v="1"/>
    <b v="0"/>
    <b v="0"/>
    <b v="0"/>
    <s v="Mrs."/>
    <b v="0"/>
    <b v="0"/>
    <s v="History &amp; Geography"/>
    <s v="History &amp; Civics"/>
    <s v="Literacy"/>
    <s v="Literacy &amp; Language"/>
    <s v="enrichment"/>
    <s v="Books"/>
    <s v="high"/>
    <s v="Grades 3-5"/>
    <n v="6"/>
    <n v="55.63"/>
    <n v="9.1199999999999992"/>
    <n v="35"/>
    <n v="713.7"/>
    <n v="839.65"/>
    <n v="20"/>
    <b v="1"/>
    <n v="713.7"/>
    <n v="1"/>
    <b v="0"/>
    <b v="0"/>
    <s v="completed"/>
    <d v="2010-09-11T00:00:00"/>
    <d v="2010-10-06T00:00:00"/>
    <d v="2010-10-21T00:00:00"/>
    <d v="2011-01-31T00:00:00"/>
  </r>
  <r>
    <s v="66539d6c33ebcfdd380d676f8777acce"/>
    <m/>
    <s v="Bronx"/>
    <x v="2"/>
    <n v="10457"/>
    <s v="urban"/>
    <s v="Empowerment Support Organization"/>
    <s v="Bronx"/>
    <b v="0"/>
    <b v="0"/>
    <b v="0"/>
    <b v="0"/>
    <b v="0"/>
    <b v="0"/>
    <s v="Mr."/>
    <b v="0"/>
    <b v="0"/>
    <s v="Literature &amp; Writing"/>
    <s v="Literacy &amp; Language"/>
    <s v="Literacy"/>
    <s v="Literacy &amp; Language"/>
    <s v="essential"/>
    <s v="Books"/>
    <s v="high"/>
    <s v="Grades 6-8"/>
    <n v="52.42"/>
    <n v="0"/>
    <n v="13.11"/>
    <n v="17"/>
    <n v="607"/>
    <n v="740.24"/>
    <n v="25"/>
    <b v="1"/>
    <n v="714.12"/>
    <n v="2"/>
    <b v="0"/>
    <b v="0"/>
    <s v="completed"/>
    <d v="2007-04-06T00:00:00"/>
    <d v="2007-11-24T00:00:00"/>
    <d v="2008-01-11T00:00:00"/>
    <d v="2007-12-02T00:00:00"/>
  </r>
  <r>
    <s v="aed1accde066299c0a4225c95be0c898"/>
    <n v="63543006048"/>
    <s v="Santa Clara"/>
    <x v="7"/>
    <n v="95051"/>
    <s v="urban"/>
    <s v="Santa Clara Unified Sch Dist"/>
    <s v="Santa Clara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0"/>
    <n v="48.54"/>
    <n v="7.96"/>
    <n v="35"/>
    <n v="622"/>
    <n v="714.94"/>
    <n v="20"/>
    <b v="1"/>
    <n v="714.94"/>
    <n v="1"/>
    <b v="0"/>
    <b v="0"/>
    <s v="completed"/>
    <d v="2010-04-15T00:00:00"/>
    <d v="2010-08-30T00:00:00"/>
    <d v="2010-08-30T00:00:00"/>
    <d v="2010-09-12T00:00:00"/>
  </r>
  <r>
    <s v="34bd64a50d3f3197c2c2170a4cf36bac"/>
    <n v="341134002228"/>
    <s v="Newark"/>
    <x v="11"/>
    <n v="7105"/>
    <s v="urban"/>
    <s v="Newark Public School District"/>
    <s v="Essex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n v="51.03"/>
    <n v="0"/>
    <n v="12.76"/>
    <n v="17"/>
    <n v="591"/>
    <n v="720.73"/>
    <n v="19"/>
    <b v="1"/>
    <n v="715"/>
    <n v="8"/>
    <b v="0"/>
    <b v="0"/>
    <s v="completed"/>
    <d v="2008-02-11T00:00:00"/>
    <d v="2008-03-31T00:00:00"/>
    <d v="2008-05-30T00:00:00"/>
    <d v="2008-07-17T00:00:00"/>
  </r>
  <r>
    <s v="2b165778ee72466c3cb2bf274ac590fc"/>
    <n v="170993005303"/>
    <s v="Chicago"/>
    <x v="10"/>
    <n v="60651"/>
    <s v="urban"/>
    <s v="Chicago Psd-area 4"/>
    <s v="Cook"/>
    <b v="0"/>
    <b v="0"/>
    <b v="1"/>
    <b v="0"/>
    <b v="0"/>
    <b v="0"/>
    <s v="Mr."/>
    <b v="0"/>
    <b v="0"/>
    <s v="Visual Arts"/>
    <s v="Music &amp; The Arts"/>
    <s v="Visual Arts"/>
    <s v="Music &amp; The Arts"/>
    <s v="enrichment"/>
    <s v="Supplies"/>
    <s v="high"/>
    <s v="Grades 6-8"/>
    <n v="53.83"/>
    <n v="0"/>
    <n v="13.46"/>
    <n v="17"/>
    <n v="623"/>
    <n v="759.76"/>
    <n v="50"/>
    <b v="1"/>
    <n v="715.29"/>
    <n v="2"/>
    <b v="0"/>
    <b v="0"/>
    <s v="completed"/>
    <d v="2008-02-25T00:00:00"/>
    <d v="2008-06-11T00:00:00"/>
    <d v="2008-12-17T00:00:00"/>
    <d v="2008-07-26T00:00:00"/>
  </r>
  <r>
    <s v="c5151831ff9d4ebe555c4c72b8932b60"/>
    <n v="483873004380"/>
    <s v="San Antonio"/>
    <x v="16"/>
    <n v="78207"/>
    <s v="urban"/>
    <s v="San Antonio Ind School Dist"/>
    <s v="Bexar"/>
    <b v="0"/>
    <b v="0"/>
    <b v="0"/>
    <b v="0"/>
    <b v="0"/>
    <b v="0"/>
    <s v="Ms."/>
    <b v="1"/>
    <b v="0"/>
    <s v="ESL"/>
    <s v="Literacy &amp; Language"/>
    <s v="Applied Sciences"/>
    <s v="Math &amp; Science"/>
    <s v="essential"/>
    <s v="Technology"/>
    <s v="high"/>
    <s v="Grades PreK-2"/>
    <n v="12"/>
    <n v="0"/>
    <n v="8.4"/>
    <n v="35"/>
    <n v="615.39"/>
    <n v="723.99"/>
    <n v="15"/>
    <b v="1"/>
    <n v="716.93"/>
    <n v="28"/>
    <b v="0"/>
    <b v="0"/>
    <s v="completed"/>
    <d v="2010-08-31T00:00:00"/>
    <d v="2011-01-25T00:00:00"/>
    <d v="2011-01-26T00:00:00"/>
    <d v="2011-01-28T00:00:00"/>
  </r>
  <r>
    <s v="d7712ffb77a5d3156d2ebe65ca78b05d"/>
    <n v="10237001619"/>
    <s v="Mobile"/>
    <x v="27"/>
    <n v="36619"/>
    <s v="rural"/>
    <s v="Mobile Co Public School Dist"/>
    <s v="Mobile"/>
    <b v="0"/>
    <b v="0"/>
    <b v="0"/>
    <b v="0"/>
    <b v="0"/>
    <b v="0"/>
    <s v="Mrs."/>
    <b v="0"/>
    <b v="0"/>
    <s v="Literacy"/>
    <s v="Literacy &amp; Language"/>
    <s v="Environmental Science"/>
    <s v="Math &amp; Science"/>
    <s v="enrichment"/>
    <s v="Supplies"/>
    <s v="high"/>
    <s v="Grades PreK-2"/>
    <n v="50.13"/>
    <n v="20.05"/>
    <n v="7.52"/>
    <n v="9"/>
    <n v="588"/>
    <n v="717.07"/>
    <n v="18"/>
    <b v="1"/>
    <n v="717.07"/>
    <n v="1"/>
    <b v="0"/>
    <b v="0"/>
    <s v="completed"/>
    <d v="2009-10-16T00:00:00"/>
    <d v="2009-10-18T00:00:00"/>
    <d v="2010-01-11T00:00:00"/>
    <d v="2010-03-21T00:00:00"/>
  </r>
  <r>
    <s v="e51c617ed75d86f3cb6bab905c9d0d31"/>
    <n v="63441005653"/>
    <s v="San Francisco"/>
    <x v="7"/>
    <n v="94117"/>
    <s v="urban"/>
    <s v="San Francisco Unified Sch Dist"/>
    <s v="San Francisco"/>
    <b v="0"/>
    <b v="0"/>
    <b v="0"/>
    <b v="0"/>
    <b v="0"/>
    <b v="0"/>
    <s v="Ms."/>
    <b v="0"/>
    <b v="0"/>
    <s v="History &amp; Geography"/>
    <s v="History &amp; Civics"/>
    <m/>
    <m/>
    <s v="enrichment"/>
    <s v="Books"/>
    <s v="high"/>
    <s v="Grades 9-12"/>
    <n v="49"/>
    <n v="35.520000000000003"/>
    <n v="12.25"/>
    <n v="17"/>
    <n v="603.73"/>
    <n v="736.26"/>
    <n v="100"/>
    <b v="1"/>
    <n v="717.65"/>
    <n v="2"/>
    <b v="0"/>
    <b v="0"/>
    <s v="completed"/>
    <d v="2007-03-28T00:00:00"/>
    <d v="2007-04-12T00:00:00"/>
    <d v="2007-11-07T00:00:00"/>
    <d v="2007-11-23T00:00:00"/>
  </r>
  <r>
    <s v="138580580aefa2172236d40129a4ac68"/>
    <n v="150003000111"/>
    <s v="Waianae"/>
    <x v="38"/>
    <n v="96792"/>
    <s v="suburban"/>
    <s v="Leeward Oahu School District"/>
    <s v="Honolulu"/>
    <b v="0"/>
    <b v="0"/>
    <b v="1"/>
    <b v="0"/>
    <b v="0"/>
    <b v="0"/>
    <s v="Ms."/>
    <b v="0"/>
    <b v="0"/>
    <s v="Mathematics"/>
    <s v="Math &amp; Science"/>
    <s v="Literacy"/>
    <s v="Literacy &amp; Language"/>
    <s v="enrichment"/>
    <s v="Supplies"/>
    <s v="high"/>
    <s v="Grades PreK-2"/>
    <n v="0"/>
    <n v="23.92"/>
    <n v="8.15"/>
    <n v="35"/>
    <n v="610.72"/>
    <n v="718.49"/>
    <n v="10"/>
    <b v="1"/>
    <n v="718.49"/>
    <n v="2"/>
    <b v="0"/>
    <b v="0"/>
    <s v="completed"/>
    <d v="2011-01-16T00:00:00"/>
    <d v="2011-03-08T00:00:00"/>
    <m/>
    <d v="2011-06-10T00:00:00"/>
  </r>
  <r>
    <s v="133468554d63402fbca0c338566b05aa"/>
    <n v="370331002179"/>
    <s v="New Bern"/>
    <x v="1"/>
    <n v="28562"/>
    <s v="rural"/>
    <s v="Craven Co School District"/>
    <s v="Craven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PreK-2"/>
    <n v="0"/>
    <n v="41.67"/>
    <n v="8.01"/>
    <n v="35"/>
    <n v="618.9"/>
    <n v="728.12"/>
    <n v="23"/>
    <b v="1"/>
    <n v="719.29"/>
    <n v="11"/>
    <b v="1"/>
    <b v="0"/>
    <s v="completed"/>
    <d v="2010-11-11T00:00:00"/>
    <d v="2010-12-16T00:00:00"/>
    <d v="2010-12-29T00:00:00"/>
    <d v="2011-04-07T00:00:00"/>
  </r>
  <r>
    <s v="bcd3bdb3c9678f8f9ec1fabbd4d03976"/>
    <n v="490042000896"/>
    <s v="South Jordan"/>
    <x v="28"/>
    <n v="84095"/>
    <s v="suburban"/>
    <s v="Jordan School District"/>
    <s v="Salt Lake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nrichment"/>
    <s v="Books"/>
    <s v="minimal"/>
    <s v="Grades 9-12"/>
    <n v="0"/>
    <n v="0"/>
    <n v="8.85"/>
    <n v="9"/>
    <n v="607.85"/>
    <n v="741.28"/>
    <n v="1600"/>
    <b v="1"/>
    <n v="719.32"/>
    <n v="3"/>
    <b v="1"/>
    <b v="0"/>
    <s v="completed"/>
    <d v="2009-11-07T00:00:00"/>
    <d v="2010-03-31T00:00:00"/>
    <d v="2010-04-14T00:00:00"/>
    <d v="2010-04-06T00:00:00"/>
  </r>
  <r>
    <s v="e6e32ea8d7690b570f1279daf9632f1b"/>
    <n v="240009000234"/>
    <s v="Baltimore"/>
    <x v="32"/>
    <n v="21224"/>
    <s v="urban"/>
    <s v="Baltimore City Public Sch Dist"/>
    <s v="Baltimore City"/>
    <b v="1"/>
    <b v="0"/>
    <b v="0"/>
    <b v="0"/>
    <b v="0"/>
    <b v="0"/>
    <s v="Mr."/>
    <b v="0"/>
    <b v="0"/>
    <s v="Environmental Science"/>
    <s v="Math &amp; Science"/>
    <s v="Mathematics"/>
    <s v="Math &amp; Science"/>
    <s v="enrichment"/>
    <s v="Other"/>
    <s v="high"/>
    <s v="Grades 3-5"/>
    <n v="12"/>
    <n v="31.52"/>
    <n v="7.88"/>
    <n v="35"/>
    <n v="611.80999999999995"/>
    <n v="719.78"/>
    <n v="80"/>
    <b v="1"/>
    <n v="719.77"/>
    <n v="16"/>
    <b v="1"/>
    <b v="0"/>
    <s v="completed"/>
    <d v="2010-08-20T00:00:00"/>
    <d v="2010-09-27T00:00:00"/>
    <d v="2010-10-27T00:00:00"/>
    <d v="2011-01-17T00:00:00"/>
  </r>
  <r>
    <s v="e524188b4b1dba33d8a68b7b0cb3fe4c"/>
    <m/>
    <s v="Brooklyn"/>
    <x v="2"/>
    <n v="11208"/>
    <s v="urban"/>
    <s v="Knowledge Network Learning Support Organization"/>
    <s v="Brooklyn"/>
    <b v="0"/>
    <b v="0"/>
    <b v="0"/>
    <b v="0"/>
    <b v="0"/>
    <b v="0"/>
    <s v="Ms."/>
    <b v="0"/>
    <b v="0"/>
    <s v="Other"/>
    <s v="Applied Learning"/>
    <s v="Literacy"/>
    <s v="Literacy &amp; Language"/>
    <s v="essential"/>
    <s v="Other"/>
    <s v="high"/>
    <s v="Grades 3-5"/>
    <n v="53.7"/>
    <n v="0"/>
    <n v="13.43"/>
    <n v="17"/>
    <n v="621"/>
    <n v="757.32"/>
    <n v="20"/>
    <b v="1"/>
    <n v="720"/>
    <n v="9"/>
    <b v="0"/>
    <b v="0"/>
    <s v="completed"/>
    <d v="2007-09-12T00:00:00"/>
    <d v="2008-01-12T00:00:00"/>
    <d v="2008-05-05T00:00:00"/>
    <d v="2008-05-02T00:00:00"/>
  </r>
  <r>
    <s v="9ca0bc6aa2b7bcd74e156d83fef6d8e9"/>
    <n v="50612000863"/>
    <s v="Fayetteville"/>
    <x v="42"/>
    <n v="72704"/>
    <s v="urban"/>
    <s v="Fayetteville School District 1"/>
    <s v="Washington"/>
    <b v="0"/>
    <b v="0"/>
    <b v="0"/>
    <b v="0"/>
    <b v="0"/>
    <b v="0"/>
    <s v="Ms."/>
    <b v="0"/>
    <b v="0"/>
    <s v="Health &amp; Life Science"/>
    <s v="Math &amp; Science"/>
    <m/>
    <m/>
    <s v="enrichment"/>
    <s v="Supplies"/>
    <s v="high"/>
    <s v="Grades 6-8"/>
    <n v="48.32"/>
    <n v="39.869999999999997"/>
    <n v="7.25"/>
    <n v="35"/>
    <n v="613.69000000000005"/>
    <n v="721.99"/>
    <n v="100"/>
    <b v="0"/>
    <n v="721.99"/>
    <n v="1"/>
    <b v="0"/>
    <b v="0"/>
    <s v="completed"/>
    <d v="2010-09-18T00:00:00"/>
    <d v="2010-10-14T00:00:00"/>
    <d v="2011-03-17T00:00:00"/>
    <d v="2011-02-13T00:00:00"/>
  </r>
  <r>
    <s v="1c5a9c28761d84caa39148b7a331c330"/>
    <n v="90495001041"/>
    <s v="West Haven"/>
    <x v="30"/>
    <n v="6516"/>
    <s v="suburban"/>
    <s v="West Haven City School Dist"/>
    <s v="New Haven"/>
    <b v="0"/>
    <b v="0"/>
    <b v="0"/>
    <b v="0"/>
    <b v="0"/>
    <b v="0"/>
    <s v="Ms."/>
    <b v="0"/>
    <b v="0"/>
    <s v="Literature &amp; Writing"/>
    <s v="Literacy &amp; Language"/>
    <m/>
    <m/>
    <s v="essential"/>
    <s v="Books"/>
    <s v="high"/>
    <s v="Grades 9-12"/>
    <n v="53.18"/>
    <n v="0"/>
    <n v="13.29"/>
    <n v="17"/>
    <n v="615"/>
    <n v="750"/>
    <n v="15"/>
    <b v="1"/>
    <n v="723.53"/>
    <n v="3"/>
    <b v="1"/>
    <b v="0"/>
    <s v="completed"/>
    <d v="2009-01-25T00:00:00"/>
    <d v="2009-04-11T00:00:00"/>
    <d v="2010-01-04T00:00:00"/>
    <d v="2009-06-25T00:00:00"/>
  </r>
  <r>
    <s v="3c2f8539e062371c3bfdda4561dce9af"/>
    <n v="551491001939"/>
    <s v="Tomah"/>
    <x v="18"/>
    <n v="54660"/>
    <s v="rural"/>
    <s v="Tomah Area School District"/>
    <s v="Monroe"/>
    <b v="0"/>
    <b v="0"/>
    <b v="0"/>
    <b v="0"/>
    <b v="0"/>
    <b v="0"/>
    <s v="Mrs."/>
    <b v="0"/>
    <b v="0"/>
    <s v="Special Needs"/>
    <s v="Special Needs"/>
    <s v="Other"/>
    <s v="Applied Learning"/>
    <s v="essential"/>
    <s v="Other"/>
    <s v="high"/>
    <s v="Grades 9-12"/>
    <n v="50"/>
    <n v="0"/>
    <n v="12.5"/>
    <n v="17"/>
    <n v="579"/>
    <n v="706.1"/>
    <n v="8"/>
    <b v="1"/>
    <n v="723.75"/>
    <n v="1"/>
    <b v="0"/>
    <b v="0"/>
    <s v="completed"/>
    <d v="2009-05-07T00:00:00"/>
    <d v="2009-05-07T00:00:00"/>
    <d v="2010-01-28T00:00:00"/>
    <d v="2009-10-07T00:00:00"/>
  </r>
  <r>
    <s v="2bfe658e2cd708ac47b53fa757ab8afe"/>
    <n v="181029001684"/>
    <s v="South Bend"/>
    <x v="25"/>
    <n v="46619"/>
    <s v="urban"/>
    <s v="South Bend Cmty Sch District"/>
    <s v="St Joseph"/>
    <b v="0"/>
    <b v="1"/>
    <b v="0"/>
    <b v="0"/>
    <b v="0"/>
    <b v="0"/>
    <s v="Ms."/>
    <b v="0"/>
    <b v="0"/>
    <s v="Literature &amp; Writing"/>
    <s v="Literacy &amp; Language"/>
    <s v="Literacy"/>
    <s v="Literacy &amp; Language"/>
    <s v="essential"/>
    <s v="Technology"/>
    <s v="high"/>
    <s v="Grades 9-12"/>
    <n v="12"/>
    <n v="0"/>
    <n v="8.4"/>
    <n v="35"/>
    <n v="615.38"/>
    <n v="723.98"/>
    <n v="100"/>
    <b v="1"/>
    <n v="723.98"/>
    <n v="22"/>
    <b v="0"/>
    <b v="0"/>
    <s v="completed"/>
    <d v="2010-10-20T00:00:00"/>
    <d v="2011-03-02T00:00:00"/>
    <m/>
    <d v="2011-03-19T00:00:00"/>
  </r>
  <r>
    <s v="2e42cdb05e7cdc7d9145d2a0728684d5"/>
    <n v="110003000160"/>
    <s v="Washington"/>
    <x v="31"/>
    <n v="20008"/>
    <s v="urban"/>
    <s v="Dc Public Schools"/>
    <s v="District Of Columbia"/>
    <b v="0"/>
    <b v="0"/>
    <b v="0"/>
    <b v="0"/>
    <b v="0"/>
    <b v="0"/>
    <s v="Ms."/>
    <b v="0"/>
    <b v="0"/>
    <s v="Social Sciences"/>
    <s v="History &amp; Civics"/>
    <s v="Literacy"/>
    <s v="Literacy &amp; Language"/>
    <s v="essential"/>
    <s v="Other"/>
    <s v="low"/>
    <s v="Grades PreK-2"/>
    <n v="49.93"/>
    <n v="28.71"/>
    <n v="7.49"/>
    <n v="9"/>
    <n v="594.37"/>
    <n v="724.84"/>
    <n v="23"/>
    <b v="1"/>
    <n v="724.84"/>
    <n v="4"/>
    <b v="0"/>
    <b v="1"/>
    <s v="completed"/>
    <d v="2010-02-03T00:00:00"/>
    <d v="2010-02-11T00:00:00"/>
    <d v="2010-05-27T00:00:00"/>
    <d v="2010-05-02T00:00:00"/>
  </r>
  <r>
    <s v="62b43b75ebeb9a925b9cd77312ff1816"/>
    <n v="360007904518"/>
    <s v="New York"/>
    <x v="2"/>
    <n v="10029"/>
    <s v="urban"/>
    <s v="Empowerment Support Organization"/>
    <s v="Manhattan"/>
    <b v="0"/>
    <b v="1"/>
    <b v="0"/>
    <b v="0"/>
    <b v="0"/>
    <b v="0"/>
    <s v="Mrs."/>
    <b v="0"/>
    <b v="0"/>
    <s v="Foreign Languages"/>
    <s v="Literacy &amp; Language"/>
    <m/>
    <m/>
    <s v="essential"/>
    <s v="Supplies"/>
    <s v="high"/>
    <s v="Grades 9-12"/>
    <n v="43.04"/>
    <n v="0"/>
    <n v="7.96"/>
    <n v="35"/>
    <n v="616.37"/>
    <n v="725.14"/>
    <n v="165"/>
    <b v="1"/>
    <n v="725.14"/>
    <n v="3"/>
    <b v="0"/>
    <b v="1"/>
    <s v="completed"/>
    <d v="2010-08-30T00:00:00"/>
    <d v="2010-12-28T00:00:00"/>
    <d v="2011-01-04T00:00:00"/>
    <d v="2011-01-25T00:00:00"/>
  </r>
  <r>
    <s v="9d15edb750d96d38ec8a75e528f6fc95"/>
    <m/>
    <s v="New York"/>
    <x v="2"/>
    <n v="10029"/>
    <s v="urban"/>
    <s v="Empowerment Support Organization"/>
    <s v="Manhattan"/>
    <b v="0"/>
    <b v="0"/>
    <b v="0"/>
    <b v="0"/>
    <b v="0"/>
    <b v="0"/>
    <s v="Ms."/>
    <b v="0"/>
    <b v="0"/>
    <s v="Visual Arts"/>
    <s v="Music &amp; The Arts"/>
    <m/>
    <m/>
    <s v="enrichment"/>
    <s v="Supplies"/>
    <s v="high"/>
    <s v="Grades PreK-2"/>
    <m/>
    <m/>
    <m/>
    <m/>
    <n v="631.4"/>
    <n v="770"/>
    <n v="26"/>
    <b v="1"/>
    <n v="726.11"/>
    <n v="1"/>
    <b v="0"/>
    <b v="0"/>
    <s v="completed"/>
    <d v="2005-08-10T00:00:00"/>
    <d v="2005-08-12T00:00:00"/>
    <d v="2005-11-08T00:00:00"/>
    <d v="2006-07-01T00:00:00"/>
  </r>
  <r>
    <s v="4c34eb3a76bbdd97d4c1058a88a76f74"/>
    <m/>
    <s v="Compton"/>
    <x v="7"/>
    <n v="90222"/>
    <s v="suburban"/>
    <s v="Compton Unified School Dist"/>
    <s v="Los Angeles"/>
    <b v="0"/>
    <b v="0"/>
    <b v="0"/>
    <b v="0"/>
    <b v="0"/>
    <b v="0"/>
    <s v="Mrs."/>
    <b v="0"/>
    <b v="0"/>
    <s v="Applied Sciences"/>
    <s v="Math &amp; Science"/>
    <s v="Environmental Science"/>
    <s v="Math &amp; Science"/>
    <s v="essential"/>
    <s v="Supplies"/>
    <s v="high"/>
    <s v="Grades 3-5"/>
    <n v="59.54"/>
    <n v="43.16"/>
    <n v="14.88"/>
    <n v="17"/>
    <n v="729.94"/>
    <n v="890.17"/>
    <n v="180"/>
    <b v="1"/>
    <n v="726.15"/>
    <n v="4"/>
    <b v="0"/>
    <b v="0"/>
    <s v="completed"/>
    <d v="2007-01-30T00:00:00"/>
    <d v="2007-09-26T00:00:00"/>
    <d v="2007-12-27T00:00:00"/>
    <d v="2007-09-27T00:00:00"/>
  </r>
  <r>
    <s v="1f5d5f814999ab6960d73c8dc6d472fb"/>
    <m/>
    <s v="Houston"/>
    <x v="16"/>
    <n v="77016"/>
    <m/>
    <s v="Texas Dept of Education"/>
    <s v="Harris"/>
    <b v="1"/>
    <b v="0"/>
    <b v="0"/>
    <b v="0"/>
    <b v="1"/>
    <b v="0"/>
    <s v="Ms."/>
    <b v="0"/>
    <b v="0"/>
    <s v="Literacy"/>
    <s v="Literacy &amp; Language"/>
    <m/>
    <m/>
    <s v="essential"/>
    <s v="Books"/>
    <s v="high"/>
    <s v="Grades PreK-2"/>
    <n v="0"/>
    <n v="0"/>
    <n v="8.66"/>
    <n v="35"/>
    <n v="620.66"/>
    <n v="730.19"/>
    <n v="22"/>
    <b v="1"/>
    <n v="728.42"/>
    <n v="25"/>
    <b v="0"/>
    <b v="0"/>
    <s v="completed"/>
    <d v="2010-09-30T00:00:00"/>
    <d v="2010-10-09T00:00:00"/>
    <m/>
    <d v="2011-02-28T00:00:00"/>
  </r>
  <r>
    <s v="9d9b17ef6ee51446967bcffab0fc4f15"/>
    <n v="62805012041"/>
    <s v="Oakland"/>
    <x v="7"/>
    <n v="94607"/>
    <s v="urban"/>
    <s v="Oakland Unified School Dist"/>
    <s v="Alameda"/>
    <b v="1"/>
    <b v="0"/>
    <b v="0"/>
    <b v="0"/>
    <b v="0"/>
    <b v="0"/>
    <s v="Mr."/>
    <b v="0"/>
    <b v="0"/>
    <s v="History &amp; Geography"/>
    <s v="History &amp; Civics"/>
    <s v="Literature &amp; Writing"/>
    <s v="Literacy &amp; Language"/>
    <s v="essential"/>
    <s v="Technology"/>
    <s v="high"/>
    <s v="Grades 9-12"/>
    <n v="12"/>
    <n v="48.49"/>
    <n v="7.95"/>
    <n v="35"/>
    <n v="633.42999999999995"/>
    <n v="745.21"/>
    <n v="90"/>
    <b v="1"/>
    <n v="728.45"/>
    <n v="16"/>
    <b v="0"/>
    <b v="0"/>
    <s v="completed"/>
    <d v="2010-12-11T00:00:00"/>
    <d v="2010-12-16T00:00:00"/>
    <d v="2011-02-15T00:00:00"/>
    <d v="2011-05-07T00:00:00"/>
  </r>
  <r>
    <s v="d6860d5e8402f5b84363fd431770caa5"/>
    <m/>
    <s v="Brooklyn"/>
    <x v="2"/>
    <n v="11212"/>
    <s v="urban"/>
    <s v="Knowledge Network Learning Support Organization"/>
    <s v="Brooklyn"/>
    <b v="0"/>
    <b v="0"/>
    <b v="0"/>
    <b v="0"/>
    <b v="0"/>
    <b v="0"/>
    <s v="Ms."/>
    <b v="0"/>
    <b v="0"/>
    <s v="Applied Sciences"/>
    <s v="Math &amp; Science"/>
    <s v="Literature &amp; Writing"/>
    <s v="Literacy &amp; Language"/>
    <s v="essential"/>
    <s v="Other"/>
    <s v="high"/>
    <s v="Grades PreK-2"/>
    <n v="53.63"/>
    <n v="0"/>
    <n v="13.41"/>
    <n v="17"/>
    <n v="620"/>
    <n v="756.1"/>
    <n v="20"/>
    <b v="1"/>
    <n v="729.41"/>
    <n v="2"/>
    <b v="0"/>
    <b v="0"/>
    <s v="completed"/>
    <d v="2007-03-16T00:00:00"/>
    <d v="2007-08-05T00:00:00"/>
    <d v="2007-11-30T00:00:00"/>
    <d v="2007-11-11T00:00:00"/>
  </r>
  <r>
    <s v="746c2d77236a6fc87785063134614648"/>
    <m/>
    <s v="Crown Point"/>
    <x v="25"/>
    <n v="46307"/>
    <m/>
    <s v="Northwest Indiana Special Education Cooperative"/>
    <s v="Lake"/>
    <b v="0"/>
    <b v="0"/>
    <b v="0"/>
    <b v="0"/>
    <b v="0"/>
    <b v="0"/>
    <s v="Mr."/>
    <b v="0"/>
    <b v="0"/>
    <s v="Environmental Science"/>
    <s v="Math &amp; Science"/>
    <s v="Special Needs"/>
    <s v="Special Needs"/>
    <s v="enrichment"/>
    <s v="Technology"/>
    <s v="high"/>
    <s v="Grades 6-8"/>
    <n v="12"/>
    <n v="0"/>
    <n v="9"/>
    <n v="9"/>
    <n v="629.99"/>
    <n v="768.28"/>
    <n v="30"/>
    <b v="1"/>
    <n v="729.71"/>
    <n v="22"/>
    <b v="0"/>
    <b v="0"/>
    <s v="completed"/>
    <d v="2009-12-07T00:00:00"/>
    <d v="2010-04-18T00:00:00"/>
    <d v="2010-05-21T00:00:00"/>
    <d v="2010-05-12T00:00:00"/>
  </r>
  <r>
    <s v="22c3a3af95a383dd17e983ac24a1a47b"/>
    <m/>
    <s v="Brooklyn"/>
    <x v="2"/>
    <n v="11217"/>
    <m/>
    <s v="Community Learning Support Organization"/>
    <s v="Brooklyn"/>
    <b v="0"/>
    <b v="0"/>
    <b v="0"/>
    <b v="0"/>
    <b v="0"/>
    <b v="0"/>
    <s v="Ms."/>
    <b v="0"/>
    <b v="1"/>
    <s v="Mathematics"/>
    <s v="Math &amp; Science"/>
    <s v="Extracurricular"/>
    <s v="Applied Learning"/>
    <s v="essential"/>
    <s v="Technology"/>
    <s v="high"/>
    <s v="Grades 6-8"/>
    <n v="143.29"/>
    <n v="0"/>
    <n v="35.82"/>
    <n v="17"/>
    <n v="1629"/>
    <n v="1986.59"/>
    <n v="60"/>
    <b v="1"/>
    <n v="730"/>
    <n v="3"/>
    <b v="0"/>
    <b v="0"/>
    <s v="expired"/>
    <d v="2007-09-12T00:00:00"/>
    <m/>
    <m/>
    <d v="2008-05-05T00:00:00"/>
  </r>
  <r>
    <s v="202e63b0faddc08edbcf2796bfb15213"/>
    <m/>
    <s v="Chicago"/>
    <x v="10"/>
    <n v="60623"/>
    <s v="urban"/>
    <s v="Chicago Psd-area 10"/>
    <s v="Cook"/>
    <b v="0"/>
    <b v="1"/>
    <b v="0"/>
    <b v="0"/>
    <b v="0"/>
    <b v="0"/>
    <s v="Ms."/>
    <b v="0"/>
    <b v="0"/>
    <s v="Other"/>
    <s v="Applied Learning"/>
    <s v="Visual Arts"/>
    <s v="Music &amp; The Arts"/>
    <s v="enrichment"/>
    <s v="Technology"/>
    <s v="high"/>
    <s v="Grades PreK-2"/>
    <n v="55.29"/>
    <n v="0"/>
    <n v="13.82"/>
    <n v="17"/>
    <n v="639"/>
    <n v="779.27"/>
    <n v="27"/>
    <b v="1"/>
    <n v="730.59"/>
    <n v="3"/>
    <b v="0"/>
    <b v="0"/>
    <s v="completed"/>
    <d v="2007-07-25T00:00:00"/>
    <d v="2008-01-11T00:00:00"/>
    <m/>
    <d v="2008-03-07T00:00:00"/>
  </r>
  <r>
    <s v="2a8cadb136a215c429825c117e5d63a9"/>
    <m/>
    <s v="Bronx"/>
    <x v="2"/>
    <n v="10463"/>
    <s v="urban"/>
    <s v="Empowerment Support Organization"/>
    <s v="Bronx"/>
    <b v="0"/>
    <b v="0"/>
    <b v="0"/>
    <b v="0"/>
    <b v="0"/>
    <b v="0"/>
    <s v="Ms."/>
    <b v="0"/>
    <b v="1"/>
    <s v="Applied Sciences"/>
    <s v="Math &amp; Science"/>
    <m/>
    <m/>
    <s v="essential"/>
    <s v="Technology"/>
    <s v="high"/>
    <s v="Grades 6-8"/>
    <n v="12"/>
    <n v="0"/>
    <n v="8.5500000000000007"/>
    <n v="35"/>
    <n v="625.54"/>
    <n v="735.93"/>
    <n v="154"/>
    <b v="1"/>
    <n v="731.51"/>
    <n v="9"/>
    <b v="1"/>
    <b v="0"/>
    <s v="completed"/>
    <d v="2010-12-13T00:00:00"/>
    <d v="2010-12-16T00:00:00"/>
    <d v="2011-01-18T00:00:00"/>
    <d v="2011-05-11T00:00:00"/>
  </r>
  <r>
    <s v="2d60ae21f293af03cdfbd427795e6e87"/>
    <m/>
    <s v="Boston"/>
    <x v="33"/>
    <n v="2215"/>
    <s v="urban"/>
    <s v="Boston Public School District"/>
    <s v="Suffolk"/>
    <b v="0"/>
    <b v="0"/>
    <b v="0"/>
    <b v="0"/>
    <b v="0"/>
    <b v="0"/>
    <s v="Ms."/>
    <b v="0"/>
    <b v="0"/>
    <s v="Applied Sciences"/>
    <s v="Math &amp; Science"/>
    <s v="Health &amp; Life Science"/>
    <s v="Math &amp; Science"/>
    <s v="essential"/>
    <s v="Technology"/>
    <s v="high"/>
    <s v="Grades 9-12"/>
    <n v="54.4"/>
    <n v="0"/>
    <n v="8.16"/>
    <n v="9"/>
    <n v="615.55999999999995"/>
    <n v="750.68"/>
    <n v="40"/>
    <b v="1"/>
    <n v="733.12"/>
    <n v="10"/>
    <b v="1"/>
    <b v="0"/>
    <s v="completed"/>
    <d v="2009-11-16T00:00:00"/>
    <d v="2009-12-07T00:00:00"/>
    <d v="2010-05-11T00:00:00"/>
    <d v="2010-04-23T00:00:00"/>
  </r>
  <r>
    <s v="daf3cd31fae1970e5538c7f3d83b4c2a"/>
    <n v="170609003422"/>
    <s v="Berwyn"/>
    <x v="10"/>
    <n v="60402"/>
    <s v="suburban"/>
    <s v="Berwyn South School Dist 100"/>
    <s v="Cook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Books"/>
    <s v="high"/>
    <s v="Grades 6-8"/>
    <n v="0"/>
    <n v="0"/>
    <n v="8.7799999999999994"/>
    <n v="9"/>
    <n v="603.09"/>
    <n v="735.48"/>
    <n v="75"/>
    <b v="1"/>
    <n v="735.48"/>
    <n v="6"/>
    <b v="0"/>
    <b v="0"/>
    <s v="completed"/>
    <d v="2010-03-10T00:00:00"/>
    <d v="2010-05-27T00:00:00"/>
    <d v="2010-12-06T00:00:00"/>
    <d v="2010-08-08T00:00:00"/>
  </r>
  <r>
    <s v="53c7cea29eb1ef29c46e2a8403a04964"/>
    <m/>
    <s v="Bronx"/>
    <x v="2"/>
    <n v="10462"/>
    <s v="urban"/>
    <s v="Leadership Learning Support Organization"/>
    <s v="Bronx"/>
    <b v="0"/>
    <b v="0"/>
    <b v="0"/>
    <b v="0"/>
    <b v="0"/>
    <b v="0"/>
    <s v="Ms."/>
    <b v="0"/>
    <b v="1"/>
    <s v="Mathematics"/>
    <s v="Math &amp; Science"/>
    <s v="Special Needs"/>
    <s v="Special Needs"/>
    <s v="essential"/>
    <s v="Books"/>
    <s v="high"/>
    <s v="Grades PreK-2"/>
    <n v="54.24"/>
    <n v="0"/>
    <n v="8.14"/>
    <n v="9"/>
    <n v="613.82000000000005"/>
    <n v="748.56"/>
    <n v="12"/>
    <b v="1"/>
    <n v="737.16"/>
    <n v="7"/>
    <b v="1"/>
    <b v="0"/>
    <s v="completed"/>
    <d v="2010-02-07T00:00:00"/>
    <d v="2010-02-08T00:00:00"/>
    <d v="2010-05-12T00:00:00"/>
    <d v="2010-07-09T00:00:00"/>
  </r>
  <r>
    <s v="0a7831a2d0bfbf7d3a96c9d7bae7c2bd"/>
    <n v="320006000672"/>
    <s v="N Las Vegas"/>
    <x v="15"/>
    <n v="89081"/>
    <s v="suburban"/>
    <s v="Clark Co School District"/>
    <s v="Clark"/>
    <b v="0"/>
    <b v="0"/>
    <b v="0"/>
    <b v="0"/>
    <b v="0"/>
    <b v="0"/>
    <s v="Mr."/>
    <b v="0"/>
    <b v="0"/>
    <s v="Special Needs"/>
    <s v="Special Needs"/>
    <s v="Mathematics"/>
    <s v="Math &amp; Science"/>
    <s v="essential"/>
    <s v="Technology"/>
    <s v="high"/>
    <s v="Grades 6-8"/>
    <n v="51.29"/>
    <n v="33.340000000000003"/>
    <n v="12.82"/>
    <n v="17"/>
    <n v="627"/>
    <n v="764.63"/>
    <n v="120"/>
    <b v="1"/>
    <n v="737.65"/>
    <n v="2"/>
    <b v="0"/>
    <b v="0"/>
    <s v="completed"/>
    <d v="2009-02-20T00:00:00"/>
    <d v="2009-05-20T00:00:00"/>
    <d v="2009-10-21T00:00:00"/>
    <d v="2009-07-20T00:00:00"/>
  </r>
  <r>
    <s v="80acbfbebc5df2b2106f53538eb0a12b"/>
    <n v="63588006138"/>
    <s v="Santee"/>
    <x v="7"/>
    <n v="92071"/>
    <s v="suburban"/>
    <s v="Santee School District"/>
    <s v="San Diego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Technology"/>
    <s v="low"/>
    <s v="Grades 3-5"/>
    <n v="12"/>
    <n v="49.41"/>
    <n v="8.1"/>
    <n v="35"/>
    <n v="644.49"/>
    <n v="758.22"/>
    <n v="90"/>
    <b v="1"/>
    <n v="737.93"/>
    <n v="15"/>
    <b v="0"/>
    <b v="0"/>
    <s v="completed"/>
    <d v="2010-10-31T00:00:00"/>
    <d v="2011-02-17T00:00:00"/>
    <d v="2011-02-23T00:00:00"/>
    <d v="2011-03-29T00:00:00"/>
  </r>
  <r>
    <s v="f965202dc4d64b40b3ab5320d7c8605b"/>
    <n v="370462001303"/>
    <s v="Monroe"/>
    <x v="1"/>
    <n v="28112"/>
    <s v="rural"/>
    <s v="Union Co Public Schools"/>
    <s v="Union"/>
    <b v="0"/>
    <b v="0"/>
    <b v="1"/>
    <b v="0"/>
    <b v="0"/>
    <b v="0"/>
    <s v="Mrs."/>
    <b v="0"/>
    <b v="0"/>
    <s v="Literacy"/>
    <s v="Literacy &amp; Language"/>
    <s v="ESL"/>
    <s v="Literacy &amp; Language"/>
    <s v="essential"/>
    <s v="Technology"/>
    <s v="high"/>
    <s v="Grades 3-5"/>
    <n v="12"/>
    <n v="41.76"/>
    <n v="8.0299999999999994"/>
    <n v="35"/>
    <n v="632.19000000000005"/>
    <n v="743.75"/>
    <n v="20"/>
    <b v="1"/>
    <n v="739.34"/>
    <n v="14"/>
    <b v="0"/>
    <b v="0"/>
    <s v="completed"/>
    <d v="2010-10-27T00:00:00"/>
    <d v="2011-03-15T00:00:00"/>
    <m/>
    <d v="2011-03-26T00:00:00"/>
  </r>
  <r>
    <s v="4796f1eb55ba9971132d5d9ac63947af"/>
    <n v="62271003094"/>
    <s v="Sylmar"/>
    <x v="7"/>
    <n v="91342"/>
    <s v="urban"/>
    <s v="Los Angeles Unif Sch Dist"/>
    <s v="Los Angeles"/>
    <b v="0"/>
    <b v="0"/>
    <b v="0"/>
    <b v="0"/>
    <b v="0"/>
    <b v="0"/>
    <s v="Mrs."/>
    <b v="0"/>
    <b v="0"/>
    <s v="Health &amp; Life Science"/>
    <s v="Math &amp; Science"/>
    <s v="Environmental Science"/>
    <s v="Math &amp; Science"/>
    <s v="enrichment"/>
    <s v="Supplies"/>
    <s v="high"/>
    <s v="Grades 3-5"/>
    <n v="50.34"/>
    <n v="36.49"/>
    <n v="7.55"/>
    <n v="9"/>
    <n v="606.73"/>
    <n v="739.91"/>
    <n v="27"/>
    <b v="1"/>
    <n v="739.91"/>
    <n v="6"/>
    <b v="1"/>
    <b v="0"/>
    <s v="completed"/>
    <d v="2010-01-27T00:00:00"/>
    <d v="2010-02-18T00:00:00"/>
    <d v="2010-06-16T00:00:00"/>
    <d v="2010-06-22T00:00:00"/>
  </r>
  <r>
    <s v="e6d4cfd9cbc50da3feb641ded4e1727d"/>
    <n v="120105003980"/>
    <s v="Leesburg"/>
    <x v="17"/>
    <n v="34748"/>
    <s v="suburban"/>
    <s v="Lake Co School District"/>
    <s v="Lake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Technology"/>
    <s v="high"/>
    <s v="Grades PreK-2"/>
    <n v="62.65"/>
    <n v="0"/>
    <n v="8.5399999999999991"/>
    <n v="35"/>
    <n v="675.73"/>
    <n v="794.98"/>
    <n v="18"/>
    <b v="1"/>
    <n v="740.15"/>
    <n v="12"/>
    <b v="1"/>
    <b v="0"/>
    <s v="completed"/>
    <d v="2010-10-05T00:00:00"/>
    <d v="2010-10-11T00:00:00"/>
    <d v="2010-10-19T00:00:00"/>
    <d v="2011-03-03T00:00:00"/>
  </r>
  <r>
    <s v="1632d3cbd7a13e1116b8be772c8960c1"/>
    <m/>
    <s v="New York"/>
    <x v="2"/>
    <n v="10002"/>
    <s v="urban"/>
    <s v="Empowerment Support Organization"/>
    <s v="Manhattan"/>
    <b v="0"/>
    <b v="0"/>
    <b v="0"/>
    <b v="0"/>
    <b v="0"/>
    <b v="0"/>
    <s v="Mr."/>
    <b v="0"/>
    <b v="0"/>
    <s v="Environmental Science"/>
    <s v="Math &amp; Science"/>
    <s v="Applied Sciences"/>
    <s v="Math &amp; Science"/>
    <s v="enrichment"/>
    <s v="Technology"/>
    <s v="high"/>
    <s v="Grades 9-12"/>
    <n v="56.1"/>
    <n v="0"/>
    <n v="14.03"/>
    <n v="17"/>
    <n v="648"/>
    <n v="790.24"/>
    <n v="12"/>
    <b v="1"/>
    <n v="740.2"/>
    <n v="5"/>
    <b v="0"/>
    <b v="0"/>
    <s v="completed"/>
    <d v="2006-09-03T00:00:00"/>
    <d v="2006-09-28T00:00:00"/>
    <m/>
    <d v="2006-11-01T00:00:00"/>
  </r>
  <r>
    <s v="b6fd0c88bfa45f61cf6a4b43bac7df01"/>
    <n v="340783002776"/>
    <s v="Jersey City"/>
    <x v="11"/>
    <n v="7304"/>
    <s v="suburban"/>
    <s v="Jersey City Public School Dist"/>
    <s v="Hudson"/>
    <b v="0"/>
    <b v="1"/>
    <b v="0"/>
    <b v="0"/>
    <b v="0"/>
    <b v="0"/>
    <s v="Ms."/>
    <b v="0"/>
    <b v="0"/>
    <s v="Music"/>
    <s v="Music &amp; The Arts"/>
    <s v="Performing Arts"/>
    <s v="Music &amp; The Arts"/>
    <s v="essential"/>
    <s v="Supplies"/>
    <s v="high"/>
    <s v="Grades 9-12"/>
    <n v="0"/>
    <n v="0"/>
    <n v="9"/>
    <n v="35"/>
    <n v="643.99"/>
    <n v="740.22"/>
    <n v="24"/>
    <b v="1"/>
    <n v="740.22"/>
    <n v="1"/>
    <b v="0"/>
    <b v="0"/>
    <s v="completed"/>
    <d v="2010-04-18T00:00:00"/>
    <d v="2010-09-10T00:00:00"/>
    <d v="2010-10-20T00:00:00"/>
    <d v="2010-09-15T00:00:00"/>
  </r>
  <r>
    <s v="313af2be16f4f72e58c0219c0ace620e"/>
    <n v="250008601996"/>
    <s v="Cambridge"/>
    <x v="33"/>
    <n v="2141"/>
    <s v="urban"/>
    <s v="Cambridge Public Sch District"/>
    <s v="Middlesex"/>
    <b v="1"/>
    <b v="0"/>
    <b v="0"/>
    <b v="0"/>
    <b v="0"/>
    <b v="0"/>
    <s v="Mr."/>
    <b v="0"/>
    <b v="0"/>
    <s v="Literature &amp; Writing"/>
    <s v="Literacy &amp; Language"/>
    <s v="History &amp; Geography"/>
    <s v="History &amp; Civics"/>
    <s v="enrichment"/>
    <s v="Technology"/>
    <s v="high"/>
    <s v="Grades 9-12"/>
    <n v="53.36"/>
    <n v="0"/>
    <n v="8"/>
    <n v="35"/>
    <n v="630.01"/>
    <n v="741.19"/>
    <n v="50"/>
    <b v="1"/>
    <n v="741.19"/>
    <n v="1"/>
    <b v="0"/>
    <b v="0"/>
    <s v="completed"/>
    <d v="2010-09-09T00:00:00"/>
    <d v="2010-09-09T00:00:00"/>
    <d v="2011-01-26T00:00:00"/>
    <d v="2011-02-05T00:00:00"/>
  </r>
  <r>
    <s v="2539fd321629741df095320256d16aa0"/>
    <n v="220102000773"/>
    <s v="Springfield"/>
    <x v="6"/>
    <n v="70462"/>
    <s v="suburban"/>
    <s v="Livingston Parish School Dist"/>
    <s v="Livingston"/>
    <b v="0"/>
    <b v="0"/>
    <b v="0"/>
    <b v="0"/>
    <b v="0"/>
    <b v="0"/>
    <s v="Ms."/>
    <b v="0"/>
    <b v="0"/>
    <s v="Social Sciences"/>
    <s v="History &amp; Civics"/>
    <m/>
    <m/>
    <s v="enrichment"/>
    <s v="Books"/>
    <s v="high"/>
    <s v="Grades 9-12"/>
    <m/>
    <m/>
    <m/>
    <m/>
    <n v="593.48"/>
    <n v="723.76"/>
    <n v="250"/>
    <b v="1"/>
    <n v="741.85"/>
    <n v="1"/>
    <b v="0"/>
    <b v="0"/>
    <s v="completed"/>
    <d v="2005-10-28T00:00:00"/>
    <d v="2005-11-01T00:00:00"/>
    <d v="2006-02-24T00:00:00"/>
    <d v="2006-06-28T00:00:00"/>
  </r>
  <r>
    <s v="ee3466ca42602731ce49121ea7c398b7"/>
    <n v="510147000652"/>
    <s v="Winchester"/>
    <x v="24"/>
    <n v="22603"/>
    <s v="rural"/>
    <s v="Frederick Co School District"/>
    <s v="Frederick"/>
    <b v="0"/>
    <b v="0"/>
    <b v="0"/>
    <b v="0"/>
    <b v="0"/>
    <b v="0"/>
    <s v="Mrs."/>
    <b v="0"/>
    <b v="0"/>
    <s v="Health &amp; Life Science"/>
    <s v="Math &amp; Science"/>
    <m/>
    <m/>
    <s v="enrichment"/>
    <s v="Other"/>
    <s v="low"/>
    <s v="Grades 9-12"/>
    <n v="55.25"/>
    <n v="0"/>
    <n v="8.2899999999999991"/>
    <n v="9"/>
    <n v="625.05999999999995"/>
    <n v="762.27"/>
    <n v="215"/>
    <b v="0"/>
    <n v="742.52"/>
    <n v="8"/>
    <b v="1"/>
    <b v="0"/>
    <s v="completed"/>
    <d v="2009-12-22T00:00:00"/>
    <d v="2010-02-26T00:00:00"/>
    <d v="2010-02-26T00:00:00"/>
    <d v="2010-05-25T00:00:00"/>
  </r>
  <r>
    <s v="f8eea07ca148163d188ecc0086a83033"/>
    <m/>
    <s v="Baltimore"/>
    <x v="32"/>
    <n v="21213"/>
    <s v="urban"/>
    <s v="Baltimore City Public Sch Dist"/>
    <s v="Baltimore City"/>
    <b v="0"/>
    <b v="0"/>
    <b v="0"/>
    <b v="0"/>
    <b v="0"/>
    <b v="0"/>
    <s v="Ms."/>
    <b v="1"/>
    <b v="0"/>
    <s v="Mathematics"/>
    <s v="Math &amp; Science"/>
    <s v="Special Needs"/>
    <s v="Special Needs"/>
    <s v="enrichment"/>
    <s v="Technology"/>
    <s v="high"/>
    <s v="Grades 6-8"/>
    <n v="5.5"/>
    <n v="33"/>
    <n v="8.25"/>
    <n v="35"/>
    <n v="631.74"/>
    <n v="743.22"/>
    <n v="13"/>
    <b v="1"/>
    <n v="743.22"/>
    <n v="4"/>
    <b v="1"/>
    <b v="0"/>
    <s v="completed"/>
    <d v="2010-08-25T00:00:00"/>
    <d v="2010-08-29T00:00:00"/>
    <d v="2010-11-24T00:00:00"/>
    <d v="2011-01-23T00:00:00"/>
  </r>
  <r>
    <s v="76cddde9757ec137deb65ba75b8280ae"/>
    <n v="170993005167"/>
    <s v="Chicago"/>
    <x v="10"/>
    <n v="60616"/>
    <s v="urban"/>
    <s v="Chicago Psd-area 15"/>
    <s v="Cook"/>
    <b v="0"/>
    <b v="0"/>
    <b v="1"/>
    <b v="0"/>
    <b v="0"/>
    <b v="0"/>
    <s v="Ms."/>
    <b v="0"/>
    <b v="0"/>
    <s v="Literacy"/>
    <s v="Literacy &amp; Language"/>
    <s v="Applied Sciences"/>
    <s v="Math &amp; Science"/>
    <s v="enrichment"/>
    <s v="Technology"/>
    <s v="high"/>
    <s v="Grades 3-5"/>
    <n v="59.14"/>
    <n v="0"/>
    <n v="14.78"/>
    <n v="17"/>
    <n v="682"/>
    <n v="831.71"/>
    <n v="60"/>
    <b v="1"/>
    <n v="744.12"/>
    <n v="10"/>
    <b v="0"/>
    <b v="0"/>
    <s v="completed"/>
    <d v="2007-07-27T00:00:00"/>
    <d v="2007-10-06T00:00:00"/>
    <d v="2007-12-04T00:00:00"/>
    <d v="2008-03-20T00:00:00"/>
  </r>
  <r>
    <s v="335d1f63b233790b86529be32ce0585e"/>
    <n v="370180000743"/>
    <s v="Oxford"/>
    <x v="1"/>
    <n v="27565"/>
    <s v="rural"/>
    <s v="Granville Co School District"/>
    <s v="Granville"/>
    <b v="0"/>
    <b v="0"/>
    <b v="0"/>
    <b v="0"/>
    <b v="0"/>
    <b v="0"/>
    <s v="Ms."/>
    <b v="1"/>
    <b v="0"/>
    <s v="Environmental Science"/>
    <s v="Math &amp; Science"/>
    <s v="Applied Sciences"/>
    <s v="Math &amp; Science"/>
    <s v="enrichment"/>
    <s v="Supplies"/>
    <s v="high"/>
    <s v="Grades 6-8"/>
    <n v="53.99"/>
    <n v="22.94"/>
    <n v="13.5"/>
    <n v="17"/>
    <n v="647.79999999999995"/>
    <n v="790"/>
    <n v="100"/>
    <b v="1"/>
    <n v="744.97"/>
    <n v="1"/>
    <b v="0"/>
    <b v="0"/>
    <s v="completed"/>
    <d v="2006-06-07T00:00:00"/>
    <d v="2006-10-16T00:00:00"/>
    <d v="2007-01-26T00:00:00"/>
    <d v="2007-12-23T00:00:00"/>
  </r>
  <r>
    <s v="13f9da76d9e8ee1c5dfeccef0d04267e"/>
    <n v="63468005839"/>
    <s v="San Leandro"/>
    <x v="7"/>
    <n v="94577"/>
    <s v="suburban"/>
    <s v="San Leandro Unified Sch Dist"/>
    <s v="Alameda"/>
    <b v="0"/>
    <b v="0"/>
    <b v="0"/>
    <b v="0"/>
    <b v="0"/>
    <b v="0"/>
    <s v="Ms."/>
    <b v="0"/>
    <b v="0"/>
    <s v="College &amp; Career Prep"/>
    <s v="Applied Learning"/>
    <s v="Literature &amp; Writing"/>
    <s v="Literacy &amp; Language"/>
    <s v="enrichment"/>
    <s v="Technology"/>
    <s v="high"/>
    <s v="Grades 6-8"/>
    <n v="12"/>
    <n v="48.49"/>
    <n v="7.95"/>
    <n v="35"/>
    <n v="633.41999999999996"/>
    <n v="745.2"/>
    <n v="375"/>
    <b v="1"/>
    <n v="745.2"/>
    <n v="2"/>
    <b v="1"/>
    <b v="0"/>
    <s v="completed"/>
    <d v="2010-11-03T00:00:00"/>
    <d v="2010-12-01T00:00:00"/>
    <m/>
    <d v="2011-04-01T00:00:00"/>
  </r>
  <r>
    <s v="65100d93cc6b2da7c0eb6afdefb0577a"/>
    <n v="360008505186"/>
    <s v="Bronx"/>
    <x v="2"/>
    <n v="10473"/>
    <s v="urban"/>
    <s v="Empowerment Support Organization"/>
    <s v="Bronx"/>
    <b v="0"/>
    <b v="0"/>
    <b v="0"/>
    <b v="0"/>
    <b v="0"/>
    <b v="0"/>
    <s v="Mrs."/>
    <b v="0"/>
    <b v="0"/>
    <s v="Visual Arts"/>
    <s v="Music &amp; The Arts"/>
    <s v="Extracurricular"/>
    <s v="Applied Learning"/>
    <s v="enrichment"/>
    <s v="Technology"/>
    <s v="high"/>
    <s v="Grades 9-12"/>
    <n v="54"/>
    <n v="0"/>
    <n v="8.1"/>
    <n v="9"/>
    <n v="611.08000000000004"/>
    <n v="745.22"/>
    <n v="14"/>
    <b v="1"/>
    <n v="745.22"/>
    <n v="1"/>
    <b v="0"/>
    <b v="0"/>
    <s v="completed"/>
    <d v="2009-07-24T00:00:00"/>
    <d v="2009-07-28T00:00:00"/>
    <d v="2010-03-03T00:00:00"/>
    <d v="2009-12-28T00:00:00"/>
  </r>
  <r>
    <s v="5b554164d73936082c5c8a9e94424d3b"/>
    <n v="63441005598"/>
    <s v="San Francisco"/>
    <x v="7"/>
    <n v="94127"/>
    <s v="urban"/>
    <s v="San Francisco Unified Sch Dist"/>
    <s v="San Francisco"/>
    <b v="0"/>
    <b v="0"/>
    <b v="0"/>
    <b v="0"/>
    <b v="0"/>
    <b v="0"/>
    <s v="Ms."/>
    <b v="0"/>
    <b v="0"/>
    <s v="Environmental Science"/>
    <s v="Math &amp; Science"/>
    <s v="Health &amp; Life Science"/>
    <s v="Math &amp; Science"/>
    <s v="enrichment"/>
    <s v="Supplies"/>
    <s v="high"/>
    <s v="Grades 3-5"/>
    <n v="49.6"/>
    <n v="45.39"/>
    <n v="7.44"/>
    <n v="35"/>
    <n v="633.47"/>
    <n v="745.26"/>
    <n v="61"/>
    <b v="1"/>
    <n v="745.25"/>
    <n v="10"/>
    <b v="1"/>
    <b v="0"/>
    <s v="completed"/>
    <d v="2010-09-20T00:00:00"/>
    <d v="2010-10-15T00:00:00"/>
    <d v="2011-03-31T00:00:00"/>
    <d v="2011-02-15T00:00:00"/>
  </r>
  <r>
    <s v="21af581ece83d7dc15f8233714d46962"/>
    <n v="110003000164"/>
    <s v="Washington"/>
    <x v="31"/>
    <n v="20018"/>
    <s v="urban"/>
    <s v="Dc Public Schools"/>
    <s v="District Of Columbia"/>
    <b v="0"/>
    <b v="0"/>
    <b v="0"/>
    <b v="1"/>
    <b v="0"/>
    <b v="0"/>
    <s v="Mrs."/>
    <b v="0"/>
    <b v="0"/>
    <s v="Literacy"/>
    <s v="Literacy &amp; Language"/>
    <m/>
    <m/>
    <s v="essential"/>
    <s v="Books"/>
    <s v="high"/>
    <s v="Grades PreK-2"/>
    <n v="62.8"/>
    <n v="36.11"/>
    <n v="9.42"/>
    <n v="9"/>
    <n v="745.33"/>
    <n v="908.94"/>
    <n v="25"/>
    <b v="1"/>
    <n v="745.51"/>
    <n v="2"/>
    <b v="0"/>
    <b v="0"/>
    <s v="completed"/>
    <d v="2009-08-16T00:00:00"/>
    <d v="2009-12-17T00:00:00"/>
    <d v="2010-05-10T00:00:00"/>
    <d v="2010-01-20T00:00:00"/>
  </r>
  <r>
    <s v="a197550ebcb7d0d6c7e114719618c445"/>
    <m/>
    <s v="Dallas"/>
    <x v="16"/>
    <n v="75211"/>
    <s v="urban"/>
    <s v="Dallas Ind School District"/>
    <s v="Dallas"/>
    <b v="0"/>
    <b v="0"/>
    <b v="0"/>
    <b v="0"/>
    <b v="0"/>
    <b v="0"/>
    <s v="Ms."/>
    <b v="0"/>
    <b v="0"/>
    <s v="Environmental Science"/>
    <s v="Math &amp; Science"/>
    <m/>
    <m/>
    <s v="essential"/>
    <s v="Technology"/>
    <s v="high"/>
    <s v="Grades PreK-2"/>
    <m/>
    <m/>
    <m/>
    <m/>
    <n v="640.63"/>
    <n v="781.26"/>
    <n v="20"/>
    <b v="1"/>
    <n v="745.72"/>
    <n v="2"/>
    <b v="0"/>
    <b v="0"/>
    <s v="completed"/>
    <d v="2006-11-15T00:00:00"/>
    <d v="2006-12-27T00:00:00"/>
    <d v="2007-03-13T00:00:00"/>
    <d v="2007-07-15T00:00:00"/>
  </r>
  <r>
    <s v="93e5286a4c757814a9be1369369d547e"/>
    <n v="63441005651"/>
    <s v="San Francisco"/>
    <x v="7"/>
    <n v="94112"/>
    <s v="urban"/>
    <s v="San Francisco Unified Sch Dist"/>
    <s v="San Francisco"/>
    <b v="0"/>
    <b v="0"/>
    <b v="0"/>
    <b v="0"/>
    <b v="0"/>
    <b v="0"/>
    <s v="Ms."/>
    <b v="0"/>
    <b v="0"/>
    <s v="Literature &amp; Writing"/>
    <s v="Literacy &amp; Language"/>
    <s v="Mathematics"/>
    <s v="Math &amp; Science"/>
    <s v="essential"/>
    <s v="Supplies"/>
    <s v="high"/>
    <s v="Grades PreK-2"/>
    <n v="51.59"/>
    <n v="37.4"/>
    <n v="7.74"/>
    <n v="9"/>
    <n v="621.61"/>
    <n v="758.06"/>
    <n v="44"/>
    <b v="1"/>
    <n v="746.43"/>
    <n v="16"/>
    <b v="0"/>
    <b v="0"/>
    <s v="completed"/>
    <d v="2009-10-28T00:00:00"/>
    <d v="2009-12-08T00:00:00"/>
    <d v="2010-04-12T00:00:00"/>
    <d v="2010-04-04T00:00:00"/>
  </r>
  <r>
    <s v="56fbeeeb883467a800a36647cb102178"/>
    <m/>
    <s v="New York"/>
    <x v="2"/>
    <n v="10002"/>
    <s v="urban"/>
    <s v="Empowerment Support Organization"/>
    <s v="Manhattan"/>
    <b v="0"/>
    <b v="0"/>
    <b v="0"/>
    <b v="0"/>
    <b v="0"/>
    <b v="0"/>
    <s v="Ms."/>
    <b v="0"/>
    <b v="0"/>
    <s v="Visual Arts"/>
    <s v="Music &amp; The Arts"/>
    <s v="College &amp; Career Prep"/>
    <s v="Applied Learning"/>
    <s v="enrichment"/>
    <s v="Supplies"/>
    <s v="high"/>
    <s v="Grades 9-12"/>
    <n v="54.18"/>
    <n v="0"/>
    <n v="8.1300000000000008"/>
    <n v="9"/>
    <n v="613.09"/>
    <n v="747.67"/>
    <n v="120"/>
    <b v="1"/>
    <n v="747.67"/>
    <n v="2"/>
    <b v="1"/>
    <b v="0"/>
    <s v="completed"/>
    <d v="2010-01-07T00:00:00"/>
    <d v="2010-01-13T00:00:00"/>
    <d v="2010-01-14T00:00:00"/>
    <d v="2010-06-12T00:00:00"/>
  </r>
  <r>
    <s v="4c43822a71e78f6bb62e3a9a647dbef0"/>
    <n v="63441005668"/>
    <s v="San Francisco"/>
    <x v="7"/>
    <n v="94123"/>
    <s v="urban"/>
    <s v="San Francisco Unified Sch Dist"/>
    <s v="San Francisco"/>
    <b v="0"/>
    <b v="0"/>
    <b v="0"/>
    <b v="0"/>
    <b v="0"/>
    <b v="0"/>
    <s v="Ms."/>
    <b v="0"/>
    <b v="0"/>
    <s v="Applied Sciences"/>
    <s v="Math &amp; Science"/>
    <s v="Environmental Science"/>
    <s v="Math &amp; Science"/>
    <s v="essential"/>
    <s v="Books"/>
    <s v="high"/>
    <s v="Grades 3-5"/>
    <n v="50.94"/>
    <n v="36.93"/>
    <n v="7.64"/>
    <n v="9"/>
    <n v="613.91"/>
    <n v="748.67"/>
    <n v="375"/>
    <b v="1"/>
    <n v="748.67"/>
    <n v="1"/>
    <b v="0"/>
    <b v="0"/>
    <s v="completed"/>
    <d v="2009-12-02T00:00:00"/>
    <d v="2009-12-09T00:00:00"/>
    <d v="2010-03-29T00:00:00"/>
    <d v="2010-05-08T00:00:00"/>
  </r>
  <r>
    <s v="844ea9abcc9f0ef919b4c519570034b6"/>
    <m/>
    <s v="Bronx"/>
    <x v="2"/>
    <n v="10456"/>
    <s v="urban"/>
    <s v="Empowerment Support Organization"/>
    <s v="Bronx"/>
    <b v="0"/>
    <b v="0"/>
    <b v="0"/>
    <b v="0"/>
    <b v="0"/>
    <b v="0"/>
    <s v="Mrs."/>
    <b v="0"/>
    <b v="0"/>
    <s v="History &amp; Geography"/>
    <s v="History &amp; Civics"/>
    <m/>
    <m/>
    <s v="essential"/>
    <s v="Books"/>
    <s v="high"/>
    <s v="Grades 3-5"/>
    <n v="57.09"/>
    <n v="0"/>
    <n v="14.27"/>
    <n v="17"/>
    <n v="659"/>
    <n v="803.66"/>
    <n v="18"/>
    <b v="1"/>
    <n v="748.82"/>
    <n v="4"/>
    <b v="0"/>
    <b v="0"/>
    <s v="reallocated"/>
    <d v="2007-05-20T00:00:00"/>
    <d v="2007-11-15T00:00:00"/>
    <m/>
    <d v="2007-12-30T00:00:00"/>
  </r>
  <r>
    <s v="a67c2fdf9d41e6f6ce5491c951d9cf50"/>
    <n v="403024002280"/>
    <s v="Tulsa"/>
    <x v="0"/>
    <n v="74126"/>
    <s v="urban"/>
    <s v="Tulsa Independent Sch Dist"/>
    <s v="Tulsa"/>
    <b v="0"/>
    <b v="0"/>
    <b v="1"/>
    <b v="0"/>
    <b v="0"/>
    <b v="0"/>
    <s v="Mr."/>
    <b v="1"/>
    <b v="0"/>
    <s v="Literacy"/>
    <s v="Literacy &amp; Language"/>
    <m/>
    <m/>
    <s v="essential"/>
    <s v="Books"/>
    <s v="high"/>
    <s v="Grades 6-8"/>
    <n v="63.84"/>
    <n v="28.73"/>
    <n v="9.58"/>
    <n v="9"/>
    <n v="749.54"/>
    <n v="914.07"/>
    <n v="120"/>
    <b v="1"/>
    <n v="749.54"/>
    <n v="1"/>
    <b v="0"/>
    <b v="0"/>
    <s v="completed"/>
    <d v="2010-02-23T00:00:00"/>
    <d v="2010-02-23T00:00:00"/>
    <d v="2010-02-25T00:00:00"/>
    <d v="2010-07-20T00:00:00"/>
  </r>
  <r>
    <s v="efdcb4d06c685df017733e05592a7f86"/>
    <m/>
    <s v="Hollis"/>
    <x v="2"/>
    <n v="11423"/>
    <s v="urban"/>
    <s v="Integrated Curriculum and Instruction Learning Support Organization"/>
    <s v="Queens"/>
    <b v="0"/>
    <b v="0"/>
    <b v="0"/>
    <b v="0"/>
    <b v="0"/>
    <b v="0"/>
    <s v="Mrs."/>
    <b v="0"/>
    <b v="0"/>
    <s v="Sports"/>
    <s v="Health &amp; Sports"/>
    <m/>
    <m/>
    <s v="essential"/>
    <s v="Supplies"/>
    <s v="high"/>
    <s v="Grades 3-5"/>
    <m/>
    <m/>
    <m/>
    <m/>
    <n v="651.9"/>
    <n v="795"/>
    <n v="60"/>
    <b v="1"/>
    <n v="749.69"/>
    <n v="1"/>
    <b v="0"/>
    <b v="0"/>
    <s v="completed"/>
    <d v="2005-03-01T00:00:00"/>
    <d v="2005-03-07T00:00:00"/>
    <d v="2005-06-03T00:00:00"/>
    <d v="2005-11-01T00:00:00"/>
  </r>
  <r>
    <s v="1a543e27d8e7ba366d2f09590d104d31"/>
    <n v="370042002152"/>
    <s v="Southport"/>
    <x v="1"/>
    <n v="28461"/>
    <s v="rural"/>
    <s v="Brunswick Co School District"/>
    <s v="Brunswick"/>
    <b v="0"/>
    <b v="0"/>
    <b v="0"/>
    <b v="0"/>
    <b v="0"/>
    <b v="0"/>
    <s v="Mrs."/>
    <b v="0"/>
    <b v="0"/>
    <s v="Literature &amp; Writing"/>
    <s v="Literacy &amp; Language"/>
    <s v="Other"/>
    <s v="Applied Learning"/>
    <s v="enrichment"/>
    <s v="Books"/>
    <s v="high"/>
    <s v="Grades 6-8"/>
    <n v="0"/>
    <n v="43.03"/>
    <n v="8.2799999999999994"/>
    <n v="35"/>
    <n v="637.99"/>
    <n v="750.58"/>
    <n v="90"/>
    <b v="1"/>
    <n v="750.58"/>
    <n v="1"/>
    <b v="0"/>
    <b v="0"/>
    <s v="completed"/>
    <d v="2010-09-16T00:00:00"/>
    <d v="2010-10-28T00:00:00"/>
    <d v="2011-01-19T00:00:00"/>
    <d v="2011-02-12T00:00:00"/>
  </r>
  <r>
    <s v="680613c8549a17aa0917cfe5ae941a2d"/>
    <n v="170993005791"/>
    <s v="Chicago"/>
    <x v="10"/>
    <n v="60636"/>
    <s v="urban"/>
    <s v="Chicago Psd-Area 54"/>
    <s v="Cook"/>
    <b v="0"/>
    <b v="0"/>
    <b v="0"/>
    <b v="0"/>
    <b v="0"/>
    <b v="0"/>
    <s v="Mr."/>
    <b v="0"/>
    <b v="0"/>
    <s v="Special Needs"/>
    <s v="Special Needs"/>
    <s v="Other"/>
    <s v="Applied Learning"/>
    <s v="essential"/>
    <s v="Trips"/>
    <s v="high"/>
    <s v="Grades 9-12"/>
    <n v="0"/>
    <n v="0"/>
    <n v="8.9700000000000006"/>
    <n v="9"/>
    <n v="615.97"/>
    <n v="751.18"/>
    <n v="13"/>
    <b v="0"/>
    <n v="751.22"/>
    <n v="9"/>
    <b v="0"/>
    <b v="0"/>
    <s v="completed"/>
    <d v="2009-01-23T00:00:00"/>
    <d v="2009-06-16T00:00:00"/>
    <d v="2010-02-02T00:00:00"/>
    <d v="2009-06-23T00:00:00"/>
  </r>
  <r>
    <s v="98ba1c934921a6d08ac9710ff0a54e20"/>
    <m/>
    <s v="New York"/>
    <x v="2"/>
    <n v="10032"/>
    <s v="urban"/>
    <s v="Leadership Learning Support Organization"/>
    <s v="Manhattan"/>
    <b v="0"/>
    <b v="0"/>
    <b v="0"/>
    <b v="0"/>
    <b v="0"/>
    <b v="0"/>
    <s v="Ms."/>
    <b v="1"/>
    <b v="0"/>
    <s v="Applied Sciences"/>
    <s v="Math &amp; Science"/>
    <s v="Health &amp; Life Science"/>
    <s v="Math &amp; Science"/>
    <s v="enrichment"/>
    <s v="Supplies"/>
    <s v="high"/>
    <s v="Grades PreK-2"/>
    <n v="55.3"/>
    <n v="0"/>
    <n v="13.82"/>
    <n v="17"/>
    <n v="639"/>
    <n v="779.27"/>
    <n v="24"/>
    <b v="1"/>
    <n v="751.76"/>
    <n v="1"/>
    <b v="0"/>
    <b v="0"/>
    <s v="completed"/>
    <d v="2007-03-19T00:00:00"/>
    <d v="2007-10-02T00:00:00"/>
    <d v="2008-02-26T00:00:00"/>
    <d v="2007-11-14T00:00:00"/>
  </r>
  <r>
    <s v="fba8b1555b44369ab3f7375b02b15dbc"/>
    <m/>
    <s v="Denham Spgs"/>
    <x v="6"/>
    <n v="70726"/>
    <s v="suburban"/>
    <s v="Livingston Parish School Dist"/>
    <s v="Livingsto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Supplies"/>
    <s v="high"/>
    <s v="Grades PreK-2"/>
    <m/>
    <m/>
    <m/>
    <m/>
    <n v="653.95000000000005"/>
    <n v="797.5"/>
    <n v="5"/>
    <b v="1"/>
    <n v="752.04"/>
    <n v="1"/>
    <b v="0"/>
    <b v="0"/>
    <s v="completed"/>
    <d v="2006-03-14T00:00:00"/>
    <d v="2006-03-15T00:00:00"/>
    <d v="2006-05-30T00:00:00"/>
    <d v="2006-11-14T00:00:00"/>
  </r>
  <r>
    <s v="c4afa21f1ddd0a6010065b0e3155af80"/>
    <n v="200789001266"/>
    <s v="Junction City"/>
    <x v="20"/>
    <n v="66441"/>
    <s v="rural"/>
    <s v="Geary Co Unif Sch Dist 475"/>
    <s v="Geary"/>
    <b v="0"/>
    <b v="0"/>
    <b v="0"/>
    <b v="0"/>
    <b v="0"/>
    <b v="0"/>
    <s v="Mrs."/>
    <b v="0"/>
    <b v="0"/>
    <s v="Other"/>
    <s v="Applied Learning"/>
    <s v="Visual Arts"/>
    <s v="Music &amp; The Arts"/>
    <s v="essential"/>
    <s v="Technology"/>
    <s v="high"/>
    <s v="Grades 6-8"/>
    <n v="12"/>
    <n v="38.49"/>
    <n v="8.19"/>
    <n v="35"/>
    <n v="639.66"/>
    <n v="752.54"/>
    <n v="350"/>
    <b v="1"/>
    <n v="752.54"/>
    <n v="1"/>
    <b v="0"/>
    <b v="0"/>
    <s v="completed"/>
    <d v="2010-09-22T00:00:00"/>
    <d v="2010-10-29T00:00:00"/>
    <m/>
    <d v="2011-02-14T00:00:00"/>
  </r>
  <r>
    <s v="9f003fff8c5a31cca634a21d4d9936cd"/>
    <m/>
    <s v="Brooklyn"/>
    <x v="2"/>
    <n v="11220"/>
    <s v="urban"/>
    <s v="Empowerment Support Organization"/>
    <s v="Brooklyn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Supplies"/>
    <s v="high"/>
    <s v="Grades PreK-2"/>
    <m/>
    <m/>
    <m/>
    <m/>
    <n v="654.98"/>
    <n v="798.76"/>
    <n v="24"/>
    <b v="1"/>
    <n v="753.23"/>
    <n v="1"/>
    <b v="0"/>
    <b v="0"/>
    <s v="completed"/>
    <d v="2005-07-11T00:00:00"/>
    <d v="2005-12-29T00:00:00"/>
    <d v="2006-03-07T00:00:00"/>
    <d v="2006-12-24T00:00:00"/>
  </r>
  <r>
    <s v="731608cc85bce61b47e0414870c089ae"/>
    <n v="421899003712"/>
    <s v="Philadelphia"/>
    <x v="29"/>
    <n v="19119"/>
    <s v="urban"/>
    <s v="Philadelphia City School Dist"/>
    <s v="Philadelphia"/>
    <b v="0"/>
    <b v="1"/>
    <b v="0"/>
    <b v="0"/>
    <b v="0"/>
    <b v="0"/>
    <s v="Ms."/>
    <b v="0"/>
    <b v="0"/>
    <s v="Literacy"/>
    <s v="Literacy &amp; Language"/>
    <m/>
    <m/>
    <s v="enrichment"/>
    <s v="Books"/>
    <s v="high"/>
    <s v="Grades 6-8"/>
    <n v="52.77"/>
    <n v="31.66"/>
    <n v="13.19"/>
    <n v="17"/>
    <n v="642"/>
    <n v="782.93"/>
    <n v="80"/>
    <b v="1"/>
    <n v="755.29"/>
    <n v="3"/>
    <b v="1"/>
    <b v="0"/>
    <s v="completed"/>
    <d v="2008-08-12T00:00:00"/>
    <d v="2008-10-03T00:00:00"/>
    <d v="2008-12-10T00:00:00"/>
    <d v="2009-01-14T00:00:00"/>
  </r>
  <r>
    <s v="a67e79826d5555a4b78ce2e2898d08dd"/>
    <n v="340423002050"/>
    <s v="East Orange"/>
    <x v="11"/>
    <n v="7017"/>
    <s v="suburban"/>
    <s v="East Orange School District"/>
    <s v="Essex"/>
    <b v="0"/>
    <b v="0"/>
    <b v="1"/>
    <b v="0"/>
    <b v="0"/>
    <b v="0"/>
    <s v="Mr."/>
    <b v="0"/>
    <b v="0"/>
    <s v="Gym &amp; Fitness"/>
    <s v="Health &amp; Sports"/>
    <s v="Health &amp; Wellness"/>
    <s v="Health &amp; Sports"/>
    <s v="enrichment"/>
    <s v="Supplies"/>
    <s v="high"/>
    <s v="Grades 6-8"/>
    <n v="55.99"/>
    <n v="0"/>
    <n v="8.4"/>
    <n v="9"/>
    <n v="633.29"/>
    <n v="772.3"/>
    <n v="500"/>
    <b v="1"/>
    <n v="755.84"/>
    <n v="4"/>
    <b v="1"/>
    <b v="0"/>
    <s v="completed"/>
    <d v="2010-03-04T00:00:00"/>
    <d v="2010-06-01T00:00:00"/>
    <d v="2011-01-03T00:00:00"/>
    <d v="2010-08-03T00:00:00"/>
  </r>
  <r>
    <s v="6656bd56f732a4f51488669b25ed1846"/>
    <n v="40345000275"/>
    <s v="Glendale"/>
    <x v="23"/>
    <n v="85302"/>
    <s v="suburban"/>
    <s v="Glendale Union Hsd 205"/>
    <s v="Maricopa"/>
    <b v="0"/>
    <b v="0"/>
    <b v="0"/>
    <b v="0"/>
    <b v="0"/>
    <b v="0"/>
    <s v="Mrs."/>
    <b v="0"/>
    <b v="0"/>
    <s v="Literature &amp; Writing"/>
    <s v="Literacy &amp; Language"/>
    <m/>
    <m/>
    <s v="enrichment"/>
    <s v="Technology"/>
    <s v="high"/>
    <s v="Grades 9-12"/>
    <n v="53"/>
    <n v="29.68"/>
    <n v="13.25"/>
    <n v="17"/>
    <n v="643"/>
    <n v="784.15"/>
    <n v="25"/>
    <b v="1"/>
    <n v="756.48"/>
    <n v="5"/>
    <b v="1"/>
    <b v="0"/>
    <s v="completed"/>
    <d v="2009-01-18T00:00:00"/>
    <d v="2009-03-31T00:00:00"/>
    <d v="2009-05-18T00:00:00"/>
    <d v="2009-06-22T00:00:00"/>
  </r>
  <r>
    <s v="c5f57051dd1d349ba8b3ba5bf884974d"/>
    <n v="150003000111"/>
    <s v="Waianae"/>
    <x v="38"/>
    <n v="96792"/>
    <s v="suburban"/>
    <s v="Leeward Oahu School District"/>
    <s v="Honolulu"/>
    <b v="0"/>
    <b v="0"/>
    <b v="1"/>
    <b v="0"/>
    <b v="0"/>
    <b v="0"/>
    <s v="Ms."/>
    <b v="1"/>
    <b v="0"/>
    <s v="Environmental Science"/>
    <s v="Math &amp; Science"/>
    <s v="Mathematics"/>
    <s v="Math &amp; Science"/>
    <s v="essential"/>
    <s v="Supplies"/>
    <s v="high"/>
    <s v="Grades 3-5"/>
    <n v="52.86"/>
    <n v="22.04"/>
    <n v="7.93"/>
    <n v="9"/>
    <n v="620.48"/>
    <n v="756.68"/>
    <n v="40"/>
    <b v="1"/>
    <n v="756.68"/>
    <n v="4"/>
    <b v="1"/>
    <b v="0"/>
    <s v="completed"/>
    <d v="2009-12-08T00:00:00"/>
    <d v="2009-12-15T00:00:00"/>
    <d v="2010-06-09T00:00:00"/>
    <d v="2010-05-13T00:00:00"/>
  </r>
  <r>
    <s v="3e096d6abb99e8439921c736bea97b31"/>
    <n v="63441005587"/>
    <s v="San Francisco"/>
    <x v="7"/>
    <n v="94112"/>
    <s v="urban"/>
    <s v="San Francisco Unified Sch Dist"/>
    <s v="San Francisco"/>
    <b v="0"/>
    <b v="0"/>
    <b v="0"/>
    <b v="0"/>
    <b v="0"/>
    <b v="0"/>
    <s v="Ms."/>
    <b v="0"/>
    <b v="0"/>
    <s v="College &amp; Career Prep"/>
    <s v="Applied Learning"/>
    <s v="Character Education"/>
    <s v="Applied Learning"/>
    <s v="enrichment"/>
    <s v="Trips"/>
    <s v="high"/>
    <s v="Grades 9-12"/>
    <n v="0"/>
    <n v="0"/>
    <n v="9"/>
    <n v="35"/>
    <n v="644"/>
    <n v="757.65"/>
    <n v="70"/>
    <b v="0"/>
    <n v="757.65"/>
    <n v="1"/>
    <b v="0"/>
    <b v="0"/>
    <s v="completed"/>
    <d v="2011-02-28T00:00:00"/>
    <d v="2011-02-28T00:00:00"/>
    <m/>
    <d v="2011-04-07T00:00:00"/>
  </r>
  <r>
    <s v="9ef40fe3386e16244ef25779c228e72f"/>
    <m/>
    <s v="Bronx"/>
    <x v="2"/>
    <n v="10473"/>
    <s v="urban"/>
    <s v="Leadership Learning Support Organization"/>
    <s v="Bronx"/>
    <b v="0"/>
    <b v="0"/>
    <b v="0"/>
    <b v="0"/>
    <b v="0"/>
    <b v="0"/>
    <s v="Ms."/>
    <b v="1"/>
    <b v="0"/>
    <s v="Mathematics"/>
    <s v="Math &amp; Science"/>
    <m/>
    <m/>
    <m/>
    <s v="Technology"/>
    <s v="high"/>
    <s v="Grades 3-5"/>
    <m/>
    <m/>
    <m/>
    <m/>
    <n v="722"/>
    <n v="880.49"/>
    <n v="0"/>
    <b v="0"/>
    <n v="758.36"/>
    <n v="2"/>
    <b v="0"/>
    <b v="0"/>
    <s v="completed"/>
    <d v="2002-09-19T00:00:00"/>
    <d v="2003-03-03T00:00:00"/>
    <d v="2003-05-16T00:00:00"/>
    <d v="2003-12-31T00:00:00"/>
  </r>
  <r>
    <s v="9b108d6a5741eb2b44004e4b85a9d963"/>
    <n v="261200004731"/>
    <s v="Detroit"/>
    <x v="4"/>
    <n v="48223"/>
    <s v="urban"/>
    <s v="Detroit Public School District"/>
    <s v="Wayne"/>
    <b v="0"/>
    <b v="0"/>
    <b v="0"/>
    <b v="0"/>
    <b v="0"/>
    <b v="0"/>
    <s v="Mrs."/>
    <b v="0"/>
    <b v="0"/>
    <s v="Special Needs"/>
    <s v="Special Needs"/>
    <s v="Mathematics"/>
    <s v="Math &amp; Science"/>
    <s v="enrichment"/>
    <s v="Technology"/>
    <s v="high"/>
    <s v="Grades 3-5"/>
    <n v="55"/>
    <n v="0"/>
    <n v="8.25"/>
    <n v="9"/>
    <n v="622.24"/>
    <n v="758.83"/>
    <n v="13"/>
    <b v="0"/>
    <n v="758.82"/>
    <n v="5"/>
    <b v="1"/>
    <b v="0"/>
    <s v="completed"/>
    <d v="2009-09-09T00:00:00"/>
    <d v="2010-01-31T00:00:00"/>
    <d v="2010-04-14T00:00:00"/>
    <d v="2010-02-07T00:00:00"/>
  </r>
  <r>
    <s v="ab14f862b74709cfabd8d2edfc7b3a2f"/>
    <m/>
    <s v="Brooklyn"/>
    <x v="2"/>
    <n v="11206"/>
    <s v="urban"/>
    <s v="Community Learning Support Organization"/>
    <s v="Brooklyn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Other"/>
    <s v="high"/>
    <s v="Grades 3-5"/>
    <n v="55"/>
    <n v="0"/>
    <n v="8.25"/>
    <n v="9"/>
    <n v="622.25"/>
    <n v="758.84"/>
    <n v="40"/>
    <b v="1"/>
    <n v="758.84"/>
    <n v="1"/>
    <b v="0"/>
    <b v="0"/>
    <s v="completed"/>
    <d v="2009-09-24T00:00:00"/>
    <d v="2009-11-20T00:00:00"/>
    <d v="2010-02-16T00:00:00"/>
    <d v="2010-03-02T00:00:00"/>
  </r>
  <r>
    <s v="2db1dd65f21e98411c7018e8baf0ddf3"/>
    <n v="63255007081"/>
    <s v="Richmond"/>
    <x v="7"/>
    <n v="94801"/>
    <s v="suburban"/>
    <s v="West Contra Costa Usd"/>
    <s v="Contra Costa"/>
    <b v="0"/>
    <b v="0"/>
    <b v="0"/>
    <b v="0"/>
    <b v="0"/>
    <b v="0"/>
    <s v="Mrs."/>
    <b v="0"/>
    <b v="0"/>
    <s v="Visual Arts"/>
    <s v="Music &amp; The Arts"/>
    <s v="Mathematics"/>
    <s v="Math &amp; Science"/>
    <s v="essential"/>
    <s v="Supplies"/>
    <s v="high"/>
    <s v="Grades PreK-2"/>
    <n v="0"/>
    <n v="40.93"/>
    <n v="8.4700000000000006"/>
    <n v="9"/>
    <n v="622.96"/>
    <n v="759.71"/>
    <n v="24"/>
    <b v="1"/>
    <n v="759.71"/>
    <n v="15"/>
    <b v="0"/>
    <b v="1"/>
    <s v="completed"/>
    <d v="2010-03-26T00:00:00"/>
    <d v="2010-04-06T00:00:00"/>
    <d v="2010-06-24T00:00:00"/>
    <d v="2010-08-18T00:00:00"/>
  </r>
  <r>
    <s v="d9912bf2ac840f4f6759fcf30e935058"/>
    <n v="120033000346"/>
    <s v="Immokalee"/>
    <x v="17"/>
    <n v="34142"/>
    <s v="suburban"/>
    <s v="Collier Co Public School Dist"/>
    <s v="Collier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n v="25.8"/>
    <n v="0"/>
    <n v="8.65"/>
    <n v="35"/>
    <n v="646.1"/>
    <n v="760.12"/>
    <n v="20"/>
    <b v="1"/>
    <n v="760.12"/>
    <n v="1"/>
    <b v="0"/>
    <b v="0"/>
    <s v="completed"/>
    <d v="2010-09-24T00:00:00"/>
    <d v="2010-09-29T00:00:00"/>
    <d v="2010-10-06T00:00:00"/>
    <d v="2011-02-19T00:00:00"/>
  </r>
  <r>
    <s v="cc014c67ce3a41a2b07f3f061c0034d9"/>
    <n v="370354002274"/>
    <s v="Elizabeth Cty"/>
    <x v="1"/>
    <n v="27909"/>
    <s v="rural"/>
    <s v="Elizabeth Cty-pasquotank Co SD"/>
    <s v="Pasquotank"/>
    <b v="0"/>
    <b v="0"/>
    <b v="0"/>
    <b v="0"/>
    <b v="0"/>
    <b v="0"/>
    <s v="Ms."/>
    <b v="0"/>
    <b v="0"/>
    <s v="Environmental Science"/>
    <s v="Math &amp; Science"/>
    <s v="Visual Arts"/>
    <s v="Music &amp; The Arts"/>
    <s v="enrichment"/>
    <s v="Supplies"/>
    <s v="high"/>
    <s v="Grades 3-5"/>
    <n v="33.68"/>
    <n v="23.36"/>
    <n v="8.24"/>
    <n v="9"/>
    <n v="623.89"/>
    <n v="760.84"/>
    <n v="48"/>
    <b v="1"/>
    <n v="760.85"/>
    <n v="10"/>
    <b v="1"/>
    <b v="1"/>
    <s v="completed"/>
    <d v="2010-04-19T00:00:00"/>
    <d v="2010-04-20T00:00:00"/>
    <d v="2010-05-05T00:00:00"/>
    <d v="2010-09-12T00:00:00"/>
  </r>
  <r>
    <s v="65fd5137b126d5c4baf771af9835577e"/>
    <n v="62271003407"/>
    <s v="South Gate"/>
    <x v="7"/>
    <n v="90280"/>
    <s v="suburban"/>
    <s v="Los Angeles Unif Sch Dist"/>
    <s v="Los Angeles"/>
    <b v="0"/>
    <b v="0"/>
    <b v="0"/>
    <b v="0"/>
    <b v="0"/>
    <b v="0"/>
    <s v="Ms."/>
    <b v="0"/>
    <b v="0"/>
    <s v="Environmental Science"/>
    <s v="Math &amp; Science"/>
    <s v="Health &amp; Life Science"/>
    <s v="Math &amp; Science"/>
    <s v="enrichment"/>
    <s v="Technology"/>
    <s v="high"/>
    <s v="Grades 3-5"/>
    <m/>
    <m/>
    <m/>
    <m/>
    <n v="646.78"/>
    <n v="788.76"/>
    <n v="60"/>
    <b v="1"/>
    <n v="760.92"/>
    <n v="1"/>
    <b v="0"/>
    <b v="0"/>
    <s v="completed"/>
    <d v="2006-09-05T00:00:00"/>
    <d v="2007-05-04T00:00:00"/>
    <d v="2008-01-16T00:00:00"/>
    <d v="2007-05-05T00:00:00"/>
  </r>
  <r>
    <s v="388dc0e36623fc276e9375cfff6c212c"/>
    <m/>
    <s v="Charlotte"/>
    <x v="1"/>
    <n v="28212"/>
    <s v="urban"/>
    <s v="Charlotte-mecklenburg Sch Dist"/>
    <s v="Mecklenburg"/>
    <b v="0"/>
    <b v="1"/>
    <b v="0"/>
    <b v="0"/>
    <b v="0"/>
    <b v="0"/>
    <s v="Mr."/>
    <b v="0"/>
    <b v="0"/>
    <s v="College &amp; Career Prep"/>
    <s v="Applied Learning"/>
    <s v="Mathematics"/>
    <s v="Math &amp; Science"/>
    <s v="essential"/>
    <s v="Technology"/>
    <s v="high"/>
    <s v="Grades 9-12"/>
    <n v="53.99"/>
    <n v="22.95"/>
    <n v="13.5"/>
    <n v="17"/>
    <n v="647"/>
    <n v="789.02"/>
    <n v="84"/>
    <b v="1"/>
    <n v="761.18"/>
    <n v="6"/>
    <b v="1"/>
    <b v="0"/>
    <s v="completed"/>
    <d v="2009-05-11T00:00:00"/>
    <d v="2009-05-14T00:00:00"/>
    <d v="2009-10-07T00:00:00"/>
    <d v="2009-10-13T00:00:00"/>
  </r>
  <r>
    <s v="0d2a97833d0215ade78cb5c64967334c"/>
    <n v="450144000211"/>
    <s v="North Charleston"/>
    <x v="12"/>
    <n v="29406"/>
    <s v="urban"/>
    <s v="Charleston Co School District"/>
    <s v="Charleston"/>
    <b v="0"/>
    <b v="0"/>
    <b v="0"/>
    <b v="0"/>
    <b v="0"/>
    <b v="0"/>
    <s v="Mrs."/>
    <b v="0"/>
    <b v="0"/>
    <s v="Health &amp; Life Science"/>
    <s v="Math &amp; Science"/>
    <s v="Environmental Science"/>
    <s v="Math &amp; Science"/>
    <s v="essential"/>
    <s v="Supplies"/>
    <s v="high"/>
    <s v="Grades 3-5"/>
    <m/>
    <m/>
    <m/>
    <m/>
    <n v="670.35"/>
    <n v="817.5"/>
    <n v="200"/>
    <b v="1"/>
    <n v="763.4"/>
    <n v="2"/>
    <b v="0"/>
    <b v="0"/>
    <s v="completed"/>
    <d v="2006-07-31T00:00:00"/>
    <d v="2007-01-10T00:00:00"/>
    <d v="2007-05-17T00:00:00"/>
    <d v="2007-03-31T00:00:00"/>
  </r>
  <r>
    <s v="95a5a73eef43e718a5fbe2522300508d"/>
    <n v="110003000096"/>
    <s v="Washington"/>
    <x v="31"/>
    <n v="20008"/>
    <s v="urban"/>
    <s v="Dc Public Schools"/>
    <s v="District Of Columbia"/>
    <b v="0"/>
    <b v="0"/>
    <b v="0"/>
    <b v="0"/>
    <b v="0"/>
    <b v="0"/>
    <s v="Ms."/>
    <b v="0"/>
    <b v="0"/>
    <s v="History &amp; Geography"/>
    <s v="History &amp; Civics"/>
    <s v="Economics"/>
    <s v="History &amp; Civics"/>
    <s v="enrichment"/>
    <s v="Supplies"/>
    <s v="low"/>
    <s v="Grades 3-5"/>
    <n v="59.48"/>
    <n v="34.200000000000003"/>
    <n v="14.87"/>
    <n v="17"/>
    <n v="720"/>
    <n v="878.05"/>
    <n v="42"/>
    <b v="1"/>
    <n v="764"/>
    <n v="10"/>
    <b v="0"/>
    <b v="0"/>
    <s v="completed"/>
    <d v="2008-03-20T00:00:00"/>
    <d v="2008-04-24T00:00:00"/>
    <d v="2008-12-10T00:00:00"/>
    <d v="2008-06-02T00:00:00"/>
  </r>
  <r>
    <s v="a2b55360485bbf2908b120d4e8caaefd"/>
    <n v="250666000955"/>
    <s v="Lawrence"/>
    <x v="33"/>
    <n v="1843"/>
    <s v="urban"/>
    <s v="Lawrence School District"/>
    <s v="Essex"/>
    <b v="0"/>
    <b v="0"/>
    <b v="0"/>
    <b v="0"/>
    <b v="0"/>
    <b v="0"/>
    <s v="Ms."/>
    <b v="0"/>
    <b v="0"/>
    <s v="Mathematics"/>
    <s v="Math &amp; Science"/>
    <s v="Literacy"/>
    <s v="Literacy &amp; Language"/>
    <s v="enrichment"/>
    <s v="Supplies"/>
    <s v="high"/>
    <s v="Grades 6-8"/>
    <n v="31.56"/>
    <n v="0"/>
    <n v="8.6199999999999992"/>
    <n v="35"/>
    <n v="649.73"/>
    <n v="764.39"/>
    <n v="80"/>
    <b v="1"/>
    <n v="764.39"/>
    <n v="26"/>
    <b v="0"/>
    <b v="0"/>
    <s v="completed"/>
    <d v="2010-12-06T00:00:00"/>
    <d v="2011-02-03T00:00:00"/>
    <m/>
    <d v="2011-05-02T00:00:00"/>
  </r>
  <r>
    <s v="23567f52f732065a91ba2a3f3102f90d"/>
    <n v="64299006990"/>
    <s v="Hawthorne"/>
    <x v="7"/>
    <n v="90250"/>
    <s v="suburban"/>
    <s v="Wiseburn School District"/>
    <s v="Los Angeles"/>
    <b v="0"/>
    <b v="0"/>
    <b v="0"/>
    <b v="0"/>
    <b v="0"/>
    <b v="0"/>
    <s v="Mrs."/>
    <b v="0"/>
    <b v="0"/>
    <s v="Mathematics"/>
    <s v="Math &amp; Science"/>
    <s v="Environmental Science"/>
    <s v="Math &amp; Science"/>
    <s v="enrichment"/>
    <s v="Supplies"/>
    <s v="low"/>
    <s v="Grades 3-5"/>
    <n v="51.02"/>
    <n v="46.68"/>
    <n v="7.65"/>
    <n v="35"/>
    <n v="650.51"/>
    <n v="765.31"/>
    <n v="30"/>
    <b v="1"/>
    <n v="765.31"/>
    <n v="3"/>
    <b v="1"/>
    <b v="0"/>
    <s v="completed"/>
    <d v="2011-02-06T00:00:00"/>
    <d v="2011-02-08T00:00:00"/>
    <d v="2011-03-21T00:00:00"/>
    <d v="2011-07-03T00:00:00"/>
  </r>
  <r>
    <s v="25652b4ecc1dbba53207b09f4a292f31"/>
    <m/>
    <s v="New York"/>
    <x v="2"/>
    <n v="10029"/>
    <s v="urban"/>
    <s v="Empowerment Support Organization"/>
    <s v="Manhattan"/>
    <b v="0"/>
    <b v="0"/>
    <b v="0"/>
    <b v="0"/>
    <b v="0"/>
    <b v="0"/>
    <s v="Mrs."/>
    <b v="0"/>
    <b v="0"/>
    <s v="Literacy"/>
    <s v="Literacy &amp; Language"/>
    <s v="ESL"/>
    <s v="Literacy &amp; Language"/>
    <s v="essential"/>
    <s v="Books"/>
    <s v="high"/>
    <s v="Grades 3-5"/>
    <n v="55.88"/>
    <n v="0"/>
    <n v="8.3800000000000008"/>
    <n v="9"/>
    <n v="632.12"/>
    <n v="770.88"/>
    <n v="100"/>
    <b v="1"/>
    <n v="765.39"/>
    <n v="2"/>
    <b v="0"/>
    <b v="0"/>
    <s v="completed"/>
    <d v="2009-12-18T00:00:00"/>
    <d v="2010-01-08T00:00:00"/>
    <d v="2010-01-13T00:00:00"/>
    <d v="2010-05-21T00:00:00"/>
  </r>
  <r>
    <s v="3a984eb3d06f2a62b24aa3fffeebf803"/>
    <n v="63864010384"/>
    <s v="Chula Vista"/>
    <x v="7"/>
    <n v="91911"/>
    <s v="suburban"/>
    <s v="Sweetwater Union High Sch Dist"/>
    <s v="San Diego"/>
    <b v="1"/>
    <b v="0"/>
    <b v="1"/>
    <b v="0"/>
    <b v="0"/>
    <b v="0"/>
    <s v="Mr."/>
    <b v="0"/>
    <b v="0"/>
    <s v="Visual Arts"/>
    <s v="Music &amp; The Arts"/>
    <s v="Literature &amp; Writing"/>
    <s v="Literacy &amp; Language"/>
    <s v="enrichment"/>
    <s v="Technology"/>
    <s v="high"/>
    <s v="Grades 9-12"/>
    <n v="12"/>
    <n v="50.32"/>
    <n v="8.25"/>
    <n v="35"/>
    <n v="655.5"/>
    <n v="771.18"/>
    <n v="120"/>
    <b v="1"/>
    <n v="765.88"/>
    <n v="14"/>
    <b v="0"/>
    <b v="0"/>
    <s v="completed"/>
    <d v="2010-09-07T00:00:00"/>
    <d v="2010-10-13T00:00:00"/>
    <m/>
    <d v="2011-01-31T00:00:00"/>
  </r>
  <r>
    <s v="353bce2c5566e848dd2766bc6ce08fa2"/>
    <n v="190708000319"/>
    <s v="Charles City"/>
    <x v="35"/>
    <n v="50616"/>
    <s v="rural"/>
    <s v="Charles City Cmty Sch District"/>
    <s v="Floyd"/>
    <b v="0"/>
    <b v="0"/>
    <b v="0"/>
    <b v="0"/>
    <b v="0"/>
    <b v="0"/>
    <s v="Mr."/>
    <b v="0"/>
    <b v="0"/>
    <s v="History &amp; Geography"/>
    <s v="History &amp; Civics"/>
    <s v="History &amp; Geography"/>
    <s v="History &amp; Civics"/>
    <s v="essential"/>
    <s v="Technology"/>
    <s v="high"/>
    <s v="Grades 9-12"/>
    <n v="54"/>
    <n v="27"/>
    <n v="13.5"/>
    <n v="17"/>
    <n v="651"/>
    <n v="793.9"/>
    <n v="50"/>
    <b v="1"/>
    <n v="765.88"/>
    <n v="6"/>
    <b v="1"/>
    <b v="0"/>
    <s v="completed"/>
    <d v="2009-05-17T00:00:00"/>
    <d v="2009-05-19T00:00:00"/>
    <d v="2009-11-09T00:00:00"/>
    <d v="2009-10-18T00:00:00"/>
  </r>
  <r>
    <s v="fe41c8ba1af3c7f8e46304e100363caf"/>
    <m/>
    <s v="Houston"/>
    <x v="16"/>
    <n v="77099"/>
    <s v="urban"/>
    <s v="Texas Dept of Education"/>
    <s v="Harris"/>
    <b v="1"/>
    <b v="0"/>
    <b v="0"/>
    <b v="0"/>
    <b v="1"/>
    <b v="0"/>
    <s v="Ms."/>
    <b v="1"/>
    <b v="0"/>
    <s v="Literacy"/>
    <s v="Literacy &amp; Language"/>
    <m/>
    <m/>
    <s v="essential"/>
    <s v="Books"/>
    <s v="unknown"/>
    <s v="Grades PreK-2"/>
    <n v="0"/>
    <n v="0"/>
    <n v="9.27"/>
    <n v="35"/>
    <n v="662.27"/>
    <n v="779.14"/>
    <n v="24"/>
    <b v="1"/>
    <n v="765.91"/>
    <n v="23"/>
    <b v="0"/>
    <b v="0"/>
    <s v="completed"/>
    <d v="2010-09-22T00:00:00"/>
    <d v="2010-09-25T00:00:00"/>
    <d v="2010-10-12T00:00:00"/>
    <d v="2011-02-14T00:00:00"/>
  </r>
  <r>
    <s v="ad78ab3784fb909ba64910f42926fea0"/>
    <m/>
    <s v="Chicago"/>
    <x v="10"/>
    <n v="60637"/>
    <s v="urban"/>
    <s v="Chicago Psd-Area 52/53"/>
    <s v="Cook"/>
    <b v="1"/>
    <b v="0"/>
    <b v="0"/>
    <b v="0"/>
    <b v="0"/>
    <b v="0"/>
    <s v="Ms."/>
    <b v="0"/>
    <b v="0"/>
    <s v="Literature &amp; Writing"/>
    <s v="Literacy &amp; Language"/>
    <m/>
    <m/>
    <s v="essential"/>
    <s v="Books"/>
    <s v="high"/>
    <s v="Grades 6-8"/>
    <n v="0"/>
    <n v="0"/>
    <n v="9.16"/>
    <n v="35"/>
    <n v="654.66"/>
    <n v="770.19"/>
    <n v="70"/>
    <b v="1"/>
    <n v="767.16"/>
    <n v="14"/>
    <b v="0"/>
    <b v="0"/>
    <s v="completed"/>
    <d v="2010-11-22T00:00:00"/>
    <d v="2010-11-29T00:00:00"/>
    <m/>
    <d v="2011-04-17T00:00:00"/>
  </r>
  <r>
    <s v="3bfde3536aa3c4a261afd1e339fcf09b"/>
    <n v="61623002023"/>
    <s v="La Mesa"/>
    <x v="7"/>
    <n v="91941"/>
    <s v="suburban"/>
    <s v="Grossmont Union High Sch Dist"/>
    <s v="San Diego"/>
    <b v="1"/>
    <b v="0"/>
    <b v="0"/>
    <b v="0"/>
    <b v="0"/>
    <b v="0"/>
    <s v="Ms."/>
    <b v="0"/>
    <b v="0"/>
    <s v="Literacy"/>
    <s v="Literacy &amp; Language"/>
    <s v="Social Sciences"/>
    <s v="History &amp; Civics"/>
    <s v="enrichment"/>
    <s v="Books"/>
    <s v="high"/>
    <s v="Grades 9-12"/>
    <n v="34.58"/>
    <n v="25.07"/>
    <n v="5.19"/>
    <n v="9"/>
    <n v="419.69"/>
    <n v="511.82"/>
    <n v="200"/>
    <b v="1"/>
    <n v="767.71"/>
    <n v="3"/>
    <b v="1"/>
    <b v="0"/>
    <s v="completed"/>
    <d v="2009-10-02T00:00:00"/>
    <d v="2009-10-06T00:00:00"/>
    <d v="2009-10-08T00:00:00"/>
    <d v="2010-03-07T00:00:00"/>
  </r>
  <r>
    <s v="89583e34813dcd96aa23ff3d54d9f25d"/>
    <n v="482730009594"/>
    <s v="Lewisville"/>
    <x v="16"/>
    <n v="75067"/>
    <s v="urban"/>
    <s v="Lewisville Ind School District"/>
    <s v="Denton"/>
    <b v="0"/>
    <b v="0"/>
    <b v="0"/>
    <b v="0"/>
    <b v="0"/>
    <b v="0"/>
    <s v="Ms."/>
    <b v="0"/>
    <b v="0"/>
    <s v="Literature &amp; Writing"/>
    <s v="Literacy &amp; Language"/>
    <m/>
    <m/>
    <s v="essential"/>
    <s v="Books"/>
    <s v="low"/>
    <s v="Grades PreK-2"/>
    <n v="53.52"/>
    <n v="0"/>
    <n v="13.38"/>
    <n v="17"/>
    <n v="619"/>
    <n v="754.88"/>
    <n v="700"/>
    <b v="1"/>
    <n v="767.94"/>
    <n v="3"/>
    <b v="0"/>
    <b v="0"/>
    <s v="completed"/>
    <d v="2007-12-10T00:00:00"/>
    <d v="2008-01-29T00:00:00"/>
    <d v="2008-05-14T00:00:00"/>
    <d v="2008-07-30T00:00:00"/>
  </r>
  <r>
    <s v="823f33987ccdd61863ac50053be299fa"/>
    <m/>
    <s v="Chicago"/>
    <x v="10"/>
    <n v="60645"/>
    <s v="urban"/>
    <s v="Chicago Psd-area 2"/>
    <s v="Cook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27.06"/>
    <n v="0"/>
    <n v="10.45"/>
    <n v="35"/>
    <n v="768.89"/>
    <n v="904.58"/>
    <n v="56"/>
    <b v="1"/>
    <n v="768.89"/>
    <n v="1"/>
    <b v="0"/>
    <b v="0"/>
    <s v="completed"/>
    <d v="2010-10-31T00:00:00"/>
    <d v="2010-11-12T00:00:00"/>
    <d v="2010-11-12T00:00:00"/>
    <d v="2011-03-30T00:00:00"/>
  </r>
  <r>
    <s v="0e13160b51748cc1f8da1a2ca469a2f0"/>
    <n v="320048000226"/>
    <s v="Reno"/>
    <x v="15"/>
    <n v="89509"/>
    <s v="urban"/>
    <s v="Washoe Co School District"/>
    <s v="Washoe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Technology"/>
    <s v="low"/>
    <s v="Grades PreK-2"/>
    <n v="0"/>
    <n v="46.26"/>
    <n v="8.84"/>
    <n v="35"/>
    <n v="679.45"/>
    <n v="799.35"/>
    <n v="43"/>
    <b v="1"/>
    <n v="769.9"/>
    <n v="12"/>
    <b v="0"/>
    <b v="0"/>
    <s v="completed"/>
    <d v="2010-11-07T00:00:00"/>
    <d v="2010-11-09T00:00:00"/>
    <d v="2010-11-10T00:00:00"/>
    <d v="2011-04-04T00:00:00"/>
  </r>
  <r>
    <s v="ddfb244957f1f1b8beeffc0618fe924a"/>
    <n v="450228000480"/>
    <s v="Pawleys Isl"/>
    <x v="12"/>
    <n v="29585"/>
    <s v="rural"/>
    <s v="Georgetown Co School District"/>
    <s v="Georgetown"/>
    <b v="0"/>
    <b v="0"/>
    <b v="0"/>
    <b v="0"/>
    <b v="0"/>
    <b v="0"/>
    <s v="Ms."/>
    <b v="0"/>
    <b v="0"/>
    <s v="Mathematics"/>
    <s v="Math &amp; Science"/>
    <s v="Applied Sciences"/>
    <s v="Math &amp; Science"/>
    <s v="essential"/>
    <s v="Other"/>
    <s v="low"/>
    <s v="Grades 3-5"/>
    <n v="51.08"/>
    <n v="25.54"/>
    <n v="12.77"/>
    <n v="17"/>
    <n v="617"/>
    <n v="752.44"/>
    <n v="160"/>
    <b v="1"/>
    <n v="771.25"/>
    <n v="3"/>
    <b v="0"/>
    <b v="0"/>
    <s v="completed"/>
    <d v="2007-09-19T00:00:00"/>
    <d v="2008-04-04T00:00:00"/>
    <d v="2008-06-17T00:00:00"/>
    <d v="2008-05-14T00:00:00"/>
  </r>
  <r>
    <s v="cde1fc027cd01dd43a09261dd1265ca3"/>
    <n v="64113006783"/>
    <s v="Bakersfield"/>
    <x v="7"/>
    <n v="93307"/>
    <s v="urban"/>
    <s v="Vineland Elem School District"/>
    <s v="Ker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6-8"/>
    <n v="0"/>
    <n v="51.39"/>
    <n v="8.43"/>
    <n v="35"/>
    <n v="656.5"/>
    <n v="772.35"/>
    <n v="150"/>
    <b v="1"/>
    <n v="772.35"/>
    <n v="2"/>
    <b v="0"/>
    <b v="0"/>
    <s v="completed"/>
    <d v="2010-09-08T00:00:00"/>
    <d v="2010-09-30T00:00:00"/>
    <d v="2010-10-12T00:00:00"/>
    <d v="2011-02-01T00:00:00"/>
  </r>
  <r>
    <s v="5920a5d3ad22a426f6891a31a2ea4683"/>
    <n v="360007705085"/>
    <s v="New York"/>
    <x v="2"/>
    <n v="10004"/>
    <s v="urban"/>
    <s v="New Visions for Public Schools"/>
    <s v="Manhattan"/>
    <b v="0"/>
    <b v="0"/>
    <b v="0"/>
    <b v="0"/>
    <b v="0"/>
    <b v="0"/>
    <s v="Mr."/>
    <b v="0"/>
    <b v="0"/>
    <s v="Economics"/>
    <s v="History &amp; Civics"/>
    <s v="Civics &amp; Government"/>
    <s v="History &amp; Civics"/>
    <s v="enrichment"/>
    <s v="Books"/>
    <s v="high"/>
    <s v="Grades 9-12"/>
    <n v="56"/>
    <n v="0"/>
    <n v="8.4"/>
    <n v="9"/>
    <n v="633.4"/>
    <n v="772.44"/>
    <n v="100"/>
    <b v="1"/>
    <n v="772.45"/>
    <n v="12"/>
    <b v="0"/>
    <b v="0"/>
    <s v="completed"/>
    <d v="2009-09-10T00:00:00"/>
    <d v="2009-10-08T00:00:00"/>
    <d v="2009-10-14T00:00:00"/>
    <d v="2010-02-15T00:00:00"/>
  </r>
  <r>
    <s v="16611f6947fafed7707a9720b53ec27e"/>
    <m/>
    <s v="E Palo Alto"/>
    <x v="7"/>
    <n v="94303"/>
    <s v="suburban"/>
    <s v="Ravenswood City Elem Sch Dist"/>
    <s v="San Mateo"/>
    <b v="1"/>
    <b v="0"/>
    <b v="1"/>
    <b v="0"/>
    <b v="0"/>
    <b v="0"/>
    <s v="Ms."/>
    <b v="0"/>
    <b v="0"/>
    <s v="Literacy"/>
    <s v="Literacy &amp; Language"/>
    <s v="Literature &amp; Writing"/>
    <s v="Literacy &amp; Language"/>
    <s v="enrichment"/>
    <s v="Supplies"/>
    <s v="high"/>
    <s v="Grades 3-5"/>
    <m/>
    <m/>
    <m/>
    <m/>
    <n v="672.4"/>
    <n v="820"/>
    <n v="500"/>
    <b v="1"/>
    <n v="773.26"/>
    <n v="1"/>
    <b v="0"/>
    <b v="0"/>
    <s v="completed"/>
    <d v="2005-08-19T00:00:00"/>
    <d v="2005-11-29T00:00:00"/>
    <d v="2006-06-26T00:00:00"/>
    <d v="2006-06-15T00:00:00"/>
  </r>
  <r>
    <s v="870c88c815d639eca4206815e08b0b34"/>
    <n v="420010200664"/>
    <s v="Coatesville"/>
    <x v="29"/>
    <n v="19320"/>
    <s v="suburban"/>
    <s v="Coatesville Area School Dist"/>
    <s v="Chester"/>
    <b v="1"/>
    <b v="0"/>
    <b v="1"/>
    <b v="0"/>
    <b v="0"/>
    <b v="0"/>
    <s v="Mrs."/>
    <b v="0"/>
    <b v="0"/>
    <s v="Literacy"/>
    <s v="Literacy &amp; Language"/>
    <s v="Literacy"/>
    <s v="Literacy &amp; Language"/>
    <s v="enrichment"/>
    <s v="Technology"/>
    <s v="high"/>
    <s v="Grades PreK-2"/>
    <n v="53.2"/>
    <n v="31.92"/>
    <n v="7.98"/>
    <n v="9"/>
    <n v="634.1"/>
    <n v="773.29"/>
    <n v="21"/>
    <b v="1"/>
    <n v="773.29"/>
    <n v="10"/>
    <b v="0"/>
    <b v="0"/>
    <s v="completed"/>
    <d v="2009-09-20T00:00:00"/>
    <d v="2009-12-08T00:00:00"/>
    <d v="2010-02-22T00:00:00"/>
    <d v="2010-02-24T00:00:00"/>
  </r>
  <r>
    <s v="2e709f30fd1b80a9e72891406afba874"/>
    <m/>
    <s v="Chicago"/>
    <x v="10"/>
    <n v="60622"/>
    <s v="urban"/>
    <s v="Chicago Psd-area 21"/>
    <s v="Cook"/>
    <b v="0"/>
    <b v="1"/>
    <b v="0"/>
    <b v="0"/>
    <b v="0"/>
    <b v="0"/>
    <s v="Ms."/>
    <b v="0"/>
    <b v="0"/>
    <s v="Visual Arts"/>
    <s v="Music &amp; The Arts"/>
    <s v="Community Service"/>
    <s v="Applied Learning"/>
    <m/>
    <s v="Supplies"/>
    <s v="high"/>
    <s v="Grades 9-12"/>
    <m/>
    <m/>
    <m/>
    <m/>
    <n v="673.43"/>
    <n v="821.26"/>
    <n v="15"/>
    <b v="0"/>
    <n v="775"/>
    <n v="1"/>
    <b v="0"/>
    <b v="0"/>
    <s v="completed"/>
    <d v="2004-11-16T00:00:00"/>
    <d v="2004-11-18T00:00:00"/>
    <d v="2005-04-08T00:00:00"/>
    <d v="2005-07-16T00:00:00"/>
  </r>
  <r>
    <s v="91a37ff27a7234d3cc1cc49f154c84cc"/>
    <n v="110003000064"/>
    <s v="Washington"/>
    <x v="31"/>
    <n v="20019"/>
    <s v="urban"/>
    <s v="Dc Public Schools"/>
    <s v="District Of Columbia"/>
    <b v="0"/>
    <b v="0"/>
    <b v="0"/>
    <b v="1"/>
    <b v="0"/>
    <b v="0"/>
    <s v="Ms."/>
    <b v="0"/>
    <b v="0"/>
    <s v="Environmental Science"/>
    <s v="Math &amp; Science"/>
    <s v="Character Education"/>
    <s v="Applied Learning"/>
    <s v="enrichment"/>
    <s v="Supplies"/>
    <s v="high"/>
    <s v="Grades PreK-2"/>
    <n v="20.86"/>
    <n v="0"/>
    <n v="8.93"/>
    <n v="35"/>
    <n v="660.35"/>
    <n v="776.88"/>
    <n v="250"/>
    <b v="1"/>
    <n v="776.88"/>
    <n v="17"/>
    <b v="0"/>
    <b v="0"/>
    <s v="completed"/>
    <d v="2010-12-31T00:00:00"/>
    <d v="2011-01-17T00:00:00"/>
    <d v="2011-03-21T00:00:00"/>
    <d v="2011-05-30T00:00:00"/>
  </r>
  <r>
    <s v="e8734cad8837e08917241dc9da43666e"/>
    <n v="80345001437"/>
    <s v="Hghlnds Ranch"/>
    <x v="22"/>
    <n v="80130"/>
    <s v="suburban"/>
    <s v="Douglas Co School Dist Re-1"/>
    <s v="Douglas"/>
    <b v="0"/>
    <b v="0"/>
    <b v="1"/>
    <b v="0"/>
    <b v="0"/>
    <b v="0"/>
    <s v="Ms."/>
    <b v="0"/>
    <b v="0"/>
    <s v="Literature &amp; Writing"/>
    <s v="Literacy &amp; Language"/>
    <m/>
    <m/>
    <s v="enrichment"/>
    <s v="Technology"/>
    <s v="minimal"/>
    <s v="Grades 9-12"/>
    <n v="12"/>
    <n v="42.94"/>
    <n v="10.06"/>
    <n v="35"/>
    <n v="770.99"/>
    <n v="907.05"/>
    <n v="150"/>
    <b v="1"/>
    <n v="777.74"/>
    <n v="4"/>
    <b v="0"/>
    <b v="0"/>
    <s v="completed"/>
    <d v="2010-11-14T00:00:00"/>
    <d v="2011-02-15T00:00:00"/>
    <d v="2011-02-15T00:00:00"/>
    <d v="2011-04-10T00:00:00"/>
  </r>
  <r>
    <s v="cb3a9f98c0fb4098f447bd75f2945440"/>
    <n v="172061002352"/>
    <s v="Joliet"/>
    <x v="10"/>
    <n v="60435"/>
    <s v="urban"/>
    <s v="Joliet Twp High Sch Dist 204"/>
    <s v="Will"/>
    <b v="0"/>
    <b v="0"/>
    <b v="0"/>
    <b v="0"/>
    <b v="0"/>
    <b v="0"/>
    <s v="Mr."/>
    <b v="0"/>
    <b v="0"/>
    <s v="History &amp; Geography"/>
    <s v="History &amp; Civics"/>
    <s v="Social Sciences"/>
    <s v="History &amp; Civics"/>
    <s v="essential"/>
    <s v="Books"/>
    <s v="high"/>
    <s v="Grades 9-12"/>
    <n v="20.96"/>
    <n v="0"/>
    <n v="8.98"/>
    <n v="35"/>
    <n v="663.94"/>
    <n v="781.11"/>
    <n v="90"/>
    <b v="1"/>
    <n v="781.11"/>
    <n v="1"/>
    <b v="0"/>
    <b v="0"/>
    <s v="completed"/>
    <d v="2010-09-25T00:00:00"/>
    <d v="2010-11-02T00:00:00"/>
    <d v="2011-03-03T00:00:00"/>
    <d v="2011-02-20T00:00:00"/>
  </r>
  <r>
    <s v="6f3e49f6c64881b9e853b2be153c4d7d"/>
    <m/>
    <s v="Bronx"/>
    <x v="2"/>
    <n v="10467"/>
    <s v="urban"/>
    <s v="Academy for Educational Development (AED)"/>
    <s v="Bronx"/>
    <b v="0"/>
    <b v="1"/>
    <b v="0"/>
    <b v="0"/>
    <b v="0"/>
    <b v="0"/>
    <s v="Ms."/>
    <b v="0"/>
    <b v="0"/>
    <s v="Performing Arts"/>
    <s v="Music &amp; The Arts"/>
    <m/>
    <m/>
    <s v="essential"/>
    <s v="Supplies"/>
    <s v="high"/>
    <s v="Grades 6-8"/>
    <n v="0"/>
    <n v="0"/>
    <n v="9.36"/>
    <n v="35"/>
    <n v="668.36"/>
    <n v="786.31"/>
    <n v="400"/>
    <b v="1"/>
    <n v="782.77"/>
    <n v="15"/>
    <b v="1"/>
    <b v="0"/>
    <s v="completed"/>
    <d v="2010-09-29T00:00:00"/>
    <d v="2010-11-06T00:00:00"/>
    <d v="2010-12-16T00:00:00"/>
    <d v="2011-02-25T00:00:00"/>
  </r>
  <r>
    <s v="9f1a94a6d568a7c3574faed12de58b15"/>
    <n v="360008705183"/>
    <s v="Bronx"/>
    <x v="2"/>
    <n v="10458"/>
    <s v="urban"/>
    <s v="Leadership Learning Support Organization"/>
    <s v="Bronx"/>
    <b v="0"/>
    <b v="0"/>
    <b v="0"/>
    <b v="0"/>
    <b v="0"/>
    <b v="0"/>
    <s v="Mrs."/>
    <b v="0"/>
    <b v="0"/>
    <s v="Visual Arts"/>
    <s v="Music &amp; The Arts"/>
    <m/>
    <m/>
    <s v="essential"/>
    <s v="Supplies"/>
    <s v="high"/>
    <s v="Grades 9-12"/>
    <n v="20.99"/>
    <n v="0"/>
    <n v="9.01"/>
    <n v="35"/>
    <n v="665.65"/>
    <n v="783.12"/>
    <n v="100"/>
    <b v="1"/>
    <n v="783.12"/>
    <n v="3"/>
    <b v="0"/>
    <b v="1"/>
    <s v="completed"/>
    <d v="2010-11-09T00:00:00"/>
    <d v="2010-12-31T00:00:00"/>
    <d v="2011-01-04T00:00:00"/>
    <d v="2011-04-05T00:00:00"/>
  </r>
  <r>
    <s v="b40059a9188a170c46efe1c2bd9d6d17"/>
    <n v="450339000972"/>
    <s v="Columbia"/>
    <x v="12"/>
    <n v="29223"/>
    <s v="suburban"/>
    <s v="Richland Co School District 2"/>
    <s v="Richland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PreK-2"/>
    <n v="55.69"/>
    <n v="27.85"/>
    <n v="8.35"/>
    <n v="9"/>
    <n v="657.78"/>
    <n v="802.17"/>
    <n v="20"/>
    <b v="1"/>
    <n v="783.2"/>
    <n v="7"/>
    <b v="0"/>
    <b v="0"/>
    <s v="completed"/>
    <d v="2009-09-21T00:00:00"/>
    <d v="2010-01-02T00:00:00"/>
    <d v="2010-04-20T00:00:00"/>
    <d v="2010-02-25T00:00:00"/>
  </r>
  <r>
    <s v="5c3ba0a6ba44cfb5bef353698fbb574e"/>
    <n v="60474000445"/>
    <s v="Berkeley"/>
    <x v="7"/>
    <n v="94705"/>
    <s v="urban"/>
    <s v="Berkeley Unified School Dist"/>
    <s v="Alameda"/>
    <b v="0"/>
    <b v="1"/>
    <b v="0"/>
    <b v="0"/>
    <b v="0"/>
    <b v="0"/>
    <s v="Ms."/>
    <b v="1"/>
    <b v="0"/>
    <s v="Literacy"/>
    <s v="Literacy &amp; Language"/>
    <s v="Literature &amp; Writing"/>
    <s v="Literacy &amp; Language"/>
    <s v="essential"/>
    <s v="Books"/>
    <s v="high"/>
    <s v="Grades 3-5"/>
    <n v="0"/>
    <n v="52.17"/>
    <n v="8.5500000000000007"/>
    <n v="35"/>
    <n v="665.88"/>
    <n v="783.39"/>
    <n v="350"/>
    <b v="1"/>
    <n v="783.39"/>
    <n v="1"/>
    <b v="0"/>
    <b v="0"/>
    <s v="completed"/>
    <d v="2010-10-30T00:00:00"/>
    <d v="2011-02-14T00:00:00"/>
    <m/>
    <d v="2011-03-19T00:00:00"/>
  </r>
  <r>
    <s v="c77f482c31a7cf254f94f3fce93122cf"/>
    <n v="240009001560"/>
    <s v="Baltimore"/>
    <x v="32"/>
    <n v="21231"/>
    <s v="urban"/>
    <s v="Baltimore City Public Sch Dist"/>
    <s v="Baltimore City"/>
    <b v="1"/>
    <b v="0"/>
    <b v="0"/>
    <b v="0"/>
    <b v="0"/>
    <b v="0"/>
    <s v="Mr."/>
    <b v="1"/>
    <b v="0"/>
    <s v="Literature &amp; Writing"/>
    <s v="Literacy &amp; Language"/>
    <s v="Social Sciences"/>
    <s v="History &amp; Civics"/>
    <s v="essential"/>
    <s v="Technology"/>
    <s v="high"/>
    <s v="Grades 9-12"/>
    <n v="12"/>
    <n v="34.56"/>
    <n v="8.64"/>
    <n v="35"/>
    <n v="666.19"/>
    <n v="783.75"/>
    <n v="120"/>
    <b v="1"/>
    <n v="783.75"/>
    <n v="12"/>
    <b v="0"/>
    <b v="0"/>
    <s v="completed"/>
    <d v="2011-01-11T00:00:00"/>
    <d v="2011-03-15T00:00:00"/>
    <m/>
    <d v="2011-06-09T00:00:00"/>
  </r>
  <r>
    <s v="b6be45f2833926384760afc0ea92e5c6"/>
    <n v="120048002745"/>
    <s v="Jacksonville"/>
    <x v="17"/>
    <n v="32218"/>
    <s v="urban"/>
    <s v="Duval Co Public School Dist"/>
    <s v="Duval"/>
    <b v="0"/>
    <b v="0"/>
    <b v="0"/>
    <b v="0"/>
    <b v="0"/>
    <b v="0"/>
    <s v="Ms."/>
    <b v="0"/>
    <b v="0"/>
    <s v="Applied Sciences"/>
    <s v="Math &amp; Science"/>
    <s v="Literacy"/>
    <s v="Literacy &amp; Language"/>
    <s v="enrichment"/>
    <s v="Other"/>
    <s v="low"/>
    <s v="Grades 9-12"/>
    <n v="56.88"/>
    <n v="0"/>
    <n v="8.5299999999999994"/>
    <n v="9"/>
    <n v="643.21"/>
    <n v="784.4"/>
    <n v="600"/>
    <b v="1"/>
    <n v="784.4"/>
    <n v="3"/>
    <b v="0"/>
    <b v="0"/>
    <s v="reallocated"/>
    <d v="2010-05-07T00:00:00"/>
    <d v="2010-09-29T00:00:00"/>
    <m/>
    <d v="2010-10-06T00:00:00"/>
  </r>
  <r>
    <s v="eca8b87b1f831c6edb79b2b6514a1096"/>
    <n v="170993000441"/>
    <s v="Chicago"/>
    <x v="10"/>
    <n v="60626"/>
    <s v="urban"/>
    <s v="Chicago Psd-area 2"/>
    <s v="Cook"/>
    <b v="0"/>
    <b v="0"/>
    <b v="0"/>
    <b v="0"/>
    <b v="0"/>
    <b v="0"/>
    <s v="Mrs."/>
    <b v="0"/>
    <b v="0"/>
    <s v="Applied Sciences"/>
    <s v="Math &amp; Science"/>
    <s v="Literacy"/>
    <s v="Literacy &amp; Language"/>
    <s v="enrichment"/>
    <s v="Books"/>
    <s v="high"/>
    <s v="Grades 6-8"/>
    <n v="56.88"/>
    <n v="0"/>
    <n v="8.5299999999999994"/>
    <n v="9"/>
    <n v="643.21"/>
    <n v="784.4"/>
    <n v="95"/>
    <b v="1"/>
    <n v="784.41"/>
    <n v="11"/>
    <b v="1"/>
    <b v="0"/>
    <s v="completed"/>
    <d v="2010-06-11T00:00:00"/>
    <d v="2010-07-28T00:00:00"/>
    <d v="2010-12-21T00:00:00"/>
    <d v="2010-11-09T00:00:00"/>
  </r>
  <r>
    <s v="c6133f85eef97edd94b219b2f25f7394"/>
    <n v="62211002627"/>
    <s v="Livermore"/>
    <x v="7"/>
    <n v="94550"/>
    <s v="suburban"/>
    <s v="Livermore Valley Joint Unif SD"/>
    <s v="Alameda"/>
    <b v="0"/>
    <b v="0"/>
    <b v="0"/>
    <b v="0"/>
    <b v="0"/>
    <b v="0"/>
    <s v="Ms."/>
    <b v="0"/>
    <b v="0"/>
    <s v="History &amp; Geography"/>
    <s v="History &amp; Civics"/>
    <s v="Civics &amp; Government"/>
    <s v="History &amp; Civics"/>
    <s v="enrichment"/>
    <s v="Other"/>
    <s v="high"/>
    <s v="Grades 3-5"/>
    <m/>
    <m/>
    <m/>
    <m/>
    <n v="654.98"/>
    <n v="798.76"/>
    <n v="527"/>
    <b v="1"/>
    <n v="785.98"/>
    <n v="1"/>
    <b v="0"/>
    <b v="0"/>
    <s v="completed"/>
    <d v="2006-03-01T00:00:00"/>
    <d v="2006-03-27T00:00:00"/>
    <d v="2006-06-09T00:00:00"/>
    <d v="2007-12-31T00:00:00"/>
  </r>
  <r>
    <s v="8fc00ae70f39cfc4bb9bb237b70a8dc6"/>
    <n v="240009000292"/>
    <s v="Baltimore"/>
    <x v="32"/>
    <n v="21215"/>
    <s v="urban"/>
    <s v="Baltimore City Public Sch Dist"/>
    <s v="Baltimore City"/>
    <b v="0"/>
    <b v="0"/>
    <b v="0"/>
    <b v="1"/>
    <b v="0"/>
    <b v="0"/>
    <s v="Ms."/>
    <b v="0"/>
    <b v="0"/>
    <s v="Special Needs"/>
    <s v="Special Needs"/>
    <m/>
    <m/>
    <s v="essential"/>
    <s v="Other"/>
    <s v="high"/>
    <s v="Grades 9-12"/>
    <n v="54.17"/>
    <n v="32.5"/>
    <n v="8.1300000000000008"/>
    <n v="35"/>
    <n v="671.5"/>
    <n v="790"/>
    <n v="22"/>
    <b v="1"/>
    <n v="787.45"/>
    <n v="28"/>
    <b v="1"/>
    <b v="1"/>
    <s v="completed"/>
    <d v="2010-09-26T00:00:00"/>
    <d v="2010-11-10T00:00:00"/>
    <d v="2011-03-17T00:00:00"/>
    <d v="2011-02-21T00:00:00"/>
  </r>
  <r>
    <s v="5f0ee4812edba1c008697f8dc43639f4"/>
    <n v="120087004875"/>
    <s v="Riverview"/>
    <x v="17"/>
    <n v="33579"/>
    <s v="rural"/>
    <s v="Hillsborough Co Pub Sch Dist"/>
    <s v="Hillsborough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3-5"/>
    <n v="0"/>
    <n v="0"/>
    <n v="9.3800000000000008"/>
    <n v="35"/>
    <n v="669.38"/>
    <n v="787.51"/>
    <n v="42"/>
    <b v="1"/>
    <n v="787.51"/>
    <n v="21"/>
    <b v="1"/>
    <b v="0"/>
    <s v="completed"/>
    <d v="2011-01-23T00:00:00"/>
    <d v="2011-03-26T00:00:00"/>
    <d v="2011-03-28T00:00:00"/>
    <d v="2011-06-20T00:00:00"/>
  </r>
  <r>
    <s v="6b6d024e182c12e525aae3e999a05824"/>
    <m/>
    <s v="Brooklyn"/>
    <x v="2"/>
    <n v="11201"/>
    <s v="urban"/>
    <s v="Empowerment Support Organization"/>
    <s v="Brooklyn"/>
    <b v="0"/>
    <b v="0"/>
    <b v="0"/>
    <b v="0"/>
    <b v="0"/>
    <b v="0"/>
    <s v="Mr."/>
    <b v="0"/>
    <b v="0"/>
    <s v="Health &amp; Life Science"/>
    <s v="Math &amp; Science"/>
    <m/>
    <m/>
    <m/>
    <s v="Supplies"/>
    <s v="high"/>
    <s v="Grades 9-12"/>
    <m/>
    <m/>
    <m/>
    <m/>
    <n v="685"/>
    <n v="835.37"/>
    <n v="0"/>
    <b v="0"/>
    <n v="788"/>
    <n v="1"/>
    <b v="0"/>
    <b v="0"/>
    <s v="completed"/>
    <d v="2003-06-19T00:00:00"/>
    <d v="2003-09-12T00:00:00"/>
    <d v="2004-02-13T00:00:00"/>
    <d v="2004-02-19T00:00:00"/>
  </r>
  <r>
    <s v="b18c494298d36af8a496f8b92de4eee9"/>
    <m/>
    <s v="Brooklyn"/>
    <x v="2"/>
    <n v="11206"/>
    <s v="urban"/>
    <s v="Community Learning Support Organization"/>
    <s v="Brooklyn"/>
    <b v="0"/>
    <b v="0"/>
    <b v="0"/>
    <b v="0"/>
    <b v="0"/>
    <b v="0"/>
    <s v="Mrs."/>
    <b v="0"/>
    <b v="0"/>
    <s v="Early Development"/>
    <s v="Applied Learning"/>
    <m/>
    <m/>
    <s v="essential"/>
    <s v="Other"/>
    <s v="high"/>
    <s v="Grades PreK-2"/>
    <n v="0"/>
    <n v="0"/>
    <n v="9.4"/>
    <n v="35"/>
    <n v="671.4"/>
    <n v="789.88"/>
    <n v="18"/>
    <b v="1"/>
    <n v="789.88"/>
    <n v="1"/>
    <b v="0"/>
    <b v="0"/>
    <s v="completed"/>
    <d v="2011-01-25T00:00:00"/>
    <d v="2011-02-18T00:00:00"/>
    <m/>
    <d v="2011-06-24T00:00:00"/>
  </r>
  <r>
    <s v="b677de8f4cf1930571c8b59f32fa85fe"/>
    <n v="60591010194"/>
    <s v="Brentwood"/>
    <x v="7"/>
    <n v="94513"/>
    <s v="suburban"/>
    <s v="Brentwood Union Elem Sch Dist"/>
    <s v="Contra Costa"/>
    <b v="0"/>
    <b v="0"/>
    <b v="1"/>
    <b v="0"/>
    <b v="0"/>
    <b v="0"/>
    <s v="Mrs."/>
    <b v="0"/>
    <b v="0"/>
    <s v="Literacy"/>
    <s v="Literacy &amp; Language"/>
    <m/>
    <m/>
    <s v="essential"/>
    <s v="Supplies"/>
    <s v="low"/>
    <s v="Grades PreK-2"/>
    <n v="0"/>
    <n v="52.78"/>
    <n v="8.65"/>
    <n v="35"/>
    <n v="673.28"/>
    <n v="792.09"/>
    <n v="26"/>
    <b v="1"/>
    <n v="792.09"/>
    <n v="1"/>
    <b v="0"/>
    <b v="0"/>
    <s v="completed"/>
    <d v="2010-10-31T00:00:00"/>
    <d v="2010-11-03T00:00:00"/>
    <m/>
    <d v="2011-03-29T00:00:00"/>
  </r>
  <r>
    <s v="8e16779689eabcce45d33f40e54c0722"/>
    <n v="341227002396"/>
    <s v="Orange"/>
    <x v="11"/>
    <n v="7050"/>
    <s v="suburban"/>
    <s v="Orange Twp School District"/>
    <s v="Essex"/>
    <b v="0"/>
    <b v="0"/>
    <b v="0"/>
    <b v="0"/>
    <b v="0"/>
    <b v="0"/>
    <s v="Mr."/>
    <b v="0"/>
    <b v="0"/>
    <s v="History &amp; Geography"/>
    <s v="History &amp; Civics"/>
    <s v="Civics &amp; Government"/>
    <s v="History &amp; Civics"/>
    <s v="essential"/>
    <s v="Technology"/>
    <s v="high"/>
    <s v="Grades 9-12"/>
    <n v="58.5"/>
    <n v="0"/>
    <n v="14.62"/>
    <n v="17"/>
    <n v="675"/>
    <n v="823.17"/>
    <n v="100"/>
    <b v="1"/>
    <n v="794.12"/>
    <n v="1"/>
    <b v="0"/>
    <b v="0"/>
    <s v="completed"/>
    <d v="2007-10-01T00:00:00"/>
    <d v="2007-10-03T00:00:00"/>
    <d v="2007-12-14T00:00:00"/>
    <d v="2008-05-28T00:00:00"/>
  </r>
  <r>
    <s v="b528b1386ac15b9fb1def6d9f883ef2a"/>
    <n v="360007705623"/>
    <s v="New York"/>
    <x v="2"/>
    <n v="10002"/>
    <s v="urban"/>
    <s v="Empowerment Support Organization"/>
    <s v="Manhattan"/>
    <b v="0"/>
    <b v="0"/>
    <b v="0"/>
    <b v="0"/>
    <b v="0"/>
    <b v="0"/>
    <s v="Mrs."/>
    <b v="0"/>
    <b v="0"/>
    <s v="Foreign Languages"/>
    <s v="Literacy &amp; Language"/>
    <s v="Literature &amp; Writing"/>
    <s v="Literacy &amp; Language"/>
    <s v="essential"/>
    <s v="Technology"/>
    <s v="high"/>
    <s v="Grades 9-12"/>
    <n v="58.5"/>
    <n v="0"/>
    <n v="14.62"/>
    <n v="17"/>
    <n v="675"/>
    <n v="823.17"/>
    <n v="70"/>
    <b v="1"/>
    <n v="794.12"/>
    <n v="2"/>
    <b v="0"/>
    <b v="0"/>
    <s v="completed"/>
    <d v="2007-09-04T00:00:00"/>
    <d v="2008-03-28T00:00:00"/>
    <d v="2008-06-02T00:00:00"/>
    <d v="2008-04-27T00:00:00"/>
  </r>
  <r>
    <s v="bae1f52b158b193472f958635ff6ac6e"/>
    <n v="483702004134"/>
    <s v="Richardson"/>
    <x v="16"/>
    <n v="75080"/>
    <s v="urban"/>
    <s v="Richardson Ind School District"/>
    <s v="Dallas"/>
    <b v="0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3-5"/>
    <n v="64.209999999999994"/>
    <n v="0"/>
    <n v="8.76"/>
    <n v="35"/>
    <n v="691.67"/>
    <n v="795.02"/>
    <n v="22"/>
    <b v="1"/>
    <n v="795.02"/>
    <n v="4"/>
    <b v="1"/>
    <b v="1"/>
    <s v="completed"/>
    <d v="2010-08-11T00:00:00"/>
    <d v="2010-12-31T00:00:00"/>
    <m/>
    <d v="2011-01-09T00:00:00"/>
  </r>
  <r>
    <s v="8df8c3073cc40aeeee7303343d3cb3a9"/>
    <m/>
    <s v="Houston"/>
    <x v="16"/>
    <n v="77016"/>
    <m/>
    <s v="Texas Dept of Education"/>
    <s v="Harris"/>
    <b v="1"/>
    <b v="0"/>
    <b v="0"/>
    <b v="0"/>
    <b v="1"/>
    <b v="0"/>
    <s v="Ms."/>
    <b v="0"/>
    <b v="0"/>
    <s v="Literacy"/>
    <s v="Literacy &amp; Language"/>
    <s v="ESL"/>
    <s v="Literacy &amp; Language"/>
    <s v="enrichment"/>
    <s v="Technology"/>
    <s v="high"/>
    <s v="Grades PreK-2"/>
    <n v="57.48"/>
    <n v="0"/>
    <n v="8.6199999999999992"/>
    <n v="35"/>
    <n v="675.95"/>
    <n v="795.24"/>
    <n v="23"/>
    <b v="1"/>
    <n v="795.23"/>
    <n v="7"/>
    <b v="1"/>
    <b v="0"/>
    <s v="completed"/>
    <d v="2010-10-12T00:00:00"/>
    <d v="2010-10-29T00:00:00"/>
    <m/>
    <d v="2011-03-12T00:00:00"/>
  </r>
  <r>
    <s v="958102b294b7c404d598d650c06f7f22"/>
    <m/>
    <s v="Ponchatoula"/>
    <x v="6"/>
    <n v="70454"/>
    <s v="rural"/>
    <s v="Tangipahoa Parish School Dist"/>
    <s v="Tangipahoa"/>
    <b v="0"/>
    <b v="0"/>
    <b v="0"/>
    <b v="0"/>
    <b v="0"/>
    <b v="0"/>
    <s v="Mrs."/>
    <b v="0"/>
    <b v="0"/>
    <s v="Visual Arts"/>
    <s v="Music &amp; The Arts"/>
    <m/>
    <m/>
    <s v="enrichment"/>
    <s v="Supplies"/>
    <s v="high"/>
    <s v="Grades 9-12"/>
    <m/>
    <m/>
    <m/>
    <m/>
    <n v="637.54999999999995"/>
    <n v="777.5"/>
    <n v="160"/>
    <b v="1"/>
    <n v="796.94"/>
    <n v="3"/>
    <b v="0"/>
    <b v="0"/>
    <s v="completed"/>
    <d v="2006-09-11T00:00:00"/>
    <d v="2007-05-10T00:00:00"/>
    <d v="2007-11-20T00:00:00"/>
    <d v="2007-05-11T00:00:00"/>
  </r>
  <r>
    <s v="457e2463f7b0e59418d5a4b7f7f35f9d"/>
    <n v="421899003849"/>
    <s v="Philadelphia"/>
    <x v="29"/>
    <n v="19140"/>
    <s v="urban"/>
    <s v="Philadelphia City School Dist"/>
    <s v="Philadelphia"/>
    <b v="0"/>
    <b v="0"/>
    <b v="0"/>
    <b v="0"/>
    <b v="0"/>
    <b v="0"/>
    <s v="Mr."/>
    <b v="0"/>
    <b v="0"/>
    <s v="Civics &amp; Government"/>
    <s v="History &amp; Civics"/>
    <s v="Special Needs"/>
    <s v="Special Needs"/>
    <s v="essential"/>
    <s v="Technology"/>
    <s v="high"/>
    <s v="Grades 9-12"/>
    <n v="55"/>
    <n v="33"/>
    <n v="8.25"/>
    <n v="9"/>
    <n v="655.24"/>
    <n v="799.07"/>
    <n v="125"/>
    <b v="1"/>
    <n v="799.07"/>
    <n v="3"/>
    <b v="1"/>
    <b v="1"/>
    <s v="completed"/>
    <d v="2009-12-17T00:00:00"/>
    <d v="2010-02-11T00:00:00"/>
    <m/>
    <d v="2010-05-22T00:00:00"/>
  </r>
  <r>
    <s v="2d27ebdea494fd9030980d7ed2ea15d1"/>
    <m/>
    <s v="New York"/>
    <x v="2"/>
    <n v="10002"/>
    <s v="urban"/>
    <s v="District 79"/>
    <s v="Manhattan"/>
    <b v="0"/>
    <b v="0"/>
    <b v="0"/>
    <b v="0"/>
    <b v="0"/>
    <b v="0"/>
    <s v="Ms."/>
    <b v="0"/>
    <b v="0"/>
    <s v="ESL"/>
    <s v="Literacy &amp; Language"/>
    <m/>
    <m/>
    <s v="essential"/>
    <s v="Books"/>
    <s v="unknown"/>
    <s v="Grades 9-12"/>
    <n v="0"/>
    <n v="0"/>
    <n v="9.52"/>
    <n v="35"/>
    <n v="679.32"/>
    <n v="799.2"/>
    <n v="60"/>
    <b v="1"/>
    <n v="799.2"/>
    <n v="5"/>
    <b v="0"/>
    <b v="1"/>
    <s v="completed"/>
    <d v="2010-10-02T00:00:00"/>
    <d v="2010-12-21T00:00:00"/>
    <d v="2011-02-24T00:00:00"/>
    <d v="2011-02-28T00:00:00"/>
  </r>
  <r>
    <s v="fcbca7ac8253c0a06bbd2723bc679596"/>
    <n v="181272002018"/>
    <s v="Indianapolis"/>
    <x v="25"/>
    <n v="46240"/>
    <s v="urban"/>
    <s v="Washington Township Sch Dist"/>
    <s v="Marion"/>
    <b v="0"/>
    <b v="0"/>
    <b v="0"/>
    <b v="0"/>
    <b v="0"/>
    <b v="0"/>
    <s v="Ms."/>
    <b v="0"/>
    <b v="0"/>
    <s v="Special Needs"/>
    <s v="Special Needs"/>
    <s v="College &amp; Career Prep"/>
    <s v="Applied Learning"/>
    <s v="essential"/>
    <s v="Supplies"/>
    <s v="high"/>
    <s v="Grades 9-12"/>
    <n v="59"/>
    <n v="0"/>
    <n v="14.75"/>
    <n v="17"/>
    <n v="681"/>
    <n v="830.49"/>
    <n v="100"/>
    <b v="1"/>
    <n v="801.18"/>
    <n v="3"/>
    <b v="1"/>
    <b v="0"/>
    <s v="completed"/>
    <d v="2008-11-02T00:00:00"/>
    <d v="2008-12-17T00:00:00"/>
    <d v="2009-02-09T00:00:00"/>
    <d v="2009-04-06T00:00:00"/>
  </r>
  <r>
    <s v="cecaf0adace9a853ce6925dd7668dc71"/>
    <n v="62316010903"/>
    <s v="Lynwood"/>
    <x v="7"/>
    <n v="90262"/>
    <s v="suburban"/>
    <s v="Lynwood Unified School Dist"/>
    <s v="Los Angeles"/>
    <b v="0"/>
    <b v="0"/>
    <b v="0"/>
    <b v="0"/>
    <b v="0"/>
    <b v="0"/>
    <s v="Ms."/>
    <b v="0"/>
    <b v="0"/>
    <s v="Literature &amp; Writing"/>
    <s v="Literacy &amp; Language"/>
    <m/>
    <m/>
    <s v="essential"/>
    <s v="Books"/>
    <s v="high"/>
    <s v="Grades 9-12"/>
    <n v="55.53"/>
    <n v="40.26"/>
    <n v="13.88"/>
    <n v="17"/>
    <n v="682"/>
    <n v="831.71"/>
    <n v="180"/>
    <b v="1"/>
    <n v="802.36"/>
    <n v="3"/>
    <b v="1"/>
    <b v="0"/>
    <s v="completed"/>
    <d v="2008-12-19T00:00:00"/>
    <d v="2009-03-13T00:00:00"/>
    <d v="2009-05-20T00:00:00"/>
    <d v="2009-05-24T00:00:00"/>
  </r>
  <r>
    <s v="d47de7dcd13a707ef2e951f1b9193ba7"/>
    <n v="62637003944"/>
    <s v="Concord"/>
    <x v="7"/>
    <n v="94521"/>
    <s v="suburban"/>
    <s v="Mt Diablo Unified School Dist"/>
    <s v="Contra Costa"/>
    <b v="0"/>
    <b v="0"/>
    <b v="0"/>
    <b v="0"/>
    <b v="0"/>
    <b v="0"/>
    <s v="Ms."/>
    <b v="0"/>
    <b v="0"/>
    <s v="Special Needs"/>
    <s v="Special Needs"/>
    <s v="Literature &amp; Writing"/>
    <s v="Literacy &amp; Language"/>
    <s v="enrichment"/>
    <s v="Technology"/>
    <s v="high"/>
    <s v="Grades 9-12"/>
    <n v="12"/>
    <n v="52.61"/>
    <n v="8.6199999999999992"/>
    <n v="35"/>
    <n v="683.22"/>
    <n v="803.79"/>
    <n v="12"/>
    <b v="1"/>
    <n v="803.79"/>
    <n v="1"/>
    <b v="0"/>
    <b v="0"/>
    <s v="completed"/>
    <d v="2010-09-18T00:00:00"/>
    <d v="2010-09-22T00:00:00"/>
    <d v="2010-09-29T00:00:00"/>
    <d v="2011-02-10T00:00:00"/>
  </r>
  <r>
    <s v="182c487af8c3025d183142c698b22208"/>
    <n v="170993000867"/>
    <s v="Chicago"/>
    <x v="10"/>
    <n v="60612"/>
    <s v="urban"/>
    <s v="Chicago Psd-area 7"/>
    <s v="Cook"/>
    <b v="0"/>
    <b v="0"/>
    <b v="0"/>
    <b v="0"/>
    <b v="0"/>
    <b v="0"/>
    <s v="Ms."/>
    <b v="0"/>
    <b v="0"/>
    <s v="Special Needs"/>
    <s v="Special Needs"/>
    <s v="College &amp; Career Prep"/>
    <s v="Applied Learning"/>
    <s v="enrichment"/>
    <s v="Supplies"/>
    <s v="high"/>
    <s v="Grades PreK-2"/>
    <m/>
    <m/>
    <m/>
    <m/>
    <n v="699.05"/>
    <n v="852.5"/>
    <n v="14"/>
    <b v="1"/>
    <n v="803.91"/>
    <n v="1"/>
    <b v="0"/>
    <b v="0"/>
    <s v="completed"/>
    <d v="2006-07-16T00:00:00"/>
    <d v="2006-07-18T00:00:00"/>
    <d v="2006-12-15T00:00:00"/>
    <d v="2011-12-31T00:00:00"/>
  </r>
  <r>
    <s v="2af8aad9f16eb21d1ac1e9f2ad1a01a5"/>
    <n v="360008104436"/>
    <s v="New York"/>
    <x v="2"/>
    <n v="10027"/>
    <s v="urban"/>
    <s v="Empowerment Support Organization"/>
    <s v="Manhattan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m/>
    <s v="Books"/>
    <s v="high"/>
    <s v="Grades 6-8"/>
    <m/>
    <m/>
    <m/>
    <m/>
    <n v="697"/>
    <n v="850"/>
    <n v="0"/>
    <b v="0"/>
    <n v="804.25"/>
    <n v="2"/>
    <b v="0"/>
    <b v="0"/>
    <s v="completed"/>
    <d v="2003-06-19T00:00:00"/>
    <d v="2004-05-20T00:00:00"/>
    <d v="2004-10-28T00:00:00"/>
    <d v="2005-01-02T00:00:00"/>
  </r>
  <r>
    <s v="90ae7ccd7e590b2f9a25fda27c856081"/>
    <n v="530867002544"/>
    <s v="Sunnyside"/>
    <x v="5"/>
    <n v="98944"/>
    <s v="suburban"/>
    <s v="Sunnyside School District 201"/>
    <s v="Yakima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Books"/>
    <s v="high"/>
    <s v="Grades PreK-2"/>
    <n v="38.520000000000003"/>
    <n v="48.51"/>
    <n v="8.32"/>
    <n v="35"/>
    <n v="684.77"/>
    <n v="805.61"/>
    <n v="9"/>
    <b v="1"/>
    <n v="805.61"/>
    <n v="2"/>
    <b v="0"/>
    <b v="1"/>
    <s v="completed"/>
    <d v="2010-09-19T00:00:00"/>
    <d v="2010-10-29T00:00:00"/>
    <d v="2011-03-28T00:00:00"/>
    <d v="2011-02-15T00:00:00"/>
  </r>
  <r>
    <s v="13cec06759806b539ebe7b739c9119c9"/>
    <n v="120087001012"/>
    <s v="Tampa"/>
    <x v="17"/>
    <n v="33629"/>
    <s v="urban"/>
    <s v="Hillsborough Co Pub Sch Dist"/>
    <s v="Hillsborough"/>
    <b v="0"/>
    <b v="0"/>
    <b v="0"/>
    <b v="0"/>
    <b v="0"/>
    <b v="0"/>
    <s v="Ms."/>
    <b v="0"/>
    <b v="0"/>
    <s v="Literature &amp; Writing"/>
    <s v="Literacy &amp; Language"/>
    <s v="Mathematics"/>
    <s v="Math &amp; Science"/>
    <s v="enrichment"/>
    <s v="Technology"/>
    <s v="minimal"/>
    <s v="Grades PreK-2"/>
    <n v="59.25"/>
    <n v="0"/>
    <n v="8.89"/>
    <n v="35"/>
    <n v="695.65"/>
    <n v="818.41"/>
    <n v="16"/>
    <b v="1"/>
    <n v="806.06"/>
    <n v="30"/>
    <b v="1"/>
    <b v="0"/>
    <s v="completed"/>
    <d v="2011-03-20T00:00:00"/>
    <d v="2011-03-29T00:00:00"/>
    <d v="2011-03-31T00:00:00"/>
    <d v="2011-08-18T00:00:00"/>
  </r>
  <r>
    <s v="faffd0d048529598a300e143e70af24c"/>
    <m/>
    <s v="Grand Rapids"/>
    <x v="4"/>
    <n v="49534"/>
    <s v="suburban"/>
    <s v="Walkerville Public Sch Dist"/>
    <s v="Kent"/>
    <b v="1"/>
    <b v="0"/>
    <b v="0"/>
    <b v="0"/>
    <b v="0"/>
    <b v="0"/>
    <s v="Mrs."/>
    <b v="0"/>
    <b v="0"/>
    <s v="Health &amp; Life Science"/>
    <s v="Math &amp; Science"/>
    <s v="Applied Sciences"/>
    <s v="Math &amp; Science"/>
    <s v="enrichment"/>
    <s v="Technology"/>
    <s v="high"/>
    <s v="Grades 9-12"/>
    <n v="58.5"/>
    <n v="0"/>
    <n v="8.77"/>
    <n v="9"/>
    <n v="661.26"/>
    <n v="806.41"/>
    <n v="110"/>
    <b v="1"/>
    <n v="806.42"/>
    <n v="18"/>
    <b v="1"/>
    <b v="0"/>
    <s v="completed"/>
    <d v="2009-10-04T00:00:00"/>
    <d v="2010-01-14T00:00:00"/>
    <d v="2010-01-14T00:00:00"/>
    <d v="2010-03-08T00:00:00"/>
  </r>
  <r>
    <s v="4b20ceb91d6ea127c8063f47551bd8e3"/>
    <n v="120150003755"/>
    <s v="Boynton Beach"/>
    <x v="17"/>
    <n v="33426"/>
    <s v="urban"/>
    <s v="Palm Beach Co School District"/>
    <s v="Palm Beach"/>
    <b v="0"/>
    <b v="0"/>
    <b v="0"/>
    <b v="0"/>
    <b v="0"/>
    <b v="0"/>
    <s v="Mrs."/>
    <b v="0"/>
    <b v="0"/>
    <s v="Health &amp; Life Science"/>
    <s v="Math &amp; Science"/>
    <s v="Environmental Science"/>
    <s v="Math &amp; Science"/>
    <s v="enrichment"/>
    <s v="Supplies"/>
    <s v="high"/>
    <s v="Grades 9-12"/>
    <n v="58.59"/>
    <n v="0"/>
    <n v="8.7899999999999991"/>
    <n v="9"/>
    <n v="662.27"/>
    <n v="807.65"/>
    <n v="124"/>
    <b v="1"/>
    <n v="807.65"/>
    <n v="6"/>
    <b v="1"/>
    <b v="0"/>
    <s v="completed"/>
    <d v="2009-12-13T00:00:00"/>
    <d v="2010-03-06T00:00:00"/>
    <d v="2010-03-08T00:00:00"/>
    <d v="2010-05-18T00:00:00"/>
  </r>
  <r>
    <s v="506310cea4ea5187b289101966c18402"/>
    <n v="482364002603"/>
    <s v="Houston"/>
    <x v="16"/>
    <n v="77042"/>
    <s v="urban"/>
    <s v="Houston Ind School District"/>
    <s v="Harris"/>
    <b v="0"/>
    <b v="0"/>
    <b v="0"/>
    <b v="0"/>
    <b v="0"/>
    <b v="0"/>
    <s v="Ms."/>
    <b v="0"/>
    <b v="0"/>
    <s v="Literacy"/>
    <s v="Literacy &amp; Language"/>
    <m/>
    <m/>
    <s v="enrichment"/>
    <s v="Supplies"/>
    <s v="high"/>
    <s v="Grades PreK-2"/>
    <n v="133.19"/>
    <n v="0"/>
    <n v="33.299999999999997"/>
    <n v="17"/>
    <n v="1515"/>
    <n v="1847.56"/>
    <n v="802"/>
    <b v="1"/>
    <n v="810"/>
    <n v="2"/>
    <b v="0"/>
    <b v="0"/>
    <s v="expired"/>
    <d v="2006-06-02T00:00:00"/>
    <m/>
    <m/>
    <d v="2007-02-02T00:00:00"/>
  </r>
  <r>
    <s v="c8294290fda018318918f994767ee666"/>
    <m/>
    <s v="Brooklyn"/>
    <x v="2"/>
    <n v="11201"/>
    <s v="urban"/>
    <s v="Empowerment Support Organization"/>
    <s v="Brooklyn"/>
    <b v="0"/>
    <b v="0"/>
    <b v="0"/>
    <b v="0"/>
    <b v="0"/>
    <b v="0"/>
    <s v="Ms."/>
    <b v="0"/>
    <b v="0"/>
    <s v="Literature &amp; Writing"/>
    <s v="Literacy &amp; Language"/>
    <m/>
    <m/>
    <m/>
    <s v="Books"/>
    <s v="high"/>
    <s v="Grades 9-12"/>
    <m/>
    <m/>
    <m/>
    <m/>
    <n v="727"/>
    <n v="886.59"/>
    <n v="0"/>
    <b v="0"/>
    <n v="810"/>
    <n v="5"/>
    <b v="0"/>
    <b v="0"/>
    <s v="completed"/>
    <d v="2003-06-19T00:00:00"/>
    <d v="2003-08-24T00:00:00"/>
    <d v="2004-01-12T00:00:00"/>
    <d v="2004-06-10T00:00:00"/>
  </r>
  <r>
    <s v="49a5cc8ddb9e9491a2e93a73dee4c25f"/>
    <n v="63441007354"/>
    <s v="San Francisco"/>
    <x v="7"/>
    <n v="94112"/>
    <s v="urban"/>
    <s v="San Francisco Unified Sch Dist"/>
    <s v="San Francisco"/>
    <b v="1"/>
    <b v="0"/>
    <b v="0"/>
    <b v="0"/>
    <b v="0"/>
    <b v="0"/>
    <s v="Ms."/>
    <b v="0"/>
    <b v="0"/>
    <s v="Literacy"/>
    <s v="Literacy &amp; Language"/>
    <s v="Literature &amp; Writing"/>
    <s v="Literacy &amp; Language"/>
    <s v="enrichment"/>
    <s v="Books"/>
    <s v="high"/>
    <s v="Grades 9-12"/>
    <n v="55.19"/>
    <n v="40.01"/>
    <n v="8.2799999999999994"/>
    <n v="9"/>
    <n v="664.41"/>
    <n v="810.26"/>
    <n v="20"/>
    <b v="1"/>
    <n v="810.25"/>
    <n v="6"/>
    <b v="1"/>
    <b v="0"/>
    <s v="completed"/>
    <d v="2009-12-28T00:00:00"/>
    <d v="2009-12-29T00:00:00"/>
    <d v="2010-05-03T00:00:00"/>
    <d v="2010-06-04T00:00:00"/>
  </r>
  <r>
    <s v="4da96e103113190892f45a69be3f6f38"/>
    <m/>
    <s v="Houston"/>
    <x v="16"/>
    <n v="77099"/>
    <m/>
    <s v="Houston Ind School District"/>
    <s v="Harris"/>
    <b v="1"/>
    <b v="0"/>
    <b v="0"/>
    <b v="0"/>
    <b v="1"/>
    <b v="0"/>
    <s v="Mrs."/>
    <b v="1"/>
    <b v="0"/>
    <s v="Health &amp; Life Science"/>
    <s v="Math &amp; Science"/>
    <s v="Applied Sciences"/>
    <s v="Math &amp; Science"/>
    <s v="essential"/>
    <s v="Supplies"/>
    <s v="high"/>
    <s v="Grades 9-12"/>
    <n v="58.97"/>
    <n v="0"/>
    <n v="8.85"/>
    <n v="9"/>
    <n v="666.52"/>
    <n v="812.83"/>
    <n v="140"/>
    <b v="1"/>
    <n v="810.64"/>
    <n v="6"/>
    <b v="1"/>
    <b v="0"/>
    <s v="completed"/>
    <d v="2009-10-31T00:00:00"/>
    <d v="2009-12-15T00:00:00"/>
    <d v="2010-01-03T00:00:00"/>
    <d v="2010-04-06T00:00:00"/>
  </r>
  <r>
    <s v="f4f872e3a202f928234efb156f9421a5"/>
    <n v="230351000084"/>
    <s v="Brewer"/>
    <x v="26"/>
    <n v="4412"/>
    <s v="suburban"/>
    <s v="Brewer School District"/>
    <s v="Penobscot"/>
    <b v="0"/>
    <b v="0"/>
    <b v="0"/>
    <b v="0"/>
    <b v="0"/>
    <b v="0"/>
    <s v="Ms."/>
    <b v="0"/>
    <b v="0"/>
    <s v="Literature &amp; Writing"/>
    <s v="Literacy &amp; Language"/>
    <s v="Literacy"/>
    <s v="Literacy &amp; Language"/>
    <s v="essential"/>
    <s v="Books"/>
    <s v="low"/>
    <s v="Grades 9-12"/>
    <n v="53.75"/>
    <n v="26.88"/>
    <n v="13.44"/>
    <n v="17"/>
    <n v="649"/>
    <n v="791.46"/>
    <n v="50"/>
    <b v="1"/>
    <n v="811.25"/>
    <n v="3"/>
    <b v="0"/>
    <b v="0"/>
    <s v="completed"/>
    <d v="2008-04-07T00:00:00"/>
    <d v="2008-05-21T00:00:00"/>
    <d v="2008-12-16T00:00:00"/>
    <d v="2008-09-14T00:00:00"/>
  </r>
  <r>
    <s v="5522d5bc984558672e753b5e42b1a4e5"/>
    <n v="390437800485"/>
    <s v="Cleveland"/>
    <x v="3"/>
    <n v="44106"/>
    <s v="urban"/>
    <s v="Cleveland Metro School Dist"/>
    <s v="Cuyahoga"/>
    <b v="0"/>
    <b v="0"/>
    <b v="0"/>
    <b v="0"/>
    <b v="0"/>
    <b v="0"/>
    <s v="Mrs."/>
    <b v="0"/>
    <b v="0"/>
    <s v="College &amp; Career Prep"/>
    <s v="Applied Learning"/>
    <s v="Literature &amp; Writing"/>
    <s v="Literacy &amp; Language"/>
    <s v="enrichment"/>
    <s v="Books"/>
    <s v="high"/>
    <s v="Grades 9-12"/>
    <n v="4.74"/>
    <n v="0"/>
    <n v="9.64"/>
    <n v="35"/>
    <n v="692.08"/>
    <n v="814.21"/>
    <n v="300"/>
    <b v="1"/>
    <n v="812.45"/>
    <n v="24"/>
    <b v="0"/>
    <b v="0"/>
    <s v="completed"/>
    <d v="2010-08-30T00:00:00"/>
    <d v="2010-09-21T00:00:00"/>
    <d v="2010-12-21T00:00:00"/>
    <d v="2011-01-26T00:00:00"/>
  </r>
  <r>
    <s v="95500f9a08c8bc4631112f075288ae1e"/>
    <n v="63471011893"/>
    <s v="San Lorenzo"/>
    <x v="7"/>
    <n v="94580"/>
    <s v="suburban"/>
    <s v="San Lorenzo Unified Sch Dist"/>
    <s v="Alameda"/>
    <b v="1"/>
    <b v="0"/>
    <b v="0"/>
    <b v="0"/>
    <b v="1"/>
    <b v="0"/>
    <s v="Ms."/>
    <b v="0"/>
    <b v="0"/>
    <s v="Visual Arts"/>
    <s v="Music &amp; The Arts"/>
    <m/>
    <m/>
    <s v="enrichment"/>
    <s v="Technology"/>
    <s v="high"/>
    <s v="Grades 9-12"/>
    <n v="6"/>
    <n v="43.5"/>
    <n v="9"/>
    <n v="9"/>
    <n v="667.49"/>
    <n v="814.01"/>
    <n v="100"/>
    <b v="1"/>
    <n v="814.01"/>
    <n v="1"/>
    <b v="0"/>
    <b v="0"/>
    <s v="reallocated"/>
    <d v="2009-11-14T00:00:00"/>
    <d v="2010-03-16T00:00:00"/>
    <m/>
    <d v="2010-04-20T00:00:00"/>
  </r>
  <r>
    <s v="4e192ea3d6891d4aa3878847d590a774"/>
    <n v="170993001106"/>
    <s v="Chicago"/>
    <x v="10"/>
    <n v="60623"/>
    <s v="urban"/>
    <s v="Chicago Psd-Area 54"/>
    <s v="Cook"/>
    <b v="0"/>
    <b v="1"/>
    <b v="0"/>
    <b v="0"/>
    <b v="0"/>
    <b v="0"/>
    <s v="Mr."/>
    <b v="0"/>
    <b v="0"/>
    <s v="Music"/>
    <s v="Music &amp; The Arts"/>
    <s v="Performing Arts"/>
    <s v="Music &amp; The Arts"/>
    <s v="essential"/>
    <s v="Supplies"/>
    <s v="high"/>
    <s v="Grades 6-8"/>
    <n v="0"/>
    <n v="0"/>
    <n v="9.73"/>
    <n v="9"/>
    <n v="667.54"/>
    <n v="814.07"/>
    <n v="20"/>
    <b v="1"/>
    <n v="814.08"/>
    <n v="2"/>
    <b v="1"/>
    <b v="0"/>
    <s v="completed"/>
    <d v="2010-03-25T00:00:00"/>
    <d v="2010-05-16T00:00:00"/>
    <d v="2010-10-12T00:00:00"/>
    <d v="2010-08-23T00:00:00"/>
  </r>
  <r>
    <s v="3e1e6f3e931dc12d913fcd0d963a2f3e"/>
    <m/>
    <s v="Bronx"/>
    <x v="2"/>
    <n v="10467"/>
    <s v="urban"/>
    <s v="New Visions for Public Schools"/>
    <s v="Bronx"/>
    <b v="0"/>
    <b v="0"/>
    <b v="0"/>
    <b v="0"/>
    <b v="0"/>
    <b v="0"/>
    <s v="Mr."/>
    <b v="0"/>
    <b v="0"/>
    <s v="Performing Arts"/>
    <s v="Music &amp; The Arts"/>
    <s v="Other"/>
    <s v="Applied Learning"/>
    <s v="essential"/>
    <s v="Technology"/>
    <s v="high"/>
    <s v="Grades 9-12"/>
    <n v="60"/>
    <n v="0"/>
    <n v="15"/>
    <n v="17"/>
    <n v="692"/>
    <n v="843.9"/>
    <n v="28"/>
    <b v="1"/>
    <n v="814.11"/>
    <n v="4"/>
    <b v="1"/>
    <b v="0"/>
    <s v="completed"/>
    <d v="2008-09-06T00:00:00"/>
    <d v="2009-01-06T00:00:00"/>
    <d v="2009-03-11T00:00:00"/>
    <d v="2009-02-08T00:00:00"/>
  </r>
  <r>
    <s v="148f554547337fdc9fd86754eb47210f"/>
    <n v="360009702304"/>
    <s v="Brooklyn"/>
    <x v="2"/>
    <n v="11221"/>
    <s v="urban"/>
    <s v="Community Learning Support Organization"/>
    <s v="Brooklyn"/>
    <b v="0"/>
    <b v="0"/>
    <b v="0"/>
    <b v="0"/>
    <b v="0"/>
    <b v="0"/>
    <s v="Mr."/>
    <b v="0"/>
    <b v="0"/>
    <s v="Visual Arts"/>
    <s v="Music &amp; The Arts"/>
    <s v="Visual Arts"/>
    <s v="Music &amp; The Arts"/>
    <s v="enrichment"/>
    <s v="Technology"/>
    <s v="high"/>
    <s v="Grades 3-5"/>
    <n v="59.99"/>
    <n v="0"/>
    <n v="15"/>
    <n v="17"/>
    <n v="692"/>
    <n v="843.9"/>
    <n v="360"/>
    <b v="0"/>
    <n v="814.12"/>
    <n v="3"/>
    <b v="0"/>
    <b v="0"/>
    <s v="completed"/>
    <d v="2008-11-06T00:00:00"/>
    <d v="2009-03-02T00:00:00"/>
    <d v="2009-05-22T00:00:00"/>
    <d v="2009-04-11T00:00:00"/>
  </r>
  <r>
    <s v="7134f88f5fba6642b6f0bb312b330348"/>
    <n v="360007702414"/>
    <s v="New York"/>
    <x v="2"/>
    <n v="10019"/>
    <s v="urban"/>
    <s v="Integrated Curriculum and Instruction Learning Support Organization"/>
    <s v="Manhattan"/>
    <b v="0"/>
    <b v="0"/>
    <b v="0"/>
    <b v="0"/>
    <b v="0"/>
    <b v="0"/>
    <s v="Mr."/>
    <b v="0"/>
    <b v="0"/>
    <s v="Gym &amp; Fitness"/>
    <s v="Health &amp; Sports"/>
    <s v="Health &amp; Wellness"/>
    <s v="Health &amp; Sports"/>
    <s v="enrichment"/>
    <s v="Supplies"/>
    <s v="high"/>
    <s v="Grades 6-8"/>
    <n v="59.07"/>
    <n v="0"/>
    <n v="8.86"/>
    <n v="9"/>
    <n v="667.64"/>
    <n v="814.2"/>
    <n v="50"/>
    <b v="1"/>
    <n v="814.2"/>
    <n v="3"/>
    <b v="1"/>
    <b v="0"/>
    <s v="completed"/>
    <d v="2009-10-09T00:00:00"/>
    <d v="2009-12-14T00:00:00"/>
    <d v="2010-07-02T00:00:00"/>
    <d v="2010-03-13T00:00:00"/>
  </r>
  <r>
    <s v="5d8f86f07ca2cf325ee6ec4048f1cba8"/>
    <n v="420012300759"/>
    <s v="Philadelphia"/>
    <x v="29"/>
    <n v="19137"/>
    <s v="urban"/>
    <s v="Philadelphia City School Dist"/>
    <s v="Philadelphia"/>
    <b v="1"/>
    <b v="0"/>
    <b v="0"/>
    <b v="0"/>
    <b v="0"/>
    <b v="0"/>
    <s v="Ms."/>
    <b v="1"/>
    <b v="0"/>
    <s v="Environmental Science"/>
    <s v="Math &amp; Science"/>
    <s v="Applied Sciences"/>
    <s v="Math &amp; Science"/>
    <s v="enrichment"/>
    <s v="Trips"/>
    <s v="high"/>
    <s v="Grades 9-12"/>
    <n v="0"/>
    <n v="0"/>
    <n v="9.75"/>
    <n v="9"/>
    <n v="668.75"/>
    <n v="815.55"/>
    <n v="60"/>
    <b v="0"/>
    <n v="815.55"/>
    <n v="12"/>
    <b v="0"/>
    <b v="0"/>
    <s v="completed"/>
    <d v="2010-04-20T00:00:00"/>
    <d v="2010-04-26T00:00:00"/>
    <d v="2010-06-16T00:00:00"/>
    <d v="2010-05-16T00:00:00"/>
  </r>
  <r>
    <s v="ab0692836fecfe8e84845ec21c9a75a9"/>
    <n v="261200004862"/>
    <s v="Detroit"/>
    <x v="4"/>
    <n v="48209"/>
    <s v="urban"/>
    <s v="Detroit Public School District"/>
    <s v="Wayne"/>
    <b v="0"/>
    <b v="0"/>
    <b v="0"/>
    <b v="0"/>
    <b v="0"/>
    <b v="0"/>
    <s v="Mrs."/>
    <b v="0"/>
    <b v="0"/>
    <s v="Literature &amp; Writing"/>
    <s v="Literacy &amp; Language"/>
    <s v="History &amp; Geography"/>
    <s v="History &amp; Civics"/>
    <s v="essential"/>
    <s v="Technology"/>
    <s v="high"/>
    <s v="Grades 3-5"/>
    <n v="59.21"/>
    <n v="0"/>
    <n v="8.8800000000000008"/>
    <n v="9"/>
    <n v="669.21"/>
    <n v="816.11"/>
    <n v="30"/>
    <b v="0"/>
    <n v="816.11"/>
    <n v="3"/>
    <b v="1"/>
    <b v="1"/>
    <s v="completed"/>
    <d v="2009-09-20T00:00:00"/>
    <d v="2010-02-12T00:00:00"/>
    <d v="2010-04-12T00:00:00"/>
    <d v="2010-02-18T00:00:00"/>
  </r>
  <r>
    <s v="6f5f664ef3c18441bc7f15fff17106df"/>
    <n v="280315000940"/>
    <s v="Decatur"/>
    <x v="8"/>
    <n v="39327"/>
    <s v="rural"/>
    <s v="Newton Co School District"/>
    <s v="Newton"/>
    <b v="0"/>
    <b v="0"/>
    <b v="0"/>
    <b v="0"/>
    <b v="0"/>
    <b v="0"/>
    <s v="Mrs."/>
    <b v="0"/>
    <b v="0"/>
    <s v="Environmental Science"/>
    <s v="Math &amp; Science"/>
    <s v="Extracurricular"/>
    <s v="Applied Learning"/>
    <s v="essential"/>
    <s v="Technology"/>
    <s v="high"/>
    <s v="Grades 9-12"/>
    <n v="50"/>
    <n v="35"/>
    <n v="12.5"/>
    <n v="17"/>
    <n v="614"/>
    <n v="748.78"/>
    <n v="20"/>
    <b v="1"/>
    <n v="818.66"/>
    <n v="2"/>
    <b v="1"/>
    <b v="0"/>
    <s v="completed"/>
    <d v="2008-01-21T00:00:00"/>
    <d v="2008-07-01T00:00:00"/>
    <d v="2008-12-12T00:00:00"/>
    <d v="2008-09-14T00:00:00"/>
  </r>
  <r>
    <s v="591c0e4868d7d96df1c13a465efeca91"/>
    <m/>
    <s v="Houston"/>
    <x v="16"/>
    <n v="77099"/>
    <m/>
    <s v="Houston Ind School District"/>
    <s v="Harris"/>
    <b v="1"/>
    <b v="0"/>
    <b v="0"/>
    <b v="0"/>
    <b v="1"/>
    <b v="0"/>
    <s v="Mrs."/>
    <b v="0"/>
    <b v="0"/>
    <s v="Literature &amp; Writing"/>
    <s v="Literacy &amp; Language"/>
    <s v="Literacy"/>
    <s v="Literacy &amp; Language"/>
    <s v="essential"/>
    <s v="Books"/>
    <s v="high"/>
    <s v="Grades 9-12"/>
    <n v="59.45"/>
    <n v="0"/>
    <n v="8.92"/>
    <n v="9"/>
    <n v="671.93"/>
    <n v="819.43"/>
    <n v="140"/>
    <b v="1"/>
    <n v="819.43"/>
    <n v="4"/>
    <b v="1"/>
    <b v="0"/>
    <s v="completed"/>
    <d v="2009-10-31T00:00:00"/>
    <d v="2009-12-10T00:00:00"/>
    <d v="2010-03-18T00:00:00"/>
    <d v="2010-04-06T00:00:00"/>
  </r>
  <r>
    <s v="1393e938aa79fd1ae2ee25da94139a86"/>
    <n v="130171000614"/>
    <s v="Bainbridge"/>
    <x v="19"/>
    <n v="39819"/>
    <s v="rural"/>
    <s v="Decatur Co School District"/>
    <s v="Decatur"/>
    <b v="0"/>
    <b v="0"/>
    <b v="0"/>
    <b v="0"/>
    <b v="0"/>
    <b v="0"/>
    <s v="Mrs."/>
    <b v="0"/>
    <b v="0"/>
    <s v="Music"/>
    <s v="Music &amp; The Arts"/>
    <s v="Performing Arts"/>
    <s v="Music &amp; The Arts"/>
    <s v="essential"/>
    <s v="Other"/>
    <s v="high"/>
    <s v="Grades 6-8"/>
    <n v="58.5"/>
    <n v="23.4"/>
    <n v="14.62"/>
    <n v="17"/>
    <n v="699"/>
    <n v="852.44"/>
    <n v="115"/>
    <b v="1"/>
    <n v="822.35"/>
    <n v="4"/>
    <b v="0"/>
    <b v="0"/>
    <s v="completed"/>
    <d v="2008-01-01T00:00:00"/>
    <d v="2008-06-21T00:00:00"/>
    <d v="2009-03-20T00:00:00"/>
    <d v="2008-08-24T00:00:00"/>
  </r>
  <r>
    <s v="5421abfedb3e64f3374132a1989d74a0"/>
    <m/>
    <s v="Chicago"/>
    <x v="10"/>
    <n v="60659"/>
    <s v="urban"/>
    <s v="Chicago Psd-Area 52/53"/>
    <s v="Cook"/>
    <b v="1"/>
    <b v="0"/>
    <b v="0"/>
    <b v="0"/>
    <b v="0"/>
    <b v="0"/>
    <s v="Ms."/>
    <b v="1"/>
    <b v="0"/>
    <s v="Health &amp; Life Science"/>
    <s v="Math &amp; Science"/>
    <s v="Applied Sciences"/>
    <s v="Math &amp; Science"/>
    <s v="enrichment"/>
    <s v="Technology"/>
    <s v="high"/>
    <s v="Grades 9-12"/>
    <n v="60"/>
    <n v="0"/>
    <n v="9"/>
    <n v="9"/>
    <n v="677.99"/>
    <n v="826.82"/>
    <n v="130"/>
    <b v="1"/>
    <n v="823.5"/>
    <n v="7"/>
    <b v="1"/>
    <b v="0"/>
    <s v="completed"/>
    <d v="2009-11-16T00:00:00"/>
    <d v="2010-03-12T00:00:00"/>
    <d v="2010-06-16T00:00:00"/>
    <d v="2010-04-23T00:00:00"/>
  </r>
  <r>
    <s v="210032bc0b3d85325b2068d6a60a1e39"/>
    <n v="482364002596"/>
    <s v="Houston"/>
    <x v="16"/>
    <n v="77074"/>
    <s v="urban"/>
    <s v="Houston Ind School District"/>
    <s v="Harris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s v="enrichment"/>
    <s v="Other"/>
    <s v="high"/>
    <s v="Grades 3-5"/>
    <n v="0"/>
    <n v="0"/>
    <n v="9.84"/>
    <n v="35"/>
    <n v="700.84"/>
    <n v="824.52"/>
    <n v="26"/>
    <b v="1"/>
    <n v="824.52"/>
    <n v="5"/>
    <b v="1"/>
    <b v="0"/>
    <s v="completed"/>
    <d v="2010-09-23T00:00:00"/>
    <d v="2010-10-08T00:00:00"/>
    <m/>
    <d v="2011-02-18T00:00:00"/>
  </r>
  <r>
    <s v="7a52194f3e00e78ceb315913b82d59d2"/>
    <n v="470294001186"/>
    <s v="Memphis"/>
    <x v="14"/>
    <n v="38118"/>
    <s v="urban"/>
    <s v="Memphis City School District"/>
    <s v="Shelby"/>
    <b v="0"/>
    <b v="0"/>
    <b v="0"/>
    <b v="1"/>
    <b v="0"/>
    <b v="0"/>
    <s v="Ms."/>
    <b v="1"/>
    <b v="0"/>
    <s v="Mathematics"/>
    <s v="Math &amp; Science"/>
    <s v="Mathematics"/>
    <s v="Math &amp; Science"/>
    <s v="enrichment"/>
    <s v="Technology"/>
    <s v="high"/>
    <s v="Grades 9-12"/>
    <n v="60"/>
    <n v="0"/>
    <n v="9"/>
    <n v="9"/>
    <n v="677.95"/>
    <n v="826.77"/>
    <n v="150"/>
    <b v="1"/>
    <n v="826.77"/>
    <n v="4"/>
    <b v="1"/>
    <b v="0"/>
    <s v="completed"/>
    <d v="2010-02-08T00:00:00"/>
    <d v="2010-03-02T00:00:00"/>
    <d v="2010-06-02T00:00:00"/>
    <d v="2010-07-11T00:00:00"/>
  </r>
  <r>
    <s v="d274fd525414faa4ea8ff4def133b03c"/>
    <n v="90192000356"/>
    <s v="Hartford"/>
    <x v="30"/>
    <n v="6114"/>
    <s v="urban"/>
    <s v="Hartford Public School Dist"/>
    <s v="Hartford"/>
    <b v="0"/>
    <b v="0"/>
    <b v="0"/>
    <b v="0"/>
    <b v="0"/>
    <b v="0"/>
    <s v="Mr."/>
    <b v="1"/>
    <b v="0"/>
    <s v="Social Sciences"/>
    <s v="History &amp; Civics"/>
    <m/>
    <m/>
    <s v="enrichment"/>
    <s v="Technology"/>
    <s v="high"/>
    <s v="Grades 9-12"/>
    <n v="64.599999999999994"/>
    <n v="0"/>
    <n v="9.69"/>
    <n v="35"/>
    <n v="755.28"/>
    <n v="888.56"/>
    <n v="250"/>
    <b v="1"/>
    <n v="826.8"/>
    <n v="12"/>
    <b v="0"/>
    <b v="0"/>
    <s v="completed"/>
    <d v="2010-12-12T00:00:00"/>
    <d v="2010-12-22T00:00:00"/>
    <d v="2011-02-17T00:00:00"/>
    <d v="2011-05-09T00:00:00"/>
  </r>
  <r>
    <s v="2481e51745803bee8e316c22ec2b79e6"/>
    <n v="362017001851"/>
    <s v="Valhalla"/>
    <x v="2"/>
    <n v="10595"/>
    <s v="suburban"/>
    <s v="Mt Pleasant-blythdale Ufsd"/>
    <s v="Westchester"/>
    <b v="0"/>
    <b v="0"/>
    <b v="1"/>
    <b v="0"/>
    <b v="0"/>
    <b v="0"/>
    <s v="Mr."/>
    <b v="0"/>
    <b v="0"/>
    <s v="Music"/>
    <s v="Music &amp; The Arts"/>
    <s v="Special Needs"/>
    <s v="Special Needs"/>
    <s v="essential"/>
    <s v="Technology"/>
    <s v="high"/>
    <s v="Grades 9-12"/>
    <n v="60"/>
    <n v="0"/>
    <n v="9"/>
    <n v="9"/>
    <n v="677.99"/>
    <n v="826.82"/>
    <n v="20"/>
    <b v="0"/>
    <n v="826.82"/>
    <n v="9"/>
    <b v="0"/>
    <b v="0"/>
    <s v="completed"/>
    <d v="2009-09-11T00:00:00"/>
    <d v="2009-09-17T00:00:00"/>
    <d v="2009-11-19T00:00:00"/>
    <d v="2010-02-16T00:00:00"/>
  </r>
  <r>
    <s v="59e4cb85b91a2278e55472ec4ee411a3"/>
    <m/>
    <s v="Brooklyn"/>
    <x v="2"/>
    <n v="11208"/>
    <s v="urban"/>
    <s v="Knowledge Network Learning Support Organization"/>
    <s v="Brooklyn"/>
    <b v="0"/>
    <b v="0"/>
    <b v="0"/>
    <b v="0"/>
    <b v="0"/>
    <b v="0"/>
    <s v="Ms."/>
    <b v="0"/>
    <b v="0"/>
    <s v="Mathematics"/>
    <s v="Math &amp; Science"/>
    <m/>
    <m/>
    <s v="essential"/>
    <s v="Supplies"/>
    <s v="high"/>
    <s v="Grades PreK-2"/>
    <n v="0"/>
    <n v="0"/>
    <n v="10.17"/>
    <n v="9"/>
    <n v="696.92"/>
    <n v="849.9"/>
    <n v="16"/>
    <b v="1"/>
    <n v="827.95"/>
    <n v="4"/>
    <b v="1"/>
    <b v="1"/>
    <s v="completed"/>
    <d v="2010-03-03T00:00:00"/>
    <d v="2010-05-17T00:00:00"/>
    <d v="2010-05-19T00:00:00"/>
    <d v="2010-08-01T00:00:00"/>
  </r>
  <r>
    <s v="462d52e8b7b799c9c449db3ce864d083"/>
    <m/>
    <s v="Las Vegas"/>
    <x v="15"/>
    <n v="89156"/>
    <m/>
    <s v="Clark Co School District"/>
    <s v="Clark"/>
    <b v="0"/>
    <b v="0"/>
    <b v="0"/>
    <b v="0"/>
    <b v="0"/>
    <b v="0"/>
    <s v="Mr."/>
    <b v="0"/>
    <b v="0"/>
    <s v="Performing Arts"/>
    <s v="Music &amp; The Arts"/>
    <s v="Music"/>
    <s v="Music &amp; The Arts"/>
    <s v="essential"/>
    <s v="Supplies"/>
    <s v="unknown"/>
    <s v="Grades 9-12"/>
    <n v="0"/>
    <n v="49.29"/>
    <n v="9.42"/>
    <n v="35"/>
    <n v="721.66"/>
    <n v="829.49"/>
    <n v="100"/>
    <b v="1"/>
    <n v="829.5"/>
    <n v="8"/>
    <b v="1"/>
    <b v="0"/>
    <s v="completed"/>
    <d v="2010-06-09T00:00:00"/>
    <d v="2010-11-01T00:00:00"/>
    <d v="2011-02-01T00:00:00"/>
    <d v="2010-11-07T00:00:00"/>
  </r>
  <r>
    <s v="082556324b0f71b15285d40ad2bdf220"/>
    <n v="62805004312"/>
    <s v="Oakland"/>
    <x v="7"/>
    <n v="94606"/>
    <s v="urban"/>
    <s v="Oakland Unified School Dist"/>
    <s v="Alameda"/>
    <b v="0"/>
    <b v="0"/>
    <b v="0"/>
    <b v="0"/>
    <b v="0"/>
    <b v="0"/>
    <s v="Ms."/>
    <b v="0"/>
    <b v="0"/>
    <s v="Special Needs"/>
    <s v="Special Needs"/>
    <m/>
    <m/>
    <s v="essential"/>
    <s v="Technology"/>
    <s v="high"/>
    <s v="Grades 6-8"/>
    <n v="9.77"/>
    <n v="56.03"/>
    <n v="9.18"/>
    <n v="35"/>
    <n v="722.3"/>
    <n v="830.23"/>
    <n v="15"/>
    <b v="1"/>
    <n v="830.23"/>
    <n v="2"/>
    <b v="0"/>
    <b v="0"/>
    <s v="completed"/>
    <d v="2010-08-02T00:00:00"/>
    <d v="2010-08-17T00:00:00"/>
    <d v="2010-11-22T00:00:00"/>
    <d v="2010-12-29T00:00:00"/>
  </r>
  <r>
    <s v="acc7b1fc41fdd19cd969a8196428eb25"/>
    <m/>
    <s v="New York"/>
    <x v="2"/>
    <n v="10023"/>
    <s v="urban"/>
    <s v="Empowerment Support Organization"/>
    <s v="Manhattan"/>
    <b v="0"/>
    <b v="0"/>
    <b v="0"/>
    <b v="0"/>
    <b v="0"/>
    <b v="0"/>
    <s v="Ms."/>
    <b v="0"/>
    <b v="0"/>
    <s v="Applied Sciences"/>
    <s v="Math &amp; Science"/>
    <m/>
    <m/>
    <s v="enrichment"/>
    <s v="Technology"/>
    <s v="low"/>
    <s v="Grades 9-12"/>
    <n v="60.37"/>
    <n v="0"/>
    <n v="9.06"/>
    <n v="9"/>
    <n v="682.11"/>
    <n v="831.84"/>
    <n v="100"/>
    <b v="1"/>
    <n v="831.85"/>
    <n v="4"/>
    <b v="1"/>
    <b v="0"/>
    <s v="completed"/>
    <d v="2009-10-06T00:00:00"/>
    <d v="2009-10-13T00:00:00"/>
    <d v="2010-03-01T00:00:00"/>
    <d v="2010-03-11T00:00:00"/>
  </r>
  <r>
    <s v="17b2703627de69be9a39e5457d001c4b"/>
    <n v="403024029789"/>
    <s v="Tulsa"/>
    <x v="0"/>
    <n v="74136"/>
    <s v="urban"/>
    <s v="Tulsa Independent Sch Dist"/>
    <s v="Tulsa"/>
    <b v="0"/>
    <b v="0"/>
    <b v="0"/>
    <b v="0"/>
    <b v="0"/>
    <b v="0"/>
    <s v="Ms."/>
    <b v="1"/>
    <b v="0"/>
    <s v="Early Development"/>
    <s v="Applied Learning"/>
    <m/>
    <m/>
    <s v="enrichment"/>
    <s v="Technology"/>
    <s v="high"/>
    <s v="Grades PreK-2"/>
    <n v="6.6"/>
    <n v="53.79"/>
    <n v="9.9"/>
    <n v="35"/>
    <n v="765.27"/>
    <n v="900.32"/>
    <n v="19"/>
    <b v="1"/>
    <n v="832.79"/>
    <n v="3"/>
    <b v="1"/>
    <b v="0"/>
    <s v="completed"/>
    <d v="2011-02-13T00:00:00"/>
    <d v="2011-02-16T00:00:00"/>
    <d v="2011-02-17T00:00:00"/>
    <d v="2011-04-01T00:00:00"/>
  </r>
  <r>
    <s v="e9086b4c5d6bb64d678c748fdbea9029"/>
    <n v="63441005581"/>
    <s v="San Francisco"/>
    <x v="7"/>
    <n v="94116"/>
    <s v="urban"/>
    <s v="San Francisco Unified Sch Dist"/>
    <s v="San Francisco"/>
    <b v="0"/>
    <b v="0"/>
    <b v="0"/>
    <b v="0"/>
    <b v="0"/>
    <b v="0"/>
    <s v="Mrs."/>
    <b v="0"/>
    <b v="0"/>
    <s v="Special Needs"/>
    <s v="Special Needs"/>
    <s v="Social Sciences"/>
    <s v="History &amp; Civics"/>
    <s v="essential"/>
    <s v="Technology"/>
    <s v="high"/>
    <s v="Grades 9-12"/>
    <n v="57.6"/>
    <n v="41.76"/>
    <n v="8.64"/>
    <n v="9"/>
    <n v="692.98"/>
    <n v="845.1"/>
    <n v="15"/>
    <b v="1"/>
    <n v="834.12"/>
    <n v="4"/>
    <b v="1"/>
    <b v="0"/>
    <s v="completed"/>
    <d v="2009-10-03T00:00:00"/>
    <d v="2009-11-19T00:00:00"/>
    <d v="2009-11-20T00:00:00"/>
    <d v="2010-03-07T00:00:00"/>
  </r>
  <r>
    <s v="44e62b742b7bba3fd136507fd2a3a767"/>
    <n v="370472001836"/>
    <s v="Raleigh"/>
    <x v="1"/>
    <n v="27604"/>
    <s v="urban"/>
    <s v="Wake Co School District"/>
    <s v="Wake"/>
    <b v="0"/>
    <b v="0"/>
    <b v="0"/>
    <b v="0"/>
    <b v="0"/>
    <b v="0"/>
    <s v="Ms."/>
    <b v="0"/>
    <b v="0"/>
    <s v="Special Needs"/>
    <s v="Special Needs"/>
    <s v="Early Development"/>
    <s v="Applied Learning"/>
    <s v="essential"/>
    <s v="Supplies"/>
    <s v="high"/>
    <s v="Grades PreK-2"/>
    <n v="58.84"/>
    <n v="25.01"/>
    <n v="8.83"/>
    <n v="9"/>
    <n v="690.1"/>
    <n v="841.59"/>
    <n v="48"/>
    <b v="1"/>
    <n v="836.1"/>
    <n v="19"/>
    <b v="0"/>
    <b v="0"/>
    <s v="completed"/>
    <d v="2009-10-10T00:00:00"/>
    <d v="2009-12-19T00:00:00"/>
    <d v="2010-05-13T00:00:00"/>
    <d v="2010-03-14T00:00:00"/>
  </r>
  <r>
    <s v="c4dfc838d397944160782dcd788165f7"/>
    <n v="170606000288"/>
    <s v="Berwyn"/>
    <x v="10"/>
    <n v="60402"/>
    <s v="suburban"/>
    <s v="Berwyn North School Dist 98"/>
    <s v="Cook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high"/>
    <s v="Grades 6-8"/>
    <n v="0"/>
    <n v="0"/>
    <n v="9.99"/>
    <n v="35"/>
    <n v="710.69"/>
    <n v="836.11"/>
    <n v="500"/>
    <b v="1"/>
    <n v="836.11"/>
    <n v="2"/>
    <b v="1"/>
    <b v="0"/>
    <s v="completed"/>
    <d v="2010-11-23T00:00:00"/>
    <d v="2010-12-22T00:00:00"/>
    <d v="2011-02-01T00:00:00"/>
    <d v="2011-04-18T00:00:00"/>
  </r>
  <r>
    <s v="d811605bbeb5e9818d8a40938f50f0c8"/>
    <n v="62271003245"/>
    <s v="Los Angeles"/>
    <x v="7"/>
    <n v="90037"/>
    <s v="urban"/>
    <s v="Los Angeles Unif Sch Dist"/>
    <s v="Los Angeles"/>
    <b v="1"/>
    <b v="0"/>
    <b v="0"/>
    <b v="0"/>
    <b v="0"/>
    <b v="0"/>
    <s v="Ms."/>
    <b v="0"/>
    <b v="0"/>
    <s v="Visual Arts"/>
    <s v="Music &amp; The Arts"/>
    <s v="Literature &amp; Writing"/>
    <s v="Literacy &amp; Language"/>
    <s v="essential"/>
    <s v="Supplies"/>
    <s v="high"/>
    <s v="Grades 3-5"/>
    <n v="57.09"/>
    <n v="41.39"/>
    <n v="8.56"/>
    <n v="9"/>
    <n v="686.98"/>
    <n v="837.78"/>
    <n v="20"/>
    <b v="0"/>
    <n v="837.78"/>
    <n v="1"/>
    <b v="0"/>
    <b v="0"/>
    <s v="completed"/>
    <d v="2009-08-12T00:00:00"/>
    <d v="2009-08-30T00:00:00"/>
    <d v="2009-09-03T00:00:00"/>
    <d v="2010-01-13T00:00:00"/>
  </r>
  <r>
    <s v="95ce4ea56763521f75f96e5b32323aec"/>
    <n v="421899003834"/>
    <s v="Philadelphia"/>
    <x v="29"/>
    <n v="19121"/>
    <s v="urban"/>
    <s v="Philadelphia City School Dist"/>
    <s v="Philadelphia"/>
    <b v="0"/>
    <b v="0"/>
    <b v="0"/>
    <b v="0"/>
    <b v="0"/>
    <b v="0"/>
    <s v="Ms."/>
    <b v="0"/>
    <b v="0"/>
    <s v="Special Needs"/>
    <s v="Special Needs"/>
    <s v="Literature &amp; Writing"/>
    <s v="Literacy &amp; Language"/>
    <s v="essential"/>
    <s v="Technology"/>
    <s v="high"/>
    <s v="Grades 9-12"/>
    <n v="60"/>
    <n v="36"/>
    <n v="9"/>
    <n v="9"/>
    <n v="713.99"/>
    <n v="870.72"/>
    <n v="45"/>
    <b v="1"/>
    <n v="837.8"/>
    <n v="9"/>
    <b v="1"/>
    <b v="0"/>
    <s v="completed"/>
    <d v="2009-12-16T00:00:00"/>
    <d v="2009-12-30T00:00:00"/>
    <d v="2010-01-04T00:00:00"/>
    <d v="2010-05-21T00:00:00"/>
  </r>
  <r>
    <s v="69631d87f9ba580e6467efed95de1b4f"/>
    <n v="63060004752"/>
    <s v="Pittsburg"/>
    <x v="7"/>
    <n v="94565"/>
    <s v="suburban"/>
    <s v="Pittsburg Unified School Dist"/>
    <s v="Contra Costa"/>
    <b v="0"/>
    <b v="0"/>
    <b v="0"/>
    <b v="0"/>
    <b v="0"/>
    <b v="0"/>
    <s v="Mr."/>
    <b v="0"/>
    <b v="0"/>
    <s v="Literature &amp; Writing"/>
    <s v="Literacy &amp; Language"/>
    <m/>
    <m/>
    <s v="enrichment"/>
    <s v="Books"/>
    <s v="high"/>
    <s v="Grades 9-12"/>
    <n v="58.1"/>
    <n v="42.13"/>
    <n v="14.53"/>
    <n v="17"/>
    <n v="713"/>
    <n v="869.51"/>
    <n v="120"/>
    <b v="1"/>
    <n v="838.82"/>
    <n v="1"/>
    <b v="0"/>
    <b v="0"/>
    <s v="completed"/>
    <d v="2008-02-19T00:00:00"/>
    <d v="2008-04-08T00:00:00"/>
    <d v="2008-07-29T00:00:00"/>
    <d v="2008-04-21T00:00:00"/>
  </r>
  <r>
    <s v="4eeac312cfd643833a05c1e6630bf1de"/>
    <n v="421899003625"/>
    <s v="Philadelphia"/>
    <x v="29"/>
    <n v="19121"/>
    <s v="urban"/>
    <s v="Philadelphia City School Dist"/>
    <s v="Philadelphia"/>
    <b v="0"/>
    <b v="0"/>
    <b v="0"/>
    <b v="0"/>
    <b v="0"/>
    <b v="0"/>
    <s v="Mrs."/>
    <b v="0"/>
    <b v="0"/>
    <s v="Special Needs"/>
    <s v="Special Needs"/>
    <s v="Mathematics"/>
    <s v="Math &amp; Science"/>
    <s v="essential"/>
    <s v="Other"/>
    <s v="high"/>
    <s v="Grades PreK-2"/>
    <n v="58.8"/>
    <n v="35.28"/>
    <n v="14.7"/>
    <n v="17"/>
    <n v="714"/>
    <n v="870.73"/>
    <n v="20"/>
    <b v="1"/>
    <n v="840"/>
    <n v="1"/>
    <b v="0"/>
    <b v="0"/>
    <s v="completed"/>
    <d v="2008-01-23T00:00:00"/>
    <d v="2008-03-01T00:00:00"/>
    <d v="2008-06-03T00:00:00"/>
    <d v="2008-09-18T00:00:00"/>
  </r>
  <r>
    <s v="ac29dabbb014284db1ae0c93fdea815a"/>
    <n v="130240001061"/>
    <s v="Brunswick"/>
    <x v="19"/>
    <n v="31525"/>
    <s v="urban"/>
    <s v="Glynn Co School District"/>
    <s v="Glyn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3-5"/>
    <n v="0"/>
    <n v="43.29"/>
    <n v="9.41"/>
    <n v="35"/>
    <n v="715.05"/>
    <n v="841.24"/>
    <n v="16"/>
    <b v="1"/>
    <n v="841.24"/>
    <n v="2"/>
    <b v="0"/>
    <b v="1"/>
    <s v="completed"/>
    <d v="2010-11-05T00:00:00"/>
    <d v="2010-11-05T00:00:00"/>
    <d v="2010-11-08T00:00:00"/>
    <d v="2011-04-02T00:00:00"/>
  </r>
  <r>
    <s v="9f181879e31492aad4be76535140cbca"/>
    <n v="450117000156"/>
    <s v="Huger"/>
    <x v="12"/>
    <n v="29450"/>
    <s v="rural"/>
    <s v="Berkeley Co School District"/>
    <s v="Berkeley"/>
    <b v="0"/>
    <b v="0"/>
    <b v="0"/>
    <b v="0"/>
    <b v="0"/>
    <b v="0"/>
    <s v="Mr."/>
    <b v="0"/>
    <b v="0"/>
    <s v="Music"/>
    <s v="Music &amp; The Arts"/>
    <s v="Extracurricular"/>
    <s v="Applied Learning"/>
    <s v="essential"/>
    <s v="Other"/>
    <s v="high"/>
    <s v="Grades 6-8"/>
    <n v="59.5"/>
    <n v="29.75"/>
    <n v="14.88"/>
    <n v="17"/>
    <n v="716"/>
    <n v="873.17"/>
    <n v="30"/>
    <b v="1"/>
    <n v="842.35"/>
    <n v="1"/>
    <b v="0"/>
    <b v="0"/>
    <s v="completed"/>
    <d v="2008-09-09T00:00:00"/>
    <d v="2008-12-17T00:00:00"/>
    <d v="2009-05-06T00:00:00"/>
    <d v="2009-02-14T00:00:00"/>
  </r>
  <r>
    <s v="4e143319a6cb79bd409bb6b7d3270007"/>
    <n v="130228002885"/>
    <s v="East Point"/>
    <x v="19"/>
    <n v="30344"/>
    <s v="suburban"/>
    <s v="Fulton Co School District"/>
    <s v="Fulton"/>
    <b v="1"/>
    <b v="0"/>
    <b v="1"/>
    <b v="0"/>
    <b v="1"/>
    <b v="0"/>
    <s v="Ms."/>
    <b v="0"/>
    <b v="0"/>
    <s v="Literacy"/>
    <s v="Literacy &amp; Language"/>
    <s v="Literacy"/>
    <s v="Literacy &amp; Language"/>
    <s v="essential"/>
    <s v="Technology"/>
    <s v="high"/>
    <s v="Grades 6-8"/>
    <n v="60"/>
    <n v="24"/>
    <n v="15"/>
    <n v="17"/>
    <n v="716"/>
    <n v="873.17"/>
    <n v="64"/>
    <b v="1"/>
    <n v="842.35"/>
    <n v="6"/>
    <b v="0"/>
    <b v="0"/>
    <s v="completed"/>
    <d v="2007-11-13T00:00:00"/>
    <d v="2008-02-06T00:00:00"/>
    <d v="2008-06-03T00:00:00"/>
    <d v="2008-07-10T00:00:00"/>
  </r>
  <r>
    <s v="56d94a2ac6ca3843d7d7e253d6ba3946"/>
    <n v="370201002117"/>
    <s v="Lillington"/>
    <x v="1"/>
    <n v="27546"/>
    <s v="rural"/>
    <s v="Harnett Co School District"/>
    <s v="Harnett"/>
    <b v="0"/>
    <b v="0"/>
    <b v="0"/>
    <b v="0"/>
    <b v="0"/>
    <b v="0"/>
    <s v="Mrs."/>
    <b v="0"/>
    <b v="0"/>
    <s v="Environmental Science"/>
    <s v="Math &amp; Science"/>
    <s v="Health &amp; Life Science"/>
    <s v="Math &amp; Science"/>
    <s v="essential"/>
    <s v="Supplies"/>
    <s v="high"/>
    <s v="Grades 6-8"/>
    <n v="58.91"/>
    <n v="25.04"/>
    <n v="8.84"/>
    <n v="9"/>
    <n v="691"/>
    <n v="842.68"/>
    <n v="120"/>
    <b v="1"/>
    <n v="842.68"/>
    <n v="1"/>
    <b v="1"/>
    <b v="0"/>
    <s v="completed"/>
    <d v="2009-06-21T00:00:00"/>
    <d v="2009-08-04T00:00:00"/>
    <m/>
    <d v="2009-11-23T00:00:00"/>
  </r>
  <r>
    <s v="4fa8177b0f3357602b490907bc30e158"/>
    <m/>
    <s v="Durham"/>
    <x v="1"/>
    <n v="27701"/>
    <s v="urban"/>
    <s v="Durham Public School District"/>
    <s v="Durham"/>
    <b v="1"/>
    <b v="0"/>
    <b v="0"/>
    <b v="0"/>
    <b v="0"/>
    <b v="0"/>
    <s v="Ms."/>
    <b v="0"/>
    <b v="0"/>
    <s v="Visual Arts"/>
    <s v="Music &amp; The Arts"/>
    <m/>
    <m/>
    <s v="essential"/>
    <s v="Supplies"/>
    <s v="high"/>
    <s v="Grades 3-5"/>
    <n v="57.57"/>
    <n v="44.9"/>
    <n v="8.64"/>
    <n v="35"/>
    <n v="721.81"/>
    <n v="849.19"/>
    <n v="370"/>
    <b v="1"/>
    <n v="843.01"/>
    <n v="13"/>
    <b v="0"/>
    <b v="0"/>
    <s v="completed"/>
    <d v="2010-09-06T00:00:00"/>
    <d v="2011-02-01T00:00:00"/>
    <m/>
    <d v="2011-02-02T00:00:00"/>
  </r>
  <r>
    <s v="9d61415c70c46be4f4fc54b04b8b0c45"/>
    <n v="280042000027"/>
    <s v="Liberty"/>
    <x v="8"/>
    <n v="39645"/>
    <s v="rural"/>
    <s v="Amite Co School District"/>
    <s v="Amite"/>
    <b v="0"/>
    <b v="0"/>
    <b v="0"/>
    <b v="0"/>
    <b v="0"/>
    <b v="0"/>
    <s v="Mrs."/>
    <b v="0"/>
    <b v="0"/>
    <s v="Health &amp; Life Science"/>
    <s v="Math &amp; Science"/>
    <m/>
    <m/>
    <s v="essential"/>
    <s v="Supplies"/>
    <s v="high"/>
    <s v="Grades 9-12"/>
    <n v="58.62"/>
    <n v="41.03"/>
    <n v="14.65"/>
    <n v="17"/>
    <n v="717"/>
    <n v="874.39"/>
    <n v="150"/>
    <b v="1"/>
    <n v="843.53"/>
    <n v="7"/>
    <b v="1"/>
    <b v="0"/>
    <s v="completed"/>
    <d v="2008-10-03T00:00:00"/>
    <d v="2008-12-15T00:00:00"/>
    <d v="2009-02-13T00:00:00"/>
    <d v="2009-03-07T00:00:00"/>
  </r>
  <r>
    <s v="d97bbb86d57c01dd2a571f060ad8d989"/>
    <n v="482364006983"/>
    <s v="Houston"/>
    <x v="16"/>
    <n v="77074"/>
    <s v="urban"/>
    <s v="Houston Ind School District"/>
    <s v="Harris"/>
    <b v="0"/>
    <b v="0"/>
    <b v="0"/>
    <b v="0"/>
    <b v="0"/>
    <b v="0"/>
    <s v="Ms."/>
    <b v="0"/>
    <b v="0"/>
    <s v="Literacy"/>
    <s v="Literacy &amp; Language"/>
    <s v="Health &amp; Wellness"/>
    <s v="Health &amp; Sports"/>
    <s v="enrichment"/>
    <s v="Supplies"/>
    <s v="high"/>
    <s v="Grades PreK-2"/>
    <m/>
    <m/>
    <m/>
    <m/>
    <n v="718.53"/>
    <n v="876.26"/>
    <n v="20"/>
    <b v="1"/>
    <n v="844.08"/>
    <n v="11"/>
    <b v="0"/>
    <b v="0"/>
    <s v="completed"/>
    <d v="2006-03-20T00:00:00"/>
    <d v="2006-03-29T00:00:00"/>
    <d v="2006-07-13T00:00:00"/>
    <d v="2006-11-20T00:00:00"/>
  </r>
  <r>
    <s v="6fd014572d061f205bb0d1dea4f7fddc"/>
    <n v="291629002763"/>
    <s v="Jennings"/>
    <x v="34"/>
    <n v="63136"/>
    <s v="suburban"/>
    <s v="Jennings School District"/>
    <s v="St Louis"/>
    <b v="0"/>
    <b v="0"/>
    <b v="0"/>
    <b v="0"/>
    <b v="0"/>
    <b v="0"/>
    <s v="Mrs."/>
    <b v="0"/>
    <b v="0"/>
    <s v="Health &amp; Life Science"/>
    <s v="Math &amp; Science"/>
    <s v="History &amp; Geography"/>
    <s v="History &amp; Civics"/>
    <s v="essential"/>
    <s v="Technology"/>
    <s v="high"/>
    <s v="Grades 6-8"/>
    <n v="12"/>
    <n v="0"/>
    <n v="9.92"/>
    <n v="35"/>
    <n v="718.06"/>
    <n v="844.78"/>
    <n v="88"/>
    <b v="1"/>
    <n v="844.78"/>
    <n v="2"/>
    <b v="0"/>
    <b v="1"/>
    <s v="completed"/>
    <d v="2010-09-20T00:00:00"/>
    <d v="2010-09-21T00:00:00"/>
    <d v="2010-09-29T00:00:00"/>
    <d v="2011-02-15T00:00:00"/>
  </r>
  <r>
    <s v="11d94a440681f49d1bc62e815db4586c"/>
    <n v="63255005030"/>
    <s v="San Pablo"/>
    <x v="7"/>
    <n v="94806"/>
    <s v="suburban"/>
    <s v="West Contra Costa Usd"/>
    <s v="Contra Costa"/>
    <b v="0"/>
    <b v="0"/>
    <b v="0"/>
    <b v="0"/>
    <b v="0"/>
    <b v="0"/>
    <s v="Mrs."/>
    <b v="0"/>
    <b v="0"/>
    <s v="Early Development"/>
    <s v="Applied Learning"/>
    <s v="Other"/>
    <s v="Applied Learning"/>
    <s v="essential"/>
    <s v="Supplies"/>
    <s v="high"/>
    <s v="Grades PreK-2"/>
    <n v="0"/>
    <n v="57.97"/>
    <n v="9.5"/>
    <n v="35"/>
    <n v="736.02"/>
    <n v="846"/>
    <n v="21"/>
    <b v="1"/>
    <n v="846"/>
    <n v="1"/>
    <b v="0"/>
    <b v="0"/>
    <s v="completed"/>
    <d v="2010-04-18T00:00:00"/>
    <d v="2010-08-30T00:00:00"/>
    <d v="2010-09-01T00:00:00"/>
    <d v="2010-09-08T00:00:00"/>
  </r>
  <r>
    <s v="2803f85351955e7708663897066b547b"/>
    <m/>
    <s v="Washington"/>
    <x v="31"/>
    <n v="20010"/>
    <s v="urban"/>
    <s v="Dc Public Schools"/>
    <s v="District Of Columbia"/>
    <b v="1"/>
    <b v="0"/>
    <b v="0"/>
    <b v="0"/>
    <b v="0"/>
    <b v="0"/>
    <s v="Ms."/>
    <b v="1"/>
    <b v="0"/>
    <s v="Literacy"/>
    <s v="Literacy &amp; Language"/>
    <m/>
    <m/>
    <s v="essential"/>
    <s v="Books"/>
    <s v="high"/>
    <s v="Grades PreK-2"/>
    <n v="58.6"/>
    <n v="33.700000000000003"/>
    <n v="8.7899999999999991"/>
    <n v="9"/>
    <n v="696.09"/>
    <n v="848.89"/>
    <n v="25"/>
    <b v="1"/>
    <n v="848.89"/>
    <n v="12"/>
    <b v="0"/>
    <b v="0"/>
    <s v="completed"/>
    <d v="2009-12-18T00:00:00"/>
    <d v="2009-12-31T00:00:00"/>
    <d v="2010-04-29T00:00:00"/>
    <d v="2010-05-22T00:00:00"/>
  </r>
  <r>
    <s v="9c4720aab15e6e2c5fb3151e0a664426"/>
    <n v="410948000987"/>
    <s v="Portland"/>
    <x v="9"/>
    <n v="97220"/>
    <s v="urban"/>
    <s v="Parkrose School District 3"/>
    <s v="Multnomah"/>
    <b v="0"/>
    <b v="0"/>
    <b v="0"/>
    <b v="0"/>
    <b v="0"/>
    <b v="0"/>
    <s v="Mr."/>
    <b v="0"/>
    <b v="0"/>
    <s v="History &amp; Geography"/>
    <s v="History &amp; Civics"/>
    <s v="Special Needs"/>
    <s v="Special Needs"/>
    <s v="enrichment"/>
    <s v="Technology"/>
    <s v="high"/>
    <s v="Grades 9-12"/>
    <n v="62"/>
    <n v="0"/>
    <n v="9.3000000000000007"/>
    <n v="35"/>
    <n v="726.29"/>
    <n v="854.46"/>
    <n v="240"/>
    <b v="1"/>
    <n v="849.52"/>
    <n v="8"/>
    <b v="0"/>
    <b v="0"/>
    <s v="completed"/>
    <d v="2010-09-28T00:00:00"/>
    <d v="2011-01-13T00:00:00"/>
    <m/>
    <d v="2011-02-24T00:00:00"/>
  </r>
  <r>
    <s v="30d1cd0ba11c470ee7d011c4e56841ee"/>
    <n v="63255011226"/>
    <s v="Richmond"/>
    <x v="7"/>
    <n v="94805"/>
    <s v="suburban"/>
    <s v="West Contra Costa Usd"/>
    <s v="Contra Costa"/>
    <b v="0"/>
    <b v="0"/>
    <b v="0"/>
    <b v="0"/>
    <b v="0"/>
    <b v="0"/>
    <s v="Ms."/>
    <b v="1"/>
    <b v="0"/>
    <s v="Mathematics"/>
    <s v="Math &amp; Science"/>
    <m/>
    <m/>
    <s v="essential"/>
    <s v="Supplies"/>
    <s v="high"/>
    <s v="Grades 6-8"/>
    <n v="14.91"/>
    <n v="55.62"/>
    <n v="9.1199999999999992"/>
    <n v="35"/>
    <n v="722.53"/>
    <n v="850.04"/>
    <n v="175"/>
    <b v="1"/>
    <n v="850.04"/>
    <n v="2"/>
    <b v="0"/>
    <b v="0"/>
    <s v="completed"/>
    <d v="2010-08-21T00:00:00"/>
    <d v="2010-08-30T00:00:00"/>
    <d v="2010-08-31T00:00:00"/>
    <d v="2011-01-19T00:00:00"/>
  </r>
  <r>
    <s v="c726fe0a3d13c10921bf420d2d881fa3"/>
    <m/>
    <s v="Canton"/>
    <x v="8"/>
    <n v="39046"/>
    <s v="suburban"/>
    <s v="Madison Co School District"/>
    <s v="Madison"/>
    <b v="0"/>
    <b v="0"/>
    <b v="0"/>
    <b v="0"/>
    <b v="0"/>
    <b v="0"/>
    <s v="Mrs."/>
    <b v="0"/>
    <b v="0"/>
    <s v="Mathematics"/>
    <s v="Math &amp; Science"/>
    <s v="Special Needs"/>
    <s v="Special Needs"/>
    <s v="essential"/>
    <s v="Technology"/>
    <s v="high"/>
    <s v="Grades 6-8"/>
    <n v="60"/>
    <n v="42"/>
    <n v="15"/>
    <n v="17"/>
    <n v="734"/>
    <n v="895.12"/>
    <n v="80"/>
    <b v="1"/>
    <n v="851.3"/>
    <n v="4"/>
    <b v="0"/>
    <b v="0"/>
    <s v="completed"/>
    <d v="2007-12-11T00:00:00"/>
    <d v="2008-02-22T00:00:00"/>
    <d v="2008-04-11T00:00:00"/>
    <d v="2008-08-06T00:00:00"/>
  </r>
  <r>
    <s v="241e7f8135351a9166ad241a918a07e4"/>
    <m/>
    <s v="Bronx"/>
    <x v="2"/>
    <n v="10456"/>
    <s v="urban"/>
    <s v="Integrated Curriculum and Instruction Learning Support Organization"/>
    <s v="Bronx"/>
    <b v="0"/>
    <b v="0"/>
    <b v="0"/>
    <b v="0"/>
    <b v="0"/>
    <b v="0"/>
    <s v="Ms."/>
    <b v="0"/>
    <b v="0"/>
    <s v="Music"/>
    <s v="Music &amp; The Arts"/>
    <s v="History &amp; Geography"/>
    <s v="History &amp; Civics"/>
    <m/>
    <s v="Technology"/>
    <s v="high"/>
    <s v="Grades 3-5"/>
    <m/>
    <m/>
    <m/>
    <m/>
    <n v="743.13"/>
    <n v="906.26"/>
    <n v="0"/>
    <b v="0"/>
    <n v="855"/>
    <n v="1"/>
    <b v="0"/>
    <b v="0"/>
    <s v="completed"/>
    <d v="2003-11-30T00:00:00"/>
    <d v="2003-12-08T00:00:00"/>
    <m/>
    <d v="2004-07-30T00:00:00"/>
  </r>
  <r>
    <s v="8a1afea5dfdfd7d03a3df255b71c8fa1"/>
    <n v="63255005056"/>
    <s v="San Pablo"/>
    <x v="7"/>
    <n v="94806"/>
    <s v="suburban"/>
    <s v="West Contra Costa Usd"/>
    <s v="Contra Costa"/>
    <b v="0"/>
    <b v="0"/>
    <b v="0"/>
    <b v="0"/>
    <b v="0"/>
    <b v="0"/>
    <s v="Ms."/>
    <b v="0"/>
    <b v="0"/>
    <s v="Mathematics"/>
    <s v="Math &amp; Science"/>
    <s v="ESL"/>
    <s v="Literacy &amp; Language"/>
    <s v="enrichment"/>
    <s v="Other"/>
    <s v="high"/>
    <s v="Grades PreK-2"/>
    <n v="0"/>
    <n v="46.18"/>
    <n v="9.56"/>
    <n v="9"/>
    <n v="701.74"/>
    <n v="855.78"/>
    <n v="20"/>
    <b v="1"/>
    <n v="855.78"/>
    <n v="3"/>
    <b v="1"/>
    <b v="1"/>
    <s v="completed"/>
    <d v="2010-04-03T00:00:00"/>
    <d v="2010-04-16T00:00:00"/>
    <d v="2010-04-19T00:00:00"/>
    <d v="2010-08-30T00:00:00"/>
  </r>
  <r>
    <s v="dfeb296c438ba2bab30312b58a2d39a2"/>
    <n v="63348003149"/>
    <s v="Bakersfield"/>
    <x v="7"/>
    <n v="93312"/>
    <s v="urban"/>
    <s v="Rosedale Union School District"/>
    <s v="Kern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ssential"/>
    <s v="Technology"/>
    <s v="low"/>
    <s v="Grades PreK-2"/>
    <n v="57.4"/>
    <n v="52.52"/>
    <n v="8.61"/>
    <n v="35"/>
    <n v="727.52"/>
    <n v="855.91"/>
    <n v="24"/>
    <b v="1"/>
    <n v="855.9"/>
    <n v="4"/>
    <b v="1"/>
    <b v="1"/>
    <s v="completed"/>
    <d v="2010-09-12T00:00:00"/>
    <d v="2010-12-21T00:00:00"/>
    <d v="2011-01-03T00:00:00"/>
    <d v="2011-02-06T00:00:00"/>
  </r>
  <r>
    <s v="696440aa56cec0327a85e123700d833d"/>
    <n v="421899003860"/>
    <s v="Philadelphia"/>
    <x v="29"/>
    <n v="19139"/>
    <s v="urban"/>
    <s v="Philadelphia City School Dist"/>
    <s v="Philadelphia"/>
    <b v="0"/>
    <b v="0"/>
    <b v="0"/>
    <b v="0"/>
    <b v="0"/>
    <b v="0"/>
    <s v="Mr."/>
    <b v="0"/>
    <b v="0"/>
    <s v="History &amp; Geography"/>
    <s v="History &amp; Civics"/>
    <m/>
    <m/>
    <s v="essential"/>
    <s v="Technology"/>
    <s v="high"/>
    <s v="Grades 9-12"/>
    <n v="60"/>
    <n v="36"/>
    <n v="15"/>
    <n v="17"/>
    <n v="728"/>
    <n v="887.8"/>
    <n v="150"/>
    <b v="1"/>
    <n v="856.48"/>
    <n v="2"/>
    <b v="1"/>
    <b v="0"/>
    <s v="completed"/>
    <d v="2008-05-27T00:00:00"/>
    <d v="2008-10-03T00:00:00"/>
    <d v="2009-03-03T00:00:00"/>
    <d v="2008-10-25T00:00:00"/>
  </r>
  <r>
    <s v="bbc08760cb249eae7ffb921507770f78"/>
    <n v="370297001278"/>
    <s v="Charlotte"/>
    <x v="1"/>
    <n v="28273"/>
    <s v="rural"/>
    <s v="Charlotte-mecklenburg Sch Dist"/>
    <s v="Mecklenburg"/>
    <b v="0"/>
    <b v="0"/>
    <b v="0"/>
    <b v="0"/>
    <b v="0"/>
    <b v="0"/>
    <s v="Mr."/>
    <b v="0"/>
    <b v="0"/>
    <s v="Mathematics"/>
    <s v="Math &amp; Science"/>
    <s v="Literature &amp; Writing"/>
    <s v="Literacy &amp; Language"/>
    <s v="enrichment"/>
    <s v="Technology"/>
    <s v="high"/>
    <s v="Grades 3-5"/>
    <n v="6.5"/>
    <n v="27.62"/>
    <n v="9.75"/>
    <n v="9"/>
    <n v="702.86"/>
    <n v="857.15"/>
    <n v="30"/>
    <b v="1"/>
    <n v="857.16"/>
    <n v="5"/>
    <b v="1"/>
    <b v="0"/>
    <s v="completed"/>
    <d v="2010-01-22T00:00:00"/>
    <d v="2010-03-17T00:00:00"/>
    <d v="2010-05-18T00:00:00"/>
    <d v="2010-06-27T00:00:00"/>
  </r>
  <r>
    <s v="2c99810bc264823990f94108e74f5b9b"/>
    <n v="193048001731"/>
    <s v="Waterloo"/>
    <x v="35"/>
    <n v="50702"/>
    <s v="urban"/>
    <s v="Waterloo Cmty School District"/>
    <s v="Black Hawk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ssential"/>
    <s v="Other"/>
    <s v="high"/>
    <s v="Grades PreK-2"/>
    <n v="0"/>
    <n v="39.97"/>
    <n v="11.99"/>
    <n v="9"/>
    <n v="860.29"/>
    <n v="1049.1300000000001"/>
    <n v="25"/>
    <b v="1"/>
    <n v="860.29"/>
    <n v="1"/>
    <b v="0"/>
    <b v="0"/>
    <s v="completed"/>
    <d v="2010-03-30T00:00:00"/>
    <d v="2010-03-30T00:00:00"/>
    <d v="2010-05-12T00:00:00"/>
    <d v="2010-06-03T00:00:00"/>
  </r>
  <r>
    <s v="18e91517399e3d11405c4b4d2af28d99"/>
    <m/>
    <s v="Castaic"/>
    <x v="7"/>
    <n v="91384"/>
    <s v="suburban"/>
    <s v="William S Hart Union Hs Dist"/>
    <s v="Los Angeles"/>
    <b v="1"/>
    <b v="0"/>
    <b v="0"/>
    <b v="0"/>
    <b v="0"/>
    <b v="0"/>
    <s v="Mrs."/>
    <b v="0"/>
    <b v="0"/>
    <s v="Other"/>
    <s v="Applied Learning"/>
    <s v="Applied Sciences"/>
    <s v="Math &amp; Science"/>
    <s v="enrichment"/>
    <s v="Technology"/>
    <s v="high"/>
    <s v="Grades PreK-2"/>
    <n v="6.48"/>
    <n v="46.98"/>
    <n v="9.7200000000000006"/>
    <n v="9"/>
    <n v="720.17"/>
    <n v="878.26"/>
    <n v="40"/>
    <b v="1"/>
    <n v="860.98"/>
    <n v="3"/>
    <b v="0"/>
    <b v="1"/>
    <s v="completed"/>
    <d v="2009-10-26T00:00:00"/>
    <d v="2010-03-29T00:00:00"/>
    <d v="2010-06-30T00:00:00"/>
    <d v="2010-03-31T00:00:00"/>
  </r>
  <r>
    <s v="e1e062085f12a039d5daeb7ad0e73d72"/>
    <m/>
    <s v="Canton"/>
    <x v="8"/>
    <n v="39046"/>
    <s v="suburban"/>
    <s v="Madison Co School District"/>
    <s v="Madison"/>
    <b v="0"/>
    <b v="0"/>
    <b v="0"/>
    <b v="0"/>
    <b v="0"/>
    <b v="0"/>
    <s v="Mrs."/>
    <b v="0"/>
    <b v="0"/>
    <s v="Visual Arts"/>
    <s v="Music &amp; The Arts"/>
    <s v="Visual Arts"/>
    <s v="Music &amp; The Arts"/>
    <s v="essential"/>
    <s v="Supplies"/>
    <s v="high"/>
    <s v="Grades 6-8"/>
    <n v="59.8"/>
    <n v="41.86"/>
    <n v="14.95"/>
    <n v="17"/>
    <n v="732"/>
    <n v="892.68"/>
    <n v="100"/>
    <b v="1"/>
    <n v="861.18"/>
    <n v="2"/>
    <b v="1"/>
    <b v="0"/>
    <s v="completed"/>
    <d v="2008-09-25T00:00:00"/>
    <d v="2008-10-05T00:00:00"/>
    <d v="2009-02-02T00:00:00"/>
    <d v="2009-01-27T00:00:00"/>
  </r>
  <r>
    <s v="60823ef6ff358aacc4bf2b85f2a93f6c"/>
    <m/>
    <s v="Gadsden"/>
    <x v="27"/>
    <n v="35904"/>
    <s v="urban"/>
    <s v="Gadsden City School District"/>
    <s v="Etowah"/>
    <b v="0"/>
    <b v="0"/>
    <b v="0"/>
    <b v="0"/>
    <b v="0"/>
    <b v="0"/>
    <s v="Mrs."/>
    <b v="0"/>
    <b v="0"/>
    <s v="Mathematics"/>
    <s v="Math &amp; Science"/>
    <s v="Health &amp; Life Science"/>
    <s v="Math &amp; Science"/>
    <s v="enrichment"/>
    <s v="Technology"/>
    <s v="high"/>
    <s v="Grades 3-5"/>
    <n v="60.37"/>
    <n v="24.15"/>
    <n v="9.06"/>
    <n v="9"/>
    <n v="706.26"/>
    <n v="861.29"/>
    <n v="19"/>
    <b v="1"/>
    <n v="861.29"/>
    <n v="1"/>
    <b v="0"/>
    <b v="0"/>
    <s v="completed"/>
    <d v="2009-11-13T00:00:00"/>
    <d v="2009-11-25T00:00:00"/>
    <d v="2010-01-28T00:00:00"/>
    <d v="2010-04-20T00:00:00"/>
  </r>
  <r>
    <s v="7d334c49fbccb0d759494d71580a5967"/>
    <n v="292928001922"/>
    <s v="Saint Louis"/>
    <x v="34"/>
    <n v="63116"/>
    <s v="urban"/>
    <s v="St Louis City Public Sch Dist"/>
    <s v="St Louis City"/>
    <b v="0"/>
    <b v="0"/>
    <b v="0"/>
    <b v="0"/>
    <b v="0"/>
    <b v="0"/>
    <s v="Mr."/>
    <b v="0"/>
    <b v="0"/>
    <s v="Mathematics"/>
    <s v="Math &amp; Science"/>
    <m/>
    <m/>
    <s v="essential"/>
    <s v="Technology"/>
    <s v="high"/>
    <s v="Grades 6-8"/>
    <n v="12"/>
    <n v="33.47"/>
    <n v="11.87"/>
    <n v="9"/>
    <n v="857.68"/>
    <n v="1045.95"/>
    <n v="130"/>
    <b v="1"/>
    <n v="862.18"/>
    <n v="2"/>
    <b v="0"/>
    <b v="0"/>
    <s v="completed"/>
    <d v="2009-12-09T00:00:00"/>
    <d v="2010-05-10T00:00:00"/>
    <d v="2010-08-20T00:00:00"/>
    <d v="2010-05-15T00:00:00"/>
  </r>
  <r>
    <s v="15491f4b844eef95d6f063e3451f001e"/>
    <n v="482034002030"/>
    <s v="Garland"/>
    <x v="16"/>
    <n v="75041"/>
    <s v="suburban"/>
    <s v="Garland Ind School District"/>
    <s v="Dallas"/>
    <b v="0"/>
    <b v="0"/>
    <b v="0"/>
    <b v="0"/>
    <b v="0"/>
    <b v="0"/>
    <s v="Mrs."/>
    <b v="0"/>
    <b v="0"/>
    <s v="Performing Arts"/>
    <s v="Music &amp; The Arts"/>
    <s v="Performing Arts"/>
    <s v="Music &amp; The Arts"/>
    <s v="enrichment"/>
    <s v="Supplies"/>
    <s v="high"/>
    <s v="Grades 6-8"/>
    <n v="63.92"/>
    <n v="0"/>
    <n v="15.98"/>
    <n v="17"/>
    <n v="736"/>
    <n v="897.56"/>
    <n v="12"/>
    <b v="0"/>
    <n v="865.88"/>
    <n v="10"/>
    <b v="1"/>
    <b v="0"/>
    <s v="completed"/>
    <d v="2008-09-07T00:00:00"/>
    <d v="2009-01-13T00:00:00"/>
    <d v="2009-09-18T00:00:00"/>
    <d v="2009-02-11T00:00:00"/>
  </r>
  <r>
    <s v="05b011441f746f40030bcbd0cda6ece3"/>
    <n v="110003000141"/>
    <s v="Washington"/>
    <x v="31"/>
    <n v="20011"/>
    <s v="urban"/>
    <s v="Dc Public Schools"/>
    <s v="District Of Columbia"/>
    <b v="0"/>
    <b v="0"/>
    <b v="0"/>
    <b v="0"/>
    <b v="0"/>
    <b v="0"/>
    <s v="Mr."/>
    <b v="1"/>
    <b v="0"/>
    <s v="Special Needs"/>
    <s v="Special Needs"/>
    <s v="Literacy"/>
    <s v="Literacy &amp; Language"/>
    <s v="essential"/>
    <s v="Books"/>
    <s v="high"/>
    <s v="Grades 6-8"/>
    <n v="0"/>
    <n v="0"/>
    <n v="11.51"/>
    <n v="35"/>
    <n v="813.95"/>
    <n v="957.59"/>
    <n v="30"/>
    <b v="1"/>
    <n v="866.45"/>
    <n v="6"/>
    <b v="0"/>
    <b v="0"/>
    <s v="completed"/>
    <d v="2010-08-22T00:00:00"/>
    <d v="2010-08-30T00:00:00"/>
    <d v="2010-12-20T00:00:00"/>
    <d v="2011-01-20T00:00:00"/>
  </r>
  <r>
    <s v="7b77d8f7f2679069a906421b358bc024"/>
    <n v="173123003266"/>
    <s v="Peoria"/>
    <x v="10"/>
    <n v="61614"/>
    <s v="urban"/>
    <s v="Peoria School District 150"/>
    <s v="Peoria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nrichment"/>
    <s v="Technology"/>
    <s v="high"/>
    <s v="Grades PreK-2"/>
    <n v="6.85"/>
    <n v="0"/>
    <n v="10.27"/>
    <n v="35"/>
    <n v="737.1"/>
    <n v="867.18"/>
    <n v="22"/>
    <b v="1"/>
    <n v="867.18"/>
    <n v="2"/>
    <b v="1"/>
    <b v="0"/>
    <s v="completed"/>
    <d v="2010-08-30T00:00:00"/>
    <d v="2010-10-27T00:00:00"/>
    <d v="2011-01-18T00:00:00"/>
    <d v="2011-01-25T00:00:00"/>
  </r>
  <r>
    <s v="07db0dea9bd5eecfe783123b48a341e4"/>
    <n v="481164000638"/>
    <s v="Brownsboro"/>
    <x v="16"/>
    <n v="75756"/>
    <s v="rural"/>
    <s v="Brownsboro Ind School District"/>
    <s v="Henderson"/>
    <b v="0"/>
    <b v="0"/>
    <b v="0"/>
    <b v="0"/>
    <b v="0"/>
    <b v="0"/>
    <s v="Mrs."/>
    <b v="0"/>
    <b v="0"/>
    <s v="Other"/>
    <s v="Applied Learning"/>
    <m/>
    <m/>
    <s v="essential"/>
    <s v="Technology"/>
    <s v="high"/>
    <s v="Grades 3-5"/>
    <n v="12"/>
    <n v="0"/>
    <n v="10.210000000000001"/>
    <n v="35"/>
    <n v="738.2"/>
    <n v="868.47"/>
    <n v="20"/>
    <b v="1"/>
    <n v="868.47"/>
    <n v="25"/>
    <b v="1"/>
    <b v="0"/>
    <s v="completed"/>
    <d v="2011-01-30T00:00:00"/>
    <d v="2011-03-03T00:00:00"/>
    <m/>
    <d v="2011-06-28T00:00:00"/>
  </r>
  <r>
    <s v="89469f7e2f2ca0683f943d5c9e513b63"/>
    <n v="482016001966"/>
    <s v="San Antonio"/>
    <x v="16"/>
    <n v="78234"/>
    <s v="urban"/>
    <s v="Ft Sam Houston Ind School Dist"/>
    <s v="Bexar"/>
    <b v="0"/>
    <b v="0"/>
    <b v="0"/>
    <b v="0"/>
    <b v="0"/>
    <b v="0"/>
    <s v="Mrs."/>
    <b v="0"/>
    <b v="0"/>
    <s v="Visual Arts"/>
    <s v="Music &amp; The Arts"/>
    <m/>
    <m/>
    <s v="essential"/>
    <s v="Other"/>
    <s v="low"/>
    <s v="Grades 3-5"/>
    <n v="63.1"/>
    <n v="0"/>
    <n v="9.4600000000000009"/>
    <n v="9"/>
    <n v="712.51"/>
    <n v="868.91"/>
    <n v="800"/>
    <b v="1"/>
    <n v="868.91"/>
    <n v="19"/>
    <b v="0"/>
    <b v="0"/>
    <s v="completed"/>
    <d v="2009-05-18T00:00:00"/>
    <d v="2009-08-16T00:00:00"/>
    <d v="2010-01-22T00:00:00"/>
    <d v="2009-10-20T00:00:00"/>
  </r>
  <r>
    <s v="62b2132ed71ad9386b703d9106e2c704"/>
    <m/>
    <s v="Los Angeles"/>
    <x v="7"/>
    <n v="90017"/>
    <s v="urban"/>
    <s v="Los Angeles Unif Sch Dist"/>
    <s v="Los Angeles"/>
    <b v="1"/>
    <b v="0"/>
    <b v="0"/>
    <b v="0"/>
    <b v="0"/>
    <b v="0"/>
    <s v="Ms."/>
    <b v="0"/>
    <b v="0"/>
    <s v="Visual Arts"/>
    <s v="Music &amp; The Arts"/>
    <m/>
    <m/>
    <s v="essential"/>
    <s v="Supplies"/>
    <s v="high"/>
    <s v="Grades 3-5"/>
    <n v="0"/>
    <n v="58.21"/>
    <n v="9.5399999999999991"/>
    <n v="35"/>
    <n v="738.97"/>
    <n v="869.38"/>
    <n v="250"/>
    <b v="1"/>
    <n v="869.38"/>
    <n v="1"/>
    <b v="0"/>
    <b v="0"/>
    <s v="completed"/>
    <d v="2011-01-26T00:00:00"/>
    <d v="2011-03-03T00:00:00"/>
    <m/>
    <d v="2011-06-24T00:00:00"/>
  </r>
  <r>
    <s v="ecec79630d2941cc4c933b987c613062"/>
    <n v="63441005581"/>
    <s v="San Francisco"/>
    <x v="7"/>
    <n v="94116"/>
    <s v="urban"/>
    <s v="San Francisco Unified Sch Dist"/>
    <s v="San Francisco"/>
    <b v="0"/>
    <b v="0"/>
    <b v="0"/>
    <b v="0"/>
    <b v="0"/>
    <b v="0"/>
    <s v="Ms."/>
    <b v="0"/>
    <b v="0"/>
    <s v="Special Needs"/>
    <s v="Special Needs"/>
    <m/>
    <m/>
    <s v="essential"/>
    <s v="Other"/>
    <s v="high"/>
    <s v="Grades 9-12"/>
    <n v="58.98"/>
    <n v="53.96"/>
    <n v="8.85"/>
    <n v="35"/>
    <n v="746.54"/>
    <n v="878.28"/>
    <n v="26"/>
    <b v="1"/>
    <n v="869.46"/>
    <n v="16"/>
    <b v="0"/>
    <b v="0"/>
    <s v="completed"/>
    <d v="2010-09-21T00:00:00"/>
    <d v="2010-12-14T00:00:00"/>
    <m/>
    <d v="2011-02-16T00:00:00"/>
  </r>
  <r>
    <s v="f532d1106e8a58a6916ce032f4dc16c4"/>
    <n v="62583010405"/>
    <s v="Morgan Hill"/>
    <x v="7"/>
    <n v="95037"/>
    <s v="suburban"/>
    <s v="Morgan Hill Unified Sch Dist"/>
    <s v="Santa Clara"/>
    <b v="1"/>
    <b v="0"/>
    <b v="0"/>
    <b v="0"/>
    <b v="0"/>
    <b v="0"/>
    <s v="Mrs."/>
    <b v="0"/>
    <b v="0"/>
    <s v="Environmental Science"/>
    <s v="Math &amp; Science"/>
    <s v="Visual Arts"/>
    <s v="Music &amp; The Arts"/>
    <s v="enrichment"/>
    <s v="Technology"/>
    <s v="minimal"/>
    <s v="Grades 6-8"/>
    <n v="53.53"/>
    <n v="38.81"/>
    <n v="13.38"/>
    <n v="17"/>
    <n v="658"/>
    <n v="802.44"/>
    <n v="75"/>
    <b v="1"/>
    <n v="870.67"/>
    <n v="19"/>
    <b v="0"/>
    <b v="0"/>
    <s v="completed"/>
    <d v="2008-07-28T00:00:00"/>
    <d v="2008-12-17T00:00:00"/>
    <d v="2009-02-24T00:00:00"/>
    <d v="2008-12-30T00:00:00"/>
  </r>
  <r>
    <s v="b204b78a33fbf06ab26ee722192a855c"/>
    <n v="50936000675"/>
    <s v="Marianna"/>
    <x v="42"/>
    <n v="72360"/>
    <s v="rural"/>
    <s v="Lee Co School District 1"/>
    <s v="Lee"/>
    <b v="0"/>
    <b v="0"/>
    <b v="0"/>
    <b v="0"/>
    <b v="0"/>
    <b v="0"/>
    <s v="Mr."/>
    <b v="1"/>
    <b v="0"/>
    <s v="College &amp; Career Prep"/>
    <s v="Applied Learning"/>
    <m/>
    <m/>
    <s v="essential"/>
    <s v="Books"/>
    <s v="high"/>
    <s v="Grades 9-12"/>
    <n v="0"/>
    <n v="55.02"/>
    <n v="10"/>
    <n v="35"/>
    <n v="766.88"/>
    <n v="902.21"/>
    <n v="50"/>
    <b v="1"/>
    <n v="873.99"/>
    <n v="24"/>
    <b v="0"/>
    <b v="0"/>
    <s v="completed"/>
    <d v="2010-12-04T00:00:00"/>
    <d v="2011-01-31T00:00:00"/>
    <d v="2011-01-31T00:00:00"/>
    <d v="2011-04-29T00:00:00"/>
  </r>
  <r>
    <s v="069a850c04da9ec7227aad5f76d35dae"/>
    <n v="510324001865"/>
    <s v="Richmond"/>
    <x v="24"/>
    <n v="23220"/>
    <s v="urban"/>
    <s v="Richmond City School District"/>
    <s v="Richmond City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3-5"/>
    <n v="64.510000000000005"/>
    <n v="0"/>
    <n v="16.13"/>
    <n v="17"/>
    <n v="743"/>
    <n v="906.1"/>
    <n v="18"/>
    <b v="1"/>
    <n v="874.12"/>
    <n v="2"/>
    <b v="0"/>
    <b v="0"/>
    <s v="completed"/>
    <d v="2008-01-20T00:00:00"/>
    <d v="2008-04-09T00:00:00"/>
    <d v="2008-11-17T00:00:00"/>
    <d v="2008-06-22T00:00:00"/>
  </r>
  <r>
    <s v="37c898d927be875956a5832bc39c46f1"/>
    <n v="60792000756"/>
    <s v="Hawthorne"/>
    <x v="7"/>
    <n v="90250"/>
    <s v="suburban"/>
    <s v="Centinela Valley Union Hsd"/>
    <s v="Los Angeles"/>
    <b v="0"/>
    <b v="0"/>
    <b v="0"/>
    <b v="0"/>
    <b v="0"/>
    <b v="0"/>
    <s v="Ms."/>
    <b v="0"/>
    <b v="0"/>
    <s v="Mathematics"/>
    <s v="Math &amp; Science"/>
    <s v="Applied Sciences"/>
    <s v="Math &amp; Science"/>
    <s v="enrichment"/>
    <s v="Technology"/>
    <s v="high"/>
    <s v="Grades 9-12"/>
    <n v="59.66"/>
    <n v="43.25"/>
    <n v="8.9499999999999993"/>
    <n v="9"/>
    <n v="717.44"/>
    <n v="874.93"/>
    <n v="150"/>
    <b v="1"/>
    <n v="874.92"/>
    <n v="4"/>
    <b v="1"/>
    <b v="0"/>
    <s v="completed"/>
    <d v="2010-01-19T00:00:00"/>
    <d v="2010-02-12T00:00:00"/>
    <d v="2010-03-12T00:00:00"/>
    <d v="2010-06-25T00:00:00"/>
  </r>
  <r>
    <s v="f7d8fe635a79adb345b26c9a9e5168dd"/>
    <n v="490087000695"/>
    <s v="Salt Lake Cty"/>
    <x v="28"/>
    <n v="84116"/>
    <s v="urban"/>
    <s v="Salt Lake City School District"/>
    <s v="Salt Lake"/>
    <b v="0"/>
    <b v="0"/>
    <b v="0"/>
    <b v="0"/>
    <b v="0"/>
    <b v="0"/>
    <s v="Ms."/>
    <b v="0"/>
    <b v="0"/>
    <s v="Literacy"/>
    <s v="Literacy &amp; Language"/>
    <s v="Health &amp; Life Science"/>
    <s v="Math &amp; Science"/>
    <s v="enrichment"/>
    <s v="Technology"/>
    <s v="high"/>
    <s v="Grades PreK-2"/>
    <n v="6.93"/>
    <n v="0"/>
    <n v="10.39"/>
    <n v="9"/>
    <n v="719.31"/>
    <n v="877.21"/>
    <n v="22"/>
    <b v="1"/>
    <n v="877.21"/>
    <n v="2"/>
    <b v="1"/>
    <b v="0"/>
    <s v="completed"/>
    <d v="2009-12-23T00:00:00"/>
    <d v="2010-03-23T00:00:00"/>
    <d v="2010-06-24T00:00:00"/>
    <d v="2010-05-26T00:00:00"/>
  </r>
  <r>
    <s v="b170b34af7da6580a7c1ad68e545c8e4"/>
    <n v="261200004676"/>
    <s v="Detroit"/>
    <x v="4"/>
    <n v="48224"/>
    <s v="urban"/>
    <s v="Detroit Public School District"/>
    <s v="Wayne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ssential"/>
    <s v="Technology"/>
    <s v="high"/>
    <s v="Grades 3-5"/>
    <n v="6.93"/>
    <n v="0"/>
    <n v="10.39"/>
    <n v="9"/>
    <n v="719.31"/>
    <n v="877.21"/>
    <n v="30"/>
    <b v="0"/>
    <n v="877.21"/>
    <n v="3"/>
    <b v="1"/>
    <b v="0"/>
    <s v="completed"/>
    <d v="2009-12-21T00:00:00"/>
    <d v="2010-04-01T00:00:00"/>
    <d v="2010-04-01T00:00:00"/>
    <d v="2010-05-24T00:00:00"/>
  </r>
  <r>
    <s v="1741ba4b35eee639adae5607d5b77e4b"/>
    <n v="63513005961"/>
    <s v="San Ramon"/>
    <x v="7"/>
    <n v="94583"/>
    <s v="suburban"/>
    <s v="San Ramon Valley Unified SD"/>
    <s v="Contra Costa"/>
    <b v="0"/>
    <b v="0"/>
    <b v="0"/>
    <b v="0"/>
    <b v="0"/>
    <b v="0"/>
    <s v="Ms."/>
    <b v="0"/>
    <b v="0"/>
    <s v="Mathematics"/>
    <s v="Math &amp; Science"/>
    <s v="ESL"/>
    <s v="Literacy &amp; Language"/>
    <s v="enrichment"/>
    <s v="Technology"/>
    <s v="minimal"/>
    <s v="Grades 3-5"/>
    <n v="60"/>
    <n v="43.5"/>
    <n v="9"/>
    <n v="9"/>
    <n v="721.47"/>
    <n v="879.84"/>
    <n v="60"/>
    <b v="1"/>
    <n v="877.64"/>
    <n v="9"/>
    <b v="1"/>
    <b v="0"/>
    <s v="completed"/>
    <d v="2010-02-05T00:00:00"/>
    <d v="2010-03-06T00:00:00"/>
    <d v="2010-06-01T00:00:00"/>
    <d v="2010-07-05T00:00:00"/>
  </r>
  <r>
    <s v="1c20fdb5021aaadd63d06d1f2e1ef70d"/>
    <m/>
    <s v="Chicago"/>
    <x v="10"/>
    <n v="60616"/>
    <s v="urban"/>
    <s v="Chicago Psd-Area 54"/>
    <s v="Cook"/>
    <b v="0"/>
    <b v="0"/>
    <b v="0"/>
    <b v="0"/>
    <b v="0"/>
    <b v="0"/>
    <s v="Mr."/>
    <b v="0"/>
    <b v="0"/>
    <s v="Mathematics"/>
    <s v="Math &amp; Science"/>
    <s v="Economics"/>
    <s v="History &amp; Civics"/>
    <s v="essential"/>
    <s v="Technology"/>
    <s v="high"/>
    <s v="Grades 6-8"/>
    <n v="64.790000000000006"/>
    <n v="0"/>
    <n v="16.2"/>
    <n v="17"/>
    <n v="746"/>
    <n v="909.76"/>
    <n v="15"/>
    <b v="1"/>
    <n v="877.64"/>
    <n v="9"/>
    <b v="0"/>
    <b v="0"/>
    <s v="completed"/>
    <d v="2007-11-02T00:00:00"/>
    <d v="2008-01-14T00:00:00"/>
    <d v="2008-04-03T00:00:00"/>
    <d v="2008-06-28T00:00:00"/>
  </r>
  <r>
    <s v="94e5aaea2eddf5774825cb7116bdcf95"/>
    <n v="170606000288"/>
    <s v="Berwyn"/>
    <x v="10"/>
    <n v="60402"/>
    <s v="suburban"/>
    <s v="Berwyn North School Dist 98"/>
    <s v="Cook"/>
    <b v="0"/>
    <b v="0"/>
    <b v="0"/>
    <b v="0"/>
    <b v="0"/>
    <b v="0"/>
    <s v="Mr."/>
    <b v="0"/>
    <b v="0"/>
    <s v="Literacy"/>
    <s v="Literacy &amp; Language"/>
    <m/>
    <m/>
    <s v="enrichment"/>
    <s v="Books"/>
    <s v="high"/>
    <s v="Grades 6-8"/>
    <n v="0"/>
    <n v="0"/>
    <n v="10.54"/>
    <n v="35"/>
    <n v="748.29"/>
    <n v="880.34"/>
    <n v="400"/>
    <b v="1"/>
    <n v="878.91"/>
    <n v="26"/>
    <b v="1"/>
    <b v="0"/>
    <s v="completed"/>
    <d v="2010-11-19T00:00:00"/>
    <d v="2010-12-07T00:00:00"/>
    <m/>
    <d v="2011-04-15T00:00:00"/>
  </r>
  <r>
    <s v="a0a73510979e5c20d577f647ab23f03a"/>
    <n v="341116004048"/>
    <s v="Neptune"/>
    <x v="11"/>
    <n v="7753"/>
    <s v="suburban"/>
    <s v="Neptune Twp School District"/>
    <s v="Monmouth"/>
    <b v="0"/>
    <b v="0"/>
    <b v="0"/>
    <b v="0"/>
    <b v="0"/>
    <b v="0"/>
    <s v="Mr."/>
    <b v="0"/>
    <b v="0"/>
    <s v="Health &amp; Life Science"/>
    <s v="Math &amp; Science"/>
    <s v="Environmental Science"/>
    <s v="Math &amp; Science"/>
    <s v="enrichment"/>
    <s v="Supplies"/>
    <s v="high"/>
    <s v="Grades 3-5"/>
    <n v="64.41"/>
    <n v="0"/>
    <n v="9.66"/>
    <n v="9"/>
    <n v="727.17"/>
    <n v="886.79"/>
    <n v="300"/>
    <b v="1"/>
    <n v="880.2"/>
    <n v="18"/>
    <b v="0"/>
    <b v="0"/>
    <s v="completed"/>
    <d v="2010-04-14T00:00:00"/>
    <d v="2010-06-11T00:00:00"/>
    <d v="2010-12-21T00:00:00"/>
    <d v="2010-09-12T00:00:00"/>
  </r>
  <r>
    <s v="a35047fb613db891c4cb9384cd79c833"/>
    <m/>
    <s v="Bronx"/>
    <x v="2"/>
    <n v="10453"/>
    <s v="urban"/>
    <s v="Integrated Curriculum and Instruction Learning Support Organization"/>
    <s v="Bronx"/>
    <b v="0"/>
    <b v="0"/>
    <b v="0"/>
    <b v="0"/>
    <b v="0"/>
    <b v="0"/>
    <s v="Mr."/>
    <b v="0"/>
    <b v="1"/>
    <s v="Special Needs"/>
    <s v="Special Needs"/>
    <s v="Literacy"/>
    <s v="Literacy &amp; Language"/>
    <s v="enrichment"/>
    <s v="Technology"/>
    <s v="high"/>
    <s v="Grades PreK-2"/>
    <n v="11.95"/>
    <n v="47.75"/>
    <n v="9.8699999999999992"/>
    <n v="9"/>
    <n v="736.56"/>
    <n v="898.24"/>
    <n v="12"/>
    <b v="1"/>
    <n v="883.97"/>
    <n v="25"/>
    <b v="0"/>
    <b v="1"/>
    <s v="completed"/>
    <d v="2010-04-13T00:00:00"/>
    <d v="2010-08-18T00:00:00"/>
    <d v="2010-10-14T00:00:00"/>
    <d v="2010-09-12T00:00:00"/>
  </r>
  <r>
    <s v="f51ea0ccc7eb5b3fcfbbd1e1862a19e2"/>
    <n v="62271010896"/>
    <s v="Chatsworth"/>
    <x v="7"/>
    <n v="91311"/>
    <s v="urban"/>
    <s v="Los Angeles Unif Sch Dist"/>
    <s v="Los Angeles"/>
    <b v="1"/>
    <b v="0"/>
    <b v="0"/>
    <b v="0"/>
    <b v="0"/>
    <b v="0"/>
    <s v="Ms."/>
    <b v="0"/>
    <b v="0"/>
    <s v="College &amp; Career Prep"/>
    <s v="Applied Learning"/>
    <s v="Social Sciences"/>
    <s v="History &amp; Civics"/>
    <s v="enrichment"/>
    <s v="Technology"/>
    <s v="high"/>
    <s v="Grades 6-8"/>
    <n v="6.5"/>
    <n v="59.47"/>
    <n v="9.75"/>
    <n v="35"/>
    <n v="760.71"/>
    <n v="894.95"/>
    <n v="23"/>
    <b v="1"/>
    <n v="884.36"/>
    <n v="19"/>
    <b v="0"/>
    <b v="0"/>
    <s v="completed"/>
    <d v="2010-10-09T00:00:00"/>
    <d v="2011-02-14T00:00:00"/>
    <d v="2011-02-25T00:00:00"/>
    <d v="2011-03-06T00:00:00"/>
  </r>
  <r>
    <s v="1eaca07e45756fd2fa4e11fb087d5a0b"/>
    <n v="60177000047"/>
    <s v="Alameda"/>
    <x v="7"/>
    <n v="94501"/>
    <s v="suburban"/>
    <s v="Alameda Unified School Dist"/>
    <s v="Alameda"/>
    <b v="0"/>
    <b v="0"/>
    <b v="0"/>
    <b v="0"/>
    <b v="0"/>
    <b v="0"/>
    <s v="Mr."/>
    <b v="0"/>
    <b v="0"/>
    <s v="Performing Arts"/>
    <s v="Music &amp; The Arts"/>
    <s v="Literacy"/>
    <s v="Literacy &amp; Language"/>
    <s v="essential"/>
    <s v="Books"/>
    <s v="high"/>
    <s v="Grades 3-5"/>
    <n v="0"/>
    <n v="59.36"/>
    <n v="9.73"/>
    <n v="35"/>
    <n v="752.81"/>
    <n v="885.66"/>
    <n v="64"/>
    <b v="1"/>
    <n v="885.66"/>
    <n v="1"/>
    <b v="0"/>
    <b v="0"/>
    <s v="completed"/>
    <d v="2010-09-07T00:00:00"/>
    <d v="2010-09-09T00:00:00"/>
    <d v="2010-09-10T00:00:00"/>
    <d v="2011-02-01T00:00:00"/>
  </r>
  <r>
    <s v="782f1a801fbcba2669a3f6f3e71ee310"/>
    <n v="63441009625"/>
    <s v="San Francisco"/>
    <x v="7"/>
    <n v="94107"/>
    <s v="urban"/>
    <s v="San Francisco Unified Sch Dist"/>
    <s v="San Francisco"/>
    <b v="0"/>
    <b v="0"/>
    <b v="0"/>
    <b v="0"/>
    <b v="0"/>
    <b v="0"/>
    <s v="Ms."/>
    <b v="1"/>
    <b v="0"/>
    <s v="Special Needs"/>
    <s v="Special Needs"/>
    <s v="History &amp; Geography"/>
    <s v="History &amp; Civics"/>
    <s v="enrichment"/>
    <s v="Technology"/>
    <s v="high"/>
    <s v="Grades 9-12"/>
    <n v="61.84"/>
    <n v="44.84"/>
    <n v="9.2799999999999994"/>
    <n v="9"/>
    <n v="743.4"/>
    <n v="906.59"/>
    <n v="24"/>
    <b v="1"/>
    <n v="886.61"/>
    <n v="3"/>
    <b v="1"/>
    <b v="0"/>
    <s v="completed"/>
    <d v="2010-01-04T00:00:00"/>
    <d v="2010-01-05T00:00:00"/>
    <d v="2010-03-15T00:00:00"/>
    <d v="2010-06-09T00:00:00"/>
  </r>
  <r>
    <s v="68aca4b085bb4c8f482e9ad880dfe937"/>
    <m/>
    <s v="Brooklyn"/>
    <x v="2"/>
    <n v="11234"/>
    <s v="urban"/>
    <s v="Integrated Curriculum and Instruction Learning Support Organization"/>
    <s v="Brooklyn"/>
    <b v="0"/>
    <b v="1"/>
    <b v="0"/>
    <b v="0"/>
    <b v="0"/>
    <b v="0"/>
    <s v="Ms."/>
    <b v="0"/>
    <b v="0"/>
    <s v="Special Needs"/>
    <s v="Special Needs"/>
    <s v="Sports"/>
    <s v="Health &amp; Sports"/>
    <s v="enrichment"/>
    <s v="Supplies"/>
    <s v="high"/>
    <s v="Grades PreK-2"/>
    <m/>
    <m/>
    <m/>
    <m/>
    <n v="739.03"/>
    <n v="901.26"/>
    <n v="65"/>
    <b v="1"/>
    <n v="886.84"/>
    <n v="1"/>
    <b v="0"/>
    <b v="0"/>
    <s v="completed"/>
    <d v="2004-12-20T00:00:00"/>
    <d v="2005-06-22T00:00:00"/>
    <d v="2005-11-08T00:00:00"/>
    <d v="2005-08-20T00:00:00"/>
  </r>
  <r>
    <s v="62d5c4dd781f019a554d8cafc6d3d361"/>
    <n v="483498003933"/>
    <s v="Longview"/>
    <x v="16"/>
    <n v="75608"/>
    <s v="urban"/>
    <s v="Pine Tree Ind School District"/>
    <s v="Gregg"/>
    <b v="0"/>
    <b v="0"/>
    <b v="0"/>
    <b v="0"/>
    <b v="0"/>
    <b v="0"/>
    <s v="Mrs."/>
    <b v="0"/>
    <b v="0"/>
    <s v="Literacy"/>
    <s v="Literacy &amp; Language"/>
    <m/>
    <m/>
    <s v="essential"/>
    <s v="Technology"/>
    <s v="high"/>
    <s v="Grades 3-5"/>
    <n v="61.7"/>
    <n v="0"/>
    <n v="15.43"/>
    <n v="17"/>
    <n v="711"/>
    <n v="867.07"/>
    <n v="35"/>
    <b v="1"/>
    <n v="888.75"/>
    <n v="1"/>
    <b v="0"/>
    <b v="0"/>
    <s v="completed"/>
    <d v="2007-02-12T00:00:00"/>
    <d v="2007-04-19T00:00:00"/>
    <d v="2007-11-21T00:00:00"/>
    <d v="2007-05-15T00:00:00"/>
  </r>
  <r>
    <s v="b15985d4a7bbc1552c1603ffc7a69b70"/>
    <n v="60015310929"/>
    <s v="Alhambra"/>
    <x v="7"/>
    <n v="91801"/>
    <s v="suburban"/>
    <s v="Alhambra Unified School Dist"/>
    <s v="Los Angeles"/>
    <b v="0"/>
    <b v="0"/>
    <b v="0"/>
    <b v="0"/>
    <b v="0"/>
    <b v="0"/>
    <s v="Mr."/>
    <b v="0"/>
    <b v="0"/>
    <s v="Literature &amp; Writing"/>
    <s v="Literacy &amp; Language"/>
    <m/>
    <m/>
    <s v="enrichment"/>
    <s v="Books"/>
    <s v="high"/>
    <s v="Grades 9-12"/>
    <n v="12.64"/>
    <n v="58.69"/>
    <n v="9.6199999999999992"/>
    <n v="35"/>
    <n v="757.33"/>
    <n v="890.98"/>
    <n v="100"/>
    <b v="1"/>
    <n v="890.97"/>
    <n v="23"/>
    <b v="0"/>
    <b v="0"/>
    <s v="completed"/>
    <d v="2010-10-10T00:00:00"/>
    <d v="2011-03-07T00:00:00"/>
    <m/>
    <d v="2011-03-09T00:00:00"/>
  </r>
  <r>
    <s v="0b9c13efdd91f93bd6a0b58e80726de8"/>
    <n v="403024029786"/>
    <s v="Tulsa"/>
    <x v="0"/>
    <n v="74112"/>
    <s v="urban"/>
    <s v="Tulsa Independent Sch Dist"/>
    <s v="Tulsa"/>
    <b v="0"/>
    <b v="0"/>
    <b v="0"/>
    <b v="0"/>
    <b v="0"/>
    <b v="0"/>
    <s v="Mrs."/>
    <b v="0"/>
    <b v="0"/>
    <s v="Other"/>
    <s v="Applied Learning"/>
    <m/>
    <m/>
    <s v="enrichment"/>
    <s v="Technology"/>
    <s v="high"/>
    <s v="Grades 3-5"/>
    <n v="12"/>
    <n v="52.97"/>
    <n v="9.75"/>
    <n v="35"/>
    <n v="759.71"/>
    <n v="893.78"/>
    <n v="70"/>
    <b v="1"/>
    <n v="893.77"/>
    <n v="2"/>
    <b v="1"/>
    <b v="0"/>
    <s v="completed"/>
    <d v="2010-12-12T00:00:00"/>
    <d v="2010-12-15T00:00:00"/>
    <m/>
    <d v="2011-05-09T00:00:00"/>
  </r>
  <r>
    <s v="cd55c9939ab2b0c48b6eec0fb4091187"/>
    <n v="62271002966"/>
    <s v="Los Angeles"/>
    <x v="7"/>
    <n v="90001"/>
    <s v="suburban"/>
    <s v="Los Angeles Unif Sch Dist"/>
    <s v="Los Angeles"/>
    <b v="0"/>
    <b v="1"/>
    <b v="1"/>
    <b v="0"/>
    <b v="0"/>
    <b v="0"/>
    <s v="Ms."/>
    <b v="0"/>
    <b v="0"/>
    <s v="Applied Sciences"/>
    <s v="Math &amp; Science"/>
    <s v="Environmental Science"/>
    <s v="Math &amp; Science"/>
    <s v="enrichment"/>
    <s v="Technology"/>
    <s v="high"/>
    <s v="Grades 6-8"/>
    <m/>
    <m/>
    <m/>
    <m/>
    <n v="505.33"/>
    <n v="616.26"/>
    <n v="80"/>
    <b v="1"/>
    <n v="894.17"/>
    <n v="1"/>
    <b v="0"/>
    <b v="0"/>
    <s v="completed"/>
    <d v="2006-07-14T00:00:00"/>
    <d v="2007-03-09T00:00:00"/>
    <d v="2007-07-09T00:00:00"/>
    <d v="2007-03-14T00:00:00"/>
  </r>
  <r>
    <s v="4932db943753922aabfafbf9aa3249ef"/>
    <m/>
    <s v="Brooklyn"/>
    <x v="2"/>
    <n v="11226"/>
    <s v="urban"/>
    <s v="District 75"/>
    <s v="Brooklyn"/>
    <b v="0"/>
    <b v="0"/>
    <b v="1"/>
    <b v="0"/>
    <b v="0"/>
    <b v="0"/>
    <s v="Mr."/>
    <b v="0"/>
    <b v="0"/>
    <s v="Special Needs"/>
    <s v="Special Needs"/>
    <m/>
    <m/>
    <s v="enrichment"/>
    <s v="Technology"/>
    <s v="high"/>
    <s v="Grades 6-8"/>
    <n v="35.51"/>
    <n v="0"/>
    <n v="10.19"/>
    <n v="35"/>
    <n v="760.29"/>
    <n v="894.46"/>
    <n v="12"/>
    <b v="1"/>
    <n v="894.46"/>
    <n v="1"/>
    <b v="0"/>
    <b v="0"/>
    <s v="completed"/>
    <d v="2010-10-20T00:00:00"/>
    <d v="2011-01-13T00:00:00"/>
    <d v="2011-03-21T00:00:00"/>
    <d v="2011-03-19T00:00:00"/>
  </r>
  <r>
    <s v="490115ddf4a26a45f2729e99abd2d78f"/>
    <n v="200914000978"/>
    <s v="Maize"/>
    <x v="20"/>
    <n v="67101"/>
    <s v="rural"/>
    <s v="Maize Unified School Dist 266"/>
    <s v="Sedgwick"/>
    <b v="0"/>
    <b v="0"/>
    <b v="0"/>
    <b v="0"/>
    <b v="0"/>
    <b v="0"/>
    <s v="Mrs."/>
    <b v="0"/>
    <b v="0"/>
    <s v="Literacy"/>
    <s v="Literacy &amp; Language"/>
    <s v="Music"/>
    <s v="Music &amp; The Arts"/>
    <s v="essential"/>
    <s v="Books"/>
    <s v="low"/>
    <s v="Grades PreK-2"/>
    <n v="0"/>
    <n v="55.94"/>
    <n v="11.9"/>
    <n v="35"/>
    <n v="896.25"/>
    <n v="1054.4100000000001"/>
    <n v="500"/>
    <b v="1"/>
    <n v="896.25"/>
    <n v="1"/>
    <b v="1"/>
    <b v="0"/>
    <s v="completed"/>
    <d v="2010-12-11T00:00:00"/>
    <d v="2010-12-13T00:00:00"/>
    <d v="2011-01-03T00:00:00"/>
    <d v="2011-05-07T00:00:00"/>
  </r>
  <r>
    <s v="dee912f5e5bb6ed9e6910436bc9b2d2c"/>
    <n v="63600008732"/>
    <s v="Sausalito"/>
    <x v="7"/>
    <n v="94965"/>
    <s v="suburban"/>
    <s v="Sausalito Marin City Sch Dist"/>
    <s v="Marin"/>
    <b v="1"/>
    <b v="0"/>
    <b v="0"/>
    <b v="0"/>
    <b v="0"/>
    <b v="0"/>
    <s v="Ms."/>
    <b v="0"/>
    <b v="0"/>
    <s v="Health &amp; Life Science"/>
    <s v="Math &amp; Science"/>
    <s v="Nutrition"/>
    <s v="Health &amp; Sports"/>
    <s v="essential"/>
    <s v="Other"/>
    <s v="high"/>
    <s v="Grades 3-5"/>
    <n v="62.5"/>
    <n v="45.31"/>
    <n v="15.63"/>
    <n v="17"/>
    <n v="765"/>
    <n v="932.93"/>
    <n v="20"/>
    <b v="1"/>
    <n v="900"/>
    <n v="7"/>
    <b v="0"/>
    <b v="0"/>
    <s v="completed"/>
    <d v="2007-11-07T00:00:00"/>
    <d v="2007-12-27T00:00:00"/>
    <d v="2008-05-30T00:00:00"/>
    <d v="2008-04-03T00:00:00"/>
  </r>
  <r>
    <s v="31e1fedf38d8e7548eb4c994934ec2d6"/>
    <m/>
    <s v="Bronx"/>
    <x v="2"/>
    <n v="10475"/>
    <s v="urban"/>
    <s v="New York City Dept Of Ed"/>
    <s v="Bronx"/>
    <b v="0"/>
    <b v="0"/>
    <b v="0"/>
    <b v="0"/>
    <b v="0"/>
    <b v="0"/>
    <s v="Ms."/>
    <b v="0"/>
    <b v="0"/>
    <s v="Literacy"/>
    <s v="Literacy &amp; Language"/>
    <s v="Special Needs"/>
    <s v="Special Needs"/>
    <s v="enrichment"/>
    <s v="Technology"/>
    <s v="low"/>
    <s v="Grades 6-8"/>
    <n v="12"/>
    <n v="0"/>
    <n v="11.5"/>
    <n v="35"/>
    <n v="825.46"/>
    <n v="971.13"/>
    <n v="65"/>
    <b v="1"/>
    <n v="901.21"/>
    <n v="3"/>
    <b v="0"/>
    <b v="0"/>
    <s v="completed"/>
    <d v="2010-11-14T00:00:00"/>
    <d v="2011-03-22T00:00:00"/>
    <d v="2011-03-23T00:00:00"/>
    <d v="2011-04-09T00:00:00"/>
  </r>
  <r>
    <s v="68453ebb4ab633fe7f352b54da45dcfc"/>
    <n v="470294001048"/>
    <s v="Memphis"/>
    <x v="14"/>
    <n v="38108"/>
    <s v="urban"/>
    <s v="Memphis City School District"/>
    <s v="Shelby"/>
    <b v="0"/>
    <b v="0"/>
    <b v="1"/>
    <b v="0"/>
    <b v="0"/>
    <b v="0"/>
    <s v="Mr."/>
    <b v="0"/>
    <b v="0"/>
    <s v="Health &amp; Wellness"/>
    <s v="Health &amp; Sports"/>
    <s v="Gym &amp; Fitness"/>
    <s v="Health &amp; Sports"/>
    <s v="essential"/>
    <s v="Supplies"/>
    <s v="high"/>
    <s v="Grades 3-5"/>
    <n v="34.18"/>
    <n v="0"/>
    <n v="10.53"/>
    <n v="35"/>
    <n v="781.47"/>
    <n v="919.38"/>
    <n v="400"/>
    <b v="1"/>
    <n v="901.73"/>
    <n v="18"/>
    <b v="1"/>
    <b v="0"/>
    <s v="completed"/>
    <d v="2011-03-16T00:00:00"/>
    <d v="2011-03-21T00:00:00"/>
    <m/>
    <d v="2011-08-15T00:00:00"/>
  </r>
  <r>
    <s v="dd9c154c556882b3b22783b5c7c82a9d"/>
    <n v="510189000804"/>
    <s v="Richmond"/>
    <x v="24"/>
    <n v="23227"/>
    <s v="urban"/>
    <s v="Henrico Co School District"/>
    <s v="Henrico"/>
    <b v="0"/>
    <b v="1"/>
    <b v="0"/>
    <b v="0"/>
    <b v="0"/>
    <b v="0"/>
    <s v="Ms."/>
    <b v="0"/>
    <b v="0"/>
    <s v="Mathematics"/>
    <s v="Math &amp; Science"/>
    <m/>
    <m/>
    <s v="essential"/>
    <s v="Technology"/>
    <s v="low"/>
    <s v="Grades 9-12"/>
    <n v="62.79"/>
    <n v="0"/>
    <n v="15.7"/>
    <n v="17"/>
    <n v="723"/>
    <n v="881.71"/>
    <n v="50"/>
    <b v="1"/>
    <n v="903.75"/>
    <n v="4"/>
    <b v="1"/>
    <b v="0"/>
    <s v="completed"/>
    <d v="2008-10-05T00:00:00"/>
    <d v="2009-01-21T00:00:00"/>
    <d v="2009-04-01T00:00:00"/>
    <d v="2009-02-20T00:00:00"/>
  </r>
  <r>
    <s v="9ff2014577f6c45432136e8e369302ce"/>
    <m/>
    <s v="Bronx"/>
    <x v="2"/>
    <n v="10456"/>
    <s v="urban"/>
    <s v="Empowerment Support Organization"/>
    <s v="Bronx"/>
    <b v="0"/>
    <b v="0"/>
    <b v="0"/>
    <b v="0"/>
    <b v="0"/>
    <b v="0"/>
    <s v="Mr."/>
    <b v="1"/>
    <b v="0"/>
    <s v="Visual Arts"/>
    <s v="Music &amp; The Arts"/>
    <s v="Visual Arts"/>
    <s v="Music &amp; The Arts"/>
    <s v="enrichment"/>
    <s v="Technology"/>
    <s v="high"/>
    <s v="Grades 6-8"/>
    <m/>
    <m/>
    <m/>
    <m/>
    <n v="791.3"/>
    <n v="965"/>
    <n v="15"/>
    <b v="1"/>
    <n v="903.85"/>
    <n v="13"/>
    <b v="0"/>
    <b v="0"/>
    <s v="completed"/>
    <d v="2006-02-27T00:00:00"/>
    <d v="2006-04-27T00:00:00"/>
    <d v="2006-06-26T00:00:00"/>
    <d v="2006-10-27T00:00:00"/>
  </r>
  <r>
    <s v="0fe33befb1a1c2e443fa93178416b49d"/>
    <n v="62664004027"/>
    <s v="Napa"/>
    <x v="7"/>
    <n v="94558"/>
    <s v="urban"/>
    <s v="Napa Valley Unified Sch Dist"/>
    <s v="Napa"/>
    <b v="0"/>
    <b v="0"/>
    <b v="0"/>
    <b v="0"/>
    <b v="0"/>
    <b v="0"/>
    <s v="Mr."/>
    <b v="0"/>
    <b v="0"/>
    <s v="Environmental Science"/>
    <s v="Math &amp; Science"/>
    <s v="Environmental Science"/>
    <s v="Math &amp; Science"/>
    <s v="enrichment"/>
    <s v="Supplies"/>
    <s v="high"/>
    <s v="Grades 3-5"/>
    <n v="61.75"/>
    <n v="44.77"/>
    <n v="9.26"/>
    <n v="9"/>
    <n v="742.29"/>
    <n v="905.23"/>
    <n v="60"/>
    <b v="1"/>
    <n v="905.23"/>
    <n v="2"/>
    <b v="1"/>
    <b v="0"/>
    <s v="completed"/>
    <d v="2009-12-18T00:00:00"/>
    <d v="2009-12-21T00:00:00"/>
    <d v="2010-01-03T00:00:00"/>
    <d v="2010-05-23T00:00:00"/>
  </r>
  <r>
    <s v="8d3e76413ed11679579fbe5e139f0971"/>
    <n v="120087000962"/>
    <s v="Plant City"/>
    <x v="17"/>
    <n v="33563"/>
    <s v="suburban"/>
    <s v="Hillsborough Co Pub Sch Dist"/>
    <s v="Hillsborough"/>
    <b v="0"/>
    <b v="0"/>
    <b v="0"/>
    <b v="0"/>
    <b v="0"/>
    <b v="0"/>
    <s v="Mr."/>
    <b v="0"/>
    <b v="0"/>
    <s v="Literature &amp; Writing"/>
    <s v="Literacy &amp; Language"/>
    <s v="Literacy"/>
    <s v="Literacy &amp; Language"/>
    <s v="essential"/>
    <s v="Supplies"/>
    <s v="high"/>
    <s v="Grades 3-5"/>
    <n v="0"/>
    <n v="0"/>
    <n v="10.87"/>
    <n v="35"/>
    <n v="770.79"/>
    <n v="906.81"/>
    <n v="80"/>
    <b v="1"/>
    <n v="906.81"/>
    <n v="40"/>
    <b v="1"/>
    <b v="0"/>
    <s v="completed"/>
    <d v="2011-01-25T00:00:00"/>
    <d v="2011-03-29T00:00:00"/>
    <d v="2011-03-29T00:00:00"/>
    <d v="2011-06-23T00:00:00"/>
  </r>
  <r>
    <s v="5e4479d7543537b087ae7f3c1a7a5bae"/>
    <n v="170384000072"/>
    <s v="Antioch"/>
    <x v="10"/>
    <n v="60002"/>
    <s v="suburban"/>
    <s v="Antioch Cmty Cons Sch Dist 34"/>
    <s v="Lake"/>
    <b v="0"/>
    <b v="0"/>
    <b v="0"/>
    <b v="0"/>
    <b v="0"/>
    <b v="0"/>
    <s v="Mrs."/>
    <b v="0"/>
    <b v="0"/>
    <s v="Literature &amp; Writing"/>
    <s v="Literacy &amp; Language"/>
    <s v="Music"/>
    <s v="Music &amp; The Arts"/>
    <s v="essential"/>
    <s v="Technology"/>
    <s v="low"/>
    <s v="Grades 6-8"/>
    <n v="63"/>
    <n v="0"/>
    <n v="15.75"/>
    <n v="17"/>
    <n v="726"/>
    <n v="885.37"/>
    <n v="85"/>
    <b v="1"/>
    <n v="907.5"/>
    <n v="1"/>
    <b v="0"/>
    <b v="0"/>
    <s v="completed"/>
    <d v="2009-05-08T00:00:00"/>
    <d v="2009-05-10T00:00:00"/>
    <d v="2009-11-18T00:00:00"/>
    <d v="2009-10-07T00:00:00"/>
  </r>
  <r>
    <s v="a63828c466983c835d24d3070011bd9d"/>
    <m/>
    <s v="Chicago"/>
    <x v="10"/>
    <n v="60647"/>
    <s v="urban"/>
    <s v="Chicago Psd-area 4"/>
    <s v="Cook"/>
    <b v="0"/>
    <b v="0"/>
    <b v="0"/>
    <b v="0"/>
    <b v="0"/>
    <b v="0"/>
    <s v="Mrs."/>
    <b v="0"/>
    <b v="0"/>
    <s v="Foreign Languages"/>
    <s v="Literacy &amp; Language"/>
    <m/>
    <m/>
    <s v="enrichment"/>
    <s v="Books"/>
    <s v="high"/>
    <s v="Grades PreK-2"/>
    <n v="67.260000000000005"/>
    <n v="0"/>
    <n v="16.82"/>
    <n v="17"/>
    <n v="774"/>
    <n v="943.9"/>
    <n v="20"/>
    <b v="1"/>
    <n v="910.59"/>
    <n v="1"/>
    <b v="0"/>
    <b v="0"/>
    <s v="completed"/>
    <d v="2007-04-13T00:00:00"/>
    <d v="2007-06-05T00:00:00"/>
    <d v="2007-11-29T00:00:00"/>
    <d v="2007-12-09T00:00:00"/>
  </r>
  <r>
    <s v="7ba2d29bb7235ca3a685ac548f125065"/>
    <n v="120087004884"/>
    <s v="Odessa"/>
    <x v="17"/>
    <n v="33556"/>
    <s v="rural"/>
    <s v="Hillsborough Co Pub Sch Dist"/>
    <s v="Hillsborough"/>
    <b v="0"/>
    <b v="0"/>
    <b v="0"/>
    <b v="0"/>
    <b v="0"/>
    <b v="0"/>
    <s v="Ms."/>
    <b v="0"/>
    <b v="0"/>
    <s v="Literacy"/>
    <s v="Literacy &amp; Language"/>
    <s v="Environmental Science"/>
    <s v="Math &amp; Science"/>
    <s v="essential"/>
    <s v="Technology"/>
    <s v="minimal"/>
    <s v="Grades PreK-2"/>
    <n v="12"/>
    <n v="0"/>
    <n v="11.64"/>
    <n v="35"/>
    <n v="834.48"/>
    <n v="981.74"/>
    <n v="17"/>
    <b v="1"/>
    <n v="911.15"/>
    <n v="27"/>
    <b v="1"/>
    <b v="0"/>
    <s v="completed"/>
    <d v="2011-03-05T00:00:00"/>
    <d v="2011-03-26T00:00:00"/>
    <m/>
    <d v="2011-08-04T00:00:00"/>
  </r>
  <r>
    <s v="44a1640dd8b16f2e4fbc341f7040056d"/>
    <n v="64113006783"/>
    <s v="Bakersfield"/>
    <x v="7"/>
    <n v="93307"/>
    <s v="urban"/>
    <s v="Vineland Elem School District"/>
    <s v="Kern"/>
    <b v="0"/>
    <b v="0"/>
    <b v="0"/>
    <b v="0"/>
    <b v="0"/>
    <b v="0"/>
    <s v="Mrs."/>
    <b v="0"/>
    <b v="0"/>
    <s v="College &amp; Career Prep"/>
    <s v="Applied Learning"/>
    <s v="Character Education"/>
    <s v="Applied Learning"/>
    <s v="enrichment"/>
    <s v="Books"/>
    <s v="high"/>
    <s v="Grades 6-8"/>
    <n v="0"/>
    <n v="61.36"/>
    <n v="10.06"/>
    <n v="35"/>
    <n v="777.07"/>
    <n v="914.2"/>
    <n v="50"/>
    <b v="1"/>
    <n v="914.2"/>
    <n v="2"/>
    <b v="0"/>
    <b v="0"/>
    <s v="completed"/>
    <d v="2010-09-03T00:00:00"/>
    <d v="2010-09-15T00:00:00"/>
    <d v="2011-03-14T00:00:00"/>
    <d v="2011-01-30T00:00:00"/>
  </r>
  <r>
    <s v="f11ff1ba1c85ee15e8c6e8ceb94b9dee"/>
    <n v="63441005676"/>
    <s v="San Francisco"/>
    <x v="7"/>
    <n v="94116"/>
    <s v="urban"/>
    <s v="San Francisco Unified Sch Dist"/>
    <s v="San Francisco"/>
    <b v="0"/>
    <b v="0"/>
    <b v="0"/>
    <b v="0"/>
    <b v="0"/>
    <b v="0"/>
    <s v="Mr."/>
    <b v="0"/>
    <b v="0"/>
    <s v="Applied Sciences"/>
    <s v="Math &amp; Science"/>
    <s v="Other"/>
    <s v="Applied Learning"/>
    <s v="enrichment"/>
    <s v="Trips"/>
    <s v="high"/>
    <s v="Grades 3-5"/>
    <n v="0"/>
    <n v="0"/>
    <n v="18.2"/>
    <n v="17"/>
    <n v="763.63"/>
    <n v="931.26"/>
    <n v="32"/>
    <b v="0"/>
    <n v="916.36"/>
    <n v="1"/>
    <b v="0"/>
    <b v="0"/>
    <s v="completed"/>
    <d v="2006-11-15T00:00:00"/>
    <d v="2006-12-19T00:00:00"/>
    <d v="2007-06-07T00:00:00"/>
    <d v="2007-05-24T00:00:00"/>
  </r>
  <r>
    <s v="6723dc356ccde2a03180d8d9d63d9565"/>
    <n v="63513005957"/>
    <s v="Danville"/>
    <x v="7"/>
    <n v="94526"/>
    <s v="suburban"/>
    <s v="San Ramon Valley Unified SD"/>
    <s v="Contra Costa"/>
    <b v="0"/>
    <b v="0"/>
    <b v="0"/>
    <b v="0"/>
    <b v="0"/>
    <b v="0"/>
    <s v="Mrs."/>
    <b v="0"/>
    <b v="0"/>
    <s v="Gym &amp; Fitness"/>
    <s v="Health &amp; Sports"/>
    <s v="Health &amp; Wellness"/>
    <s v="Health &amp; Sports"/>
    <s v="enrichment"/>
    <s v="Technology"/>
    <s v="minimal"/>
    <s v="Grades 9-12"/>
    <n v="62.9"/>
    <n v="57.56"/>
    <n v="9.44"/>
    <n v="35"/>
    <n v="793.94"/>
    <n v="934.05"/>
    <n v="680"/>
    <b v="1"/>
    <n v="916.4"/>
    <n v="5"/>
    <b v="0"/>
    <b v="0"/>
    <s v="completed"/>
    <d v="2010-09-22T00:00:00"/>
    <d v="2011-01-11T00:00:00"/>
    <d v="2011-03-14T00:00:00"/>
    <d v="2011-02-18T00:00:00"/>
  </r>
  <r>
    <s v="5bd0a8535f744ec8b1f9418c5b9068b2"/>
    <m/>
    <s v="New York"/>
    <x v="2"/>
    <n v="10030"/>
    <s v="urban"/>
    <s v="New York City Dept Of Ed"/>
    <s v="Manhattan"/>
    <b v="1"/>
    <b v="0"/>
    <b v="0"/>
    <b v="0"/>
    <b v="0"/>
    <b v="0"/>
    <s v="Mr."/>
    <b v="0"/>
    <b v="0"/>
    <s v="Music"/>
    <s v="Music &amp; The Arts"/>
    <m/>
    <m/>
    <s v="enrichment"/>
    <s v="Supplies"/>
    <s v="low"/>
    <s v="Grades 6-8"/>
    <n v="67.5"/>
    <n v="0"/>
    <n v="16.88"/>
    <n v="17"/>
    <n v="776"/>
    <n v="946.34"/>
    <n v="250"/>
    <b v="1"/>
    <n v="916.47"/>
    <n v="7"/>
    <b v="0"/>
    <b v="0"/>
    <s v="reallocated"/>
    <d v="2006-08-24T00:00:00"/>
    <d v="2007-04-02T00:00:00"/>
    <m/>
    <d v="2007-04-24T00:00:00"/>
  </r>
  <r>
    <s v="b013a5d52bfb14d6da70c86b5b96e4d0"/>
    <n v="110003000130"/>
    <s v="Washington"/>
    <x v="31"/>
    <n v="20002"/>
    <s v="urban"/>
    <s v="Dc Public Schools"/>
    <s v="District Of Columbia"/>
    <b v="0"/>
    <b v="0"/>
    <b v="0"/>
    <b v="0"/>
    <b v="0"/>
    <b v="0"/>
    <s v="Mrs."/>
    <b v="0"/>
    <b v="0"/>
    <s v="History &amp; Geography"/>
    <s v="History &amp; Civics"/>
    <s v="History &amp; Geography"/>
    <s v="History &amp; Civics"/>
    <s v="essential"/>
    <s v="Supplies"/>
    <s v="high"/>
    <s v="Grades 9-12"/>
    <n v="69.150000000000006"/>
    <n v="39.76"/>
    <n v="17.29"/>
    <n v="17"/>
    <n v="834.67"/>
    <n v="1017.89"/>
    <n v="100"/>
    <b v="0"/>
    <n v="917.65"/>
    <n v="4"/>
    <b v="0"/>
    <b v="0"/>
    <s v="completed"/>
    <d v="2007-05-28T00:00:00"/>
    <d v="2007-08-28T00:00:00"/>
    <d v="2008-02-05T00:00:00"/>
    <d v="2008-01-19T00:00:00"/>
  </r>
  <r>
    <s v="80705ff77fedec73c14f5731b595f93b"/>
    <m/>
    <s v="Las Vegas"/>
    <x v="15"/>
    <n v="89156"/>
    <s v="suburban"/>
    <s v="Clark Co School District"/>
    <s v="Clark"/>
    <b v="0"/>
    <b v="0"/>
    <b v="0"/>
    <b v="0"/>
    <b v="0"/>
    <b v="0"/>
    <s v="Ms."/>
    <b v="0"/>
    <b v="0"/>
    <s v="Applied Sciences"/>
    <s v="Math &amp; Science"/>
    <m/>
    <m/>
    <s v="essential"/>
    <s v="Technology"/>
    <s v="unknown"/>
    <s v="Grades 9-12"/>
    <n v="6.84"/>
    <n v="44.43"/>
    <n v="10.25"/>
    <n v="9"/>
    <n v="754.12"/>
    <n v="919.66"/>
    <n v="225"/>
    <b v="1"/>
    <n v="917.89"/>
    <n v="3"/>
    <b v="1"/>
    <b v="0"/>
    <s v="completed"/>
    <d v="2010-03-22T00:00:00"/>
    <d v="2010-04-01T00:00:00"/>
    <d v="2010-11-02T00:00:00"/>
    <d v="2010-08-21T00:00:00"/>
  </r>
  <r>
    <s v="0b66e4e9ae2514f82e1329007c2304f5"/>
    <n v="210120000237"/>
    <s v="Winchester"/>
    <x v="21"/>
    <n v="40391"/>
    <s v="rural"/>
    <s v="Clark Co School District"/>
    <s v="Clark"/>
    <b v="0"/>
    <b v="0"/>
    <b v="0"/>
    <b v="0"/>
    <b v="0"/>
    <b v="0"/>
    <s v="Mr."/>
    <b v="0"/>
    <b v="0"/>
    <s v="Literature &amp; Writing"/>
    <s v="Literacy &amp; Language"/>
    <s v="Literacy"/>
    <s v="Literacy &amp; Language"/>
    <s v="essential"/>
    <s v="Technology"/>
    <s v="high"/>
    <s v="Grades 9-12"/>
    <n v="12"/>
    <n v="41.05"/>
    <n v="10.26"/>
    <n v="35"/>
    <n v="782.51"/>
    <n v="920.6"/>
    <n v="160"/>
    <b v="1"/>
    <n v="917.95"/>
    <n v="5"/>
    <b v="0"/>
    <b v="1"/>
    <s v="completed"/>
    <d v="2010-09-21T00:00:00"/>
    <d v="2010-09-22T00:00:00"/>
    <d v="2010-11-04T00:00:00"/>
    <d v="2011-02-16T00:00:00"/>
  </r>
  <r>
    <s v="5af020ea717828ee95d73d951d2c3cd7"/>
    <n v="551203001574"/>
    <s v="Port Wing"/>
    <x v="18"/>
    <n v="54865"/>
    <s v="rural"/>
    <s v="South Shore School District"/>
    <s v="Bayfield"/>
    <b v="0"/>
    <b v="0"/>
    <b v="0"/>
    <b v="0"/>
    <b v="0"/>
    <b v="0"/>
    <s v="Ms."/>
    <b v="0"/>
    <b v="0"/>
    <s v="Foreign Languages"/>
    <s v="Literacy &amp; Language"/>
    <s v="College &amp; Career Prep"/>
    <s v="Applied Learning"/>
    <s v="essential"/>
    <s v="Technology"/>
    <s v="high"/>
    <s v="Grades 9-12"/>
    <n v="68"/>
    <n v="0"/>
    <n v="17"/>
    <n v="17"/>
    <n v="782"/>
    <n v="953.66"/>
    <n v="300"/>
    <b v="1"/>
    <n v="920"/>
    <n v="8"/>
    <b v="1"/>
    <b v="0"/>
    <s v="completed"/>
    <d v="2009-02-07T00:00:00"/>
    <d v="2009-02-25T00:00:00"/>
    <d v="2009-06-02T00:00:00"/>
    <d v="2009-07-07T00:00:00"/>
  </r>
  <r>
    <s v="6d34f12a5c4254128b7299c4e59922c4"/>
    <n v="470222000793"/>
    <s v="Knoxville"/>
    <x v="14"/>
    <n v="37921"/>
    <s v="urban"/>
    <s v="Knox Co School District"/>
    <s v="Knox"/>
    <b v="0"/>
    <b v="0"/>
    <b v="0"/>
    <b v="0"/>
    <b v="0"/>
    <b v="0"/>
    <s v="Mrs."/>
    <b v="0"/>
    <b v="0"/>
    <s v="Health &amp; Life Science"/>
    <s v="Math &amp; Science"/>
    <s v="Environmental Science"/>
    <s v="Math &amp; Science"/>
    <s v="essential"/>
    <s v="Supplies"/>
    <s v="high"/>
    <s v="Grades 3-5"/>
    <n v="0"/>
    <n v="0"/>
    <n v="11.04"/>
    <n v="35"/>
    <n v="782.34"/>
    <n v="920.4"/>
    <n v="500"/>
    <b v="1"/>
    <n v="920.4"/>
    <n v="12"/>
    <b v="0"/>
    <b v="0"/>
    <s v="completed"/>
    <d v="2010-11-14T00:00:00"/>
    <d v="2011-01-18T00:00:00"/>
    <m/>
    <d v="2011-04-12T00:00:00"/>
  </r>
  <r>
    <s v="c72db9789001cb58ec9258ff224f9382"/>
    <n v="170993000718"/>
    <s v="Chicago"/>
    <x v="10"/>
    <n v="60609"/>
    <s v="urban"/>
    <s v="Chicago Psd-area 23"/>
    <s v="Cook"/>
    <b v="0"/>
    <b v="0"/>
    <b v="0"/>
    <b v="0"/>
    <b v="0"/>
    <b v="0"/>
    <s v="Mrs."/>
    <b v="0"/>
    <b v="0"/>
    <s v="Social Sciences"/>
    <s v="History &amp; Civics"/>
    <m/>
    <m/>
    <s v="essential"/>
    <s v="Books"/>
    <s v="high"/>
    <s v="Grades 9-12"/>
    <n v="20.92"/>
    <n v="0"/>
    <n v="10.71"/>
    <n v="9"/>
    <n v="755"/>
    <n v="920.73"/>
    <n v="60"/>
    <b v="1"/>
    <n v="920.73"/>
    <n v="3"/>
    <b v="1"/>
    <b v="0"/>
    <s v="completed"/>
    <d v="2009-06-17T00:00:00"/>
    <d v="2009-06-18T00:00:00"/>
    <d v="2009-10-23T00:00:00"/>
    <d v="2009-11-16T00:00:00"/>
  </r>
  <r>
    <s v="7a94bdf38f1772ed6a9886f986924c71"/>
    <n v="180345000490"/>
    <s v="Evansville"/>
    <x v="25"/>
    <n v="47715"/>
    <s v="urban"/>
    <s v="Evansville-vanderburgh Co SD"/>
    <s v="Vanderburgh"/>
    <b v="0"/>
    <b v="0"/>
    <b v="0"/>
    <b v="0"/>
    <b v="0"/>
    <b v="0"/>
    <s v="Mrs."/>
    <b v="0"/>
    <b v="0"/>
    <s v="Visual Arts"/>
    <s v="Music &amp; The Arts"/>
    <s v="Performing Arts"/>
    <s v="Music &amp; The Arts"/>
    <s v="enrichment"/>
    <s v="Supplies"/>
    <s v="high"/>
    <s v="Grades 9-12"/>
    <n v="64.02"/>
    <n v="0"/>
    <n v="16.010000000000002"/>
    <n v="17"/>
    <n v="737"/>
    <n v="898.78"/>
    <n v="300"/>
    <b v="1"/>
    <n v="921.25"/>
    <n v="1"/>
    <b v="0"/>
    <b v="0"/>
    <s v="completed"/>
    <d v="2007-09-14T00:00:00"/>
    <d v="2007-10-16T00:00:00"/>
    <d v="2008-02-15T00:00:00"/>
    <d v="2008-04-25T00:00:00"/>
  </r>
  <r>
    <s v="6b8c9976b9ee87103051dcad3fcb3599"/>
    <m/>
    <s v="Itta Bena"/>
    <x v="8"/>
    <n v="38941"/>
    <s v="rural"/>
    <s v="Leflore Co School District"/>
    <s v="Leflore"/>
    <b v="0"/>
    <b v="0"/>
    <b v="0"/>
    <b v="0"/>
    <b v="0"/>
    <b v="0"/>
    <s v="Mrs."/>
    <b v="0"/>
    <b v="0"/>
    <s v="Visual Arts"/>
    <s v="Music &amp; The Arts"/>
    <s v="Visual Arts"/>
    <s v="Music &amp; The Arts"/>
    <s v="enrichment"/>
    <s v="Supplies"/>
    <s v="high"/>
    <s v="Grades 9-12"/>
    <n v="64.27"/>
    <n v="44.99"/>
    <n v="9.64"/>
    <n v="9"/>
    <n v="770.61"/>
    <n v="939.77"/>
    <n v="20"/>
    <b v="1"/>
    <n v="923.32"/>
    <n v="12"/>
    <b v="1"/>
    <b v="0"/>
    <s v="completed"/>
    <d v="2009-12-09T00:00:00"/>
    <d v="2009-12-16T00:00:00"/>
    <d v="2010-03-10T00:00:00"/>
    <d v="2010-05-11T00:00:00"/>
  </r>
  <r>
    <s v="69016d91f0b8d74dfc040f4287ecd6ae"/>
    <n v="180426000727"/>
    <s v="Arcadia"/>
    <x v="25"/>
    <n v="46030"/>
    <s v="suburban"/>
    <s v="Hamilton Heights Sch District"/>
    <s v="Hamilton"/>
    <b v="0"/>
    <b v="0"/>
    <b v="0"/>
    <b v="0"/>
    <b v="0"/>
    <b v="0"/>
    <s v="Mrs."/>
    <b v="0"/>
    <b v="0"/>
    <s v="Literature &amp; Writing"/>
    <s v="Literacy &amp; Language"/>
    <s v="Character Education"/>
    <s v="Applied Learning"/>
    <s v="essential"/>
    <s v="Books"/>
    <s v="low"/>
    <s v="Grades 6-8"/>
    <n v="0"/>
    <n v="0"/>
    <n v="11.14"/>
    <n v="35"/>
    <n v="789.14"/>
    <n v="928.4"/>
    <n v="165"/>
    <b v="1"/>
    <n v="924.87"/>
    <n v="26"/>
    <b v="0"/>
    <b v="0"/>
    <s v="completed"/>
    <d v="2011-01-27T00:00:00"/>
    <d v="2011-03-04T00:00:00"/>
    <m/>
    <d v="2011-06-26T00:00:00"/>
  </r>
  <r>
    <s v="1a837856c4103cc8594f7b4c80090db6"/>
    <n v="320006000495"/>
    <s v="Las Vegas"/>
    <x v="15"/>
    <n v="89110"/>
    <s v="urban"/>
    <s v="Clark Co School District"/>
    <s v="Clark"/>
    <b v="0"/>
    <b v="1"/>
    <b v="0"/>
    <b v="0"/>
    <b v="0"/>
    <b v="0"/>
    <s v="Ms."/>
    <b v="0"/>
    <b v="0"/>
    <s v="Other"/>
    <s v="Applied Learning"/>
    <s v="Other"/>
    <s v="Applied Learning"/>
    <s v="enrichment"/>
    <s v="Technology"/>
    <s v="high"/>
    <s v="Grades 9-12"/>
    <n v="63.54"/>
    <n v="41.3"/>
    <n v="9.5299999999999994"/>
    <n v="9"/>
    <n v="758.73"/>
    <n v="925.28"/>
    <n v="130"/>
    <b v="0"/>
    <n v="925.29"/>
    <n v="5"/>
    <b v="1"/>
    <b v="0"/>
    <s v="completed"/>
    <d v="2009-10-04T00:00:00"/>
    <d v="2009-12-31T00:00:00"/>
    <d v="2010-05-20T00:00:00"/>
    <d v="2010-03-08T00:00:00"/>
  </r>
  <r>
    <s v="2800c497bbf7956199578eea0c8b066f"/>
    <m/>
    <s v="San Jose"/>
    <x v="7"/>
    <n v="95122"/>
    <s v="urban"/>
    <s v="San Jose Unified School Dist"/>
    <s v="Santa Clara"/>
    <b v="1"/>
    <b v="0"/>
    <b v="0"/>
    <b v="0"/>
    <b v="0"/>
    <b v="0"/>
    <s v="Mr."/>
    <b v="0"/>
    <b v="0"/>
    <s v="Civics &amp; Government"/>
    <s v="History &amp; Civics"/>
    <s v="College &amp; Career Prep"/>
    <s v="Applied Learning"/>
    <s v="enrichment"/>
    <s v="Technology"/>
    <s v="high"/>
    <s v="Grades 9-12"/>
    <n v="6.9"/>
    <n v="63.13"/>
    <n v="10.35"/>
    <n v="35"/>
    <n v="805.37"/>
    <n v="925.71"/>
    <n v="60"/>
    <b v="1"/>
    <n v="925.71"/>
    <n v="1"/>
    <b v="0"/>
    <b v="0"/>
    <s v="completed"/>
    <d v="2010-04-26T00:00:00"/>
    <d v="2010-08-30T00:00:00"/>
    <d v="2010-08-31T00:00:00"/>
    <d v="2010-09-22T00:00:00"/>
  </r>
  <r>
    <s v="e80f9573c33f6eb02532b73539d57a66"/>
    <n v="150003000134"/>
    <s v="Ewa Beach"/>
    <x v="38"/>
    <n v="96706"/>
    <s v="suburban"/>
    <s v="Leeward Oahu School District"/>
    <s v="Honolulu"/>
    <b v="0"/>
    <b v="0"/>
    <b v="1"/>
    <b v="0"/>
    <b v="0"/>
    <b v="0"/>
    <s v="Mr."/>
    <b v="0"/>
    <b v="0"/>
    <s v="Civics &amp; Government"/>
    <s v="History &amp; Civics"/>
    <s v="History &amp; Geography"/>
    <s v="History &amp; Civics"/>
    <s v="essential"/>
    <s v="Technology"/>
    <s v="high"/>
    <s v="Grades 9-12"/>
    <n v="68"/>
    <n v="28.36"/>
    <n v="10.199999999999999"/>
    <n v="9"/>
    <n v="795.55"/>
    <n v="970.18"/>
    <n v="120"/>
    <b v="1"/>
    <n v="926.78"/>
    <n v="7"/>
    <b v="1"/>
    <b v="0"/>
    <s v="completed"/>
    <d v="2009-09-16T00:00:00"/>
    <d v="2009-12-15T00:00:00"/>
    <d v="2010-02-17T00:00:00"/>
    <d v="2010-01-27T00:00:00"/>
  </r>
  <r>
    <s v="8178d5b5765bae8288173d9e418a72d8"/>
    <m/>
    <s v="Bronx"/>
    <x v="2"/>
    <n v="10454"/>
    <s v="urban"/>
    <s v="Empowerment Support Organization"/>
    <s v="Bronx"/>
    <b v="0"/>
    <b v="0"/>
    <b v="0"/>
    <b v="0"/>
    <b v="0"/>
    <b v="0"/>
    <s v="Ms."/>
    <b v="0"/>
    <b v="1"/>
    <s v="Foreign Languages"/>
    <s v="Literacy &amp; Language"/>
    <s v="Literacy"/>
    <s v="Literacy &amp; Language"/>
    <s v="essential"/>
    <s v="Technology"/>
    <s v="high"/>
    <s v="Grades 9-12"/>
    <n v="67.48"/>
    <n v="0"/>
    <n v="10.119999999999999"/>
    <n v="9"/>
    <n v="761.35"/>
    <n v="928.48"/>
    <n v="120"/>
    <b v="1"/>
    <n v="927.38"/>
    <n v="23"/>
    <b v="1"/>
    <b v="0"/>
    <s v="completed"/>
    <d v="2009-11-11T00:00:00"/>
    <d v="2009-11-16T00:00:00"/>
    <d v="2009-11-16T00:00:00"/>
    <d v="2010-04-17T00:00:00"/>
  </r>
  <r>
    <s v="b56d3546b6a6a5642ca777b0e859fed6"/>
    <n v="62271003118"/>
    <s v="Van Nuys"/>
    <x v="7"/>
    <n v="91401"/>
    <s v="urban"/>
    <s v="Los Angeles Unif Sch Dist"/>
    <s v="Los Angeles"/>
    <b v="0"/>
    <b v="0"/>
    <b v="1"/>
    <b v="0"/>
    <b v="0"/>
    <b v="0"/>
    <s v="Mrs."/>
    <b v="0"/>
    <b v="0"/>
    <s v="Literacy"/>
    <s v="Literacy &amp; Language"/>
    <m/>
    <m/>
    <s v="enrichment"/>
    <s v="Supplies"/>
    <s v="high"/>
    <s v="Grades 3-5"/>
    <m/>
    <m/>
    <m/>
    <m/>
    <n v="523"/>
    <n v="637.79999999999995"/>
    <n v="12"/>
    <b v="1"/>
    <n v="928.47"/>
    <n v="2"/>
    <b v="0"/>
    <b v="0"/>
    <s v="reallocated"/>
    <d v="2006-09-07T00:00:00"/>
    <d v="2007-05-04T00:00:00"/>
    <m/>
    <d v="2007-05-07T00:00:00"/>
  </r>
  <r>
    <s v="c887f97f848b27b519e95de2c60f4651"/>
    <n v="170993001111"/>
    <s v="Chicago"/>
    <x v="10"/>
    <n v="60641"/>
    <s v="urban"/>
    <s v="Chicago Psd-area 19"/>
    <s v="Cook"/>
    <b v="0"/>
    <b v="0"/>
    <b v="0"/>
    <b v="0"/>
    <b v="0"/>
    <b v="0"/>
    <s v="Mr."/>
    <b v="0"/>
    <b v="0"/>
    <s v="Sports"/>
    <s v="Health &amp; Sports"/>
    <m/>
    <m/>
    <s v="essential"/>
    <s v="Supplies"/>
    <s v="high"/>
    <s v="Grades 9-12"/>
    <n v="71.64"/>
    <n v="0"/>
    <n v="17.91"/>
    <n v="17"/>
    <n v="823"/>
    <n v="1003.66"/>
    <n v="35"/>
    <b v="1"/>
    <n v="932.95"/>
    <n v="3"/>
    <b v="1"/>
    <b v="0"/>
    <s v="completed"/>
    <d v="2008-12-25T00:00:00"/>
    <d v="2009-01-21T00:00:00"/>
    <d v="2009-07-20T00:00:00"/>
    <d v="2009-05-31T00:00:00"/>
  </r>
  <r>
    <s v="310f8c62f8a865179c9991e47d4f7f66"/>
    <n v="40444002247"/>
    <s v="Avondale"/>
    <x v="23"/>
    <n v="85323"/>
    <s v="suburban"/>
    <s v="Littleton Elem School Dist 65"/>
    <s v="Maricopa"/>
    <b v="0"/>
    <b v="0"/>
    <b v="0"/>
    <b v="0"/>
    <b v="0"/>
    <b v="0"/>
    <s v="Mr."/>
    <b v="0"/>
    <b v="0"/>
    <s v="Music"/>
    <s v="Music &amp; The Arts"/>
    <s v="Performing Arts"/>
    <s v="Music &amp; The Arts"/>
    <s v="essential"/>
    <s v="Supplies"/>
    <s v="high"/>
    <s v="Grades 6-8"/>
    <n v="0"/>
    <n v="49.91"/>
    <n v="10.47"/>
    <n v="35"/>
    <n v="793.38"/>
    <n v="933.39"/>
    <n v="2"/>
    <b v="1"/>
    <n v="933.39"/>
    <n v="8"/>
    <b v="0"/>
    <b v="1"/>
    <s v="completed"/>
    <d v="2010-12-16T00:00:00"/>
    <d v="2010-12-22T00:00:00"/>
    <m/>
    <d v="2011-05-13T00:00:00"/>
  </r>
  <r>
    <s v="27ca42ca4d51a3c82198085aea5d4593"/>
    <m/>
    <s v="Indianapolis"/>
    <x v="25"/>
    <n v="46208"/>
    <s v="urban"/>
    <s v="Indianapolis Public Sch Dist"/>
    <s v="Marion"/>
    <b v="1"/>
    <b v="0"/>
    <b v="0"/>
    <b v="0"/>
    <b v="0"/>
    <b v="0"/>
    <s v="Mr."/>
    <b v="1"/>
    <b v="0"/>
    <s v="Mathematics"/>
    <s v="Math &amp; Science"/>
    <s v="Literacy"/>
    <s v="Literacy &amp; Language"/>
    <s v="enrichment"/>
    <s v="Technology"/>
    <s v="high"/>
    <s v="Grades 3-5"/>
    <n v="7.61"/>
    <n v="0"/>
    <n v="11.41"/>
    <n v="9"/>
    <n v="789.01"/>
    <n v="962.21"/>
    <n v="30"/>
    <b v="1"/>
    <n v="934.28"/>
    <n v="27"/>
    <b v="0"/>
    <b v="0"/>
    <s v="completed"/>
    <d v="2010-05-03T00:00:00"/>
    <d v="2010-08-09T00:00:00"/>
    <d v="2010-10-22T00:00:00"/>
    <d v="2010-09-28T00:00:00"/>
  </r>
  <r>
    <s v="e843b1ee6fcc5e76779508e1cc1ad35d"/>
    <n v="170993000809"/>
    <s v="Chicago"/>
    <x v="10"/>
    <n v="60629"/>
    <s v="urban"/>
    <s v="Chicago Psd-area 23"/>
    <s v="Cook"/>
    <b v="0"/>
    <b v="0"/>
    <b v="0"/>
    <b v="0"/>
    <b v="0"/>
    <b v="0"/>
    <s v="Ms."/>
    <b v="1"/>
    <b v="0"/>
    <s v="Foreign Languages"/>
    <s v="Literacy &amp; Language"/>
    <s v="College &amp; Career Prep"/>
    <s v="Applied Learning"/>
    <s v="enrichment"/>
    <s v="Technology"/>
    <s v="high"/>
    <s v="Grades 9-12"/>
    <n v="0"/>
    <n v="0"/>
    <n v="11.26"/>
    <n v="9"/>
    <n v="770.9"/>
    <n v="940.12"/>
    <n v="75"/>
    <b v="1"/>
    <n v="934.63"/>
    <n v="19"/>
    <b v="0"/>
    <b v="0"/>
    <s v="completed"/>
    <d v="2010-03-22T00:00:00"/>
    <d v="2010-06-04T00:00:00"/>
    <d v="2010-12-22T00:00:00"/>
    <d v="2010-08-21T00:00:00"/>
  </r>
  <r>
    <s v="871c3a19b8414ce6d618338d9a25124f"/>
    <n v="320006000087"/>
    <s v="Las Vegas"/>
    <x v="15"/>
    <n v="89108"/>
    <s v="urban"/>
    <s v="Clark Co School District"/>
    <s v="Clark"/>
    <b v="0"/>
    <b v="0"/>
    <b v="1"/>
    <b v="0"/>
    <b v="0"/>
    <b v="0"/>
    <s v="Mrs."/>
    <b v="0"/>
    <b v="0"/>
    <s v="Literacy"/>
    <s v="Literacy &amp; Language"/>
    <m/>
    <m/>
    <s v="enrichment"/>
    <s v="Technology"/>
    <s v="high"/>
    <s v="Grades PreK-2"/>
    <n v="0"/>
    <n v="54.69"/>
    <n v="10.45"/>
    <n v="35"/>
    <n v="796.89"/>
    <n v="937.52"/>
    <n v="20"/>
    <b v="1"/>
    <n v="937.51"/>
    <n v="6"/>
    <b v="1"/>
    <b v="0"/>
    <s v="completed"/>
    <d v="2011-03-13T00:00:00"/>
    <d v="2011-03-18T00:00:00"/>
    <m/>
    <d v="2011-08-13T00:00:00"/>
  </r>
  <r>
    <s v="39f67868c8769ad08bfbae95d05e740e"/>
    <n v="510027000081"/>
    <s v="Arlington"/>
    <x v="24"/>
    <n v="22206"/>
    <s v="urban"/>
    <s v="Arlington Public Schools"/>
    <s v="Arlington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3-5"/>
    <n v="0"/>
    <n v="0"/>
    <n v="13.2"/>
    <n v="35"/>
    <n v="927.89"/>
    <n v="1091.6400000000001"/>
    <n v="25"/>
    <b v="1"/>
    <n v="937.64"/>
    <n v="4"/>
    <b v="0"/>
    <b v="0"/>
    <s v="completed"/>
    <d v="2010-12-31T00:00:00"/>
    <d v="2011-02-10T00:00:00"/>
    <d v="2011-02-10T00:00:00"/>
    <d v="2011-05-28T00:00:00"/>
  </r>
  <r>
    <s v="2b1144ee188f1445db7522878883cce5"/>
    <n v="261200001919"/>
    <s v="Detroit"/>
    <x v="4"/>
    <n v="48213"/>
    <s v="urban"/>
    <s v="Detroit Public School District"/>
    <s v="Wayne"/>
    <b v="0"/>
    <b v="1"/>
    <b v="0"/>
    <b v="0"/>
    <b v="0"/>
    <b v="0"/>
    <s v="Ms."/>
    <b v="0"/>
    <b v="0"/>
    <s v="Foreign Languages"/>
    <s v="Literacy &amp; Language"/>
    <s v="Literacy"/>
    <s v="Literacy &amp; Language"/>
    <s v="essential"/>
    <s v="Books"/>
    <s v="high"/>
    <s v="Grades 9-12"/>
    <n v="0"/>
    <n v="0"/>
    <n v="11.59"/>
    <n v="35"/>
    <n v="819.26"/>
    <n v="941.68"/>
    <n v="150"/>
    <b v="1"/>
    <n v="938.98"/>
    <n v="38"/>
    <b v="0"/>
    <b v="0"/>
    <s v="completed"/>
    <d v="2010-07-31T00:00:00"/>
    <d v="2010-10-19T00:00:00"/>
    <d v="2011-03-25T00:00:00"/>
    <d v="2010-12-27T00:00:00"/>
  </r>
  <r>
    <s v="ad9cf0058685aeed95b49667304794e7"/>
    <m/>
    <s v="Encinitas"/>
    <x v="7"/>
    <n v="92024"/>
    <m/>
    <m/>
    <s v="San Diego"/>
    <b v="1"/>
    <b v="0"/>
    <b v="0"/>
    <b v="0"/>
    <b v="0"/>
    <b v="0"/>
    <s v="Mrs."/>
    <b v="0"/>
    <b v="0"/>
    <s v="Mathematics"/>
    <s v="Math &amp; Science"/>
    <s v="Literacy"/>
    <s v="Literacy &amp; Language"/>
    <s v="enrichment"/>
    <s v="Technology"/>
    <s v="unknown"/>
    <s v="Grades PreK-2"/>
    <n v="64.599999999999994"/>
    <n v="59.11"/>
    <n v="9.69"/>
    <n v="35"/>
    <n v="814.39"/>
    <n v="958.11"/>
    <n v="40"/>
    <b v="1"/>
    <n v="940.46"/>
    <n v="17"/>
    <b v="1"/>
    <b v="0"/>
    <s v="completed"/>
    <d v="2010-12-22T00:00:00"/>
    <d v="2011-03-04T00:00:00"/>
    <m/>
    <d v="2011-05-17T00:00:00"/>
  </r>
  <r>
    <s v="4c724e0dd598323aeeb6b6b5d75da60f"/>
    <m/>
    <s v="Bronx"/>
    <x v="2"/>
    <n v="10456"/>
    <s v="urban"/>
    <s v="Integrated Curriculum and Instruction Learning Support Organization"/>
    <s v="Bronx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PreK-2"/>
    <n v="69.7"/>
    <n v="0"/>
    <n v="17.43"/>
    <n v="17"/>
    <n v="801"/>
    <n v="976.83"/>
    <n v="25"/>
    <b v="1"/>
    <n v="942.35"/>
    <n v="2"/>
    <b v="0"/>
    <b v="0"/>
    <s v="completed"/>
    <d v="2008-07-08T00:00:00"/>
    <d v="2008-11-14T00:00:00"/>
    <d v="2009-01-23T00:00:00"/>
    <d v="2008-11-16T00:00:00"/>
  </r>
  <r>
    <s v="774812c0ee078fb83fd4da7c9937d4df"/>
    <n v="170993001156"/>
    <s v="Chicago"/>
    <x v="10"/>
    <n v="60620"/>
    <s v="urban"/>
    <s v="Chicago Psd-area 14"/>
    <s v="Cook"/>
    <b v="0"/>
    <b v="0"/>
    <b v="1"/>
    <b v="0"/>
    <b v="0"/>
    <b v="0"/>
    <s v="Ms."/>
    <b v="0"/>
    <b v="0"/>
    <s v="Literacy"/>
    <s v="Literacy &amp; Language"/>
    <s v="Early Development"/>
    <s v="Applied Learning"/>
    <s v="essential"/>
    <s v="Other"/>
    <s v="high"/>
    <s v="Grades PreK-2"/>
    <n v="75"/>
    <n v="0"/>
    <n v="18.75"/>
    <n v="17"/>
    <n v="861"/>
    <n v="1050"/>
    <n v="20"/>
    <b v="1"/>
    <n v="942.35"/>
    <n v="4"/>
    <b v="0"/>
    <b v="0"/>
    <s v="completed"/>
    <d v="2008-01-10T00:00:00"/>
    <d v="2008-06-12T00:00:00"/>
    <d v="2008-12-11T00:00:00"/>
    <d v="2008-09-06T00:00:00"/>
  </r>
  <r>
    <s v="6cf10313dd7f6ee12f8547f660c27829"/>
    <n v="421158001766"/>
    <s v="Harrisburg"/>
    <x v="29"/>
    <n v="17104"/>
    <s v="urban"/>
    <s v="Harrisburg School District"/>
    <s v="Dauphin"/>
    <b v="0"/>
    <b v="0"/>
    <b v="0"/>
    <b v="0"/>
    <b v="0"/>
    <b v="0"/>
    <s v="Ms."/>
    <b v="0"/>
    <b v="0"/>
    <s v="Literacy"/>
    <s v="Literacy &amp; Language"/>
    <s v="Social Sciences"/>
    <s v="History &amp; Civics"/>
    <s v="essential"/>
    <s v="Technology"/>
    <s v="high"/>
    <s v="Grades 3-5"/>
    <n v="7.5"/>
    <n v="0"/>
    <n v="11.25"/>
    <n v="35"/>
    <n v="803.74"/>
    <n v="945.58"/>
    <n v="20"/>
    <b v="1"/>
    <n v="945.58"/>
    <n v="5"/>
    <b v="0"/>
    <b v="0"/>
    <s v="completed"/>
    <d v="2010-10-19T00:00:00"/>
    <d v="2010-12-17T00:00:00"/>
    <d v="2011-02-17T00:00:00"/>
    <d v="2011-03-18T00:00:00"/>
  </r>
  <r>
    <s v="fab5d919190ed79d9746ac544476947d"/>
    <n v="484447005075"/>
    <s v="Wallis"/>
    <x v="16"/>
    <n v="77485"/>
    <s v="rural"/>
    <s v="Brazos Ind School District"/>
    <s v="Austin"/>
    <b v="0"/>
    <b v="0"/>
    <b v="0"/>
    <b v="0"/>
    <b v="0"/>
    <b v="0"/>
    <s v="Mrs."/>
    <b v="0"/>
    <b v="0"/>
    <s v="Applied Sciences"/>
    <s v="Math &amp; Science"/>
    <s v="Applied Sciences"/>
    <s v="Math &amp; Science"/>
    <s v="enrichment"/>
    <s v="Supplies"/>
    <s v="high"/>
    <s v="Grades 9-12"/>
    <n v="68.87"/>
    <n v="0"/>
    <n v="10.33"/>
    <n v="9"/>
    <n v="776.91"/>
    <n v="947.45"/>
    <n v="50"/>
    <b v="1"/>
    <n v="947.45"/>
    <n v="2"/>
    <b v="1"/>
    <b v="0"/>
    <s v="completed"/>
    <d v="2009-09-17T00:00:00"/>
    <d v="2009-09-25T00:00:00"/>
    <d v="2009-11-06T00:00:00"/>
    <d v="2009-11-21T00:00:00"/>
  </r>
  <r>
    <s v="f6ca371f2323dc2121cc117a22add72e"/>
    <n v="170993000942"/>
    <s v="Chicago"/>
    <x v="10"/>
    <n v="60618"/>
    <s v="urban"/>
    <s v="Chicago Psd-Area 54"/>
    <s v="Cook"/>
    <b v="0"/>
    <b v="1"/>
    <b v="0"/>
    <b v="0"/>
    <b v="0"/>
    <b v="0"/>
    <s v="Mrs."/>
    <b v="0"/>
    <b v="0"/>
    <s v="Health &amp; Life Science"/>
    <s v="Math &amp; Science"/>
    <m/>
    <m/>
    <s v="enrichment"/>
    <s v="Supplies"/>
    <s v="high"/>
    <s v="Grades 9-12"/>
    <n v="69.150000000000006"/>
    <n v="0"/>
    <n v="10.37"/>
    <n v="35"/>
    <n v="806.02"/>
    <n v="948.26"/>
    <n v="30"/>
    <b v="1"/>
    <n v="948.26"/>
    <n v="2"/>
    <b v="0"/>
    <b v="0"/>
    <s v="completed"/>
    <d v="2010-10-18T00:00:00"/>
    <d v="2010-10-18T00:00:00"/>
    <d v="2011-03-01T00:00:00"/>
    <d v="2011-03-15T00:00:00"/>
  </r>
  <r>
    <s v="cb7019b32f56fefb10e6c5015e655e47"/>
    <m/>
    <s v="Slidell"/>
    <x v="6"/>
    <n v="70461"/>
    <s v="suburban"/>
    <s v="St Tammany Parish Sch District"/>
    <s v="St Tammany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low"/>
    <s v="Grades 3-5"/>
    <m/>
    <m/>
    <m/>
    <m/>
    <n v="759"/>
    <n v="925.61"/>
    <n v="20"/>
    <b v="1"/>
    <n v="948.75"/>
    <n v="1"/>
    <b v="0"/>
    <b v="0"/>
    <s v="completed"/>
    <d v="2007-01-07T00:00:00"/>
    <d v="2007-08-31T00:00:00"/>
    <d v="2008-02-06T00:00:00"/>
    <d v="2007-09-07T00:00:00"/>
  </r>
  <r>
    <s v="674c4b5f6d1798fe2a156f97851948db"/>
    <n v="120147002866"/>
    <s v="Kissimmee"/>
    <x v="17"/>
    <n v="34758"/>
    <s v="rural"/>
    <s v="Osceola Co School District"/>
    <s v="Osceola"/>
    <b v="0"/>
    <b v="0"/>
    <b v="0"/>
    <b v="0"/>
    <b v="0"/>
    <b v="0"/>
    <s v="Ms."/>
    <b v="0"/>
    <b v="0"/>
    <s v="Literacy"/>
    <s v="Literacy &amp; Language"/>
    <s v="Special Needs"/>
    <s v="Special Needs"/>
    <s v="essential"/>
    <s v="Technology"/>
    <s v="high"/>
    <s v="Grades 9-12"/>
    <n v="69"/>
    <n v="0"/>
    <n v="10.35"/>
    <n v="9"/>
    <n v="778.35"/>
    <n v="949.21"/>
    <n v="120"/>
    <b v="1"/>
    <n v="949.21"/>
    <n v="2"/>
    <b v="1"/>
    <b v="0"/>
    <s v="completed"/>
    <d v="2009-09-08T00:00:00"/>
    <d v="2009-11-27T00:00:00"/>
    <d v="2009-12-14T00:00:00"/>
    <d v="2010-02-13T00:00:00"/>
  </r>
  <r>
    <s v="6f7939563ee6454c95ebd9205c70f1e5"/>
    <n v="180477002393"/>
    <s v="Indianapolis"/>
    <x v="25"/>
    <n v="46218"/>
    <s v="urban"/>
    <s v="Indianapolis Public Sch Dist"/>
    <s v="Marion"/>
    <b v="0"/>
    <b v="0"/>
    <b v="0"/>
    <b v="0"/>
    <b v="0"/>
    <b v="0"/>
    <s v="Mrs."/>
    <b v="0"/>
    <b v="0"/>
    <s v="Literacy"/>
    <s v="Literacy &amp; Language"/>
    <s v="ESL"/>
    <s v="Literacy &amp; Language"/>
    <s v="enrichment"/>
    <s v="Supplies"/>
    <s v="high"/>
    <s v="Grades PreK-2"/>
    <n v="131.76"/>
    <n v="0"/>
    <n v="32.94"/>
    <n v="17"/>
    <n v="1499"/>
    <n v="1828.05"/>
    <n v="470"/>
    <b v="1"/>
    <n v="951"/>
    <n v="2"/>
    <b v="0"/>
    <b v="0"/>
    <s v="expired"/>
    <d v="2007-02-23T00:00:00"/>
    <m/>
    <m/>
    <d v="2007-05-02T00:00:00"/>
  </r>
  <r>
    <s v="265cebf52a138b1e932d79d746b9f2ee"/>
    <n v="63513005944"/>
    <s v="Danville"/>
    <x v="7"/>
    <n v="94526"/>
    <s v="suburban"/>
    <s v="San Ramon Valley Unified SD"/>
    <s v="Contra Costa"/>
    <b v="0"/>
    <b v="0"/>
    <b v="0"/>
    <b v="0"/>
    <b v="0"/>
    <b v="0"/>
    <s v="Mrs."/>
    <b v="0"/>
    <b v="0"/>
    <s v="Health &amp; Life Science"/>
    <s v="Math &amp; Science"/>
    <m/>
    <m/>
    <s v="enrichment"/>
    <s v="Technology"/>
    <s v="high"/>
    <s v="Grades 6-8"/>
    <n v="12"/>
    <n v="63.13"/>
    <n v="10.35"/>
    <n v="35"/>
    <n v="810.45"/>
    <n v="953.47"/>
    <n v="300"/>
    <b v="1"/>
    <n v="953.47"/>
    <n v="1"/>
    <b v="0"/>
    <b v="0"/>
    <s v="completed"/>
    <d v="2010-09-26T00:00:00"/>
    <d v="2010-09-27T00:00:00"/>
    <d v="2010-09-30T00:00:00"/>
    <d v="2011-02-21T00:00:00"/>
  </r>
  <r>
    <s v="3a2c618777db56f0e04a5455b54bde9d"/>
    <n v="120039000588"/>
    <s v="Miami"/>
    <x v="17"/>
    <n v="33167"/>
    <s v="suburban"/>
    <s v="Miami-dade Co Public Sch Dist"/>
    <s v="Miami-Dade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s v="enrichment"/>
    <s v="Technology"/>
    <s v="high"/>
    <s v="Grades 6-8"/>
    <n v="75"/>
    <n v="0"/>
    <n v="11.25"/>
    <n v="9"/>
    <n v="845.24"/>
    <n v="1030.78"/>
    <n v="115"/>
    <b v="1"/>
    <n v="955.05"/>
    <n v="13"/>
    <b v="1"/>
    <b v="0"/>
    <s v="completed"/>
    <d v="2009-12-17T00:00:00"/>
    <d v="2010-03-14T00:00:00"/>
    <d v="2010-06-01T00:00:00"/>
    <d v="2010-05-22T00:00:00"/>
  </r>
  <r>
    <s v="910a36842b70893543bbc202a6a4b72d"/>
    <n v="64074007861"/>
    <s v="Vallejo"/>
    <x v="7"/>
    <n v="94591"/>
    <s v="urban"/>
    <s v="Vallejo City Unified Sch Dist"/>
    <s v="Solano"/>
    <b v="0"/>
    <b v="0"/>
    <b v="0"/>
    <b v="0"/>
    <b v="0"/>
    <b v="0"/>
    <s v="Mrs."/>
    <b v="0"/>
    <b v="0"/>
    <s v="Special Needs"/>
    <s v="Special Needs"/>
    <s v="Literacy"/>
    <s v="Literacy &amp; Language"/>
    <s v="essential"/>
    <s v="Technology"/>
    <s v="high"/>
    <s v="Grades 9-12"/>
    <n v="66.39"/>
    <n v="48.13"/>
    <n v="16.600000000000001"/>
    <n v="17"/>
    <n v="812"/>
    <n v="990.24"/>
    <n v="13"/>
    <b v="1"/>
    <n v="955.29"/>
    <n v="4"/>
    <b v="1"/>
    <b v="0"/>
    <s v="completed"/>
    <d v="2008-12-11T00:00:00"/>
    <d v="2008-12-22T00:00:00"/>
    <d v="2009-03-11T00:00:00"/>
    <d v="2009-05-13T00:00:00"/>
  </r>
  <r>
    <s v="aed18901a6efb183a39bc5c917369527"/>
    <n v="63432005479"/>
    <s v="San Diego"/>
    <x v="7"/>
    <n v="92120"/>
    <s v="urban"/>
    <s v="San Diego Unified School Dist"/>
    <s v="San Diego"/>
    <b v="0"/>
    <b v="0"/>
    <b v="0"/>
    <b v="0"/>
    <b v="0"/>
    <b v="0"/>
    <s v="Mr."/>
    <b v="0"/>
    <b v="0"/>
    <s v="Performing Arts"/>
    <s v="Music &amp; The Arts"/>
    <s v="Music"/>
    <s v="Music &amp; The Arts"/>
    <s v="essential"/>
    <s v="Other"/>
    <s v="low"/>
    <s v="Grades 9-12"/>
    <n v="0"/>
    <n v="64.900000000000006"/>
    <n v="10.64"/>
    <n v="35"/>
    <n v="819.86"/>
    <n v="964.54"/>
    <n v="100"/>
    <b v="1"/>
    <n v="955.54"/>
    <n v="34"/>
    <b v="1"/>
    <b v="0"/>
    <s v="completed"/>
    <d v="2010-11-03T00:00:00"/>
    <d v="2010-12-10T00:00:00"/>
    <m/>
    <d v="2011-03-31T00:00:00"/>
  </r>
  <r>
    <s v="7478bcfe6efd9b27d5df7d6367540f39"/>
    <m/>
    <s v="Bronx"/>
    <x v="2"/>
    <n v="10454"/>
    <s v="urban"/>
    <s v="Empowerment Support Organization"/>
    <s v="Bronx"/>
    <b v="0"/>
    <b v="0"/>
    <b v="0"/>
    <b v="0"/>
    <b v="0"/>
    <b v="0"/>
    <s v="Ms."/>
    <b v="0"/>
    <b v="1"/>
    <s v="Social Sciences"/>
    <s v="History &amp; Civics"/>
    <s v="Social Sciences"/>
    <s v="History &amp; Civics"/>
    <s v="essential"/>
    <s v="Books"/>
    <s v="high"/>
    <s v="Grades 9-12"/>
    <n v="69.52"/>
    <n v="0"/>
    <n v="10.43"/>
    <n v="9"/>
    <n v="784.17"/>
    <n v="956.3"/>
    <n v="20"/>
    <b v="1"/>
    <n v="956.31"/>
    <n v="2"/>
    <b v="1"/>
    <b v="0"/>
    <s v="completed"/>
    <d v="2009-08-04T00:00:00"/>
    <d v="2009-08-10T00:00:00"/>
    <d v="2009-10-12T00:00:00"/>
    <d v="2010-01-05T00:00:00"/>
  </r>
  <r>
    <s v="58f809b65cc84509e621e945d0a2c7b1"/>
    <n v="482055002066"/>
    <s v="George West"/>
    <x v="16"/>
    <n v="78022"/>
    <s v="rural"/>
    <s v="George West Ind Sch District"/>
    <s v="Live Oak"/>
    <b v="0"/>
    <b v="0"/>
    <b v="0"/>
    <b v="0"/>
    <b v="0"/>
    <b v="0"/>
    <s v="Mrs."/>
    <b v="0"/>
    <b v="0"/>
    <s v="Health &amp; Life Science"/>
    <s v="Math &amp; Science"/>
    <s v="Environmental Science"/>
    <s v="Math &amp; Science"/>
    <s v="essential"/>
    <s v="Supplies"/>
    <s v="low"/>
    <s v="Grades 6-8"/>
    <n v="71.55"/>
    <n v="0"/>
    <n v="10.73"/>
    <n v="35"/>
    <n v="832.78"/>
    <n v="957.22"/>
    <n v="175"/>
    <b v="1"/>
    <n v="957.22"/>
    <n v="3"/>
    <b v="1"/>
    <b v="0"/>
    <s v="completed"/>
    <d v="2010-08-02T00:00:00"/>
    <d v="2010-11-09T00:00:00"/>
    <d v="2011-01-21T00:00:00"/>
    <d v="2010-12-30T00:00:00"/>
  </r>
  <r>
    <s v="6836cee44ba887cce547e8a4044b599e"/>
    <m/>
    <s v="Chicago"/>
    <x v="10"/>
    <n v="60632"/>
    <s v="urban"/>
    <s v="Chicago Psd-Area 54"/>
    <s v="Cook"/>
    <b v="0"/>
    <b v="0"/>
    <b v="0"/>
    <b v="0"/>
    <b v="0"/>
    <b v="0"/>
    <s v="Ms."/>
    <b v="0"/>
    <b v="0"/>
    <s v="ESL"/>
    <s v="Literacy &amp; Language"/>
    <s v="Special Needs"/>
    <s v="Special Needs"/>
    <s v="enrichment"/>
    <s v="Technology"/>
    <s v="high"/>
    <s v="Grades 6-8"/>
    <n v="7.61"/>
    <n v="0"/>
    <n v="11.41"/>
    <n v="35"/>
    <n v="815.01"/>
    <n v="958.84"/>
    <n v="120"/>
    <b v="1"/>
    <n v="958.84"/>
    <n v="3"/>
    <b v="0"/>
    <b v="0"/>
    <s v="completed"/>
    <d v="2010-10-28T00:00:00"/>
    <d v="2010-12-29T00:00:00"/>
    <d v="2011-01-03T00:00:00"/>
    <d v="2011-03-27T00:00:00"/>
  </r>
  <r>
    <s v="0b32866930caa94c7c83e2c839d1216c"/>
    <n v="63513005960"/>
    <s v="Danville"/>
    <x v="7"/>
    <n v="94526"/>
    <s v="suburban"/>
    <s v="San Ramon Valley Unified SD"/>
    <s v="Contra Costa"/>
    <b v="0"/>
    <b v="0"/>
    <b v="0"/>
    <b v="0"/>
    <b v="0"/>
    <b v="0"/>
    <s v="Mr."/>
    <b v="0"/>
    <b v="0"/>
    <s v="Health &amp; Life Science"/>
    <s v="Math &amp; Science"/>
    <s v="Environmental Science"/>
    <s v="Math &amp; Science"/>
    <s v="essential"/>
    <s v="Technology"/>
    <s v="minimal"/>
    <s v="Grades 3-5"/>
    <n v="7"/>
    <n v="64.05"/>
    <n v="10.5"/>
    <n v="35"/>
    <n v="816.53"/>
    <n v="960.62"/>
    <n v="600"/>
    <b v="1"/>
    <n v="960.62"/>
    <n v="1"/>
    <b v="0"/>
    <b v="0"/>
    <s v="completed"/>
    <d v="2010-09-15T00:00:00"/>
    <d v="2010-09-22T00:00:00"/>
    <d v="2010-09-22T00:00:00"/>
    <d v="2011-02-06T00:00:00"/>
  </r>
  <r>
    <s v="94f2d047281bb6041b719c70816d6bc3"/>
    <n v="400915000386"/>
    <s v="Oklahoma City"/>
    <x v="0"/>
    <n v="73141"/>
    <s v="rural"/>
    <s v="Crutcho School District C-074"/>
    <s v="Oklahoma"/>
    <b v="0"/>
    <b v="0"/>
    <b v="0"/>
    <b v="0"/>
    <b v="0"/>
    <b v="0"/>
    <s v="Ms."/>
    <b v="0"/>
    <b v="0"/>
    <s v="Literacy"/>
    <s v="Literacy &amp; Language"/>
    <m/>
    <m/>
    <s v="essential"/>
    <s v="Other"/>
    <s v="high"/>
    <s v="Grades PreK-2"/>
    <n v="67.2"/>
    <n v="30.24"/>
    <n v="10.08"/>
    <n v="9"/>
    <n v="788"/>
    <n v="960.98"/>
    <n v="21"/>
    <b v="1"/>
    <n v="960.98"/>
    <n v="8"/>
    <b v="1"/>
    <b v="0"/>
    <s v="completed"/>
    <d v="2009-05-10T00:00:00"/>
    <d v="2009-09-11T00:00:00"/>
    <d v="2010-01-22T00:00:00"/>
    <d v="2009-10-11T00:00:00"/>
  </r>
  <r>
    <s v="a29c3cba57332c88d44c2dac8ceba48a"/>
    <n v="120144005032"/>
    <s v="Orlando"/>
    <x v="17"/>
    <n v="32828"/>
    <s v="suburban"/>
    <s v="Orange Co Public School Dist"/>
    <s v="Orange"/>
    <b v="0"/>
    <b v="0"/>
    <b v="0"/>
    <b v="0"/>
    <b v="0"/>
    <b v="0"/>
    <s v="Mrs."/>
    <b v="0"/>
    <b v="0"/>
    <s v="Music"/>
    <s v="Music &amp; The Arts"/>
    <m/>
    <m/>
    <s v="essential"/>
    <s v="Technology"/>
    <s v="low"/>
    <s v="Grades 6-8"/>
    <n v="69.900000000000006"/>
    <n v="0"/>
    <n v="10.48"/>
    <n v="9"/>
    <n v="788.37"/>
    <n v="961.43"/>
    <n v="115"/>
    <b v="1"/>
    <n v="961.43"/>
    <n v="1"/>
    <b v="0"/>
    <b v="0"/>
    <s v="completed"/>
    <d v="2010-01-31T00:00:00"/>
    <d v="2010-02-02T00:00:00"/>
    <d v="2010-02-03T00:00:00"/>
    <d v="2010-07-05T00:00:00"/>
  </r>
  <r>
    <s v="5cf06167be61d0b585e6d1759f59f9c6"/>
    <n v="360008602961"/>
    <s v="Bronx"/>
    <x v="2"/>
    <n v="10451"/>
    <s v="urban"/>
    <s v="Empowerment Support Organization"/>
    <s v="Bronx"/>
    <b v="0"/>
    <b v="1"/>
    <b v="0"/>
    <b v="0"/>
    <b v="0"/>
    <b v="0"/>
    <s v="Mr."/>
    <b v="1"/>
    <b v="0"/>
    <s v="Social Sciences"/>
    <s v="History &amp; Civics"/>
    <s v="Performing Arts"/>
    <s v="Music &amp; The Arts"/>
    <s v="essential"/>
    <s v="Technology"/>
    <s v="high"/>
    <s v="Grades 9-12"/>
    <n v="70"/>
    <n v="0"/>
    <n v="10.5"/>
    <n v="9"/>
    <n v="789.48"/>
    <n v="962.78"/>
    <n v="30"/>
    <b v="1"/>
    <n v="962.78"/>
    <n v="2"/>
    <b v="1"/>
    <b v="0"/>
    <s v="completed"/>
    <d v="2010-01-20T00:00:00"/>
    <d v="2010-02-11T00:00:00"/>
    <d v="2010-02-22T00:00:00"/>
    <d v="2010-06-27T00:00:00"/>
  </r>
  <r>
    <s v="33180e8d5a80bbcdf2f421670cbb6588"/>
    <m/>
    <s v="Bronx"/>
    <x v="2"/>
    <n v="10457"/>
    <s v="urban"/>
    <s v="Leadership Learning Support Organization"/>
    <s v="Bronx"/>
    <b v="0"/>
    <b v="0"/>
    <b v="0"/>
    <b v="0"/>
    <b v="0"/>
    <b v="0"/>
    <s v="Ms."/>
    <b v="1"/>
    <b v="0"/>
    <s v="Social Sciences"/>
    <s v="History &amp; Civics"/>
    <s v="Mathematics"/>
    <s v="Math &amp; Science"/>
    <s v="essential"/>
    <s v="Supplies"/>
    <s v="high"/>
    <s v="Grades 6-8"/>
    <n v="70"/>
    <n v="0"/>
    <n v="10.5"/>
    <n v="9"/>
    <n v="789.49"/>
    <n v="962.79"/>
    <n v="60"/>
    <b v="1"/>
    <n v="962.79"/>
    <n v="3"/>
    <b v="1"/>
    <b v="0"/>
    <s v="completed"/>
    <d v="2009-07-17T00:00:00"/>
    <d v="2009-07-30T00:00:00"/>
    <d v="2009-11-02T00:00:00"/>
    <d v="2009-12-21T00:00:00"/>
  </r>
  <r>
    <s v="7885b14006f0349ba807470eb2a78bc3"/>
    <n v="170993000950"/>
    <s v="Chicago"/>
    <x v="10"/>
    <n v="60614"/>
    <s v="urban"/>
    <s v="Chicago Psd-area 6"/>
    <s v="Cook"/>
    <b v="0"/>
    <b v="1"/>
    <b v="0"/>
    <b v="1"/>
    <b v="0"/>
    <b v="0"/>
    <s v="Ms."/>
    <b v="0"/>
    <b v="0"/>
    <s v="Literacy"/>
    <s v="Literacy &amp; Language"/>
    <s v="Extracurricular"/>
    <s v="Applied Learning"/>
    <s v="enrichment"/>
    <s v="Supplies"/>
    <s v="high"/>
    <s v="Grades 3-5"/>
    <m/>
    <m/>
    <m/>
    <m/>
    <n v="837.43"/>
    <n v="1021.26"/>
    <n v="26"/>
    <b v="1"/>
    <n v="963.04"/>
    <n v="1"/>
    <b v="0"/>
    <b v="0"/>
    <s v="completed"/>
    <d v="2004-12-20T00:00:00"/>
    <d v="2005-05-02T00:00:00"/>
    <m/>
    <d v="2005-07-31T00:00:00"/>
  </r>
  <r>
    <s v="25fa284ae44a29ab9c0768b47d09f296"/>
    <n v="63441005625"/>
    <s v="San Francisco"/>
    <x v="7"/>
    <n v="94134"/>
    <s v="urban"/>
    <s v="San Francisco Unified Sch Dist"/>
    <s v="San Francisco"/>
    <b v="0"/>
    <b v="0"/>
    <b v="0"/>
    <b v="0"/>
    <b v="0"/>
    <b v="0"/>
    <s v="Ms."/>
    <b v="0"/>
    <b v="0"/>
    <s v="Literacy"/>
    <s v="Literacy &amp; Language"/>
    <m/>
    <m/>
    <s v="enrichment"/>
    <s v="Books"/>
    <s v="high"/>
    <s v="Grades 3-5"/>
    <n v="0"/>
    <n v="64.95"/>
    <n v="10.65"/>
    <n v="35"/>
    <n v="820.48"/>
    <n v="965.27"/>
    <n v="75"/>
    <b v="1"/>
    <n v="965.27"/>
    <n v="17"/>
    <b v="0"/>
    <b v="0"/>
    <s v="completed"/>
    <d v="2010-09-29T00:00:00"/>
    <d v="2010-11-20T00:00:00"/>
    <d v="2011-01-24T00:00:00"/>
    <d v="2011-02-26T00:00:00"/>
  </r>
  <r>
    <s v="5214d774a2e6d32306fb04e02743c500"/>
    <n v="60177000045"/>
    <s v="Alameda"/>
    <x v="7"/>
    <n v="94501"/>
    <s v="suburban"/>
    <s v="Alameda Unified School Dist"/>
    <s v="Alameda"/>
    <b v="0"/>
    <b v="0"/>
    <b v="0"/>
    <b v="0"/>
    <b v="0"/>
    <b v="0"/>
    <s v="Mrs."/>
    <b v="0"/>
    <b v="0"/>
    <s v="Mathematics"/>
    <s v="Math &amp; Science"/>
    <m/>
    <m/>
    <s v="essential"/>
    <s v="Technology"/>
    <s v="high"/>
    <s v="Grades 9-12"/>
    <n v="12"/>
    <n v="64.05"/>
    <n v="10.5"/>
    <n v="35"/>
    <n v="821.54"/>
    <n v="966.52"/>
    <n v="150"/>
    <b v="1"/>
    <n v="966.52"/>
    <n v="2"/>
    <b v="0"/>
    <b v="1"/>
    <s v="completed"/>
    <d v="2010-10-03T00:00:00"/>
    <d v="2010-10-08T00:00:00"/>
    <d v="2010-10-14T00:00:00"/>
    <d v="2011-02-28T00:00:00"/>
  </r>
  <r>
    <s v="ad11c3332204e621a8cca86af7cea0b1"/>
    <n v="483312003701"/>
    <s v="San Antonio"/>
    <x v="16"/>
    <n v="78238"/>
    <s v="suburban"/>
    <s v="Northside Ind School District-Bexar"/>
    <s v="Bexar"/>
    <b v="0"/>
    <b v="0"/>
    <b v="0"/>
    <b v="0"/>
    <b v="0"/>
    <b v="0"/>
    <s v="Ms."/>
    <b v="0"/>
    <b v="0"/>
    <s v="College &amp; Career Prep"/>
    <s v="Applied Learning"/>
    <s v="Literature &amp; Writing"/>
    <s v="Literacy &amp; Language"/>
    <s v="essential"/>
    <s v="Books"/>
    <s v="high"/>
    <s v="Grades 9-12"/>
    <n v="77.34"/>
    <n v="0"/>
    <n v="11.6"/>
    <n v="9"/>
    <n v="871.38"/>
    <n v="1062.6600000000001"/>
    <n v="50"/>
    <b v="1"/>
    <n v="967.02"/>
    <n v="2"/>
    <b v="1"/>
    <b v="0"/>
    <s v="completed"/>
    <d v="2009-09-22T00:00:00"/>
    <d v="2009-12-31T00:00:00"/>
    <d v="2010-06-01T00:00:00"/>
    <d v="2010-02-26T00:00:00"/>
  </r>
  <r>
    <s v="c2d48bda0621e8a20868eb6709771737"/>
    <m/>
    <s v="New York"/>
    <x v="2"/>
    <n v="10030"/>
    <s v="urban"/>
    <s v="Knowledge Network Learning Support Organization"/>
    <s v="Manhattan"/>
    <b v="0"/>
    <b v="0"/>
    <b v="0"/>
    <b v="0"/>
    <b v="0"/>
    <b v="0"/>
    <s v="Mrs."/>
    <b v="0"/>
    <b v="0"/>
    <s v="Health &amp; Life Science"/>
    <s v="Math &amp; Science"/>
    <s v="Performing Arts"/>
    <s v="Music &amp; The Arts"/>
    <s v="enrichment"/>
    <s v="Technology"/>
    <s v="high"/>
    <s v="Grades 9-12"/>
    <m/>
    <m/>
    <m/>
    <m/>
    <n v="822.05"/>
    <n v="1002.5"/>
    <n v="120"/>
    <b v="1"/>
    <n v="967.06"/>
    <n v="1"/>
    <b v="0"/>
    <b v="0"/>
    <s v="completed"/>
    <d v="2006-10-15T00:00:00"/>
    <d v="2007-06-28T00:00:00"/>
    <d v="2007-10-23T00:00:00"/>
    <d v="2008-12-31T00:00:00"/>
  </r>
  <r>
    <s v="829669e77ae46f538d63e5b195a20df8"/>
    <n v="62271008027"/>
    <s v="Lake View Ter"/>
    <x v="7"/>
    <n v="91342"/>
    <s v="urban"/>
    <s v="Los Angeles Unif Sch Dist"/>
    <s v="Los Angeles"/>
    <b v="1"/>
    <b v="0"/>
    <b v="1"/>
    <b v="0"/>
    <b v="0"/>
    <b v="1"/>
    <s v="Ms."/>
    <b v="0"/>
    <b v="0"/>
    <s v="Literature &amp; Writing"/>
    <s v="Literacy &amp; Language"/>
    <m/>
    <m/>
    <s v="essential"/>
    <s v="Books"/>
    <s v="high"/>
    <s v="Grades 6-8"/>
    <n v="0"/>
    <n v="65.11"/>
    <n v="10.67"/>
    <n v="35"/>
    <n v="822.38"/>
    <n v="967.51"/>
    <n v="104"/>
    <b v="0"/>
    <n v="967.5"/>
    <n v="2"/>
    <b v="1"/>
    <b v="0"/>
    <s v="completed"/>
    <d v="2010-10-25T00:00:00"/>
    <d v="2010-11-03T00:00:00"/>
    <d v="2011-03-01T00:00:00"/>
    <d v="2010-12-11T00:00:00"/>
  </r>
  <r>
    <s v="1e981dda82149b96f52b5660a5fd47b3"/>
    <m/>
    <s v="Chicago"/>
    <x v="10"/>
    <n v="60621"/>
    <s v="urban"/>
    <s v="Chicago Psd-area 14"/>
    <s v="Cook"/>
    <b v="0"/>
    <b v="0"/>
    <b v="1"/>
    <b v="0"/>
    <b v="0"/>
    <b v="0"/>
    <s v="Ms."/>
    <b v="0"/>
    <b v="0"/>
    <s v="Health &amp; Life Science"/>
    <s v="Math &amp; Science"/>
    <s v="Applied Sciences"/>
    <s v="Math &amp; Science"/>
    <s v="essential"/>
    <s v="Other"/>
    <s v="high"/>
    <s v="Grades 3-5"/>
    <n v="0"/>
    <n v="0"/>
    <n v="11.64"/>
    <n v="35"/>
    <n v="822.62"/>
    <n v="967.79"/>
    <n v="30"/>
    <b v="1"/>
    <n v="967.79"/>
    <n v="4"/>
    <b v="0"/>
    <b v="0"/>
    <s v="completed"/>
    <d v="2010-10-04T00:00:00"/>
    <d v="2011-02-04T00:00:00"/>
    <m/>
    <d v="2011-03-01T00:00:00"/>
  </r>
  <r>
    <s v="7e3da1ff4e59fb9b134ed9f845861530"/>
    <n v="200507001340"/>
    <s v="Columbus"/>
    <x v="20"/>
    <n v="66725"/>
    <s v="rural"/>
    <s v="Columbus Unified Sch Dist 493"/>
    <s v="Cherokee"/>
    <b v="0"/>
    <b v="0"/>
    <b v="0"/>
    <b v="0"/>
    <b v="0"/>
    <b v="0"/>
    <s v="Mrs."/>
    <b v="0"/>
    <b v="0"/>
    <s v="Music"/>
    <s v="Music &amp; The Arts"/>
    <s v="Performing Arts"/>
    <s v="Music &amp; The Arts"/>
    <s v="essential"/>
    <s v="Technology"/>
    <s v="high"/>
    <s v="Grades 3-5"/>
    <n v="67.19"/>
    <n v="35.61"/>
    <n v="10.08"/>
    <n v="9"/>
    <n v="793.81"/>
    <n v="968.06"/>
    <n v="70"/>
    <b v="1"/>
    <n v="968.07"/>
    <n v="2"/>
    <b v="0"/>
    <b v="0"/>
    <s v="completed"/>
    <d v="2009-09-29T00:00:00"/>
    <d v="2009-11-22T00:00:00"/>
    <d v="2010-02-02T00:00:00"/>
    <d v="2010-02-24T00:00:00"/>
  </r>
  <r>
    <s v="486a27e010e0277359d2aced3c286379"/>
    <m/>
    <s v="Bronx"/>
    <x v="2"/>
    <n v="10474"/>
    <s v="urban"/>
    <s v="Leadership Learning Support Organization"/>
    <s v="Bronx"/>
    <b v="0"/>
    <b v="0"/>
    <b v="0"/>
    <b v="0"/>
    <b v="0"/>
    <b v="0"/>
    <s v="Ms."/>
    <b v="0"/>
    <b v="1"/>
    <s v="Literacy"/>
    <s v="Literacy &amp; Language"/>
    <s v="Special Needs"/>
    <s v="Special Needs"/>
    <s v="essential"/>
    <s v="Books"/>
    <s v="high"/>
    <s v="Grades 3-5"/>
    <n v="6.33"/>
    <n v="0"/>
    <n v="11.55"/>
    <n v="35"/>
    <n v="823.14"/>
    <n v="968.4"/>
    <n v="10"/>
    <b v="1"/>
    <n v="968.4"/>
    <n v="7"/>
    <b v="1"/>
    <b v="0"/>
    <s v="completed"/>
    <d v="2010-12-14T00:00:00"/>
    <d v="2011-01-06T00:00:00"/>
    <m/>
    <d v="2011-05-12T00:00:00"/>
  </r>
  <r>
    <s v="606c75318454249cb6593ec0a2dd0e38"/>
    <n v="172392002607"/>
    <s v="Macomb"/>
    <x v="10"/>
    <n v="61455"/>
    <s v="rural"/>
    <s v="Macomb Cmty Unit Sch Dist 185"/>
    <s v="Mcdonough"/>
    <b v="0"/>
    <b v="0"/>
    <b v="0"/>
    <b v="0"/>
    <b v="0"/>
    <b v="0"/>
    <s v="Mrs."/>
    <b v="0"/>
    <b v="0"/>
    <s v="Literacy"/>
    <s v="Literacy &amp; Language"/>
    <s v="Mathematics"/>
    <s v="Math &amp; Science"/>
    <s v="enrichment"/>
    <s v="Technology"/>
    <s v="high"/>
    <s v="Grades PreK-2"/>
    <n v="71.72"/>
    <n v="0"/>
    <n v="17.93"/>
    <n v="17"/>
    <n v="824"/>
    <n v="1004.88"/>
    <n v="22"/>
    <b v="1"/>
    <n v="969.41"/>
    <n v="1"/>
    <b v="0"/>
    <b v="0"/>
    <s v="completed"/>
    <d v="2009-05-06T00:00:00"/>
    <d v="2009-05-06T00:00:00"/>
    <d v="2009-12-17T00:00:00"/>
    <d v="2009-10-07T00:00:00"/>
  </r>
  <r>
    <s v="1bca3461642017cd7be0e35bfabdade7"/>
    <n v="170993000942"/>
    <s v="Chicago"/>
    <x v="10"/>
    <n v="60618"/>
    <s v="urban"/>
    <s v="Chicago Psd-Area 54"/>
    <s v="Cook"/>
    <b v="0"/>
    <b v="1"/>
    <b v="0"/>
    <b v="0"/>
    <b v="0"/>
    <b v="0"/>
    <s v="Mr."/>
    <b v="0"/>
    <b v="0"/>
    <s v="Music"/>
    <s v="Music &amp; The Arts"/>
    <s v="Performing Arts"/>
    <s v="Music &amp; The Arts"/>
    <s v="enrichment"/>
    <s v="Supplies"/>
    <s v="high"/>
    <s v="Grades 9-12"/>
    <n v="0"/>
    <n v="0"/>
    <n v="11.67"/>
    <n v="35"/>
    <n v="824.64"/>
    <n v="970.16"/>
    <n v="250"/>
    <b v="1"/>
    <n v="970.16"/>
    <n v="7"/>
    <b v="0"/>
    <b v="0"/>
    <s v="completed"/>
    <d v="2010-12-22T00:00:00"/>
    <d v="2011-03-15T00:00:00"/>
    <m/>
    <d v="2011-05-17T00:00:00"/>
  </r>
  <r>
    <s v="b40bad99587978ec1596d1626f45d4c8"/>
    <n v="63441007842"/>
    <s v="San Francisco"/>
    <x v="7"/>
    <n v="94114"/>
    <s v="urban"/>
    <s v="San Francisco Unified Sch Dist"/>
    <s v="San Francisco"/>
    <b v="0"/>
    <b v="0"/>
    <b v="0"/>
    <b v="0"/>
    <b v="0"/>
    <b v="0"/>
    <s v="Ms."/>
    <b v="0"/>
    <b v="0"/>
    <s v="Literacy"/>
    <s v="Literacy &amp; Language"/>
    <s v="Social Sciences"/>
    <s v="History &amp; Civics"/>
    <s v="enrichment"/>
    <s v="Technology"/>
    <s v="high"/>
    <s v="Grades 6-8"/>
    <n v="69.209999999999994"/>
    <n v="50.18"/>
    <n v="17.3"/>
    <n v="17"/>
    <n v="846"/>
    <n v="1031.71"/>
    <n v="75"/>
    <b v="1"/>
    <n v="970.59"/>
    <n v="18"/>
    <b v="0"/>
    <b v="0"/>
    <s v="completed"/>
    <d v="2008-08-08T00:00:00"/>
    <d v="2008-12-17T00:00:00"/>
    <d v="2009-06-02T00:00:00"/>
    <d v="2009-01-12T00:00:00"/>
  </r>
  <r>
    <s v="cf75fbb08cacfd427c540988f1d3056f"/>
    <n v="361446000091"/>
    <s v="Hilton"/>
    <x v="2"/>
    <n v="14468"/>
    <s v="suburban"/>
    <s v="Hilton Central School District"/>
    <s v="Monroe"/>
    <b v="0"/>
    <b v="0"/>
    <b v="0"/>
    <b v="0"/>
    <b v="0"/>
    <b v="0"/>
    <s v="Mrs."/>
    <b v="0"/>
    <b v="0"/>
    <s v="Literacy"/>
    <s v="Literacy &amp; Language"/>
    <s v="Literacy"/>
    <s v="Literacy &amp; Language"/>
    <s v="enrichment"/>
    <s v="Other"/>
    <s v="low"/>
    <s v="Grades PreK-2"/>
    <n v="0"/>
    <n v="0"/>
    <n v="11.93"/>
    <n v="9"/>
    <n v="815.92"/>
    <n v="995.02"/>
    <n v="20"/>
    <b v="1"/>
    <n v="970.66"/>
    <n v="12"/>
    <b v="0"/>
    <b v="0"/>
    <s v="completed"/>
    <d v="2010-01-10T00:00:00"/>
    <d v="2010-06-12T00:00:00"/>
    <d v="2010-10-05T00:00:00"/>
    <d v="2010-06-15T00:00:00"/>
  </r>
  <r>
    <s v="11dd33fe892e8de69763bb66e8554ffa"/>
    <n v="280414000783"/>
    <s v="Starkville"/>
    <x v="8"/>
    <n v="39759"/>
    <s v="rural"/>
    <s v="Starkville School District"/>
    <s v="Oktibbeha"/>
    <b v="0"/>
    <b v="0"/>
    <b v="0"/>
    <b v="0"/>
    <b v="0"/>
    <b v="0"/>
    <s v="Mrs."/>
    <b v="0"/>
    <b v="0"/>
    <s v="Civics &amp; Government"/>
    <s v="History &amp; Civics"/>
    <s v="Other"/>
    <s v="Applied Learning"/>
    <s v="enrichment"/>
    <s v="Technology"/>
    <s v="high"/>
    <s v="Grades 9-12"/>
    <m/>
    <m/>
    <m/>
    <m/>
    <n v="874.33"/>
    <n v="1066.26"/>
    <n v="100"/>
    <b v="1"/>
    <n v="971"/>
    <n v="10"/>
    <b v="0"/>
    <b v="0"/>
    <s v="completed"/>
    <d v="2006-03-08T00:00:00"/>
    <d v="2006-06-30T00:00:00"/>
    <d v="2006-09-28T00:00:00"/>
    <d v="2006-11-08T00:00:00"/>
  </r>
  <r>
    <s v="b6c40ff361dc5960e5412526fa7abd64"/>
    <n v="61455008844"/>
    <s v="Fresno"/>
    <x v="7"/>
    <n v="93706"/>
    <s v="urban"/>
    <s v="Fresno Unified School Dist"/>
    <s v="Fresno"/>
    <b v="0"/>
    <b v="1"/>
    <b v="0"/>
    <b v="0"/>
    <b v="0"/>
    <b v="0"/>
    <s v="Mrs."/>
    <b v="0"/>
    <b v="0"/>
    <s v="Environmental Science"/>
    <s v="Math &amp; Science"/>
    <s v="Applied Sciences"/>
    <s v="Math &amp; Science"/>
    <s v="essential"/>
    <s v="Technology"/>
    <s v="high"/>
    <s v="Grades 6-8"/>
    <n v="18.579999999999998"/>
    <n v="63.84"/>
    <n v="10.47"/>
    <n v="35"/>
    <n v="825.59"/>
    <n v="971.28"/>
    <n v="750"/>
    <b v="1"/>
    <n v="971.29"/>
    <n v="4"/>
    <b v="1"/>
    <b v="0"/>
    <s v="completed"/>
    <d v="2010-09-27T00:00:00"/>
    <d v="2011-01-07T00:00:00"/>
    <m/>
    <d v="2011-02-23T00:00:00"/>
  </r>
  <r>
    <s v="a3265f2311c359be3bd859f80e36ee31"/>
    <n v="61954002340"/>
    <s v="Bakersfield"/>
    <x v="7"/>
    <n v="93301"/>
    <s v="urban"/>
    <s v="Kern High School District"/>
    <s v="Kern"/>
    <b v="0"/>
    <b v="0"/>
    <b v="0"/>
    <b v="0"/>
    <b v="0"/>
    <b v="0"/>
    <s v="Mr."/>
    <b v="0"/>
    <b v="0"/>
    <s v="Mathematics"/>
    <s v="Math &amp; Science"/>
    <s v="College &amp; Career Prep"/>
    <s v="Applied Learning"/>
    <s v="essential"/>
    <s v="Technology"/>
    <s v="high"/>
    <s v="Grades 9-12"/>
    <n v="66.5"/>
    <n v="60.84"/>
    <n v="9.9700000000000006"/>
    <n v="35"/>
    <n v="837.26"/>
    <n v="985.01"/>
    <n v="30"/>
    <b v="1"/>
    <n v="971.73"/>
    <n v="4"/>
    <b v="1"/>
    <b v="0"/>
    <s v="completed"/>
    <d v="2010-11-14T00:00:00"/>
    <d v="2010-12-21T00:00:00"/>
    <m/>
    <d v="2011-04-11T00:00:00"/>
  </r>
  <r>
    <s v="cf73f22714282a59e26a910cbf8788be"/>
    <m/>
    <s v="Houston"/>
    <x v="16"/>
    <n v="77099"/>
    <s v="urban"/>
    <s v="Texas Dept of Education"/>
    <s v="Harris"/>
    <b v="1"/>
    <b v="0"/>
    <b v="0"/>
    <b v="0"/>
    <b v="1"/>
    <b v="0"/>
    <s v="Mr."/>
    <b v="1"/>
    <b v="0"/>
    <s v="History &amp; Geography"/>
    <s v="History &amp; Civics"/>
    <s v="Social Sciences"/>
    <s v="History &amp; Civics"/>
    <s v="essential"/>
    <s v="Technology"/>
    <s v="high"/>
    <s v="Grades 6-8"/>
    <n v="7.91"/>
    <n v="0"/>
    <n v="11.87"/>
    <n v="35"/>
    <n v="845.9"/>
    <n v="972.3"/>
    <n v="88"/>
    <b v="1"/>
    <n v="972.3"/>
    <n v="6"/>
    <b v="0"/>
    <b v="1"/>
    <s v="completed"/>
    <d v="2010-08-08T00:00:00"/>
    <d v="2010-08-11T00:00:00"/>
    <m/>
    <d v="2011-01-06T00:00:00"/>
  </r>
  <r>
    <s v="ad1c4052781d7923b0fb1bc84127bf40"/>
    <n v="340264001348"/>
    <s v="Camden"/>
    <x v="11"/>
    <n v="8105"/>
    <s v="urban"/>
    <s v="Camden City School District"/>
    <s v="Camden"/>
    <b v="0"/>
    <b v="0"/>
    <b v="0"/>
    <b v="0"/>
    <b v="0"/>
    <b v="0"/>
    <s v="Ms."/>
    <b v="0"/>
    <b v="0"/>
    <s v="Special Needs"/>
    <s v="Special Needs"/>
    <s v="Health &amp; Life Science"/>
    <s v="Math &amp; Science"/>
    <s v="essential"/>
    <s v="Technology"/>
    <s v="high"/>
    <s v="Grades 9-12"/>
    <n v="72"/>
    <n v="0"/>
    <n v="18"/>
    <n v="17"/>
    <n v="827"/>
    <n v="1008.54"/>
    <n v="120"/>
    <b v="1"/>
    <n v="972.95"/>
    <n v="2"/>
    <b v="1"/>
    <b v="0"/>
    <s v="completed"/>
    <d v="2009-03-07T00:00:00"/>
    <d v="2009-03-18T00:00:00"/>
    <d v="2009-06-18T00:00:00"/>
    <d v="2009-08-04T00:00:00"/>
  </r>
  <r>
    <s v="e6a630957e4700a44e4c3230915ae678"/>
    <n v="130240002080"/>
    <s v="Brunswick"/>
    <x v="19"/>
    <n v="31525"/>
    <s v="urban"/>
    <s v="Glynn Co School District"/>
    <s v="Glynn"/>
    <b v="0"/>
    <b v="0"/>
    <b v="0"/>
    <b v="0"/>
    <b v="0"/>
    <b v="0"/>
    <s v="Mr."/>
    <b v="0"/>
    <b v="0"/>
    <s v="Music"/>
    <s v="Music &amp; The Arts"/>
    <s v="Performing Arts"/>
    <s v="Music &amp; The Arts"/>
    <s v="essential"/>
    <s v="Supplies"/>
    <s v="high"/>
    <s v="Grades 3-5"/>
    <n v="0"/>
    <n v="50.46"/>
    <n v="10.97"/>
    <n v="35"/>
    <n v="827.68"/>
    <n v="973.74"/>
    <n v="780"/>
    <b v="1"/>
    <n v="973.74"/>
    <n v="2"/>
    <b v="1"/>
    <b v="1"/>
    <s v="completed"/>
    <d v="2010-10-19T00:00:00"/>
    <d v="2010-10-29T00:00:00"/>
    <d v="2010-10-29T00:00:00"/>
    <d v="2011-03-18T00:00:00"/>
  </r>
  <r>
    <s v="45c9bd346a3d7474a162474d6dd64142"/>
    <n v="90192000378"/>
    <s v="Hartford"/>
    <x v="30"/>
    <n v="6112"/>
    <s v="urban"/>
    <s v="Hartford Public School Dist"/>
    <s v="Hartford"/>
    <b v="0"/>
    <b v="1"/>
    <b v="0"/>
    <b v="0"/>
    <b v="0"/>
    <b v="0"/>
    <s v="Ms."/>
    <b v="0"/>
    <b v="0"/>
    <s v="Literature &amp; Writing"/>
    <s v="Literacy &amp; Language"/>
    <s v="Visual Arts"/>
    <s v="Music &amp; The Arts"/>
    <s v="enrichment"/>
    <s v="Technology"/>
    <s v="high"/>
    <s v="Grades 3-5"/>
    <n v="8"/>
    <n v="0"/>
    <n v="12"/>
    <n v="35"/>
    <n v="854.92"/>
    <n v="1005.79"/>
    <n v="90"/>
    <b v="1"/>
    <n v="974.91"/>
    <n v="6"/>
    <b v="0"/>
    <b v="0"/>
    <s v="completed"/>
    <d v="2010-10-10T00:00:00"/>
    <d v="2011-01-20T00:00:00"/>
    <m/>
    <d v="2011-03-09T00:00:00"/>
  </r>
  <r>
    <s v="f91d1a1bcc205ef4c436f04dbdc92438"/>
    <n v="120087004170"/>
    <s v="Lithia"/>
    <x v="17"/>
    <n v="33547"/>
    <s v="rural"/>
    <s v="Hillsborough Co Pub Sch Dist"/>
    <s v="Hillsborough"/>
    <b v="0"/>
    <b v="0"/>
    <b v="0"/>
    <b v="0"/>
    <b v="0"/>
    <b v="0"/>
    <s v="Mrs."/>
    <b v="0"/>
    <b v="0"/>
    <s v="Literature &amp; Writing"/>
    <s v="Literacy &amp; Language"/>
    <s v="Special Needs"/>
    <s v="Special Needs"/>
    <s v="enrichment"/>
    <s v="Technology"/>
    <s v="minimal"/>
    <s v="Grades 3-5"/>
    <n v="12"/>
    <n v="0"/>
    <n v="11.56"/>
    <n v="35"/>
    <n v="829.5"/>
    <n v="975.88"/>
    <n v="170"/>
    <b v="1"/>
    <n v="975.88"/>
    <n v="2"/>
    <b v="1"/>
    <b v="0"/>
    <s v="completed"/>
    <d v="2011-01-23T00:00:00"/>
    <d v="2011-03-07T00:00:00"/>
    <m/>
    <d v="2011-06-20T00:00:00"/>
  </r>
  <r>
    <s v="1fbbc81b9ee9942594259577d51e08cc"/>
    <m/>
    <s v="Brooklyn"/>
    <x v="2"/>
    <n v="11208"/>
    <s v="urban"/>
    <s v="Knowledge Network Learning Support Organization"/>
    <s v="Brooklyn"/>
    <b v="0"/>
    <b v="0"/>
    <b v="0"/>
    <b v="0"/>
    <b v="0"/>
    <b v="0"/>
    <s v="Ms."/>
    <b v="0"/>
    <b v="0"/>
    <s v="Literacy"/>
    <s v="Literacy &amp; Language"/>
    <s v="Mathematics"/>
    <s v="Math &amp; Science"/>
    <s v="essential"/>
    <s v="Technology"/>
    <s v="high"/>
    <s v="Grades PreK-2"/>
    <n v="76.81"/>
    <n v="0"/>
    <n v="11.52"/>
    <n v="9"/>
    <n v="865.37"/>
    <n v="1055.33"/>
    <n v="16"/>
    <b v="1"/>
    <n v="976.3"/>
    <n v="12"/>
    <b v="0"/>
    <b v="1"/>
    <s v="completed"/>
    <d v="2010-03-31T00:00:00"/>
    <d v="2010-07-29T00:00:00"/>
    <d v="2010-09-29T00:00:00"/>
    <d v="2010-08-27T00:00:00"/>
  </r>
  <r>
    <s v="d19df2f21f3eee2a1045e227ccbcfd79"/>
    <n v="360009702304"/>
    <s v="Brooklyn"/>
    <x v="2"/>
    <n v="11221"/>
    <s v="urban"/>
    <s v="Community Learning Support Organization"/>
    <s v="Brooklyn"/>
    <b v="0"/>
    <b v="0"/>
    <b v="0"/>
    <b v="0"/>
    <b v="0"/>
    <b v="0"/>
    <s v="Mr."/>
    <b v="0"/>
    <b v="0"/>
    <s v="Visual Arts"/>
    <s v="Music &amp; The Arts"/>
    <s v="Visual Arts"/>
    <s v="Music &amp; The Arts"/>
    <s v="essential"/>
    <s v="Technology"/>
    <s v="high"/>
    <s v="Grades 3-5"/>
    <n v="75"/>
    <n v="0"/>
    <n v="18.75"/>
    <n v="17"/>
    <n v="861"/>
    <n v="1050"/>
    <n v="650"/>
    <b v="1"/>
    <n v="978.53"/>
    <n v="7"/>
    <b v="0"/>
    <b v="0"/>
    <s v="completed"/>
    <d v="2007-10-08T00:00:00"/>
    <d v="2008-01-11T00:00:00"/>
    <d v="2008-03-19T00:00:00"/>
    <d v="2008-05-24T00:00:00"/>
  </r>
  <r>
    <s v="c5618081ad5858f2a881406209feb573"/>
    <n v="173996004021"/>
    <s v="Urbana"/>
    <x v="10"/>
    <n v="61801"/>
    <s v="urban"/>
    <s v="Urbana School District 116"/>
    <s v="Champaign"/>
    <b v="0"/>
    <b v="0"/>
    <b v="0"/>
    <b v="0"/>
    <b v="0"/>
    <b v="0"/>
    <s v="Mrs."/>
    <b v="0"/>
    <b v="0"/>
    <s v="Literacy"/>
    <s v="Literacy &amp; Language"/>
    <s v="Literacy"/>
    <s v="Literacy &amp; Language"/>
    <s v="essential"/>
    <s v="Books"/>
    <s v="high"/>
    <s v="Grades 3-5"/>
    <n v="72.430000000000007"/>
    <n v="0"/>
    <n v="18.11"/>
    <n v="17"/>
    <n v="832"/>
    <n v="1014.63"/>
    <n v="305"/>
    <b v="1"/>
    <n v="978.82"/>
    <n v="1"/>
    <b v="0"/>
    <b v="0"/>
    <s v="completed"/>
    <d v="2009-05-07T00:00:00"/>
    <d v="2009-05-07T00:00:00"/>
    <d v="2009-12-22T00:00:00"/>
    <d v="2009-10-07T00:00:00"/>
  </r>
  <r>
    <s v="69d272192f668c0ff5c2f5ebf8d371e5"/>
    <n v="370150000619"/>
    <s v="Winston Salem"/>
    <x v="1"/>
    <n v="27105"/>
    <s v="urban"/>
    <s v="Winston-salem Forsyth Co SD"/>
    <s v="Forsyth"/>
    <b v="0"/>
    <b v="0"/>
    <b v="0"/>
    <b v="0"/>
    <b v="0"/>
    <b v="0"/>
    <s v="Mrs."/>
    <b v="0"/>
    <b v="0"/>
    <s v="Special Needs"/>
    <s v="Special Needs"/>
    <m/>
    <m/>
    <s v="essential"/>
    <s v="Technology"/>
    <s v="high"/>
    <s v="Grades 6-8"/>
    <n v="68.599999999999994"/>
    <n v="29.16"/>
    <n v="10.29"/>
    <n v="9"/>
    <n v="803.05"/>
    <n v="979.33"/>
    <n v="30"/>
    <b v="1"/>
    <n v="979.33"/>
    <n v="8"/>
    <b v="0"/>
    <b v="0"/>
    <s v="completed"/>
    <d v="2009-08-31T00:00:00"/>
    <d v="2009-12-11T00:00:00"/>
    <d v="2010-01-04T00:00:00"/>
    <d v="2010-02-06T00:00:00"/>
  </r>
  <r>
    <s v="66d70e652bdea54af6b5ee9e26e9fd2e"/>
    <n v="340004600329"/>
    <s v="Trenton"/>
    <x v="11"/>
    <n v="8628"/>
    <s v="urban"/>
    <s v="Trenton School District"/>
    <s v="Mercer"/>
    <b v="1"/>
    <b v="0"/>
    <b v="0"/>
    <b v="0"/>
    <b v="0"/>
    <b v="0"/>
    <s v="Mrs."/>
    <b v="0"/>
    <b v="0"/>
    <s v="Literacy"/>
    <s v="Literacy &amp; Language"/>
    <s v="Special Needs"/>
    <s v="Special Needs"/>
    <s v="enrichment"/>
    <s v="Books"/>
    <s v="high"/>
    <s v="Grades PreK-2"/>
    <n v="0"/>
    <n v="0"/>
    <n v="11.82"/>
    <n v="9"/>
    <n v="808.82"/>
    <n v="986.37"/>
    <n v="16"/>
    <b v="1"/>
    <n v="980.88"/>
    <n v="24"/>
    <b v="1"/>
    <b v="0"/>
    <s v="completed"/>
    <d v="2010-01-12T00:00:00"/>
    <d v="2010-05-20T00:00:00"/>
    <d v="2010-06-10T00:00:00"/>
    <d v="2010-06-18T00:00:00"/>
  </r>
  <r>
    <s v="90084e0df66d172db7d5c6ce9ab48096"/>
    <n v="61263001425"/>
    <s v="Emeryville"/>
    <x v="7"/>
    <n v="94608"/>
    <s v="urban"/>
    <s v="Emery Unified School District"/>
    <s v="Alameda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nrichment"/>
    <s v="Technology"/>
    <s v="high"/>
    <s v="Grades PreK-2"/>
    <n v="7.16"/>
    <n v="65.510000000000005"/>
    <n v="10.74"/>
    <n v="35"/>
    <n v="834.4"/>
    <n v="981.65"/>
    <n v="17"/>
    <b v="1"/>
    <n v="981.65"/>
    <n v="2"/>
    <b v="0"/>
    <b v="1"/>
    <s v="completed"/>
    <d v="2010-10-17T00:00:00"/>
    <d v="2011-02-27T00:00:00"/>
    <m/>
    <d v="2011-03-17T00:00:00"/>
  </r>
  <r>
    <s v="49c5063864925b64a069419b71434f8a"/>
    <n v="63513005942"/>
    <s v="Alamo"/>
    <x v="7"/>
    <n v="94507"/>
    <s v="suburban"/>
    <s v="San Ramon Valley Unified SD"/>
    <s v="Contra Costa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nrichment"/>
    <s v="Technology"/>
    <s v="minimal"/>
    <s v="Grades PreK-2"/>
    <n v="7.16"/>
    <n v="65.510000000000005"/>
    <n v="10.74"/>
    <n v="35"/>
    <n v="834.4"/>
    <n v="981.65"/>
    <n v="26"/>
    <b v="1"/>
    <n v="981.65"/>
    <n v="1"/>
    <b v="0"/>
    <b v="0"/>
    <s v="completed"/>
    <d v="2010-10-02T00:00:00"/>
    <d v="2010-10-08T00:00:00"/>
    <d v="2011-03-15T00:00:00"/>
    <d v="2011-02-28T00:00:00"/>
  </r>
  <r>
    <s v="223f6957105836951320406c933a384c"/>
    <n v="62271002942"/>
    <s v="Los Angeles"/>
    <x v="7"/>
    <n v="90035"/>
    <s v="urban"/>
    <s v="Los Angeles Unif Sch Dist"/>
    <s v="Los Angeles"/>
    <b v="0"/>
    <b v="1"/>
    <b v="0"/>
    <b v="0"/>
    <b v="0"/>
    <b v="0"/>
    <s v="Ms."/>
    <b v="0"/>
    <b v="0"/>
    <s v="Literature &amp; Writing"/>
    <s v="Literacy &amp; Language"/>
    <s v="Mathematics"/>
    <s v="Math &amp; Science"/>
    <s v="essential"/>
    <s v="Technology"/>
    <s v="high"/>
    <s v="Grades PreK-2"/>
    <n v="7.16"/>
    <n v="65.510000000000005"/>
    <n v="10.74"/>
    <n v="35"/>
    <n v="834.4"/>
    <n v="981.65"/>
    <n v="24"/>
    <b v="1"/>
    <n v="981.65"/>
    <n v="2"/>
    <b v="0"/>
    <b v="0"/>
    <s v="completed"/>
    <d v="2010-08-23T00:00:00"/>
    <d v="2010-08-30T00:00:00"/>
    <d v="2010-09-09T00:00:00"/>
    <d v="2011-01-21T00:00:00"/>
  </r>
  <r>
    <s v="11e177e37b2abb0c38ff9dbffdfe5d9e"/>
    <m/>
    <s v="Brooklyn"/>
    <x v="2"/>
    <n v="11212"/>
    <s v="urban"/>
    <s v="Knowledge Network Learning Support Organization"/>
    <s v="Brooklyn"/>
    <b v="0"/>
    <b v="0"/>
    <b v="0"/>
    <b v="0"/>
    <b v="0"/>
    <b v="0"/>
    <s v="Ms."/>
    <b v="1"/>
    <b v="0"/>
    <s v="Literacy"/>
    <s v="Literacy &amp; Language"/>
    <m/>
    <m/>
    <s v="enrichment"/>
    <s v="Technology"/>
    <s v="high"/>
    <s v="Grades 3-5"/>
    <m/>
    <m/>
    <m/>
    <m/>
    <n v="853.83"/>
    <n v="1041.26"/>
    <n v="12"/>
    <b v="1"/>
    <n v="982"/>
    <n v="1"/>
    <b v="0"/>
    <b v="0"/>
    <s v="completed"/>
    <d v="2005-11-01T00:00:00"/>
    <d v="2006-01-16T00:00:00"/>
    <d v="2006-04-05T00:00:00"/>
    <d v="2006-07-01T00:00:00"/>
  </r>
  <r>
    <s v="1831cff1edab97f311273d7ef6bb6a49"/>
    <n v="63255005015"/>
    <s v="Richmond"/>
    <x v="7"/>
    <n v="94804"/>
    <s v="suburban"/>
    <s v="West Contra Costa Usd"/>
    <s v="Contra Costa"/>
    <b v="0"/>
    <b v="0"/>
    <b v="0"/>
    <b v="0"/>
    <b v="0"/>
    <b v="0"/>
    <s v="Mrs."/>
    <b v="0"/>
    <b v="0"/>
    <s v="ESL"/>
    <s v="Literacy &amp; Language"/>
    <s v="Literature &amp; Writing"/>
    <s v="Literacy &amp; Language"/>
    <s v="essential"/>
    <s v="Books"/>
    <s v="high"/>
    <s v="Grades PreK-2"/>
    <n v="0"/>
    <n v="66.209999999999994"/>
    <n v="10.85"/>
    <n v="35"/>
    <n v="835.71"/>
    <n v="983.19"/>
    <n v="20"/>
    <b v="1"/>
    <n v="983.19"/>
    <n v="3"/>
    <b v="0"/>
    <b v="0"/>
    <s v="completed"/>
    <d v="2010-09-27T00:00:00"/>
    <d v="2010-11-08T00:00:00"/>
    <d v="2011-01-26T00:00:00"/>
    <d v="2011-02-23T00:00:00"/>
  </r>
  <r>
    <s v="de66cc9e4a68e0b2c9dcb5bd7301080e"/>
    <n v="170993000911"/>
    <s v="Chicago"/>
    <x v="10"/>
    <n v="60651"/>
    <s v="urban"/>
    <s v="Chicago Psd-area 3"/>
    <s v="Cook"/>
    <b v="0"/>
    <b v="0"/>
    <b v="0"/>
    <b v="0"/>
    <b v="0"/>
    <b v="0"/>
    <s v="Ms."/>
    <b v="0"/>
    <b v="0"/>
    <s v="Literacy"/>
    <s v="Literacy &amp; Language"/>
    <m/>
    <m/>
    <s v="enrichment"/>
    <s v="Books"/>
    <s v="high"/>
    <s v="Grades PreK-2"/>
    <m/>
    <m/>
    <m/>
    <m/>
    <n v="855.88"/>
    <n v="1043.76"/>
    <n v="27"/>
    <b v="1"/>
    <n v="984.26"/>
    <n v="1"/>
    <b v="0"/>
    <b v="0"/>
    <s v="completed"/>
    <d v="2005-10-03T00:00:00"/>
    <d v="2005-12-09T00:00:00"/>
    <d v="2006-03-11T00:00:00"/>
    <d v="2006-06-03T00:00:00"/>
  </r>
  <r>
    <s v="2042f125c2230f6444cd8f063168af4f"/>
    <n v="61440001669"/>
    <s v="Fremont"/>
    <x v="7"/>
    <n v="94539"/>
    <s v="urban"/>
    <s v="Fremont Unif School District"/>
    <s v="Alameda"/>
    <b v="0"/>
    <b v="0"/>
    <b v="0"/>
    <b v="0"/>
    <b v="0"/>
    <b v="0"/>
    <s v="Mrs."/>
    <b v="0"/>
    <b v="0"/>
    <s v="Mathematics"/>
    <s v="Math &amp; Science"/>
    <s v="Literature &amp; Writing"/>
    <s v="Literacy &amp; Language"/>
    <s v="enrichment"/>
    <s v="Supplies"/>
    <s v="minimal"/>
    <s v="Grades 6-8"/>
    <n v="7.2"/>
    <n v="65.88"/>
    <n v="10.8"/>
    <n v="35"/>
    <n v="838.84"/>
    <n v="986.87"/>
    <n v="125"/>
    <b v="1"/>
    <n v="986.87"/>
    <n v="1"/>
    <b v="0"/>
    <b v="0"/>
    <s v="completed"/>
    <d v="2010-08-18T00:00:00"/>
    <d v="2010-08-30T00:00:00"/>
    <d v="2010-09-02T00:00:00"/>
    <d v="2011-01-15T00:00:00"/>
  </r>
  <r>
    <s v="ebc88675f84f49af15a6a2892a8e8c44"/>
    <n v="273180001015"/>
    <s v="Rochester"/>
    <x v="13"/>
    <n v="55901"/>
    <s v="urban"/>
    <s v="Rochester School District 535"/>
    <s v="Olmsted"/>
    <b v="0"/>
    <b v="0"/>
    <b v="0"/>
    <b v="0"/>
    <b v="0"/>
    <b v="0"/>
    <s v="Mr."/>
    <b v="0"/>
    <b v="0"/>
    <s v="Mathematics"/>
    <s v="Math &amp; Science"/>
    <s v="Applied Sciences"/>
    <s v="Math &amp; Science"/>
    <s v="essential"/>
    <s v="Technology"/>
    <s v="low"/>
    <s v="Grades 9-12"/>
    <n v="65"/>
    <n v="42.25"/>
    <n v="16.25"/>
    <n v="17"/>
    <n v="790"/>
    <n v="963.41"/>
    <n v="85"/>
    <b v="1"/>
    <n v="987.5"/>
    <n v="1"/>
    <b v="0"/>
    <b v="0"/>
    <s v="completed"/>
    <d v="2008-09-07T00:00:00"/>
    <d v="2008-10-23T00:00:00"/>
    <d v="2008-12-19T00:00:00"/>
    <d v="2009-02-11T00:00:00"/>
  </r>
  <r>
    <s v="11b64be14f1cf70329c6f3ab11c0e795"/>
    <n v="61605011218"/>
    <s v="Bakersfield"/>
    <x v="7"/>
    <n v="93307"/>
    <s v="urban"/>
    <s v="Greenfield Union Sch Dist"/>
    <s v="Kern"/>
    <b v="0"/>
    <b v="0"/>
    <b v="0"/>
    <b v="0"/>
    <b v="0"/>
    <b v="0"/>
    <s v="Mrs."/>
    <b v="0"/>
    <b v="0"/>
    <s v="Health &amp; Life Science"/>
    <s v="Math &amp; Science"/>
    <s v="Environmental Science"/>
    <s v="Math &amp; Science"/>
    <s v="enrichment"/>
    <s v="Supplies"/>
    <s v="high"/>
    <s v="Grades 3-5"/>
    <n v="78.709999999999994"/>
    <n v="60.01"/>
    <n v="9.84"/>
    <n v="35"/>
    <n v="839.46"/>
    <n v="987.6"/>
    <n v="35"/>
    <b v="1"/>
    <n v="987.6"/>
    <n v="2"/>
    <b v="1"/>
    <b v="0"/>
    <s v="completed"/>
    <d v="2010-10-02T00:00:00"/>
    <d v="2010-10-25T00:00:00"/>
    <d v="2011-02-04T00:00:00"/>
    <d v="2011-02-28T00:00:00"/>
  </r>
  <r>
    <s v="aa701ac01e5412047d3ef06092dd6ed4"/>
    <n v="370195002157"/>
    <s v="Halifax"/>
    <x v="1"/>
    <n v="27839"/>
    <s v="rural"/>
    <s v="Halifax Co School District"/>
    <s v="Halifax"/>
    <b v="0"/>
    <b v="0"/>
    <b v="0"/>
    <b v="0"/>
    <b v="0"/>
    <b v="0"/>
    <s v="Mrs."/>
    <b v="0"/>
    <b v="0"/>
    <s v="Literature &amp; Writing"/>
    <s v="Literacy &amp; Language"/>
    <m/>
    <m/>
    <s v="enrichment"/>
    <s v="Books"/>
    <s v="high"/>
    <s v="Grades 9-12"/>
    <m/>
    <m/>
    <m/>
    <m/>
    <n v="840"/>
    <n v="1024.3900000000001"/>
    <n v="60"/>
    <b v="1"/>
    <n v="988.24"/>
    <n v="3"/>
    <b v="0"/>
    <b v="0"/>
    <s v="reallocated"/>
    <d v="2007-02-12T00:00:00"/>
    <d v="2007-08-19T00:00:00"/>
    <m/>
    <d v="2007-10-10T00:00:00"/>
  </r>
  <r>
    <s v="12127c7a5c6d814640d7edd554631e89"/>
    <n v="280141000208"/>
    <s v="Charleston"/>
    <x v="8"/>
    <n v="38921"/>
    <s v="rural"/>
    <s v="East Tallahatchie Sch District"/>
    <s v="Tallahatchie"/>
    <b v="0"/>
    <b v="0"/>
    <b v="0"/>
    <b v="0"/>
    <b v="0"/>
    <b v="0"/>
    <s v="Mrs."/>
    <b v="0"/>
    <b v="0"/>
    <s v="Literacy"/>
    <s v="Literacy &amp; Language"/>
    <s v="Literacy"/>
    <s v="Literacy &amp; Language"/>
    <s v="essential"/>
    <s v="Books"/>
    <s v="high"/>
    <s v="Grades 3-5"/>
    <n v="69.13"/>
    <n v="48.39"/>
    <n v="17.28"/>
    <n v="17"/>
    <n v="843"/>
    <n v="1028.05"/>
    <n v="280"/>
    <b v="1"/>
    <n v="990"/>
    <n v="3"/>
    <b v="0"/>
    <b v="0"/>
    <s v="completed"/>
    <d v="2008-01-21T00:00:00"/>
    <d v="2008-05-10T00:00:00"/>
    <d v="2008-11-07T00:00:00"/>
    <d v="2008-09-17T00:00:00"/>
  </r>
  <r>
    <s v="787fba73b9f83942b4ada4819848776a"/>
    <n v="62271003214"/>
    <s v="Los Angeles"/>
    <x v="7"/>
    <n v="90026"/>
    <s v="urban"/>
    <s v="Los Angeles Unif Sch Dist"/>
    <s v="Los Angeles"/>
    <b v="0"/>
    <b v="0"/>
    <b v="1"/>
    <b v="0"/>
    <b v="0"/>
    <b v="0"/>
    <s v="Ms."/>
    <b v="0"/>
    <b v="0"/>
    <s v="Performing Arts"/>
    <s v="Music &amp; The Arts"/>
    <s v="History &amp; Geography"/>
    <s v="History &amp; Civics"/>
    <s v="essential"/>
    <s v="Technology"/>
    <s v="high"/>
    <s v="Grades 9-12"/>
    <n v="69"/>
    <n v="50.02"/>
    <n v="17.25"/>
    <n v="17"/>
    <n v="843"/>
    <n v="1028.05"/>
    <n v="300"/>
    <b v="1"/>
    <n v="991.76"/>
    <n v="1"/>
    <b v="0"/>
    <b v="0"/>
    <s v="completed"/>
    <d v="2008-08-02T00:00:00"/>
    <d v="2008-10-21T00:00:00"/>
    <d v="2009-02-12T00:00:00"/>
    <d v="2009-01-06T00:00:00"/>
  </r>
  <r>
    <s v="1d82da33b87f3c44993ec31cbe2449bb"/>
    <m/>
    <s v="Bronx"/>
    <x v="2"/>
    <n v="10453"/>
    <m/>
    <s v="New York City Dept Of Ed"/>
    <s v="Bronx"/>
    <b v="0"/>
    <b v="0"/>
    <b v="0"/>
    <b v="0"/>
    <b v="0"/>
    <b v="0"/>
    <s v="Mr."/>
    <b v="1"/>
    <b v="0"/>
    <s v="Literacy"/>
    <s v="Literacy &amp; Language"/>
    <s v="History &amp; Geography"/>
    <s v="History &amp; Civics"/>
    <s v="essential"/>
    <s v="Books"/>
    <s v="high"/>
    <s v="Grades 9-12"/>
    <n v="0"/>
    <n v="0"/>
    <n v="12.42"/>
    <n v="35"/>
    <n v="875.27"/>
    <n v="1006.06"/>
    <n v="400"/>
    <b v="1"/>
    <n v="992.7"/>
    <n v="47"/>
    <b v="0"/>
    <b v="0"/>
    <s v="completed"/>
    <d v="2010-08-04T00:00:00"/>
    <d v="2010-08-17T00:00:00"/>
    <d v="2010-12-22T00:00:00"/>
    <d v="2011-01-02T00:00:00"/>
  </r>
  <r>
    <s v="66a3ab54542fe9352de34c9b444cf69a"/>
    <n v="411004001605"/>
    <s v="Portland"/>
    <x v="9"/>
    <n v="97266"/>
    <s v="urban"/>
    <s v="Portland School District 1j"/>
    <s v="Multnomah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ssential"/>
    <s v="Books"/>
    <s v="high"/>
    <s v="Grades 9-12"/>
    <n v="0"/>
    <n v="0"/>
    <n v="11.95"/>
    <n v="35"/>
    <n v="843.89"/>
    <n v="992.81"/>
    <n v="60"/>
    <b v="1"/>
    <n v="992.82"/>
    <n v="5"/>
    <b v="0"/>
    <b v="1"/>
    <s v="completed"/>
    <d v="2010-08-24T00:00:00"/>
    <d v="2010-10-12T00:00:00"/>
    <m/>
    <d v="2011-01-22T00:00:00"/>
  </r>
  <r>
    <s v="e4fa95a60b06b289a535704aa6d8d67b"/>
    <n v="251323002213"/>
    <s v="Worcester"/>
    <x v="33"/>
    <n v="1605"/>
    <s v="urban"/>
    <s v="Worcester Public School Dist"/>
    <s v="Worcester"/>
    <b v="0"/>
    <b v="1"/>
    <b v="0"/>
    <b v="0"/>
    <b v="0"/>
    <b v="0"/>
    <s v="Mrs."/>
    <b v="0"/>
    <b v="0"/>
    <s v="Environmental Science"/>
    <s v="Math &amp; Science"/>
    <s v="Mathematics"/>
    <s v="Math &amp; Science"/>
    <s v="essential"/>
    <s v="Technology"/>
    <s v="high"/>
    <s v="Grades 6-8"/>
    <n v="73.86"/>
    <n v="0"/>
    <n v="11.08"/>
    <n v="9"/>
    <n v="832.49"/>
    <n v="1015.23"/>
    <n v="125"/>
    <b v="1"/>
    <n v="993.28"/>
    <n v="4"/>
    <b v="1"/>
    <b v="0"/>
    <s v="completed"/>
    <d v="2010-04-26T00:00:00"/>
    <d v="2010-05-10T00:00:00"/>
    <d v="2010-06-17T00:00:00"/>
    <d v="2010-09-22T00:00:00"/>
  </r>
  <r>
    <s v="1573b8fa081f36e40262fab07d743782"/>
    <n v="63003011495"/>
    <s v="Patterson"/>
    <x v="7"/>
    <n v="95363"/>
    <s v="suburban"/>
    <s v="Patterson Joint Unif Sch Dist"/>
    <s v="Stanislaus"/>
    <b v="0"/>
    <b v="0"/>
    <b v="1"/>
    <b v="0"/>
    <b v="0"/>
    <b v="0"/>
    <s v="Mrs."/>
    <b v="0"/>
    <b v="0"/>
    <s v="Literature &amp; Writing"/>
    <s v="Literacy &amp; Language"/>
    <s v="Other"/>
    <s v="Applied Learning"/>
    <s v="enrichment"/>
    <s v="Technology"/>
    <s v="high"/>
    <s v="Grades 3-5"/>
    <n v="0"/>
    <n v="68.680000000000007"/>
    <n v="11.26"/>
    <n v="35"/>
    <n v="865.58"/>
    <n v="994.92"/>
    <n v="28"/>
    <b v="1"/>
    <n v="993.43"/>
    <n v="2"/>
    <b v="0"/>
    <b v="0"/>
    <s v="completed"/>
    <d v="2010-04-11T00:00:00"/>
    <d v="2010-08-30T00:00:00"/>
    <d v="2010-08-31T00:00:00"/>
    <d v="2010-09-08T00:00:00"/>
  </r>
  <r>
    <s v="9c4331276c848db671b79b676d16822c"/>
    <n v="10024001408"/>
    <s v="Autaugaville"/>
    <x v="27"/>
    <n v="36003"/>
    <s v="rural"/>
    <s v="Autauga Co School District"/>
    <s v="Autauga"/>
    <b v="0"/>
    <b v="0"/>
    <b v="0"/>
    <b v="0"/>
    <b v="0"/>
    <b v="0"/>
    <s v="Ms."/>
    <b v="0"/>
    <b v="0"/>
    <s v="Mathematics"/>
    <s v="Math &amp; Science"/>
    <s v="Health &amp; Life Science"/>
    <s v="Math &amp; Science"/>
    <s v="enrichment"/>
    <s v="Technology"/>
    <s v="high"/>
    <s v="Grades 3-5"/>
    <n v="70"/>
    <n v="28"/>
    <n v="10.5"/>
    <n v="9"/>
    <n v="817.49"/>
    <n v="996.94"/>
    <n v="26"/>
    <b v="1"/>
    <n v="996.94"/>
    <n v="2"/>
    <b v="0"/>
    <b v="0"/>
    <s v="completed"/>
    <d v="2009-08-16T00:00:00"/>
    <d v="2010-01-19T00:00:00"/>
    <d v="2010-06-01T00:00:00"/>
    <d v="2010-01-20T00:00:00"/>
  </r>
  <r>
    <s v="1923d138336b9de33c8d648728503349"/>
    <n v="170993004916"/>
    <s v="Chicago"/>
    <x v="10"/>
    <n v="60622"/>
    <s v="urban"/>
    <s v="Chicago Psd-area 6"/>
    <s v="Cook"/>
    <b v="0"/>
    <b v="1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Books"/>
    <s v="high"/>
    <s v="Grades PreK-2"/>
    <n v="78.45"/>
    <n v="0"/>
    <n v="19.61"/>
    <n v="17"/>
    <n v="900"/>
    <n v="1097.56"/>
    <n v="70"/>
    <b v="1"/>
    <n v="997.06"/>
    <n v="8"/>
    <b v="0"/>
    <b v="0"/>
    <s v="completed"/>
    <d v="2007-10-10T00:00:00"/>
    <d v="2008-01-10T00:00:00"/>
    <d v="2008-04-18T00:00:00"/>
    <d v="2008-05-01T00:00:00"/>
  </r>
  <r>
    <s v="ce859415983eb0f4d59e2f95acd3f6ef"/>
    <m/>
    <s v="Geismar"/>
    <x v="6"/>
    <n v="70734"/>
    <s v="suburban"/>
    <s v="Ascension Parish School Dist"/>
    <s v="Ascension"/>
    <b v="0"/>
    <b v="0"/>
    <b v="0"/>
    <b v="0"/>
    <b v="0"/>
    <b v="0"/>
    <s v="Mrs."/>
    <b v="0"/>
    <b v="0"/>
    <s v="Applied Sciences"/>
    <s v="Math &amp; Science"/>
    <s v="Health &amp; Life Science"/>
    <s v="Math &amp; Science"/>
    <s v="enrichment"/>
    <s v="Supplies"/>
    <s v="low"/>
    <s v="Grades 6-8"/>
    <m/>
    <m/>
    <m/>
    <m/>
    <n v="867.15"/>
    <n v="1057.5"/>
    <n v="85"/>
    <b v="1"/>
    <n v="997.45"/>
    <n v="2"/>
    <b v="0"/>
    <b v="0"/>
    <s v="completed"/>
    <d v="2006-04-05T00:00:00"/>
    <d v="2006-09-29T00:00:00"/>
    <m/>
    <d v="2006-12-05T00:00:00"/>
  </r>
  <r>
    <s v="9f91cf35dd355f712ec3ba897000c41e"/>
    <m/>
    <s v="Berkeley"/>
    <x v="7"/>
    <n v="94703"/>
    <s v="urban"/>
    <s v="Berkeley Unified School Dist"/>
    <s v="Alameda"/>
    <b v="0"/>
    <b v="0"/>
    <b v="0"/>
    <b v="0"/>
    <b v="0"/>
    <b v="0"/>
    <s v="Mr."/>
    <b v="0"/>
    <b v="0"/>
    <s v="Other"/>
    <s v="Applied Learning"/>
    <s v="Extracurricular"/>
    <s v="Applied Learning"/>
    <s v="enrichment"/>
    <s v="Technology"/>
    <s v="high"/>
    <s v="Grades 6-8"/>
    <n v="12"/>
    <n v="66.42"/>
    <n v="10.89"/>
    <n v="35"/>
    <n v="850.25"/>
    <n v="1000.29"/>
    <n v="75"/>
    <b v="1"/>
    <n v="1000.29"/>
    <n v="1"/>
    <b v="0"/>
    <b v="0"/>
    <s v="completed"/>
    <d v="2010-10-20T00:00:00"/>
    <d v="2010-10-26T00:00:00"/>
    <d v="2010-10-29T00:00:00"/>
    <d v="2011-03-17T00:00:00"/>
  </r>
  <r>
    <s v="4e3ef6e19a69a3b29efbcd6521a4997f"/>
    <n v="250477002033"/>
    <s v="Everett"/>
    <x v="33"/>
    <n v="2149"/>
    <s v="suburban"/>
    <s v="Everett Public School District"/>
    <s v="Middlesex"/>
    <b v="0"/>
    <b v="0"/>
    <b v="0"/>
    <b v="0"/>
    <b v="0"/>
    <b v="0"/>
    <s v="Mrs."/>
    <b v="0"/>
    <b v="0"/>
    <s v="Music"/>
    <s v="Music &amp; The Arts"/>
    <s v="Music"/>
    <s v="Music &amp; The Arts"/>
    <s v="enrichment"/>
    <s v="Technology"/>
    <s v="high"/>
    <s v="Grades 6-8"/>
    <n v="73"/>
    <n v="0"/>
    <n v="10.95"/>
    <n v="9"/>
    <n v="822.95"/>
    <n v="1003.6"/>
    <n v="700"/>
    <b v="1"/>
    <n v="1003.66"/>
    <n v="11"/>
    <b v="0"/>
    <b v="0"/>
    <s v="completed"/>
    <d v="2009-05-22T00:00:00"/>
    <d v="2009-09-01T00:00:00"/>
    <d v="2010-02-02T00:00:00"/>
    <d v="2009-10-22T00:00:00"/>
  </r>
  <r>
    <s v="77b5c9b0dac1e52db338f6f337451138"/>
    <n v="470410001703"/>
    <s v="Trenton"/>
    <x v="14"/>
    <n v="38382"/>
    <s v="rural"/>
    <s v="Trenton Special School Dist"/>
    <s v="Gibson"/>
    <b v="0"/>
    <b v="0"/>
    <b v="0"/>
    <b v="0"/>
    <b v="0"/>
    <b v="0"/>
    <s v="Ms."/>
    <b v="0"/>
    <b v="0"/>
    <s v="Civics &amp; Government"/>
    <s v="History &amp; Civics"/>
    <m/>
    <m/>
    <s v="essential"/>
    <s v="Supplies"/>
    <s v="high"/>
    <s v="Grades 9-12"/>
    <n v="73.05"/>
    <n v="0"/>
    <n v="10.96"/>
    <n v="9"/>
    <n v="823.53"/>
    <n v="1004.3"/>
    <n v="450"/>
    <b v="1"/>
    <n v="1004.3"/>
    <n v="2"/>
    <b v="1"/>
    <b v="0"/>
    <s v="completed"/>
    <d v="2009-09-04T00:00:00"/>
    <d v="2009-09-11T00:00:00"/>
    <d v="2010-02-02T00:00:00"/>
    <d v="2010-02-10T00:00:00"/>
  </r>
  <r>
    <s v="a71878d65db8070b8244d370f83c2a48"/>
    <n v="170993000718"/>
    <s v="Chicago"/>
    <x v="10"/>
    <n v="60609"/>
    <s v="urban"/>
    <s v="Chicago Psd-area 23"/>
    <s v="Cook"/>
    <b v="0"/>
    <b v="0"/>
    <b v="0"/>
    <b v="0"/>
    <b v="0"/>
    <b v="0"/>
    <s v="Mr."/>
    <b v="0"/>
    <b v="0"/>
    <s v="Sports"/>
    <s v="Health &amp; Sports"/>
    <s v="Sports"/>
    <s v="Health &amp; Sports"/>
    <s v="essential"/>
    <s v="Supplies"/>
    <s v="high"/>
    <s v="Grades 9-12"/>
    <n v="73.05"/>
    <n v="0"/>
    <n v="10.96"/>
    <n v="9"/>
    <n v="823.55"/>
    <n v="1004.33"/>
    <n v="50"/>
    <b v="1"/>
    <n v="1004.33"/>
    <n v="6"/>
    <b v="1"/>
    <b v="0"/>
    <s v="completed"/>
    <d v="2009-08-18T00:00:00"/>
    <d v="2010-01-18T00:00:00"/>
    <m/>
    <d v="2010-01-24T00:00:00"/>
  </r>
  <r>
    <s v="a415da066a1e94aadf8fedd5c5fa5867"/>
    <n v="291365000595"/>
    <s v="Hannibal"/>
    <x v="34"/>
    <n v="63401"/>
    <s v="rural"/>
    <s v="Hannibal School District 60"/>
    <s v="Marion"/>
    <b v="0"/>
    <b v="0"/>
    <b v="0"/>
    <b v="0"/>
    <b v="0"/>
    <b v="0"/>
    <s v="Mr."/>
    <b v="0"/>
    <b v="0"/>
    <s v="Literature &amp; Writing"/>
    <s v="Literacy &amp; Language"/>
    <s v="Literacy"/>
    <s v="Literacy &amp; Language"/>
    <s v="essential"/>
    <s v="Technology"/>
    <s v="high"/>
    <s v="Grades 9-12"/>
    <n v="72"/>
    <n v="30.45"/>
    <n v="10.8"/>
    <n v="9"/>
    <n v="842.21"/>
    <n v="1027.0899999999999"/>
    <n v="360"/>
    <b v="1"/>
    <n v="1009.53"/>
    <n v="3"/>
    <b v="1"/>
    <b v="0"/>
    <s v="completed"/>
    <d v="2010-01-05T00:00:00"/>
    <d v="2010-03-03T00:00:00"/>
    <d v="2010-03-31T00:00:00"/>
    <d v="2010-06-11T00:00:00"/>
  </r>
  <r>
    <s v="2ff59b0771a28a8db1a8104b4042026f"/>
    <m/>
    <s v="Amite"/>
    <x v="6"/>
    <n v="70422"/>
    <s v="rural"/>
    <s v="Tangipahoa Parish School Dist"/>
    <s v="Tangipahoa"/>
    <b v="0"/>
    <b v="0"/>
    <b v="0"/>
    <b v="0"/>
    <b v="0"/>
    <b v="0"/>
    <s v="Mrs."/>
    <b v="0"/>
    <b v="0"/>
    <s v="Applied Sciences"/>
    <s v="Math &amp; Science"/>
    <s v="Environmental Science"/>
    <s v="Math &amp; Science"/>
    <s v="enrichment"/>
    <s v="Supplies"/>
    <s v="high"/>
    <s v="Grades 9-12"/>
    <m/>
    <m/>
    <m/>
    <m/>
    <n v="875.35"/>
    <n v="1067.5"/>
    <n v="125"/>
    <b v="1"/>
    <n v="1009.61"/>
    <n v="5"/>
    <b v="0"/>
    <b v="0"/>
    <s v="completed"/>
    <d v="2006-08-01T00:00:00"/>
    <d v="2006-08-29T00:00:00"/>
    <d v="2006-12-18T00:00:00"/>
    <d v="2007-05-31T00:00:00"/>
  </r>
  <r>
    <s v="f206b1cca7638d0b172504dee69162ae"/>
    <n v="130021000781"/>
    <s v="Milledgeville"/>
    <x v="19"/>
    <n v="31061"/>
    <s v="rural"/>
    <s v="Baldwin Co School District"/>
    <s v="Baldwi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Technology"/>
    <s v="high"/>
    <s v="Grades PreK-2"/>
    <n v="71.05"/>
    <n v="28.42"/>
    <n v="10.66"/>
    <n v="9"/>
    <n v="829.6"/>
    <n v="1011.71"/>
    <n v="21"/>
    <b v="1"/>
    <n v="1012.2"/>
    <n v="3"/>
    <b v="1"/>
    <b v="0"/>
    <s v="completed"/>
    <d v="2009-05-27T00:00:00"/>
    <d v="2009-09-08T00:00:00"/>
    <d v="2010-02-03T00:00:00"/>
    <d v="2009-10-29T00:00:00"/>
  </r>
  <r>
    <s v="c25c9ff623804bd1073dfc7c17b16c4e"/>
    <n v="360010202077"/>
    <s v="Woodside"/>
    <x v="2"/>
    <n v="11377"/>
    <s v="urban"/>
    <s v="Integrated Curriculum and Instruction Learning Support Organization"/>
    <s v="Queens"/>
    <b v="0"/>
    <b v="0"/>
    <b v="0"/>
    <b v="0"/>
    <b v="0"/>
    <b v="0"/>
    <s v="Ms."/>
    <b v="0"/>
    <b v="0"/>
    <s v="Special Needs"/>
    <s v="Special Needs"/>
    <s v="Literacy"/>
    <s v="Literacy &amp; Language"/>
    <s v="enrichment"/>
    <s v="Supplies"/>
    <s v="high"/>
    <s v="Grades 3-5"/>
    <n v="78.28"/>
    <n v="0"/>
    <n v="19.57"/>
    <n v="17"/>
    <n v="898"/>
    <n v="1095.1199999999999"/>
    <n v="50"/>
    <b v="1"/>
    <n v="1012.35"/>
    <n v="3"/>
    <b v="0"/>
    <b v="0"/>
    <s v="completed"/>
    <d v="2007-04-10T00:00:00"/>
    <d v="2007-10-23T00:00:00"/>
    <d v="2008-01-17T00:00:00"/>
    <d v="2007-12-06T00:00:00"/>
  </r>
  <r>
    <s v="21f5595523f27fb10a3f9b9d9d6adf2d"/>
    <n v="62865004450"/>
    <s v="Orange"/>
    <x v="7"/>
    <n v="92869"/>
    <s v="urban"/>
    <s v="Orange Unified School Dist"/>
    <s v="Orange"/>
    <b v="1"/>
    <b v="0"/>
    <b v="0"/>
    <b v="0"/>
    <b v="0"/>
    <b v="0"/>
    <s v="Ms."/>
    <b v="0"/>
    <b v="0"/>
    <s v="Social Sciences"/>
    <s v="History &amp; Civics"/>
    <m/>
    <m/>
    <s v="essential"/>
    <s v="Technology"/>
    <s v="high"/>
    <s v="Grades 6-8"/>
    <n v="69.209999999999994"/>
    <n v="50.18"/>
    <n v="10.38"/>
    <n v="9"/>
    <n v="831"/>
    <n v="1013.41"/>
    <n v="200"/>
    <b v="1"/>
    <n v="1013.41"/>
    <n v="3"/>
    <b v="0"/>
    <b v="0"/>
    <s v="completed"/>
    <d v="2009-02-26T00:00:00"/>
    <d v="2009-07-11T00:00:00"/>
    <d v="2009-10-16T00:00:00"/>
    <d v="2009-07-26T00:00:00"/>
  </r>
  <r>
    <s v="6593717b2bf88bcdf53768b5a39f63a4"/>
    <n v="170993001002"/>
    <s v="Chicago"/>
    <x v="10"/>
    <n v="60643"/>
    <s v="urban"/>
    <s v="Chicago Psd-area 24"/>
    <s v="Cook"/>
    <b v="0"/>
    <b v="1"/>
    <b v="0"/>
    <b v="0"/>
    <b v="0"/>
    <b v="0"/>
    <s v="Ms."/>
    <b v="0"/>
    <b v="0"/>
    <s v="Mathematics"/>
    <s v="Math &amp; Science"/>
    <m/>
    <m/>
    <s v="enrichment"/>
    <s v="Technology"/>
    <s v="high"/>
    <s v="Grades 9-12"/>
    <n v="78.14"/>
    <n v="0"/>
    <n v="19.54"/>
    <n v="17"/>
    <n v="896"/>
    <n v="1092.68"/>
    <n v="150"/>
    <b v="1"/>
    <n v="1017.06"/>
    <n v="7"/>
    <b v="0"/>
    <b v="0"/>
    <s v="completed"/>
    <d v="2008-07-10T00:00:00"/>
    <d v="2008-08-19T00:00:00"/>
    <d v="2008-12-29T00:00:00"/>
    <d v="2008-12-13T00:00:00"/>
  </r>
  <r>
    <s v="055533d5796bfb31ca75393d70737227"/>
    <m/>
    <s v="Los Angeles"/>
    <x v="7"/>
    <n v="90291"/>
    <m/>
    <s v="Los Angeles Unif Sch Dist"/>
    <s v="Los Angeles"/>
    <b v="1"/>
    <b v="0"/>
    <b v="0"/>
    <b v="0"/>
    <b v="0"/>
    <b v="0"/>
    <s v="Mr."/>
    <b v="0"/>
    <b v="0"/>
    <s v="Other"/>
    <s v="Applied Learning"/>
    <m/>
    <m/>
    <s v="enrichment"/>
    <s v="Technology"/>
    <s v="high"/>
    <s v="Grades 9-12"/>
    <n v="71.81"/>
    <n v="52.06"/>
    <n v="17.95"/>
    <n v="17"/>
    <n v="877"/>
    <n v="1069.51"/>
    <n v="170"/>
    <b v="0"/>
    <n v="1017.29"/>
    <n v="3"/>
    <b v="1"/>
    <b v="0"/>
    <s v="completed"/>
    <d v="2009-04-03T00:00:00"/>
    <d v="2009-05-10T00:00:00"/>
    <d v="2009-06-22T00:00:00"/>
    <d v="2009-09-07T00:00:00"/>
  </r>
  <r>
    <s v="9a274347ef82206ea974d4f0d71fc0a1"/>
    <m/>
    <s v="Bronx"/>
    <x v="2"/>
    <n v="10468"/>
    <s v="urban"/>
    <s v="Empowerment Support Organization"/>
    <s v="Bronx"/>
    <b v="0"/>
    <b v="0"/>
    <b v="0"/>
    <b v="0"/>
    <b v="0"/>
    <b v="0"/>
    <s v="Ms."/>
    <b v="0"/>
    <b v="0"/>
    <s v="Early Development"/>
    <s v="Applied Learning"/>
    <s v="Other"/>
    <s v="Applied Learning"/>
    <s v="essential"/>
    <s v="Other"/>
    <s v="high"/>
    <s v="Grades PreK-2"/>
    <n v="75.349999999999994"/>
    <n v="0"/>
    <n v="18.84"/>
    <n v="17"/>
    <n v="865"/>
    <n v="1054.8800000000001"/>
    <n v="36"/>
    <b v="1"/>
    <n v="1017.65"/>
    <n v="3"/>
    <b v="0"/>
    <b v="0"/>
    <s v="completed"/>
    <d v="2008-06-30T00:00:00"/>
    <d v="2008-11-26T00:00:00"/>
    <d v="2009-03-27T00:00:00"/>
    <d v="2008-12-05T00:00:00"/>
  </r>
  <r>
    <s v="c8e64e334e555cc879220064604939f2"/>
    <n v="60231000124"/>
    <s v="San Jose"/>
    <x v="7"/>
    <n v="95122"/>
    <s v="urban"/>
    <s v="Alum Rock Elem School District"/>
    <s v="Santa Clara"/>
    <b v="0"/>
    <b v="0"/>
    <b v="0"/>
    <b v="0"/>
    <b v="0"/>
    <b v="0"/>
    <s v="Ms."/>
    <b v="0"/>
    <b v="0"/>
    <s v="Literacy"/>
    <s v="Literacy &amp; Language"/>
    <s v="ESL"/>
    <s v="Literacy &amp; Language"/>
    <s v="essential"/>
    <s v="Technology"/>
    <s v="high"/>
    <s v="Grades PreK-2"/>
    <m/>
    <m/>
    <m/>
    <m/>
    <n v="885.6"/>
    <n v="1080"/>
    <n v="30"/>
    <b v="1"/>
    <n v="1018.44"/>
    <n v="1"/>
    <b v="0"/>
    <b v="0"/>
    <s v="completed"/>
    <d v="2005-04-23T00:00:00"/>
    <d v="2005-05-05T00:00:00"/>
    <d v="2005-11-08T00:00:00"/>
    <d v="2005-12-23T00:00:00"/>
  </r>
  <r>
    <s v="467df219916f7c93ec8e328cd7016513"/>
    <n v="170993000658"/>
    <s v="Chicago"/>
    <x v="10"/>
    <n v="60625"/>
    <s v="urban"/>
    <s v="Chicago Psd-area 2"/>
    <s v="Cook"/>
    <b v="0"/>
    <b v="1"/>
    <b v="0"/>
    <b v="0"/>
    <b v="0"/>
    <b v="0"/>
    <s v="Ms."/>
    <b v="0"/>
    <b v="0"/>
    <s v="Mathematics"/>
    <s v="Math &amp; Science"/>
    <m/>
    <m/>
    <s v="essential"/>
    <s v="Technology"/>
    <s v="high"/>
    <s v="Grades 6-8"/>
    <n v="75.59"/>
    <n v="0"/>
    <n v="18.899999999999999"/>
    <n v="17"/>
    <n v="867"/>
    <n v="1057.32"/>
    <n v="90"/>
    <b v="1"/>
    <n v="1020"/>
    <n v="4"/>
    <b v="0"/>
    <b v="0"/>
    <s v="completed"/>
    <d v="2008-11-08T00:00:00"/>
    <d v="2009-02-20T00:00:00"/>
    <d v="2009-06-17T00:00:00"/>
    <d v="2009-04-14T00:00:00"/>
  </r>
  <r>
    <s v="535b841ec7ef37880abfa57c7332780c"/>
    <n v="61518001914"/>
    <s v="Gilroy"/>
    <x v="7"/>
    <n v="95020"/>
    <s v="suburban"/>
    <s v="Gilroy Unified School Dist"/>
    <s v="Santa Clara"/>
    <b v="0"/>
    <b v="0"/>
    <b v="0"/>
    <b v="0"/>
    <b v="0"/>
    <b v="0"/>
    <s v="Mrs."/>
    <b v="0"/>
    <b v="0"/>
    <s v="Special Needs"/>
    <s v="Special Needs"/>
    <s v="Early Development"/>
    <s v="Applied Learning"/>
    <s v="essential"/>
    <s v="Supplies"/>
    <s v="low"/>
    <s v="Grades PreK-2"/>
    <n v="0"/>
    <n v="68.900000000000006"/>
    <n v="11.3"/>
    <n v="35"/>
    <n v="868.2"/>
    <n v="1021.41"/>
    <n v="7"/>
    <b v="1"/>
    <n v="1021.41"/>
    <n v="1"/>
    <b v="0"/>
    <b v="0"/>
    <s v="completed"/>
    <d v="2010-12-12T00:00:00"/>
    <d v="2011-02-23T00:00:00"/>
    <d v="2011-02-28T00:00:00"/>
    <d v="2011-05-08T00:00:00"/>
  </r>
  <r>
    <s v="b93bb6b0a6984e5089ee2a4bc8659137"/>
    <n v="402103001049"/>
    <s v="Sharon"/>
    <x v="0"/>
    <n v="73857"/>
    <s v="rural"/>
    <s v="Sharon-mutual Sch Dist 3"/>
    <s v="Woodward"/>
    <b v="0"/>
    <b v="0"/>
    <b v="0"/>
    <b v="0"/>
    <b v="0"/>
    <b v="0"/>
    <s v="Mrs."/>
    <b v="0"/>
    <b v="0"/>
    <s v="Other"/>
    <s v="Applied Learning"/>
    <s v="Literacy"/>
    <s v="Literacy &amp; Language"/>
    <s v="essential"/>
    <s v="Supplies"/>
    <s v="low"/>
    <s v="Grades 3-5"/>
    <n v="71.599999999999994"/>
    <n v="32.22"/>
    <n v="10.74"/>
    <n v="9"/>
    <n v="839.56"/>
    <n v="1023.85"/>
    <n v="25"/>
    <b v="0"/>
    <n v="1021.65"/>
    <n v="31"/>
    <b v="0"/>
    <b v="0"/>
    <s v="completed"/>
    <d v="2009-07-27T00:00:00"/>
    <d v="2009-10-31T00:00:00"/>
    <d v="2010-01-07T00:00:00"/>
    <d v="2009-12-29T00:00:00"/>
  </r>
  <r>
    <s v="ef962052c883cc739f2f3e28a454da6e"/>
    <n v="400549001876"/>
    <s v="Broken Arrow"/>
    <x v="0"/>
    <n v="74012"/>
    <s v="suburban"/>
    <s v="Broken Arrow School District"/>
    <s v="Tulsa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Supplies"/>
    <s v="high"/>
    <s v="Grades PreK-2"/>
    <n v="53.62"/>
    <n v="58.01"/>
    <n v="10.68"/>
    <n v="35"/>
    <n v="869.12"/>
    <n v="1022.49"/>
    <n v="25"/>
    <b v="1"/>
    <n v="1022.49"/>
    <n v="1"/>
    <b v="0"/>
    <b v="0"/>
    <s v="completed"/>
    <d v="2010-09-19T00:00:00"/>
    <d v="2010-10-29T00:00:00"/>
    <d v="2011-01-25T00:00:00"/>
    <d v="2011-02-14T00:00:00"/>
  </r>
  <r>
    <s v="9e0da5717f7d2541997332d91ae7abc6"/>
    <n v="360007902407"/>
    <s v="New York"/>
    <x v="2"/>
    <n v="10029"/>
    <s v="urban"/>
    <s v="Empowerment Support Organization"/>
    <s v="Manhattan"/>
    <b v="0"/>
    <b v="0"/>
    <b v="0"/>
    <b v="0"/>
    <b v="0"/>
    <b v="0"/>
    <s v="Ms."/>
    <b v="0"/>
    <b v="0"/>
    <s v="Literature &amp; Writing"/>
    <s v="Literacy &amp; Language"/>
    <m/>
    <m/>
    <s v="enrichment"/>
    <s v="Books"/>
    <s v="high"/>
    <s v="Grades 6-8"/>
    <n v="75.28"/>
    <n v="0"/>
    <n v="11.29"/>
    <n v="9"/>
    <n v="848.33"/>
    <n v="1034.55"/>
    <n v="90"/>
    <b v="1"/>
    <n v="1022.99"/>
    <n v="11"/>
    <b v="0"/>
    <b v="0"/>
    <s v="completed"/>
    <d v="2009-12-23T00:00:00"/>
    <d v="2009-12-28T00:00:00"/>
    <d v="2010-02-11T00:00:00"/>
    <d v="2010-05-26T00:00:00"/>
  </r>
  <r>
    <s v="fc2fd30f809d58c6e22a8cfe23289562"/>
    <n v="240009000189"/>
    <s v="Baltimore"/>
    <x v="32"/>
    <n v="21213"/>
    <s v="urban"/>
    <s v="Baltimore City Public Sch Dist"/>
    <s v="Baltimore City"/>
    <b v="1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Other"/>
    <s v="high"/>
    <s v="Grades 3-5"/>
    <n v="0"/>
    <n v="47.14"/>
    <n v="11.78"/>
    <n v="35"/>
    <n v="879.52"/>
    <n v="1034.73"/>
    <n v="30"/>
    <b v="1"/>
    <n v="1025.02"/>
    <n v="27"/>
    <b v="0"/>
    <b v="0"/>
    <s v="completed"/>
    <d v="2010-08-13T00:00:00"/>
    <d v="2010-09-18T00:00:00"/>
    <d v="2010-09-20T00:00:00"/>
    <d v="2011-01-11T00:00:00"/>
  </r>
  <r>
    <s v="4159b0c21861095f261d33833f749528"/>
    <n v="64125006828"/>
    <s v="Walnut Creek"/>
    <x v="7"/>
    <n v="94598"/>
    <s v="urban"/>
    <s v="Walnut Creek School District"/>
    <s v="Contra Costa"/>
    <b v="0"/>
    <b v="0"/>
    <b v="0"/>
    <b v="0"/>
    <b v="0"/>
    <b v="0"/>
    <s v="Mrs."/>
    <b v="0"/>
    <b v="0"/>
    <s v="Mathematics"/>
    <s v="Math &amp; Science"/>
    <s v="Character Education"/>
    <s v="Applied Learning"/>
    <s v="enrichment"/>
    <s v="Supplies"/>
    <s v="minimal"/>
    <s v="Grades PreK-2"/>
    <n v="43.44"/>
    <n v="65.66"/>
    <n v="10.76"/>
    <n v="35"/>
    <n v="872.43"/>
    <n v="1026.3900000000001"/>
    <n v="20"/>
    <b v="1"/>
    <n v="1026.3900000000001"/>
    <n v="2"/>
    <b v="0"/>
    <b v="1"/>
    <s v="completed"/>
    <d v="2010-09-19T00:00:00"/>
    <d v="2010-09-22T00:00:00"/>
    <d v="2010-09-23T00:00:00"/>
    <d v="2011-02-14T00:00:00"/>
  </r>
  <r>
    <s v="4bf8f061cca8ec6cf5f10dfb2839221b"/>
    <m/>
    <s v="Bronx"/>
    <x v="2"/>
    <n v="10459"/>
    <s v="urban"/>
    <s v="Leadership Learning Support Organization"/>
    <s v="Bronx"/>
    <b v="0"/>
    <b v="0"/>
    <b v="0"/>
    <b v="0"/>
    <b v="0"/>
    <b v="0"/>
    <s v="Ms."/>
    <b v="1"/>
    <b v="0"/>
    <s v="Performing Arts"/>
    <s v="Music &amp; The Arts"/>
    <s v="Literature &amp; Writing"/>
    <s v="Literacy &amp; Language"/>
    <s v="enrichment"/>
    <s v="Trips"/>
    <s v="high"/>
    <s v="Grades PreK-2"/>
    <n v="0"/>
    <n v="0"/>
    <n v="21.35"/>
    <n v="17"/>
    <n v="892.78"/>
    <n v="1088.76"/>
    <n v="120"/>
    <b v="0"/>
    <n v="1026.7"/>
    <n v="1"/>
    <b v="0"/>
    <b v="0"/>
    <s v="completed"/>
    <d v="2006-10-26T00:00:00"/>
    <d v="2006-11-22T00:00:00"/>
    <d v="2007-05-10T00:00:00"/>
    <d v="2006-12-01T00:00:00"/>
  </r>
  <r>
    <s v="b5f7ec478c3c1570aa8a2cb36e535223"/>
    <n v="61182011449"/>
    <s v="San Jose"/>
    <x v="7"/>
    <n v="95127"/>
    <s v="urban"/>
    <s v="East Side Union High Sch Dist"/>
    <s v="Santa Clara"/>
    <b v="1"/>
    <b v="0"/>
    <b v="0"/>
    <b v="0"/>
    <b v="0"/>
    <b v="0"/>
    <s v="Mrs."/>
    <b v="1"/>
    <b v="0"/>
    <s v="Literature &amp; Writing"/>
    <s v="Literacy &amp; Language"/>
    <s v="Social Sciences"/>
    <s v="History &amp; Civics"/>
    <s v="essential"/>
    <s v="Other"/>
    <s v="high"/>
    <s v="Grades PreK-2"/>
    <n v="72.34"/>
    <n v="52.44"/>
    <n v="18.079999999999998"/>
    <n v="17"/>
    <n v="883"/>
    <n v="1076.83"/>
    <n v="44"/>
    <b v="1"/>
    <n v="1027"/>
    <n v="6"/>
    <b v="0"/>
    <b v="0"/>
    <s v="completed"/>
    <d v="2007-09-21T00:00:00"/>
    <d v="2008-01-16T00:00:00"/>
    <d v="2008-06-07T00:00:00"/>
    <d v="2008-04-26T00:00:00"/>
  </r>
  <r>
    <s v="56d24479a80016a1d389fa09b46c95c1"/>
    <m/>
    <s v="E Palo Alto"/>
    <x v="7"/>
    <n v="94303"/>
    <s v="suburban"/>
    <s v="Ravenswood City Elem Sch Dist"/>
    <s v="San Mateo"/>
    <b v="1"/>
    <b v="0"/>
    <b v="1"/>
    <b v="0"/>
    <b v="0"/>
    <b v="0"/>
    <s v="Mr."/>
    <b v="0"/>
    <b v="0"/>
    <s v="Health &amp; Life Science"/>
    <s v="Math &amp; Science"/>
    <s v="Literature &amp; Writing"/>
    <s v="Literacy &amp; Language"/>
    <s v="enrichment"/>
    <s v="Technology"/>
    <s v="high"/>
    <s v="Grades 3-5"/>
    <n v="7.61"/>
    <n v="55.17"/>
    <n v="11.41"/>
    <n v="9"/>
    <n v="844.18"/>
    <n v="1029.49"/>
    <n v="31"/>
    <b v="1"/>
    <n v="1029.49"/>
    <n v="2"/>
    <b v="0"/>
    <b v="1"/>
    <s v="completed"/>
    <d v="2010-03-26T00:00:00"/>
    <d v="2010-04-15T00:00:00"/>
    <d v="2010-05-10T00:00:00"/>
    <d v="2010-08-24T00:00:00"/>
  </r>
  <r>
    <s v="147ea33dad8e9dc1b30c1b593e2bbf02"/>
    <n v="130240001059"/>
    <s v="St Simons Is"/>
    <x v="19"/>
    <n v="31522"/>
    <s v="suburban"/>
    <s v="Glynn Co School District"/>
    <s v="Glynn"/>
    <b v="0"/>
    <b v="0"/>
    <b v="0"/>
    <b v="0"/>
    <b v="0"/>
    <b v="0"/>
    <s v="Mrs."/>
    <b v="0"/>
    <b v="0"/>
    <s v="Literacy"/>
    <s v="Literacy &amp; Language"/>
    <s v="Special Needs"/>
    <s v="Special Needs"/>
    <s v="enrichment"/>
    <s v="Technology"/>
    <s v="high"/>
    <s v="Grades 3-5"/>
    <n v="2.54"/>
    <n v="53.36"/>
    <n v="11.6"/>
    <n v="35"/>
    <n v="875.84"/>
    <n v="1030.4000000000001"/>
    <n v="480"/>
    <b v="1"/>
    <n v="1030.4000000000001"/>
    <n v="2"/>
    <b v="0"/>
    <b v="1"/>
    <s v="completed"/>
    <d v="2010-11-03T00:00:00"/>
    <d v="2010-11-04T00:00:00"/>
    <d v="2010-11-04T00:00:00"/>
    <d v="2011-04-01T00:00:00"/>
  </r>
  <r>
    <s v="074c1c0b9122aad92b3971e7d36e90b5"/>
    <m/>
    <s v="Charlotte"/>
    <x v="1"/>
    <n v="28208"/>
    <s v="urban"/>
    <s v="Charlotte-mecklenburg Sch Dist"/>
    <s v="Mecklenburg"/>
    <b v="0"/>
    <b v="0"/>
    <b v="0"/>
    <b v="0"/>
    <b v="0"/>
    <b v="0"/>
    <s v="Mrs."/>
    <b v="0"/>
    <b v="0"/>
    <s v="Applied Sciences"/>
    <s v="Math &amp; Science"/>
    <s v="Mathematics"/>
    <s v="Math &amp; Science"/>
    <s v="essential"/>
    <s v="Technology"/>
    <s v="high"/>
    <s v="Grades PreK-2"/>
    <n v="12"/>
    <n v="33.14"/>
    <n v="11.7"/>
    <n v="9"/>
    <n v="845.58"/>
    <n v="1031.2"/>
    <n v="413"/>
    <b v="1"/>
    <n v="1031.2"/>
    <n v="14"/>
    <b v="1"/>
    <b v="0"/>
    <s v="completed"/>
    <d v="2010-02-05T00:00:00"/>
    <d v="2010-05-16T00:00:00"/>
    <d v="2010-12-07T00:00:00"/>
    <d v="2010-07-07T00:00:00"/>
  </r>
  <r>
    <s v="c8fb0b6802b71e039f06fcabcf04df8e"/>
    <n v="63888006529"/>
    <s v="Tehachapi"/>
    <x v="7"/>
    <n v="93561"/>
    <s v="suburban"/>
    <s v="Tehachapi Unified School Dist"/>
    <s v="Kern"/>
    <b v="0"/>
    <b v="0"/>
    <b v="0"/>
    <b v="0"/>
    <b v="0"/>
    <b v="0"/>
    <s v="Mrs."/>
    <b v="0"/>
    <b v="0"/>
    <s v="History &amp; Geography"/>
    <s v="History &amp; Civics"/>
    <m/>
    <m/>
    <s v="enrichment"/>
    <s v="Technology"/>
    <s v="low"/>
    <s v="Grades 9-12"/>
    <n v="12"/>
    <n v="68.62"/>
    <n v="11.25"/>
    <n v="35"/>
    <n v="876.86"/>
    <n v="1031.5999999999999"/>
    <n v="157"/>
    <b v="1"/>
    <n v="1031.5999999999999"/>
    <n v="2"/>
    <b v="1"/>
    <b v="0"/>
    <s v="completed"/>
    <d v="2010-09-14T00:00:00"/>
    <d v="2011-01-20T00:00:00"/>
    <m/>
    <d v="2011-02-08T00:00:00"/>
  </r>
  <r>
    <s v="b35f1cb7a3446715a32c3989a48b4e92"/>
    <n v="360008705183"/>
    <s v="Bronx"/>
    <x v="2"/>
    <n v="10458"/>
    <s v="urban"/>
    <s v="Leadership Learning Support Organization"/>
    <s v="Bronx"/>
    <b v="0"/>
    <b v="0"/>
    <b v="0"/>
    <b v="0"/>
    <b v="0"/>
    <b v="0"/>
    <s v="Ms."/>
    <b v="1"/>
    <b v="0"/>
    <s v="Applied Sciences"/>
    <s v="Math &amp; Science"/>
    <m/>
    <m/>
    <s v="essential"/>
    <s v="Technology"/>
    <s v="high"/>
    <s v="Grades 9-12"/>
    <n v="75.06"/>
    <n v="0"/>
    <n v="11.26"/>
    <n v="9"/>
    <n v="845.96"/>
    <n v="1031.6600000000001"/>
    <n v="100"/>
    <b v="1"/>
    <n v="1031.6600000000001"/>
    <n v="6"/>
    <b v="1"/>
    <b v="0"/>
    <s v="completed"/>
    <d v="2009-11-15T00:00:00"/>
    <d v="2009-11-17T00:00:00"/>
    <d v="2010-03-09T00:00:00"/>
    <d v="2010-04-21T00:00:00"/>
  </r>
  <r>
    <s v="d7c53a98918ac7c7382aeac25b4be029"/>
    <n v="341134002250"/>
    <s v="Newark"/>
    <x v="11"/>
    <n v="7102"/>
    <s v="urban"/>
    <s v="Newark Public School District"/>
    <s v="Essex"/>
    <b v="0"/>
    <b v="0"/>
    <b v="0"/>
    <b v="0"/>
    <b v="0"/>
    <b v="0"/>
    <s v="Ms."/>
    <b v="0"/>
    <b v="0"/>
    <s v="Early Development"/>
    <s v="Applied Learning"/>
    <s v="Early Development"/>
    <s v="Applied Learning"/>
    <s v="essential"/>
    <s v="Technology"/>
    <s v="high"/>
    <s v="Grades PreK-2"/>
    <n v="75.06"/>
    <n v="0"/>
    <n v="11.26"/>
    <n v="9"/>
    <n v="845.96"/>
    <n v="1031.6600000000001"/>
    <n v="15"/>
    <b v="1"/>
    <n v="1031.6600000000001"/>
    <n v="2"/>
    <b v="1"/>
    <b v="0"/>
    <s v="completed"/>
    <d v="2009-10-29T00:00:00"/>
    <d v="2009-11-23T00:00:00"/>
    <m/>
    <d v="2010-04-04T00:00:00"/>
  </r>
  <r>
    <s v="6c069ccc85eafcf9e94edfe0f8f5222a"/>
    <m/>
    <s v="Bronx"/>
    <x v="2"/>
    <n v="10456"/>
    <s v="urban"/>
    <s v="Replications, Inc."/>
    <s v="Bronx"/>
    <b v="0"/>
    <b v="0"/>
    <b v="0"/>
    <b v="0"/>
    <b v="0"/>
    <b v="0"/>
    <s v="Mr."/>
    <b v="0"/>
    <b v="1"/>
    <s v="Literature &amp; Writing"/>
    <s v="Literacy &amp; Language"/>
    <m/>
    <m/>
    <s v="enrichment"/>
    <s v="Technology"/>
    <s v="high"/>
    <s v="Grades 9-12"/>
    <n v="75.06"/>
    <n v="0"/>
    <n v="11.26"/>
    <n v="9"/>
    <n v="845.96"/>
    <n v="1031.6600000000001"/>
    <n v="130"/>
    <b v="1"/>
    <n v="1031.6600000000001"/>
    <n v="2"/>
    <b v="1"/>
    <b v="0"/>
    <s v="completed"/>
    <d v="2009-09-16T00:00:00"/>
    <d v="2009-09-24T00:00:00"/>
    <d v="2010-02-02T00:00:00"/>
    <d v="2010-02-20T00:00:00"/>
  </r>
  <r>
    <s v="a4bf384a7c251e2f5c81530c4eb0e60d"/>
    <n v="360007805773"/>
    <s v="New York"/>
    <x v="2"/>
    <n v="10024"/>
    <s v="urban"/>
    <s v="Empowerment Support Organization"/>
    <s v="Manhattan"/>
    <b v="0"/>
    <b v="0"/>
    <b v="0"/>
    <b v="0"/>
    <b v="0"/>
    <b v="0"/>
    <s v="Dr."/>
    <b v="0"/>
    <b v="0"/>
    <s v="Music"/>
    <s v="Music &amp; The Arts"/>
    <s v="Performing Arts"/>
    <s v="Music &amp; The Arts"/>
    <s v="essential"/>
    <s v="Other"/>
    <s v="minimal"/>
    <s v="Grades 6-8"/>
    <n v="69.5"/>
    <n v="0"/>
    <n v="17.37"/>
    <n v="17"/>
    <n v="799"/>
    <n v="974.39"/>
    <n v="80"/>
    <b v="1"/>
    <n v="1032"/>
    <n v="8"/>
    <b v="0"/>
    <b v="0"/>
    <s v="completed"/>
    <d v="2008-10-11T00:00:00"/>
    <d v="2009-03-10T00:00:00"/>
    <d v="2009-04-29T00:00:00"/>
    <d v="2009-03-13T00:00:00"/>
  </r>
  <r>
    <s v="f393daa5c3c3b182a92874d2e96ea73f"/>
    <n v="62781004212"/>
    <s v="San Jose"/>
    <x v="7"/>
    <n v="95111"/>
    <s v="urban"/>
    <s v="Oak Grove School District"/>
    <s v="Santa Clara"/>
    <b v="0"/>
    <b v="0"/>
    <b v="0"/>
    <b v="0"/>
    <b v="0"/>
    <b v="0"/>
    <s v="Mrs."/>
    <b v="0"/>
    <b v="0"/>
    <s v="Sports"/>
    <s v="Health &amp; Sports"/>
    <s v="Gym &amp; Fitness"/>
    <s v="Health &amp; Sports"/>
    <s v="enrichment"/>
    <s v="Supplies"/>
    <s v="high"/>
    <s v="Grades 6-8"/>
    <n v="71.989999999999995"/>
    <n v="52.19"/>
    <n v="18"/>
    <n v="17"/>
    <n v="879"/>
    <n v="1071.95"/>
    <n v="80"/>
    <b v="1"/>
    <n v="1034.1199999999999"/>
    <n v="2"/>
    <b v="0"/>
    <b v="0"/>
    <s v="completed"/>
    <d v="2007-11-29T00:00:00"/>
    <d v="2008-01-27T00:00:00"/>
    <d v="2008-05-21T00:00:00"/>
    <d v="2008-06-22T00:00:00"/>
  </r>
  <r>
    <s v="ce6467e74b8fdf50e14f8176afabfb55"/>
    <n v="190654000241"/>
    <s v="Cedar Rapids"/>
    <x v="35"/>
    <n v="52403"/>
    <s v="urban"/>
    <s v="Cedar Rapids Cmty School Dist"/>
    <s v="Linn"/>
    <b v="0"/>
    <b v="0"/>
    <b v="0"/>
    <b v="0"/>
    <b v="0"/>
    <b v="0"/>
    <s v="Mr."/>
    <b v="0"/>
    <b v="0"/>
    <s v="Mathematics"/>
    <s v="Math &amp; Science"/>
    <m/>
    <m/>
    <s v="essential"/>
    <s v="Technology"/>
    <s v="high"/>
    <s v="Grades 9-12"/>
    <n v="69.209999999999994"/>
    <n v="34.61"/>
    <n v="17.3"/>
    <n v="17"/>
    <n v="830"/>
    <n v="1012.2"/>
    <n v="110"/>
    <b v="1"/>
    <n v="1037.5"/>
    <n v="1"/>
    <b v="0"/>
    <b v="0"/>
    <s v="completed"/>
    <d v="2009-05-06T00:00:00"/>
    <d v="2009-05-06T00:00:00"/>
    <d v="2009-11-25T00:00:00"/>
    <d v="2009-10-07T00:00:00"/>
  </r>
  <r>
    <s v="8b32bf4b24e99766bc82f645ff5763e1"/>
    <n v="61233001404"/>
    <s v="Sacramento"/>
    <x v="7"/>
    <n v="95823"/>
    <s v="urban"/>
    <s v="Elk Grove Unif School District"/>
    <s v="Sacramento"/>
    <b v="0"/>
    <b v="0"/>
    <b v="1"/>
    <b v="0"/>
    <b v="0"/>
    <b v="0"/>
    <s v="Mrs."/>
    <b v="0"/>
    <b v="0"/>
    <s v="Literature &amp; Writing"/>
    <s v="Literacy &amp; Language"/>
    <s v="College &amp; Career Prep"/>
    <s v="Applied Learning"/>
    <s v="essential"/>
    <s v="Other"/>
    <s v="high"/>
    <s v="Grades PreK-2"/>
    <n v="0"/>
    <n v="70.150000000000006"/>
    <n v="11.5"/>
    <n v="35"/>
    <n v="883.3"/>
    <n v="1039.18"/>
    <n v="25"/>
    <b v="1"/>
    <n v="1039.18"/>
    <n v="1"/>
    <b v="0"/>
    <b v="0"/>
    <s v="completed"/>
    <d v="2010-08-12T00:00:00"/>
    <d v="2010-08-30T00:00:00"/>
    <d v="2010-08-31T00:00:00"/>
    <d v="2011-01-10T00:00:00"/>
  </r>
  <r>
    <s v="477badc12e7fdae328ec31fb50f939da"/>
    <n v="120087001037"/>
    <s v="Plant City"/>
    <x v="17"/>
    <n v="33563"/>
    <s v="suburban"/>
    <s v="Hillsborough Co Pub Sch Dist"/>
    <s v="Hillsborough"/>
    <b v="0"/>
    <b v="0"/>
    <b v="0"/>
    <b v="0"/>
    <b v="0"/>
    <b v="0"/>
    <s v="Ms."/>
    <b v="0"/>
    <b v="0"/>
    <s v="Special Needs"/>
    <s v="Special Needs"/>
    <s v="Health &amp; Wellness"/>
    <s v="Health &amp; Sports"/>
    <s v="essential"/>
    <s v="Supplies"/>
    <s v="high"/>
    <s v="Grades 3-5"/>
    <n v="76.22"/>
    <n v="0"/>
    <n v="11.43"/>
    <n v="35"/>
    <n v="884.81"/>
    <n v="1040.95"/>
    <n v="104"/>
    <b v="1"/>
    <n v="1040.95"/>
    <n v="2"/>
    <b v="1"/>
    <b v="0"/>
    <s v="completed"/>
    <d v="2011-02-06T00:00:00"/>
    <d v="2011-03-07T00:00:00"/>
    <m/>
    <d v="2011-06-30T00:00:00"/>
  </r>
  <r>
    <s v="cb33550df5f5428f3dc4a26681ab3f8f"/>
    <m/>
    <s v="New York"/>
    <x v="2"/>
    <n v="10023"/>
    <s v="urban"/>
    <s v="Empowerment Support Organization"/>
    <s v="Manhattan"/>
    <b v="0"/>
    <b v="0"/>
    <b v="0"/>
    <b v="0"/>
    <b v="0"/>
    <b v="0"/>
    <s v="Ms."/>
    <b v="0"/>
    <b v="0"/>
    <s v="Mathematics"/>
    <s v="Math &amp; Science"/>
    <m/>
    <m/>
    <s v="essential"/>
    <s v="Technology"/>
    <s v="low"/>
    <s v="Grades 9-12"/>
    <n v="75.81"/>
    <n v="0"/>
    <n v="11.37"/>
    <n v="9"/>
    <n v="854.27"/>
    <n v="1041.79"/>
    <n v="170"/>
    <b v="1"/>
    <n v="1041.79"/>
    <n v="5"/>
    <b v="1"/>
    <b v="0"/>
    <s v="completed"/>
    <d v="2010-03-09T00:00:00"/>
    <d v="2010-03-19T00:00:00"/>
    <d v="2010-03-22T00:00:00"/>
    <d v="2010-08-08T00:00:00"/>
  </r>
  <r>
    <s v="164fcc0768bf7543302bf4c83ced8050"/>
    <n v="482566002863"/>
    <s v="Fort Hood"/>
    <x v="16"/>
    <n v="76544"/>
    <s v="urban"/>
    <s v="Killeen Ind School District"/>
    <s v="Bell"/>
    <b v="0"/>
    <b v="0"/>
    <b v="0"/>
    <b v="0"/>
    <b v="0"/>
    <b v="0"/>
    <s v="Mrs."/>
    <b v="0"/>
    <b v="0"/>
    <s v="Social Sciences"/>
    <s v="History &amp; Civics"/>
    <m/>
    <m/>
    <s v="enrichment"/>
    <s v="Supplies"/>
    <s v="high"/>
    <s v="Grades PreK-2"/>
    <n v="77.22"/>
    <n v="0"/>
    <n v="19.309999999999999"/>
    <n v="17"/>
    <n v="886"/>
    <n v="1080.49"/>
    <n v="20"/>
    <b v="1"/>
    <n v="1042.3499999999999"/>
    <n v="19"/>
    <b v="0"/>
    <b v="0"/>
    <s v="completed"/>
    <d v="2009-04-27T00:00:00"/>
    <d v="2009-05-06T00:00:00"/>
    <d v="2009-07-01T00:00:00"/>
    <d v="2009-09-26T00:00:00"/>
  </r>
  <r>
    <s v="a65a826d57c278397af5a9572de251ff"/>
    <m/>
    <s v="Charlotte"/>
    <x v="1"/>
    <n v="28212"/>
    <s v="urban"/>
    <s v="Charlotte-mecklenburg Sch Dist"/>
    <s v="Mecklenburg"/>
    <b v="0"/>
    <b v="1"/>
    <b v="0"/>
    <b v="0"/>
    <b v="0"/>
    <b v="0"/>
    <s v="Ms."/>
    <b v="0"/>
    <b v="0"/>
    <s v="Literature &amp; Writing"/>
    <s v="Literacy &amp; Language"/>
    <m/>
    <m/>
    <s v="enrichment"/>
    <s v="Supplies"/>
    <s v="high"/>
    <s v="Grades 9-12"/>
    <n v="79.25"/>
    <n v="33.68"/>
    <n v="11.89"/>
    <n v="9"/>
    <n v="926.29"/>
    <n v="1129.6199999999999"/>
    <n v="100"/>
    <b v="1"/>
    <n v="1045.6300000000001"/>
    <n v="3"/>
    <b v="1"/>
    <b v="0"/>
    <s v="completed"/>
    <d v="2009-05-15T00:00:00"/>
    <d v="2009-10-14T00:00:00"/>
    <d v="2010-03-16T00:00:00"/>
    <d v="2009-10-15T00:00:00"/>
  </r>
  <r>
    <s v="3c6b7b4cae8d99d14fc77ec3002bad54"/>
    <n v="220005402018"/>
    <s v="New Orleans"/>
    <x v="6"/>
    <n v="70115"/>
    <s v="urban"/>
    <s v="New Orleans Recovery School District"/>
    <s v="Orleans"/>
    <b v="1"/>
    <b v="0"/>
    <b v="0"/>
    <b v="0"/>
    <b v="0"/>
    <b v="0"/>
    <s v="Ms."/>
    <b v="1"/>
    <b v="0"/>
    <s v="Literacy"/>
    <s v="Literacy &amp; Language"/>
    <m/>
    <m/>
    <s v="essential"/>
    <s v="Books"/>
    <s v="high"/>
    <s v="Grades PreK-2"/>
    <n v="0"/>
    <n v="67.849999999999994"/>
    <n v="11.63"/>
    <n v="35"/>
    <n v="889.93"/>
    <n v="1046.98"/>
    <n v="22"/>
    <b v="1"/>
    <n v="1046.97"/>
    <n v="9"/>
    <b v="1"/>
    <b v="0"/>
    <s v="completed"/>
    <d v="2010-08-27T00:00:00"/>
    <d v="2010-09-03T00:00:00"/>
    <m/>
    <d v="2011-01-24T00:00:00"/>
  </r>
  <r>
    <s v="902733ec6fea63a9701d2d4af98bbc31"/>
    <n v="170993004712"/>
    <s v="Chicago"/>
    <x v="10"/>
    <n v="60617"/>
    <s v="urban"/>
    <s v="Chicago Psd-area 24"/>
    <s v="Cook"/>
    <b v="0"/>
    <b v="0"/>
    <b v="0"/>
    <b v="0"/>
    <b v="0"/>
    <b v="0"/>
    <s v="Mr."/>
    <b v="0"/>
    <b v="0"/>
    <s v="Music"/>
    <s v="Music &amp; The Arts"/>
    <s v="Performing Arts"/>
    <s v="Music &amp; The Arts"/>
    <s v="enrichment"/>
    <s v="Supplies"/>
    <s v="high"/>
    <s v="Grades 9-12"/>
    <n v="77.8"/>
    <n v="0"/>
    <n v="19.45"/>
    <n v="17"/>
    <n v="892"/>
    <n v="1087.8"/>
    <n v="80"/>
    <b v="1"/>
    <n v="1049.4100000000001"/>
    <n v="6"/>
    <b v="1"/>
    <b v="0"/>
    <s v="completed"/>
    <d v="2009-04-10T00:00:00"/>
    <d v="2009-05-01T00:00:00"/>
    <d v="2009-11-04T00:00:00"/>
    <d v="2009-09-15T00:00:00"/>
  </r>
  <r>
    <s v="35694a9ff883a47c3e952c3ffd7b2115"/>
    <n v="360008305644"/>
    <s v="New York"/>
    <x v="2"/>
    <n v="10034"/>
    <s v="urban"/>
    <s v="Empowerment Support Organization"/>
    <s v="Manhattan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76.45"/>
    <n v="0"/>
    <n v="11.47"/>
    <n v="9"/>
    <n v="861.44"/>
    <n v="1050.54"/>
    <n v="26"/>
    <b v="1"/>
    <n v="1050.7"/>
    <n v="38"/>
    <b v="0"/>
    <b v="0"/>
    <s v="completed"/>
    <d v="2009-09-30T00:00:00"/>
    <d v="2009-10-23T00:00:00"/>
    <d v="2010-01-21T00:00:00"/>
    <d v="2010-03-03T00:00:00"/>
  </r>
  <r>
    <s v="52b64e3aabc0069f6d6c9a859b97d338"/>
    <n v="510324001894"/>
    <s v="Richmond"/>
    <x v="24"/>
    <n v="23225"/>
    <s v="urban"/>
    <s v="Richmond City School District"/>
    <s v="Richmond City"/>
    <b v="0"/>
    <b v="0"/>
    <b v="0"/>
    <b v="0"/>
    <b v="0"/>
    <b v="0"/>
    <s v="Mr."/>
    <b v="0"/>
    <b v="0"/>
    <s v="History &amp; Geography"/>
    <s v="History &amp; Civics"/>
    <m/>
    <m/>
    <s v="enrichment"/>
    <s v="Supplies"/>
    <s v="high"/>
    <s v="Grades 6-8"/>
    <n v="78.040000000000006"/>
    <n v="0"/>
    <n v="19.510000000000002"/>
    <n v="17"/>
    <n v="895"/>
    <n v="1091.46"/>
    <n v="120"/>
    <b v="1"/>
    <n v="1052.06"/>
    <n v="21"/>
    <b v="0"/>
    <b v="0"/>
    <s v="completed"/>
    <d v="2009-05-01T00:00:00"/>
    <d v="2009-05-07T00:00:00"/>
    <d v="2009-06-29T00:00:00"/>
    <d v="2009-10-02T00:00:00"/>
  </r>
  <r>
    <s v="f94415dcffe7984aedcd7d8e1c1dacdb"/>
    <n v="490120000615"/>
    <s v="Ogden"/>
    <x v="28"/>
    <n v="84405"/>
    <s v="suburban"/>
    <s v="Weber School District"/>
    <s v="Weber"/>
    <b v="0"/>
    <b v="0"/>
    <b v="0"/>
    <b v="0"/>
    <b v="0"/>
    <b v="0"/>
    <s v="Mrs."/>
    <b v="0"/>
    <b v="0"/>
    <s v="Applied Sciences"/>
    <s v="Math &amp; Science"/>
    <s v="Mathematics"/>
    <s v="Math &amp; Science"/>
    <s v="essential"/>
    <s v="Technology"/>
    <s v="high"/>
    <s v="Grades 3-5"/>
    <n v="78.06"/>
    <n v="0"/>
    <n v="19.510000000000002"/>
    <n v="17"/>
    <n v="895"/>
    <n v="1091.46"/>
    <n v="45"/>
    <b v="1"/>
    <n v="1052.94"/>
    <n v="5"/>
    <b v="0"/>
    <b v="0"/>
    <s v="completed"/>
    <d v="2008-01-22T00:00:00"/>
    <d v="2008-09-16T00:00:00"/>
    <m/>
    <d v="2008-09-18T00:00:00"/>
  </r>
  <r>
    <s v="8a2b16485fd907fed803c8838d7353e3"/>
    <n v="410474000544"/>
    <s v="Eugene"/>
    <x v="9"/>
    <n v="97404"/>
    <s v="suburban"/>
    <s v="Eugene School District 4j"/>
    <s v="Lane"/>
    <b v="0"/>
    <b v="0"/>
    <b v="0"/>
    <b v="0"/>
    <b v="0"/>
    <b v="0"/>
    <s v="Mrs."/>
    <b v="0"/>
    <b v="0"/>
    <s v="ESL"/>
    <s v="Literacy &amp; Language"/>
    <s v="ESL"/>
    <s v="Literacy &amp; Language"/>
    <s v="enrichment"/>
    <s v="Technology"/>
    <s v="high"/>
    <s v="Grades PreK-2"/>
    <n v="78.06"/>
    <n v="0"/>
    <n v="19.510000000000002"/>
    <n v="17"/>
    <n v="895"/>
    <n v="1091.46"/>
    <n v="38"/>
    <b v="1"/>
    <n v="1052.94"/>
    <n v="5"/>
    <b v="0"/>
    <b v="0"/>
    <s v="completed"/>
    <d v="2007-11-08T00:00:00"/>
    <d v="2008-01-18T00:00:00"/>
    <d v="2008-04-04T00:00:00"/>
    <d v="2008-06-21T00:00:00"/>
  </r>
  <r>
    <s v="572042938919be5cdecbcf79f83b8d29"/>
    <n v="360007700116"/>
    <s v="New York"/>
    <x v="2"/>
    <n v="10019"/>
    <s v="urban"/>
    <s v="Integrated Curriculum and Instruction Learning Support Organization"/>
    <s v="Manhattan"/>
    <b v="0"/>
    <b v="1"/>
    <b v="0"/>
    <b v="0"/>
    <b v="0"/>
    <b v="0"/>
    <s v="Ms."/>
    <b v="0"/>
    <b v="1"/>
    <s v="Applied Sciences"/>
    <s v="Math &amp; Science"/>
    <m/>
    <m/>
    <s v="essential"/>
    <s v="Supplies"/>
    <s v="high"/>
    <s v="Grades 9-12"/>
    <n v="78.23"/>
    <n v="0"/>
    <n v="19.559999999999999"/>
    <n v="17"/>
    <n v="897"/>
    <n v="1093.9000000000001"/>
    <n v="55"/>
    <b v="1"/>
    <n v="1055.29"/>
    <n v="4"/>
    <b v="1"/>
    <b v="0"/>
    <s v="completed"/>
    <d v="2008-09-28T00:00:00"/>
    <d v="2008-11-07T00:00:00"/>
    <m/>
    <d v="2009-03-03T00:00:00"/>
  </r>
  <r>
    <s v="82b632dc358c31ded2002a5b17527c97"/>
    <n v="63441011255"/>
    <s v="San Francisco"/>
    <x v="7"/>
    <n v="94115"/>
    <s v="urban"/>
    <s v="San Francisco Unified Sch Dist"/>
    <s v="San Francisco"/>
    <b v="1"/>
    <b v="0"/>
    <b v="1"/>
    <b v="1"/>
    <b v="1"/>
    <b v="0"/>
    <s v="Ms."/>
    <b v="0"/>
    <b v="0"/>
    <s v="Applied Sciences"/>
    <s v="Math &amp; Science"/>
    <m/>
    <m/>
    <s v="essential"/>
    <s v="Supplies"/>
    <s v="high"/>
    <s v="Grades 6-8"/>
    <m/>
    <m/>
    <m/>
    <m/>
    <n v="918.4"/>
    <n v="1120"/>
    <n v="63"/>
    <b v="1"/>
    <n v="1056.1600000000001"/>
    <n v="1"/>
    <b v="0"/>
    <b v="0"/>
    <s v="completed"/>
    <d v="2006-05-02T00:00:00"/>
    <d v="2006-08-23T00:00:00"/>
    <m/>
    <d v="2007-01-02T00:00:00"/>
  </r>
  <r>
    <s v="ef3916a540ef2f830657ce628677ffcc"/>
    <n v="62805011961"/>
    <s v="Oakland"/>
    <x v="7"/>
    <n v="94603"/>
    <s v="urban"/>
    <s v="Oakland Unified School Dist"/>
    <s v="Alameda"/>
    <b v="0"/>
    <b v="0"/>
    <b v="0"/>
    <b v="0"/>
    <b v="0"/>
    <b v="0"/>
    <s v="Ms."/>
    <b v="0"/>
    <b v="0"/>
    <s v="Health &amp; Life Science"/>
    <s v="Math &amp; Science"/>
    <m/>
    <m/>
    <s v="essential"/>
    <s v="Technology"/>
    <s v="high"/>
    <s v="Grades 6-8"/>
    <n v="72.8"/>
    <n v="52.78"/>
    <n v="18.2"/>
    <n v="17"/>
    <n v="888.78"/>
    <n v="1083.8800000000001"/>
    <n v="120"/>
    <b v="1"/>
    <n v="1056.47"/>
    <n v="1"/>
    <b v="0"/>
    <b v="0"/>
    <s v="completed"/>
    <d v="2007-08-31T00:00:00"/>
    <d v="2007-09-12T00:00:00"/>
    <d v="2007-11-30T00:00:00"/>
    <d v="2007-12-19T00:00:00"/>
  </r>
  <r>
    <s v="802792b835c98ff8a880b4e751da165b"/>
    <n v="370150000600"/>
    <s v="Kernersville"/>
    <x v="1"/>
    <n v="27284"/>
    <s v="suburban"/>
    <s v="Winston-salem Forsyth Co SD"/>
    <s v="Forsyth"/>
    <b v="0"/>
    <b v="0"/>
    <b v="0"/>
    <b v="0"/>
    <b v="0"/>
    <b v="0"/>
    <s v="Dr."/>
    <b v="0"/>
    <b v="0"/>
    <s v="Applied Sciences"/>
    <s v="Math &amp; Science"/>
    <s v="Environmental Science"/>
    <s v="Math &amp; Science"/>
    <s v="essential"/>
    <s v="Technology"/>
    <s v="low"/>
    <s v="Grades 9-12"/>
    <n v="74.25"/>
    <n v="31.56"/>
    <n v="11.14"/>
    <n v="9"/>
    <n v="868.45"/>
    <n v="1059.0899999999999"/>
    <n v="300"/>
    <b v="1"/>
    <n v="1059.0899999999999"/>
    <n v="2"/>
    <b v="1"/>
    <b v="0"/>
    <s v="completed"/>
    <d v="2010-01-16T00:00:00"/>
    <d v="2010-01-19T00:00:00"/>
    <d v="2010-03-09T00:00:00"/>
    <d v="2010-06-22T00:00:00"/>
  </r>
  <r>
    <s v="8030ce05984a8dffe9967a4dd59242ee"/>
    <n v="180387000615"/>
    <s v="Gary"/>
    <x v="25"/>
    <n v="46404"/>
    <s v="urban"/>
    <s v="Gary Cmty School District"/>
    <s v="Lake"/>
    <b v="0"/>
    <b v="0"/>
    <b v="0"/>
    <b v="0"/>
    <b v="0"/>
    <b v="0"/>
    <s v="Mrs."/>
    <b v="0"/>
    <b v="0"/>
    <s v="Character Education"/>
    <s v="Applied Learning"/>
    <m/>
    <m/>
    <s v="enrichment"/>
    <s v="Technology"/>
    <s v="high"/>
    <s v="Grades 3-5"/>
    <n v="78.790000000000006"/>
    <n v="0"/>
    <n v="19.7"/>
    <n v="17"/>
    <n v="903"/>
    <n v="1101.22"/>
    <n v="50"/>
    <b v="1"/>
    <n v="1062.3499999999999"/>
    <n v="1"/>
    <b v="0"/>
    <b v="0"/>
    <s v="completed"/>
    <d v="2008-02-29T00:00:00"/>
    <d v="2008-04-02T00:00:00"/>
    <d v="2009-01-21T00:00:00"/>
    <d v="2008-06-11T00:00:00"/>
  </r>
  <r>
    <s v="851d75f27143d5757051b6d5aaa78b76"/>
    <n v="180477000872"/>
    <s v="Indianapolis"/>
    <x v="25"/>
    <n v="46205"/>
    <s v="urban"/>
    <s v="Indianapolis Public Sch Dist"/>
    <s v="Marion"/>
    <b v="0"/>
    <b v="1"/>
    <b v="0"/>
    <b v="0"/>
    <b v="0"/>
    <b v="0"/>
    <s v="Mrs."/>
    <b v="0"/>
    <b v="0"/>
    <s v="Other"/>
    <s v="Applied Learning"/>
    <m/>
    <m/>
    <s v="essential"/>
    <s v="Supplies"/>
    <s v="high"/>
    <s v="Grades 3-5"/>
    <m/>
    <m/>
    <m/>
    <m/>
    <n v="905.08"/>
    <n v="1103.76"/>
    <n v="400"/>
    <b v="1"/>
    <n v="1064.8"/>
    <n v="5"/>
    <b v="0"/>
    <b v="0"/>
    <s v="completed"/>
    <d v="2006-11-07T00:00:00"/>
    <d v="2007-04-11T00:00:00"/>
    <d v="2007-10-17T00:00:00"/>
    <d v="2007-07-07T00:00:00"/>
  </r>
  <r>
    <s v="2cdacdbe6fc6d33b32871cafe8216e69"/>
    <m/>
    <s v="Maspeth"/>
    <x v="2"/>
    <n v="11378"/>
    <s v="urban"/>
    <s v="Integrated Curriculum and Instruction Learning Support Organization"/>
    <s v="Queens"/>
    <b v="0"/>
    <b v="0"/>
    <b v="0"/>
    <b v="0"/>
    <b v="0"/>
    <b v="0"/>
    <s v="Mrs."/>
    <b v="0"/>
    <b v="0"/>
    <s v="Literacy"/>
    <s v="Literacy &amp; Language"/>
    <s v="Music"/>
    <s v="Music &amp; The Arts"/>
    <s v="enrichment"/>
    <s v="Other"/>
    <s v="high"/>
    <s v="Grades PreK-2"/>
    <n v="77.86"/>
    <n v="0"/>
    <n v="11.68"/>
    <n v="9"/>
    <n v="877.2"/>
    <n v="1069.76"/>
    <n v="10"/>
    <b v="1"/>
    <n v="1064.92"/>
    <n v="8"/>
    <b v="0"/>
    <b v="0"/>
    <s v="completed"/>
    <d v="2009-08-20T00:00:00"/>
    <d v="2009-12-03T00:00:00"/>
    <d v="2010-01-05T00:00:00"/>
    <d v="2010-01-26T00:00:00"/>
  </r>
  <r>
    <s v="cbc44d78097433e91aec46f17a798e35"/>
    <n v="62271003029"/>
    <s v="Van Nuys"/>
    <x v="7"/>
    <n v="91405"/>
    <s v="urban"/>
    <s v="Los Angeles Unif Sch Dist"/>
    <s v="Los Angeles"/>
    <b v="0"/>
    <b v="0"/>
    <b v="0"/>
    <b v="0"/>
    <b v="0"/>
    <b v="0"/>
    <s v="Mr."/>
    <b v="0"/>
    <b v="0"/>
    <s v="College &amp; Career Prep"/>
    <s v="Applied Learning"/>
    <s v="Parent Involvement"/>
    <s v="Applied Learning"/>
    <s v="essential"/>
    <s v="Technology"/>
    <s v="high"/>
    <s v="Grades 9-12"/>
    <n v="72.819999999999993"/>
    <n v="52.79"/>
    <n v="10.92"/>
    <n v="9"/>
    <n v="873.7"/>
    <n v="1065.49"/>
    <n v="240"/>
    <b v="1"/>
    <n v="1065.49"/>
    <n v="3"/>
    <b v="1"/>
    <b v="0"/>
    <s v="completed"/>
    <d v="2009-08-18T00:00:00"/>
    <d v="2010-01-18T00:00:00"/>
    <d v="2010-01-18T00:00:00"/>
    <d v="2010-01-19T00:00:00"/>
  </r>
  <r>
    <s v="d96af4e455fd532ebe4e2eae998d5030"/>
    <n v="220117000972"/>
    <s v="New Orleans"/>
    <x v="6"/>
    <n v="70114"/>
    <s v="urban"/>
    <s v="New Orleans Recovery School District"/>
    <s v="Orleans"/>
    <b v="1"/>
    <b v="0"/>
    <b v="0"/>
    <b v="0"/>
    <b v="0"/>
    <b v="0"/>
    <s v="Ms."/>
    <b v="1"/>
    <b v="0"/>
    <s v="Literacy"/>
    <s v="Literacy &amp; Language"/>
    <m/>
    <m/>
    <s v="essential"/>
    <s v="Books"/>
    <s v="high"/>
    <s v="Grades 9-12"/>
    <n v="76.53"/>
    <n v="30.61"/>
    <n v="19.13"/>
    <n v="17"/>
    <n v="909"/>
    <n v="1108.54"/>
    <n v="35"/>
    <b v="1"/>
    <n v="1065.8800000000001"/>
    <n v="5"/>
    <b v="1"/>
    <b v="0"/>
    <s v="completed"/>
    <d v="2009-02-01T00:00:00"/>
    <d v="2009-02-24T00:00:00"/>
    <d v="2009-07-08T00:00:00"/>
    <d v="2009-06-23T00:00:00"/>
  </r>
  <r>
    <s v="cff228c4f87ba4405d6980a85ed170af"/>
    <n v="361422004798"/>
    <s v="Herkimer"/>
    <x v="2"/>
    <n v="13350"/>
    <s v="suburban"/>
    <s v="Herkimer Ctl School District"/>
    <s v="Herkimer"/>
    <b v="0"/>
    <b v="0"/>
    <b v="0"/>
    <b v="0"/>
    <b v="0"/>
    <b v="0"/>
    <s v="Mrs."/>
    <b v="0"/>
    <b v="0"/>
    <s v="Mathematics"/>
    <s v="Math &amp; Science"/>
    <s v="Other"/>
    <s v="Applied Learning"/>
    <s v="enrichment"/>
    <s v="Technology"/>
    <s v="high"/>
    <s v="Grades 6-8"/>
    <n v="73.03"/>
    <n v="0"/>
    <n v="11.72"/>
    <n v="9"/>
    <n v="875.2"/>
    <n v="1067.32"/>
    <n v="85"/>
    <b v="1"/>
    <n v="1067.32"/>
    <n v="1"/>
    <b v="0"/>
    <b v="0"/>
    <s v="completed"/>
    <d v="2010-04-14T00:00:00"/>
    <d v="2010-04-16T00:00:00"/>
    <d v="2010-05-07T00:00:00"/>
    <d v="2010-09-12T00:00:00"/>
  </r>
  <r>
    <s v="3aed72635b1f35da1fb509b9d78af22e"/>
    <n v="63438006516"/>
    <s v="Carlsbad"/>
    <x v="7"/>
    <n v="92009"/>
    <s v="urban"/>
    <s v="San Dieguito Union Hs District"/>
    <s v="San Diego"/>
    <b v="0"/>
    <b v="0"/>
    <b v="0"/>
    <b v="0"/>
    <b v="0"/>
    <b v="0"/>
    <s v="Mr."/>
    <b v="0"/>
    <b v="0"/>
    <s v="College &amp; Career Prep"/>
    <s v="Applied Learning"/>
    <m/>
    <m/>
    <s v="essential"/>
    <s v="Technology"/>
    <s v="low"/>
    <s v="Grades 9-12"/>
    <n v="70"/>
    <n v="50.75"/>
    <n v="17.5"/>
    <n v="17"/>
    <n v="855"/>
    <n v="1042.68"/>
    <n v="35"/>
    <b v="1"/>
    <n v="1068.75"/>
    <n v="5"/>
    <b v="1"/>
    <b v="0"/>
    <s v="completed"/>
    <d v="2008-10-03T00:00:00"/>
    <d v="2009-02-26T00:00:00"/>
    <d v="2009-05-14T00:00:00"/>
    <d v="2009-03-07T00:00:00"/>
  </r>
  <r>
    <s v="358fd28b4827c7faf66d39719021371b"/>
    <m/>
    <s v="Brooklyn"/>
    <x v="2"/>
    <n v="11221"/>
    <s v="urban"/>
    <s v="Community Learning Support Organization"/>
    <s v="Brooklyn"/>
    <b v="0"/>
    <b v="0"/>
    <b v="0"/>
    <b v="0"/>
    <b v="0"/>
    <b v="0"/>
    <s v="Ms."/>
    <b v="0"/>
    <b v="0"/>
    <s v="Literature &amp; Writing"/>
    <s v="Literacy &amp; Language"/>
    <s v="Literature &amp; Writing"/>
    <s v="Literacy &amp; Language"/>
    <s v="essential"/>
    <s v="Supplies"/>
    <s v="high"/>
    <s v="Grades PreK-2"/>
    <n v="79.290000000000006"/>
    <n v="0"/>
    <n v="19.82"/>
    <n v="17"/>
    <n v="909"/>
    <n v="1108.54"/>
    <n v="30"/>
    <b v="1"/>
    <n v="1069.4100000000001"/>
    <n v="21"/>
    <b v="0"/>
    <b v="0"/>
    <s v="completed"/>
    <d v="2008-07-23T00:00:00"/>
    <d v="2008-10-17T00:00:00"/>
    <d v="2009-03-30T00:00:00"/>
    <d v="2008-12-27T00:00:00"/>
  </r>
  <r>
    <s v="b278e0dbc7298f725fcd7f73133511e4"/>
    <n v="63513008460"/>
    <s v="Danville"/>
    <x v="7"/>
    <n v="94506"/>
    <s v="suburban"/>
    <s v="San Ramon Valley Unified SD"/>
    <s v="Contra Costa"/>
    <b v="0"/>
    <b v="0"/>
    <b v="0"/>
    <b v="0"/>
    <b v="0"/>
    <b v="0"/>
    <s v="Mrs."/>
    <b v="0"/>
    <b v="0"/>
    <s v="Visual Arts"/>
    <s v="Music &amp; The Arts"/>
    <m/>
    <m/>
    <s v="enrichment"/>
    <s v="Other"/>
    <s v="minimal"/>
    <s v="Grades 6-8"/>
    <n v="0"/>
    <n v="72.36"/>
    <n v="11.86"/>
    <n v="35"/>
    <n v="910.05"/>
    <n v="1070.6500000000001"/>
    <n v="130"/>
    <b v="1"/>
    <n v="1070.6500000000001"/>
    <n v="3"/>
    <b v="0"/>
    <b v="0"/>
    <s v="completed"/>
    <d v="2010-08-31T00:00:00"/>
    <d v="2010-09-03T00:00:00"/>
    <d v="2010-11-12T00:00:00"/>
    <d v="2011-01-26T00:00:00"/>
  </r>
  <r>
    <s v="d8b6e34e065289b9c5397b5a46469f16"/>
    <m/>
    <s v="Tucson"/>
    <x v="23"/>
    <n v="85730"/>
    <s v="urban"/>
    <s v="Tucson Unified School Dist"/>
    <s v="Pima"/>
    <b v="1"/>
    <b v="0"/>
    <b v="0"/>
    <b v="0"/>
    <b v="0"/>
    <b v="0"/>
    <s v="Mrs."/>
    <b v="0"/>
    <b v="0"/>
    <s v="Environmental Science"/>
    <s v="Math &amp; Science"/>
    <s v="Health &amp; Life Science"/>
    <s v="Math &amp; Science"/>
    <s v="enrichment"/>
    <s v="Technology"/>
    <s v="high"/>
    <s v="Grades PreK-2"/>
    <n v="8"/>
    <n v="57.19"/>
    <n v="12"/>
    <n v="35"/>
    <n v="912.11"/>
    <n v="1073.07"/>
    <n v="28"/>
    <b v="1"/>
    <n v="1073.07"/>
    <n v="1"/>
    <b v="0"/>
    <b v="0"/>
    <s v="completed"/>
    <d v="2010-09-25T00:00:00"/>
    <d v="2010-10-18T00:00:00"/>
    <d v="2010-12-16T00:00:00"/>
    <d v="2011-02-20T00:00:00"/>
  </r>
  <r>
    <s v="b22058503a5bcfc46a9157977c3f6178"/>
    <n v="61455001774"/>
    <s v="Fresno"/>
    <x v="7"/>
    <n v="93727"/>
    <s v="urban"/>
    <s v="Fresno Unified School Dist"/>
    <s v="Fresno"/>
    <b v="0"/>
    <b v="0"/>
    <b v="1"/>
    <b v="0"/>
    <b v="0"/>
    <b v="0"/>
    <s v="Mrs."/>
    <b v="0"/>
    <b v="0"/>
    <s v="Music"/>
    <s v="Music &amp; The Arts"/>
    <s v="Special Needs"/>
    <s v="Special Needs"/>
    <s v="essential"/>
    <s v="Technology"/>
    <s v="high"/>
    <s v="Grades PreK-2"/>
    <n v="38"/>
    <n v="71.28"/>
    <n v="11.68"/>
    <n v="35"/>
    <n v="934.95"/>
    <n v="1074.6600000000001"/>
    <n v="12"/>
    <b v="1"/>
    <n v="1074.6600000000001"/>
    <n v="57"/>
    <b v="0"/>
    <b v="0"/>
    <s v="completed"/>
    <d v="2010-07-03T00:00:00"/>
    <d v="2010-08-13T00:00:00"/>
    <d v="2010-09-01T00:00:00"/>
    <d v="2010-11-30T00:00:00"/>
  </r>
  <r>
    <s v="58f54ec007ae493ce010d9653618e26d"/>
    <n v="63441005587"/>
    <s v="San Francisco"/>
    <x v="7"/>
    <n v="94112"/>
    <s v="urban"/>
    <s v="San Francisco Unified Sch Dist"/>
    <s v="San Francisco"/>
    <b v="0"/>
    <b v="0"/>
    <b v="0"/>
    <b v="0"/>
    <b v="0"/>
    <b v="0"/>
    <s v="Ms."/>
    <b v="1"/>
    <b v="0"/>
    <s v="Environmental Science"/>
    <s v="Math &amp; Science"/>
    <s v="Literacy"/>
    <s v="Literacy &amp; Language"/>
    <s v="enrichment"/>
    <s v="Technology"/>
    <s v="high"/>
    <s v="Grades 9-12"/>
    <n v="75"/>
    <n v="54.37"/>
    <n v="11.25"/>
    <n v="9"/>
    <n v="899.59"/>
    <n v="1097.06"/>
    <n v="17"/>
    <b v="1"/>
    <n v="1075.0999999999999"/>
    <n v="9"/>
    <b v="1"/>
    <b v="0"/>
    <s v="completed"/>
    <d v="2009-10-11T00:00:00"/>
    <d v="2009-10-17T00:00:00"/>
    <d v="2010-01-28T00:00:00"/>
    <d v="2010-03-16T00:00:00"/>
  </r>
  <r>
    <s v="a7c9e94f16dff911e64e315d6e8fef6e"/>
    <n v="63441005604"/>
    <s v="San Francisco"/>
    <x v="7"/>
    <n v="94134"/>
    <s v="urban"/>
    <s v="San Francisco Unified Sch Dist"/>
    <s v="San Francisco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ssential"/>
    <s v="Technology"/>
    <s v="high"/>
    <s v="Grades 3-5"/>
    <n v="75"/>
    <n v="54.37"/>
    <n v="18.75"/>
    <n v="17"/>
    <n v="915"/>
    <n v="1115.8499999999999"/>
    <n v="200"/>
    <b v="1"/>
    <n v="1076.47"/>
    <n v="15"/>
    <b v="0"/>
    <b v="0"/>
    <s v="completed"/>
    <d v="2008-11-01T00:00:00"/>
    <d v="2008-12-18T00:00:00"/>
    <d v="2009-10-28T00:00:00"/>
    <d v="2009-04-04T00:00:00"/>
  </r>
  <r>
    <s v="64d4e7013fa0201417729c0ed3e09041"/>
    <m/>
    <s v="Bronx"/>
    <x v="2"/>
    <n v="10456"/>
    <s v="urban"/>
    <s v="Integrated Curriculum and Instruction Learning Support Organization"/>
    <s v="Bronx"/>
    <b v="0"/>
    <b v="0"/>
    <b v="0"/>
    <b v="1"/>
    <b v="0"/>
    <b v="0"/>
    <s v="Ms."/>
    <b v="0"/>
    <b v="0"/>
    <s v="Literacy"/>
    <s v="Literacy &amp; Language"/>
    <s v="Mathematics"/>
    <s v="Math &amp; Science"/>
    <s v="enrichment"/>
    <s v="Technology"/>
    <s v="high"/>
    <s v="Grades PreK-2"/>
    <n v="79.8"/>
    <n v="0"/>
    <n v="19.95"/>
    <n v="17"/>
    <n v="915"/>
    <n v="1115.8499999999999"/>
    <n v="18"/>
    <b v="1"/>
    <n v="1076.48"/>
    <n v="2"/>
    <b v="1"/>
    <b v="0"/>
    <s v="completed"/>
    <d v="2008-11-23T00:00:00"/>
    <d v="2009-04-09T00:00:00"/>
    <d v="2010-02-04T00:00:00"/>
    <d v="2009-04-23T00:00:00"/>
  </r>
  <r>
    <s v="15c05e505decb980d8244a99d01b5a99"/>
    <n v="63255005018"/>
    <s v="Richmond"/>
    <x v="7"/>
    <n v="94803"/>
    <s v="suburban"/>
    <s v="West Contra Costa Usd"/>
    <s v="Contra Costa"/>
    <b v="0"/>
    <b v="0"/>
    <b v="0"/>
    <b v="0"/>
    <b v="0"/>
    <b v="0"/>
    <s v="Dr."/>
    <b v="0"/>
    <b v="0"/>
    <s v="Mathematics"/>
    <s v="Math &amp; Science"/>
    <m/>
    <m/>
    <s v="essential"/>
    <s v="Technology"/>
    <s v="high"/>
    <s v="Grades 9-12"/>
    <n v="75.06"/>
    <n v="54.42"/>
    <n v="18.77"/>
    <n v="17"/>
    <n v="916"/>
    <n v="1117.07"/>
    <n v="140"/>
    <b v="1"/>
    <n v="1077.6500000000001"/>
    <n v="11"/>
    <b v="1"/>
    <b v="0"/>
    <s v="completed"/>
    <d v="2009-02-05T00:00:00"/>
    <d v="2009-05-22T00:00:00"/>
    <d v="2009-10-28T00:00:00"/>
    <d v="2009-07-06T00:00:00"/>
  </r>
  <r>
    <s v="460be0a2a97c71f14bd134b0d42951a3"/>
    <m/>
    <s v="Brooklyn"/>
    <x v="2"/>
    <n v="11222"/>
    <s v="urban"/>
    <s v="Community Learning Support Organization"/>
    <s v="Brooklyn"/>
    <b v="0"/>
    <b v="0"/>
    <b v="0"/>
    <b v="0"/>
    <b v="0"/>
    <b v="0"/>
    <s v="Mr."/>
    <b v="0"/>
    <b v="1"/>
    <s v="Applied Sciences"/>
    <s v="Math &amp; Science"/>
    <s v="Environmental Science"/>
    <s v="Math &amp; Science"/>
    <s v="essential"/>
    <s v="Supplies"/>
    <s v="high"/>
    <s v="Grades 9-12"/>
    <n v="79.91"/>
    <n v="0"/>
    <n v="19.98"/>
    <n v="17"/>
    <n v="916"/>
    <n v="1117.07"/>
    <n v="130"/>
    <b v="1"/>
    <n v="1077.6500000000001"/>
    <n v="1"/>
    <b v="0"/>
    <b v="0"/>
    <s v="completed"/>
    <d v="2008-03-17T00:00:00"/>
    <d v="2008-07-21T00:00:00"/>
    <d v="2009-01-26T00:00:00"/>
    <d v="2008-08-18T00:00:00"/>
  </r>
  <r>
    <s v="3dda4c2008ebe2ccce0c5e7fae9baa2f"/>
    <m/>
    <s v="New York"/>
    <x v="2"/>
    <n v="10023"/>
    <s v="urban"/>
    <s v="Empowerment Support Organization"/>
    <s v="Manhattan"/>
    <b v="0"/>
    <b v="0"/>
    <b v="0"/>
    <b v="0"/>
    <b v="0"/>
    <b v="0"/>
    <s v="Ms."/>
    <b v="0"/>
    <b v="1"/>
    <s v="Visual Arts"/>
    <s v="Music &amp; The Arts"/>
    <s v="Literacy"/>
    <s v="Literacy &amp; Language"/>
    <s v="essential"/>
    <s v="Technology"/>
    <s v="high"/>
    <s v="Grades 9-12"/>
    <n v="80"/>
    <n v="0"/>
    <n v="20"/>
    <n v="17"/>
    <n v="917"/>
    <n v="1118.29"/>
    <n v="40"/>
    <b v="1"/>
    <n v="1078.82"/>
    <n v="2"/>
    <b v="0"/>
    <b v="0"/>
    <s v="completed"/>
    <d v="2008-03-09T00:00:00"/>
    <d v="2008-04-08T00:00:00"/>
    <d v="2009-02-02T00:00:00"/>
    <d v="2008-08-09T00:00:00"/>
  </r>
  <r>
    <s v="621db8d6ddbf661dd07a370d2f21537b"/>
    <m/>
    <s v="Washington"/>
    <x v="31"/>
    <n v="20018"/>
    <s v="urban"/>
    <s v="Dc Public Schools"/>
    <s v="District Of Columbia"/>
    <b v="1"/>
    <b v="0"/>
    <b v="0"/>
    <b v="0"/>
    <b v="0"/>
    <b v="0"/>
    <s v="Mrs."/>
    <b v="0"/>
    <b v="0"/>
    <s v="Other"/>
    <s v="Applied Learning"/>
    <s v="Performing Arts"/>
    <s v="Music &amp; The Arts"/>
    <s v="essential"/>
    <s v="Supplies"/>
    <s v="high"/>
    <s v="Grades 9-12"/>
    <n v="80.02"/>
    <n v="46.01"/>
    <n v="20"/>
    <n v="17"/>
    <n v="963.19"/>
    <n v="1174.6199999999999"/>
    <n v="80"/>
    <b v="1"/>
    <n v="1078.82"/>
    <n v="1"/>
    <b v="0"/>
    <b v="0"/>
    <s v="completed"/>
    <d v="2007-05-28T00:00:00"/>
    <d v="2007-09-01T00:00:00"/>
    <d v="2007-11-26T00:00:00"/>
    <d v="2008-01-23T00:00:00"/>
  </r>
  <r>
    <s v="516c1eb3b8c84275be2e9ddfd5ce01e8"/>
    <n v="360008100701"/>
    <s v="New York"/>
    <x v="2"/>
    <n v="10039"/>
    <s v="urban"/>
    <s v="Leadership Learning Support Organization"/>
    <s v="Manhattan"/>
    <b v="0"/>
    <b v="1"/>
    <b v="0"/>
    <b v="0"/>
    <b v="0"/>
    <b v="0"/>
    <s v="Mr."/>
    <b v="0"/>
    <b v="0"/>
    <s v="Mathematics"/>
    <s v="Math &amp; Science"/>
    <s v="Mathematics"/>
    <s v="Math &amp; Science"/>
    <s v="enrichment"/>
    <s v="Technology"/>
    <s v="high"/>
    <s v="Grades 9-12"/>
    <n v="80"/>
    <n v="0"/>
    <n v="20"/>
    <n v="17"/>
    <n v="917"/>
    <n v="1118.29"/>
    <n v="165"/>
    <b v="1"/>
    <n v="1078.83"/>
    <n v="3"/>
    <b v="1"/>
    <b v="0"/>
    <s v="completed"/>
    <d v="2008-12-04T00:00:00"/>
    <d v="2009-03-02T00:00:00"/>
    <d v="2009-06-15T00:00:00"/>
    <d v="2009-04-22T00:00:00"/>
  </r>
  <r>
    <s v="4feb2daea79116e0efa6f853f9be01d1"/>
    <n v="63441003982"/>
    <s v="San Francisco"/>
    <x v="7"/>
    <n v="94115"/>
    <s v="urban"/>
    <s v="San Francisco Unified Sch Dist"/>
    <s v="San Francisco"/>
    <b v="1"/>
    <b v="0"/>
    <b v="0"/>
    <b v="0"/>
    <b v="0"/>
    <b v="0"/>
    <s v="Ms."/>
    <b v="0"/>
    <b v="0"/>
    <s v="Environmental Science"/>
    <s v="Math &amp; Science"/>
    <m/>
    <m/>
    <s v="enrichment"/>
    <s v="Supplies"/>
    <s v="low"/>
    <s v="Grades 3-5"/>
    <m/>
    <m/>
    <m/>
    <m/>
    <n v="919.43"/>
    <n v="1121.26"/>
    <n v="24"/>
    <b v="1"/>
    <n v="1081.68"/>
    <n v="4"/>
    <b v="0"/>
    <b v="0"/>
    <s v="completed"/>
    <d v="2006-10-19T00:00:00"/>
    <d v="2007-04-24T00:00:00"/>
    <d v="2007-12-12T00:00:00"/>
    <d v="2007-06-19T00:00:00"/>
  </r>
  <r>
    <s v="57faa46292b0f205ebd8eb347498edea"/>
    <n v="317281001133"/>
    <s v="Lexington"/>
    <x v="41"/>
    <n v="68850"/>
    <s v="rural"/>
    <s v="Lexington Public Sch Dist"/>
    <s v="Dawson"/>
    <b v="0"/>
    <b v="0"/>
    <b v="0"/>
    <b v="0"/>
    <b v="0"/>
    <b v="0"/>
    <s v="Mrs."/>
    <b v="0"/>
    <b v="0"/>
    <s v="ESL"/>
    <s v="Literacy &amp; Language"/>
    <s v="Health &amp; Life Science"/>
    <s v="Math &amp; Science"/>
    <s v="enrichment"/>
    <s v="Technology"/>
    <s v="high"/>
    <s v="Grades 3-5"/>
    <n v="75.06"/>
    <n v="41.29"/>
    <n v="11.26"/>
    <n v="9"/>
    <n v="887.25"/>
    <n v="1082.01"/>
    <n v="15"/>
    <b v="1"/>
    <n v="1082.02"/>
    <n v="13"/>
    <b v="1"/>
    <b v="0"/>
    <s v="completed"/>
    <d v="2009-10-08T00:00:00"/>
    <d v="2010-02-12T00:00:00"/>
    <d v="2010-04-21T00:00:00"/>
    <d v="2010-03-13T00:00:00"/>
  </r>
  <r>
    <s v="b99a57b1722154687f725020b0b0a266"/>
    <n v="63471011567"/>
    <s v="Hayward"/>
    <x v="7"/>
    <n v="94541"/>
    <s v="suburban"/>
    <s v="San Lorenzo Unified Sch Dist"/>
    <s v="Alameda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9-12"/>
    <n v="19.34"/>
    <n v="71.599999999999994"/>
    <n v="11.74"/>
    <n v="35"/>
    <n v="920.22"/>
    <n v="1082.6099999999999"/>
    <n v="100"/>
    <b v="1"/>
    <n v="1082.6099999999999"/>
    <n v="4"/>
    <b v="0"/>
    <b v="0"/>
    <s v="completed"/>
    <d v="2010-09-09T00:00:00"/>
    <d v="2010-09-27T00:00:00"/>
    <d v="2010-12-09T00:00:00"/>
    <d v="2011-02-03T00:00:00"/>
  </r>
  <r>
    <s v="4bd4e95d8739a646de401853a2e5127c"/>
    <n v="170993000774"/>
    <s v="Chicago"/>
    <x v="10"/>
    <n v="60620"/>
    <s v="urban"/>
    <s v="Chicago Psd-area 16"/>
    <s v="Cook"/>
    <b v="0"/>
    <b v="1"/>
    <b v="0"/>
    <b v="0"/>
    <b v="0"/>
    <b v="0"/>
    <s v="Ms."/>
    <b v="1"/>
    <b v="0"/>
    <s v="Literacy"/>
    <s v="Literacy &amp; Language"/>
    <s v="Literature &amp; Writing"/>
    <s v="Literacy &amp; Language"/>
    <s v="essential"/>
    <s v="Books"/>
    <s v="high"/>
    <s v="Grades 6-8"/>
    <m/>
    <m/>
    <m/>
    <m/>
    <n v="944.03"/>
    <n v="1151.26"/>
    <n v="28"/>
    <b v="1"/>
    <n v="1084.1500000000001"/>
    <n v="6"/>
    <b v="0"/>
    <b v="0"/>
    <s v="completed"/>
    <d v="2006-08-27T00:00:00"/>
    <d v="2007-04-23T00:00:00"/>
    <d v="2007-06-18T00:00:00"/>
    <d v="2007-04-27T00:00:00"/>
  </r>
  <r>
    <s v="0560256ffb811bb7944fd77708693a7e"/>
    <n v="551575002003"/>
    <s v="Watertown"/>
    <x v="18"/>
    <n v="53094"/>
    <s v="rural"/>
    <s v="Watertown Unified School Dist"/>
    <s v="Jefferson"/>
    <b v="0"/>
    <b v="0"/>
    <b v="0"/>
    <b v="0"/>
    <b v="0"/>
    <b v="0"/>
    <s v="Mrs."/>
    <b v="0"/>
    <b v="0"/>
    <s v="Visual Arts"/>
    <s v="Music &amp; The Arts"/>
    <s v="Visual Arts"/>
    <s v="Music &amp; The Arts"/>
    <s v="essential"/>
    <s v="Technology"/>
    <s v="low"/>
    <s v="Grades 3-5"/>
    <n v="75.75"/>
    <n v="0"/>
    <n v="18.940000000000001"/>
    <n v="17"/>
    <n v="869"/>
    <n v="1059.76"/>
    <n v="600"/>
    <b v="1"/>
    <n v="1086.25"/>
    <n v="1"/>
    <b v="0"/>
    <b v="0"/>
    <s v="completed"/>
    <d v="2009-05-02T00:00:00"/>
    <d v="2009-05-04T00:00:00"/>
    <d v="2009-06-10T00:00:00"/>
    <d v="2009-10-04T00:00:00"/>
  </r>
  <r>
    <s v="da991d7c9283b4602e4b8c5d6e647297"/>
    <n v="482566002863"/>
    <s v="Fort Hood"/>
    <x v="16"/>
    <n v="76544"/>
    <s v="urban"/>
    <s v="Killeen Ind School District"/>
    <s v="Bell"/>
    <b v="0"/>
    <b v="0"/>
    <b v="0"/>
    <b v="0"/>
    <b v="0"/>
    <b v="0"/>
    <s v="Mrs."/>
    <b v="0"/>
    <b v="0"/>
    <s v="Mathematics"/>
    <s v="Math &amp; Science"/>
    <s v="Applied Sciences"/>
    <s v="Math &amp; Science"/>
    <s v="enrichment"/>
    <s v="Supplies"/>
    <s v="high"/>
    <s v="Grades 6-8"/>
    <n v="79.290000000000006"/>
    <n v="0"/>
    <n v="11.89"/>
    <n v="9"/>
    <n v="893.02"/>
    <n v="1089.05"/>
    <n v="40"/>
    <b v="1"/>
    <n v="1086.3499999999999"/>
    <n v="3"/>
    <b v="0"/>
    <b v="1"/>
    <s v="completed"/>
    <d v="2010-04-06T00:00:00"/>
    <d v="2010-04-12T00:00:00"/>
    <d v="2010-05-21T00:00:00"/>
    <d v="2010-09-03T00:00:00"/>
  </r>
  <r>
    <s v="cc557dcf9f452d73f4c983c89eeacf8b"/>
    <n v="421899003851"/>
    <s v="Philadelphia"/>
    <x v="29"/>
    <n v="19130"/>
    <s v="urban"/>
    <s v="Philadelphia City School Dist"/>
    <s v="Philadelphia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s v="essential"/>
    <s v="Technology"/>
    <s v="high"/>
    <s v="Grades 9-12"/>
    <n v="75.06"/>
    <n v="45.04"/>
    <n v="11.26"/>
    <n v="9"/>
    <n v="891"/>
    <n v="1086.5899999999999"/>
    <n v="60"/>
    <b v="1"/>
    <n v="1086.5899999999999"/>
    <n v="4"/>
    <b v="0"/>
    <b v="0"/>
    <s v="completed"/>
    <d v="2009-09-18T00:00:00"/>
    <d v="2009-11-20T00:00:00"/>
    <d v="2010-05-19T00:00:00"/>
    <d v="2010-02-22T00:00:00"/>
  </r>
  <r>
    <s v="8b4f9862f4fcc97ccd3baee1644b080e"/>
    <n v="510264001065"/>
    <s v="Newport News"/>
    <x v="24"/>
    <n v="23607"/>
    <s v="urban"/>
    <s v="Newport News Public Schools"/>
    <s v="Newport News City"/>
    <b v="0"/>
    <b v="1"/>
    <b v="0"/>
    <b v="0"/>
    <b v="0"/>
    <b v="0"/>
    <s v="Mrs."/>
    <b v="0"/>
    <b v="0"/>
    <s v="Special Needs"/>
    <s v="Special Needs"/>
    <s v="Early Development"/>
    <s v="Applied Learning"/>
    <s v="essential"/>
    <s v="Technology"/>
    <s v="high"/>
    <s v="Grades PreK-2"/>
    <n v="0"/>
    <n v="0"/>
    <n v="13.26"/>
    <n v="35"/>
    <n v="932.16"/>
    <n v="1096.6600000000001"/>
    <n v="12"/>
    <b v="1"/>
    <n v="1087.8399999999999"/>
    <n v="31"/>
    <b v="0"/>
    <b v="0"/>
    <s v="completed"/>
    <d v="2010-10-13T00:00:00"/>
    <d v="2011-01-11T00:00:00"/>
    <d v="2011-03-04T00:00:00"/>
    <d v="2011-03-09T00:00:00"/>
  </r>
  <r>
    <s v="6305c83be4b036782975487e322742f5"/>
    <n v="130357001353"/>
    <s v="Thomson"/>
    <x v="19"/>
    <n v="30824"/>
    <s v="suburban"/>
    <s v="Mcduffie Co School District"/>
    <s v="McDuffie"/>
    <b v="0"/>
    <b v="0"/>
    <b v="0"/>
    <b v="0"/>
    <b v="0"/>
    <b v="0"/>
    <s v="Mrs."/>
    <b v="0"/>
    <b v="0"/>
    <s v="Applied Sciences"/>
    <s v="Math &amp; Science"/>
    <s v="Applied Sciences"/>
    <s v="Math &amp; Science"/>
    <s v="essential"/>
    <s v="Supplies"/>
    <s v="high"/>
    <s v="Grades 3-5"/>
    <n v="76.47"/>
    <n v="30.59"/>
    <n v="11.47"/>
    <n v="9"/>
    <n v="892.22"/>
    <n v="1088.07"/>
    <n v="500"/>
    <b v="1"/>
    <n v="1088.07"/>
    <n v="4"/>
    <b v="0"/>
    <b v="0"/>
    <s v="completed"/>
    <d v="2009-09-04T00:00:00"/>
    <d v="2009-10-13T00:00:00"/>
    <m/>
    <d v="2009-12-30T00:00:00"/>
  </r>
  <r>
    <s v="e3474a792b88e0574780702b7514b0d1"/>
    <m/>
    <s v="Los Angeles"/>
    <x v="7"/>
    <n v="90045"/>
    <s v="urban"/>
    <s v="Los Angeles Unif Sch Dist"/>
    <s v="Los Angeles"/>
    <b v="1"/>
    <b v="0"/>
    <b v="0"/>
    <b v="0"/>
    <b v="0"/>
    <b v="0"/>
    <s v="Ms."/>
    <b v="0"/>
    <b v="0"/>
    <s v="Visual Arts"/>
    <s v="Music &amp; The Arts"/>
    <s v="Other"/>
    <s v="Applied Learning"/>
    <s v="essential"/>
    <s v="Supplies"/>
    <s v="unknown"/>
    <s v="Grades PreK-2"/>
    <n v="52.23"/>
    <n v="72.77"/>
    <n v="11.93"/>
    <n v="35"/>
    <n v="967.19"/>
    <n v="1137.8699999999999"/>
    <n v="140"/>
    <b v="1"/>
    <n v="1088.46"/>
    <n v="26"/>
    <b v="0"/>
    <b v="0"/>
    <s v="completed"/>
    <d v="2010-11-17T00:00:00"/>
    <d v="2010-12-31T00:00:00"/>
    <d v="2011-02-04T00:00:00"/>
    <d v="2011-04-14T00:00:00"/>
  </r>
  <r>
    <s v="2d07ddcbd0c7c317737ff2a752adf30e"/>
    <n v="180648001125"/>
    <s v="Sheridan"/>
    <x v="25"/>
    <n v="46069"/>
    <s v="suburban"/>
    <s v="Sheridan Community Schools"/>
    <s v="Hamilton"/>
    <b v="0"/>
    <b v="0"/>
    <b v="0"/>
    <b v="0"/>
    <b v="0"/>
    <b v="0"/>
    <s v="Mrs."/>
    <b v="0"/>
    <b v="0"/>
    <s v="Gym &amp; Fitness"/>
    <s v="Health &amp; Sports"/>
    <s v="Special Needs"/>
    <s v="Special Needs"/>
    <s v="essential"/>
    <s v="Supplies"/>
    <s v="low"/>
    <s v="Grades 3-5"/>
    <n v="80"/>
    <n v="0"/>
    <n v="12"/>
    <n v="35"/>
    <n v="926.96"/>
    <n v="1090.54"/>
    <n v="517"/>
    <b v="1"/>
    <n v="1090.54"/>
    <n v="7"/>
    <b v="0"/>
    <b v="1"/>
    <s v="completed"/>
    <d v="2010-12-10T00:00:00"/>
    <d v="2011-03-22T00:00:00"/>
    <m/>
    <d v="2011-05-06T00:00:00"/>
  </r>
  <r>
    <s v="42ae91cea8e0466f8163ed10244c99ba"/>
    <n v="341134000139"/>
    <s v="Newark"/>
    <x v="11"/>
    <n v="7104"/>
    <s v="urban"/>
    <s v="Newark Public School District"/>
    <s v="Essex"/>
    <b v="0"/>
    <b v="1"/>
    <b v="0"/>
    <b v="0"/>
    <b v="0"/>
    <b v="0"/>
    <s v="Mr."/>
    <b v="0"/>
    <b v="0"/>
    <s v="College &amp; Career Prep"/>
    <s v="Applied Learning"/>
    <s v="Mathematics"/>
    <s v="Math &amp; Science"/>
    <s v="essential"/>
    <s v="Technology"/>
    <s v="high"/>
    <s v="Grades 9-12"/>
    <n v="79.459999999999994"/>
    <n v="0"/>
    <n v="11.92"/>
    <n v="9"/>
    <n v="895"/>
    <n v="1091.46"/>
    <n v="35"/>
    <b v="1"/>
    <n v="1091.46"/>
    <n v="2"/>
    <b v="1"/>
    <b v="0"/>
    <s v="completed"/>
    <d v="2009-12-27T00:00:00"/>
    <d v="2010-01-05T00:00:00"/>
    <d v="2010-04-26T00:00:00"/>
    <d v="2010-05-31T00:00:00"/>
  </r>
  <r>
    <s v="4dbb2fed0ce2571e3aa59cac433ef33d"/>
    <n v="360008702210"/>
    <s v="Bronx"/>
    <x v="2"/>
    <n v="10463"/>
    <s v="urban"/>
    <s v="Empowerment Support Organization"/>
    <s v="Bronx"/>
    <b v="0"/>
    <b v="0"/>
    <b v="0"/>
    <b v="0"/>
    <b v="0"/>
    <b v="0"/>
    <s v="Ms."/>
    <b v="1"/>
    <b v="0"/>
    <s v="Other"/>
    <s v="Applied Learning"/>
    <s v="Visual Arts"/>
    <s v="Music &amp; The Arts"/>
    <s v="essential"/>
    <s v="Technology"/>
    <s v="high"/>
    <s v="Grades 3-5"/>
    <m/>
    <m/>
    <m/>
    <m/>
    <n v="922"/>
    <n v="1124.3900000000001"/>
    <n v="20"/>
    <b v="1"/>
    <n v="1092.94"/>
    <n v="7"/>
    <b v="0"/>
    <b v="0"/>
    <s v="completed"/>
    <d v="2005-12-12T00:00:00"/>
    <d v="2006-01-21T00:00:00"/>
    <d v="2006-05-31T00:00:00"/>
    <d v="2006-08-12T00:00:00"/>
  </r>
  <r>
    <s v="39e45288e0780a260b260f89faaa3429"/>
    <n v="62805004289"/>
    <s v="Oakland"/>
    <x v="7"/>
    <n v="94607"/>
    <s v="urban"/>
    <s v="Oakland Unified School Dist"/>
    <s v="Alameda"/>
    <b v="0"/>
    <b v="0"/>
    <b v="0"/>
    <b v="1"/>
    <b v="0"/>
    <b v="0"/>
    <s v="Mrs."/>
    <b v="0"/>
    <b v="0"/>
    <s v="ESL"/>
    <s v="Literacy &amp; Language"/>
    <s v="Performing Arts"/>
    <s v="Music &amp; The Arts"/>
    <s v="enrichment"/>
    <s v="Supplies"/>
    <s v="high"/>
    <s v="Grades PreK-2"/>
    <m/>
    <m/>
    <m/>
    <m/>
    <n v="951.2"/>
    <n v="1160"/>
    <n v="20"/>
    <b v="1"/>
    <n v="1093.8800000000001"/>
    <n v="1"/>
    <b v="0"/>
    <b v="0"/>
    <s v="completed"/>
    <d v="2005-04-26T00:00:00"/>
    <d v="2005-05-04T00:00:00"/>
    <d v="2005-06-29T00:00:00"/>
    <d v="2005-12-26T00:00:00"/>
  </r>
  <r>
    <s v="a28775bfff2a616105b4201d05e8a395"/>
    <n v="170993000718"/>
    <s v="Chicago"/>
    <x v="10"/>
    <n v="60609"/>
    <s v="urban"/>
    <s v="Chicago Psd-area 23"/>
    <s v="Cook"/>
    <b v="0"/>
    <b v="0"/>
    <b v="0"/>
    <b v="0"/>
    <b v="0"/>
    <b v="0"/>
    <s v="Ms."/>
    <b v="0"/>
    <b v="0"/>
    <s v="College &amp; Career Prep"/>
    <s v="Applied Learning"/>
    <s v="Civics &amp; Government"/>
    <s v="History &amp; Civics"/>
    <s v="enrichment"/>
    <s v="Technology"/>
    <s v="high"/>
    <s v="Grades 9-12"/>
    <n v="81.13"/>
    <n v="0"/>
    <n v="20.28"/>
    <n v="17"/>
    <n v="930"/>
    <n v="1134.1500000000001"/>
    <n v="102"/>
    <b v="1"/>
    <n v="1094.1199999999999"/>
    <n v="6"/>
    <b v="0"/>
    <b v="0"/>
    <s v="completed"/>
    <d v="2007-11-02T00:00:00"/>
    <d v="2008-01-17T00:00:00"/>
    <d v="2008-04-02T00:00:00"/>
    <d v="2008-06-28T00:00:00"/>
  </r>
  <r>
    <s v="a7a4f6a5bf0630b02bccbfe5380528d9"/>
    <n v="280198001154"/>
    <s v="Lexington"/>
    <x v="8"/>
    <n v="39095"/>
    <s v="rural"/>
    <s v="Holmes Co School District"/>
    <s v="Holmes"/>
    <b v="0"/>
    <b v="0"/>
    <b v="0"/>
    <b v="0"/>
    <b v="0"/>
    <b v="0"/>
    <s v="Mr."/>
    <b v="1"/>
    <b v="0"/>
    <s v="Health &amp; Life Science"/>
    <s v="Math &amp; Science"/>
    <s v="Applied Sciences"/>
    <s v="Math &amp; Science"/>
    <s v="essential"/>
    <s v="Technology"/>
    <s v="high"/>
    <s v="Grades 9-12"/>
    <n v="75.06"/>
    <n v="52.54"/>
    <n v="11.26"/>
    <n v="9"/>
    <n v="898.5"/>
    <n v="1095.73"/>
    <n v="120"/>
    <b v="0"/>
    <n v="1095.74"/>
    <n v="10"/>
    <b v="1"/>
    <b v="0"/>
    <s v="completed"/>
    <d v="2009-11-08T00:00:00"/>
    <d v="2010-02-11T00:00:00"/>
    <d v="2010-06-07T00:00:00"/>
    <d v="2010-04-14T00:00:00"/>
  </r>
  <r>
    <s v="4e8be2f695a0b83c9f3f3a0548baf039"/>
    <n v="61623002023"/>
    <s v="La Mesa"/>
    <x v="7"/>
    <n v="91941"/>
    <s v="suburban"/>
    <s v="Grossmont Union High Sch Dist"/>
    <s v="San Diego"/>
    <b v="1"/>
    <b v="0"/>
    <b v="0"/>
    <b v="0"/>
    <b v="0"/>
    <b v="0"/>
    <s v="Ms."/>
    <b v="0"/>
    <b v="0"/>
    <s v="History &amp; Geography"/>
    <s v="History &amp; Civics"/>
    <s v="Literacy"/>
    <s v="Literacy &amp; Language"/>
    <s v="essential"/>
    <s v="Technology"/>
    <s v="high"/>
    <s v="Grades 9-12"/>
    <n v="75"/>
    <n v="54.37"/>
    <n v="11.25"/>
    <n v="9"/>
    <n v="899.57"/>
    <n v="1097.04"/>
    <n v="12"/>
    <b v="1"/>
    <n v="1097.03"/>
    <n v="6"/>
    <b v="1"/>
    <b v="0"/>
    <s v="completed"/>
    <d v="2009-12-09T00:00:00"/>
    <d v="2010-03-02T00:00:00"/>
    <d v="2010-03-02T00:00:00"/>
    <d v="2010-05-14T00:00:00"/>
  </r>
  <r>
    <s v="ea290638ffb437130d398743b74a2462"/>
    <n v="62805012027"/>
    <s v="Oakland"/>
    <x v="7"/>
    <n v="94603"/>
    <s v="urban"/>
    <s v="Oakland Unified School Dist"/>
    <s v="Alameda"/>
    <b v="0"/>
    <b v="0"/>
    <b v="0"/>
    <b v="1"/>
    <b v="0"/>
    <b v="0"/>
    <s v="Mrs."/>
    <b v="0"/>
    <b v="0"/>
    <s v="Applied Sciences"/>
    <s v="Math &amp; Science"/>
    <s v="Health &amp; Life Science"/>
    <s v="Math &amp; Science"/>
    <s v="enrichment"/>
    <s v="Supplies"/>
    <s v="high"/>
    <s v="Grades 6-8"/>
    <n v="75"/>
    <n v="54.38"/>
    <n v="11.25"/>
    <n v="9"/>
    <n v="899.63"/>
    <n v="1097.1099999999999"/>
    <n v="350"/>
    <b v="1"/>
    <n v="1097.1099999999999"/>
    <n v="3"/>
    <b v="1"/>
    <b v="0"/>
    <s v="completed"/>
    <d v="2010-02-21T00:00:00"/>
    <d v="2010-02-27T00:00:00"/>
    <d v="2010-06-29T00:00:00"/>
    <d v="2010-06-18T00:00:00"/>
  </r>
  <r>
    <s v="c252a4a3f721dbf78afa7dde6cfca6c2"/>
    <n v="63441007350"/>
    <s v="San Francisco"/>
    <x v="7"/>
    <n v="94110"/>
    <s v="urban"/>
    <s v="San Francisco Unified Sch Dist"/>
    <s v="San Francisco"/>
    <b v="0"/>
    <b v="0"/>
    <b v="0"/>
    <b v="0"/>
    <b v="0"/>
    <b v="0"/>
    <s v="Ms."/>
    <b v="0"/>
    <b v="0"/>
    <s v="Health &amp; Wellness"/>
    <s v="Health &amp; Sports"/>
    <m/>
    <m/>
    <s v="essential"/>
    <s v="Technology"/>
    <s v="high"/>
    <s v="Grades 9-12"/>
    <n v="75.06"/>
    <n v="54.42"/>
    <n v="11.26"/>
    <n v="9"/>
    <n v="900.38"/>
    <n v="1098.02"/>
    <n v="150"/>
    <b v="1"/>
    <n v="1098.02"/>
    <n v="1"/>
    <b v="0"/>
    <b v="0"/>
    <s v="completed"/>
    <d v="2010-01-22T00:00:00"/>
    <d v="2010-03-10T00:00:00"/>
    <d v="2010-03-12T00:00:00"/>
    <d v="2010-06-27T00:00:00"/>
  </r>
  <r>
    <s v="5521181761f44e2018f796ddfee2eb30"/>
    <m/>
    <s v="New York"/>
    <x v="2"/>
    <n v="10029"/>
    <s v="urban"/>
    <s v="Center for Educational Innovation - Public Education Association (CEI-PEA)"/>
    <s v="Manhattan"/>
    <b v="0"/>
    <b v="0"/>
    <b v="0"/>
    <b v="0"/>
    <b v="0"/>
    <b v="0"/>
    <s v="Mr."/>
    <b v="0"/>
    <b v="0"/>
    <s v="Performing Arts"/>
    <s v="Music &amp; The Arts"/>
    <s v="Performing Arts"/>
    <s v="Music &amp; The Arts"/>
    <s v="essential"/>
    <s v="Technology"/>
    <s v="high"/>
    <s v="Grades 6-8"/>
    <n v="79.989999999999995"/>
    <n v="0"/>
    <n v="12"/>
    <n v="9"/>
    <n v="900.89"/>
    <n v="1098.6500000000001"/>
    <n v="30"/>
    <b v="1"/>
    <n v="1098.78"/>
    <n v="8"/>
    <b v="0"/>
    <b v="0"/>
    <s v="completed"/>
    <d v="2009-05-25T00:00:00"/>
    <d v="2009-07-22T00:00:00"/>
    <d v="2010-01-19T00:00:00"/>
    <d v="2009-10-27T00:00:00"/>
  </r>
  <r>
    <s v="324caf6963f54a6ce69082e91cfe1da6"/>
    <n v="120087003381"/>
    <s v="Riverview"/>
    <x v="17"/>
    <n v="33569"/>
    <s v="suburban"/>
    <s v="Hillsborough Co Pub Sch Dist"/>
    <s v="Hillsborough"/>
    <b v="0"/>
    <b v="0"/>
    <b v="0"/>
    <b v="0"/>
    <b v="0"/>
    <b v="0"/>
    <s v="Ms."/>
    <b v="0"/>
    <b v="0"/>
    <s v="Literacy"/>
    <s v="Literacy &amp; Language"/>
    <m/>
    <m/>
    <s v="enrichment"/>
    <s v="Technology"/>
    <s v="high"/>
    <s v="Grades 6-8"/>
    <n v="88"/>
    <n v="0"/>
    <n v="12"/>
    <n v="35"/>
    <n v="934.99"/>
    <n v="1099.99"/>
    <n v="119"/>
    <b v="1"/>
    <n v="1099.99"/>
    <n v="20"/>
    <b v="1"/>
    <b v="0"/>
    <s v="completed"/>
    <d v="2011-02-03T00:00:00"/>
    <d v="2011-03-30T00:00:00"/>
    <d v="2011-03-31T00:00:00"/>
    <d v="2011-06-30T00:00:00"/>
  </r>
  <r>
    <s v="2fff45cc9831194215eac3f59dffcab3"/>
    <n v="420008000566"/>
    <s v="Philadelphia"/>
    <x v="29"/>
    <n v="19123"/>
    <s v="urban"/>
    <s v="Philadelphia City School Dist"/>
    <s v="Philadelphia"/>
    <b v="1"/>
    <b v="0"/>
    <b v="0"/>
    <b v="0"/>
    <b v="0"/>
    <b v="0"/>
    <s v="Mr."/>
    <b v="1"/>
    <b v="0"/>
    <s v="Applied Sciences"/>
    <s v="Math &amp; Science"/>
    <m/>
    <m/>
    <s v="essential"/>
    <s v="Technology"/>
    <s v="high"/>
    <s v="Grades 9-12"/>
    <n v="77.5"/>
    <n v="46.5"/>
    <n v="19.37"/>
    <n v="17"/>
    <n v="935"/>
    <n v="1140.24"/>
    <n v="180"/>
    <b v="0"/>
    <n v="1100"/>
    <n v="2"/>
    <b v="1"/>
    <b v="0"/>
    <s v="completed"/>
    <d v="2008-10-21T00:00:00"/>
    <d v="2009-03-20T00:00:00"/>
    <d v="2009-05-19T00:00:00"/>
    <d v="2009-03-23T00:00:00"/>
  </r>
  <r>
    <s v="b811973eae844191ceda08ada4e158f5"/>
    <m/>
    <s v="Bronx"/>
    <x v="2"/>
    <n v="10472"/>
    <s v="urban"/>
    <s v="Leadership Learning Support Organization"/>
    <s v="Bronx"/>
    <b v="0"/>
    <b v="0"/>
    <b v="0"/>
    <b v="0"/>
    <b v="0"/>
    <b v="0"/>
    <s v="Ms."/>
    <b v="0"/>
    <b v="0"/>
    <s v="Applied Sciences"/>
    <s v="Math &amp; Science"/>
    <m/>
    <m/>
    <s v="enrichment"/>
    <s v="Supplies"/>
    <s v="high"/>
    <s v="Grades 6-8"/>
    <m/>
    <m/>
    <m/>
    <m/>
    <n v="946"/>
    <n v="1153.6600000000001"/>
    <n v="200"/>
    <b v="1"/>
    <n v="1102.6400000000001"/>
    <n v="3"/>
    <b v="0"/>
    <b v="0"/>
    <s v="completed"/>
    <d v="2005-03-02T00:00:00"/>
    <d v="2005-05-03T00:00:00"/>
    <d v="2005-07-14T00:00:00"/>
    <d v="2005-11-30T00:00:00"/>
  </r>
  <r>
    <s v="9d8582593315f2aa6fa2db69b1bf4874"/>
    <n v="360008502264"/>
    <s v="Bronx"/>
    <x v="2"/>
    <n v="10455"/>
    <s v="urban"/>
    <s v="Empowerment Support Organization"/>
    <s v="Bronx"/>
    <b v="0"/>
    <b v="0"/>
    <b v="0"/>
    <b v="0"/>
    <b v="0"/>
    <b v="0"/>
    <s v="Mrs."/>
    <b v="0"/>
    <b v="0"/>
    <s v="Literacy"/>
    <s v="Literacy &amp; Language"/>
    <m/>
    <m/>
    <m/>
    <s v="Supplies"/>
    <s v="high"/>
    <s v="Grades 3-5"/>
    <m/>
    <m/>
    <m/>
    <m/>
    <n v="960"/>
    <n v="1170.73"/>
    <n v="0"/>
    <b v="0"/>
    <n v="1104"/>
    <n v="1"/>
    <b v="0"/>
    <b v="0"/>
    <s v="completed"/>
    <d v="2003-06-17T00:00:00"/>
    <d v="2003-12-19T00:00:00"/>
    <d v="2004-02-17T00:00:00"/>
    <d v="2004-02-17T00:00:00"/>
  </r>
  <r>
    <s v="e5dbdb13a35c065eb3f33532979a86d4"/>
    <n v="200774000244"/>
    <s v="Iola"/>
    <x v="20"/>
    <n v="66749"/>
    <s v="rural"/>
    <s v="Iola Unified School Dist 257"/>
    <s v="Allen"/>
    <b v="0"/>
    <b v="0"/>
    <b v="0"/>
    <b v="0"/>
    <b v="0"/>
    <b v="0"/>
    <s v="Mr."/>
    <b v="0"/>
    <b v="0"/>
    <s v="College &amp; Career Prep"/>
    <s v="Applied Learning"/>
    <s v="Applied Sciences"/>
    <s v="Math &amp; Science"/>
    <s v="essential"/>
    <s v="Books"/>
    <s v="high"/>
    <s v="Grades 9-12"/>
    <n v="78.3"/>
    <n v="41.5"/>
    <n v="19.579999999999998"/>
    <n v="17"/>
    <n v="939"/>
    <n v="1145.1199999999999"/>
    <n v="4"/>
    <b v="1"/>
    <n v="1104.7"/>
    <n v="3"/>
    <b v="1"/>
    <b v="0"/>
    <s v="completed"/>
    <d v="2009-04-25T00:00:00"/>
    <d v="2009-05-04T00:00:00"/>
    <d v="2010-01-04T00:00:00"/>
    <d v="2009-09-27T00:00:00"/>
  </r>
  <r>
    <s v="9262ec207f5e89a090faaa5c220b558f"/>
    <m/>
    <s v="Slidell"/>
    <x v="6"/>
    <n v="70458"/>
    <s v="suburban"/>
    <s v="St Tammany Parish Sch District"/>
    <s v="St Tammany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nrichment"/>
    <s v="Technology"/>
    <s v="high"/>
    <s v="Grades 3-5"/>
    <n v="79.599999999999994"/>
    <n v="31.84"/>
    <n v="19.899999999999999"/>
    <n v="17"/>
    <n v="944"/>
    <n v="1151.22"/>
    <n v="200"/>
    <b v="1"/>
    <n v="1110.5899999999999"/>
    <n v="3"/>
    <b v="0"/>
    <b v="0"/>
    <s v="completed"/>
    <d v="2007-09-07T00:00:00"/>
    <d v="2007-12-21T00:00:00"/>
    <d v="2008-12-16T00:00:00"/>
    <d v="2008-04-23T00:00:00"/>
  </r>
  <r>
    <s v="9a6e7b026bace65dae22de748b29b168"/>
    <m/>
    <s v="Charlotte"/>
    <x v="1"/>
    <n v="28206"/>
    <s v="urban"/>
    <s v="Charlotte-mecklenburg Sch Dist"/>
    <s v="Mecklenburg"/>
    <b v="0"/>
    <b v="0"/>
    <b v="0"/>
    <b v="0"/>
    <b v="0"/>
    <b v="0"/>
    <s v="Mrs."/>
    <b v="0"/>
    <b v="0"/>
    <s v="History &amp; Geography"/>
    <s v="History &amp; Civics"/>
    <s v="Literacy"/>
    <s v="Literacy &amp; Language"/>
    <s v="essential"/>
    <s v="Supplies"/>
    <s v="high"/>
    <s v="Grades PreK-2"/>
    <n v="78.06"/>
    <n v="33.17"/>
    <n v="11.71"/>
    <n v="9"/>
    <n v="912.49"/>
    <n v="1112.79"/>
    <n v="19"/>
    <b v="1"/>
    <n v="1112.79"/>
    <n v="15"/>
    <b v="1"/>
    <b v="0"/>
    <s v="completed"/>
    <d v="2010-02-02T00:00:00"/>
    <d v="2010-02-08T00:00:00"/>
    <d v="2010-03-03T00:00:00"/>
    <d v="2010-06-16T00:00:00"/>
  </r>
  <r>
    <s v="d91a0087f024a4b06fbbdea79624c39b"/>
    <m/>
    <s v="Denver"/>
    <x v="22"/>
    <n v="80239"/>
    <s v="urban"/>
    <s v="Denver Public School Dist 1"/>
    <s v="Denver"/>
    <b v="0"/>
    <b v="0"/>
    <b v="0"/>
    <b v="0"/>
    <b v="0"/>
    <b v="0"/>
    <s v="Mrs."/>
    <b v="0"/>
    <b v="0"/>
    <s v="Music"/>
    <s v="Music &amp; The Arts"/>
    <s v="Music"/>
    <s v="Music &amp; The Arts"/>
    <s v="enrichment"/>
    <s v="Supplies"/>
    <s v="high"/>
    <s v="Grades 3-5"/>
    <n v="79"/>
    <n v="22.91"/>
    <n v="11.85"/>
    <n v="9"/>
    <n v="912.76"/>
    <n v="1113.1199999999999"/>
    <n v="10"/>
    <b v="1"/>
    <n v="1113.1199999999999"/>
    <n v="8"/>
    <b v="0"/>
    <b v="0"/>
    <s v="completed"/>
    <d v="2009-08-20T00:00:00"/>
    <d v="2010-01-07T00:00:00"/>
    <d v="2010-06-01T00:00:00"/>
    <d v="2010-01-25T00:00:00"/>
  </r>
  <r>
    <s v="61a89785b536b15bf833c693d18018d9"/>
    <n v="360008505186"/>
    <s v="Bronx"/>
    <x v="2"/>
    <n v="10473"/>
    <s v="urban"/>
    <s v="Empowerment Support Organization"/>
    <s v="Bronx"/>
    <b v="0"/>
    <b v="0"/>
    <b v="0"/>
    <b v="0"/>
    <b v="0"/>
    <b v="0"/>
    <s v="Ms."/>
    <b v="0"/>
    <b v="1"/>
    <s v="Visual Arts"/>
    <s v="Music &amp; The Arts"/>
    <m/>
    <m/>
    <s v="enrichment"/>
    <s v="Supplies"/>
    <s v="high"/>
    <s v="Grades 9-12"/>
    <m/>
    <m/>
    <m/>
    <m/>
    <n v="950.18"/>
    <n v="1158.76"/>
    <n v="32"/>
    <b v="1"/>
    <n v="1117.8"/>
    <n v="3"/>
    <b v="0"/>
    <b v="0"/>
    <s v="completed"/>
    <d v="2006-11-07T00:00:00"/>
    <d v="2007-03-07T00:00:00"/>
    <m/>
    <d v="2007-07-07T00:00:00"/>
  </r>
  <r>
    <s v="cdb235388aef4e504c566143893cb6c0"/>
    <n v="450111000150"/>
    <s v="Beaufort"/>
    <x v="12"/>
    <n v="29906"/>
    <s v="rural"/>
    <s v="Beaufort Co School District"/>
    <s v="Beaufort"/>
    <b v="0"/>
    <b v="0"/>
    <b v="1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6-8"/>
    <n v="77.92"/>
    <n v="38.96"/>
    <n v="11.69"/>
    <n v="9"/>
    <n v="916.81"/>
    <n v="1118.06"/>
    <n v="80"/>
    <b v="1"/>
    <n v="1118.06"/>
    <n v="1"/>
    <b v="0"/>
    <b v="0"/>
    <s v="completed"/>
    <d v="2009-09-14T00:00:00"/>
    <d v="2009-12-02T00:00:00"/>
    <d v="2010-01-03T00:00:00"/>
    <d v="2010-02-18T00:00:00"/>
  </r>
  <r>
    <s v="7f65733dbd328829a2569bf93bf310e3"/>
    <n v="61212001366"/>
    <s v="Rosemead"/>
    <x v="7"/>
    <n v="91770"/>
    <s v="suburban"/>
    <s v="El Monte Union High Sch Dist"/>
    <s v="Los Angeles"/>
    <b v="0"/>
    <b v="0"/>
    <b v="0"/>
    <b v="0"/>
    <b v="0"/>
    <b v="0"/>
    <s v="Mr."/>
    <b v="0"/>
    <b v="0"/>
    <s v="Literature &amp; Writing"/>
    <s v="Literacy &amp; Language"/>
    <s v="College &amp; Career Prep"/>
    <s v="Applied Learning"/>
    <s v="essential"/>
    <s v="Books"/>
    <s v="high"/>
    <s v="Grades 9-12"/>
    <n v="78.010000000000005"/>
    <n v="56.56"/>
    <n v="19.5"/>
    <n v="17"/>
    <n v="951"/>
    <n v="1159.76"/>
    <n v="29"/>
    <b v="1"/>
    <n v="1118.83"/>
    <n v="3"/>
    <b v="1"/>
    <b v="0"/>
    <s v="completed"/>
    <d v="2009-01-28T00:00:00"/>
    <d v="2009-02-28T00:00:00"/>
    <d v="2009-05-01T00:00:00"/>
    <d v="2009-03-11T00:00:00"/>
  </r>
  <r>
    <s v="316c43d3b0e4ba7d076a4e006b1ee949"/>
    <n v="510084000348"/>
    <s v="Richmond"/>
    <x v="24"/>
    <n v="23237"/>
    <s v="suburban"/>
    <s v="Chesterfield Co Public Schools"/>
    <s v="Chesterfield"/>
    <b v="0"/>
    <b v="0"/>
    <b v="0"/>
    <b v="0"/>
    <b v="0"/>
    <b v="0"/>
    <s v="Mrs."/>
    <b v="0"/>
    <b v="0"/>
    <s v="Performing Arts"/>
    <s v="Music &amp; The Arts"/>
    <s v="Music"/>
    <s v="Music &amp; The Arts"/>
    <s v="enrichment"/>
    <s v="Supplies"/>
    <s v="low"/>
    <s v="Grades 3-5"/>
    <n v="70"/>
    <n v="0"/>
    <n v="10.5"/>
    <n v="9"/>
    <n v="789.45"/>
    <n v="962.74"/>
    <n v="300"/>
    <b v="1"/>
    <n v="1123"/>
    <n v="26"/>
    <b v="0"/>
    <b v="0"/>
    <s v="completed"/>
    <d v="2009-04-14T00:00:00"/>
    <d v="2009-09-19T00:00:00"/>
    <d v="2010-02-03T00:00:00"/>
    <d v="2009-09-20T00:00:00"/>
  </r>
  <r>
    <s v="0fcd79e9bbaa2b248e3d5711d5dac6b7"/>
    <n v="450231000572"/>
    <s v="Greenville"/>
    <x v="12"/>
    <n v="29605"/>
    <s v="urban"/>
    <s v="Greenville Co School District"/>
    <s v="Greenville"/>
    <b v="0"/>
    <b v="1"/>
    <b v="0"/>
    <b v="0"/>
    <b v="0"/>
    <b v="0"/>
    <s v="Mr."/>
    <b v="0"/>
    <b v="0"/>
    <s v="Visual Arts"/>
    <s v="Music &amp; The Arts"/>
    <s v="College &amp; Career Prep"/>
    <s v="Applied Learning"/>
    <s v="enrichment"/>
    <s v="Technology"/>
    <s v="high"/>
    <s v="Grades 9-12"/>
    <n v="79.989999999999995"/>
    <n v="40"/>
    <n v="20"/>
    <n v="17"/>
    <n v="957"/>
    <n v="1167.07"/>
    <n v="90"/>
    <b v="1"/>
    <n v="1125.8800000000001"/>
    <n v="4"/>
    <b v="1"/>
    <b v="0"/>
    <s v="completed"/>
    <d v="2008-10-10T00:00:00"/>
    <d v="2009-03-05T00:00:00"/>
    <d v="2009-05-26T00:00:00"/>
    <d v="2009-03-11T00:00:00"/>
  </r>
  <r>
    <s v="2d67c8cca17bc3538c91025a0d907d41"/>
    <n v="450363001038"/>
    <s v="Roebuck"/>
    <x v="12"/>
    <n v="29376"/>
    <s v="rural"/>
    <s v="Spartanburg School District 6"/>
    <s v="Spartanburg"/>
    <b v="0"/>
    <b v="0"/>
    <b v="0"/>
    <b v="0"/>
    <b v="0"/>
    <b v="0"/>
    <s v="Mr."/>
    <b v="0"/>
    <b v="0"/>
    <s v="Applied Sciences"/>
    <s v="Math &amp; Science"/>
    <m/>
    <m/>
    <s v="essential"/>
    <s v="Technology"/>
    <s v="high"/>
    <s v="Grades 9-12"/>
    <n v="80"/>
    <n v="40"/>
    <n v="20"/>
    <n v="17"/>
    <n v="957"/>
    <n v="1167.07"/>
    <n v="25"/>
    <b v="0"/>
    <n v="1125.8900000000001"/>
    <n v="3"/>
    <b v="1"/>
    <b v="0"/>
    <s v="completed"/>
    <d v="2008-10-02T00:00:00"/>
    <d v="2009-03-05T00:00:00"/>
    <d v="2009-06-22T00:00:00"/>
    <d v="2009-03-06T00:00:00"/>
  </r>
  <r>
    <s v="ad29027cd22c198000bbd6feeeaf3dd4"/>
    <n v="220084001881"/>
    <s v="Terrytown"/>
    <x v="6"/>
    <n v="70056"/>
    <s v="suburban"/>
    <s v="Jefferson Parish Pub Sch Dist"/>
    <s v="Jefferson"/>
    <b v="0"/>
    <b v="0"/>
    <b v="0"/>
    <b v="0"/>
    <b v="0"/>
    <b v="0"/>
    <s v="Mr."/>
    <b v="0"/>
    <b v="0"/>
    <s v="Literacy"/>
    <s v="Literacy &amp; Language"/>
    <m/>
    <m/>
    <s v="essential"/>
    <s v="Technology"/>
    <s v="high"/>
    <s v="Grades 3-5"/>
    <m/>
    <m/>
    <m/>
    <m/>
    <n v="489.95"/>
    <n v="597.5"/>
    <n v="30"/>
    <b v="1"/>
    <n v="1126.8800000000001"/>
    <n v="1"/>
    <b v="0"/>
    <b v="0"/>
    <s v="completed"/>
    <d v="2006-05-16T00:00:00"/>
    <d v="2006-06-15T00:00:00"/>
    <d v="2006-10-31T00:00:00"/>
    <d v="2006-09-28T00:00:00"/>
  </r>
  <r>
    <s v="cdfa3b95b9b853906017f6c9f91969cf"/>
    <m/>
    <s v="Chicago"/>
    <x v="10"/>
    <n v="60626"/>
    <m/>
    <s v="Chicago Public School Dist 299"/>
    <s v="Cook"/>
    <b v="1"/>
    <b v="0"/>
    <b v="0"/>
    <b v="0"/>
    <b v="0"/>
    <b v="0"/>
    <s v="Mr."/>
    <b v="0"/>
    <b v="0"/>
    <s v="Environmental Science"/>
    <s v="Math &amp; Science"/>
    <m/>
    <m/>
    <s v="essential"/>
    <s v="Supplies"/>
    <s v="high"/>
    <s v="Grades 9-12"/>
    <m/>
    <m/>
    <m/>
    <m/>
    <n v="981.95"/>
    <n v="1197.5"/>
    <n v="60"/>
    <b v="1"/>
    <n v="1132.1300000000001"/>
    <n v="11"/>
    <b v="0"/>
    <b v="0"/>
    <s v="completed"/>
    <d v="2006-05-30T00:00:00"/>
    <d v="2006-06-19T00:00:00"/>
    <d v="2006-08-16T00:00:00"/>
    <d v="2007-01-30T00:00:00"/>
  </r>
  <r>
    <s v="bea95c6664ad5df1cc906c4a545d8e0b"/>
    <n v="370048002432"/>
    <s v="Morganton"/>
    <x v="1"/>
    <n v="28655"/>
    <s v="rural"/>
    <s v="Burke Co School District"/>
    <s v="Burke"/>
    <b v="0"/>
    <b v="0"/>
    <b v="0"/>
    <b v="0"/>
    <b v="0"/>
    <b v="0"/>
    <s v="Ms."/>
    <b v="0"/>
    <b v="0"/>
    <s v="Literacy"/>
    <s v="Literacy &amp; Language"/>
    <m/>
    <m/>
    <s v="essential"/>
    <s v="Books"/>
    <s v="high"/>
    <s v="Grades PreK-2"/>
    <n v="80.989999999999995"/>
    <n v="34.42"/>
    <n v="20.25"/>
    <n v="17"/>
    <n v="963"/>
    <n v="1174.3900000000001"/>
    <n v="18"/>
    <b v="1"/>
    <n v="1132.94"/>
    <n v="4"/>
    <b v="0"/>
    <b v="0"/>
    <s v="completed"/>
    <d v="2007-07-16T00:00:00"/>
    <d v="2008-01-03T00:00:00"/>
    <d v="2008-03-31T00:00:00"/>
    <d v="2008-01-07T00:00:00"/>
  </r>
  <r>
    <s v="dd15bb0b5dffe33f3f3347f86b73c46e"/>
    <n v="280174001153"/>
    <s v="Kiln"/>
    <x v="8"/>
    <n v="39556"/>
    <s v="rural"/>
    <s v="Hancock Co School District"/>
    <s v="Hancock"/>
    <b v="0"/>
    <b v="0"/>
    <b v="0"/>
    <b v="0"/>
    <b v="0"/>
    <b v="0"/>
    <s v="Mrs."/>
    <b v="0"/>
    <b v="0"/>
    <s v="Literature &amp; Writing"/>
    <s v="Literacy &amp; Language"/>
    <s v="History &amp; Geography"/>
    <s v="History &amp; Civics"/>
    <s v="essential"/>
    <s v="Books"/>
    <s v="high"/>
    <s v="Grades 9-12"/>
    <n v="79.540000000000006"/>
    <n v="55.68"/>
    <n v="19.89"/>
    <n v="17"/>
    <n v="967"/>
    <n v="1179.27"/>
    <n v="45"/>
    <b v="1"/>
    <n v="1134.1199999999999"/>
    <n v="6"/>
    <b v="1"/>
    <b v="0"/>
    <s v="completed"/>
    <d v="2009-03-25T00:00:00"/>
    <d v="2009-04-07T00:00:00"/>
    <d v="2009-06-04T00:00:00"/>
    <d v="2009-08-17T00:00:00"/>
  </r>
  <r>
    <s v="055baceeeb7358e45cfa1c300e10564a"/>
    <n v="170993003474"/>
    <s v="Chicago"/>
    <x v="10"/>
    <n v="60623"/>
    <s v="urban"/>
    <s v="Chicago Psd-Area 52/53"/>
    <s v="Cook"/>
    <b v="1"/>
    <b v="0"/>
    <b v="0"/>
    <b v="0"/>
    <b v="0"/>
    <b v="0"/>
    <s v="Ms."/>
    <b v="0"/>
    <b v="0"/>
    <s v="Special Needs"/>
    <s v="Special Needs"/>
    <m/>
    <m/>
    <s v="enrichment"/>
    <s v="Technology"/>
    <s v="high"/>
    <s v="Grades 9-12"/>
    <n v="0"/>
    <n v="0"/>
    <n v="13.74"/>
    <n v="35"/>
    <n v="964.74"/>
    <n v="1134.99"/>
    <n v="800"/>
    <b v="1"/>
    <n v="1134.99"/>
    <n v="5"/>
    <b v="0"/>
    <b v="0"/>
    <s v="completed"/>
    <d v="2010-11-27T00:00:00"/>
    <d v="2010-12-23T00:00:00"/>
    <d v="2011-03-31T00:00:00"/>
    <d v="2011-04-22T00:00:00"/>
  </r>
  <r>
    <s v="6ff2b0d01be753581309fa4fe262aa78"/>
    <n v="180477000875"/>
    <s v="Indianapolis"/>
    <x v="25"/>
    <n v="46201"/>
    <s v="urban"/>
    <s v="Indianapolis Public Sch Dist"/>
    <s v="Marion"/>
    <b v="0"/>
    <b v="0"/>
    <b v="0"/>
    <b v="0"/>
    <b v="0"/>
    <b v="0"/>
    <s v="Mrs."/>
    <b v="0"/>
    <b v="0"/>
    <s v="History &amp; Geography"/>
    <s v="History &amp; Civics"/>
    <s v="Literacy"/>
    <s v="Literacy &amp; Language"/>
    <s v="enrichment"/>
    <s v="Books"/>
    <s v="high"/>
    <s v="Grades 3-5"/>
    <m/>
    <m/>
    <m/>
    <m/>
    <n v="979.9"/>
    <n v="1195"/>
    <n v="400"/>
    <b v="1"/>
    <n v="1135.18"/>
    <n v="4"/>
    <b v="0"/>
    <b v="0"/>
    <s v="completed"/>
    <d v="2007-01-04T00:00:00"/>
    <d v="2007-06-13T00:00:00"/>
    <d v="2007-10-04T00:00:00"/>
    <d v="2007-12-30T00:00:00"/>
  </r>
  <r>
    <s v="f31e2dad8455fc5f45b29f03ebdeb6ec"/>
    <n v="63441007842"/>
    <s v="San Francisco"/>
    <x v="7"/>
    <n v="94114"/>
    <s v="urban"/>
    <s v="San Francisco Unified Sch Dist"/>
    <s v="San Francisco"/>
    <b v="0"/>
    <b v="0"/>
    <b v="0"/>
    <b v="0"/>
    <b v="0"/>
    <b v="0"/>
    <s v="Ms."/>
    <b v="1"/>
    <b v="0"/>
    <s v="Other"/>
    <s v="Applied Learning"/>
    <m/>
    <m/>
    <s v="essential"/>
    <s v="Supplies"/>
    <s v="high"/>
    <s v="Grades 6-8"/>
    <n v="79.38"/>
    <n v="57.55"/>
    <n v="19.850000000000001"/>
    <n v="17"/>
    <n v="968"/>
    <n v="1180.49"/>
    <n v="550"/>
    <b v="1"/>
    <n v="1138.82"/>
    <n v="6"/>
    <b v="0"/>
    <b v="0"/>
    <s v="completed"/>
    <d v="2007-09-24T00:00:00"/>
    <d v="2008-01-11T00:00:00"/>
    <m/>
    <d v="2008-05-13T00:00:00"/>
  </r>
  <r>
    <s v="f11b0598918c52e21fab7bd1c3126ae4"/>
    <n v="60801000771"/>
    <s v="El Centro"/>
    <x v="7"/>
    <n v="92243"/>
    <s v="urban"/>
    <s v="Central Union High Sch Dist"/>
    <s v="Imperial"/>
    <b v="0"/>
    <b v="0"/>
    <b v="0"/>
    <b v="0"/>
    <b v="0"/>
    <b v="0"/>
    <s v="Mr."/>
    <b v="0"/>
    <b v="0"/>
    <s v="College &amp; Career Prep"/>
    <s v="Applied Learning"/>
    <m/>
    <m/>
    <s v="essential"/>
    <s v="Technology"/>
    <s v="high"/>
    <s v="Grades 9-12"/>
    <n v="79.38"/>
    <n v="57.55"/>
    <n v="19.84"/>
    <n v="17"/>
    <n v="968"/>
    <n v="1180.49"/>
    <n v="150"/>
    <b v="1"/>
    <n v="1138.83"/>
    <n v="3"/>
    <b v="1"/>
    <b v="0"/>
    <s v="completed"/>
    <d v="2009-03-20T00:00:00"/>
    <d v="2009-05-30T00:00:00"/>
    <d v="2009-09-24T00:00:00"/>
    <d v="2009-06-01T00:00:00"/>
  </r>
  <r>
    <s v="1ec0d439dec2bb906163e6e7e84a9ff9"/>
    <n v="170993000926"/>
    <s v="Chicago"/>
    <x v="10"/>
    <n v="60639"/>
    <s v="urban"/>
    <s v="Chicago Psd-area 4"/>
    <s v="Cook"/>
    <b v="0"/>
    <b v="0"/>
    <b v="0"/>
    <b v="1"/>
    <b v="0"/>
    <b v="0"/>
    <s v="Ms."/>
    <b v="0"/>
    <b v="0"/>
    <s v="Mathematics"/>
    <s v="Math &amp; Science"/>
    <s v="Literacy"/>
    <s v="Literacy &amp; Language"/>
    <s v="enrichment"/>
    <s v="Technology"/>
    <s v="high"/>
    <s v="Grades PreK-2"/>
    <n v="203"/>
    <n v="0"/>
    <n v="30.45"/>
    <n v="35"/>
    <n v="2298.41"/>
    <n v="2704.01"/>
    <n v="75"/>
    <b v="1"/>
    <n v="1140"/>
    <n v="10"/>
    <b v="0"/>
    <b v="0"/>
    <s v="live"/>
    <d v="2011-01-09T00:00:00"/>
    <m/>
    <m/>
    <d v="2011-06-07T00:00:00"/>
  </r>
  <r>
    <s v="9bdb4d54e1ce9d69be2079641ee2e8e2"/>
    <n v="63531009633"/>
    <s v="Santa Ana"/>
    <x v="7"/>
    <n v="92705"/>
    <s v="urban"/>
    <s v="Santa Ana Unified Sch District"/>
    <s v="Orange"/>
    <b v="0"/>
    <b v="1"/>
    <b v="0"/>
    <b v="0"/>
    <b v="0"/>
    <b v="0"/>
    <s v="Mr."/>
    <b v="0"/>
    <b v="0"/>
    <s v="History &amp; Geography"/>
    <s v="History &amp; Civics"/>
    <s v="Visual Arts"/>
    <s v="Music &amp; The Arts"/>
    <s v="essential"/>
    <s v="Technology"/>
    <s v="high"/>
    <s v="Grades 9-12"/>
    <n v="79.819999999999993"/>
    <n v="57.87"/>
    <n v="19.96"/>
    <n v="17"/>
    <n v="973"/>
    <n v="1186.5899999999999"/>
    <n v="180"/>
    <b v="1"/>
    <n v="1144.7"/>
    <n v="5"/>
    <b v="1"/>
    <b v="0"/>
    <s v="completed"/>
    <d v="2009-02-13T00:00:00"/>
    <d v="2009-02-26T00:00:00"/>
    <d v="2009-05-07T00:00:00"/>
    <d v="2009-07-12T00:00:00"/>
  </r>
  <r>
    <s v="70bd525d52e97022718d826311cc6d99"/>
    <n v="62271003017"/>
    <s v="Los Angeles"/>
    <x v="7"/>
    <n v="90018"/>
    <s v="urban"/>
    <s v="Los Angeles Unif Sch Dist"/>
    <s v="Los Angeles"/>
    <b v="0"/>
    <b v="0"/>
    <b v="1"/>
    <b v="0"/>
    <b v="0"/>
    <b v="0"/>
    <s v="Ms."/>
    <b v="1"/>
    <b v="0"/>
    <s v="Parent Involvement"/>
    <s v="Applied Learning"/>
    <m/>
    <m/>
    <s v="enrichment"/>
    <s v="Technology"/>
    <s v="high"/>
    <s v="Grades 6-8"/>
    <m/>
    <m/>
    <m/>
    <m/>
    <n v="973.75"/>
    <n v="1187.5"/>
    <n v="80"/>
    <b v="1"/>
    <n v="1145.52"/>
    <n v="1"/>
    <b v="0"/>
    <b v="0"/>
    <s v="completed"/>
    <d v="2006-09-30T00:00:00"/>
    <d v="2007-05-29T00:00:00"/>
    <m/>
    <d v="2007-05-30T00:00:00"/>
  </r>
  <r>
    <s v="013e0930fdaa983e4fc5edd9792c60f7"/>
    <n v="320006000420"/>
    <s v="Las Vegas"/>
    <x v="15"/>
    <n v="89123"/>
    <s v="urban"/>
    <s v="Clark Co School District"/>
    <s v="Clark"/>
    <b v="0"/>
    <b v="0"/>
    <b v="0"/>
    <b v="0"/>
    <b v="0"/>
    <b v="0"/>
    <s v="Mrs."/>
    <b v="0"/>
    <b v="0"/>
    <s v="Literacy"/>
    <s v="Literacy &amp; Language"/>
    <s v="College &amp; Career Prep"/>
    <s v="Applied Learning"/>
    <s v="enrichment"/>
    <s v="Technology"/>
    <s v="low"/>
    <s v="Grades 9-12"/>
    <n v="79.19"/>
    <n v="51.47"/>
    <n v="11.88"/>
    <n v="9"/>
    <n v="943.43"/>
    <n v="1150.52"/>
    <n v="200"/>
    <b v="1"/>
    <n v="1150.53"/>
    <n v="3"/>
    <b v="1"/>
    <b v="0"/>
    <s v="completed"/>
    <d v="2009-09-29T00:00:00"/>
    <d v="2010-01-25T00:00:00"/>
    <d v="2010-06-10T00:00:00"/>
    <d v="2010-03-02T00:00:00"/>
  </r>
  <r>
    <s v="cf3f90c7317075c5b3aa00c6ffedc61e"/>
    <m/>
    <s v="Matthews"/>
    <x v="1"/>
    <n v="28105"/>
    <s v="suburban"/>
    <s v="Charlotte-mecklenburg Sch Dist"/>
    <s v="Mecklenburg"/>
    <b v="0"/>
    <b v="0"/>
    <b v="0"/>
    <b v="0"/>
    <b v="0"/>
    <b v="0"/>
    <s v="Ms."/>
    <b v="0"/>
    <b v="0"/>
    <s v="Environmental Science"/>
    <s v="Math &amp; Science"/>
    <s v="Health &amp; Life Science"/>
    <s v="Math &amp; Science"/>
    <s v="essential"/>
    <s v="Technology"/>
    <s v="low"/>
    <s v="Grades 6-8"/>
    <n v="77.5"/>
    <n v="32.94"/>
    <n v="19.37"/>
    <n v="17"/>
    <n v="922"/>
    <n v="1124.3900000000001"/>
    <n v="175"/>
    <b v="1"/>
    <n v="1152.5"/>
    <n v="1"/>
    <b v="0"/>
    <b v="0"/>
    <s v="completed"/>
    <d v="2008-08-13T00:00:00"/>
    <d v="2008-12-30T00:00:00"/>
    <d v="2009-03-11T00:00:00"/>
    <d v="2009-01-01T00:00:00"/>
  </r>
  <r>
    <s v="093a9503851f8252b59b1d8c69fb4f96"/>
    <n v="110003000004"/>
    <s v="Washington"/>
    <x v="31"/>
    <n v="20002"/>
    <s v="urban"/>
    <s v="Dc Public Schools"/>
    <s v="District Of Columbia"/>
    <b v="0"/>
    <b v="0"/>
    <b v="0"/>
    <b v="0"/>
    <b v="0"/>
    <b v="0"/>
    <s v="Ms."/>
    <b v="0"/>
    <b v="0"/>
    <s v="Literacy"/>
    <s v="Literacy &amp; Language"/>
    <s v="Social Sciences"/>
    <s v="History &amp; Civics"/>
    <s v="enrichment"/>
    <s v="Books"/>
    <s v="high"/>
    <s v="Grades PreK-2"/>
    <n v="81.7"/>
    <n v="46.97"/>
    <n v="20.420000000000002"/>
    <n v="17"/>
    <n v="983"/>
    <n v="1198.78"/>
    <n v="15"/>
    <b v="1"/>
    <n v="1156.47"/>
    <n v="5"/>
    <b v="0"/>
    <b v="0"/>
    <s v="completed"/>
    <d v="2007-03-28T00:00:00"/>
    <d v="2007-10-25T00:00:00"/>
    <d v="2008-01-09T00:00:00"/>
    <d v="2007-11-23T00:00:00"/>
  </r>
  <r>
    <s v="ae7f7b0671cc1c684cef6f219b67bbd6"/>
    <n v="320006000039"/>
    <s v="Las Vegas"/>
    <x v="15"/>
    <n v="89101"/>
    <s v="urban"/>
    <s v="Clark Co School District"/>
    <s v="Clark"/>
    <b v="0"/>
    <b v="0"/>
    <b v="1"/>
    <b v="0"/>
    <b v="0"/>
    <b v="0"/>
    <s v="Ms."/>
    <b v="1"/>
    <b v="0"/>
    <s v="Literacy"/>
    <s v="Literacy &amp; Language"/>
    <s v="ESL"/>
    <s v="Literacy &amp; Language"/>
    <s v="essential"/>
    <s v="Technology"/>
    <s v="high"/>
    <s v="Grades PreK-2"/>
    <n v="79.67"/>
    <n v="51.78"/>
    <n v="11.95"/>
    <n v="9"/>
    <n v="949.06"/>
    <n v="1157.3900000000001"/>
    <n v="18"/>
    <b v="1"/>
    <n v="1157.3900000000001"/>
    <n v="3"/>
    <b v="1"/>
    <b v="0"/>
    <s v="completed"/>
    <d v="2010-02-01T00:00:00"/>
    <d v="2010-02-06T00:00:00"/>
    <d v="2010-04-21T00:00:00"/>
    <d v="2010-07-05T00:00:00"/>
  </r>
  <r>
    <s v="5290540428df8538c8154a2bd1226135"/>
    <n v="320006000112"/>
    <s v="Las Vegas"/>
    <x v="15"/>
    <n v="89101"/>
    <s v="urban"/>
    <s v="Clark Co School District"/>
    <s v="Clark"/>
    <b v="0"/>
    <b v="1"/>
    <b v="0"/>
    <b v="0"/>
    <b v="0"/>
    <b v="0"/>
    <s v="Ms."/>
    <b v="0"/>
    <b v="0"/>
    <s v="Literacy"/>
    <s v="Literacy &amp; Language"/>
    <s v="Mathematics"/>
    <s v="Math &amp; Science"/>
    <s v="enrichment"/>
    <s v="Other"/>
    <s v="high"/>
    <s v="Grades PreK-2"/>
    <n v="79.75"/>
    <n v="51.84"/>
    <n v="11.96"/>
    <n v="9"/>
    <n v="950.06"/>
    <n v="1158.6099999999999"/>
    <n v="16"/>
    <b v="1"/>
    <n v="1158.6099999999999"/>
    <n v="2"/>
    <b v="1"/>
    <b v="0"/>
    <s v="completed"/>
    <d v="2010-01-12T00:00:00"/>
    <d v="2010-01-16T00:00:00"/>
    <d v="2010-01-18T00:00:00"/>
    <d v="2010-06-17T00:00:00"/>
  </r>
  <r>
    <s v="8609c22e3ded4404e3354d87322d4b92"/>
    <n v="50624000338"/>
    <s v="Foreman"/>
    <x v="42"/>
    <n v="71836"/>
    <s v="rural"/>
    <s v="Foreman School District"/>
    <s v="Little River"/>
    <b v="0"/>
    <b v="0"/>
    <b v="0"/>
    <b v="0"/>
    <b v="0"/>
    <b v="0"/>
    <s v="Mrs."/>
    <b v="0"/>
    <b v="0"/>
    <s v="Other"/>
    <s v="Applied Learning"/>
    <m/>
    <m/>
    <s v="enrichment"/>
    <s v="Technology"/>
    <s v="high"/>
    <s v="Grades 9-12"/>
    <n v="81.39"/>
    <n v="67.150000000000006"/>
    <n v="12.21"/>
    <n v="35"/>
    <n v="1009.67"/>
    <n v="1160.54"/>
    <n v="25"/>
    <b v="1"/>
    <n v="1160.55"/>
    <n v="2"/>
    <b v="1"/>
    <b v="0"/>
    <s v="completed"/>
    <d v="2010-05-20T00:00:00"/>
    <d v="2010-10-14T00:00:00"/>
    <d v="2010-10-18T00:00:00"/>
    <d v="2010-10-20T00:00:00"/>
  </r>
  <r>
    <s v="9b9912e98ed560614254384775cb5cfc"/>
    <m/>
    <s v="Washington"/>
    <x v="31"/>
    <n v="20019"/>
    <s v="urban"/>
    <s v="Dc Public Schools"/>
    <s v="District Of Columbia"/>
    <b v="1"/>
    <b v="0"/>
    <b v="0"/>
    <b v="0"/>
    <b v="0"/>
    <b v="0"/>
    <s v="Mr."/>
    <b v="0"/>
    <b v="0"/>
    <s v="Applied Sciences"/>
    <s v="Math &amp; Science"/>
    <s v="Mathematics"/>
    <s v="Math &amp; Science"/>
    <m/>
    <s v="Technology"/>
    <s v="high"/>
    <s v="Grades 9-12"/>
    <n v="82.7"/>
    <n v="47.55"/>
    <n v="20.68"/>
    <n v="17"/>
    <n v="994.96"/>
    <n v="1213.3699999999999"/>
    <n v="20"/>
    <b v="1"/>
    <n v="1161.72"/>
    <n v="4"/>
    <b v="0"/>
    <b v="0"/>
    <s v="completed"/>
    <d v="2006-11-09T00:00:00"/>
    <d v="2007-04-19T00:00:00"/>
    <d v="2007-06-18T00:00:00"/>
    <d v="2007-04-25T00:00:00"/>
  </r>
  <r>
    <s v="54334ebb5c939d6390c26cdd79255c5f"/>
    <n v="320006000445"/>
    <s v="N Las Vegas"/>
    <x v="15"/>
    <n v="89031"/>
    <s v="suburban"/>
    <s v="Clark Co School District"/>
    <s v="Clark"/>
    <b v="0"/>
    <b v="0"/>
    <b v="0"/>
    <b v="0"/>
    <b v="0"/>
    <b v="0"/>
    <s v="Mr."/>
    <b v="0"/>
    <b v="0"/>
    <s v="Social Sciences"/>
    <s v="History &amp; Civics"/>
    <s v="History &amp; Geography"/>
    <s v="History &amp; Civics"/>
    <s v="essential"/>
    <s v="Technology"/>
    <s v="high"/>
    <s v="Grades 9-12"/>
    <n v="80"/>
    <n v="52"/>
    <n v="12"/>
    <n v="9"/>
    <n v="952.99"/>
    <n v="1162.18"/>
    <n v="250"/>
    <b v="1"/>
    <n v="1162.19"/>
    <n v="2"/>
    <b v="1"/>
    <b v="0"/>
    <s v="completed"/>
    <d v="2009-08-05T00:00:00"/>
    <d v="2009-12-04T00:00:00"/>
    <d v="2010-01-04T00:00:00"/>
    <d v="2010-01-06T00:00:00"/>
  </r>
  <r>
    <s v="3f2573037f89619e445ac955326ab2d2"/>
    <n v="62805005632"/>
    <s v="Oakland"/>
    <x v="7"/>
    <n v="94608"/>
    <s v="urban"/>
    <s v="Oakland Unified School Dist"/>
    <s v="Alameda"/>
    <b v="1"/>
    <b v="0"/>
    <b v="0"/>
    <b v="1"/>
    <b v="0"/>
    <b v="0"/>
    <s v="Ms."/>
    <b v="0"/>
    <b v="0"/>
    <s v="Mathematics"/>
    <s v="Math &amp; Science"/>
    <m/>
    <m/>
    <s v="essential"/>
    <s v="Other"/>
    <s v="high"/>
    <s v="Grades 3-5"/>
    <n v="79.73"/>
    <n v="57.8"/>
    <n v="11.96"/>
    <n v="9"/>
    <n v="955.79"/>
    <n v="1165.5999999999999"/>
    <n v="17"/>
    <b v="1"/>
    <n v="1165.5899999999999"/>
    <n v="5"/>
    <b v="1"/>
    <b v="0"/>
    <s v="completed"/>
    <d v="2010-02-21T00:00:00"/>
    <d v="2010-03-04T00:00:00"/>
    <d v="2010-04-14T00:00:00"/>
    <d v="2010-07-24T00:00:00"/>
  </r>
  <r>
    <s v="ba766bdfdd21930def87dda2ebe61ae2"/>
    <n v="63432011389"/>
    <s v="San Diego"/>
    <x v="7"/>
    <n v="92102"/>
    <s v="urban"/>
    <s v="San Diego Unified School Dist"/>
    <s v="San Diego"/>
    <b v="1"/>
    <b v="1"/>
    <b v="0"/>
    <b v="0"/>
    <b v="0"/>
    <b v="0"/>
    <s v="Mr."/>
    <b v="0"/>
    <b v="0"/>
    <s v="Sports"/>
    <s v="Health &amp; Sports"/>
    <s v="Health &amp; Wellness"/>
    <s v="Health &amp; Sports"/>
    <s v="enrichment"/>
    <s v="Supplies"/>
    <s v="high"/>
    <s v="Grades 9-12"/>
    <n v="79.849999999999994"/>
    <n v="57.89"/>
    <n v="11.98"/>
    <n v="9"/>
    <n v="957.22"/>
    <n v="1167.3399999999999"/>
    <n v="16"/>
    <b v="1"/>
    <n v="1167.3399999999999"/>
    <n v="3"/>
    <b v="1"/>
    <b v="0"/>
    <s v="completed"/>
    <d v="2010-03-03T00:00:00"/>
    <d v="2010-03-13T00:00:00"/>
    <m/>
    <d v="2010-04-12T00:00:00"/>
  </r>
  <r>
    <s v="318ed1628c633ac771ca6fc8a92bbaba"/>
    <n v="180477000904"/>
    <s v="Indianapolis"/>
    <x v="25"/>
    <n v="46221"/>
    <s v="urban"/>
    <s v="Indianapolis Public Sch Dist"/>
    <s v="Marion"/>
    <b v="0"/>
    <b v="0"/>
    <b v="0"/>
    <b v="0"/>
    <b v="0"/>
    <b v="0"/>
    <s v="Mrs."/>
    <b v="0"/>
    <b v="0"/>
    <s v="Literacy"/>
    <s v="Literacy &amp; Language"/>
    <s v="Mathematics"/>
    <s v="Math &amp; Science"/>
    <s v="essential"/>
    <s v="Supplies"/>
    <s v="high"/>
    <s v="Grades PreK-2"/>
    <n v="87.2"/>
    <n v="0"/>
    <n v="21.8"/>
    <n v="17"/>
    <n v="998"/>
    <n v="1217.07"/>
    <n v="20"/>
    <b v="1"/>
    <n v="1174.1099999999999"/>
    <n v="2"/>
    <b v="1"/>
    <b v="0"/>
    <s v="completed"/>
    <d v="2008-09-26T00:00:00"/>
    <d v="2008-12-23T00:00:00"/>
    <d v="2009-01-30T00:00:00"/>
    <d v="2009-03-01T00:00:00"/>
  </r>
  <r>
    <s v="cd72de6a75ecbec86cb40dd58566541b"/>
    <n v="360009005689"/>
    <s v="Bronx"/>
    <x v="2"/>
    <n v="10456"/>
    <s v="urban"/>
    <s v="New Visions for Public Schools"/>
    <s v="Bronx"/>
    <b v="0"/>
    <b v="0"/>
    <b v="0"/>
    <b v="0"/>
    <b v="0"/>
    <b v="0"/>
    <s v="Ms."/>
    <b v="0"/>
    <b v="1"/>
    <s v="ESL"/>
    <s v="Literacy &amp; Language"/>
    <s v="Literature &amp; Writing"/>
    <s v="Literacy &amp; Language"/>
    <s v="essential"/>
    <s v="Technology"/>
    <s v="high"/>
    <s v="Grades 9-12"/>
    <n v="12"/>
    <n v="0"/>
    <n v="14.16"/>
    <n v="35"/>
    <n v="1005.19"/>
    <n v="1182.58"/>
    <n v="15"/>
    <b v="1"/>
    <n v="1179.93"/>
    <n v="3"/>
    <b v="1"/>
    <b v="0"/>
    <s v="completed"/>
    <d v="2010-10-22T00:00:00"/>
    <d v="2011-01-06T00:00:00"/>
    <m/>
    <d v="2011-03-18T00:00:00"/>
  </r>
  <r>
    <s v="a06782ded2b11fae14d6b32ba0a31732"/>
    <m/>
    <s v="Mandeville"/>
    <x v="6"/>
    <n v="70448"/>
    <s v="suburban"/>
    <s v="St Tammany Parish Sch District"/>
    <s v="St Tammany"/>
    <b v="0"/>
    <b v="0"/>
    <b v="0"/>
    <b v="0"/>
    <b v="0"/>
    <b v="0"/>
    <s v="Ms."/>
    <b v="0"/>
    <b v="0"/>
    <s v="Mathematics"/>
    <s v="Math &amp; Science"/>
    <s v="Special Needs"/>
    <s v="Special Needs"/>
    <s v="essential"/>
    <s v="Technology"/>
    <s v="low"/>
    <s v="Grades 3-5"/>
    <m/>
    <m/>
    <m/>
    <m/>
    <n v="948.13"/>
    <n v="1156.26"/>
    <n v="30"/>
    <b v="1"/>
    <n v="1184.2"/>
    <n v="4"/>
    <b v="0"/>
    <b v="0"/>
    <s v="completed"/>
    <d v="2006-03-23T00:00:00"/>
    <d v="2006-04-10T00:00:00"/>
    <d v="2006-11-29T00:00:00"/>
    <d v="2006-11-23T00:00:00"/>
  </r>
  <r>
    <s v="54382be4c6daf022f91878c2953837b2"/>
    <n v="63255005015"/>
    <s v="Richmond"/>
    <x v="7"/>
    <n v="94804"/>
    <s v="suburban"/>
    <s v="West Contra Costa Usd"/>
    <s v="Contra Costa"/>
    <b v="0"/>
    <b v="0"/>
    <b v="0"/>
    <b v="0"/>
    <b v="0"/>
    <b v="0"/>
    <s v="Mrs."/>
    <b v="0"/>
    <b v="0"/>
    <s v="Literature &amp; Writing"/>
    <s v="Literacy &amp; Language"/>
    <s v="Mathematics"/>
    <s v="Math &amp; Science"/>
    <s v="enrichment"/>
    <s v="Technology"/>
    <s v="high"/>
    <s v="Grades PreK-2"/>
    <n v="20.5"/>
    <n v="80.61"/>
    <n v="13.21"/>
    <n v="35"/>
    <n v="1030.28"/>
    <n v="1184.23"/>
    <n v="20"/>
    <b v="1"/>
    <n v="1184.23"/>
    <n v="1"/>
    <b v="0"/>
    <b v="0"/>
    <s v="completed"/>
    <d v="2010-04-17T00:00:00"/>
    <d v="2010-08-30T00:00:00"/>
    <d v="2010-08-31T00:00:00"/>
    <d v="2010-09-13T00:00:00"/>
  </r>
  <r>
    <s v="475fa0bdf4934b36c1a2774709614ba0"/>
    <n v="550876001010"/>
    <s v="Markesan"/>
    <x v="18"/>
    <n v="53946"/>
    <s v="rural"/>
    <s v="Markesan School District"/>
    <s v="Green Lake"/>
    <b v="0"/>
    <b v="0"/>
    <b v="0"/>
    <b v="0"/>
    <b v="0"/>
    <b v="0"/>
    <s v="Mrs."/>
    <b v="0"/>
    <b v="0"/>
    <s v="Literature &amp; Writing"/>
    <s v="Literacy &amp; Language"/>
    <s v="Literacy"/>
    <s v="Literacy &amp; Language"/>
    <s v="enrichment"/>
    <s v="Other"/>
    <s v="low"/>
    <s v="Grades PreK-2"/>
    <n v="89.31"/>
    <n v="0"/>
    <n v="13.05"/>
    <n v="35"/>
    <n v="1007.24"/>
    <n v="1184.99"/>
    <n v="21"/>
    <b v="1"/>
    <n v="1184.99"/>
    <n v="1"/>
    <b v="0"/>
    <b v="0"/>
    <s v="completed"/>
    <d v="2010-09-13T00:00:00"/>
    <d v="2010-10-27T00:00:00"/>
    <d v="2011-01-28T00:00:00"/>
    <d v="2011-02-04T00:00:00"/>
  </r>
  <r>
    <s v="447a653a011c4936dde31e57746a200b"/>
    <n v="170993000718"/>
    <s v="Chicago"/>
    <x v="10"/>
    <n v="60609"/>
    <s v="urban"/>
    <s v="Chicago Psd-area 23"/>
    <s v="Cook"/>
    <b v="0"/>
    <b v="0"/>
    <b v="0"/>
    <b v="0"/>
    <b v="0"/>
    <b v="0"/>
    <s v="Mrs."/>
    <b v="0"/>
    <b v="0"/>
    <s v="Mathematics"/>
    <s v="Math &amp; Science"/>
    <s v="Special Needs"/>
    <s v="Special Needs"/>
    <s v="essential"/>
    <s v="Technology"/>
    <s v="high"/>
    <s v="Grades 9-12"/>
    <m/>
    <m/>
    <m/>
    <m/>
    <n v="1032.18"/>
    <n v="1258.76"/>
    <n v="44"/>
    <b v="1"/>
    <n v="1192.18"/>
    <n v="6"/>
    <b v="0"/>
    <b v="0"/>
    <s v="completed"/>
    <d v="2005-12-22T00:00:00"/>
    <d v="2006-05-12T00:00:00"/>
    <d v="2006-06-21T00:00:00"/>
    <d v="2007-06-15T00:00:00"/>
  </r>
  <r>
    <s v="7847738d1ded172a5b5c512a0b247a6a"/>
    <m/>
    <s v="Mandeville"/>
    <x v="6"/>
    <n v="70448"/>
    <s v="suburban"/>
    <s v="St Tammany Parish Sch District"/>
    <s v="St Tammany"/>
    <b v="0"/>
    <b v="0"/>
    <b v="0"/>
    <b v="0"/>
    <b v="0"/>
    <b v="0"/>
    <s v="Mrs."/>
    <b v="0"/>
    <b v="0"/>
    <s v="Special Needs"/>
    <s v="Special Needs"/>
    <s v="Other"/>
    <s v="Applied Learning"/>
    <s v="essential"/>
    <s v="Technology"/>
    <s v="low"/>
    <s v="Grades 3-5"/>
    <m/>
    <m/>
    <m/>
    <m/>
    <n v="991.18"/>
    <n v="1208.76"/>
    <n v="15"/>
    <b v="1"/>
    <n v="1193.02"/>
    <n v="3"/>
    <b v="0"/>
    <b v="0"/>
    <s v="completed"/>
    <d v="2006-04-04T00:00:00"/>
    <d v="2006-09-29T00:00:00"/>
    <d v="2007-05-30T00:00:00"/>
    <d v="2006-12-04T00:00:00"/>
  </r>
  <r>
    <s v="af0c4c55c3160b34f8778b4773b5cd45"/>
    <m/>
    <s v="Mandeville"/>
    <x v="6"/>
    <n v="70448"/>
    <s v="suburban"/>
    <s v="St Tammany Parish Sch District"/>
    <s v="St Tammany"/>
    <b v="0"/>
    <b v="0"/>
    <b v="0"/>
    <b v="0"/>
    <b v="0"/>
    <b v="0"/>
    <s v="Ms."/>
    <b v="0"/>
    <b v="0"/>
    <s v="Literacy"/>
    <s v="Literacy &amp; Language"/>
    <s v="Parent Involvement"/>
    <s v="Applied Learning"/>
    <s v="enrichment"/>
    <s v="Supplies"/>
    <s v="low"/>
    <s v="Grades PreK-2"/>
    <m/>
    <m/>
    <m/>
    <m/>
    <n v="997.33"/>
    <n v="1216.26"/>
    <n v="24"/>
    <b v="1"/>
    <n v="1196.8"/>
    <n v="1"/>
    <b v="0"/>
    <b v="0"/>
    <s v="completed"/>
    <d v="2006-03-02T00:00:00"/>
    <d v="2006-03-02T00:00:00"/>
    <d v="2006-08-09T00:00:00"/>
    <d v="2006-11-02T00:00:00"/>
  </r>
  <r>
    <s v="beba0370f5f6e12b6ae54470c9bd72bc"/>
    <n v="370219000949"/>
    <s v="Hickory"/>
    <x v="1"/>
    <n v="28602"/>
    <s v="rural"/>
    <s v="Hickory Public Schools"/>
    <s v="Catawba"/>
    <b v="0"/>
    <b v="0"/>
    <b v="0"/>
    <b v="0"/>
    <b v="0"/>
    <b v="0"/>
    <s v="Ms."/>
    <b v="0"/>
    <b v="0"/>
    <s v="Literature &amp; Writing"/>
    <s v="Literacy &amp; Language"/>
    <m/>
    <m/>
    <s v="essential"/>
    <s v="Technology"/>
    <s v="high"/>
    <s v="Grades 3-5"/>
    <m/>
    <m/>
    <m/>
    <m/>
    <n v="1132.6300000000001"/>
    <n v="1381.26"/>
    <n v="60"/>
    <b v="1"/>
    <n v="1197.1500000000001"/>
    <n v="5"/>
    <b v="0"/>
    <b v="0"/>
    <s v="completed"/>
    <d v="2004-11-29T00:00:00"/>
    <d v="2005-07-22T00:00:00"/>
    <d v="2005-10-20T00:00:00"/>
    <d v="2005-07-29T00:00:00"/>
  </r>
  <r>
    <s v="0039c15e3bb79488b0c542406a08290d"/>
    <n v="63186004917"/>
    <s v="Menlo Park"/>
    <x v="7"/>
    <n v="94025"/>
    <s v="suburban"/>
    <s v="Ravenswood City Elem Sch Dist"/>
    <s v="San Mateo"/>
    <b v="0"/>
    <b v="0"/>
    <b v="0"/>
    <b v="0"/>
    <b v="0"/>
    <b v="0"/>
    <s v="Ms."/>
    <b v="0"/>
    <b v="0"/>
    <s v="Health &amp; Life Science"/>
    <s v="Math &amp; Science"/>
    <s v="Environmental Science"/>
    <s v="Math &amp; Science"/>
    <s v="enrichment"/>
    <s v="Trips"/>
    <s v="high"/>
    <s v="Grades 3-5"/>
    <m/>
    <m/>
    <m/>
    <m/>
    <n v="1042.43"/>
    <n v="1271.26"/>
    <n v="26"/>
    <b v="0"/>
    <n v="1199.24"/>
    <n v="2"/>
    <b v="0"/>
    <b v="0"/>
    <s v="completed"/>
    <d v="2006-04-14T00:00:00"/>
    <d v="2006-05-07T00:00:00"/>
    <d v="2006-06-15T00:00:00"/>
    <d v="2006-05-08T00:00:00"/>
  </r>
  <r>
    <s v="85992849a5985995535cb4095596b330"/>
    <n v="170993001151"/>
    <s v="Chicago"/>
    <x v="10"/>
    <n v="60620"/>
    <s v="urban"/>
    <s v="Chicago Psd-area 14"/>
    <s v="Cook"/>
    <b v="0"/>
    <b v="0"/>
    <b v="1"/>
    <b v="1"/>
    <b v="0"/>
    <b v="0"/>
    <s v="Ms."/>
    <b v="0"/>
    <b v="0"/>
    <s v="Literature &amp; Writing"/>
    <s v="Literacy &amp; Language"/>
    <s v="Health &amp; Life Science"/>
    <s v="Math &amp; Science"/>
    <s v="enrichment"/>
    <s v="Trips"/>
    <s v="high"/>
    <s v="Grades PreK-2"/>
    <m/>
    <m/>
    <m/>
    <m/>
    <n v="1050.6300000000001"/>
    <n v="1281.26"/>
    <n v="25"/>
    <b v="0"/>
    <n v="1204.6600000000001"/>
    <n v="8"/>
    <b v="0"/>
    <b v="0"/>
    <s v="completed"/>
    <d v="2005-12-29T00:00:00"/>
    <d v="2006-04-07T00:00:00"/>
    <d v="2006-06-30T00:00:00"/>
    <d v="2006-08-29T00:00:00"/>
  </r>
  <r>
    <s v="3b8838de30e3fa7d38e89f49ec53d02e"/>
    <m/>
    <s v="Chicago"/>
    <x v="10"/>
    <n v="60612"/>
    <s v="urban"/>
    <s v="Chicago Psd-area 21"/>
    <s v="Cook"/>
    <b v="0"/>
    <b v="1"/>
    <b v="0"/>
    <b v="0"/>
    <b v="0"/>
    <b v="0"/>
    <s v="Ms."/>
    <b v="0"/>
    <b v="0"/>
    <s v="Character Education"/>
    <s v="Applied Learning"/>
    <s v="Sports"/>
    <s v="Health &amp; Sports"/>
    <s v="essential"/>
    <s v="Supplies"/>
    <s v="high"/>
    <s v="Grades 9-12"/>
    <n v="0"/>
    <n v="0"/>
    <n v="25"/>
    <n v="17"/>
    <n v="1042"/>
    <n v="1270.73"/>
    <n v="50"/>
    <b v="0"/>
    <n v="1208.06"/>
    <n v="22"/>
    <b v="1"/>
    <b v="0"/>
    <s v="completed"/>
    <d v="2009-04-07T00:00:00"/>
    <d v="2009-04-16T00:00:00"/>
    <d v="2009-05-20T00:00:00"/>
    <d v="2009-09-04T00:00:00"/>
  </r>
  <r>
    <s v="8c5611484480dc1b1e780f5c6080ce32"/>
    <n v="170993000999"/>
    <s v="Chicago"/>
    <x v="10"/>
    <n v="60659"/>
    <s v="urban"/>
    <s v="Chicago Psd-Area 27"/>
    <s v="Cook"/>
    <b v="0"/>
    <b v="0"/>
    <b v="0"/>
    <b v="0"/>
    <b v="0"/>
    <b v="0"/>
    <s v="Ms."/>
    <b v="0"/>
    <b v="0"/>
    <s v="Special Needs"/>
    <s v="Special Needs"/>
    <s v="College &amp; Career Prep"/>
    <s v="Applied Learning"/>
    <s v="enrichment"/>
    <s v="Technology"/>
    <s v="high"/>
    <s v="Grades 9-12"/>
    <n v="90"/>
    <n v="0"/>
    <n v="22.5"/>
    <n v="17"/>
    <n v="1029"/>
    <n v="1254.8800000000001"/>
    <n v="12"/>
    <b v="1"/>
    <n v="1210.58"/>
    <n v="4"/>
    <b v="1"/>
    <b v="0"/>
    <s v="completed"/>
    <d v="2008-10-14T00:00:00"/>
    <d v="2009-01-15T00:00:00"/>
    <d v="2009-06-15T00:00:00"/>
    <d v="2009-03-01T00:00:00"/>
  </r>
  <r>
    <s v="1e4151394bf8aa21b34c969f6437373e"/>
    <n v="190786000391"/>
    <s v="Cedar Rapids"/>
    <x v="35"/>
    <n v="52404"/>
    <s v="rural"/>
    <s v="College Cmty School District"/>
    <s v="Linn"/>
    <b v="0"/>
    <b v="0"/>
    <b v="0"/>
    <b v="0"/>
    <b v="0"/>
    <b v="0"/>
    <s v="Mrs."/>
    <b v="0"/>
    <b v="0"/>
    <s v="Literacy"/>
    <s v="Literacy &amp; Language"/>
    <m/>
    <m/>
    <s v="essential"/>
    <s v="Supplies"/>
    <s v="low"/>
    <s v="Grades PreK-2"/>
    <n v="0"/>
    <n v="62.85"/>
    <n v="13.76"/>
    <n v="35"/>
    <n v="1029.06"/>
    <n v="1210.6600000000001"/>
    <n v="92"/>
    <b v="1"/>
    <n v="1210.6600000000001"/>
    <n v="1"/>
    <b v="0"/>
    <b v="0"/>
    <s v="completed"/>
    <d v="2010-09-18T00:00:00"/>
    <d v="2010-10-27T00:00:00"/>
    <d v="2010-12-09T00:00:00"/>
    <d v="2011-02-13T00:00:00"/>
  </r>
  <r>
    <s v="67341d90ddab9fa4fe6e1c0627f372ff"/>
    <n v="530006000013"/>
    <s v="Chehalis"/>
    <x v="5"/>
    <n v="98532"/>
    <s v="rural"/>
    <s v="Adna School District 226"/>
    <s v="Lewis"/>
    <b v="0"/>
    <b v="0"/>
    <b v="0"/>
    <b v="0"/>
    <b v="0"/>
    <b v="0"/>
    <s v="Mrs."/>
    <b v="0"/>
    <b v="0"/>
    <s v="History &amp; Geography"/>
    <s v="History &amp; Civics"/>
    <s v="Character Education"/>
    <s v="Applied Learning"/>
    <s v="enrichment"/>
    <s v="Technology"/>
    <s v="low"/>
    <s v="Grades 9-12"/>
    <n v="80"/>
    <n v="52"/>
    <n v="20"/>
    <n v="17"/>
    <n v="969"/>
    <n v="1181.71"/>
    <n v="50"/>
    <b v="1"/>
    <n v="1211.25"/>
    <n v="1"/>
    <b v="0"/>
    <b v="0"/>
    <s v="completed"/>
    <d v="2009-05-12T00:00:00"/>
    <d v="2009-05-12T00:00:00"/>
    <d v="2009-12-07T00:00:00"/>
    <d v="2009-10-06T00:00:00"/>
  </r>
  <r>
    <s v="e78881802ad574d8915cc4cb957a0d42"/>
    <n v="320006000574"/>
    <s v="N Las Vegas"/>
    <x v="15"/>
    <n v="89031"/>
    <s v="suburban"/>
    <s v="Clark Co School District"/>
    <s v="Clark"/>
    <b v="0"/>
    <b v="0"/>
    <b v="0"/>
    <b v="0"/>
    <b v="0"/>
    <b v="0"/>
    <s v="Ms."/>
    <b v="1"/>
    <b v="0"/>
    <s v="Literacy"/>
    <s v="Literacy &amp; Language"/>
    <s v="Mathematics"/>
    <s v="Math &amp; Science"/>
    <s v="enrichment"/>
    <s v="Technology"/>
    <s v="low"/>
    <s v="Grades PreK-2"/>
    <n v="80"/>
    <n v="52"/>
    <n v="20"/>
    <n v="17"/>
    <n v="969"/>
    <n v="1181.71"/>
    <n v="17"/>
    <b v="1"/>
    <n v="1211.25"/>
    <n v="1"/>
    <b v="0"/>
    <b v="0"/>
    <s v="completed"/>
    <d v="2008-12-11T00:00:00"/>
    <d v="2009-01-09T00:00:00"/>
    <d v="2009-02-25T00:00:00"/>
    <d v="2009-05-14T00:00:00"/>
  </r>
  <r>
    <s v="3e98af4e237e4e41f3b77c3cc807c00c"/>
    <m/>
    <s v="Albany"/>
    <x v="2"/>
    <n v="12202"/>
    <s v="urban"/>
    <s v="Albany City School District"/>
    <s v="Albany"/>
    <b v="0"/>
    <b v="0"/>
    <b v="0"/>
    <b v="0"/>
    <b v="0"/>
    <b v="0"/>
    <s v="Mr."/>
    <b v="0"/>
    <b v="0"/>
    <s v="Literacy"/>
    <s v="Literacy &amp; Language"/>
    <m/>
    <m/>
    <s v="enrichment"/>
    <s v="Trips"/>
    <s v="high"/>
    <s v="Grades 3-5"/>
    <n v="0"/>
    <n v="0"/>
    <n v="24.73"/>
    <n v="17"/>
    <n v="1031.1500000000001"/>
    <n v="1257.5"/>
    <n v="40"/>
    <b v="0"/>
    <n v="1213.05"/>
    <n v="1"/>
    <b v="0"/>
    <b v="0"/>
    <s v="completed"/>
    <d v="2006-12-12T00:00:00"/>
    <d v="2007-05-03T00:00:00"/>
    <d v="2007-07-03T00:00:00"/>
    <d v="2007-06-01T00:00:00"/>
  </r>
  <r>
    <s v="62d18d500cb2dd7bf2d46d957d158cdf"/>
    <n v="410002301248"/>
    <s v="Hillsboro"/>
    <x v="9"/>
    <n v="97123"/>
    <s v="urban"/>
    <s v="Hillsboro School District 1j"/>
    <s v="Washington"/>
    <b v="0"/>
    <b v="0"/>
    <b v="0"/>
    <b v="0"/>
    <b v="0"/>
    <b v="0"/>
    <s v="Mr."/>
    <b v="0"/>
    <b v="0"/>
    <s v="Literacy"/>
    <s v="Literacy &amp; Language"/>
    <s v="Literature &amp; Writing"/>
    <s v="Literacy &amp; Language"/>
    <s v="enrichment"/>
    <s v="Books"/>
    <s v="high"/>
    <s v="Grades 9-12"/>
    <n v="0"/>
    <n v="0"/>
    <n v="14.85"/>
    <n v="9"/>
    <n v="1013.85"/>
    <n v="1236.4000000000001"/>
    <n v="100"/>
    <b v="1"/>
    <n v="1219.1199999999999"/>
    <n v="2"/>
    <b v="1"/>
    <b v="1"/>
    <s v="completed"/>
    <d v="2009-11-20T00:00:00"/>
    <d v="2010-04-06T00:00:00"/>
    <d v="2010-06-17T00:00:00"/>
    <d v="2010-04-26T00:00:00"/>
  </r>
  <r>
    <s v="0a368aac4db9dbc76585b3d566584cf0"/>
    <n v="170993000972"/>
    <s v="Chicago"/>
    <x v="10"/>
    <n v="60624"/>
    <s v="urban"/>
    <s v="Chicago Psd-Area 29"/>
    <s v="Cook"/>
    <b v="0"/>
    <b v="1"/>
    <b v="0"/>
    <b v="0"/>
    <b v="0"/>
    <b v="0"/>
    <s v="Ms."/>
    <b v="0"/>
    <b v="0"/>
    <s v="History &amp; Geography"/>
    <s v="History &amp; Civics"/>
    <s v="Social Sciences"/>
    <s v="History &amp; Civics"/>
    <s v="enrichment"/>
    <s v="Books"/>
    <s v="high"/>
    <s v="Grades 9-12"/>
    <m/>
    <m/>
    <m/>
    <m/>
    <n v="1062.93"/>
    <n v="1296.26"/>
    <n v="130"/>
    <b v="1"/>
    <n v="1222.3699999999999"/>
    <n v="1"/>
    <b v="0"/>
    <b v="0"/>
    <s v="completed"/>
    <d v="2006-08-27T00:00:00"/>
    <d v="2006-09-15T00:00:00"/>
    <d v="2007-05-31T00:00:00"/>
    <d v="2007-04-27T00:00:00"/>
  </r>
  <r>
    <s v="5bcc2eeac795285b9d1310c973487bd3"/>
    <n v="250477000634"/>
    <s v="Everett"/>
    <x v="33"/>
    <n v="2149"/>
    <s v="suburban"/>
    <s v="Everett Public School District"/>
    <s v="Middlesex"/>
    <b v="0"/>
    <b v="0"/>
    <b v="0"/>
    <b v="0"/>
    <b v="0"/>
    <b v="0"/>
    <s v="Mr."/>
    <b v="0"/>
    <b v="0"/>
    <s v="Music"/>
    <s v="Music &amp; The Arts"/>
    <s v="Performing Arts"/>
    <s v="Music &amp; The Arts"/>
    <s v="enrichment"/>
    <s v="Technology"/>
    <s v="high"/>
    <s v="Grades 9-12"/>
    <n v="0"/>
    <n v="0"/>
    <n v="15"/>
    <n v="9"/>
    <n v="1023.99"/>
    <n v="1248.77"/>
    <n v="100"/>
    <b v="1"/>
    <n v="1248.76"/>
    <n v="8"/>
    <b v="1"/>
    <b v="0"/>
    <s v="completed"/>
    <d v="2009-11-27T00:00:00"/>
    <d v="2010-04-29T00:00:00"/>
    <d v="2010-06-10T00:00:00"/>
    <d v="2010-05-04T00:00:00"/>
  </r>
  <r>
    <s v="d12bff6e03b1cd14c4bc8b35593cb54b"/>
    <m/>
    <s v="Bronx"/>
    <x v="2"/>
    <n v="10473"/>
    <s v="urban"/>
    <s v="Leadership Learning Support Organization"/>
    <s v="Bronx"/>
    <b v="0"/>
    <b v="0"/>
    <b v="0"/>
    <b v="0"/>
    <b v="0"/>
    <b v="0"/>
    <s v="Mrs."/>
    <b v="0"/>
    <b v="0"/>
    <s v="Literacy"/>
    <s v="Literacy &amp; Language"/>
    <s v="Literacy"/>
    <s v="Literacy &amp; Language"/>
    <s v="essential"/>
    <s v="Books"/>
    <s v="high"/>
    <s v="Grades 3-5"/>
    <n v="93.28"/>
    <n v="0"/>
    <n v="23.32"/>
    <n v="17"/>
    <n v="1066"/>
    <n v="1300"/>
    <n v="600"/>
    <b v="1"/>
    <n v="1254.1199999999999"/>
    <n v="1"/>
    <b v="0"/>
    <b v="0"/>
    <s v="completed"/>
    <d v="2008-11-02T00:00:00"/>
    <d v="2008-12-30T00:00:00"/>
    <d v="2009-04-13T00:00:00"/>
    <d v="2009-04-06T00:00:00"/>
  </r>
  <r>
    <s v="9c05fe07a74e7b8952bceb545995c4ac"/>
    <n v="370048002193"/>
    <s v="Connelly Spg"/>
    <x v="1"/>
    <n v="28612"/>
    <s v="suburban"/>
    <s v="Burke Co School District"/>
    <s v="Burke"/>
    <b v="0"/>
    <b v="0"/>
    <b v="0"/>
    <b v="0"/>
    <b v="0"/>
    <b v="0"/>
    <s v="Mr."/>
    <b v="0"/>
    <b v="0"/>
    <s v="Applied Sciences"/>
    <s v="Math &amp; Science"/>
    <m/>
    <m/>
    <s v="enrichment"/>
    <s v="Technology"/>
    <s v="high"/>
    <s v="Grades 6-8"/>
    <m/>
    <m/>
    <m/>
    <m/>
    <n v="1101.8800000000001"/>
    <n v="1343.76"/>
    <n v="75"/>
    <b v="1"/>
    <n v="1267.1600000000001"/>
    <n v="1"/>
    <b v="0"/>
    <b v="0"/>
    <s v="completed"/>
    <d v="2005-06-29T00:00:00"/>
    <d v="2006-03-08T00:00:00"/>
    <d v="2006-05-04T00:00:00"/>
    <d v="2006-02-28T00:00:00"/>
  </r>
  <r>
    <s v="0a6af267334180405c7d7c0895fc7166"/>
    <n v="482364002559"/>
    <s v="Houston"/>
    <x v="16"/>
    <n v="77098"/>
    <s v="urban"/>
    <s v="Houston Ind School District"/>
    <s v="Harris"/>
    <b v="0"/>
    <b v="1"/>
    <b v="0"/>
    <b v="0"/>
    <b v="0"/>
    <b v="0"/>
    <s v="Ms."/>
    <b v="0"/>
    <b v="0"/>
    <s v="Literature &amp; Writing"/>
    <s v="Literacy &amp; Language"/>
    <m/>
    <m/>
    <s v="enrichment"/>
    <s v="Visitors"/>
    <s v="low"/>
    <s v="Grades 3-5"/>
    <m/>
    <m/>
    <m/>
    <m/>
    <n v="1042.43"/>
    <n v="1271.26"/>
    <n v="120"/>
    <b v="1"/>
    <n v="1274.1199999999999"/>
    <n v="6"/>
    <b v="0"/>
    <b v="0"/>
    <s v="completed"/>
    <d v="2006-03-23T00:00:00"/>
    <d v="2006-09-29T00:00:00"/>
    <d v="2006-12-12T00:00:00"/>
    <d v="2006-11-23T00:00:00"/>
  </r>
  <r>
    <s v="8fbe247f6f7e50ba9a0031a450855acc"/>
    <n v="62805011294"/>
    <s v="Oakland"/>
    <x v="7"/>
    <n v="94601"/>
    <s v="urban"/>
    <s v="Oakland Unified School Dist"/>
    <s v="Alameda"/>
    <b v="0"/>
    <b v="0"/>
    <b v="0"/>
    <b v="1"/>
    <b v="0"/>
    <b v="0"/>
    <s v="Ms."/>
    <b v="1"/>
    <b v="0"/>
    <s v="Applied Sciences"/>
    <s v="Math &amp; Science"/>
    <s v="Literacy"/>
    <s v="Literacy &amp; Language"/>
    <s v="essential"/>
    <s v="Books"/>
    <s v="high"/>
    <s v="Grades 3-5"/>
    <n v="87.25"/>
    <n v="63.26"/>
    <n v="13.09"/>
    <n v="9"/>
    <n v="1045.0999999999999"/>
    <n v="1274.51"/>
    <n v="26"/>
    <b v="1"/>
    <n v="1274.51"/>
    <n v="4"/>
    <b v="1"/>
    <b v="0"/>
    <s v="completed"/>
    <d v="2010-02-27T00:00:00"/>
    <d v="2010-03-08T00:00:00"/>
    <d v="2010-05-27T00:00:00"/>
    <d v="2010-07-25T00:00:00"/>
  </r>
  <r>
    <s v="2c484f4968970f6711309b27cd52c030"/>
    <n v="482364009272"/>
    <s v="Houston"/>
    <x v="16"/>
    <n v="77013"/>
    <s v="urban"/>
    <s v="Houston Ind School District"/>
    <s v="Harris"/>
    <b v="0"/>
    <b v="0"/>
    <b v="0"/>
    <b v="0"/>
    <b v="0"/>
    <b v="0"/>
    <s v="Ms."/>
    <b v="0"/>
    <b v="0"/>
    <s v="Literacy"/>
    <s v="Literacy &amp; Language"/>
    <m/>
    <m/>
    <s v="enrichment"/>
    <s v="Technology"/>
    <s v="high"/>
    <s v="Grades 3-5"/>
    <m/>
    <m/>
    <m/>
    <m/>
    <n v="1422"/>
    <n v="1734.15"/>
    <n v="20"/>
    <b v="1"/>
    <n v="1290"/>
    <n v="5"/>
    <b v="0"/>
    <b v="0"/>
    <s v="expired"/>
    <d v="2006-02-14T00:00:00"/>
    <m/>
    <m/>
    <d v="2006-10-14T00:00:00"/>
  </r>
  <r>
    <s v="c6d176083742c77d63198042a13311fe"/>
    <m/>
    <s v="Bronx"/>
    <x v="2"/>
    <n v="10453"/>
    <s v="urban"/>
    <s v="Academy for Educational Development (AED)"/>
    <s v="Bronx"/>
    <b v="0"/>
    <b v="0"/>
    <b v="0"/>
    <b v="0"/>
    <b v="0"/>
    <b v="0"/>
    <s v="Mr."/>
    <b v="0"/>
    <b v="0"/>
    <s v="Music"/>
    <s v="Music &amp; The Arts"/>
    <s v="Performing Arts"/>
    <s v="Music &amp; The Arts"/>
    <s v="enrichment"/>
    <s v="Technology"/>
    <s v="high"/>
    <s v="Grades 6-8"/>
    <m/>
    <m/>
    <m/>
    <m/>
    <n v="1114.07"/>
    <n v="1358.62"/>
    <n v="75"/>
    <b v="1"/>
    <n v="1295.5999999999999"/>
    <n v="2"/>
    <b v="0"/>
    <b v="0"/>
    <s v="completed"/>
    <d v="2004-10-01T00:00:00"/>
    <d v="2005-04-29T00:00:00"/>
    <m/>
    <d v="2005-06-01T00:00:00"/>
  </r>
  <r>
    <s v="2cb4020d5a10710bb32124609d07a310"/>
    <n v="231131000439"/>
    <s v="Saint Agatha"/>
    <x v="26"/>
    <n v="4772"/>
    <s v="rural"/>
    <s v="Rsu 33/Sad 33"/>
    <s v="Aroostook"/>
    <b v="0"/>
    <b v="0"/>
    <b v="0"/>
    <b v="0"/>
    <b v="0"/>
    <b v="0"/>
    <s v="Mr."/>
    <b v="0"/>
    <b v="0"/>
    <s v="Sports"/>
    <s v="Health &amp; Sports"/>
    <m/>
    <m/>
    <s v="enrichment"/>
    <s v="Supplies"/>
    <s v="high"/>
    <s v="Grades 6-8"/>
    <n v="94.75"/>
    <n v="47.38"/>
    <n v="14.21"/>
    <n v="35"/>
    <n v="1138.8399999999999"/>
    <n v="1309.01"/>
    <n v="150"/>
    <b v="1"/>
    <n v="1309.01"/>
    <n v="4"/>
    <b v="0"/>
    <b v="1"/>
    <s v="completed"/>
    <d v="2010-05-09T00:00:00"/>
    <d v="2010-10-06T00:00:00"/>
    <m/>
    <d v="2010-10-09T00:00:00"/>
  </r>
  <r>
    <s v="cf729b286bdf8ca9b19b10efdeebcf41"/>
    <m/>
    <s v="Brooklyn"/>
    <x v="2"/>
    <n v="11213"/>
    <s v="urban"/>
    <s v="Community Learning Support Organization"/>
    <s v="Brooklyn"/>
    <b v="0"/>
    <b v="0"/>
    <b v="0"/>
    <b v="0"/>
    <b v="0"/>
    <b v="0"/>
    <s v="Ms."/>
    <b v="1"/>
    <b v="0"/>
    <s v="Civics &amp; Government"/>
    <s v="History &amp; Civics"/>
    <m/>
    <m/>
    <s v="enrichment"/>
    <s v="Trips"/>
    <s v="high"/>
    <s v="Grades 3-5"/>
    <n v="0"/>
    <n v="0"/>
    <n v="30"/>
    <n v="35"/>
    <n v="2065"/>
    <n v="2429.41"/>
    <n v="39"/>
    <b v="0"/>
    <n v="1314.25"/>
    <n v="24"/>
    <b v="0"/>
    <b v="0"/>
    <s v="live"/>
    <d v="2011-01-30T00:00:00"/>
    <m/>
    <m/>
    <d v="2011-05-16T00:00:00"/>
  </r>
  <r>
    <s v="fd8ad5451ae372e5a1463ef0977154f7"/>
    <n v="62805004278"/>
    <s v="Oakland"/>
    <x v="7"/>
    <n v="94603"/>
    <s v="urban"/>
    <s v="Oakland Unified School Dist"/>
    <s v="Alameda"/>
    <b v="0"/>
    <b v="0"/>
    <b v="0"/>
    <b v="0"/>
    <b v="0"/>
    <b v="0"/>
    <s v="Mr."/>
    <b v="1"/>
    <b v="0"/>
    <s v="Civics &amp; Government"/>
    <s v="History &amp; Civics"/>
    <s v="History &amp; Geography"/>
    <s v="History &amp; Civics"/>
    <s v="enrichment"/>
    <s v="Trips"/>
    <s v="high"/>
    <s v="Grades 6-8"/>
    <n v="0"/>
    <n v="0"/>
    <n v="16.32"/>
    <n v="9"/>
    <n v="1113.32"/>
    <n v="1357.71"/>
    <n v="2"/>
    <b v="0"/>
    <n v="1324.78"/>
    <n v="7"/>
    <b v="0"/>
    <b v="1"/>
    <s v="completed"/>
    <d v="2010-02-03T00:00:00"/>
    <d v="2010-02-19T00:00:00"/>
    <d v="2010-03-08T00:00:00"/>
    <d v="2010-06-02T00:00:00"/>
  </r>
  <r>
    <s v="c6dc11fc01836dceb503f1ea9944a567"/>
    <n v="482364006983"/>
    <s v="Houston"/>
    <x v="16"/>
    <n v="77074"/>
    <s v="urban"/>
    <s v="Houston Ind School District"/>
    <s v="Harris"/>
    <b v="0"/>
    <b v="0"/>
    <b v="0"/>
    <b v="0"/>
    <b v="0"/>
    <b v="0"/>
    <s v="Mr."/>
    <b v="0"/>
    <b v="0"/>
    <s v="Literacy"/>
    <s v="Literacy &amp; Language"/>
    <s v="Mathematics"/>
    <s v="Math &amp; Science"/>
    <s v="enrichment"/>
    <s v="Technology"/>
    <s v="high"/>
    <s v="Grades 3-5"/>
    <m/>
    <m/>
    <m/>
    <m/>
    <n v="2272.4299999999998"/>
    <n v="2771.26"/>
    <n v="90"/>
    <b v="1"/>
    <n v="1337.59"/>
    <n v="15"/>
    <b v="0"/>
    <b v="0"/>
    <s v="completed"/>
    <d v="2006-03-15T00:00:00"/>
    <d v="2006-04-28T00:00:00"/>
    <d v="2006-09-11T00:00:00"/>
    <d v="2006-11-15T00:00:00"/>
  </r>
  <r>
    <s v="8151e07309ae37106c6fd9d7e74b8882"/>
    <m/>
    <s v="Brooksville"/>
    <x v="8"/>
    <n v="39739"/>
    <s v="rural"/>
    <s v="Noxubee Co School District"/>
    <s v="Noxubee"/>
    <b v="0"/>
    <b v="0"/>
    <b v="0"/>
    <b v="0"/>
    <b v="0"/>
    <b v="0"/>
    <s v="Mrs."/>
    <b v="0"/>
    <b v="0"/>
    <s v="Special Needs"/>
    <s v="Special Needs"/>
    <m/>
    <m/>
    <s v="enrichment"/>
    <s v="Technology"/>
    <s v="high"/>
    <s v="Grades 3-5"/>
    <m/>
    <m/>
    <m/>
    <m/>
    <n v="1177.72"/>
    <n v="1436.24"/>
    <n v="19"/>
    <b v="1"/>
    <n v="1354.38"/>
    <n v="1"/>
    <b v="0"/>
    <b v="0"/>
    <s v="completed"/>
    <d v="2006-07-05T00:00:00"/>
    <d v="2006-09-01T00:00:00"/>
    <d v="2006-11-28T00:00:00"/>
    <d v="2007-03-05T00:00:00"/>
  </r>
  <r>
    <s v="cbe12cfc999e5b8fd2f190e01244e8a3"/>
    <n v="180477000904"/>
    <s v="Indianapolis"/>
    <x v="25"/>
    <n v="46221"/>
    <s v="urban"/>
    <s v="Indianapolis Public Sch Dist"/>
    <s v="Mario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Technology"/>
    <s v="high"/>
    <s v="Grades PreK-2"/>
    <n v="101.4"/>
    <n v="0"/>
    <n v="25.35"/>
    <n v="17"/>
    <n v="1158"/>
    <n v="1412.2"/>
    <n v="25"/>
    <b v="1"/>
    <n v="1362.35"/>
    <n v="2"/>
    <b v="0"/>
    <b v="0"/>
    <s v="completed"/>
    <d v="2007-02-26T00:00:00"/>
    <d v="2007-12-27T00:00:00"/>
    <d v="2008-04-02T00:00:00"/>
    <d v="2007-10-24T00:00:00"/>
  </r>
  <r>
    <s v="d397c4c99937b289888d9835b6b3df6d"/>
    <n v="292928002873"/>
    <s v="Saint Louis"/>
    <x v="34"/>
    <n v="63118"/>
    <s v="urban"/>
    <s v="St Louis City Public Sch Dist"/>
    <s v="St Louis City"/>
    <b v="0"/>
    <b v="0"/>
    <b v="0"/>
    <b v="0"/>
    <b v="0"/>
    <b v="0"/>
    <s v="Mrs."/>
    <b v="0"/>
    <b v="0"/>
    <s v="History &amp; Geography"/>
    <s v="History &amp; Civics"/>
    <s v="College &amp; Career Prep"/>
    <s v="Applied Learning"/>
    <s v="enrichment"/>
    <s v="Technology"/>
    <s v="high"/>
    <s v="Grades 9-12"/>
    <n v="72.02"/>
    <n v="42.26"/>
    <n v="14.99"/>
    <n v="9"/>
    <n v="1137.42"/>
    <n v="1387.1"/>
    <n v="26"/>
    <b v="0"/>
    <n v="1369.82"/>
    <n v="2"/>
    <b v="0"/>
    <b v="1"/>
    <s v="completed"/>
    <d v="2010-04-06T00:00:00"/>
    <d v="2010-04-07T00:00:00"/>
    <d v="2010-05-11T00:00:00"/>
    <d v="2010-09-04T00:00:00"/>
  </r>
  <r>
    <s v="8124fcd91e5fa2e57a9a39a171bee9b3"/>
    <n v="62211002627"/>
    <s v="Livermore"/>
    <x v="7"/>
    <n v="94550"/>
    <s v="suburban"/>
    <s v="Livermore Valley Joint Unif SD"/>
    <s v="Alameda"/>
    <b v="0"/>
    <b v="0"/>
    <b v="0"/>
    <b v="0"/>
    <b v="0"/>
    <b v="0"/>
    <s v="Mrs."/>
    <b v="0"/>
    <b v="0"/>
    <s v="Literacy"/>
    <s v="Literacy &amp; Language"/>
    <m/>
    <m/>
    <s v="essential"/>
    <s v="Books"/>
    <s v="high"/>
    <s v="Grades PreK-2"/>
    <m/>
    <m/>
    <m/>
    <m/>
    <n v="1150.05"/>
    <n v="1402.5"/>
    <n v="20"/>
    <b v="1"/>
    <n v="1377.06"/>
    <n v="3"/>
    <b v="0"/>
    <b v="0"/>
    <s v="completed"/>
    <d v="2005-02-25T00:00:00"/>
    <d v="2005-05-04T00:00:00"/>
    <d v="2005-06-09T00:00:00"/>
    <d v="2005-10-25T00:00:00"/>
  </r>
  <r>
    <s v="c6cd9b770651806df04af41b97ff3285"/>
    <n v="360008505660"/>
    <s v="Bronx"/>
    <x v="2"/>
    <n v="10473"/>
    <s v="urban"/>
    <s v="Leadership Learning Support Organization"/>
    <s v="Bronx"/>
    <b v="0"/>
    <b v="0"/>
    <b v="0"/>
    <b v="0"/>
    <b v="0"/>
    <b v="0"/>
    <s v="Mr."/>
    <b v="0"/>
    <b v="0"/>
    <s v="Applied Sciences"/>
    <s v="Math &amp; Science"/>
    <s v="Health &amp; Life Science"/>
    <s v="Math &amp; Science"/>
    <s v="enrichment"/>
    <s v="Technology"/>
    <s v="high"/>
    <s v="Grades 9-12"/>
    <n v="0"/>
    <n v="0"/>
    <n v="17.350000000000001"/>
    <n v="35"/>
    <n v="1208.8499999999999"/>
    <n v="1422.18"/>
    <n v="60"/>
    <b v="1"/>
    <n v="1420.67"/>
    <n v="48"/>
    <b v="1"/>
    <b v="0"/>
    <s v="completed"/>
    <d v="2010-12-04T00:00:00"/>
    <d v="2010-12-08T00:00:00"/>
    <d v="2011-01-26T00:00:00"/>
    <d v="2011-04-29T00:00:00"/>
  </r>
  <r>
    <s v="a0f6f105382127ac0d7f3c3e01b2e9db"/>
    <n v="450072000031"/>
    <s v="Aiken"/>
    <x v="12"/>
    <n v="29801"/>
    <s v="rural"/>
    <s v="Aiken Co School District"/>
    <s v="Aiken"/>
    <b v="0"/>
    <b v="0"/>
    <b v="0"/>
    <b v="0"/>
    <b v="0"/>
    <b v="0"/>
    <s v="Mrs."/>
    <b v="0"/>
    <b v="0"/>
    <s v="Special Needs"/>
    <s v="Special Needs"/>
    <m/>
    <m/>
    <s v="enrichment"/>
    <s v="Technology"/>
    <s v="high"/>
    <s v="Grades 3-5"/>
    <m/>
    <m/>
    <m/>
    <m/>
    <n v="1215.6500000000001"/>
    <n v="1482.5"/>
    <n v="550"/>
    <b v="1"/>
    <n v="1425.35"/>
    <n v="2"/>
    <b v="0"/>
    <b v="0"/>
    <s v="completed"/>
    <d v="2006-01-18T00:00:00"/>
    <d v="2006-10-12T00:00:00"/>
    <d v="2007-01-03T00:00:00"/>
    <d v="2006-09-18T00:00:00"/>
  </r>
  <r>
    <s v="affa8670a1877f885429be515dca17ce"/>
    <m/>
    <s v="New York"/>
    <x v="2"/>
    <n v="10033"/>
    <s v="urban"/>
    <s v="Empowerment Support Organization"/>
    <s v="Manhattan"/>
    <b v="0"/>
    <b v="0"/>
    <b v="0"/>
    <b v="0"/>
    <b v="0"/>
    <b v="0"/>
    <s v="Ms."/>
    <b v="0"/>
    <b v="1"/>
    <s v="Performing Arts"/>
    <s v="Music &amp; The Arts"/>
    <m/>
    <m/>
    <s v="enrichment"/>
    <s v="Trips"/>
    <s v="high"/>
    <s v="Grades 6-8"/>
    <m/>
    <m/>
    <m/>
    <m/>
    <n v="1247.43"/>
    <n v="1521.26"/>
    <n v="30"/>
    <b v="1"/>
    <n v="1434.54"/>
    <n v="1"/>
    <b v="0"/>
    <b v="0"/>
    <s v="completed"/>
    <d v="2005-09-13T00:00:00"/>
    <d v="2005-09-18T00:00:00"/>
    <d v="2006-02-16T00:00:00"/>
    <d v="2006-01-01T00:00:00"/>
  </r>
  <r>
    <s v="300607950086fb913268cf38972bbc5a"/>
    <n v="370001102283"/>
    <s v="Fayetteville"/>
    <x v="1"/>
    <n v="28314"/>
    <s v="suburban"/>
    <s v="Cumberland Co School District"/>
    <s v="Cumberland"/>
    <b v="0"/>
    <b v="0"/>
    <b v="1"/>
    <b v="0"/>
    <b v="0"/>
    <b v="0"/>
    <s v="Mrs."/>
    <b v="0"/>
    <b v="0"/>
    <s v="Literature &amp; Writing"/>
    <s v="Literacy &amp; Language"/>
    <s v="Literacy"/>
    <s v="Literacy &amp; Language"/>
    <m/>
    <s v="Books"/>
    <s v="high"/>
    <s v="Grades PreK-2"/>
    <m/>
    <m/>
    <m/>
    <m/>
    <n v="1244.8599999999999"/>
    <n v="1518.12"/>
    <n v="20"/>
    <b v="1"/>
    <n v="1436"/>
    <n v="3"/>
    <b v="0"/>
    <b v="0"/>
    <s v="completed"/>
    <d v="2004-03-11T00:00:00"/>
    <d v="2004-06-30T00:00:00"/>
    <d v="2005-08-01T00:00:00"/>
    <d v="2004-06-30T00:00:00"/>
  </r>
  <r>
    <s v="403b2f7de406057ec27cac2d4e5bbeb7"/>
    <n v="360013504469"/>
    <s v="Bronx"/>
    <x v="2"/>
    <n v="10460"/>
    <s v="urban"/>
    <s v="District 75"/>
    <s v="Bronx"/>
    <b v="0"/>
    <b v="0"/>
    <b v="1"/>
    <b v="0"/>
    <b v="0"/>
    <b v="0"/>
    <s v="Ms."/>
    <b v="0"/>
    <b v="1"/>
    <s v="Visual Arts"/>
    <s v="Music &amp; The Arts"/>
    <s v="Special Needs"/>
    <s v="Special Needs"/>
    <s v="enrichment"/>
    <s v="Supplies"/>
    <s v="high"/>
    <s v="Grades 3-5"/>
    <n v="105.39"/>
    <n v="0"/>
    <n v="15.81"/>
    <n v="9"/>
    <n v="1184.0999999999999"/>
    <n v="1444.02"/>
    <n v="100"/>
    <b v="1"/>
    <n v="1443.99"/>
    <n v="4"/>
    <b v="0"/>
    <b v="0"/>
    <s v="completed"/>
    <d v="2009-07-23T00:00:00"/>
    <d v="2009-10-20T00:00:00"/>
    <d v="2010-03-03T00:00:00"/>
    <d v="2009-12-21T00:00:00"/>
  </r>
  <r>
    <s v="c3910a44be2e93bd89666beee86337d3"/>
    <n v="62805011294"/>
    <s v="Oakland"/>
    <x v="7"/>
    <n v="94601"/>
    <s v="urban"/>
    <s v="Oakland Unified School Dist"/>
    <s v="Alameda"/>
    <b v="0"/>
    <b v="0"/>
    <b v="0"/>
    <b v="1"/>
    <b v="0"/>
    <b v="0"/>
    <s v="Mrs."/>
    <b v="1"/>
    <b v="0"/>
    <s v="Literature &amp; Writing"/>
    <s v="Literacy &amp; Language"/>
    <s v="Mathematics"/>
    <s v="Math &amp; Science"/>
    <s v="essential"/>
    <s v="Technology"/>
    <s v="high"/>
    <s v="Grades PreK-2"/>
    <n v="10.78"/>
    <n v="78.17"/>
    <n v="16.170000000000002"/>
    <n v="9"/>
    <n v="1192.3"/>
    <n v="1454.02"/>
    <n v="22"/>
    <b v="1"/>
    <n v="1454.02"/>
    <n v="3"/>
    <b v="0"/>
    <b v="0"/>
    <s v="completed"/>
    <d v="2010-06-05T00:00:00"/>
    <d v="2010-08-30T00:00:00"/>
    <d v="2010-08-31T00:00:00"/>
    <d v="2010-11-02T00:00:00"/>
  </r>
  <r>
    <s v="42c7a5210fb09da05620499b3c7684c4"/>
    <n v="62577003853"/>
    <s v="San Jose"/>
    <x v="7"/>
    <n v="95129"/>
    <s v="urban"/>
    <s v="Moreland School District"/>
    <s v="Santa Clara"/>
    <b v="0"/>
    <b v="0"/>
    <b v="0"/>
    <b v="0"/>
    <b v="0"/>
    <b v="0"/>
    <s v="Ms."/>
    <b v="0"/>
    <b v="0"/>
    <s v="Literacy"/>
    <s v="Literacy &amp; Language"/>
    <m/>
    <m/>
    <s v="essential"/>
    <s v="Books"/>
    <s v="minimal"/>
    <s v="Grades PreK-2"/>
    <n v="99.84"/>
    <n v="91.35"/>
    <n v="14.98"/>
    <n v="35"/>
    <n v="1239.57"/>
    <n v="1458.32"/>
    <n v="78"/>
    <b v="1"/>
    <n v="1458.32"/>
    <n v="4"/>
    <b v="0"/>
    <b v="1"/>
    <s v="completed"/>
    <d v="2011-03-06T00:00:00"/>
    <d v="2011-03-10T00:00:00"/>
    <m/>
    <d v="2011-08-05T00:00:00"/>
  </r>
  <r>
    <s v="0bda81d26a0f8e4a49f07d445addad23"/>
    <n v="220117000911"/>
    <s v="New Orleans"/>
    <x v="6"/>
    <n v="70131"/>
    <s v="urban"/>
    <s v="New Orleans Public Sch Dist"/>
    <s v="Orleans"/>
    <b v="1"/>
    <b v="0"/>
    <b v="0"/>
    <b v="0"/>
    <b v="0"/>
    <b v="0"/>
    <s v="Ms."/>
    <b v="0"/>
    <b v="0"/>
    <s v="Health &amp; Life Science"/>
    <s v="Math &amp; Science"/>
    <s v="Environmental Science"/>
    <s v="Math &amp; Science"/>
    <s v="essential"/>
    <s v="Other"/>
    <s v="high"/>
    <s v="Grades 9-12"/>
    <m/>
    <m/>
    <m/>
    <m/>
    <n v="1246.4000000000001"/>
    <n v="1520"/>
    <n v="150"/>
    <b v="1"/>
    <n v="1466.26"/>
    <n v="1"/>
    <b v="0"/>
    <b v="0"/>
    <s v="completed"/>
    <d v="2006-12-03T00:00:00"/>
    <d v="2007-07-10T00:00:00"/>
    <d v="2007-12-14T00:00:00"/>
    <d v="2007-08-03T00:00:00"/>
  </r>
  <r>
    <s v="05eb48cdfb90071c91ef05a2ef78b684"/>
    <n v="280057001233"/>
    <s v="Bay St Louis"/>
    <x v="8"/>
    <n v="39520"/>
    <s v="suburban"/>
    <s v="Bay St Louis Waveland Sch Dist"/>
    <s v="Hancock"/>
    <b v="0"/>
    <b v="0"/>
    <b v="0"/>
    <b v="0"/>
    <b v="0"/>
    <b v="0"/>
    <s v="Mrs."/>
    <b v="0"/>
    <b v="0"/>
    <s v="College &amp; Career Prep"/>
    <s v="Applied Learning"/>
    <s v="Other"/>
    <s v="Applied Learning"/>
    <s v="essential"/>
    <s v="Technology"/>
    <s v="high"/>
    <s v="Grades 6-8"/>
    <n v="106.2"/>
    <n v="74.34"/>
    <n v="26.55"/>
    <n v="17"/>
    <n v="1286"/>
    <n v="1568.29"/>
    <n v="80"/>
    <b v="1"/>
    <n v="1512.94"/>
    <n v="1"/>
    <b v="0"/>
    <b v="0"/>
    <s v="completed"/>
    <d v="2007-08-21T00:00:00"/>
    <d v="2007-12-21T00:00:00"/>
    <d v="2008-03-31T00:00:00"/>
    <d v="2008-04-05T00:00:00"/>
  </r>
  <r>
    <s v="c39da4f61c3bae27fb759d61c88132ad"/>
    <m/>
    <s v="Brooklyn"/>
    <x v="2"/>
    <n v="11205"/>
    <s v="urban"/>
    <s v="Empowerment Support Organization"/>
    <s v="Brooklyn"/>
    <b v="0"/>
    <b v="0"/>
    <b v="0"/>
    <b v="0"/>
    <b v="0"/>
    <b v="0"/>
    <s v="Ms."/>
    <b v="0"/>
    <b v="1"/>
    <s v="Environmental Science"/>
    <s v="Math &amp; Science"/>
    <s v="Applied Sciences"/>
    <s v="Math &amp; Science"/>
    <s v="essential"/>
    <s v="Supplies"/>
    <s v="high"/>
    <s v="Grades 9-12"/>
    <n v="111.99"/>
    <n v="0"/>
    <n v="16.8"/>
    <n v="9"/>
    <n v="1257.71"/>
    <n v="1533.79"/>
    <n v="120"/>
    <b v="1"/>
    <n v="1533.79"/>
    <n v="7"/>
    <b v="1"/>
    <b v="0"/>
    <s v="completed"/>
    <d v="2009-11-17T00:00:00"/>
    <d v="2009-12-08T00:00:00"/>
    <d v="2010-05-10T00:00:00"/>
    <d v="2010-01-01T00:00:00"/>
  </r>
  <r>
    <s v="ae63b832fa92936a931411c16377cc03"/>
    <n v="250279000282"/>
    <s v="Roxbury"/>
    <x v="33"/>
    <n v="2120"/>
    <s v="urban"/>
    <s v="Boston Public School District"/>
    <s v="Suffolk"/>
    <b v="0"/>
    <b v="1"/>
    <b v="0"/>
    <b v="0"/>
    <b v="0"/>
    <b v="0"/>
    <s v="Ms."/>
    <b v="0"/>
    <b v="0"/>
    <s v="ESL"/>
    <s v="Literacy &amp; Language"/>
    <s v="Literature &amp; Writing"/>
    <s v="Literacy &amp; Language"/>
    <s v="essential"/>
    <s v="Books"/>
    <s v="high"/>
    <s v="Grades 9-12"/>
    <n v="115.09"/>
    <n v="0"/>
    <n v="28.77"/>
    <n v="17"/>
    <n v="1312"/>
    <n v="1600"/>
    <n v="60"/>
    <b v="1"/>
    <n v="1543.53"/>
    <n v="3"/>
    <b v="1"/>
    <b v="0"/>
    <s v="completed"/>
    <d v="2009-04-03T00:00:00"/>
    <d v="2009-04-08T00:00:00"/>
    <d v="2009-10-29T00:00:00"/>
    <d v="2009-09-07T00:00:00"/>
  </r>
  <r>
    <s v="c1cefd32ee74a98bef46baf146591ee6"/>
    <n v="170993005051"/>
    <s v="Chicago"/>
    <x v="10"/>
    <n v="60609"/>
    <s v="urban"/>
    <s v="Chicago Public School Dist 299"/>
    <s v="Cook"/>
    <b v="1"/>
    <b v="0"/>
    <b v="0"/>
    <b v="1"/>
    <b v="0"/>
    <b v="0"/>
    <s v="Mr."/>
    <b v="0"/>
    <b v="0"/>
    <s v="Visual Arts"/>
    <s v="Music &amp; The Arts"/>
    <s v="Visual Arts"/>
    <s v="Music &amp; The Arts"/>
    <s v="essential"/>
    <s v="Technology"/>
    <s v="high"/>
    <s v="Grades 9-12"/>
    <m/>
    <m/>
    <m/>
    <m/>
    <n v="1292"/>
    <n v="1575.61"/>
    <n v="150"/>
    <b v="1"/>
    <n v="1548.61"/>
    <n v="4"/>
    <b v="0"/>
    <b v="0"/>
    <s v="completed"/>
    <d v="2005-12-27T00:00:00"/>
    <d v="2006-05-12T00:00:00"/>
    <d v="2006-11-17T00:00:00"/>
    <d v="2006-06-17T00:00:00"/>
  </r>
  <r>
    <s v="2b0d9ca425309e85e39f8c97576a7de5"/>
    <n v="280042000026"/>
    <s v="Liberty"/>
    <x v="8"/>
    <n v="39645"/>
    <s v="rural"/>
    <s v="Amite Co School District"/>
    <s v="Amite"/>
    <b v="0"/>
    <b v="0"/>
    <b v="0"/>
    <b v="0"/>
    <b v="0"/>
    <b v="0"/>
    <s v="Mrs."/>
    <b v="0"/>
    <b v="0"/>
    <s v="Other"/>
    <s v="Applied Learning"/>
    <m/>
    <m/>
    <s v="enrichment"/>
    <s v="Technology"/>
    <s v="high"/>
    <s v="Grades 3-5"/>
    <m/>
    <m/>
    <m/>
    <m/>
    <n v="1370.43"/>
    <n v="1671.26"/>
    <n v="75"/>
    <b v="1"/>
    <n v="1575.99"/>
    <n v="1"/>
    <b v="0"/>
    <b v="0"/>
    <s v="completed"/>
    <d v="2006-11-06T00:00:00"/>
    <d v="2006-11-07T00:00:00"/>
    <d v="2007-01-06T00:00:00"/>
    <d v="2007-07-06T00:00:00"/>
  </r>
  <r>
    <s v="790b816cc933b44ef05c28e33fb2634b"/>
    <n v="403024001607"/>
    <s v="Tulsa"/>
    <x v="0"/>
    <n v="74128"/>
    <s v="urban"/>
    <s v="Tulsa Independent Sch Dist"/>
    <s v="Tulsa"/>
    <b v="0"/>
    <b v="0"/>
    <b v="0"/>
    <b v="0"/>
    <b v="0"/>
    <b v="0"/>
    <s v="Dr."/>
    <b v="0"/>
    <b v="0"/>
    <s v="Literature &amp; Writing"/>
    <s v="Literacy &amp; Language"/>
    <s v="College &amp; Career Prep"/>
    <s v="Applied Learning"/>
    <s v="enrichment"/>
    <s v="Books"/>
    <s v="high"/>
    <s v="Grades 9-12"/>
    <n v="114.72"/>
    <n v="51.62"/>
    <n v="28.68"/>
    <n v="17"/>
    <n v="1359"/>
    <n v="1657.32"/>
    <n v="120"/>
    <b v="1"/>
    <n v="1598.83"/>
    <n v="2"/>
    <b v="1"/>
    <b v="0"/>
    <s v="completed"/>
    <d v="2009-05-27T00:00:00"/>
    <d v="2009-06-02T00:00:00"/>
    <d v="2009-09-18T00:00:00"/>
    <d v="2009-11-02T00:00:00"/>
  </r>
  <r>
    <s v="d09b95be53bc31f4d46aa18d0d0b2e06"/>
    <m/>
    <s v="Brooklyn"/>
    <x v="2"/>
    <n v="11212"/>
    <s v="urban"/>
    <s v="Knowledge Network Learning Support Organization"/>
    <s v="Brooklyn"/>
    <b v="0"/>
    <b v="0"/>
    <b v="0"/>
    <b v="0"/>
    <b v="0"/>
    <b v="0"/>
    <s v="Ms."/>
    <b v="0"/>
    <b v="0"/>
    <s v="Literacy"/>
    <s v="Literacy &amp; Language"/>
    <s v="Parent Involvement"/>
    <s v="Applied Learning"/>
    <m/>
    <s v="Other"/>
    <s v="high"/>
    <s v="Grades PreK-2"/>
    <m/>
    <m/>
    <m/>
    <m/>
    <n v="1392.56"/>
    <n v="1698.24"/>
    <n v="0"/>
    <b v="0"/>
    <n v="1602"/>
    <n v="1"/>
    <b v="0"/>
    <b v="0"/>
    <s v="completed"/>
    <d v="2003-09-09T00:00:00"/>
    <d v="2003-11-04T00:00:00"/>
    <d v="2004-01-09T00:00:00"/>
    <d v="2004-05-09T00:00:00"/>
  </r>
  <r>
    <s v="112a8cc58459b29e10d9e32270e12ab4"/>
    <n v="62271003042"/>
    <s v="Los Angeles"/>
    <x v="7"/>
    <n v="90065"/>
    <s v="urban"/>
    <s v="Los Angeles Unif Sch Dist"/>
    <s v="Los Angeles"/>
    <b v="0"/>
    <b v="0"/>
    <b v="1"/>
    <b v="0"/>
    <b v="0"/>
    <b v="0"/>
    <s v="Mrs."/>
    <b v="0"/>
    <b v="0"/>
    <s v="ESL"/>
    <s v="Literacy &amp; Language"/>
    <s v="Literacy"/>
    <s v="Literacy &amp; Language"/>
    <s v="enrichment"/>
    <s v="Technology"/>
    <s v="high"/>
    <s v="Grades 3-5"/>
    <n v="115"/>
    <n v="83.37"/>
    <n v="28.75"/>
    <n v="17"/>
    <n v="1394"/>
    <n v="1700"/>
    <n v="30"/>
    <b v="1"/>
    <n v="1640"/>
    <n v="3"/>
    <b v="0"/>
    <b v="0"/>
    <s v="completed"/>
    <d v="2007-10-18T00:00:00"/>
    <d v="2007-12-04T00:00:00"/>
    <d v="2008-02-19T00:00:00"/>
    <d v="2008-05-19T00:00:00"/>
  </r>
  <r>
    <s v="a5f90dda1b7cd0d3193e6867e92e22f8"/>
    <m/>
    <s v="Houston"/>
    <x v="16"/>
    <n v="77099"/>
    <m/>
    <s v="Houston Ind School District"/>
    <s v="Harris"/>
    <b v="1"/>
    <b v="0"/>
    <b v="0"/>
    <b v="0"/>
    <b v="1"/>
    <b v="0"/>
    <s v="Ms."/>
    <b v="1"/>
    <b v="0"/>
    <s v="Mathematics"/>
    <s v="Math &amp; Science"/>
    <s v="College &amp; Career Prep"/>
    <s v="Applied Learning"/>
    <s v="essential"/>
    <s v="Technology"/>
    <s v="high"/>
    <s v="Grades 9-12"/>
    <n v="119.9"/>
    <n v="0"/>
    <n v="17.98"/>
    <n v="9"/>
    <n v="1345.87"/>
    <n v="1641.3"/>
    <n v="80"/>
    <b v="1"/>
    <n v="1641.31"/>
    <n v="3"/>
    <b v="1"/>
    <b v="0"/>
    <s v="completed"/>
    <d v="2010-02-26T00:00:00"/>
    <d v="2010-03-02T00:00:00"/>
    <d v="2010-03-29T00:00:00"/>
    <d v="2010-07-24T00:00:00"/>
  </r>
  <r>
    <s v="161dfe10225098f7fa60a64128ed3ac1"/>
    <n v="410804000434"/>
    <s v="Medford"/>
    <x v="9"/>
    <n v="97504"/>
    <s v="urban"/>
    <s v="Medford School District 549c"/>
    <s v="Jackson"/>
    <b v="0"/>
    <b v="0"/>
    <b v="0"/>
    <b v="0"/>
    <b v="0"/>
    <b v="0"/>
    <s v="Mr."/>
    <b v="0"/>
    <b v="0"/>
    <s v="Literacy"/>
    <s v="Literacy &amp; Language"/>
    <s v="Applied Sciences"/>
    <s v="Math &amp; Science"/>
    <s v="enrichment"/>
    <s v="Technology"/>
    <s v="low"/>
    <s v="Grades 6-8"/>
    <n v="122.12"/>
    <n v="0"/>
    <n v="18.32"/>
    <n v="35"/>
    <n v="1396.66"/>
    <n v="1643.13"/>
    <n v="31"/>
    <b v="1"/>
    <n v="1643.13"/>
    <n v="1"/>
    <b v="0"/>
    <b v="0"/>
    <s v="completed"/>
    <d v="2010-09-19T00:00:00"/>
    <d v="2010-10-28T00:00:00"/>
    <d v="2011-03-22T00:00:00"/>
    <d v="2011-02-14T00:00:00"/>
  </r>
  <r>
    <s v="307f590c3d5cd100debcc06bd980ded6"/>
    <n v="360008705139"/>
    <s v="Bronx"/>
    <x v="2"/>
    <n v="10458"/>
    <s v="urban"/>
    <s v="Empowerment Support Organization"/>
    <s v="Bronx"/>
    <b v="0"/>
    <b v="0"/>
    <b v="0"/>
    <b v="0"/>
    <b v="0"/>
    <b v="0"/>
    <s v="Mrs."/>
    <b v="0"/>
    <b v="0"/>
    <s v="Music"/>
    <s v="Music &amp; The Arts"/>
    <m/>
    <m/>
    <m/>
    <s v="Supplies"/>
    <s v="high"/>
    <s v="Grades PreK-2"/>
    <m/>
    <m/>
    <m/>
    <m/>
    <n v="1469.24"/>
    <n v="1791.76"/>
    <n v="40"/>
    <b v="1"/>
    <n v="1676"/>
    <n v="8"/>
    <b v="0"/>
    <b v="0"/>
    <s v="completed"/>
    <d v="2004-06-07T00:00:00"/>
    <d v="2004-08-11T00:00:00"/>
    <d v="2004-11-15T00:00:00"/>
    <d v="2005-02-07T00:00:00"/>
  </r>
  <r>
    <s v="8201b133655cdb5f1f41abba510e6bf4"/>
    <m/>
    <s v="Washington"/>
    <x v="31"/>
    <n v="20009"/>
    <s v="urban"/>
    <s v="Dc Public Schools"/>
    <s v="District Of Columbia"/>
    <b v="0"/>
    <b v="0"/>
    <b v="0"/>
    <b v="0"/>
    <b v="0"/>
    <b v="0"/>
    <s v="Ms."/>
    <b v="0"/>
    <b v="0"/>
    <s v="Social Sciences"/>
    <s v="History &amp; Civics"/>
    <m/>
    <m/>
    <s v="enrichment"/>
    <s v="Trips"/>
    <s v="high"/>
    <s v="Grades 6-8"/>
    <n v="0"/>
    <n v="0"/>
    <n v="40.799999999999997"/>
    <n v="17"/>
    <n v="1690"/>
    <n v="2060.98"/>
    <n v="20"/>
    <b v="1"/>
    <n v="1690"/>
    <n v="1"/>
    <b v="0"/>
    <b v="0"/>
    <s v="completed"/>
    <d v="2007-02-26T00:00:00"/>
    <d v="2007-03-18T00:00:00"/>
    <m/>
    <d v="2007-04-20T00:00:00"/>
  </r>
  <r>
    <s v="8082dbcd21339e7c7180aff5ea8191fe"/>
    <n v="360246000022"/>
    <s v="Albany"/>
    <x v="2"/>
    <n v="12209"/>
    <s v="urban"/>
    <s v="Albany City School District"/>
    <s v="Albany"/>
    <b v="0"/>
    <b v="0"/>
    <b v="0"/>
    <b v="0"/>
    <b v="0"/>
    <b v="0"/>
    <s v="Mrs."/>
    <b v="0"/>
    <b v="0"/>
    <s v="Health &amp; Life Science"/>
    <s v="Math &amp; Science"/>
    <m/>
    <m/>
    <s v="essential"/>
    <s v="Trips"/>
    <s v="high"/>
    <s v="Grades PreK-2"/>
    <n v="0"/>
    <n v="0"/>
    <n v="34.630000000000003"/>
    <n v="17"/>
    <n v="1437"/>
    <n v="1752.44"/>
    <n v="40"/>
    <b v="0"/>
    <n v="1690.58"/>
    <n v="3"/>
    <b v="1"/>
    <b v="0"/>
    <s v="completed"/>
    <d v="2009-02-09T00:00:00"/>
    <d v="2009-03-10T00:00:00"/>
    <d v="2009-06-11T00:00:00"/>
    <d v="2009-04-30T00:00:00"/>
  </r>
  <r>
    <s v="f1bef040300be16c3abc2f7681d4b888"/>
    <m/>
    <s v="Bronx"/>
    <x v="2"/>
    <n v="10468"/>
    <s v="urban"/>
    <s v="Empowerment Support Organization"/>
    <s v="Bronx"/>
    <b v="0"/>
    <b v="0"/>
    <b v="0"/>
    <b v="0"/>
    <b v="0"/>
    <b v="0"/>
    <s v="Mrs."/>
    <b v="0"/>
    <b v="1"/>
    <s v="Other"/>
    <s v="Applied Learning"/>
    <s v="Literacy"/>
    <s v="Literacy &amp; Language"/>
    <s v="essential"/>
    <s v="Books"/>
    <s v="high"/>
    <s v="Grades 3-5"/>
    <m/>
    <m/>
    <m/>
    <m/>
    <n v="1471"/>
    <n v="1793.9"/>
    <n v="22"/>
    <b v="0"/>
    <n v="1691.65"/>
    <n v="1"/>
    <b v="0"/>
    <b v="0"/>
    <s v="completed"/>
    <d v="2005-04-04T00:00:00"/>
    <d v="2005-04-13T00:00:00"/>
    <m/>
    <d v="2005-12-04T00:00:00"/>
  </r>
  <r>
    <s v="334857babf65299745d0a344a8e3bb89"/>
    <m/>
    <s v="Los Angeles"/>
    <x v="7"/>
    <n v="90057"/>
    <m/>
    <s v="Los Angeles Unif Sch Dist"/>
    <s v="Los Angeles"/>
    <b v="1"/>
    <b v="0"/>
    <b v="0"/>
    <b v="0"/>
    <b v="0"/>
    <b v="0"/>
    <s v="Mr."/>
    <b v="1"/>
    <b v="0"/>
    <s v="Social Sciences"/>
    <s v="History &amp; Civics"/>
    <s v="History &amp; Geography"/>
    <s v="History &amp; Civics"/>
    <s v="essential"/>
    <s v="Technology"/>
    <s v="high"/>
    <s v="Grades 9-12"/>
    <n v="120"/>
    <n v="87"/>
    <n v="30"/>
    <n v="17"/>
    <n v="1454"/>
    <n v="1773.17"/>
    <n v="150"/>
    <b v="1"/>
    <n v="1706.17"/>
    <n v="12"/>
    <b v="1"/>
    <b v="0"/>
    <s v="completed"/>
    <d v="2008-08-20T00:00:00"/>
    <d v="2009-01-09T00:00:00"/>
    <d v="2009-08-20T00:00:00"/>
    <d v="2009-01-23T00:00:00"/>
  </r>
  <r>
    <s v="a6017727b82db9663f96a39be4a4e307"/>
    <n v="62271003148"/>
    <s v="Los Angeles"/>
    <x v="7"/>
    <n v="90065"/>
    <s v="urban"/>
    <s v="Los Angeles Unif Sch Dist"/>
    <s v="Los Angeles"/>
    <b v="0"/>
    <b v="0"/>
    <b v="1"/>
    <b v="0"/>
    <b v="0"/>
    <b v="0"/>
    <s v="Ms."/>
    <b v="0"/>
    <b v="0"/>
    <s v="Other"/>
    <s v="Applied Learning"/>
    <m/>
    <m/>
    <s v="enrichment"/>
    <s v="Trips"/>
    <s v="high"/>
    <s v="Grades 3-5"/>
    <n v="0"/>
    <n v="0"/>
    <n v="35"/>
    <n v="17"/>
    <n v="1452"/>
    <n v="1770.73"/>
    <n v="88"/>
    <b v="0"/>
    <n v="1708.24"/>
    <n v="4"/>
    <b v="0"/>
    <b v="0"/>
    <s v="completed"/>
    <d v="2007-03-06T00:00:00"/>
    <d v="2007-06-08T00:00:00"/>
    <d v="2007-11-21T00:00:00"/>
    <d v="2007-11-01T00:00:00"/>
  </r>
  <r>
    <s v="0d0015f0ca98da382802daaf3fe84590"/>
    <m/>
    <s v="Brooklyn"/>
    <x v="2"/>
    <n v="11201"/>
    <s v="urban"/>
    <s v="District 75"/>
    <s v="Brooklyn"/>
    <b v="0"/>
    <b v="0"/>
    <b v="0"/>
    <b v="0"/>
    <b v="0"/>
    <b v="0"/>
    <s v="Ms."/>
    <b v="0"/>
    <b v="1"/>
    <s v="Special Needs"/>
    <s v="Special Needs"/>
    <s v="Health &amp; Wellness"/>
    <s v="Health &amp; Sports"/>
    <s v="enrichment"/>
    <s v="Supplies"/>
    <s v="high"/>
    <s v="Grades 3-5"/>
    <n v="130"/>
    <n v="0"/>
    <n v="32.5"/>
    <n v="17"/>
    <n v="1479"/>
    <n v="1803.66"/>
    <n v="66"/>
    <b v="1"/>
    <n v="1740"/>
    <n v="2"/>
    <b v="0"/>
    <b v="0"/>
    <s v="completed"/>
    <d v="2008-05-15T00:00:00"/>
    <d v="2008-07-13T00:00:00"/>
    <d v="2008-12-12T00:00:00"/>
    <d v="2008-10-17T00:00:00"/>
  </r>
  <r>
    <s v="bd56d4e7d15c69d9d947639841f3de2c"/>
    <n v="370042000053"/>
    <s v="Supply"/>
    <x v="1"/>
    <n v="28462"/>
    <s v="rural"/>
    <s v="Brunswick Co School District"/>
    <s v="Brunswick"/>
    <b v="0"/>
    <b v="0"/>
    <b v="0"/>
    <b v="0"/>
    <b v="0"/>
    <b v="0"/>
    <s v="Mrs."/>
    <b v="0"/>
    <b v="0"/>
    <s v="Literacy"/>
    <s v="Literacy &amp; Language"/>
    <s v="Environmental Science"/>
    <s v="Math &amp; Science"/>
    <s v="enrichment"/>
    <s v="Technology"/>
    <s v="high"/>
    <s v="Grades PreK-2"/>
    <n v="124.9"/>
    <n v="53.08"/>
    <n v="31.23"/>
    <n v="17"/>
    <n v="1475.21"/>
    <n v="1799.04"/>
    <n v="22"/>
    <b v="1"/>
    <n v="1776.47"/>
    <n v="1"/>
    <b v="0"/>
    <b v="0"/>
    <s v="completed"/>
    <d v="2007-05-09T00:00:00"/>
    <d v="2007-08-28T00:00:00"/>
    <d v="2007-10-23T00:00:00"/>
    <d v="2007-12-30T00:00:00"/>
  </r>
  <r>
    <s v="af844ed66a3a7f21ecd57a3eb9d3596b"/>
    <m/>
    <s v="Bronx"/>
    <x v="2"/>
    <n v="10455"/>
    <s v="urban"/>
    <s v="Integrated Curriculum and Instruction Learning Support Organization"/>
    <s v="Bronx"/>
    <b v="0"/>
    <b v="0"/>
    <b v="0"/>
    <b v="0"/>
    <b v="0"/>
    <b v="0"/>
    <s v="Mr."/>
    <b v="0"/>
    <b v="0"/>
    <s v="Applied Sciences"/>
    <s v="Math &amp; Science"/>
    <m/>
    <m/>
    <m/>
    <s v="Technology"/>
    <s v="high"/>
    <s v="Grades 9-12"/>
    <m/>
    <m/>
    <m/>
    <m/>
    <n v="1534.18"/>
    <n v="1870.95"/>
    <n v="0"/>
    <b v="0"/>
    <n v="1779"/>
    <n v="3"/>
    <b v="0"/>
    <b v="0"/>
    <s v="completed"/>
    <d v="2003-08-08T00:00:00"/>
    <d v="2004-01-05T00:00:00"/>
    <d v="2004-05-11T00:00:00"/>
    <d v="2004-04-08T00:00:00"/>
  </r>
  <r>
    <s v="66ab17b811153fcd88a45c728ad1304d"/>
    <m/>
    <s v="Madison"/>
    <x v="1"/>
    <n v="27025"/>
    <s v="suburban"/>
    <s v="Rockingham Co School District"/>
    <s v="Rockingham"/>
    <b v="0"/>
    <b v="0"/>
    <b v="0"/>
    <b v="0"/>
    <b v="0"/>
    <b v="0"/>
    <s v="Dr."/>
    <b v="0"/>
    <b v="0"/>
    <s v="Music"/>
    <s v="Music &amp; The Arts"/>
    <m/>
    <m/>
    <s v="enrichment"/>
    <s v="Supplies"/>
    <s v="high"/>
    <s v="Grades 6-8"/>
    <m/>
    <m/>
    <m/>
    <m/>
    <n v="1515.98"/>
    <n v="1848.76"/>
    <n v="50"/>
    <b v="1"/>
    <n v="1783.4"/>
    <n v="1"/>
    <b v="0"/>
    <b v="0"/>
    <s v="completed"/>
    <d v="2006-10-17T00:00:00"/>
    <d v="2007-05-14T00:00:00"/>
    <d v="2007-10-31T00:00:00"/>
    <d v="2007-06-17T00:00:00"/>
  </r>
  <r>
    <s v="d825d565bdb3cb43548b576fc3d2730f"/>
    <m/>
    <s v="Austin"/>
    <x v="16"/>
    <n v="78724"/>
    <s v="urban"/>
    <s v="Del Valle Ind School District"/>
    <s v="Travis"/>
    <b v="0"/>
    <b v="0"/>
    <b v="0"/>
    <b v="0"/>
    <b v="0"/>
    <b v="0"/>
    <s v="Ms."/>
    <b v="0"/>
    <b v="0"/>
    <s v="Applied Sciences"/>
    <s v="Math &amp; Science"/>
    <s v="Environmental Science"/>
    <s v="Math &amp; Science"/>
    <s v="enrichment"/>
    <s v="Trips"/>
    <s v="high"/>
    <s v="Grades 3-5"/>
    <n v="0"/>
    <n v="0"/>
    <n v="22.5"/>
    <n v="35"/>
    <n v="1557.5"/>
    <n v="1832.35"/>
    <n v="15"/>
    <b v="0"/>
    <n v="1827.06"/>
    <n v="88"/>
    <b v="0"/>
    <b v="0"/>
    <s v="completed"/>
    <d v="2010-09-29T00:00:00"/>
    <d v="2010-10-15T00:00:00"/>
    <d v="2010-11-16T00:00:00"/>
    <d v="2010-11-16T00:00:00"/>
  </r>
  <r>
    <s v="33023648ada6951546d16a8b72b6013b"/>
    <n v="421899003733"/>
    <s v="Philadelphia"/>
    <x v="29"/>
    <n v="19141"/>
    <s v="urban"/>
    <s v="Philadelphia City School Dist"/>
    <s v="Philadelphia"/>
    <b v="0"/>
    <b v="0"/>
    <b v="0"/>
    <b v="0"/>
    <b v="0"/>
    <b v="0"/>
    <s v="Ms."/>
    <b v="1"/>
    <b v="0"/>
    <s v="Literacy"/>
    <s v="Literacy &amp; Language"/>
    <s v="Social Sciences"/>
    <s v="History &amp; Civics"/>
    <s v="essential"/>
    <s v="Technology"/>
    <s v="high"/>
    <s v="Grades 6-8"/>
    <n v="129.9"/>
    <n v="77.94"/>
    <n v="32.479999999999997"/>
    <n v="17"/>
    <n v="1556"/>
    <n v="1897.56"/>
    <n v="75"/>
    <b v="1"/>
    <n v="1830.59"/>
    <n v="6"/>
    <b v="0"/>
    <b v="0"/>
    <s v="completed"/>
    <d v="2007-12-05T00:00:00"/>
    <d v="2007-12-31T00:00:00"/>
    <d v="2008-04-08T00:00:00"/>
    <d v="2008-08-01T00:00:00"/>
  </r>
  <r>
    <s v="edd95faa5367f62b0e475f763c50af28"/>
    <n v="360010202466"/>
    <s v="Long Is City"/>
    <x v="2"/>
    <n v="11106"/>
    <s v="urban"/>
    <s v="Integrated Curriculum and Instruction Learning Support Organization"/>
    <s v="Queens"/>
    <b v="0"/>
    <b v="1"/>
    <b v="0"/>
    <b v="0"/>
    <b v="0"/>
    <b v="0"/>
    <s v="Ms."/>
    <b v="0"/>
    <b v="1"/>
    <s v="Mathematics"/>
    <s v="Math &amp; Science"/>
    <s v="Visual Arts"/>
    <s v="Music &amp; The Arts"/>
    <s v="enrichment"/>
    <s v="Technology"/>
    <s v="high"/>
    <s v="Grades 6-8"/>
    <n v="139.69999999999999"/>
    <n v="0"/>
    <n v="34.93"/>
    <n v="17"/>
    <n v="1589"/>
    <n v="1937.8"/>
    <n v="85"/>
    <b v="1"/>
    <n v="1834.91"/>
    <n v="3"/>
    <b v="0"/>
    <b v="0"/>
    <s v="completed"/>
    <d v="2006-09-13T00:00:00"/>
    <d v="2007-06-21T00:00:00"/>
    <d v="2007-11-26T00:00:00"/>
    <d v="2009-09-30T00:00:00"/>
  </r>
  <r>
    <s v="35857992fddabd11434fdddb06749b7d"/>
    <m/>
    <s v="Bronx"/>
    <x v="2"/>
    <n v="10473"/>
    <s v="urban"/>
    <s v="Leadership Learning Support Organization"/>
    <s v="Bronx"/>
    <b v="0"/>
    <b v="0"/>
    <b v="0"/>
    <b v="0"/>
    <b v="0"/>
    <b v="0"/>
    <s v="Mrs."/>
    <b v="0"/>
    <b v="0"/>
    <s v="Applied Sciences"/>
    <s v="Math &amp; Science"/>
    <m/>
    <m/>
    <m/>
    <s v="Supplies"/>
    <s v="high"/>
    <s v="Grades PreK-2"/>
    <m/>
    <m/>
    <m/>
    <m/>
    <n v="1479"/>
    <n v="1803.66"/>
    <n v="0"/>
    <b v="0"/>
    <n v="1850"/>
    <n v="5"/>
    <b v="0"/>
    <b v="0"/>
    <s v="completed"/>
    <d v="2003-09-08T00:00:00"/>
    <d v="2004-12-10T00:00:00"/>
    <d v="2005-03-11T00:00:00"/>
    <d v="2004-05-08T00:00:00"/>
  </r>
  <r>
    <s v="bc9db4aaf3931bc44373c7f8f99df2fa"/>
    <n v="170993000713"/>
    <s v="Chicago"/>
    <x v="10"/>
    <n v="60612"/>
    <s v="urban"/>
    <s v="Chicago Psd-Area 28"/>
    <s v="Cook"/>
    <b v="0"/>
    <b v="0"/>
    <b v="1"/>
    <b v="1"/>
    <b v="0"/>
    <b v="0"/>
    <s v="Mrs."/>
    <b v="0"/>
    <b v="0"/>
    <s v="Literature &amp; Writing"/>
    <s v="Literacy &amp; Language"/>
    <m/>
    <m/>
    <s v="enrichment"/>
    <s v="Technology"/>
    <s v="high"/>
    <s v="Grades 6-8"/>
    <m/>
    <m/>
    <m/>
    <m/>
    <n v="1550.83"/>
    <n v="1891.26"/>
    <n v="26"/>
    <b v="1"/>
    <n v="1854.4"/>
    <n v="2"/>
    <b v="0"/>
    <b v="0"/>
    <s v="completed"/>
    <d v="2006-09-05T00:00:00"/>
    <d v="2007-02-06T00:00:00"/>
    <d v="2007-06-05T00:00:00"/>
    <d v="2007-05-05T00:00:00"/>
  </r>
  <r>
    <s v="6729b27cbcadd345df0190344924df32"/>
    <n v="63864006490"/>
    <s v="Chula Vista"/>
    <x v="7"/>
    <n v="91911"/>
    <s v="suburban"/>
    <s v="Sweetwater Union High Sch Dist"/>
    <s v="San Diego"/>
    <b v="0"/>
    <b v="0"/>
    <b v="1"/>
    <b v="0"/>
    <b v="0"/>
    <b v="0"/>
    <s v="Mrs."/>
    <b v="0"/>
    <b v="0"/>
    <s v="Literature &amp; Writing"/>
    <s v="Literacy &amp; Language"/>
    <s v="ESL"/>
    <s v="Literacy &amp; Language"/>
    <s v="essential"/>
    <s v="Technology"/>
    <s v="low"/>
    <s v="Grades 9-12"/>
    <n v="131.38"/>
    <n v="120.22"/>
    <n v="19.71"/>
    <n v="35"/>
    <n v="1620.14"/>
    <n v="1862.23"/>
    <n v="300"/>
    <b v="1"/>
    <n v="1862.23"/>
    <n v="1"/>
    <b v="0"/>
    <b v="0"/>
    <s v="completed"/>
    <d v="2010-07-19T00:00:00"/>
    <d v="2010-08-30T00:00:00"/>
    <d v="2010-08-31T00:00:00"/>
    <d v="2010-12-16T00:00:00"/>
  </r>
  <r>
    <s v="84d41bf9bf8dab5059be9bfe1de804cf"/>
    <m/>
    <s v="New York"/>
    <x v="2"/>
    <n v="10027"/>
    <s v="urban"/>
    <s v="Community Learning Support Organization"/>
    <s v="Manhattan"/>
    <b v="0"/>
    <b v="0"/>
    <b v="0"/>
    <b v="0"/>
    <b v="0"/>
    <b v="0"/>
    <s v="Ms."/>
    <b v="0"/>
    <b v="1"/>
    <s v="Mathematics"/>
    <s v="Math &amp; Science"/>
    <m/>
    <m/>
    <s v="enrichment"/>
    <s v="Technology"/>
    <s v="high"/>
    <s v="Grades 6-8"/>
    <m/>
    <m/>
    <m/>
    <m/>
    <n v="1626.68"/>
    <n v="1983.76"/>
    <n v="60"/>
    <b v="1"/>
    <n v="1870.68"/>
    <n v="1"/>
    <b v="0"/>
    <b v="0"/>
    <s v="completed"/>
    <d v="2005-10-21T00:00:00"/>
    <d v="2005-12-21T00:00:00"/>
    <d v="2006-05-31T00:00:00"/>
    <d v="2006-06-21T00:00:00"/>
  </r>
  <r>
    <s v="db34d9b2582e071bb93dce3caa4f0c9a"/>
    <n v="170993001183"/>
    <s v="Chicago"/>
    <x v="10"/>
    <n v="60620"/>
    <s v="urban"/>
    <s v="Chicago Psd-area 16"/>
    <s v="Cook"/>
    <b v="0"/>
    <b v="0"/>
    <b v="1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6-8"/>
    <n v="142.79"/>
    <n v="0"/>
    <n v="35.700000000000003"/>
    <n v="17"/>
    <n v="1623"/>
    <n v="1979.27"/>
    <n v="950"/>
    <b v="1"/>
    <n v="1909.41"/>
    <n v="1"/>
    <b v="0"/>
    <b v="0"/>
    <s v="completed"/>
    <d v="2007-05-08T00:00:00"/>
    <d v="2007-06-21T00:00:00"/>
    <d v="2007-12-28T00:00:00"/>
    <d v="2008-01-03T00:00:00"/>
  </r>
  <r>
    <s v="583a80da6ccdb1e595ecd8a08a18d9c5"/>
    <m/>
    <s v="Chicago"/>
    <x v="10"/>
    <n v="60629"/>
    <s v="urban"/>
    <s v="Chicago Psd-Area 54"/>
    <s v="Cook"/>
    <b v="0"/>
    <b v="0"/>
    <b v="0"/>
    <b v="0"/>
    <b v="0"/>
    <b v="0"/>
    <s v="Ms."/>
    <b v="0"/>
    <b v="0"/>
    <s v="Literacy"/>
    <s v="Literacy &amp; Language"/>
    <s v="ESL"/>
    <s v="Literacy &amp; Language"/>
    <s v="enrichment"/>
    <s v="Technology"/>
    <s v="high"/>
    <s v="Grades PreK-2"/>
    <m/>
    <m/>
    <m/>
    <m/>
    <n v="1927.07"/>
    <n v="2350.09"/>
    <n v="50"/>
    <b v="1"/>
    <n v="1928.51"/>
    <n v="10"/>
    <b v="0"/>
    <b v="0"/>
    <s v="completed"/>
    <d v="2005-10-20T00:00:00"/>
    <d v="2006-11-13T00:00:00"/>
    <d v="2007-02-28T00:00:00"/>
    <d v="2006-06-20T00:00:00"/>
  </r>
  <r>
    <s v="61b87bf106654e7d970643dc88b3fbf3"/>
    <m/>
    <s v="Bronx"/>
    <x v="2"/>
    <n v="10454"/>
    <s v="urban"/>
    <s v="Empowerment Support Organization"/>
    <s v="Bronx"/>
    <b v="0"/>
    <b v="0"/>
    <b v="0"/>
    <b v="0"/>
    <b v="0"/>
    <b v="0"/>
    <s v="Mrs."/>
    <b v="0"/>
    <b v="0"/>
    <s v="Performing Arts"/>
    <s v="Music &amp; The Arts"/>
    <m/>
    <m/>
    <s v="enrichment"/>
    <s v="Trips"/>
    <s v="high"/>
    <s v="Grades 3-5"/>
    <m/>
    <m/>
    <m/>
    <m/>
    <n v="1677.93"/>
    <n v="2046.26"/>
    <n v="25"/>
    <b v="0"/>
    <n v="1952.12"/>
    <n v="1"/>
    <b v="0"/>
    <b v="0"/>
    <s v="completed"/>
    <d v="2005-09-08T00:00:00"/>
    <d v="2005-09-15T00:00:00"/>
    <d v="2006-01-18T00:00:00"/>
    <d v="2005-12-23T00:00:00"/>
  </r>
  <r>
    <s v="77f7e767d7890b6b9dcf78a7b12825a2"/>
    <m/>
    <s v="Bronx"/>
    <x v="2"/>
    <n v="10456"/>
    <s v="urban"/>
    <s v="Integrated Curriculum and Instruction Learning Support Organization"/>
    <s v="Bronx"/>
    <b v="0"/>
    <b v="0"/>
    <b v="0"/>
    <b v="1"/>
    <b v="0"/>
    <b v="0"/>
    <s v="Mr."/>
    <b v="0"/>
    <b v="0"/>
    <s v="Music"/>
    <s v="Music &amp; The Arts"/>
    <m/>
    <m/>
    <s v="enrichment"/>
    <s v="Technology"/>
    <s v="high"/>
    <s v="Grades 3-5"/>
    <m/>
    <m/>
    <m/>
    <m/>
    <n v="1708.68"/>
    <n v="2083.7600000000002"/>
    <n v="540"/>
    <b v="1"/>
    <n v="1964.98"/>
    <n v="1"/>
    <b v="0"/>
    <b v="0"/>
    <s v="completed"/>
    <d v="2006-09-09T00:00:00"/>
    <d v="2006-12-15T00:00:00"/>
    <d v="2007-05-03T00:00:00"/>
    <d v="2007-05-09T00:00:00"/>
  </r>
  <r>
    <s v="a17a01171ae845703f772bcfbab18301"/>
    <n v="360009104523"/>
    <s v="Brooklyn"/>
    <x v="2"/>
    <n v="11205"/>
    <s v="urban"/>
    <s v="Empowerment Support Organization"/>
    <s v="Brooklyn"/>
    <b v="0"/>
    <b v="1"/>
    <b v="0"/>
    <b v="1"/>
    <b v="0"/>
    <b v="0"/>
    <s v="Mr."/>
    <b v="0"/>
    <b v="0"/>
    <s v="Visual Arts"/>
    <s v="Music &amp; The Arts"/>
    <m/>
    <m/>
    <m/>
    <s v="Supplies"/>
    <s v="high"/>
    <s v="Grades 6-8"/>
    <m/>
    <m/>
    <m/>
    <m/>
    <n v="9"/>
    <n v="10.98"/>
    <n v="0"/>
    <b v="0"/>
    <n v="1977.1"/>
    <n v="1"/>
    <b v="0"/>
    <b v="0"/>
    <s v="completed"/>
    <d v="2002-11-11T00:00:00"/>
    <d v="2002-12-06T00:00:00"/>
    <d v="2002-12-06T00:00:00"/>
    <d v="2003-12-31T00:00:00"/>
  </r>
  <r>
    <s v="801e006d7bdab9fbb3c1d850bd579248"/>
    <n v="350111000301"/>
    <s v="Crownpoint"/>
    <x v="36"/>
    <n v="87313"/>
    <s v="rural"/>
    <s v="Gallup Mckinley Co School Dist"/>
    <s v="McKinley"/>
    <b v="0"/>
    <b v="0"/>
    <b v="0"/>
    <b v="0"/>
    <b v="0"/>
    <b v="0"/>
    <s v="Ms."/>
    <b v="1"/>
    <b v="0"/>
    <s v="College &amp; Career Prep"/>
    <s v="Applied Learning"/>
    <m/>
    <m/>
    <s v="enrichment"/>
    <s v="Trips"/>
    <s v="high"/>
    <s v="Grades 9-12"/>
    <n v="0"/>
    <n v="0"/>
    <n v="24.56"/>
    <n v="35"/>
    <n v="1696.7"/>
    <n v="1996.12"/>
    <n v="115"/>
    <b v="0"/>
    <n v="1978.47"/>
    <n v="9"/>
    <b v="0"/>
    <b v="0"/>
    <s v="completed"/>
    <d v="2011-01-05T00:00:00"/>
    <d v="2011-01-24T00:00:00"/>
    <m/>
    <d v="2011-03-09T00:00:00"/>
  </r>
  <r>
    <s v="d21fc115dbb16da2029abc94521f7283"/>
    <n v="62805011961"/>
    <s v="Oakland"/>
    <x v="7"/>
    <n v="94603"/>
    <s v="urban"/>
    <s v="Oakland Unified School Dist"/>
    <s v="Alameda"/>
    <b v="0"/>
    <b v="0"/>
    <b v="0"/>
    <b v="0"/>
    <b v="0"/>
    <b v="0"/>
    <s v="Mrs."/>
    <b v="0"/>
    <b v="0"/>
    <s v="Literature &amp; Writing"/>
    <s v="Literacy &amp; Language"/>
    <s v="Special Needs"/>
    <s v="Special Needs"/>
    <s v="essential"/>
    <s v="Supplies"/>
    <s v="high"/>
    <s v="Grades 6-8"/>
    <n v="83.27"/>
    <n v="130.44"/>
    <n v="21.38"/>
    <n v="35"/>
    <n v="1695.65"/>
    <n v="1994.88"/>
    <n v="30"/>
    <b v="1"/>
    <n v="1989.59"/>
    <n v="2"/>
    <b v="0"/>
    <b v="0"/>
    <s v="completed"/>
    <d v="2010-09-07T00:00:00"/>
    <d v="2010-09-13T00:00:00"/>
    <d v="2010-10-05T00:00:00"/>
    <d v="2011-01-31T00:00:00"/>
  </r>
  <r>
    <s v="4f8814571190c1eccc3217e40ed3c616"/>
    <m/>
    <s v="Chicago"/>
    <x v="10"/>
    <n v="60619"/>
    <s v="urban"/>
    <s v="Chicago Psd-area 23"/>
    <s v="Cook"/>
    <b v="0"/>
    <b v="0"/>
    <b v="0"/>
    <b v="0"/>
    <b v="0"/>
    <b v="0"/>
    <s v="Ms."/>
    <b v="0"/>
    <b v="0"/>
    <s v="Literacy"/>
    <s v="Literacy &amp; Language"/>
    <m/>
    <m/>
    <s v="enrichment"/>
    <s v="Technology"/>
    <s v="high"/>
    <s v="Grades 9-12"/>
    <m/>
    <m/>
    <m/>
    <m/>
    <n v="1671.78"/>
    <n v="2038.76"/>
    <n v="90"/>
    <b v="1"/>
    <n v="1997.58"/>
    <n v="6"/>
    <b v="0"/>
    <b v="0"/>
    <s v="completed"/>
    <d v="2005-10-27T00:00:00"/>
    <d v="2006-10-20T00:00:00"/>
    <d v="2007-01-10T00:00:00"/>
    <d v="2006-06-27T00:00:00"/>
  </r>
  <r>
    <s v="bbf562ba3f2a476caa5df2e8c38f3572"/>
    <n v="363192004853"/>
    <s v="Yonkers"/>
    <x v="2"/>
    <n v="10705"/>
    <s v="suburban"/>
    <s v="Yonkers Public School District"/>
    <s v="Westchester"/>
    <b v="0"/>
    <b v="1"/>
    <b v="0"/>
    <b v="0"/>
    <b v="0"/>
    <b v="0"/>
    <s v="Mrs."/>
    <b v="0"/>
    <b v="0"/>
    <s v="Literacy"/>
    <s v="Literacy &amp; Language"/>
    <s v="Mathematics"/>
    <s v="Math &amp; Science"/>
    <s v="enrichment"/>
    <s v="Technology"/>
    <s v="high"/>
    <s v="Grades 3-5"/>
    <n v="148.30000000000001"/>
    <n v="0"/>
    <n v="22.25"/>
    <n v="9"/>
    <n v="1662.54"/>
    <n v="2027.49"/>
    <n v="30"/>
    <b v="1"/>
    <n v="2010.54"/>
    <n v="24"/>
    <b v="1"/>
    <b v="0"/>
    <s v="completed"/>
    <d v="2009-09-12T00:00:00"/>
    <d v="2009-12-26T00:00:00"/>
    <d v="2010-05-11T00:00:00"/>
    <d v="2010-02-16T00:00:00"/>
  </r>
  <r>
    <s v="a441203f5c54688aa570b58c9a48433a"/>
    <n v="170993005803"/>
    <s v="Chicago"/>
    <x v="10"/>
    <n v="60629"/>
    <s v="urban"/>
    <s v="Chicago Psd-Area 28"/>
    <s v="Cook"/>
    <b v="0"/>
    <b v="0"/>
    <b v="0"/>
    <b v="0"/>
    <b v="0"/>
    <b v="0"/>
    <s v="Ms."/>
    <b v="0"/>
    <b v="0"/>
    <s v="Special Needs"/>
    <s v="Special Needs"/>
    <s v="Health &amp; Wellness"/>
    <s v="Health &amp; Sports"/>
    <s v="essential"/>
    <s v="Supplies"/>
    <s v="high"/>
    <s v="Grades PreK-2"/>
    <n v="135.69999999999999"/>
    <n v="0"/>
    <n v="23.26"/>
    <n v="35"/>
    <n v="1744.54"/>
    <n v="2052.4"/>
    <n v="50"/>
    <b v="1"/>
    <n v="2043.58"/>
    <n v="59"/>
    <b v="1"/>
    <b v="0"/>
    <s v="completed"/>
    <d v="2010-09-29T00:00:00"/>
    <d v="2010-12-06T00:00:00"/>
    <m/>
    <d v="2011-02-26T00:00:00"/>
  </r>
  <r>
    <s v="28527da4bad6b14dc715e8820dd39f86"/>
    <m/>
    <s v="Bronx"/>
    <x v="2"/>
    <n v="10470"/>
    <s v="urban"/>
    <s v="Empowerment Support Organization"/>
    <s v="Bronx"/>
    <b v="0"/>
    <b v="0"/>
    <b v="0"/>
    <b v="0"/>
    <b v="0"/>
    <b v="0"/>
    <s v="Mrs."/>
    <b v="0"/>
    <b v="0"/>
    <s v="Visual Arts"/>
    <s v="Music &amp; The Arts"/>
    <s v="Visual Arts"/>
    <s v="Music &amp; The Arts"/>
    <s v="essential"/>
    <s v="Supplies"/>
    <s v="high"/>
    <s v="Grades 3-5"/>
    <n v="155.38"/>
    <n v="0"/>
    <n v="38.85"/>
    <n v="17"/>
    <n v="1765"/>
    <n v="2152.44"/>
    <n v="300"/>
    <b v="1"/>
    <n v="2076.48"/>
    <n v="4"/>
    <b v="0"/>
    <b v="0"/>
    <s v="completed"/>
    <d v="2007-12-30T00:00:00"/>
    <d v="2008-05-08T00:00:00"/>
    <d v="2008-09-24T00:00:00"/>
    <d v="2008-08-20T00:00:00"/>
  </r>
  <r>
    <s v="3430cdae022ba8b52fae5f7c2f5bebca"/>
    <m/>
    <s v="Compton"/>
    <x v="7"/>
    <n v="90222"/>
    <s v="suburban"/>
    <s v="Compton Unified School Dist"/>
    <s v="Los Angeles"/>
    <b v="0"/>
    <b v="0"/>
    <b v="0"/>
    <b v="0"/>
    <b v="0"/>
    <b v="0"/>
    <s v="Mr."/>
    <b v="0"/>
    <b v="0"/>
    <s v="Music"/>
    <s v="Music &amp; The Arts"/>
    <m/>
    <m/>
    <s v="enrichment"/>
    <s v="Other"/>
    <s v="high"/>
    <s v="Grades 6-8"/>
    <n v="0"/>
    <n v="149.88"/>
    <n v="24.57"/>
    <n v="35"/>
    <n v="1847.45"/>
    <n v="2173.4699999999998"/>
    <n v="4"/>
    <b v="1"/>
    <n v="2155.8200000000002"/>
    <n v="8"/>
    <b v="1"/>
    <b v="0"/>
    <s v="completed"/>
    <d v="2010-09-04T00:00:00"/>
    <d v="2010-09-24T00:00:00"/>
    <d v="2010-10-14T00:00:00"/>
    <d v="2011-01-31T00:00:00"/>
  </r>
  <r>
    <s v="8b29f0567c02c862101ccac38b3d1a7b"/>
    <n v="62271003421"/>
    <s v="Van Nuys"/>
    <x v="7"/>
    <n v="91401"/>
    <s v="urban"/>
    <s v="Los Angeles Unif Sch Dist"/>
    <s v="Los Angeles"/>
    <b v="0"/>
    <b v="0"/>
    <b v="1"/>
    <b v="0"/>
    <b v="0"/>
    <b v="0"/>
    <s v="Mrs."/>
    <b v="0"/>
    <b v="0"/>
    <s v="Literature &amp; Writing"/>
    <s v="Literacy &amp; Language"/>
    <s v="Mathematics"/>
    <s v="Math &amp; Science"/>
    <s v="essential"/>
    <s v="Technology"/>
    <s v="high"/>
    <s v="Grades 3-5"/>
    <n v="12"/>
    <n v="148.05000000000001"/>
    <n v="24.27"/>
    <n v="35"/>
    <n v="1837.3"/>
    <n v="2161.5300000000002"/>
    <n v="35"/>
    <b v="1"/>
    <n v="2161.5300000000002"/>
    <n v="22"/>
    <b v="0"/>
    <b v="0"/>
    <s v="completed"/>
    <d v="2010-10-15T00:00:00"/>
    <d v="2010-10-21T00:00:00"/>
    <d v="2010-10-21T00:00:00"/>
    <d v="2011-03-14T00:00:00"/>
  </r>
  <r>
    <s v="43353c50ba7aaf2b505c6817c0c5204f"/>
    <n v="62271010862"/>
    <s v="Northridge"/>
    <x v="7"/>
    <n v="91325"/>
    <s v="urban"/>
    <s v="Los Angeles Unif Sch Dist"/>
    <s v="Los Angeles"/>
    <b v="0"/>
    <b v="0"/>
    <b v="0"/>
    <b v="0"/>
    <b v="0"/>
    <b v="0"/>
    <s v="Ms."/>
    <b v="0"/>
    <b v="0"/>
    <s v="Literacy"/>
    <s v="Literacy &amp; Language"/>
    <s v="Literature &amp; Writing"/>
    <s v="Literacy &amp; Language"/>
    <s v="essential"/>
    <s v="Books"/>
    <s v="high"/>
    <s v="Grades 9-12"/>
    <m/>
    <m/>
    <m/>
    <m/>
    <n v="2148.4"/>
    <n v="2620"/>
    <n v="150"/>
    <b v="1"/>
    <n v="2174.59"/>
    <n v="15"/>
    <b v="0"/>
    <b v="0"/>
    <s v="completed"/>
    <d v="2006-12-17T00:00:00"/>
    <d v="2007-02-16T00:00:00"/>
    <d v="2007-05-31T00:00:00"/>
    <d v="2007-08-17T00:00:00"/>
  </r>
  <r>
    <s v="5bf765d0640290b932d164f3109bd19b"/>
    <n v="61185001311"/>
    <s v="Whittier"/>
    <x v="7"/>
    <n v="90604"/>
    <s v="suburban"/>
    <s v="East Whittier City School Dist"/>
    <s v="Los Angeles"/>
    <b v="0"/>
    <b v="0"/>
    <b v="0"/>
    <b v="0"/>
    <b v="0"/>
    <b v="0"/>
    <s v="Mrs."/>
    <b v="0"/>
    <b v="0"/>
    <s v="Mathematics"/>
    <s v="Math &amp; Science"/>
    <s v="Special Needs"/>
    <s v="Special Needs"/>
    <s v="essential"/>
    <s v="Books"/>
    <s v="high"/>
    <s v="Grades 3-5"/>
    <m/>
    <m/>
    <m/>
    <m/>
    <n v="1850.13"/>
    <n v="2256.2600000000002"/>
    <n v="22"/>
    <b v="1"/>
    <n v="2176.4899999999998"/>
    <n v="1"/>
    <b v="0"/>
    <b v="0"/>
    <s v="completed"/>
    <d v="2006-09-25T00:00:00"/>
    <d v="2007-01-12T00:00:00"/>
    <d v="2007-05-31T00:00:00"/>
    <d v="2007-01-15T00:00:00"/>
  </r>
  <r>
    <s v="a5e7ad382c26b06c9d4c93d3c5168cd3"/>
    <n v="61623002023"/>
    <s v="La Mesa"/>
    <x v="7"/>
    <n v="91941"/>
    <s v="suburban"/>
    <s v="Grossmont Union High Sch Dist"/>
    <s v="San Diego"/>
    <b v="1"/>
    <b v="0"/>
    <b v="0"/>
    <b v="0"/>
    <b v="0"/>
    <b v="0"/>
    <s v="Mr."/>
    <b v="0"/>
    <b v="0"/>
    <s v="Applied Sciences"/>
    <s v="Math &amp; Science"/>
    <m/>
    <m/>
    <s v="essential"/>
    <s v="Technology"/>
    <s v="high"/>
    <s v="Grades 9-12"/>
    <n v="149.9"/>
    <n v="108.68"/>
    <n v="22.49"/>
    <n v="9"/>
    <n v="1789"/>
    <n v="2181.71"/>
    <n v="180"/>
    <b v="1"/>
    <n v="2181.71"/>
    <n v="3"/>
    <b v="1"/>
    <b v="0"/>
    <s v="completed"/>
    <d v="2009-05-17T00:00:00"/>
    <d v="2009-08-13T00:00:00"/>
    <d v="2009-10-20T00:00:00"/>
    <d v="2009-10-17T00:00:00"/>
  </r>
  <r>
    <s v="1c720b7315e37bbf488afd28e60002bf"/>
    <n v="360007700116"/>
    <s v="New York"/>
    <x v="2"/>
    <n v="10019"/>
    <s v="urban"/>
    <s v="Integrated Curriculum and Instruction Learning Support Organization"/>
    <s v="Manhattan"/>
    <b v="0"/>
    <b v="1"/>
    <b v="0"/>
    <b v="0"/>
    <b v="0"/>
    <b v="0"/>
    <s v="Ms."/>
    <b v="0"/>
    <b v="1"/>
    <s v="Environmental Science"/>
    <s v="Math &amp; Science"/>
    <s v="Environmental Science"/>
    <s v="Math &amp; Science"/>
    <s v="enrichment"/>
    <s v="Technology"/>
    <s v="high"/>
    <s v="Grades 9-12"/>
    <n v="161.6"/>
    <n v="0"/>
    <n v="24.24"/>
    <n v="9"/>
    <n v="1810.83"/>
    <n v="2208.33"/>
    <n v="100"/>
    <b v="1"/>
    <n v="2208.33"/>
    <n v="2"/>
    <b v="1"/>
    <b v="0"/>
    <s v="completed"/>
    <d v="2009-12-26T00:00:00"/>
    <d v="2009-12-29T00:00:00"/>
    <d v="2010-02-16T00:00:00"/>
    <d v="2010-05-24T00:00:00"/>
  </r>
  <r>
    <s v="9e19eb83bf2f76f685bd5d1e9be66b2e"/>
    <n v="170993000992"/>
    <s v="Chicago"/>
    <x v="10"/>
    <n v="60632"/>
    <s v="urban"/>
    <s v="Chicago Psd-area 11"/>
    <s v="Cook"/>
    <b v="0"/>
    <b v="0"/>
    <b v="1"/>
    <b v="0"/>
    <b v="0"/>
    <b v="0"/>
    <s v="Ms."/>
    <b v="0"/>
    <b v="0"/>
    <s v="ESL"/>
    <s v="Literacy &amp; Language"/>
    <s v="Literacy"/>
    <s v="Literacy &amp; Language"/>
    <s v="essential"/>
    <s v="Books"/>
    <s v="high"/>
    <s v="Grades 3-5"/>
    <n v="169.1"/>
    <n v="0"/>
    <n v="42.27"/>
    <n v="17"/>
    <n v="1919"/>
    <n v="2340.2399999999998"/>
    <n v="32"/>
    <b v="1"/>
    <n v="2217.94"/>
    <n v="18"/>
    <b v="0"/>
    <b v="0"/>
    <s v="completed"/>
    <d v="2008-06-26T00:00:00"/>
    <d v="2008-11-27T00:00:00"/>
    <d v="2009-05-06T00:00:00"/>
    <d v="2008-11-30T00:00:00"/>
  </r>
  <r>
    <s v="704198c0bf881073dea0d5d7cf2633c6"/>
    <n v="360009505713"/>
    <s v="Brooklyn"/>
    <x v="2"/>
    <n v="11225"/>
    <s v="urban"/>
    <s v="New Visions for Public Schools"/>
    <s v="Brooklyn"/>
    <b v="0"/>
    <b v="0"/>
    <b v="0"/>
    <b v="0"/>
    <b v="0"/>
    <b v="0"/>
    <s v="Mr."/>
    <b v="0"/>
    <b v="1"/>
    <s v="Social Sciences"/>
    <s v="History &amp; Civics"/>
    <m/>
    <m/>
    <s v="enrichment"/>
    <s v="Trips"/>
    <s v="high"/>
    <s v="Grades 9-12"/>
    <n v="0"/>
    <n v="0"/>
    <n v="46.29"/>
    <n v="17"/>
    <n v="1914.7"/>
    <n v="2335"/>
    <n v="12"/>
    <b v="0"/>
    <n v="2225.08"/>
    <n v="6"/>
    <b v="0"/>
    <b v="0"/>
    <s v="completed"/>
    <d v="2006-04-12T00:00:00"/>
    <d v="2006-05-18T00:00:00"/>
    <m/>
    <d v="2006-05-25T00:00:00"/>
  </r>
  <r>
    <s v="860f85043cc1a5dd7ff07484bb512dc3"/>
    <m/>
    <s v="Bronx"/>
    <x v="2"/>
    <n v="10468"/>
    <s v="urban"/>
    <s v="Integrated Curriculum and Instruction Learning Support Organization"/>
    <s v="Bronx"/>
    <b v="0"/>
    <b v="0"/>
    <b v="0"/>
    <b v="0"/>
    <b v="0"/>
    <b v="0"/>
    <s v="Ms."/>
    <b v="0"/>
    <b v="0"/>
    <s v="College &amp; Career Prep"/>
    <s v="Applied Learning"/>
    <m/>
    <m/>
    <m/>
    <s v="Technology"/>
    <s v="high"/>
    <s v="Grades 9-12"/>
    <m/>
    <m/>
    <m/>
    <m/>
    <n v="2237"/>
    <n v="2728.05"/>
    <n v="0"/>
    <b v="0"/>
    <n v="2237"/>
    <n v="1"/>
    <b v="0"/>
    <b v="0"/>
    <s v="completed"/>
    <d v="2002-10-09T00:00:00"/>
    <d v="2002-11-07T00:00:00"/>
    <d v="2003-01-16T00:00:00"/>
    <d v="2003-06-09T00:00:00"/>
  </r>
  <r>
    <s v="8f90de1875cb2f28ca14e59d9c990e32"/>
    <m/>
    <s v="Portland"/>
    <x v="9"/>
    <n v="97266"/>
    <s v="urban"/>
    <s v="Portland School District 1j"/>
    <s v="Multnomah"/>
    <b v="0"/>
    <b v="0"/>
    <b v="0"/>
    <b v="0"/>
    <b v="0"/>
    <b v="0"/>
    <s v="Mrs."/>
    <b v="0"/>
    <b v="0"/>
    <s v="Mathematics"/>
    <s v="Math &amp; Science"/>
    <s v="Applied Sciences"/>
    <s v="Math &amp; Science"/>
    <s v="essential"/>
    <s v="Technology"/>
    <s v="high"/>
    <s v="Grades 9-12"/>
    <n v="165.6"/>
    <n v="0"/>
    <n v="24.84"/>
    <n v="9"/>
    <n v="1855"/>
    <n v="2262.1999999999998"/>
    <n v="100"/>
    <b v="1"/>
    <n v="2262.1999999999998"/>
    <n v="20"/>
    <b v="1"/>
    <b v="0"/>
    <s v="completed"/>
    <d v="2009-01-18T00:00:00"/>
    <d v="2009-06-20T00:00:00"/>
    <d v="2009-10-01T00:00:00"/>
    <d v="2009-06-21T00:00:00"/>
  </r>
  <r>
    <s v="6c1397d3deda6f0c93972c7f67a235b7"/>
    <n v="360008603742"/>
    <s v="Bronx"/>
    <x v="2"/>
    <n v="10452"/>
    <s v="urban"/>
    <s v="Integrated Curriculum and Instruction Learning Support Organization"/>
    <s v="Bronx"/>
    <b v="0"/>
    <b v="0"/>
    <b v="0"/>
    <b v="0"/>
    <b v="0"/>
    <b v="0"/>
    <s v="Ms."/>
    <b v="0"/>
    <b v="0"/>
    <s v="Literature &amp; Writing"/>
    <s v="Literacy &amp; Language"/>
    <s v="History &amp; Geography"/>
    <s v="History &amp; Civics"/>
    <m/>
    <s v="Books"/>
    <s v="high"/>
    <s v="Grades 3-5"/>
    <m/>
    <m/>
    <m/>
    <m/>
    <n v="1991.27"/>
    <n v="2428.38"/>
    <n v="19"/>
    <b v="1"/>
    <n v="2278"/>
    <n v="9"/>
    <b v="0"/>
    <b v="0"/>
    <s v="completed"/>
    <d v="2003-11-12T00:00:00"/>
    <d v="2004-04-22T00:00:00"/>
    <d v="2004-08-17T00:00:00"/>
    <d v="2004-07-12T00:00:00"/>
  </r>
  <r>
    <s v="7b792dde474a09ca2bad092e28a0ec6a"/>
    <n v="170993000785"/>
    <s v="Chicago"/>
    <x v="10"/>
    <n v="60623"/>
    <s v="urban"/>
    <s v="Chicago Psd-area 10"/>
    <s v="Cook"/>
    <b v="0"/>
    <b v="0"/>
    <b v="0"/>
    <b v="0"/>
    <b v="0"/>
    <b v="0"/>
    <s v="Mr."/>
    <b v="0"/>
    <b v="0"/>
    <s v="Social Sciences"/>
    <s v="History &amp; Civics"/>
    <s v="History &amp; Geography"/>
    <s v="History &amp; Civics"/>
    <s v="enrichment"/>
    <s v="Trips"/>
    <s v="high"/>
    <s v="Grades 3-5"/>
    <n v="0"/>
    <n v="0"/>
    <n v="48.18"/>
    <n v="17"/>
    <n v="1992"/>
    <n v="2429.27"/>
    <n v="31"/>
    <b v="0"/>
    <n v="2282.65"/>
    <n v="9"/>
    <b v="0"/>
    <b v="0"/>
    <s v="completed"/>
    <d v="2007-09-18T00:00:00"/>
    <d v="2007-12-31T00:00:00"/>
    <d v="2009-05-20T00:00:00"/>
    <d v="2008-04-17T00:00:00"/>
  </r>
  <r>
    <s v="972aaa8da8efc67aa9500c7904ab0824"/>
    <m/>
    <s v="Brooklyn"/>
    <x v="2"/>
    <n v="11216"/>
    <s v="urban"/>
    <s v="Community Learning Support Organization"/>
    <s v="Brooklyn"/>
    <b v="0"/>
    <b v="0"/>
    <b v="0"/>
    <b v="0"/>
    <b v="0"/>
    <b v="0"/>
    <s v="Mr."/>
    <b v="0"/>
    <b v="0"/>
    <s v="Literacy"/>
    <s v="Literacy &amp; Language"/>
    <m/>
    <m/>
    <s v="essential"/>
    <s v="Other"/>
    <s v="high"/>
    <s v="Grades 3-5"/>
    <n v="0"/>
    <n v="0"/>
    <n v="27.83"/>
    <n v="9"/>
    <n v="1891.87"/>
    <n v="2307.16"/>
    <n v="401"/>
    <b v="1"/>
    <n v="2307.16"/>
    <n v="2"/>
    <b v="0"/>
    <b v="1"/>
    <s v="completed"/>
    <d v="2010-03-12T00:00:00"/>
    <d v="2010-03-26T00:00:00"/>
    <d v="2010-07-16T00:00:00"/>
    <d v="2010-08-10T00:00:00"/>
  </r>
  <r>
    <s v="0d8e58dd2a5b0a766bb5646296202598"/>
    <n v="130441001591"/>
    <s v="Conyers"/>
    <x v="19"/>
    <n v="30094"/>
    <s v="suburban"/>
    <s v="Rockdale Co Public Sch Dist"/>
    <s v="Rockdale"/>
    <b v="0"/>
    <b v="0"/>
    <b v="0"/>
    <b v="0"/>
    <b v="0"/>
    <b v="0"/>
    <s v="Ms."/>
    <b v="0"/>
    <b v="0"/>
    <s v="College &amp; Career Prep"/>
    <s v="Applied Learning"/>
    <s v="Extracurricular"/>
    <s v="Applied Learning"/>
    <s v="enrichment"/>
    <s v="Trips"/>
    <s v="high"/>
    <s v="Grades 9-12"/>
    <n v="0"/>
    <n v="0"/>
    <n v="28.5"/>
    <n v="9"/>
    <n v="1937.5"/>
    <n v="2362.8000000000002"/>
    <n v="20"/>
    <b v="0"/>
    <n v="2362.8000000000002"/>
    <n v="5"/>
    <b v="1"/>
    <b v="0"/>
    <s v="completed"/>
    <d v="2009-12-09T00:00:00"/>
    <d v="2010-02-20T00:00:00"/>
    <d v="2010-05-12T00:00:00"/>
    <d v="2010-03-21T00:00:00"/>
  </r>
  <r>
    <s v="32753566c247b023e8adcb7015f74c98"/>
    <n v="370357001467"/>
    <s v="Willard"/>
    <x v="1"/>
    <n v="28478"/>
    <s v="rural"/>
    <s v="Pender Co School District"/>
    <s v="Pender"/>
    <b v="0"/>
    <b v="0"/>
    <b v="1"/>
    <b v="0"/>
    <b v="0"/>
    <b v="0"/>
    <s v="Mr."/>
    <b v="0"/>
    <b v="0"/>
    <s v="Music"/>
    <s v="Music &amp; The Arts"/>
    <m/>
    <m/>
    <m/>
    <s v="Supplies"/>
    <s v="high"/>
    <s v="Grades 6-8"/>
    <m/>
    <m/>
    <m/>
    <m/>
    <n v="2056.66"/>
    <n v="2508.12"/>
    <n v="2"/>
    <b v="1"/>
    <n v="2366"/>
    <n v="2"/>
    <b v="0"/>
    <b v="0"/>
    <s v="completed"/>
    <d v="2004-09-21T00:00:00"/>
    <d v="2004-12-07T00:00:00"/>
    <d v="2005-04-01T00:00:00"/>
    <d v="2005-05-21T00:00:00"/>
  </r>
  <r>
    <s v="6a17dd64a36661afc8c18ffc160a9c0a"/>
    <n v="263447007019"/>
    <s v="Shelby Twp"/>
    <x v="4"/>
    <n v="48316"/>
    <s v="suburban"/>
    <s v="Utica Cmty School District"/>
    <s v="Macomb"/>
    <b v="0"/>
    <b v="0"/>
    <b v="0"/>
    <b v="0"/>
    <b v="0"/>
    <b v="0"/>
    <s v="Mrs."/>
    <b v="0"/>
    <b v="0"/>
    <s v="Mathematics"/>
    <s v="Math &amp; Science"/>
    <m/>
    <m/>
    <s v="enrichment"/>
    <s v="Supplies"/>
    <s v="low"/>
    <s v="Grades 3-5"/>
    <n v="171.38"/>
    <n v="0"/>
    <n v="42.85"/>
    <n v="17"/>
    <n v="1945"/>
    <n v="2371.9499999999998"/>
    <n v="560"/>
    <b v="1"/>
    <n v="2431.25"/>
    <n v="1"/>
    <b v="0"/>
    <b v="0"/>
    <s v="completed"/>
    <d v="2009-03-12T00:00:00"/>
    <d v="2009-03-19T00:00:00"/>
    <d v="2009-05-22T00:00:00"/>
    <d v="2009-08-11T00:00:00"/>
  </r>
  <r>
    <s v="3ccefe196de91b0ccf1be7e02bfdb450"/>
    <m/>
    <s v="New York"/>
    <x v="2"/>
    <n v="10026"/>
    <s v="urban"/>
    <s v="Empowerment Support Organization"/>
    <s v="Manhattan"/>
    <b v="0"/>
    <b v="0"/>
    <b v="1"/>
    <b v="0"/>
    <b v="0"/>
    <b v="0"/>
    <s v="Ms."/>
    <b v="0"/>
    <b v="0"/>
    <s v="Mathematics"/>
    <s v="Math &amp; Science"/>
    <s v="Health &amp; Life Science"/>
    <s v="Math &amp; Science"/>
    <s v="enrichment"/>
    <s v="Supplies"/>
    <s v="high"/>
    <s v="Grades 3-5"/>
    <m/>
    <m/>
    <m/>
    <m/>
    <n v="2160.6999999999998"/>
    <n v="2635"/>
    <n v="20"/>
    <b v="1"/>
    <n v="2460.8200000000002"/>
    <n v="8"/>
    <b v="0"/>
    <b v="0"/>
    <s v="completed"/>
    <d v="2006-12-14T00:00:00"/>
    <d v="2007-03-01T00:00:00"/>
    <d v="2007-07-11T00:00:00"/>
    <d v="2007-08-14T00:00:00"/>
  </r>
  <r>
    <s v="fe075823dd23d1cbe45e632c0d3e0f44"/>
    <n v="482364002450"/>
    <s v="Houston"/>
    <x v="16"/>
    <n v="77096"/>
    <s v="urban"/>
    <s v="Houston Ind School District"/>
    <s v="Harris"/>
    <b v="0"/>
    <b v="1"/>
    <b v="0"/>
    <b v="0"/>
    <b v="0"/>
    <b v="0"/>
    <s v="Mr."/>
    <b v="0"/>
    <b v="0"/>
    <s v="ESL"/>
    <s v="Literacy &amp; Language"/>
    <m/>
    <m/>
    <s v="essential"/>
    <s v="Supplies"/>
    <s v="high"/>
    <s v="Grades PreK-2"/>
    <m/>
    <m/>
    <m/>
    <m/>
    <n v="2121.75"/>
    <n v="2587.5"/>
    <n v="22"/>
    <b v="1"/>
    <n v="2467.46"/>
    <n v="2"/>
    <b v="0"/>
    <b v="0"/>
    <s v="completed"/>
    <d v="2006-04-14T00:00:00"/>
    <d v="2006-10-25T00:00:00"/>
    <d v="2007-01-24T00:00:00"/>
    <d v="2006-12-14T00:00:00"/>
  </r>
  <r>
    <s v="7b6b5c338391d206baba3acf2afd5a34"/>
    <n v="60231000107"/>
    <s v="San Jose"/>
    <x v="7"/>
    <n v="95122"/>
    <s v="urban"/>
    <s v="Alum Rock Elem School District"/>
    <s v="Santa Clara"/>
    <b v="0"/>
    <b v="0"/>
    <b v="0"/>
    <b v="0"/>
    <b v="0"/>
    <b v="0"/>
    <s v="Ms."/>
    <b v="1"/>
    <b v="0"/>
    <s v="Literacy"/>
    <s v="Literacy &amp; Language"/>
    <s v="Literature &amp; Writing"/>
    <s v="Literacy &amp; Language"/>
    <s v="essential"/>
    <s v="Technology"/>
    <s v="high"/>
    <s v="Grades 3-5"/>
    <m/>
    <m/>
    <m/>
    <m/>
    <n v="2283.6999999999998"/>
    <n v="2785"/>
    <n v="33"/>
    <b v="1"/>
    <n v="2626.25"/>
    <n v="1"/>
    <b v="0"/>
    <b v="0"/>
    <s v="completed"/>
    <d v="2005-05-10T00:00:00"/>
    <d v="2005-06-06T00:00:00"/>
    <d v="2005-11-08T00:00:00"/>
    <d v="2006-01-10T00:00:00"/>
  </r>
  <r>
    <s v="a98b4bbb565f44f1021cc063c971957e"/>
    <m/>
    <s v="Atlanta"/>
    <x v="19"/>
    <n v="30310"/>
    <s v="urban"/>
    <s v="Atlanta Public Schools"/>
    <s v="Fulton"/>
    <b v="1"/>
    <b v="0"/>
    <b v="0"/>
    <b v="0"/>
    <b v="1"/>
    <b v="0"/>
    <s v="Mr."/>
    <b v="0"/>
    <b v="0"/>
    <s v="Civics &amp; Government"/>
    <s v="History &amp; Civics"/>
    <s v="History &amp; Geography"/>
    <s v="History &amp; Civics"/>
    <s v="enrichment"/>
    <s v="Trips"/>
    <s v="high"/>
    <s v="Grades 3-5"/>
    <n v="0"/>
    <n v="0"/>
    <n v="34.06"/>
    <n v="35"/>
    <n v="2340.06"/>
    <n v="2753.01"/>
    <n v="90"/>
    <b v="0"/>
    <n v="2753.01"/>
    <n v="11"/>
    <b v="0"/>
    <b v="0"/>
    <s v="completed"/>
    <d v="2010-12-27T00:00:00"/>
    <d v="2011-01-29T00:00:00"/>
    <m/>
    <d v="2011-02-11T00:00:00"/>
  </r>
  <r>
    <s v="9ce51a6372a8122e9e1da11a3f796f30"/>
    <n v="62271002833"/>
    <s v="Northridge"/>
    <x v="7"/>
    <n v="91325"/>
    <s v="urban"/>
    <s v="Los Angeles Unif Sch Dist"/>
    <s v="Los Angeles"/>
    <b v="0"/>
    <b v="1"/>
    <b v="0"/>
    <b v="0"/>
    <b v="0"/>
    <b v="0"/>
    <s v="Mrs."/>
    <b v="1"/>
    <b v="0"/>
    <s v="Literacy"/>
    <s v="Literacy &amp; Language"/>
    <s v="Other"/>
    <s v="Applied Learning"/>
    <s v="enrichment"/>
    <s v="Technology"/>
    <s v="low"/>
    <s v="Grades 3-5"/>
    <m/>
    <m/>
    <m/>
    <m/>
    <n v="2216.0500000000002"/>
    <n v="2702.5"/>
    <n v="20"/>
    <b v="1"/>
    <n v="2770.06"/>
    <n v="2"/>
    <b v="0"/>
    <b v="0"/>
    <s v="completed"/>
    <d v="2006-09-09T00:00:00"/>
    <d v="2007-05-04T00:00:00"/>
    <d v="2007-11-21T00:00:00"/>
    <d v="2007-05-09T00:00:00"/>
  </r>
  <r>
    <s v="166a161d07679d5e43c55c4c2d5baaf4"/>
    <n v="340768002104"/>
    <s v="Irvington"/>
    <x v="11"/>
    <n v="7111"/>
    <s v="suburban"/>
    <s v="Irvington Public School Dist"/>
    <s v="Essex"/>
    <b v="0"/>
    <b v="0"/>
    <b v="0"/>
    <b v="0"/>
    <b v="0"/>
    <b v="0"/>
    <s v="Mrs."/>
    <b v="0"/>
    <b v="0"/>
    <s v="College &amp; Career Prep"/>
    <s v="Applied Learning"/>
    <s v="Literature &amp; Writing"/>
    <s v="Literacy &amp; Language"/>
    <s v="essential"/>
    <s v="Technology"/>
    <s v="high"/>
    <s v="Grades 9-12"/>
    <n v="23.52"/>
    <n v="0"/>
    <n v="35.270000000000003"/>
    <n v="9"/>
    <n v="2419.33"/>
    <n v="2950.4"/>
    <n v="75"/>
    <b v="1"/>
    <n v="2950.41"/>
    <n v="3"/>
    <b v="1"/>
    <b v="0"/>
    <s v="completed"/>
    <d v="2010-01-01T00:00:00"/>
    <d v="2010-03-19T00:00:00"/>
    <d v="2010-06-02T00:00:00"/>
    <d v="2010-06-06T00:00:00"/>
  </r>
  <r>
    <s v="fe36d74c6d27dc13d4f081c170f0a11e"/>
    <n v="180477000804"/>
    <s v="Indianapolis"/>
    <x v="25"/>
    <n v="46220"/>
    <s v="urban"/>
    <s v="Indianapolis Public Sch Dist"/>
    <s v="Marion"/>
    <b v="0"/>
    <b v="1"/>
    <b v="0"/>
    <b v="0"/>
    <b v="0"/>
    <b v="0"/>
    <s v="Ms."/>
    <b v="0"/>
    <b v="0"/>
    <s v="Mathematics"/>
    <s v="Math &amp; Science"/>
    <s v="Special Needs"/>
    <s v="Special Needs"/>
    <s v="enrichment"/>
    <s v="Technology"/>
    <s v="high"/>
    <s v="Grades 9-12"/>
    <n v="223.5"/>
    <n v="0"/>
    <n v="55.88"/>
    <n v="17"/>
    <n v="2531"/>
    <n v="3086.59"/>
    <n v="60"/>
    <b v="1"/>
    <n v="2977.65"/>
    <n v="5"/>
    <b v="1"/>
    <b v="0"/>
    <s v="completed"/>
    <d v="2009-01-30T00:00:00"/>
    <d v="2009-04-16T00:00:00"/>
    <d v="2009-05-06T00:00:00"/>
    <d v="2009-06-30T00:00:00"/>
  </r>
  <r>
    <s v="9a871e01c19f142d89d706b6aae443eb"/>
    <m/>
    <s v="New York"/>
    <x v="2"/>
    <n v="10040"/>
    <s v="urban"/>
    <s v="Empowerment Support Organization"/>
    <s v="Manhattan"/>
    <b v="0"/>
    <b v="0"/>
    <b v="0"/>
    <b v="0"/>
    <b v="0"/>
    <b v="0"/>
    <s v="Ms."/>
    <b v="0"/>
    <b v="0"/>
    <s v="Gym &amp; Fitness"/>
    <s v="Health &amp; Sports"/>
    <s v="Sports"/>
    <s v="Health &amp; Sports"/>
    <s v="enrichment"/>
    <s v="Supplies"/>
    <s v="high"/>
    <s v="Grades 9-12"/>
    <m/>
    <m/>
    <m/>
    <m/>
    <n v="2592.23"/>
    <n v="3161.26"/>
    <n v="200"/>
    <b v="1"/>
    <n v="2981.06"/>
    <n v="1"/>
    <b v="0"/>
    <b v="0"/>
    <s v="completed"/>
    <d v="2006-08-21T00:00:00"/>
    <d v="2006-12-14T00:00:00"/>
    <d v="2007-05-30T00:00:00"/>
    <d v="2007-04-21T00:00:00"/>
  </r>
  <r>
    <s v="5b5d6da0b484e4a0a7d9b1be840f19d9"/>
    <n v="482364005496"/>
    <s v="Houston"/>
    <x v="16"/>
    <n v="77042"/>
    <s v="urban"/>
    <s v="Houston Ind School District"/>
    <s v="Harris"/>
    <b v="0"/>
    <b v="1"/>
    <b v="0"/>
    <b v="0"/>
    <b v="0"/>
    <b v="0"/>
    <s v="Mr."/>
    <b v="0"/>
    <b v="0"/>
    <s v="Sports"/>
    <s v="Health &amp; Sports"/>
    <s v="Gym &amp; Fitness"/>
    <s v="Health &amp; Sports"/>
    <s v="essential"/>
    <s v="Supplies"/>
    <s v="high"/>
    <s v="Grades 6-8"/>
    <n v="228.02"/>
    <n v="0"/>
    <n v="57.01"/>
    <n v="17"/>
    <n v="2582"/>
    <n v="3148.78"/>
    <n v="600"/>
    <b v="1"/>
    <n v="3037.65"/>
    <n v="7"/>
    <b v="0"/>
    <b v="0"/>
    <s v="completed"/>
    <d v="2007-08-29T00:00:00"/>
    <d v="2008-03-12T00:00:00"/>
    <d v="2008-05-16T00:00:00"/>
    <d v="2008-03-15T00:00:00"/>
  </r>
  <r>
    <s v="85766afe5fe08699e24802ddc77955d7"/>
    <n v="370150000613"/>
    <s v="Kernersville"/>
    <x v="1"/>
    <n v="27284"/>
    <s v="suburban"/>
    <s v="Winston-salem Forsyth Co SD"/>
    <s v="Forsyth"/>
    <b v="0"/>
    <b v="0"/>
    <b v="0"/>
    <b v="0"/>
    <b v="0"/>
    <b v="0"/>
    <s v="Ms."/>
    <b v="0"/>
    <b v="0"/>
    <s v="Mathematics"/>
    <s v="Math &amp; Science"/>
    <s v="Literacy"/>
    <s v="Literacy &amp; Language"/>
    <s v="essential"/>
    <s v="Technology"/>
    <s v="high"/>
    <s v="Grades 3-5"/>
    <n v="227.04"/>
    <n v="96.49"/>
    <n v="56.76"/>
    <n v="17"/>
    <n v="2668"/>
    <n v="3253.66"/>
    <n v="30"/>
    <b v="1"/>
    <n v="3138.82"/>
    <n v="2"/>
    <b v="0"/>
    <b v="0"/>
    <s v="completed"/>
    <d v="2007-07-25T00:00:00"/>
    <d v="2008-03-12T00:00:00"/>
    <d v="2008-05-03T00:00:00"/>
    <d v="2008-03-19T00:00:00"/>
  </r>
  <r>
    <s v="371cd148bace51af14b22ef9ff98f362"/>
    <n v="482364008816"/>
    <s v="Houston"/>
    <x v="16"/>
    <n v="77077"/>
    <s v="urban"/>
    <s v="Houston Ind School District"/>
    <s v="Harris"/>
    <b v="0"/>
    <b v="0"/>
    <b v="0"/>
    <b v="0"/>
    <b v="0"/>
    <b v="0"/>
    <s v="Ms."/>
    <b v="0"/>
    <b v="0"/>
    <s v="Special Needs"/>
    <s v="Special Needs"/>
    <s v="Special Needs"/>
    <s v="Special Needs"/>
    <s v="enrichment"/>
    <s v="Technology"/>
    <s v="low"/>
    <s v="Grades 9-12"/>
    <m/>
    <m/>
    <m/>
    <m/>
    <n v="2585.0500000000002"/>
    <n v="3152.5"/>
    <n v="100"/>
    <b v="1"/>
    <n v="3226.14"/>
    <n v="1"/>
    <b v="0"/>
    <b v="0"/>
    <s v="completed"/>
    <d v="2006-02-24T00:00:00"/>
    <d v="2006-02-24T00:00:00"/>
    <d v="2006-04-17T00:00:00"/>
    <d v="2006-10-24T00:00:00"/>
  </r>
  <r>
    <s v="bb8c79f095d81805d97efb3a2a305942"/>
    <m/>
    <s v="Denham Spgs"/>
    <x v="6"/>
    <n v="70726"/>
    <s v="suburban"/>
    <s v="Livingston Parish School Dist"/>
    <s v="Livingston"/>
    <b v="0"/>
    <b v="0"/>
    <b v="0"/>
    <b v="0"/>
    <b v="0"/>
    <b v="0"/>
    <s v="Mrs."/>
    <b v="0"/>
    <b v="0"/>
    <s v="Applied Sciences"/>
    <s v="Math &amp; Science"/>
    <s v="Health &amp; Life Science"/>
    <s v="Math &amp; Science"/>
    <s v="essential"/>
    <s v="Supplies"/>
    <s v="high"/>
    <s v="Grades 6-8"/>
    <m/>
    <m/>
    <m/>
    <m/>
    <n v="2544.0500000000002"/>
    <n v="3102.5"/>
    <n v="155"/>
    <b v="1"/>
    <n v="3290.66"/>
    <n v="7"/>
    <b v="0"/>
    <b v="0"/>
    <s v="completed"/>
    <d v="2006-03-20T00:00:00"/>
    <d v="2006-09-29T00:00:00"/>
    <d v="2007-05-30T00:00:00"/>
    <d v="2006-11-20T00:00:00"/>
  </r>
  <r>
    <s v="66ddd95bdd0aad1095728128d7d796fe"/>
    <n v="62271003068"/>
    <s v="Harbor City"/>
    <x v="7"/>
    <n v="90710"/>
    <s v="urban"/>
    <s v="Los Angeles Unif Sch Dist"/>
    <s v="Los Angeles"/>
    <b v="0"/>
    <b v="1"/>
    <b v="1"/>
    <b v="0"/>
    <b v="0"/>
    <b v="0"/>
    <s v="Mrs."/>
    <b v="0"/>
    <b v="0"/>
    <s v="Social Sciences"/>
    <s v="History &amp; Civics"/>
    <m/>
    <m/>
    <s v="enrichment"/>
    <s v="Trips"/>
    <s v="high"/>
    <s v="Grades 3-5"/>
    <n v="0"/>
    <n v="0"/>
    <n v="71.25"/>
    <n v="17"/>
    <n v="2938.68"/>
    <n v="3583.76"/>
    <n v="30"/>
    <b v="0"/>
    <n v="3522.05"/>
    <n v="4"/>
    <b v="0"/>
    <b v="0"/>
    <s v="completed"/>
    <d v="2006-12-11T00:00:00"/>
    <d v="2007-01-12T00:00:00"/>
    <d v="2007-06-01T00:00:00"/>
    <d v="2007-01-15T00:00:00"/>
  </r>
  <r>
    <s v="f2a9234ee74db93274d05ce27a053bda"/>
    <m/>
    <s v="Brooklyn"/>
    <x v="2"/>
    <n v="11216"/>
    <s v="urban"/>
    <s v="Empowerment Support Organization"/>
    <s v="Brooklyn"/>
    <b v="0"/>
    <b v="0"/>
    <b v="0"/>
    <b v="0"/>
    <b v="0"/>
    <b v="0"/>
    <s v="Mr."/>
    <b v="0"/>
    <b v="1"/>
    <s v="Mathematics"/>
    <s v="Math &amp; Science"/>
    <s v="Applied Sciences"/>
    <s v="Math &amp; Science"/>
    <s v="essential"/>
    <s v="Technology"/>
    <s v="high"/>
    <s v="Grades 9-12"/>
    <n v="12"/>
    <n v="0"/>
    <n v="45"/>
    <n v="35"/>
    <n v="3091.99"/>
    <n v="3637.64"/>
    <n v="100"/>
    <b v="1"/>
    <n v="3637.63"/>
    <n v="53"/>
    <b v="1"/>
    <b v="0"/>
    <s v="completed"/>
    <d v="2010-12-12T00:00:00"/>
    <d v="2010-12-18T00:00:00"/>
    <m/>
    <d v="2011-05-01T00:00:00"/>
  </r>
  <r>
    <s v="8b43a8a63c20bba7cdea1db5ea3e083f"/>
    <m/>
    <s v="New York"/>
    <x v="2"/>
    <n v="10003"/>
    <s v="urban"/>
    <s v="Empowerment Support Organization"/>
    <s v="Manhattan"/>
    <b v="0"/>
    <b v="0"/>
    <b v="0"/>
    <b v="0"/>
    <b v="0"/>
    <b v="0"/>
    <s v="Ms."/>
    <b v="0"/>
    <b v="0"/>
    <s v="Health &amp; Life Science"/>
    <s v="Math &amp; Science"/>
    <m/>
    <m/>
    <s v="enrichment"/>
    <s v="Technology"/>
    <s v="high"/>
    <s v="Grades 9-12"/>
    <m/>
    <m/>
    <m/>
    <m/>
    <n v="3430.68"/>
    <n v="4183.76"/>
    <n v="150"/>
    <b v="1"/>
    <n v="3931.41"/>
    <n v="3"/>
    <b v="0"/>
    <b v="0"/>
    <s v="completed"/>
    <d v="2005-06-28T00:00:00"/>
    <d v="2006-07-26T00:00:00"/>
    <d v="2006-12-19T00:00:00"/>
    <d v="2006-02-28T00:00:00"/>
  </r>
  <r>
    <s v="0802b0cad4825d9cc869e12530675a92"/>
    <n v="64015006649"/>
    <s v="Tustin"/>
    <x v="7"/>
    <n v="92780"/>
    <s v="urban"/>
    <s v="Tustin Unified School Dist"/>
    <s v="Orange"/>
    <b v="0"/>
    <b v="0"/>
    <b v="0"/>
    <b v="0"/>
    <b v="0"/>
    <b v="0"/>
    <s v="Ms."/>
    <b v="0"/>
    <b v="0"/>
    <s v="Special Needs"/>
    <s v="Special Needs"/>
    <s v="Character Education"/>
    <s v="Applied Learning"/>
    <s v="essential"/>
    <s v="Technology"/>
    <s v="high"/>
    <s v="Grades 3-5"/>
    <n v="19.75"/>
    <n v="265.08"/>
    <n v="47.87"/>
    <n v="35"/>
    <n v="3559.16"/>
    <n v="4187.25"/>
    <n v="8"/>
    <b v="1"/>
    <n v="4081.36"/>
    <n v="68"/>
    <b v="0"/>
    <b v="0"/>
    <s v="completed"/>
    <d v="2010-09-07T00:00:00"/>
    <d v="2011-02-08T00:00:00"/>
    <d v="2011-03-23T00:00:00"/>
    <d v="2011-02-04T00:00:00"/>
  </r>
  <r>
    <s v="37308cae12ccc72df52b82c48ab255a2"/>
    <n v="360009502631"/>
    <s v="Brooklyn"/>
    <x v="2"/>
    <n v="11203"/>
    <s v="urban"/>
    <s v="Integrated Curriculum and Instruction Learning Support Organization"/>
    <s v="Brooklyn"/>
    <b v="0"/>
    <b v="0"/>
    <b v="0"/>
    <b v="0"/>
    <b v="0"/>
    <b v="0"/>
    <s v="Mrs."/>
    <b v="0"/>
    <b v="0"/>
    <s v="Literacy"/>
    <s v="Literacy &amp; Language"/>
    <s v="Literature &amp; Writing"/>
    <s v="Literacy &amp; Language"/>
    <s v="essential"/>
    <s v="Books"/>
    <s v="high"/>
    <s v="Grades PreK-2"/>
    <m/>
    <m/>
    <m/>
    <m/>
    <n v="3598.78"/>
    <n v="4388.76"/>
    <n v="48"/>
    <b v="0"/>
    <n v="4233.6000000000004"/>
    <n v="1"/>
    <b v="0"/>
    <b v="0"/>
    <s v="completed"/>
    <d v="2006-11-27T00:00:00"/>
    <d v="2007-01-11T00:00:00"/>
    <d v="2007-03-15T00:00:00"/>
    <d v="2007-06-28T00:00:00"/>
  </r>
  <r>
    <s v="6bd33bf280bf89bbe58c2495d33efd65"/>
    <n v="40852000805"/>
    <s v="Tolleson"/>
    <x v="23"/>
    <n v="85353"/>
    <s v="suburban"/>
    <s v="Tolleson Union Hsd 214"/>
    <s v="Maricopa"/>
    <b v="0"/>
    <b v="0"/>
    <b v="0"/>
    <b v="0"/>
    <b v="0"/>
    <b v="0"/>
    <s v="Ms."/>
    <b v="0"/>
    <b v="0"/>
    <s v="Visual Arts"/>
    <s v="Music &amp; The Arts"/>
    <s v="Visual Arts"/>
    <s v="Music &amp; The Arts"/>
    <s v="enrichment"/>
    <s v="Technology"/>
    <s v="high"/>
    <s v="Grades 9-12"/>
    <n v="349.83"/>
    <n v="195.9"/>
    <n v="52.47"/>
    <n v="9"/>
    <n v="4105.4399999999996"/>
    <n v="5006.63"/>
    <n v="200"/>
    <b v="1"/>
    <n v="5012.2700000000004"/>
    <n v="64"/>
    <b v="1"/>
    <b v="0"/>
    <s v="completed"/>
    <d v="2009-04-10T00:00:00"/>
    <d v="2009-09-15T00:00:00"/>
    <d v="2010-02-04T00:00:00"/>
    <d v="2009-09-16T00:00:00"/>
  </r>
  <r>
    <s v="3bc5db39da8c9776a65e9105ddd29220"/>
    <n v="180345000484"/>
    <s v="Evansville"/>
    <x v="25"/>
    <n v="47711"/>
    <s v="urban"/>
    <s v="Evansville-vanderburgh Co SD"/>
    <s v="Vanderburgh"/>
    <b v="0"/>
    <b v="0"/>
    <b v="0"/>
    <b v="0"/>
    <b v="0"/>
    <b v="0"/>
    <s v="Mr."/>
    <b v="0"/>
    <b v="0"/>
    <s v="Visual Arts"/>
    <s v="Music &amp; The Arts"/>
    <s v="History &amp; Geography"/>
    <s v="History &amp; Civics"/>
    <s v="enrichment"/>
    <s v="Trips"/>
    <s v="high"/>
    <s v="Grades 3-5"/>
    <n v="0"/>
    <n v="0"/>
    <n v="62.08"/>
    <n v="9"/>
    <n v="4209.88"/>
    <n v="5134"/>
    <n v="100"/>
    <b v="0"/>
    <n v="5134"/>
    <n v="2"/>
    <b v="0"/>
    <b v="0"/>
    <s v="completed"/>
    <d v="2009-08-20T00:00:00"/>
    <d v="2009-08-20T00:00:00"/>
    <d v="2009-10-21T00:00:00"/>
    <d v="2010-01-26T00:00:00"/>
  </r>
  <r>
    <s v="110028a136e39981b91e5e70e1915f61"/>
    <n v="280057000045"/>
    <s v="Bay St Louis"/>
    <x v="8"/>
    <n v="39520"/>
    <s v="suburban"/>
    <s v="Bay St Louis Waveland Sch Dist"/>
    <s v="Hancock"/>
    <b v="0"/>
    <b v="0"/>
    <b v="0"/>
    <b v="0"/>
    <b v="0"/>
    <b v="0"/>
    <s v="Mr."/>
    <b v="0"/>
    <b v="0"/>
    <s v="Performing Arts"/>
    <s v="Music &amp; The Arts"/>
    <s v="Music"/>
    <s v="Music &amp; The Arts"/>
    <s v="enrichment"/>
    <s v="Other"/>
    <s v="high"/>
    <s v="Grades 9-12"/>
    <n v="0"/>
    <n v="0"/>
    <n v="103.75"/>
    <n v="17"/>
    <n v="4270.75"/>
    <n v="5208.2299999999996"/>
    <n v="50"/>
    <b v="1"/>
    <n v="5358.82"/>
    <n v="40"/>
    <b v="1"/>
    <b v="0"/>
    <s v="completed"/>
    <d v="2008-11-11T00:00:00"/>
    <d v="2009-02-28T00:00:00"/>
    <d v="2009-04-13T00:00:00"/>
    <d v="2009-05-17T00:00:00"/>
  </r>
  <r>
    <s v="90cf5397f166d7b4de5bff1d9b5cf729"/>
    <m/>
    <s v="Flushing"/>
    <x v="2"/>
    <n v="11365"/>
    <s v="urban"/>
    <s v="Integrated Curriculum and Instruction Learning Support Organization"/>
    <s v="Queens"/>
    <b v="0"/>
    <b v="0"/>
    <b v="0"/>
    <b v="0"/>
    <b v="0"/>
    <b v="0"/>
    <s v="Ms."/>
    <b v="0"/>
    <b v="0"/>
    <s v="Music"/>
    <s v="Music &amp; The Arts"/>
    <m/>
    <m/>
    <m/>
    <s v="Supplies"/>
    <s v="high"/>
    <s v="Grades 3-5"/>
    <m/>
    <m/>
    <m/>
    <m/>
    <n v="4771"/>
    <n v="5818.29"/>
    <n v="0"/>
    <b v="0"/>
    <n v="5487"/>
    <n v="1"/>
    <b v="0"/>
    <b v="0"/>
    <s v="completed"/>
    <d v="2003-01-16T00:00:00"/>
    <d v="2003-06-25T00:00:00"/>
    <d v="2003-11-26T00:00:00"/>
    <d v="2003-09-16T00:00:00"/>
  </r>
  <r>
    <s v="5d06c310f3225a99a79b90b0f396d118"/>
    <n v="180228002135"/>
    <s v="Columbia City"/>
    <x v="25"/>
    <n v="46725"/>
    <s v="rural"/>
    <s v="Whitley Co Cons Sch Dist"/>
    <s v="Whitley"/>
    <b v="0"/>
    <b v="0"/>
    <b v="0"/>
    <b v="0"/>
    <b v="0"/>
    <b v="0"/>
    <s v="Ms."/>
    <b v="0"/>
    <b v="0"/>
    <s v="History &amp; Geography"/>
    <s v="History &amp; Civics"/>
    <s v="Social Sciences"/>
    <s v="History &amp; Civics"/>
    <s v="enrichment"/>
    <s v="Trips"/>
    <s v="low"/>
    <s v="Grades 3-5"/>
    <n v="0"/>
    <n v="0"/>
    <n v="180.25"/>
    <n v="17"/>
    <n v="7407"/>
    <n v="9032.93"/>
    <n v="250"/>
    <b v="0"/>
    <n v="9258.75"/>
    <n v="3"/>
    <b v="1"/>
    <b v="0"/>
    <s v="completed"/>
    <d v="2009-03-12T00:00:00"/>
    <d v="2009-03-18T00:00:00"/>
    <d v="2009-06-02T00:00:00"/>
    <d v="2009-04-16T00:00:00"/>
  </r>
  <r>
    <s v="bee7952281948cd778c7398da3f442ad"/>
    <n v="62805004304"/>
    <s v="Oakland"/>
    <x v="7"/>
    <n v="94610"/>
    <s v="urban"/>
    <s v="Oakland Unified School Dist"/>
    <s v="Alameda"/>
    <b v="0"/>
    <b v="1"/>
    <b v="0"/>
    <b v="1"/>
    <b v="0"/>
    <b v="0"/>
    <s v="Mr."/>
    <b v="0"/>
    <b v="0"/>
    <s v="Applied Sciences"/>
    <s v="Math &amp; Science"/>
    <s v="Mathematics"/>
    <s v="Math &amp; Science"/>
    <s v="essential"/>
    <s v="Technology"/>
    <s v="high"/>
    <s v="Grades 9-12"/>
    <n v="641.83000000000004"/>
    <n v="465.33"/>
    <n v="96.27"/>
    <n v="9"/>
    <n v="7630.73"/>
    <n v="9305.77"/>
    <n v="150"/>
    <b v="1"/>
    <n v="9305.77"/>
    <n v="8"/>
    <b v="1"/>
    <b v="0"/>
    <s v="completed"/>
    <d v="2009-10-13T00:00:00"/>
    <d v="2009-11-16T00:00:00"/>
    <d v="2009-12-11T00:00:00"/>
    <d v="2010-03-19T00:00:00"/>
  </r>
  <r>
    <s v="5d4955a2b9a0c6b32d060532eeceb060"/>
    <n v="63441005667"/>
    <s v="San Francisco"/>
    <x v="7"/>
    <n v="94112"/>
    <s v="urban"/>
    <s v="San Francisco Unified Sch Dist"/>
    <s v="San Francisco"/>
    <b v="0"/>
    <b v="0"/>
    <b v="0"/>
    <b v="0"/>
    <b v="0"/>
    <b v="0"/>
    <s v="Ms."/>
    <b v="0"/>
    <b v="0"/>
    <s v="Literacy"/>
    <s v="Literacy &amp; Language"/>
    <s v="Mathematics"/>
    <s v="Math &amp; Science"/>
    <s v="enrichment"/>
    <s v="Technology"/>
    <s v="high"/>
    <s v="Grades 3-5"/>
    <n v="75"/>
    <n v="686.23"/>
    <n v="112.5"/>
    <n v="35"/>
    <n v="8408.48"/>
    <n v="9664.92"/>
    <n v="200"/>
    <b v="1"/>
    <n v="9664.92"/>
    <n v="1"/>
    <b v="0"/>
    <b v="0"/>
    <s v="completed"/>
    <d v="2010-08-06T00:00:00"/>
    <d v="2010-08-30T00:00:00"/>
    <d v="2010-08-31T00:00:00"/>
    <d v="2011-01-03T00:00:00"/>
  </r>
  <r>
    <s v="4ccd20adb62f8bb0f51f798d50aea8f9"/>
    <n v="62805004304"/>
    <s v="Oakland"/>
    <x v="7"/>
    <n v="94610"/>
    <s v="urban"/>
    <s v="Oakland Unified School Dist"/>
    <s v="Alameda"/>
    <b v="0"/>
    <b v="1"/>
    <b v="0"/>
    <b v="1"/>
    <b v="0"/>
    <b v="0"/>
    <s v="Mrs."/>
    <b v="0"/>
    <b v="0"/>
    <s v="Civics &amp; Government"/>
    <s v="History &amp; Civics"/>
    <s v="College &amp; Career Prep"/>
    <s v="Applied Learning"/>
    <s v="enrichment"/>
    <s v="Trips"/>
    <s v="high"/>
    <s v="Grades 9-12"/>
    <n v="0"/>
    <n v="0"/>
    <n v="146.85"/>
    <n v="9"/>
    <n v="9945.85"/>
    <n v="12129.09"/>
    <n v="4"/>
    <b v="0"/>
    <n v="12047.2"/>
    <n v="103"/>
    <b v="1"/>
    <b v="0"/>
    <s v="completed"/>
    <d v="2009-09-29T00:00:00"/>
    <d v="2009-12-02T00:00:00"/>
    <d v="2010-05-03T00:00:00"/>
    <d v="2010-03-07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chartFormat="1">
  <location ref="A1:B52" firstHeaderRow="1" firstDataRow="1" firstDataCol="1"/>
  <pivotFields count="42">
    <pivotField dataField="1" showAll="0"/>
    <pivotField showAll="0"/>
    <pivotField showAll="0"/>
    <pivotField axis="axisRow" showAll="0">
      <items count="51">
        <item x="49"/>
        <item x="27"/>
        <item x="42"/>
        <item x="23"/>
        <item x="7"/>
        <item x="22"/>
        <item x="30"/>
        <item x="31"/>
        <item x="39"/>
        <item x="17"/>
        <item x="19"/>
        <item x="38"/>
        <item x="35"/>
        <item x="37"/>
        <item x="10"/>
        <item x="25"/>
        <item x="20"/>
        <item x="21"/>
        <item x="6"/>
        <item x="33"/>
        <item x="32"/>
        <item x="26"/>
        <item x="4"/>
        <item x="13"/>
        <item x="34"/>
        <item x="8"/>
        <item x="43"/>
        <item x="1"/>
        <item x="41"/>
        <item x="46"/>
        <item x="11"/>
        <item x="36"/>
        <item x="15"/>
        <item x="2"/>
        <item x="3"/>
        <item x="0"/>
        <item x="9"/>
        <item x="29"/>
        <item x="45"/>
        <item x="12"/>
        <item x="44"/>
        <item x="14"/>
        <item x="16"/>
        <item x="28"/>
        <item x="24"/>
        <item x="47"/>
        <item x="5"/>
        <item x="18"/>
        <item x="40"/>
        <item x="4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</pivotFields>
  <rowFields count="1">
    <field x="3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rowItems>
  <colItems count="1">
    <i/>
  </colItems>
  <dataFields count="1">
    <dataField name="Count of _projectid"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48"/>
  <sheetViews>
    <sheetView tabSelected="1" workbookViewId="0">
      <selection activeCell="J57" sqref="J57"/>
    </sheetView>
  </sheetViews>
  <sheetFormatPr defaultRowHeight="15"/>
  <cols>
    <col min="9" max="9" width="22.85546875" bestFit="1" customWidth="1"/>
    <col min="10" max="10" width="15.140625" bestFit="1" customWidth="1"/>
    <col min="12" max="12" width="15.28515625" bestFit="1" customWidth="1"/>
  </cols>
  <sheetData>
    <row r="1" spans="1:14">
      <c r="A1" s="4" t="s">
        <v>5</v>
      </c>
      <c r="B1" s="4"/>
      <c r="C1" s="4"/>
      <c r="D1" s="4"/>
      <c r="E1" s="4"/>
      <c r="F1" s="4"/>
      <c r="G1" s="4"/>
    </row>
    <row r="2" spans="1:14">
      <c r="A2" s="4"/>
      <c r="B2" s="4"/>
      <c r="C2" s="4"/>
      <c r="D2" s="4"/>
      <c r="E2" s="4"/>
      <c r="F2" s="4"/>
      <c r="G2" s="4"/>
    </row>
    <row r="3" spans="1:14">
      <c r="A3" s="4"/>
      <c r="B3" s="4"/>
      <c r="C3" s="4"/>
      <c r="D3" s="4"/>
      <c r="E3" s="4"/>
      <c r="F3" s="4"/>
      <c r="G3" s="4"/>
    </row>
    <row r="5" spans="1:14" ht="15" customHeight="1">
      <c r="A5" s="5" t="s">
        <v>2</v>
      </c>
      <c r="B5" s="5"/>
      <c r="C5" s="5"/>
      <c r="D5" s="5"/>
      <c r="E5" s="5"/>
      <c r="F5" s="5"/>
      <c r="G5" s="5"/>
    </row>
    <row r="6" spans="1:14">
      <c r="A6" s="5"/>
      <c r="B6" s="5"/>
      <c r="C6" s="5"/>
      <c r="D6" s="5"/>
      <c r="E6" s="5"/>
      <c r="F6" s="5"/>
      <c r="G6" s="5"/>
    </row>
    <row r="7" spans="1:14">
      <c r="A7" s="5"/>
      <c r="B7" s="5"/>
      <c r="C7" s="5"/>
      <c r="D7" s="5"/>
      <c r="E7" s="5"/>
      <c r="F7" s="5"/>
      <c r="G7" s="5"/>
    </row>
    <row r="8" spans="1:14">
      <c r="A8" s="5"/>
      <c r="B8" s="5"/>
      <c r="C8" s="5"/>
      <c r="D8" s="5"/>
      <c r="E8" s="5"/>
      <c r="F8" s="5"/>
      <c r="G8" s="5"/>
    </row>
    <row r="9" spans="1:14">
      <c r="A9" s="5"/>
      <c r="B9" s="5"/>
      <c r="C9" s="5"/>
      <c r="D9" s="5"/>
      <c r="E9" s="5"/>
      <c r="F9" s="5"/>
      <c r="G9" s="5"/>
    </row>
    <row r="10" spans="1:14">
      <c r="A10" s="5"/>
      <c r="B10" s="5"/>
      <c r="C10" s="5"/>
      <c r="D10" s="5"/>
      <c r="E10" s="5"/>
      <c r="F10" s="5"/>
      <c r="G10" s="5"/>
    </row>
    <row r="13" spans="1:14" ht="15" customHeight="1">
      <c r="A13" s="4" t="s">
        <v>3</v>
      </c>
      <c r="B13" s="4"/>
      <c r="C13" s="4"/>
      <c r="D13" s="4"/>
      <c r="E13" s="4"/>
      <c r="F13" s="4"/>
      <c r="G13" s="4"/>
      <c r="I13" s="9" t="s">
        <v>7896</v>
      </c>
      <c r="J13" s="9"/>
      <c r="K13" s="9"/>
      <c r="L13" s="9"/>
      <c r="M13" s="9"/>
      <c r="N13" s="9"/>
    </row>
    <row r="14" spans="1:14">
      <c r="A14" s="4"/>
      <c r="B14" s="4"/>
      <c r="C14" s="4"/>
      <c r="D14" s="4"/>
      <c r="E14" s="4"/>
      <c r="F14" s="4"/>
      <c r="G14" s="4"/>
      <c r="I14" s="9"/>
      <c r="J14" s="9"/>
      <c r="K14" s="9"/>
      <c r="L14" s="9"/>
      <c r="M14" s="9"/>
      <c r="N14" s="9"/>
    </row>
    <row r="15" spans="1:14">
      <c r="A15" s="4"/>
      <c r="B15" s="4"/>
      <c r="C15" s="4"/>
      <c r="D15" s="4"/>
      <c r="E15" s="4"/>
      <c r="F15" s="4"/>
      <c r="G15" s="4"/>
      <c r="I15" s="9"/>
      <c r="J15" s="9"/>
      <c r="K15" s="9"/>
      <c r="L15" s="9"/>
      <c r="M15" s="9"/>
      <c r="N15" s="9"/>
    </row>
    <row r="16" spans="1:14">
      <c r="A16" s="4"/>
      <c r="B16" s="4"/>
      <c r="C16" s="4"/>
      <c r="D16" s="4"/>
      <c r="E16" s="4"/>
      <c r="F16" s="4"/>
      <c r="G16" s="4"/>
      <c r="I16" s="9"/>
      <c r="J16" s="9"/>
      <c r="K16" s="9"/>
      <c r="L16" s="9"/>
      <c r="M16" s="9"/>
      <c r="N16" s="9"/>
    </row>
    <row r="17" spans="1:14" ht="15" customHeight="1"/>
    <row r="18" spans="1:14">
      <c r="A18" s="4" t="s">
        <v>4</v>
      </c>
      <c r="B18" s="4"/>
      <c r="C18" s="4"/>
      <c r="D18" s="4"/>
      <c r="E18" s="4"/>
      <c r="F18" s="4"/>
      <c r="G18" s="4"/>
    </row>
    <row r="19" spans="1:14">
      <c r="A19" s="4"/>
      <c r="B19" s="4"/>
      <c r="C19" s="4"/>
      <c r="D19" s="4"/>
      <c r="E19" s="4"/>
      <c r="F19" s="4"/>
      <c r="G19" s="4"/>
    </row>
    <row r="20" spans="1:14">
      <c r="A20" s="4"/>
      <c r="B20" s="4"/>
      <c r="C20" s="4"/>
      <c r="D20" s="4"/>
      <c r="E20" s="4"/>
      <c r="F20" s="4"/>
      <c r="G20" s="4"/>
    </row>
    <row r="22" spans="1:14">
      <c r="A22" s="4" t="s">
        <v>7891</v>
      </c>
      <c r="B22" s="4"/>
      <c r="C22" s="4"/>
      <c r="D22" s="4"/>
      <c r="E22" s="4"/>
      <c r="F22" s="4"/>
      <c r="G22" s="4"/>
      <c r="I22" s="10" t="s">
        <v>7897</v>
      </c>
      <c r="J22">
        <f>AVERAGE(DATA!AH2:AH4650)</f>
        <v>411.10576683157632</v>
      </c>
    </row>
    <row r="23" spans="1:14">
      <c r="A23" s="4"/>
      <c r="B23" s="4"/>
      <c r="C23" s="4"/>
      <c r="D23" s="4"/>
      <c r="E23" s="4"/>
      <c r="F23" s="4"/>
      <c r="G23" s="4"/>
      <c r="I23" s="10" t="s">
        <v>7898</v>
      </c>
      <c r="J23">
        <f>MEDIAN(DATA!AH2:AH4650)</f>
        <v>329.49</v>
      </c>
    </row>
    <row r="24" spans="1:14">
      <c r="A24" s="4"/>
      <c r="B24" s="4"/>
      <c r="C24" s="4"/>
      <c r="D24" s="4"/>
      <c r="E24" s="4"/>
      <c r="F24" s="4"/>
      <c r="G24" s="4"/>
      <c r="I24" s="10" t="s">
        <v>7899</v>
      </c>
      <c r="J24">
        <f>DATA!AI4652</f>
        <v>478.77979275973411</v>
      </c>
    </row>
    <row r="26" spans="1:14">
      <c r="A26" s="4" t="s">
        <v>6</v>
      </c>
      <c r="B26" s="4"/>
      <c r="C26" s="4"/>
      <c r="D26" s="4"/>
      <c r="E26" s="4"/>
      <c r="F26" s="4"/>
      <c r="G26" s="4"/>
      <c r="I26" s="10" t="s">
        <v>7906</v>
      </c>
      <c r="J26">
        <f>(10-J22)/J24</f>
        <v>-0.8377666996335893</v>
      </c>
      <c r="K26">
        <f>NORMSDIST(J26)</f>
        <v>0.201080872307704</v>
      </c>
      <c r="L26" t="s">
        <v>7907</v>
      </c>
      <c r="M26" s="11">
        <f>K27-K26</f>
        <v>5.6833441563661768E-2</v>
      </c>
      <c r="N26" t="s">
        <v>7904</v>
      </c>
    </row>
    <row r="27" spans="1:14">
      <c r="A27" s="4"/>
      <c r="B27" s="4"/>
      <c r="C27" s="4"/>
      <c r="D27" s="4"/>
      <c r="E27" s="4"/>
      <c r="F27" s="4"/>
      <c r="G27" s="4"/>
      <c r="I27" s="10" t="s">
        <v>7905</v>
      </c>
      <c r="J27">
        <f>(100-J22)/J24</f>
        <v>-0.64978884141774629</v>
      </c>
      <c r="K27">
        <f>NORMSDIST(J27)</f>
        <v>0.25791431387136576</v>
      </c>
      <c r="L27" t="s">
        <v>7908</v>
      </c>
    </row>
    <row r="28" spans="1:14">
      <c r="A28" s="4"/>
      <c r="B28" s="4"/>
      <c r="C28" s="4"/>
      <c r="D28" s="4"/>
      <c r="E28" s="4"/>
      <c r="F28" s="4"/>
      <c r="G28" s="4"/>
    </row>
    <row r="30" spans="1:14" ht="15" customHeight="1">
      <c r="A30" s="4" t="s">
        <v>7</v>
      </c>
      <c r="B30" s="4"/>
      <c r="C30" s="4"/>
      <c r="D30" s="4"/>
      <c r="E30" s="4"/>
      <c r="F30" s="4"/>
      <c r="G30" s="4"/>
      <c r="J30" t="s">
        <v>7911</v>
      </c>
      <c r="K30" s="11">
        <f>1.96*J24+J22</f>
        <v>1349.5141606406551</v>
      </c>
      <c r="L30" s="11" t="s">
        <v>7913</v>
      </c>
    </row>
    <row r="31" spans="1:14">
      <c r="A31" s="4"/>
      <c r="B31" s="4"/>
      <c r="C31" s="4"/>
      <c r="D31" s="4"/>
      <c r="E31" s="4"/>
      <c r="F31" s="4"/>
      <c r="G31" s="4"/>
      <c r="J31" t="s">
        <v>7912</v>
      </c>
    </row>
    <row r="32" spans="1:14">
      <c r="A32" s="4"/>
      <c r="B32" s="4"/>
      <c r="C32" s="4"/>
      <c r="D32" s="4"/>
      <c r="E32" s="4"/>
      <c r="F32" s="4"/>
      <c r="G32" s="4"/>
    </row>
    <row r="33" spans="1:12">
      <c r="A33" s="4"/>
      <c r="B33" s="4"/>
      <c r="C33" s="4"/>
      <c r="D33" s="4"/>
      <c r="E33" s="4"/>
      <c r="F33" s="4"/>
      <c r="G33" s="4"/>
    </row>
    <row r="34" spans="1:12" ht="15" customHeight="1"/>
    <row r="35" spans="1:12">
      <c r="A35" s="4" t="s">
        <v>8</v>
      </c>
      <c r="B35" s="4"/>
      <c r="C35" s="4"/>
      <c r="D35" s="4"/>
      <c r="E35" s="4"/>
      <c r="F35" s="4"/>
      <c r="G35" s="4"/>
      <c r="I35">
        <f>NORMSDIST(K26)</f>
        <v>0.57968233089422772</v>
      </c>
      <c r="J35" t="s">
        <v>7907</v>
      </c>
      <c r="K35" s="11">
        <f>10000*I35</f>
        <v>5796.8233089422774</v>
      </c>
      <c r="L35" t="s">
        <v>7910</v>
      </c>
    </row>
    <row r="36" spans="1:12">
      <c r="A36" s="4"/>
      <c r="B36" s="4"/>
      <c r="C36" s="4"/>
      <c r="D36" s="4"/>
      <c r="E36" s="4"/>
      <c r="F36" s="4"/>
      <c r="G36" s="4"/>
      <c r="I36">
        <f>1-NORMSDIST(J27)</f>
        <v>0.74208568612863424</v>
      </c>
      <c r="J36" t="s">
        <v>7909</v>
      </c>
      <c r="K36" s="11">
        <f>10000*I36</f>
        <v>7420.8568612863428</v>
      </c>
      <c r="L36" t="s">
        <v>7916</v>
      </c>
    </row>
    <row r="37" spans="1:12">
      <c r="A37" s="4"/>
      <c r="B37" s="4"/>
      <c r="C37" s="4"/>
      <c r="D37" s="4"/>
      <c r="E37" s="4"/>
      <c r="F37" s="4"/>
      <c r="G37" s="4"/>
    </row>
    <row r="38" spans="1:12" ht="15" customHeight="1">
      <c r="A38" s="4"/>
      <c r="B38" s="4"/>
      <c r="C38" s="4"/>
      <c r="D38" s="4"/>
      <c r="E38" s="4"/>
      <c r="F38" s="4"/>
      <c r="G38" s="4"/>
    </row>
    <row r="40" spans="1:12">
      <c r="A40" s="4" t="s">
        <v>7890</v>
      </c>
      <c r="B40" s="4"/>
      <c r="C40" s="4"/>
      <c r="D40" s="4"/>
      <c r="E40" s="4"/>
      <c r="F40" s="4"/>
      <c r="G40" s="4"/>
      <c r="I40" s="11">
        <f>J22+J24</f>
        <v>889.88555959131043</v>
      </c>
      <c r="J40" t="s">
        <v>7914</v>
      </c>
    </row>
    <row r="41" spans="1:12">
      <c r="A41" s="4"/>
      <c r="B41" s="4"/>
      <c r="C41" s="4"/>
      <c r="D41" s="4"/>
      <c r="E41" s="4"/>
      <c r="F41" s="4"/>
      <c r="G41" s="4"/>
      <c r="I41" s="11">
        <f>J22-J24</f>
        <v>-67.674025928157789</v>
      </c>
      <c r="J41" t="s">
        <v>7915</v>
      </c>
    </row>
    <row r="42" spans="1:12">
      <c r="A42" s="4"/>
      <c r="B42" s="4"/>
      <c r="C42" s="4"/>
      <c r="D42" s="4"/>
      <c r="E42" s="4"/>
      <c r="F42" s="4"/>
      <c r="G42" s="4"/>
    </row>
    <row r="43" spans="1:12">
      <c r="A43" s="4"/>
      <c r="B43" s="4"/>
      <c r="C43" s="4"/>
      <c r="D43" s="4"/>
      <c r="E43" s="4"/>
      <c r="F43" s="4"/>
      <c r="G43" s="4"/>
    </row>
    <row r="45" spans="1:12">
      <c r="A45" s="4" t="s">
        <v>7892</v>
      </c>
      <c r="B45" s="4"/>
      <c r="C45" s="4"/>
      <c r="D45" s="4"/>
      <c r="E45" s="4"/>
      <c r="F45" s="4"/>
      <c r="G45" s="4"/>
    </row>
    <row r="46" spans="1:12">
      <c r="A46" s="4"/>
      <c r="B46" s="4"/>
      <c r="C46" s="4"/>
      <c r="D46" s="4"/>
      <c r="E46" s="4"/>
      <c r="F46" s="4"/>
      <c r="G46" s="4"/>
    </row>
    <row r="47" spans="1:12">
      <c r="A47" s="4"/>
      <c r="B47" s="4"/>
      <c r="C47" s="4"/>
      <c r="D47" s="4"/>
      <c r="E47" s="4"/>
      <c r="F47" s="4"/>
      <c r="G47" s="4"/>
    </row>
    <row r="48" spans="1:12">
      <c r="A48" s="4"/>
      <c r="B48" s="4"/>
      <c r="C48" s="4"/>
      <c r="D48" s="4"/>
      <c r="E48" s="4"/>
      <c r="F48" s="4"/>
      <c r="G48" s="4"/>
    </row>
  </sheetData>
  <mergeCells count="11">
    <mergeCell ref="I13:N16"/>
    <mergeCell ref="A13:G16"/>
    <mergeCell ref="A22:G24"/>
    <mergeCell ref="A26:G28"/>
    <mergeCell ref="A1:G3"/>
    <mergeCell ref="A5:G10"/>
    <mergeCell ref="A45:G48"/>
    <mergeCell ref="A30:G33"/>
    <mergeCell ref="A35:G38"/>
    <mergeCell ref="A40:G43"/>
    <mergeCell ref="A18:G2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52"/>
  <sheetViews>
    <sheetView workbookViewId="0"/>
  </sheetViews>
  <sheetFormatPr defaultRowHeight="15"/>
  <cols>
    <col min="1" max="1" width="13.140625" bestFit="1" customWidth="1"/>
    <col min="2" max="2" width="18.28515625" bestFit="1" customWidth="1"/>
  </cols>
  <sheetData>
    <row r="1" spans="1:2">
      <c r="A1" s="6" t="s">
        <v>7893</v>
      </c>
      <c r="B1" t="s">
        <v>7895</v>
      </c>
    </row>
    <row r="2" spans="1:2">
      <c r="A2" s="7" t="s">
        <v>6023</v>
      </c>
      <c r="B2" s="8">
        <v>1</v>
      </c>
    </row>
    <row r="3" spans="1:2">
      <c r="A3" s="7" t="s">
        <v>397</v>
      </c>
      <c r="B3" s="8">
        <v>47</v>
      </c>
    </row>
    <row r="4" spans="1:2">
      <c r="A4" s="7" t="s">
        <v>1902</v>
      </c>
      <c r="B4" s="8">
        <v>22</v>
      </c>
    </row>
    <row r="5" spans="1:2">
      <c r="A5" s="7" t="s">
        <v>354</v>
      </c>
      <c r="B5" s="8">
        <v>51</v>
      </c>
    </row>
    <row r="6" spans="1:2">
      <c r="A6" s="7" t="s">
        <v>128</v>
      </c>
      <c r="B6" s="8">
        <v>788</v>
      </c>
    </row>
    <row r="7" spans="1:2">
      <c r="A7" s="7" t="s">
        <v>349</v>
      </c>
      <c r="B7" s="8">
        <v>31</v>
      </c>
    </row>
    <row r="8" spans="1:2">
      <c r="A8" s="7" t="s">
        <v>557</v>
      </c>
      <c r="B8" s="8">
        <v>71</v>
      </c>
    </row>
    <row r="9" spans="1:2">
      <c r="A9" s="7" t="s">
        <v>587</v>
      </c>
      <c r="B9" s="8">
        <v>66</v>
      </c>
    </row>
    <row r="10" spans="1:2">
      <c r="A10" s="7" t="s">
        <v>1136</v>
      </c>
      <c r="B10" s="8">
        <v>5</v>
      </c>
    </row>
    <row r="11" spans="1:2">
      <c r="A11" s="7" t="s">
        <v>257</v>
      </c>
      <c r="B11" s="8">
        <v>154</v>
      </c>
    </row>
    <row r="12" spans="1:2">
      <c r="A12" s="7" t="s">
        <v>280</v>
      </c>
      <c r="B12" s="8">
        <v>72</v>
      </c>
    </row>
    <row r="13" spans="1:2">
      <c r="A13" s="7" t="s">
        <v>812</v>
      </c>
      <c r="B13" s="8">
        <v>15</v>
      </c>
    </row>
    <row r="14" spans="1:2">
      <c r="A14" s="7" t="s">
        <v>730</v>
      </c>
      <c r="B14" s="8">
        <v>29</v>
      </c>
    </row>
    <row r="15" spans="1:2">
      <c r="A15" s="7" t="s">
        <v>801</v>
      </c>
      <c r="B15" s="8">
        <v>12</v>
      </c>
    </row>
    <row r="16" spans="1:2">
      <c r="A16" s="7" t="s">
        <v>182</v>
      </c>
      <c r="B16" s="8">
        <v>393</v>
      </c>
    </row>
    <row r="17" spans="1:2">
      <c r="A17" s="7" t="s">
        <v>368</v>
      </c>
      <c r="B17" s="8">
        <v>154</v>
      </c>
    </row>
    <row r="18" spans="1:2">
      <c r="A18" s="7" t="s">
        <v>297</v>
      </c>
      <c r="B18" s="8">
        <v>26</v>
      </c>
    </row>
    <row r="19" spans="1:2">
      <c r="A19" s="7" t="s">
        <v>310</v>
      </c>
      <c r="B19" s="8">
        <v>19</v>
      </c>
    </row>
    <row r="20" spans="1:2">
      <c r="A20" s="7" t="s">
        <v>122</v>
      </c>
      <c r="B20" s="8">
        <v>95</v>
      </c>
    </row>
    <row r="21" spans="1:2">
      <c r="A21" s="7" t="s">
        <v>707</v>
      </c>
      <c r="B21" s="8">
        <v>55</v>
      </c>
    </row>
    <row r="22" spans="1:2">
      <c r="A22" s="7" t="s">
        <v>609</v>
      </c>
      <c r="B22" s="8">
        <v>73</v>
      </c>
    </row>
    <row r="23" spans="1:2">
      <c r="A23" s="7" t="s">
        <v>384</v>
      </c>
      <c r="B23" s="8">
        <v>18</v>
      </c>
    </row>
    <row r="24" spans="1:2">
      <c r="A24" s="7" t="s">
        <v>91</v>
      </c>
      <c r="B24" s="8">
        <v>70</v>
      </c>
    </row>
    <row r="25" spans="1:2">
      <c r="A25" s="7" t="s">
        <v>201</v>
      </c>
      <c r="B25" s="8">
        <v>25</v>
      </c>
    </row>
    <row r="26" spans="1:2">
      <c r="A26" s="7" t="s">
        <v>715</v>
      </c>
      <c r="B26" s="8">
        <v>57</v>
      </c>
    </row>
    <row r="27" spans="1:2">
      <c r="A27" s="7" t="s">
        <v>162</v>
      </c>
      <c r="B27" s="8">
        <v>55</v>
      </c>
    </row>
    <row r="28" spans="1:2">
      <c r="A28" s="7" t="s">
        <v>1927</v>
      </c>
      <c r="B28" s="8">
        <v>4</v>
      </c>
    </row>
    <row r="29" spans="1:2">
      <c r="A29" s="7" t="s">
        <v>67</v>
      </c>
      <c r="B29" s="8">
        <v>365</v>
      </c>
    </row>
    <row r="30" spans="1:2">
      <c r="A30" s="7" t="s">
        <v>1711</v>
      </c>
      <c r="B30" s="8">
        <v>9</v>
      </c>
    </row>
    <row r="31" spans="1:2">
      <c r="A31" s="7" t="s">
        <v>2142</v>
      </c>
      <c r="B31" s="8">
        <v>4</v>
      </c>
    </row>
    <row r="32" spans="1:2">
      <c r="A32" s="7" t="s">
        <v>191</v>
      </c>
      <c r="B32" s="8">
        <v>66</v>
      </c>
    </row>
    <row r="33" spans="1:2">
      <c r="A33" s="7" t="s">
        <v>762</v>
      </c>
      <c r="B33" s="8">
        <v>12</v>
      </c>
    </row>
    <row r="34" spans="1:2">
      <c r="A34" s="7" t="s">
        <v>227</v>
      </c>
      <c r="B34" s="8">
        <v>62</v>
      </c>
    </row>
    <row r="35" spans="1:2">
      <c r="A35" s="7" t="s">
        <v>74</v>
      </c>
      <c r="B35" s="8">
        <v>758</v>
      </c>
    </row>
    <row r="36" spans="1:2">
      <c r="A36" s="7" t="s">
        <v>84</v>
      </c>
      <c r="B36" s="8">
        <v>45</v>
      </c>
    </row>
    <row r="37" spans="1:2">
      <c r="A37" s="7" t="s">
        <v>53</v>
      </c>
      <c r="B37" s="8">
        <v>105</v>
      </c>
    </row>
    <row r="38" spans="1:2">
      <c r="A38" s="7" t="s">
        <v>167</v>
      </c>
      <c r="B38" s="8">
        <v>46</v>
      </c>
    </row>
    <row r="39" spans="1:2">
      <c r="A39" s="7" t="s">
        <v>546</v>
      </c>
      <c r="B39" s="8">
        <v>101</v>
      </c>
    </row>
    <row r="40" spans="1:2">
      <c r="A40" s="7" t="s">
        <v>2076</v>
      </c>
      <c r="B40" s="8">
        <v>12</v>
      </c>
    </row>
    <row r="41" spans="1:2">
      <c r="A41" s="7" t="s">
        <v>196</v>
      </c>
      <c r="B41" s="8">
        <v>132</v>
      </c>
    </row>
    <row r="42" spans="1:2">
      <c r="A42" s="7" t="s">
        <v>1986</v>
      </c>
      <c r="B42" s="8">
        <v>4</v>
      </c>
    </row>
    <row r="43" spans="1:2">
      <c r="A43" s="7" t="s">
        <v>222</v>
      </c>
      <c r="B43" s="8">
        <v>68</v>
      </c>
    </row>
    <row r="44" spans="1:2">
      <c r="A44" s="7" t="s">
        <v>248</v>
      </c>
      <c r="B44" s="8">
        <v>233</v>
      </c>
    </row>
    <row r="45" spans="1:2">
      <c r="A45" s="7" t="s">
        <v>495</v>
      </c>
      <c r="B45" s="8">
        <v>36</v>
      </c>
    </row>
    <row r="46" spans="1:2">
      <c r="A46" s="7" t="s">
        <v>364</v>
      </c>
      <c r="B46" s="8">
        <v>79</v>
      </c>
    </row>
    <row r="47" spans="1:2">
      <c r="A47" s="7" t="s">
        <v>4908</v>
      </c>
      <c r="B47" s="8">
        <v>2</v>
      </c>
    </row>
    <row r="48" spans="1:2">
      <c r="A48" s="7" t="s">
        <v>110</v>
      </c>
      <c r="B48" s="8">
        <v>42</v>
      </c>
    </row>
    <row r="49" spans="1:2">
      <c r="A49" s="7" t="s">
        <v>276</v>
      </c>
      <c r="B49" s="8">
        <v>42</v>
      </c>
    </row>
    <row r="50" spans="1:2">
      <c r="A50" s="7" t="s">
        <v>1302</v>
      </c>
      <c r="B50" s="8">
        <v>16</v>
      </c>
    </row>
    <row r="51" spans="1:2">
      <c r="A51" s="7" t="s">
        <v>5237</v>
      </c>
      <c r="B51" s="8">
        <v>2</v>
      </c>
    </row>
    <row r="52" spans="1:2">
      <c r="A52" s="7" t="s">
        <v>7894</v>
      </c>
      <c r="B52" s="8">
        <v>4649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Q4652"/>
  <sheetViews>
    <sheetView topLeftCell="AE1" workbookViewId="0">
      <selection activeCell="AH9" sqref="AH9"/>
    </sheetView>
  </sheetViews>
  <sheetFormatPr defaultRowHeight="15"/>
  <cols>
    <col min="35" max="35" width="12" bestFit="1" customWidth="1"/>
  </cols>
  <sheetData>
    <row r="1" spans="1:43">
      <c r="A1" t="s">
        <v>9</v>
      </c>
      <c r="B1" t="s">
        <v>10</v>
      </c>
      <c r="C1" t="s">
        <v>11</v>
      </c>
      <c r="D1" t="s">
        <v>12</v>
      </c>
      <c r="E1" t="s">
        <v>13</v>
      </c>
      <c r="F1" t="s">
        <v>14</v>
      </c>
      <c r="G1" t="s">
        <v>15</v>
      </c>
      <c r="H1" t="s">
        <v>16</v>
      </c>
      <c r="I1" t="s">
        <v>17</v>
      </c>
      <c r="J1" t="s">
        <v>18</v>
      </c>
      <c r="K1" t="s">
        <v>19</v>
      </c>
      <c r="L1" t="s">
        <v>20</v>
      </c>
      <c r="M1" t="s">
        <v>21</v>
      </c>
      <c r="N1" t="s">
        <v>22</v>
      </c>
      <c r="O1" t="s">
        <v>23</v>
      </c>
      <c r="P1" t="s">
        <v>24</v>
      </c>
      <c r="Q1" t="s">
        <v>25</v>
      </c>
      <c r="R1" t="s">
        <v>26</v>
      </c>
      <c r="S1" t="s">
        <v>27</v>
      </c>
      <c r="T1" t="s">
        <v>28</v>
      </c>
      <c r="U1" t="s">
        <v>29</v>
      </c>
      <c r="V1" t="s">
        <v>30</v>
      </c>
      <c r="W1" t="s">
        <v>31</v>
      </c>
      <c r="X1" t="s">
        <v>32</v>
      </c>
      <c r="Y1" t="s">
        <v>33</v>
      </c>
      <c r="Z1" t="s">
        <v>34</v>
      </c>
      <c r="AA1" t="s">
        <v>35</v>
      </c>
      <c r="AB1" t="s">
        <v>36</v>
      </c>
      <c r="AC1" t="s">
        <v>37</v>
      </c>
      <c r="AD1" t="s">
        <v>38</v>
      </c>
      <c r="AE1" t="s">
        <v>39</v>
      </c>
      <c r="AF1" t="s">
        <v>40</v>
      </c>
      <c r="AG1" t="s">
        <v>41</v>
      </c>
      <c r="AH1" t="s">
        <v>42</v>
      </c>
      <c r="AI1" t="s">
        <v>7901</v>
      </c>
      <c r="AJ1" t="s">
        <v>43</v>
      </c>
      <c r="AK1" t="s">
        <v>44</v>
      </c>
      <c r="AL1" t="s">
        <v>45</v>
      </c>
      <c r="AM1" t="s">
        <v>46</v>
      </c>
      <c r="AN1" t="s">
        <v>47</v>
      </c>
      <c r="AO1" t="s">
        <v>48</v>
      </c>
      <c r="AP1" t="s">
        <v>49</v>
      </c>
      <c r="AQ1" t="s">
        <v>50</v>
      </c>
    </row>
    <row r="2" spans="1:43">
      <c r="A2" t="s">
        <v>51</v>
      </c>
      <c r="B2">
        <v>403288001813</v>
      </c>
      <c r="C2" t="s">
        <v>52</v>
      </c>
      <c r="D2" t="s">
        <v>53</v>
      </c>
      <c r="E2">
        <v>74437</v>
      </c>
      <c r="F2" t="s">
        <v>54</v>
      </c>
      <c r="G2" t="s">
        <v>55</v>
      </c>
      <c r="H2" t="s">
        <v>56</v>
      </c>
      <c r="I2" t="b">
        <v>0</v>
      </c>
      <c r="J2" t="b">
        <v>0</v>
      </c>
      <c r="K2" t="b">
        <v>0</v>
      </c>
      <c r="L2" t="b">
        <v>0</v>
      </c>
      <c r="M2" t="b">
        <v>0</v>
      </c>
      <c r="N2" t="b">
        <v>0</v>
      </c>
      <c r="O2" t="s">
        <v>57</v>
      </c>
      <c r="P2" t="b">
        <v>0</v>
      </c>
      <c r="Q2" t="b">
        <v>0</v>
      </c>
      <c r="R2" t="s">
        <v>58</v>
      </c>
      <c r="S2" t="s">
        <v>59</v>
      </c>
      <c r="V2" t="s">
        <v>60</v>
      </c>
      <c r="W2" t="s">
        <v>61</v>
      </c>
      <c r="X2" t="s">
        <v>62</v>
      </c>
      <c r="Y2" t="s">
        <v>63</v>
      </c>
      <c r="Z2">
        <v>19.899999999999999</v>
      </c>
      <c r="AA2">
        <v>8.9600000000000009</v>
      </c>
      <c r="AB2">
        <v>4.9800000000000004</v>
      </c>
      <c r="AC2">
        <v>17</v>
      </c>
      <c r="AD2">
        <v>250</v>
      </c>
      <c r="AE2">
        <v>304.88</v>
      </c>
      <c r="AF2">
        <v>20</v>
      </c>
      <c r="AG2" t="b">
        <v>1</v>
      </c>
      <c r="AH2">
        <v>0.35</v>
      </c>
      <c r="AI2">
        <f>(AH2-$AH$4651)^2</f>
        <v>168720.29998539627</v>
      </c>
      <c r="AJ2">
        <v>1</v>
      </c>
      <c r="AK2" t="b">
        <v>1</v>
      </c>
      <c r="AL2" t="b">
        <v>0</v>
      </c>
      <c r="AM2" t="s">
        <v>64</v>
      </c>
      <c r="AN2" s="1">
        <v>39567</v>
      </c>
      <c r="AQ2" s="1">
        <v>39726</v>
      </c>
    </row>
    <row r="3" spans="1:43">
      <c r="A3" s="2" t="s">
        <v>65</v>
      </c>
      <c r="B3">
        <v>370069000284</v>
      </c>
      <c r="C3" t="s">
        <v>66</v>
      </c>
      <c r="D3" t="s">
        <v>67</v>
      </c>
      <c r="E3">
        <v>28650</v>
      </c>
      <c r="F3" t="s">
        <v>68</v>
      </c>
      <c r="G3" t="s">
        <v>69</v>
      </c>
      <c r="H3" t="s">
        <v>70</v>
      </c>
      <c r="I3" t="b">
        <v>0</v>
      </c>
      <c r="J3" t="b">
        <v>0</v>
      </c>
      <c r="K3" t="b">
        <v>0</v>
      </c>
      <c r="L3" t="b">
        <v>0</v>
      </c>
      <c r="M3" t="b">
        <v>0</v>
      </c>
      <c r="N3" t="b">
        <v>0</v>
      </c>
      <c r="O3" t="s">
        <v>57</v>
      </c>
      <c r="P3" t="b">
        <v>0</v>
      </c>
      <c r="Q3" t="b">
        <v>0</v>
      </c>
      <c r="R3" t="s">
        <v>58</v>
      </c>
      <c r="S3" t="s">
        <v>59</v>
      </c>
      <c r="V3" t="s">
        <v>71</v>
      </c>
      <c r="W3" t="s">
        <v>61</v>
      </c>
      <c r="X3" t="s">
        <v>62</v>
      </c>
      <c r="Y3" t="s">
        <v>63</v>
      </c>
      <c r="Z3">
        <v>48.5</v>
      </c>
      <c r="AA3">
        <v>31.52</v>
      </c>
      <c r="AB3">
        <v>6.06</v>
      </c>
      <c r="AC3">
        <v>35</v>
      </c>
      <c r="AD3">
        <v>525.24</v>
      </c>
      <c r="AE3">
        <v>617.92999999999995</v>
      </c>
      <c r="AF3">
        <v>23</v>
      </c>
      <c r="AG3" t="b">
        <v>1</v>
      </c>
      <c r="AH3">
        <v>1</v>
      </c>
      <c r="AI3">
        <f t="shared" ref="AI3:AI66" si="0">(AH3-$AH$4651)^2</f>
        <v>168186.73998851524</v>
      </c>
      <c r="AJ3">
        <v>1</v>
      </c>
      <c r="AK3" t="b">
        <v>1</v>
      </c>
      <c r="AL3" t="b">
        <v>0</v>
      </c>
      <c r="AM3" t="s">
        <v>64</v>
      </c>
      <c r="AN3" s="1">
        <v>40477</v>
      </c>
      <c r="AQ3" s="1">
        <v>40627</v>
      </c>
    </row>
    <row r="4" spans="1:43">
      <c r="A4" t="s">
        <v>72</v>
      </c>
      <c r="C4" t="s">
        <v>73</v>
      </c>
      <c r="D4" t="s">
        <v>74</v>
      </c>
      <c r="E4">
        <v>10457</v>
      </c>
      <c r="F4" t="s">
        <v>75</v>
      </c>
      <c r="G4" t="s">
        <v>76</v>
      </c>
      <c r="H4" t="s">
        <v>73</v>
      </c>
      <c r="I4" t="b">
        <v>0</v>
      </c>
      <c r="J4" t="b">
        <v>0</v>
      </c>
      <c r="K4" t="b">
        <v>0</v>
      </c>
      <c r="L4" t="b">
        <v>0</v>
      </c>
      <c r="M4" t="b">
        <v>0</v>
      </c>
      <c r="N4" t="b">
        <v>0</v>
      </c>
      <c r="O4" t="s">
        <v>77</v>
      </c>
      <c r="P4" t="b">
        <v>1</v>
      </c>
      <c r="Q4" t="b">
        <v>0</v>
      </c>
      <c r="R4" t="s">
        <v>78</v>
      </c>
      <c r="S4" t="s">
        <v>79</v>
      </c>
      <c r="T4" t="s">
        <v>58</v>
      </c>
      <c r="U4" t="s">
        <v>59</v>
      </c>
      <c r="V4" t="s">
        <v>60</v>
      </c>
      <c r="W4" t="s">
        <v>80</v>
      </c>
      <c r="X4" t="s">
        <v>62</v>
      </c>
      <c r="Y4" t="s">
        <v>81</v>
      </c>
      <c r="Z4">
        <v>0</v>
      </c>
      <c r="AA4">
        <v>0</v>
      </c>
      <c r="AB4">
        <v>22.49</v>
      </c>
      <c r="AC4">
        <v>9</v>
      </c>
      <c r="AD4">
        <v>1530.48</v>
      </c>
      <c r="AE4">
        <v>1866.44</v>
      </c>
      <c r="AF4">
        <v>60</v>
      </c>
      <c r="AG4" t="b">
        <v>1</v>
      </c>
      <c r="AH4">
        <v>1</v>
      </c>
      <c r="AI4">
        <f t="shared" si="0"/>
        <v>168186.73998851524</v>
      </c>
      <c r="AJ4">
        <v>1</v>
      </c>
      <c r="AK4" t="b">
        <v>0</v>
      </c>
      <c r="AL4" t="b">
        <v>0</v>
      </c>
      <c r="AM4" t="s">
        <v>64</v>
      </c>
      <c r="AN4" s="1">
        <v>40276</v>
      </c>
      <c r="AQ4" s="1">
        <v>40427</v>
      </c>
    </row>
    <row r="5" spans="1:43">
      <c r="A5" t="s">
        <v>82</v>
      </c>
      <c r="B5">
        <v>390444001329</v>
      </c>
      <c r="C5" t="s">
        <v>83</v>
      </c>
      <c r="D5" t="s">
        <v>84</v>
      </c>
      <c r="E5">
        <v>45042</v>
      </c>
      <c r="F5" t="s">
        <v>75</v>
      </c>
      <c r="G5" t="s">
        <v>85</v>
      </c>
      <c r="H5" t="s">
        <v>86</v>
      </c>
      <c r="I5" t="b">
        <v>0</v>
      </c>
      <c r="J5" t="b">
        <v>0</v>
      </c>
      <c r="K5" t="b">
        <v>0</v>
      </c>
      <c r="L5" t="b">
        <v>0</v>
      </c>
      <c r="M5" t="b">
        <v>0</v>
      </c>
      <c r="N5" t="b">
        <v>0</v>
      </c>
      <c r="O5" t="s">
        <v>87</v>
      </c>
      <c r="P5" t="b">
        <v>0</v>
      </c>
      <c r="Q5" t="b">
        <v>0</v>
      </c>
      <c r="R5" t="s">
        <v>58</v>
      </c>
      <c r="S5" t="s">
        <v>59</v>
      </c>
      <c r="T5" t="s">
        <v>58</v>
      </c>
      <c r="U5" t="s">
        <v>59</v>
      </c>
      <c r="V5" t="s">
        <v>71</v>
      </c>
      <c r="W5" t="s">
        <v>1</v>
      </c>
      <c r="X5" t="s">
        <v>62</v>
      </c>
      <c r="Y5" t="s">
        <v>88</v>
      </c>
      <c r="Z5">
        <v>37.119999999999997</v>
      </c>
      <c r="AA5">
        <v>0</v>
      </c>
      <c r="AB5">
        <v>4.6399999999999997</v>
      </c>
      <c r="AC5">
        <v>9</v>
      </c>
      <c r="AD5">
        <v>360.12</v>
      </c>
      <c r="AE5">
        <v>439.17</v>
      </c>
      <c r="AF5">
        <v>60</v>
      </c>
      <c r="AG5" t="b">
        <v>1</v>
      </c>
      <c r="AH5">
        <v>1</v>
      </c>
      <c r="AI5">
        <f t="shared" si="0"/>
        <v>168186.73998851524</v>
      </c>
      <c r="AJ5">
        <v>1</v>
      </c>
      <c r="AK5" t="b">
        <v>0</v>
      </c>
      <c r="AL5" t="b">
        <v>0</v>
      </c>
      <c r="AM5" t="s">
        <v>64</v>
      </c>
      <c r="AN5" s="1">
        <v>40229</v>
      </c>
      <c r="AQ5" s="1">
        <v>40380</v>
      </c>
    </row>
    <row r="6" spans="1:43">
      <c r="A6" t="s">
        <v>89</v>
      </c>
      <c r="B6">
        <v>261803005484</v>
      </c>
      <c r="C6" t="s">
        <v>90</v>
      </c>
      <c r="D6" t="s">
        <v>91</v>
      </c>
      <c r="E6">
        <v>48030</v>
      </c>
      <c r="F6" t="s">
        <v>54</v>
      </c>
      <c r="G6" t="s">
        <v>92</v>
      </c>
      <c r="H6" t="s">
        <v>93</v>
      </c>
      <c r="I6" t="b">
        <v>0</v>
      </c>
      <c r="J6" t="b">
        <v>0</v>
      </c>
      <c r="K6" t="b">
        <v>0</v>
      </c>
      <c r="L6" t="b">
        <v>0</v>
      </c>
      <c r="M6" t="b">
        <v>0</v>
      </c>
      <c r="N6" t="b">
        <v>0</v>
      </c>
      <c r="O6" t="s">
        <v>77</v>
      </c>
      <c r="P6" t="b">
        <v>0</v>
      </c>
      <c r="Q6" t="b">
        <v>0</v>
      </c>
      <c r="R6" t="s">
        <v>58</v>
      </c>
      <c r="S6" t="s">
        <v>59</v>
      </c>
      <c r="T6" t="s">
        <v>94</v>
      </c>
      <c r="U6" t="s">
        <v>95</v>
      </c>
      <c r="V6" t="s">
        <v>60</v>
      </c>
      <c r="W6" t="s">
        <v>80</v>
      </c>
      <c r="X6" t="s">
        <v>62</v>
      </c>
      <c r="Y6" t="s">
        <v>81</v>
      </c>
      <c r="Z6">
        <v>48.66</v>
      </c>
      <c r="AA6">
        <v>0</v>
      </c>
      <c r="AB6">
        <v>12.17</v>
      </c>
      <c r="AC6">
        <v>17</v>
      </c>
      <c r="AD6">
        <v>564</v>
      </c>
      <c r="AE6">
        <v>687.8</v>
      </c>
      <c r="AF6">
        <v>32</v>
      </c>
      <c r="AG6" t="b">
        <v>1</v>
      </c>
      <c r="AH6">
        <v>1</v>
      </c>
      <c r="AI6">
        <f t="shared" si="0"/>
        <v>168186.73998851524</v>
      </c>
      <c r="AJ6">
        <v>1</v>
      </c>
      <c r="AK6" t="b">
        <v>0</v>
      </c>
      <c r="AL6" t="b">
        <v>0</v>
      </c>
      <c r="AM6" t="s">
        <v>64</v>
      </c>
      <c r="AN6" s="1">
        <v>39625</v>
      </c>
      <c r="AQ6" s="1">
        <v>39782</v>
      </c>
    </row>
    <row r="7" spans="1:43">
      <c r="A7" t="s">
        <v>96</v>
      </c>
      <c r="B7">
        <v>403024029794</v>
      </c>
      <c r="C7" t="s">
        <v>97</v>
      </c>
      <c r="D7" t="s">
        <v>53</v>
      </c>
      <c r="E7">
        <v>74145</v>
      </c>
      <c r="F7" t="s">
        <v>75</v>
      </c>
      <c r="G7" t="s">
        <v>98</v>
      </c>
      <c r="H7" t="s">
        <v>97</v>
      </c>
      <c r="I7" t="b">
        <v>0</v>
      </c>
      <c r="J7" t="b">
        <v>0</v>
      </c>
      <c r="K7" t="b">
        <v>0</v>
      </c>
      <c r="L7" t="b">
        <v>0</v>
      </c>
      <c r="M7" t="b">
        <v>0</v>
      </c>
      <c r="N7" t="b">
        <v>0</v>
      </c>
      <c r="O7" t="s">
        <v>57</v>
      </c>
      <c r="P7" t="b">
        <v>0</v>
      </c>
      <c r="Q7" t="b">
        <v>0</v>
      </c>
      <c r="R7" t="s">
        <v>99</v>
      </c>
      <c r="S7" t="s">
        <v>100</v>
      </c>
      <c r="T7" t="s">
        <v>101</v>
      </c>
      <c r="U7" t="s">
        <v>95</v>
      </c>
      <c r="V7" t="s">
        <v>71</v>
      </c>
      <c r="W7" t="s">
        <v>61</v>
      </c>
      <c r="X7" t="s">
        <v>62</v>
      </c>
      <c r="Y7" t="s">
        <v>63</v>
      </c>
      <c r="Z7">
        <v>9.2899999999999991</v>
      </c>
      <c r="AA7">
        <v>12.45</v>
      </c>
      <c r="AB7">
        <v>2.29</v>
      </c>
      <c r="AC7">
        <v>35</v>
      </c>
      <c r="AD7">
        <v>211.83</v>
      </c>
      <c r="AE7">
        <v>249.21</v>
      </c>
      <c r="AF7">
        <v>40</v>
      </c>
      <c r="AG7" t="b">
        <v>1</v>
      </c>
      <c r="AH7">
        <v>2</v>
      </c>
      <c r="AI7">
        <f t="shared" si="0"/>
        <v>167367.52845485209</v>
      </c>
      <c r="AJ7">
        <v>1</v>
      </c>
      <c r="AK7" t="b">
        <v>1</v>
      </c>
      <c r="AL7" t="b">
        <v>0</v>
      </c>
      <c r="AM7" t="s">
        <v>102</v>
      </c>
      <c r="AN7" s="1">
        <v>40568</v>
      </c>
      <c r="AQ7" s="1">
        <v>40718</v>
      </c>
    </row>
    <row r="8" spans="1:43">
      <c r="A8" t="s">
        <v>103</v>
      </c>
      <c r="B8">
        <v>370069000284</v>
      </c>
      <c r="C8" t="s">
        <v>66</v>
      </c>
      <c r="D8" t="s">
        <v>67</v>
      </c>
      <c r="E8">
        <v>28650</v>
      </c>
      <c r="F8" t="s">
        <v>68</v>
      </c>
      <c r="G8" t="s">
        <v>69</v>
      </c>
      <c r="H8" t="s">
        <v>70</v>
      </c>
      <c r="I8" t="b">
        <v>0</v>
      </c>
      <c r="J8" t="b">
        <v>0</v>
      </c>
      <c r="K8" t="b">
        <v>0</v>
      </c>
      <c r="L8" t="b">
        <v>0</v>
      </c>
      <c r="M8" t="b">
        <v>0</v>
      </c>
      <c r="N8" t="b">
        <v>0</v>
      </c>
      <c r="O8" t="s">
        <v>57</v>
      </c>
      <c r="P8" t="b">
        <v>0</v>
      </c>
      <c r="Q8" t="b">
        <v>0</v>
      </c>
      <c r="R8" t="s">
        <v>104</v>
      </c>
      <c r="S8" t="s">
        <v>95</v>
      </c>
      <c r="V8" t="s">
        <v>71</v>
      </c>
      <c r="W8" t="s">
        <v>61</v>
      </c>
      <c r="X8" t="s">
        <v>62</v>
      </c>
      <c r="Y8" t="s">
        <v>63</v>
      </c>
      <c r="Z8">
        <v>23.2</v>
      </c>
      <c r="AA8">
        <v>18.100000000000001</v>
      </c>
      <c r="AB8">
        <v>3.48</v>
      </c>
      <c r="AC8">
        <v>35</v>
      </c>
      <c r="AD8">
        <v>311.82</v>
      </c>
      <c r="AE8">
        <v>366.85</v>
      </c>
      <c r="AF8">
        <v>18</v>
      </c>
      <c r="AG8" t="b">
        <v>1</v>
      </c>
      <c r="AH8">
        <v>3</v>
      </c>
      <c r="AI8">
        <f t="shared" si="0"/>
        <v>166550.31692118893</v>
      </c>
      <c r="AJ8">
        <v>1</v>
      </c>
      <c r="AK8" t="b">
        <v>0</v>
      </c>
      <c r="AL8" t="b">
        <v>0</v>
      </c>
      <c r="AM8" t="s">
        <v>64</v>
      </c>
      <c r="AN8" s="1">
        <v>40460</v>
      </c>
      <c r="AQ8" s="1">
        <v>40609</v>
      </c>
    </row>
    <row r="9" spans="1:43">
      <c r="A9" t="s">
        <v>105</v>
      </c>
      <c r="C9" t="s">
        <v>73</v>
      </c>
      <c r="D9" t="s">
        <v>74</v>
      </c>
      <c r="E9">
        <v>10456</v>
      </c>
      <c r="F9" t="s">
        <v>75</v>
      </c>
      <c r="G9" t="s">
        <v>106</v>
      </c>
      <c r="H9" t="s">
        <v>73</v>
      </c>
      <c r="I9" t="b">
        <v>0</v>
      </c>
      <c r="J9" t="b">
        <v>0</v>
      </c>
      <c r="K9" t="b">
        <v>0</v>
      </c>
      <c r="L9" t="b">
        <v>0</v>
      </c>
      <c r="M9" t="b">
        <v>0</v>
      </c>
      <c r="N9" t="b">
        <v>0</v>
      </c>
      <c r="O9" t="s">
        <v>77</v>
      </c>
      <c r="P9" t="b">
        <v>0</v>
      </c>
      <c r="Q9" t="b">
        <v>0</v>
      </c>
      <c r="R9" t="s">
        <v>58</v>
      </c>
      <c r="S9" t="s">
        <v>59</v>
      </c>
      <c r="T9" t="s">
        <v>101</v>
      </c>
      <c r="U9" t="s">
        <v>95</v>
      </c>
      <c r="V9" t="s">
        <v>60</v>
      </c>
      <c r="W9" t="s">
        <v>61</v>
      </c>
      <c r="X9" t="s">
        <v>107</v>
      </c>
      <c r="Y9" t="s">
        <v>63</v>
      </c>
      <c r="Z9">
        <v>11.79</v>
      </c>
      <c r="AA9">
        <v>0</v>
      </c>
      <c r="AB9">
        <v>1.61</v>
      </c>
      <c r="AC9">
        <v>35</v>
      </c>
      <c r="AD9">
        <v>155.58000000000001</v>
      </c>
      <c r="AE9">
        <v>178.83</v>
      </c>
      <c r="AF9">
        <v>25</v>
      </c>
      <c r="AG9" t="b">
        <v>1</v>
      </c>
      <c r="AH9">
        <v>3</v>
      </c>
      <c r="AI9">
        <f t="shared" si="0"/>
        <v>166550.31692118893</v>
      </c>
      <c r="AJ9">
        <v>1</v>
      </c>
      <c r="AK9" t="b">
        <v>0</v>
      </c>
      <c r="AL9" t="b">
        <v>1</v>
      </c>
      <c r="AM9" t="s">
        <v>64</v>
      </c>
      <c r="AN9" s="1">
        <v>40349</v>
      </c>
      <c r="AQ9" s="1">
        <v>40499</v>
      </c>
    </row>
    <row r="10" spans="1:43">
      <c r="A10" t="s">
        <v>108</v>
      </c>
      <c r="B10">
        <v>530531000801</v>
      </c>
      <c r="C10" t="s">
        <v>109</v>
      </c>
      <c r="D10" t="s">
        <v>110</v>
      </c>
      <c r="E10">
        <v>98226</v>
      </c>
      <c r="F10" t="s">
        <v>68</v>
      </c>
      <c r="G10" t="s">
        <v>111</v>
      </c>
      <c r="H10" t="s">
        <v>112</v>
      </c>
      <c r="I10" t="b">
        <v>0</v>
      </c>
      <c r="J10" t="b">
        <v>0</v>
      </c>
      <c r="K10" t="b">
        <v>0</v>
      </c>
      <c r="L10" t="b">
        <v>0</v>
      </c>
      <c r="M10" t="b">
        <v>0</v>
      </c>
      <c r="N10" t="b">
        <v>0</v>
      </c>
      <c r="O10" t="s">
        <v>57</v>
      </c>
      <c r="P10" t="b">
        <v>0</v>
      </c>
      <c r="Q10" t="b">
        <v>0</v>
      </c>
      <c r="R10" t="s">
        <v>113</v>
      </c>
      <c r="S10" t="s">
        <v>113</v>
      </c>
      <c r="T10" t="s">
        <v>58</v>
      </c>
      <c r="U10" t="s">
        <v>59</v>
      </c>
      <c r="V10" t="s">
        <v>60</v>
      </c>
      <c r="W10" t="s">
        <v>114</v>
      </c>
      <c r="X10" t="s">
        <v>107</v>
      </c>
      <c r="Y10" t="s">
        <v>81</v>
      </c>
      <c r="Z10">
        <v>14.73</v>
      </c>
      <c r="AA10">
        <v>11.72</v>
      </c>
      <c r="AB10">
        <v>2.0099999999999998</v>
      </c>
      <c r="AC10">
        <v>35</v>
      </c>
      <c r="AD10">
        <v>197.36</v>
      </c>
      <c r="AE10">
        <v>232.19</v>
      </c>
      <c r="AF10">
        <v>16</v>
      </c>
      <c r="AG10" t="b">
        <v>1</v>
      </c>
      <c r="AH10">
        <v>3.86</v>
      </c>
      <c r="AI10">
        <f t="shared" si="0"/>
        <v>165849.11460223861</v>
      </c>
      <c r="AJ10">
        <v>1</v>
      </c>
      <c r="AK10" t="b">
        <v>0</v>
      </c>
      <c r="AL10" t="b">
        <v>0</v>
      </c>
      <c r="AM10" t="s">
        <v>102</v>
      </c>
      <c r="AN10" s="1">
        <v>40561</v>
      </c>
      <c r="AQ10" s="1">
        <v>40710</v>
      </c>
    </row>
    <row r="11" spans="1:43">
      <c r="A11" t="s">
        <v>115</v>
      </c>
      <c r="C11" t="s">
        <v>116</v>
      </c>
      <c r="D11" t="s">
        <v>74</v>
      </c>
      <c r="E11">
        <v>11422</v>
      </c>
      <c r="F11" t="s">
        <v>75</v>
      </c>
      <c r="G11" t="s">
        <v>117</v>
      </c>
      <c r="H11" t="s">
        <v>118</v>
      </c>
      <c r="I11" t="b">
        <v>0</v>
      </c>
      <c r="J11" t="b">
        <v>0</v>
      </c>
      <c r="K11" t="b">
        <v>0</v>
      </c>
      <c r="L11" t="b">
        <v>0</v>
      </c>
      <c r="M11" t="b">
        <v>0</v>
      </c>
      <c r="N11" t="b">
        <v>0</v>
      </c>
      <c r="O11" t="s">
        <v>57</v>
      </c>
      <c r="P11" t="b">
        <v>0</v>
      </c>
      <c r="Q11" t="b">
        <v>0</v>
      </c>
      <c r="R11" t="s">
        <v>119</v>
      </c>
      <c r="S11" t="s">
        <v>59</v>
      </c>
      <c r="V11" t="s">
        <v>60</v>
      </c>
      <c r="W11" t="s">
        <v>80</v>
      </c>
      <c r="X11" t="s">
        <v>62</v>
      </c>
      <c r="Y11" t="s">
        <v>63</v>
      </c>
      <c r="Z11">
        <v>12</v>
      </c>
      <c r="AA11">
        <v>0</v>
      </c>
      <c r="AB11">
        <v>4.21</v>
      </c>
      <c r="AC11">
        <v>35</v>
      </c>
      <c r="AD11">
        <v>332.17</v>
      </c>
      <c r="AE11">
        <v>390.79</v>
      </c>
      <c r="AF11">
        <v>150</v>
      </c>
      <c r="AG11" t="b">
        <v>1</v>
      </c>
      <c r="AH11">
        <v>5</v>
      </c>
      <c r="AI11">
        <f t="shared" si="0"/>
        <v>164921.89385386262</v>
      </c>
      <c r="AJ11">
        <v>1</v>
      </c>
      <c r="AK11" t="b">
        <v>1</v>
      </c>
      <c r="AL11" t="b">
        <v>0</v>
      </c>
      <c r="AM11" t="s">
        <v>102</v>
      </c>
      <c r="AN11" s="1">
        <v>40607</v>
      </c>
      <c r="AQ11" s="1">
        <v>40759</v>
      </c>
    </row>
    <row r="12" spans="1:43">
      <c r="A12" t="s">
        <v>120</v>
      </c>
      <c r="C12" t="s">
        <v>121</v>
      </c>
      <c r="D12" t="s">
        <v>122</v>
      </c>
      <c r="E12">
        <v>70113</v>
      </c>
      <c r="F12" t="s">
        <v>75</v>
      </c>
      <c r="G12" t="s">
        <v>123</v>
      </c>
      <c r="H12" t="s">
        <v>124</v>
      </c>
      <c r="I12" t="b">
        <v>1</v>
      </c>
      <c r="J12" t="b">
        <v>0</v>
      </c>
      <c r="K12" t="b">
        <v>0</v>
      </c>
      <c r="L12" t="b">
        <v>0</v>
      </c>
      <c r="M12" t="b">
        <v>1</v>
      </c>
      <c r="N12" t="b">
        <v>0</v>
      </c>
      <c r="O12" t="s">
        <v>77</v>
      </c>
      <c r="P12" t="b">
        <v>1</v>
      </c>
      <c r="Q12" t="b">
        <v>0</v>
      </c>
      <c r="R12" t="s">
        <v>125</v>
      </c>
      <c r="S12" t="s">
        <v>59</v>
      </c>
      <c r="V12" t="s">
        <v>71</v>
      </c>
      <c r="W12" t="s">
        <v>80</v>
      </c>
      <c r="X12" t="s">
        <v>62</v>
      </c>
      <c r="Y12" t="s">
        <v>63</v>
      </c>
      <c r="Z12">
        <v>26.85</v>
      </c>
      <c r="AA12">
        <v>99.31</v>
      </c>
      <c r="AB12">
        <v>17.02</v>
      </c>
      <c r="AC12">
        <v>35</v>
      </c>
      <c r="AD12">
        <v>1313.17</v>
      </c>
      <c r="AE12">
        <v>1544.91</v>
      </c>
      <c r="AF12">
        <v>306</v>
      </c>
      <c r="AG12" t="b">
        <v>1</v>
      </c>
      <c r="AH12">
        <v>5</v>
      </c>
      <c r="AI12">
        <f t="shared" si="0"/>
        <v>164921.89385386262</v>
      </c>
      <c r="AJ12">
        <v>1</v>
      </c>
      <c r="AK12" t="b">
        <v>0</v>
      </c>
      <c r="AL12" t="b">
        <v>0</v>
      </c>
      <c r="AM12" t="s">
        <v>102</v>
      </c>
      <c r="AN12" s="1">
        <v>40587</v>
      </c>
      <c r="AQ12" s="1">
        <v>40734</v>
      </c>
    </row>
    <row r="13" spans="1:43">
      <c r="A13" t="s">
        <v>126</v>
      </c>
      <c r="B13">
        <v>62994004665</v>
      </c>
      <c r="C13" t="s">
        <v>127</v>
      </c>
      <c r="D13" t="s">
        <v>128</v>
      </c>
      <c r="E13">
        <v>91107</v>
      </c>
      <c r="F13" t="s">
        <v>75</v>
      </c>
      <c r="G13" t="s">
        <v>129</v>
      </c>
      <c r="H13" t="s">
        <v>130</v>
      </c>
      <c r="I13" t="b">
        <v>0</v>
      </c>
      <c r="J13" t="b">
        <v>1</v>
      </c>
      <c r="K13" t="b">
        <v>0</v>
      </c>
      <c r="L13" t="b">
        <v>0</v>
      </c>
      <c r="M13" t="b">
        <v>0</v>
      </c>
      <c r="N13" t="b">
        <v>0</v>
      </c>
      <c r="O13" t="s">
        <v>77</v>
      </c>
      <c r="P13" t="b">
        <v>0</v>
      </c>
      <c r="Q13" t="b">
        <v>0</v>
      </c>
      <c r="R13" t="s">
        <v>131</v>
      </c>
      <c r="S13" t="s">
        <v>79</v>
      </c>
      <c r="T13" t="s">
        <v>119</v>
      </c>
      <c r="U13" t="s">
        <v>59</v>
      </c>
      <c r="V13" t="s">
        <v>60</v>
      </c>
      <c r="W13" t="s">
        <v>61</v>
      </c>
      <c r="X13" t="s">
        <v>107</v>
      </c>
      <c r="Y13" t="s">
        <v>63</v>
      </c>
      <c r="Z13">
        <v>3.47</v>
      </c>
      <c r="AA13">
        <v>36.56</v>
      </c>
      <c r="AB13">
        <v>5.99</v>
      </c>
      <c r="AC13">
        <v>35</v>
      </c>
      <c r="AD13">
        <v>480.62</v>
      </c>
      <c r="AE13">
        <v>565.44000000000005</v>
      </c>
      <c r="AF13">
        <v>45</v>
      </c>
      <c r="AG13" t="b">
        <v>1</v>
      </c>
      <c r="AH13">
        <v>5</v>
      </c>
      <c r="AI13">
        <f t="shared" si="0"/>
        <v>164921.89385386262</v>
      </c>
      <c r="AJ13">
        <v>1</v>
      </c>
      <c r="AK13" t="b">
        <v>0</v>
      </c>
      <c r="AL13" t="b">
        <v>0</v>
      </c>
      <c r="AM13" t="s">
        <v>102</v>
      </c>
      <c r="AN13" s="1">
        <v>40583</v>
      </c>
      <c r="AQ13" s="1">
        <v>40730</v>
      </c>
    </row>
    <row r="14" spans="1:43">
      <c r="A14" t="s">
        <v>132</v>
      </c>
      <c r="C14" t="s">
        <v>133</v>
      </c>
      <c r="D14" t="s">
        <v>122</v>
      </c>
      <c r="E14">
        <v>70448</v>
      </c>
      <c r="F14" t="s">
        <v>54</v>
      </c>
      <c r="G14" t="s">
        <v>134</v>
      </c>
      <c r="H14" t="s">
        <v>135</v>
      </c>
      <c r="I14" t="b">
        <v>0</v>
      </c>
      <c r="J14" t="b">
        <v>0</v>
      </c>
      <c r="K14" t="b">
        <v>0</v>
      </c>
      <c r="L14" t="b">
        <v>0</v>
      </c>
      <c r="M14" t="b">
        <v>0</v>
      </c>
      <c r="N14" t="b">
        <v>0</v>
      </c>
      <c r="O14" t="s">
        <v>57</v>
      </c>
      <c r="P14" t="b">
        <v>0</v>
      </c>
      <c r="Q14" t="b">
        <v>0</v>
      </c>
      <c r="R14" t="s">
        <v>58</v>
      </c>
      <c r="S14" t="s">
        <v>59</v>
      </c>
      <c r="T14" t="s">
        <v>136</v>
      </c>
      <c r="U14" t="s">
        <v>137</v>
      </c>
      <c r="V14" t="s">
        <v>71</v>
      </c>
      <c r="W14" t="s">
        <v>80</v>
      </c>
      <c r="X14" t="s">
        <v>107</v>
      </c>
      <c r="Y14" t="s">
        <v>63</v>
      </c>
      <c r="Z14">
        <v>12</v>
      </c>
      <c r="AA14">
        <v>52.5</v>
      </c>
      <c r="AB14">
        <v>9</v>
      </c>
      <c r="AC14">
        <v>35</v>
      </c>
      <c r="AD14">
        <v>708.48</v>
      </c>
      <c r="AE14">
        <v>833.51</v>
      </c>
      <c r="AF14">
        <v>17</v>
      </c>
      <c r="AG14" t="b">
        <v>1</v>
      </c>
      <c r="AH14">
        <v>5</v>
      </c>
      <c r="AI14">
        <f t="shared" si="0"/>
        <v>164921.89385386262</v>
      </c>
      <c r="AJ14">
        <v>1</v>
      </c>
      <c r="AK14" t="b">
        <v>0</v>
      </c>
      <c r="AL14" t="b">
        <v>0</v>
      </c>
      <c r="AM14" t="s">
        <v>102</v>
      </c>
      <c r="AN14" s="1">
        <v>40533</v>
      </c>
      <c r="AQ14" s="1">
        <v>40679</v>
      </c>
    </row>
    <row r="15" spans="1:43">
      <c r="A15" t="s">
        <v>138</v>
      </c>
      <c r="B15">
        <v>400885002683</v>
      </c>
      <c r="C15" t="s">
        <v>139</v>
      </c>
      <c r="D15" t="s">
        <v>53</v>
      </c>
      <c r="E15">
        <v>74429</v>
      </c>
      <c r="F15" t="s">
        <v>54</v>
      </c>
      <c r="G15" t="s">
        <v>140</v>
      </c>
      <c r="H15" t="s">
        <v>141</v>
      </c>
      <c r="I15" t="b">
        <v>0</v>
      </c>
      <c r="J15" t="b">
        <v>0</v>
      </c>
      <c r="K15" t="b">
        <v>0</v>
      </c>
      <c r="L15" t="b">
        <v>0</v>
      </c>
      <c r="M15" t="b">
        <v>0</v>
      </c>
      <c r="N15" t="b">
        <v>0</v>
      </c>
      <c r="O15" t="s">
        <v>142</v>
      </c>
      <c r="P15" t="b">
        <v>0</v>
      </c>
      <c r="Q15" t="b">
        <v>0</v>
      </c>
      <c r="R15" t="s">
        <v>113</v>
      </c>
      <c r="S15" t="s">
        <v>113</v>
      </c>
      <c r="T15" t="s">
        <v>101</v>
      </c>
      <c r="U15" t="s">
        <v>95</v>
      </c>
      <c r="V15" t="s">
        <v>71</v>
      </c>
      <c r="W15" t="s">
        <v>61</v>
      </c>
      <c r="X15" t="s">
        <v>62</v>
      </c>
      <c r="Y15" t="s">
        <v>88</v>
      </c>
      <c r="Z15">
        <v>5.41</v>
      </c>
      <c r="AA15">
        <v>8.35</v>
      </c>
      <c r="AB15">
        <v>1.54</v>
      </c>
      <c r="AC15">
        <v>35</v>
      </c>
      <c r="AD15">
        <v>152.78</v>
      </c>
      <c r="AE15">
        <v>179.74</v>
      </c>
      <c r="AF15">
        <v>130</v>
      </c>
      <c r="AG15" t="b">
        <v>1</v>
      </c>
      <c r="AH15">
        <v>5</v>
      </c>
      <c r="AI15">
        <f t="shared" si="0"/>
        <v>164921.89385386262</v>
      </c>
      <c r="AJ15">
        <v>1</v>
      </c>
      <c r="AK15" t="b">
        <v>0</v>
      </c>
      <c r="AL15" t="b">
        <v>0</v>
      </c>
      <c r="AM15" t="s">
        <v>102</v>
      </c>
      <c r="AN15" s="1">
        <v>40520</v>
      </c>
      <c r="AQ15" s="1">
        <v>40666</v>
      </c>
    </row>
    <row r="16" spans="1:43">
      <c r="A16" t="s">
        <v>143</v>
      </c>
      <c r="B16">
        <v>370333001371</v>
      </c>
      <c r="C16" t="s">
        <v>144</v>
      </c>
      <c r="D16" t="s">
        <v>67</v>
      </c>
      <c r="E16">
        <v>28403</v>
      </c>
      <c r="F16" t="s">
        <v>75</v>
      </c>
      <c r="G16" t="s">
        <v>145</v>
      </c>
      <c r="H16" t="s">
        <v>146</v>
      </c>
      <c r="I16" t="b">
        <v>0</v>
      </c>
      <c r="J16" t="b">
        <v>0</v>
      </c>
      <c r="K16" t="b">
        <v>0</v>
      </c>
      <c r="L16" t="b">
        <v>0</v>
      </c>
      <c r="M16" t="b">
        <v>0</v>
      </c>
      <c r="N16" t="b">
        <v>0</v>
      </c>
      <c r="O16" t="s">
        <v>57</v>
      </c>
      <c r="P16" t="b">
        <v>0</v>
      </c>
      <c r="Q16" t="b">
        <v>0</v>
      </c>
      <c r="R16" t="s">
        <v>58</v>
      </c>
      <c r="S16" t="s">
        <v>59</v>
      </c>
      <c r="T16" t="s">
        <v>101</v>
      </c>
      <c r="U16" t="s">
        <v>95</v>
      </c>
      <c r="V16" t="s">
        <v>60</v>
      </c>
      <c r="W16" t="s">
        <v>80</v>
      </c>
      <c r="X16" t="s">
        <v>62</v>
      </c>
      <c r="Y16" t="s">
        <v>81</v>
      </c>
      <c r="Z16">
        <v>45.65</v>
      </c>
      <c r="AA16">
        <v>32.369999999999997</v>
      </c>
      <c r="AB16">
        <v>6.22</v>
      </c>
      <c r="AC16">
        <v>35</v>
      </c>
      <c r="AD16">
        <v>534.24</v>
      </c>
      <c r="AE16">
        <v>628.52</v>
      </c>
      <c r="AF16">
        <v>24</v>
      </c>
      <c r="AG16" t="b">
        <v>1</v>
      </c>
      <c r="AH16">
        <v>5</v>
      </c>
      <c r="AI16">
        <f t="shared" si="0"/>
        <v>164921.89385386262</v>
      </c>
      <c r="AJ16">
        <v>1</v>
      </c>
      <c r="AK16" t="b">
        <v>0</v>
      </c>
      <c r="AL16" t="b">
        <v>1</v>
      </c>
      <c r="AM16" t="s">
        <v>64</v>
      </c>
      <c r="AN16" s="1">
        <v>40429</v>
      </c>
      <c r="AQ16" s="1">
        <v>40579</v>
      </c>
    </row>
    <row r="17" spans="1:43">
      <c r="A17" t="s">
        <v>147</v>
      </c>
      <c r="B17">
        <v>361383001129</v>
      </c>
      <c r="C17" t="s">
        <v>148</v>
      </c>
      <c r="D17" t="s">
        <v>74</v>
      </c>
      <c r="E17">
        <v>12838</v>
      </c>
      <c r="F17" t="s">
        <v>68</v>
      </c>
      <c r="G17" t="s">
        <v>149</v>
      </c>
      <c r="H17" t="s">
        <v>150</v>
      </c>
      <c r="I17" t="b">
        <v>0</v>
      </c>
      <c r="J17" t="b">
        <v>0</v>
      </c>
      <c r="K17" t="b">
        <v>0</v>
      </c>
      <c r="L17" t="b">
        <v>0</v>
      </c>
      <c r="M17" t="b">
        <v>0</v>
      </c>
      <c r="N17" t="b">
        <v>0</v>
      </c>
      <c r="O17" t="s">
        <v>87</v>
      </c>
      <c r="P17" t="b">
        <v>0</v>
      </c>
      <c r="Q17" t="b">
        <v>0</v>
      </c>
      <c r="R17" t="s">
        <v>58</v>
      </c>
      <c r="S17" t="s">
        <v>59</v>
      </c>
      <c r="V17" t="s">
        <v>60</v>
      </c>
      <c r="W17" t="s">
        <v>61</v>
      </c>
      <c r="X17" t="s">
        <v>107</v>
      </c>
      <c r="Y17" t="s">
        <v>151</v>
      </c>
      <c r="Z17">
        <v>13.35</v>
      </c>
      <c r="AA17">
        <v>0</v>
      </c>
      <c r="AB17">
        <v>2</v>
      </c>
      <c r="AC17">
        <v>35</v>
      </c>
      <c r="AD17">
        <v>183.85</v>
      </c>
      <c r="AE17">
        <v>211.32</v>
      </c>
      <c r="AF17">
        <v>90</v>
      </c>
      <c r="AG17" t="b">
        <v>1</v>
      </c>
      <c r="AH17">
        <v>5</v>
      </c>
      <c r="AI17">
        <f t="shared" si="0"/>
        <v>164921.89385386262</v>
      </c>
      <c r="AJ17">
        <v>1</v>
      </c>
      <c r="AK17" t="b">
        <v>0</v>
      </c>
      <c r="AL17" t="b">
        <v>0</v>
      </c>
      <c r="AM17" t="s">
        <v>64</v>
      </c>
      <c r="AN17" s="1">
        <v>40347</v>
      </c>
      <c r="AQ17" s="1">
        <v>40499</v>
      </c>
    </row>
    <row r="18" spans="1:43">
      <c r="A18" t="s">
        <v>152</v>
      </c>
      <c r="B18">
        <v>530567000839</v>
      </c>
      <c r="C18" t="s">
        <v>153</v>
      </c>
      <c r="D18" t="s">
        <v>110</v>
      </c>
      <c r="E18">
        <v>98247</v>
      </c>
      <c r="F18" t="s">
        <v>68</v>
      </c>
      <c r="G18" t="s">
        <v>154</v>
      </c>
      <c r="H18" t="s">
        <v>112</v>
      </c>
      <c r="I18" t="b">
        <v>0</v>
      </c>
      <c r="J18" t="b">
        <v>0</v>
      </c>
      <c r="K18" t="b">
        <v>0</v>
      </c>
      <c r="L18" t="b">
        <v>0</v>
      </c>
      <c r="M18" t="b">
        <v>0</v>
      </c>
      <c r="N18" t="b">
        <v>0</v>
      </c>
      <c r="O18" t="s">
        <v>87</v>
      </c>
      <c r="P18" t="b">
        <v>0</v>
      </c>
      <c r="Q18" t="b">
        <v>0</v>
      </c>
      <c r="R18" t="s">
        <v>58</v>
      </c>
      <c r="S18" t="s">
        <v>59</v>
      </c>
      <c r="T18" t="s">
        <v>155</v>
      </c>
      <c r="U18" t="s">
        <v>137</v>
      </c>
      <c r="V18" t="s">
        <v>60</v>
      </c>
      <c r="W18" t="s">
        <v>114</v>
      </c>
      <c r="X18" t="s">
        <v>62</v>
      </c>
      <c r="Y18" t="s">
        <v>88</v>
      </c>
      <c r="Z18">
        <v>0</v>
      </c>
      <c r="AA18">
        <v>26.69</v>
      </c>
      <c r="AB18">
        <v>4.58</v>
      </c>
      <c r="AC18">
        <v>35</v>
      </c>
      <c r="AD18">
        <v>371.35</v>
      </c>
      <c r="AE18">
        <v>426.84</v>
      </c>
      <c r="AF18">
        <v>120</v>
      </c>
      <c r="AG18" t="b">
        <v>1</v>
      </c>
      <c r="AH18">
        <v>5</v>
      </c>
      <c r="AI18">
        <f t="shared" si="0"/>
        <v>164921.89385386262</v>
      </c>
      <c r="AJ18">
        <v>1</v>
      </c>
      <c r="AK18" t="b">
        <v>0</v>
      </c>
      <c r="AL18" t="b">
        <v>1</v>
      </c>
      <c r="AM18" t="s">
        <v>64</v>
      </c>
      <c r="AN18" s="1">
        <v>40301</v>
      </c>
      <c r="AQ18" s="1">
        <v>40452</v>
      </c>
    </row>
    <row r="19" spans="1:43">
      <c r="A19" t="s">
        <v>156</v>
      </c>
      <c r="B19">
        <v>390436800216</v>
      </c>
      <c r="C19" t="s">
        <v>157</v>
      </c>
      <c r="D19" t="s">
        <v>84</v>
      </c>
      <c r="E19">
        <v>44820</v>
      </c>
      <c r="F19" t="s">
        <v>68</v>
      </c>
      <c r="G19" t="s">
        <v>158</v>
      </c>
      <c r="H19" t="s">
        <v>159</v>
      </c>
      <c r="I19" t="b">
        <v>0</v>
      </c>
      <c r="J19" t="b">
        <v>0</v>
      </c>
      <c r="K19" t="b">
        <v>0</v>
      </c>
      <c r="L19" t="b">
        <v>0</v>
      </c>
      <c r="M19" t="b">
        <v>0</v>
      </c>
      <c r="N19" t="b">
        <v>0</v>
      </c>
      <c r="O19" t="s">
        <v>57</v>
      </c>
      <c r="P19" t="b">
        <v>0</v>
      </c>
      <c r="Q19" t="b">
        <v>0</v>
      </c>
      <c r="R19" t="s">
        <v>58</v>
      </c>
      <c r="S19" t="s">
        <v>59</v>
      </c>
      <c r="T19" t="s">
        <v>58</v>
      </c>
      <c r="U19" t="s">
        <v>59</v>
      </c>
      <c r="V19" t="s">
        <v>60</v>
      </c>
      <c r="W19" t="s">
        <v>80</v>
      </c>
      <c r="X19" t="s">
        <v>62</v>
      </c>
      <c r="Y19" t="s">
        <v>88</v>
      </c>
      <c r="Z19">
        <v>109.88</v>
      </c>
      <c r="AA19">
        <v>0</v>
      </c>
      <c r="AB19">
        <v>16.48</v>
      </c>
      <c r="AC19">
        <v>9</v>
      </c>
      <c r="AD19">
        <v>1234.1600000000001</v>
      </c>
      <c r="AE19">
        <v>1505.07</v>
      </c>
      <c r="AF19">
        <v>12</v>
      </c>
      <c r="AG19" t="b">
        <v>1</v>
      </c>
      <c r="AH19">
        <v>5</v>
      </c>
      <c r="AI19">
        <f t="shared" si="0"/>
        <v>164921.89385386262</v>
      </c>
      <c r="AJ19">
        <v>1</v>
      </c>
      <c r="AK19" t="b">
        <v>1</v>
      </c>
      <c r="AL19" t="b">
        <v>0</v>
      </c>
      <c r="AM19" t="s">
        <v>64</v>
      </c>
      <c r="AN19" s="1">
        <v>40167</v>
      </c>
      <c r="AQ19" s="1">
        <v>40321</v>
      </c>
    </row>
    <row r="20" spans="1:43">
      <c r="A20" t="s">
        <v>160</v>
      </c>
      <c r="B20">
        <v>280345000661</v>
      </c>
      <c r="C20" t="s">
        <v>161</v>
      </c>
      <c r="D20" t="s">
        <v>162</v>
      </c>
      <c r="E20">
        <v>38655</v>
      </c>
      <c r="F20" t="s">
        <v>68</v>
      </c>
      <c r="G20" t="s">
        <v>163</v>
      </c>
      <c r="H20" t="s">
        <v>164</v>
      </c>
      <c r="I20" t="b">
        <v>0</v>
      </c>
      <c r="J20" t="b">
        <v>0</v>
      </c>
      <c r="K20" t="b">
        <v>0</v>
      </c>
      <c r="L20" t="b">
        <v>0</v>
      </c>
      <c r="M20" t="b">
        <v>0</v>
      </c>
      <c r="N20" t="b">
        <v>0</v>
      </c>
      <c r="O20" t="s">
        <v>57</v>
      </c>
      <c r="P20" t="b">
        <v>0</v>
      </c>
      <c r="Q20" t="b">
        <v>0</v>
      </c>
      <c r="R20" t="s">
        <v>113</v>
      </c>
      <c r="S20" t="s">
        <v>113</v>
      </c>
      <c r="T20" t="s">
        <v>113</v>
      </c>
      <c r="U20" t="s">
        <v>113</v>
      </c>
      <c r="V20" t="s">
        <v>60</v>
      </c>
      <c r="W20" t="s">
        <v>61</v>
      </c>
      <c r="X20" t="s">
        <v>62</v>
      </c>
      <c r="Y20" t="s">
        <v>63</v>
      </c>
      <c r="Z20">
        <v>30.24</v>
      </c>
      <c r="AA20">
        <v>21.17</v>
      </c>
      <c r="AB20">
        <v>4.54</v>
      </c>
      <c r="AC20">
        <v>9</v>
      </c>
      <c r="AD20">
        <v>367.33</v>
      </c>
      <c r="AE20">
        <v>447.96</v>
      </c>
      <c r="AF20">
        <v>15</v>
      </c>
      <c r="AG20" t="b">
        <v>1</v>
      </c>
      <c r="AH20">
        <v>5</v>
      </c>
      <c r="AI20">
        <f t="shared" si="0"/>
        <v>164921.89385386262</v>
      </c>
      <c r="AJ20">
        <v>1</v>
      </c>
      <c r="AK20" t="b">
        <v>0</v>
      </c>
      <c r="AL20" t="b">
        <v>0</v>
      </c>
      <c r="AM20" t="s">
        <v>64</v>
      </c>
      <c r="AN20" s="1">
        <v>40143</v>
      </c>
      <c r="AQ20" s="1">
        <v>40300</v>
      </c>
    </row>
    <row r="21" spans="1:43">
      <c r="A21" t="s">
        <v>165</v>
      </c>
      <c r="B21">
        <v>411004000952</v>
      </c>
      <c r="C21" t="s">
        <v>166</v>
      </c>
      <c r="D21" t="s">
        <v>167</v>
      </c>
      <c r="E21">
        <v>97211</v>
      </c>
      <c r="F21" t="s">
        <v>75</v>
      </c>
      <c r="G21" t="s">
        <v>168</v>
      </c>
      <c r="H21" t="s">
        <v>169</v>
      </c>
      <c r="I21" t="b">
        <v>0</v>
      </c>
      <c r="J21" t="b">
        <v>0</v>
      </c>
      <c r="K21" t="b">
        <v>0</v>
      </c>
      <c r="L21" t="b">
        <v>0</v>
      </c>
      <c r="M21" t="b">
        <v>0</v>
      </c>
      <c r="N21" t="b">
        <v>0</v>
      </c>
      <c r="O21" t="s">
        <v>77</v>
      </c>
      <c r="P21" t="b">
        <v>0</v>
      </c>
      <c r="Q21" t="b">
        <v>0</v>
      </c>
      <c r="R21" t="s">
        <v>58</v>
      </c>
      <c r="S21" t="s">
        <v>59</v>
      </c>
      <c r="T21" t="s">
        <v>119</v>
      </c>
      <c r="U21" t="s">
        <v>59</v>
      </c>
      <c r="V21" t="s">
        <v>71</v>
      </c>
      <c r="W21" t="s">
        <v>61</v>
      </c>
      <c r="X21" t="s">
        <v>62</v>
      </c>
      <c r="Y21" t="s">
        <v>63</v>
      </c>
      <c r="Z21">
        <v>37.9</v>
      </c>
      <c r="AA21">
        <v>0</v>
      </c>
      <c r="AB21">
        <v>5.69</v>
      </c>
      <c r="AC21">
        <v>9</v>
      </c>
      <c r="AD21">
        <v>431.58</v>
      </c>
      <c r="AE21">
        <v>526.32000000000005</v>
      </c>
      <c r="AF21">
        <v>40</v>
      </c>
      <c r="AG21" t="b">
        <v>1</v>
      </c>
      <c r="AH21">
        <v>5</v>
      </c>
      <c r="AI21">
        <f t="shared" si="0"/>
        <v>164921.89385386262</v>
      </c>
      <c r="AJ21">
        <v>1</v>
      </c>
      <c r="AK21" t="b">
        <v>1</v>
      </c>
      <c r="AL21" t="b">
        <v>0</v>
      </c>
      <c r="AM21" t="s">
        <v>64</v>
      </c>
      <c r="AN21" s="1">
        <v>40084</v>
      </c>
      <c r="AQ21" s="1">
        <v>40239</v>
      </c>
    </row>
    <row r="22" spans="1:43">
      <c r="A22" t="s">
        <v>170</v>
      </c>
      <c r="B22">
        <v>411004000935</v>
      </c>
      <c r="C22" t="s">
        <v>166</v>
      </c>
      <c r="D22" t="s">
        <v>167</v>
      </c>
      <c r="E22">
        <v>97218</v>
      </c>
      <c r="F22" t="s">
        <v>75</v>
      </c>
      <c r="G22" t="s">
        <v>168</v>
      </c>
      <c r="H22" t="s">
        <v>169</v>
      </c>
      <c r="I22" t="b">
        <v>0</v>
      </c>
      <c r="J22" t="b">
        <v>0</v>
      </c>
      <c r="K22" t="b">
        <v>0</v>
      </c>
      <c r="L22" t="b">
        <v>0</v>
      </c>
      <c r="M22" t="b">
        <v>0</v>
      </c>
      <c r="N22" t="b">
        <v>0</v>
      </c>
      <c r="O22" t="s">
        <v>77</v>
      </c>
      <c r="P22" t="b">
        <v>0</v>
      </c>
      <c r="Q22" t="b">
        <v>0</v>
      </c>
      <c r="R22" t="s">
        <v>119</v>
      </c>
      <c r="S22" t="s">
        <v>59</v>
      </c>
      <c r="T22" t="s">
        <v>171</v>
      </c>
      <c r="U22" t="s">
        <v>79</v>
      </c>
      <c r="V22" t="s">
        <v>71</v>
      </c>
      <c r="W22" t="s">
        <v>80</v>
      </c>
      <c r="X22" t="s">
        <v>62</v>
      </c>
      <c r="Y22" t="s">
        <v>81</v>
      </c>
      <c r="Z22">
        <v>33.57</v>
      </c>
      <c r="AA22">
        <v>0</v>
      </c>
      <c r="AB22">
        <v>5.04</v>
      </c>
      <c r="AC22">
        <v>9</v>
      </c>
      <c r="AD22">
        <v>383.28</v>
      </c>
      <c r="AE22">
        <v>467.41</v>
      </c>
      <c r="AF22">
        <v>25</v>
      </c>
      <c r="AG22" t="b">
        <v>1</v>
      </c>
      <c r="AH22">
        <v>5</v>
      </c>
      <c r="AI22">
        <f t="shared" si="0"/>
        <v>164921.89385386262</v>
      </c>
      <c r="AJ22">
        <v>1</v>
      </c>
      <c r="AK22" t="b">
        <v>1</v>
      </c>
      <c r="AL22" t="b">
        <v>0</v>
      </c>
      <c r="AM22" t="s">
        <v>64</v>
      </c>
      <c r="AN22" s="1">
        <v>40084</v>
      </c>
      <c r="AQ22" s="1">
        <v>40239</v>
      </c>
    </row>
    <row r="23" spans="1:43">
      <c r="A23" t="s">
        <v>172</v>
      </c>
      <c r="B23">
        <v>411004000953</v>
      </c>
      <c r="C23" t="s">
        <v>166</v>
      </c>
      <c r="D23" t="s">
        <v>167</v>
      </c>
      <c r="E23">
        <v>97206</v>
      </c>
      <c r="F23" t="s">
        <v>75</v>
      </c>
      <c r="G23" t="s">
        <v>168</v>
      </c>
      <c r="H23" t="s">
        <v>169</v>
      </c>
      <c r="I23" t="b">
        <v>0</v>
      </c>
      <c r="J23" t="b">
        <v>0</v>
      </c>
      <c r="K23" t="b">
        <v>0</v>
      </c>
      <c r="L23" t="b">
        <v>0</v>
      </c>
      <c r="M23" t="b">
        <v>0</v>
      </c>
      <c r="N23" t="b">
        <v>0</v>
      </c>
      <c r="O23" t="s">
        <v>57</v>
      </c>
      <c r="P23" t="b">
        <v>0</v>
      </c>
      <c r="Q23" t="b">
        <v>0</v>
      </c>
      <c r="R23" t="s">
        <v>119</v>
      </c>
      <c r="S23" t="s">
        <v>59</v>
      </c>
      <c r="V23" t="s">
        <v>71</v>
      </c>
      <c r="W23" t="s">
        <v>80</v>
      </c>
      <c r="X23" t="s">
        <v>62</v>
      </c>
      <c r="Y23" t="s">
        <v>81</v>
      </c>
      <c r="Z23">
        <v>25.72</v>
      </c>
      <c r="AA23">
        <v>0</v>
      </c>
      <c r="AB23">
        <v>3.86</v>
      </c>
      <c r="AC23">
        <v>9</v>
      </c>
      <c r="AD23">
        <v>295.77999999999997</v>
      </c>
      <c r="AE23">
        <v>360.71</v>
      </c>
      <c r="AF23">
        <v>27</v>
      </c>
      <c r="AG23" t="b">
        <v>1</v>
      </c>
      <c r="AH23">
        <v>5</v>
      </c>
      <c r="AI23">
        <f t="shared" si="0"/>
        <v>164921.89385386262</v>
      </c>
      <c r="AJ23">
        <v>1</v>
      </c>
      <c r="AK23" t="b">
        <v>1</v>
      </c>
      <c r="AL23" t="b">
        <v>0</v>
      </c>
      <c r="AM23" t="s">
        <v>64</v>
      </c>
      <c r="AN23" s="1">
        <v>40080</v>
      </c>
      <c r="AQ23" s="1">
        <v>40236</v>
      </c>
    </row>
    <row r="24" spans="1:43">
      <c r="A24" t="s">
        <v>173</v>
      </c>
      <c r="B24">
        <v>261200004660</v>
      </c>
      <c r="C24" t="s">
        <v>174</v>
      </c>
      <c r="D24" t="s">
        <v>91</v>
      </c>
      <c r="E24">
        <v>48227</v>
      </c>
      <c r="F24" t="s">
        <v>75</v>
      </c>
      <c r="G24" t="s">
        <v>175</v>
      </c>
      <c r="H24" t="s">
        <v>176</v>
      </c>
      <c r="I24" t="b">
        <v>0</v>
      </c>
      <c r="J24" t="b">
        <v>0</v>
      </c>
      <c r="K24" t="b">
        <v>0</v>
      </c>
      <c r="L24" t="b">
        <v>0</v>
      </c>
      <c r="M24" t="b">
        <v>0</v>
      </c>
      <c r="N24" t="b">
        <v>0</v>
      </c>
      <c r="O24" t="s">
        <v>77</v>
      </c>
      <c r="P24" t="b">
        <v>0</v>
      </c>
      <c r="Q24" t="b">
        <v>0</v>
      </c>
      <c r="R24" t="s">
        <v>119</v>
      </c>
      <c r="S24" t="s">
        <v>59</v>
      </c>
      <c r="T24" t="s">
        <v>113</v>
      </c>
      <c r="U24" t="s">
        <v>113</v>
      </c>
      <c r="V24" t="s">
        <v>60</v>
      </c>
      <c r="W24" t="s">
        <v>80</v>
      </c>
      <c r="X24" t="s">
        <v>62</v>
      </c>
      <c r="Y24" t="s">
        <v>151</v>
      </c>
      <c r="Z24">
        <v>38.44</v>
      </c>
      <c r="AA24">
        <v>0</v>
      </c>
      <c r="AB24">
        <v>5.77</v>
      </c>
      <c r="AC24">
        <v>9</v>
      </c>
      <c r="AD24">
        <v>437.62</v>
      </c>
      <c r="AE24">
        <v>533.67999999999995</v>
      </c>
      <c r="AF24">
        <v>23</v>
      </c>
      <c r="AG24" t="b">
        <v>1</v>
      </c>
      <c r="AH24">
        <v>5</v>
      </c>
      <c r="AI24">
        <f t="shared" si="0"/>
        <v>164921.89385386262</v>
      </c>
      <c r="AJ24">
        <v>1</v>
      </c>
      <c r="AK24" t="b">
        <v>1</v>
      </c>
      <c r="AL24" t="b">
        <v>0</v>
      </c>
      <c r="AM24" t="s">
        <v>64</v>
      </c>
      <c r="AN24" s="1">
        <v>40074</v>
      </c>
      <c r="AQ24" s="1">
        <v>40231</v>
      </c>
    </row>
    <row r="25" spans="1:43">
      <c r="A25" t="s">
        <v>177</v>
      </c>
      <c r="B25">
        <v>400549000207</v>
      </c>
      <c r="C25" t="s">
        <v>178</v>
      </c>
      <c r="D25" t="s">
        <v>53</v>
      </c>
      <c r="E25">
        <v>74012</v>
      </c>
      <c r="F25" t="s">
        <v>54</v>
      </c>
      <c r="G25" t="s">
        <v>179</v>
      </c>
      <c r="H25" t="s">
        <v>97</v>
      </c>
      <c r="I25" t="b">
        <v>0</v>
      </c>
      <c r="J25" t="b">
        <v>0</v>
      </c>
      <c r="K25" t="b">
        <v>0</v>
      </c>
      <c r="L25" t="b">
        <v>0</v>
      </c>
      <c r="M25" t="b">
        <v>0</v>
      </c>
      <c r="N25" t="b">
        <v>0</v>
      </c>
      <c r="O25" t="s">
        <v>77</v>
      </c>
      <c r="P25" t="b">
        <v>0</v>
      </c>
      <c r="Q25" t="b">
        <v>0</v>
      </c>
      <c r="R25" t="s">
        <v>58</v>
      </c>
      <c r="S25" t="s">
        <v>59</v>
      </c>
      <c r="T25" t="s">
        <v>119</v>
      </c>
      <c r="U25" t="s">
        <v>59</v>
      </c>
      <c r="V25" t="s">
        <v>60</v>
      </c>
      <c r="W25" t="s">
        <v>114</v>
      </c>
      <c r="X25" t="s">
        <v>107</v>
      </c>
      <c r="Y25" t="s">
        <v>81</v>
      </c>
      <c r="Z25">
        <v>25.68</v>
      </c>
      <c r="AA25">
        <v>11.56</v>
      </c>
      <c r="AB25">
        <v>3.85</v>
      </c>
      <c r="AC25">
        <v>9</v>
      </c>
      <c r="AD25">
        <v>306.94</v>
      </c>
      <c r="AE25">
        <v>374.32</v>
      </c>
      <c r="AF25">
        <v>30</v>
      </c>
      <c r="AG25" t="b">
        <v>1</v>
      </c>
      <c r="AH25">
        <v>5</v>
      </c>
      <c r="AI25">
        <f t="shared" si="0"/>
        <v>164921.89385386262</v>
      </c>
      <c r="AJ25">
        <v>1</v>
      </c>
      <c r="AK25" t="b">
        <v>1</v>
      </c>
      <c r="AL25" t="b">
        <v>0</v>
      </c>
      <c r="AM25" t="s">
        <v>64</v>
      </c>
      <c r="AN25" s="1">
        <v>40022</v>
      </c>
      <c r="AQ25" s="1">
        <v>40177</v>
      </c>
    </row>
    <row r="26" spans="1:43">
      <c r="A26" t="s">
        <v>180</v>
      </c>
      <c r="B26">
        <v>170993000607</v>
      </c>
      <c r="C26" t="s">
        <v>181</v>
      </c>
      <c r="D26" t="s">
        <v>182</v>
      </c>
      <c r="E26">
        <v>60628</v>
      </c>
      <c r="F26" t="s">
        <v>75</v>
      </c>
      <c r="G26" t="s">
        <v>183</v>
      </c>
      <c r="H26" t="s">
        <v>184</v>
      </c>
      <c r="I26" t="b">
        <v>0</v>
      </c>
      <c r="J26" t="b">
        <v>0</v>
      </c>
      <c r="K26" t="b">
        <v>0</v>
      </c>
      <c r="L26" t="b">
        <v>0</v>
      </c>
      <c r="M26" t="b">
        <v>0</v>
      </c>
      <c r="N26" t="b">
        <v>0</v>
      </c>
      <c r="O26" t="s">
        <v>57</v>
      </c>
      <c r="P26" t="b">
        <v>0</v>
      </c>
      <c r="Q26" t="b">
        <v>0</v>
      </c>
      <c r="R26" t="s">
        <v>58</v>
      </c>
      <c r="S26" t="s">
        <v>59</v>
      </c>
      <c r="T26" t="s">
        <v>113</v>
      </c>
      <c r="U26" t="s">
        <v>113</v>
      </c>
      <c r="V26" t="s">
        <v>71</v>
      </c>
      <c r="W26" t="s">
        <v>114</v>
      </c>
      <c r="X26" t="s">
        <v>62</v>
      </c>
      <c r="Y26" t="s">
        <v>63</v>
      </c>
      <c r="Z26">
        <v>70.67</v>
      </c>
      <c r="AA26">
        <v>0</v>
      </c>
      <c r="AB26">
        <v>17.670000000000002</v>
      </c>
      <c r="AC26">
        <v>17</v>
      </c>
      <c r="AD26">
        <v>812.04</v>
      </c>
      <c r="AE26">
        <v>990.29</v>
      </c>
      <c r="AF26">
        <v>20</v>
      </c>
      <c r="AG26" t="b">
        <v>1</v>
      </c>
      <c r="AH26">
        <v>5</v>
      </c>
      <c r="AI26">
        <f t="shared" si="0"/>
        <v>164921.89385386262</v>
      </c>
      <c r="AJ26">
        <v>1</v>
      </c>
      <c r="AK26" t="b">
        <v>0</v>
      </c>
      <c r="AL26" t="b">
        <v>0</v>
      </c>
      <c r="AM26" t="s">
        <v>64</v>
      </c>
      <c r="AN26" s="1">
        <v>40018</v>
      </c>
      <c r="AQ26" s="1">
        <v>40174</v>
      </c>
    </row>
    <row r="27" spans="1:43">
      <c r="A27" t="s">
        <v>185</v>
      </c>
      <c r="B27">
        <v>370108000453</v>
      </c>
      <c r="C27" t="s">
        <v>186</v>
      </c>
      <c r="D27" t="s">
        <v>67</v>
      </c>
      <c r="E27">
        <v>27958</v>
      </c>
      <c r="F27" t="s">
        <v>68</v>
      </c>
      <c r="G27" t="s">
        <v>187</v>
      </c>
      <c r="H27" t="s">
        <v>188</v>
      </c>
      <c r="I27" t="b">
        <v>0</v>
      </c>
      <c r="J27" t="b">
        <v>0</v>
      </c>
      <c r="K27" t="b">
        <v>0</v>
      </c>
      <c r="L27" t="b">
        <v>0</v>
      </c>
      <c r="M27" t="b">
        <v>0</v>
      </c>
      <c r="N27" t="b">
        <v>0</v>
      </c>
      <c r="O27" t="s">
        <v>57</v>
      </c>
      <c r="P27" t="b">
        <v>0</v>
      </c>
      <c r="Q27" t="b">
        <v>0</v>
      </c>
      <c r="R27" t="s">
        <v>58</v>
      </c>
      <c r="S27" t="s">
        <v>59</v>
      </c>
      <c r="T27" t="s">
        <v>119</v>
      </c>
      <c r="U27" t="s">
        <v>59</v>
      </c>
      <c r="V27" t="s">
        <v>60</v>
      </c>
      <c r="W27" t="s">
        <v>114</v>
      </c>
      <c r="X27" t="s">
        <v>107</v>
      </c>
      <c r="Y27" t="s">
        <v>81</v>
      </c>
      <c r="Z27">
        <v>24.29</v>
      </c>
      <c r="AA27">
        <v>10.32</v>
      </c>
      <c r="AB27">
        <v>6.07</v>
      </c>
      <c r="AC27">
        <v>17</v>
      </c>
      <c r="AD27">
        <v>300.52999999999997</v>
      </c>
      <c r="AE27">
        <v>366.5</v>
      </c>
      <c r="AF27">
        <v>25</v>
      </c>
      <c r="AG27" t="b">
        <v>1</v>
      </c>
      <c r="AH27">
        <v>5</v>
      </c>
      <c r="AI27">
        <f t="shared" si="0"/>
        <v>164921.89385386262</v>
      </c>
      <c r="AJ27">
        <v>1</v>
      </c>
      <c r="AK27" t="b">
        <v>0</v>
      </c>
      <c r="AL27" t="b">
        <v>0</v>
      </c>
      <c r="AM27" t="s">
        <v>64</v>
      </c>
      <c r="AN27" s="1">
        <v>39950</v>
      </c>
      <c r="AQ27" s="1">
        <v>40098</v>
      </c>
    </row>
    <row r="28" spans="1:43">
      <c r="A28" t="s">
        <v>189</v>
      </c>
      <c r="B28">
        <v>340861005582</v>
      </c>
      <c r="C28" t="s">
        <v>190</v>
      </c>
      <c r="D28" t="s">
        <v>191</v>
      </c>
      <c r="E28">
        <v>7036</v>
      </c>
      <c r="F28" t="s">
        <v>54</v>
      </c>
      <c r="G28" t="s">
        <v>192</v>
      </c>
      <c r="H28" t="s">
        <v>193</v>
      </c>
      <c r="I28" t="b">
        <v>0</v>
      </c>
      <c r="J28" t="b">
        <v>0</v>
      </c>
      <c r="K28" t="b">
        <v>0</v>
      </c>
      <c r="L28" t="b">
        <v>0</v>
      </c>
      <c r="M28" t="b">
        <v>0</v>
      </c>
      <c r="N28" t="b">
        <v>0</v>
      </c>
      <c r="O28" t="s">
        <v>87</v>
      </c>
      <c r="P28" t="b">
        <v>0</v>
      </c>
      <c r="Q28" t="b">
        <v>0</v>
      </c>
      <c r="R28" t="s">
        <v>58</v>
      </c>
      <c r="S28" t="s">
        <v>59</v>
      </c>
      <c r="T28" t="s">
        <v>119</v>
      </c>
      <c r="U28" t="s">
        <v>59</v>
      </c>
      <c r="V28" t="s">
        <v>60</v>
      </c>
      <c r="W28" t="s">
        <v>61</v>
      </c>
      <c r="X28" t="s">
        <v>107</v>
      </c>
      <c r="Y28" t="s">
        <v>81</v>
      </c>
      <c r="Z28">
        <v>19</v>
      </c>
      <c r="AA28">
        <v>0</v>
      </c>
      <c r="AB28">
        <v>2.85</v>
      </c>
      <c r="AC28">
        <v>9</v>
      </c>
      <c r="AD28">
        <v>220.84</v>
      </c>
      <c r="AE28">
        <v>269.32</v>
      </c>
      <c r="AF28">
        <v>20</v>
      </c>
      <c r="AG28" t="b">
        <v>1</v>
      </c>
      <c r="AH28">
        <v>5.61</v>
      </c>
      <c r="AI28">
        <f t="shared" si="0"/>
        <v>164426.81691832808</v>
      </c>
      <c r="AJ28">
        <v>1</v>
      </c>
      <c r="AK28" t="b">
        <v>0</v>
      </c>
      <c r="AL28" t="b">
        <v>0</v>
      </c>
      <c r="AM28" t="s">
        <v>64</v>
      </c>
      <c r="AN28" s="1">
        <v>40034</v>
      </c>
      <c r="AQ28" s="1">
        <v>40188</v>
      </c>
    </row>
    <row r="29" spans="1:43">
      <c r="A29" t="s">
        <v>194</v>
      </c>
      <c r="B29">
        <v>450201000395</v>
      </c>
      <c r="C29" t="s">
        <v>195</v>
      </c>
      <c r="D29" t="s">
        <v>196</v>
      </c>
      <c r="E29">
        <v>29483</v>
      </c>
      <c r="F29" t="s">
        <v>54</v>
      </c>
      <c r="G29" t="s">
        <v>197</v>
      </c>
      <c r="H29" t="s">
        <v>198</v>
      </c>
      <c r="I29" t="b">
        <v>0</v>
      </c>
      <c r="J29" t="b">
        <v>0</v>
      </c>
      <c r="K29" t="b">
        <v>0</v>
      </c>
      <c r="L29" t="b">
        <v>0</v>
      </c>
      <c r="M29" t="b">
        <v>0</v>
      </c>
      <c r="N29" t="b">
        <v>0</v>
      </c>
      <c r="O29" t="s">
        <v>57</v>
      </c>
      <c r="P29" t="b">
        <v>0</v>
      </c>
      <c r="Q29" t="b">
        <v>0</v>
      </c>
      <c r="R29" t="s">
        <v>101</v>
      </c>
      <c r="S29" t="s">
        <v>95</v>
      </c>
      <c r="T29" t="s">
        <v>94</v>
      </c>
      <c r="U29" t="s">
        <v>95</v>
      </c>
      <c r="V29" t="s">
        <v>60</v>
      </c>
      <c r="W29" t="s">
        <v>80</v>
      </c>
      <c r="X29" t="s">
        <v>62</v>
      </c>
      <c r="Y29" t="s">
        <v>81</v>
      </c>
      <c r="Z29">
        <v>10.79</v>
      </c>
      <c r="AA29">
        <v>5.39</v>
      </c>
      <c r="AB29">
        <v>1.62</v>
      </c>
      <c r="AC29">
        <v>9</v>
      </c>
      <c r="AD29">
        <v>134.68</v>
      </c>
      <c r="AE29">
        <v>164.24</v>
      </c>
      <c r="AF29">
        <v>25</v>
      </c>
      <c r="AG29" t="b">
        <v>1</v>
      </c>
      <c r="AH29">
        <v>5.93</v>
      </c>
      <c r="AI29">
        <f t="shared" si="0"/>
        <v>164167.40202755589</v>
      </c>
      <c r="AJ29">
        <v>1</v>
      </c>
      <c r="AK29" t="b">
        <v>1</v>
      </c>
      <c r="AL29" t="b">
        <v>0</v>
      </c>
      <c r="AM29" t="s">
        <v>64</v>
      </c>
      <c r="AN29" s="1">
        <v>40057</v>
      </c>
      <c r="AQ29" s="1">
        <v>40216</v>
      </c>
    </row>
    <row r="30" spans="1:43">
      <c r="A30" t="s">
        <v>199</v>
      </c>
      <c r="B30">
        <v>271497002198</v>
      </c>
      <c r="C30" t="s">
        <v>200</v>
      </c>
      <c r="D30" t="s">
        <v>201</v>
      </c>
      <c r="E30">
        <v>55350</v>
      </c>
      <c r="F30" t="s">
        <v>68</v>
      </c>
      <c r="G30" t="s">
        <v>202</v>
      </c>
      <c r="H30" t="s">
        <v>203</v>
      </c>
      <c r="I30" t="b">
        <v>0</v>
      </c>
      <c r="J30" t="b">
        <v>0</v>
      </c>
      <c r="K30" t="b">
        <v>0</v>
      </c>
      <c r="L30" t="b">
        <v>0</v>
      </c>
      <c r="M30" t="b">
        <v>0</v>
      </c>
      <c r="N30" t="b">
        <v>0</v>
      </c>
      <c r="O30" t="s">
        <v>57</v>
      </c>
      <c r="P30" t="b">
        <v>0</v>
      </c>
      <c r="Q30" t="b">
        <v>0</v>
      </c>
      <c r="R30" t="s">
        <v>119</v>
      </c>
      <c r="S30" t="s">
        <v>59</v>
      </c>
      <c r="T30" t="s">
        <v>101</v>
      </c>
      <c r="U30" t="s">
        <v>95</v>
      </c>
      <c r="V30" t="s">
        <v>60</v>
      </c>
      <c r="W30" t="s">
        <v>61</v>
      </c>
      <c r="X30" t="s">
        <v>107</v>
      </c>
      <c r="Y30" t="s">
        <v>63</v>
      </c>
      <c r="Z30">
        <v>13.42</v>
      </c>
      <c r="AA30">
        <v>0</v>
      </c>
      <c r="AB30">
        <v>1.83</v>
      </c>
      <c r="AC30">
        <v>35</v>
      </c>
      <c r="AD30">
        <v>172.24</v>
      </c>
      <c r="AE30">
        <v>202.64</v>
      </c>
      <c r="AF30">
        <v>44</v>
      </c>
      <c r="AG30" t="b">
        <v>1</v>
      </c>
      <c r="AH30">
        <v>6</v>
      </c>
      <c r="AI30">
        <f t="shared" si="0"/>
        <v>164110.68232019947</v>
      </c>
      <c r="AJ30">
        <v>2</v>
      </c>
      <c r="AK30" t="b">
        <v>0</v>
      </c>
      <c r="AL30" t="b">
        <v>0</v>
      </c>
      <c r="AM30" t="s">
        <v>102</v>
      </c>
      <c r="AN30" s="1">
        <v>40622</v>
      </c>
      <c r="AQ30" s="1">
        <v>40772</v>
      </c>
    </row>
    <row r="31" spans="1:43">
      <c r="A31" t="s">
        <v>204</v>
      </c>
      <c r="B31">
        <v>63441005613</v>
      </c>
      <c r="C31" t="s">
        <v>205</v>
      </c>
      <c r="D31" t="s">
        <v>128</v>
      </c>
      <c r="E31">
        <v>94133</v>
      </c>
      <c r="F31" t="s">
        <v>75</v>
      </c>
      <c r="G31" t="s">
        <v>206</v>
      </c>
      <c r="H31" t="s">
        <v>205</v>
      </c>
      <c r="I31" t="b">
        <v>0</v>
      </c>
      <c r="J31" t="b">
        <v>0</v>
      </c>
      <c r="K31" t="b">
        <v>0</v>
      </c>
      <c r="L31" t="b">
        <v>0</v>
      </c>
      <c r="M31" t="b">
        <v>0</v>
      </c>
      <c r="N31" t="b">
        <v>0</v>
      </c>
      <c r="O31" t="s">
        <v>77</v>
      </c>
      <c r="P31" t="b">
        <v>0</v>
      </c>
      <c r="Q31" t="b">
        <v>0</v>
      </c>
      <c r="R31" t="s">
        <v>113</v>
      </c>
      <c r="S31" t="s">
        <v>113</v>
      </c>
      <c r="T31" t="s">
        <v>113</v>
      </c>
      <c r="U31" t="s">
        <v>113</v>
      </c>
      <c r="V31" t="s">
        <v>60</v>
      </c>
      <c r="W31" t="s">
        <v>1</v>
      </c>
      <c r="X31" t="s">
        <v>62</v>
      </c>
      <c r="Y31" t="s">
        <v>81</v>
      </c>
      <c r="Z31">
        <v>39.44</v>
      </c>
      <c r="AA31">
        <v>28.59</v>
      </c>
      <c r="AB31">
        <v>9.86</v>
      </c>
      <c r="AC31">
        <v>17</v>
      </c>
      <c r="AD31">
        <v>489.26</v>
      </c>
      <c r="AE31">
        <v>596.66</v>
      </c>
      <c r="AF31">
        <v>16</v>
      </c>
      <c r="AG31" t="b">
        <v>1</v>
      </c>
      <c r="AH31">
        <v>7</v>
      </c>
      <c r="AI31">
        <f t="shared" si="0"/>
        <v>163301.47078653632</v>
      </c>
      <c r="AJ31">
        <v>1</v>
      </c>
      <c r="AK31" t="b">
        <v>0</v>
      </c>
      <c r="AL31" t="b">
        <v>0</v>
      </c>
      <c r="AM31" t="s">
        <v>64</v>
      </c>
      <c r="AN31" s="1">
        <v>39839</v>
      </c>
      <c r="AQ31" s="1">
        <v>39990</v>
      </c>
    </row>
    <row r="32" spans="1:43">
      <c r="A32" t="s">
        <v>207</v>
      </c>
      <c r="B32">
        <v>370001201491</v>
      </c>
      <c r="C32" t="s">
        <v>208</v>
      </c>
      <c r="D32" t="s">
        <v>67</v>
      </c>
      <c r="E32">
        <v>28513</v>
      </c>
      <c r="F32" t="s">
        <v>68</v>
      </c>
      <c r="G32" t="s">
        <v>209</v>
      </c>
      <c r="H32" t="s">
        <v>210</v>
      </c>
      <c r="I32" t="b">
        <v>0</v>
      </c>
      <c r="J32" t="b">
        <v>0</v>
      </c>
      <c r="K32" t="b">
        <v>0</v>
      </c>
      <c r="L32" t="b">
        <v>0</v>
      </c>
      <c r="M32" t="b">
        <v>0</v>
      </c>
      <c r="N32" t="b">
        <v>0</v>
      </c>
      <c r="O32" t="s">
        <v>77</v>
      </c>
      <c r="P32" t="b">
        <v>0</v>
      </c>
      <c r="Q32" t="b">
        <v>0</v>
      </c>
      <c r="R32" t="s">
        <v>211</v>
      </c>
      <c r="S32" t="s">
        <v>100</v>
      </c>
      <c r="V32" t="s">
        <v>60</v>
      </c>
      <c r="W32" t="s">
        <v>61</v>
      </c>
      <c r="X32" t="s">
        <v>62</v>
      </c>
      <c r="Y32" t="s">
        <v>88</v>
      </c>
      <c r="Z32">
        <v>33.83</v>
      </c>
      <c r="AA32">
        <v>14.38</v>
      </c>
      <c r="AB32">
        <v>5.07</v>
      </c>
      <c r="AC32">
        <v>9</v>
      </c>
      <c r="AD32">
        <v>400.61</v>
      </c>
      <c r="AE32">
        <v>488.55</v>
      </c>
      <c r="AF32">
        <v>86</v>
      </c>
      <c r="AG32" t="b">
        <v>1</v>
      </c>
      <c r="AH32">
        <v>8</v>
      </c>
      <c r="AI32">
        <f t="shared" si="0"/>
        <v>162494.25925287316</v>
      </c>
      <c r="AJ32">
        <v>1</v>
      </c>
      <c r="AK32" t="b">
        <v>0</v>
      </c>
      <c r="AL32" t="b">
        <v>0</v>
      </c>
      <c r="AM32" t="s">
        <v>64</v>
      </c>
      <c r="AN32" s="1">
        <v>40089</v>
      </c>
      <c r="AQ32" s="1">
        <v>40244</v>
      </c>
    </row>
    <row r="33" spans="1:43">
      <c r="A33" t="s">
        <v>212</v>
      </c>
      <c r="B33">
        <v>403042001693</v>
      </c>
      <c r="C33" t="s">
        <v>213</v>
      </c>
      <c r="D33" t="s">
        <v>53</v>
      </c>
      <c r="E33">
        <v>73089</v>
      </c>
      <c r="F33" t="s">
        <v>68</v>
      </c>
      <c r="G33" t="s">
        <v>214</v>
      </c>
      <c r="H33" t="s">
        <v>215</v>
      </c>
      <c r="I33" t="b">
        <v>0</v>
      </c>
      <c r="J33" t="b">
        <v>0</v>
      </c>
      <c r="K33" t="b">
        <v>0</v>
      </c>
      <c r="L33" t="b">
        <v>0</v>
      </c>
      <c r="M33" t="b">
        <v>0</v>
      </c>
      <c r="N33" t="b">
        <v>0</v>
      </c>
      <c r="O33" t="s">
        <v>57</v>
      </c>
      <c r="P33" t="b">
        <v>0</v>
      </c>
      <c r="Q33" t="b">
        <v>0</v>
      </c>
      <c r="R33" t="s">
        <v>58</v>
      </c>
      <c r="S33" t="s">
        <v>59</v>
      </c>
      <c r="T33" t="s">
        <v>119</v>
      </c>
      <c r="U33" t="s">
        <v>59</v>
      </c>
      <c r="V33" t="s">
        <v>71</v>
      </c>
      <c r="W33" t="s">
        <v>80</v>
      </c>
      <c r="X33" t="s">
        <v>107</v>
      </c>
      <c r="Y33" t="s">
        <v>63</v>
      </c>
      <c r="Z33">
        <v>12</v>
      </c>
      <c r="AA33">
        <v>24.45</v>
      </c>
      <c r="AB33">
        <v>4.5</v>
      </c>
      <c r="AC33">
        <v>35</v>
      </c>
      <c r="AD33">
        <v>375.94</v>
      </c>
      <c r="AE33">
        <v>442.28</v>
      </c>
      <c r="AF33">
        <v>30</v>
      </c>
      <c r="AG33" t="b">
        <v>1</v>
      </c>
      <c r="AH33">
        <v>9</v>
      </c>
      <c r="AI33">
        <f t="shared" si="0"/>
        <v>161689.04771921001</v>
      </c>
      <c r="AJ33">
        <v>3</v>
      </c>
      <c r="AK33" t="b">
        <v>0</v>
      </c>
      <c r="AL33" t="b">
        <v>0</v>
      </c>
      <c r="AM33" t="s">
        <v>102</v>
      </c>
      <c r="AN33" s="1">
        <v>40608</v>
      </c>
      <c r="AQ33" s="1">
        <v>40761</v>
      </c>
    </row>
    <row r="34" spans="1:43">
      <c r="A34" t="s">
        <v>216</v>
      </c>
      <c r="B34">
        <v>450339001311</v>
      </c>
      <c r="C34" t="s">
        <v>217</v>
      </c>
      <c r="D34" t="s">
        <v>196</v>
      </c>
      <c r="E34">
        <v>29206</v>
      </c>
      <c r="F34" t="s">
        <v>54</v>
      </c>
      <c r="G34" t="s">
        <v>218</v>
      </c>
      <c r="H34" t="s">
        <v>219</v>
      </c>
      <c r="I34" t="b">
        <v>0</v>
      </c>
      <c r="J34" t="b">
        <v>1</v>
      </c>
      <c r="K34" t="b">
        <v>0</v>
      </c>
      <c r="L34" t="b">
        <v>0</v>
      </c>
      <c r="M34" t="b">
        <v>0</v>
      </c>
      <c r="N34" t="b">
        <v>0</v>
      </c>
      <c r="O34" t="s">
        <v>57</v>
      </c>
      <c r="P34" t="b">
        <v>0</v>
      </c>
      <c r="Q34" t="b">
        <v>0</v>
      </c>
      <c r="R34" t="s">
        <v>119</v>
      </c>
      <c r="S34" t="s">
        <v>59</v>
      </c>
      <c r="T34" t="s">
        <v>119</v>
      </c>
      <c r="U34" t="s">
        <v>59</v>
      </c>
      <c r="V34" t="s">
        <v>60</v>
      </c>
      <c r="W34" t="s">
        <v>61</v>
      </c>
      <c r="X34" t="s">
        <v>62</v>
      </c>
      <c r="Y34" t="s">
        <v>151</v>
      </c>
      <c r="Z34">
        <v>13.3</v>
      </c>
      <c r="AA34">
        <v>6.65</v>
      </c>
      <c r="AB34">
        <v>1.99</v>
      </c>
      <c r="AC34">
        <v>9</v>
      </c>
      <c r="AD34">
        <v>163.89</v>
      </c>
      <c r="AE34">
        <v>199.87</v>
      </c>
      <c r="AF34">
        <v>80</v>
      </c>
      <c r="AG34" t="b">
        <v>0</v>
      </c>
      <c r="AH34">
        <v>9.51</v>
      </c>
      <c r="AI34">
        <f t="shared" si="0"/>
        <v>161279.15993704181</v>
      </c>
      <c r="AJ34">
        <v>1</v>
      </c>
      <c r="AK34" t="b">
        <v>1</v>
      </c>
      <c r="AL34" t="b">
        <v>0</v>
      </c>
      <c r="AM34" t="s">
        <v>64</v>
      </c>
      <c r="AN34" s="1">
        <v>40052</v>
      </c>
      <c r="AQ34" s="1">
        <v>40144</v>
      </c>
    </row>
    <row r="35" spans="1:43">
      <c r="A35" t="s">
        <v>220</v>
      </c>
      <c r="B35">
        <v>470294001034</v>
      </c>
      <c r="C35" t="s">
        <v>221</v>
      </c>
      <c r="D35" t="s">
        <v>222</v>
      </c>
      <c r="E35">
        <v>38128</v>
      </c>
      <c r="F35" t="s">
        <v>75</v>
      </c>
      <c r="G35" t="s">
        <v>223</v>
      </c>
      <c r="H35" t="s">
        <v>224</v>
      </c>
      <c r="I35" t="b">
        <v>0</v>
      </c>
      <c r="J35" t="b">
        <v>0</v>
      </c>
      <c r="K35" t="b">
        <v>0</v>
      </c>
      <c r="L35" t="b">
        <v>0</v>
      </c>
      <c r="M35" t="b">
        <v>0</v>
      </c>
      <c r="N35" t="b">
        <v>0</v>
      </c>
      <c r="O35" t="s">
        <v>57</v>
      </c>
      <c r="P35" t="b">
        <v>0</v>
      </c>
      <c r="Q35" t="b">
        <v>0</v>
      </c>
      <c r="R35" t="s">
        <v>58</v>
      </c>
      <c r="S35" t="s">
        <v>59</v>
      </c>
      <c r="T35" t="s">
        <v>99</v>
      </c>
      <c r="U35" t="s">
        <v>100</v>
      </c>
      <c r="V35" t="s">
        <v>60</v>
      </c>
      <c r="W35" t="s">
        <v>80</v>
      </c>
      <c r="X35" t="s">
        <v>62</v>
      </c>
      <c r="Y35" t="s">
        <v>63</v>
      </c>
      <c r="Z35">
        <v>14.5</v>
      </c>
      <c r="AA35">
        <v>0</v>
      </c>
      <c r="AB35">
        <v>2.1800000000000002</v>
      </c>
      <c r="AC35">
        <v>35</v>
      </c>
      <c r="AD35">
        <v>196.68</v>
      </c>
      <c r="AE35">
        <v>231.39</v>
      </c>
      <c r="AF35">
        <v>25</v>
      </c>
      <c r="AG35" t="b">
        <v>1</v>
      </c>
      <c r="AH35">
        <v>10</v>
      </c>
      <c r="AI35">
        <f t="shared" si="0"/>
        <v>160885.83618554688</v>
      </c>
      <c r="AJ35">
        <v>1</v>
      </c>
      <c r="AK35" t="b">
        <v>0</v>
      </c>
      <c r="AL35" t="b">
        <v>0</v>
      </c>
      <c r="AM35" t="s">
        <v>102</v>
      </c>
      <c r="AN35" s="1">
        <v>40632</v>
      </c>
      <c r="AQ35" s="1">
        <v>40783</v>
      </c>
    </row>
    <row r="36" spans="1:43">
      <c r="A36" t="s">
        <v>225</v>
      </c>
      <c r="B36">
        <v>320006000090</v>
      </c>
      <c r="C36" t="s">
        <v>226</v>
      </c>
      <c r="D36" t="s">
        <v>227</v>
      </c>
      <c r="E36">
        <v>89107</v>
      </c>
      <c r="F36" t="s">
        <v>75</v>
      </c>
      <c r="G36" t="s">
        <v>228</v>
      </c>
      <c r="H36" t="s">
        <v>229</v>
      </c>
      <c r="I36" t="b">
        <v>0</v>
      </c>
      <c r="J36" t="b">
        <v>0</v>
      </c>
      <c r="K36" t="b">
        <v>0</v>
      </c>
      <c r="L36" t="b">
        <v>0</v>
      </c>
      <c r="M36" t="b">
        <v>0</v>
      </c>
      <c r="N36" t="b">
        <v>0</v>
      </c>
      <c r="O36" t="s">
        <v>57</v>
      </c>
      <c r="P36" t="b">
        <v>0</v>
      </c>
      <c r="Q36" t="b">
        <v>0</v>
      </c>
      <c r="R36" t="s">
        <v>58</v>
      </c>
      <c r="S36" t="s">
        <v>59</v>
      </c>
      <c r="T36" t="s">
        <v>230</v>
      </c>
      <c r="U36" t="s">
        <v>59</v>
      </c>
      <c r="V36" t="s">
        <v>71</v>
      </c>
      <c r="W36" t="s">
        <v>114</v>
      </c>
      <c r="X36" t="s">
        <v>62</v>
      </c>
      <c r="Y36" t="s">
        <v>81</v>
      </c>
      <c r="Z36">
        <v>0</v>
      </c>
      <c r="AA36">
        <v>38.69</v>
      </c>
      <c r="AB36">
        <v>7.39</v>
      </c>
      <c r="AC36">
        <v>35</v>
      </c>
      <c r="AD36">
        <v>573.94000000000005</v>
      </c>
      <c r="AE36">
        <v>675.22</v>
      </c>
      <c r="AF36">
        <v>60</v>
      </c>
      <c r="AG36" t="b">
        <v>1</v>
      </c>
      <c r="AH36">
        <v>10</v>
      </c>
      <c r="AI36">
        <f t="shared" si="0"/>
        <v>160885.83618554688</v>
      </c>
      <c r="AJ36">
        <v>1</v>
      </c>
      <c r="AK36" t="b">
        <v>1</v>
      </c>
      <c r="AL36" t="b">
        <v>0</v>
      </c>
      <c r="AM36" t="s">
        <v>102</v>
      </c>
      <c r="AN36" s="1">
        <v>40623</v>
      </c>
      <c r="AQ36" s="1">
        <v>40776</v>
      </c>
    </row>
    <row r="37" spans="1:43">
      <c r="A37" t="s">
        <v>231</v>
      </c>
      <c r="B37">
        <v>370001102135</v>
      </c>
      <c r="C37" t="s">
        <v>232</v>
      </c>
      <c r="D37" t="s">
        <v>67</v>
      </c>
      <c r="E37">
        <v>28303</v>
      </c>
      <c r="F37" t="s">
        <v>75</v>
      </c>
      <c r="G37" t="s">
        <v>233</v>
      </c>
      <c r="H37" t="s">
        <v>234</v>
      </c>
      <c r="I37" t="b">
        <v>0</v>
      </c>
      <c r="J37" t="b">
        <v>0</v>
      </c>
      <c r="K37" t="b">
        <v>0</v>
      </c>
      <c r="L37" t="b">
        <v>0</v>
      </c>
      <c r="M37" t="b">
        <v>0</v>
      </c>
      <c r="N37" t="b">
        <v>0</v>
      </c>
      <c r="O37" t="s">
        <v>57</v>
      </c>
      <c r="P37" t="b">
        <v>0</v>
      </c>
      <c r="Q37" t="b">
        <v>0</v>
      </c>
      <c r="R37" t="s">
        <v>101</v>
      </c>
      <c r="S37" t="s">
        <v>95</v>
      </c>
      <c r="T37" t="s">
        <v>58</v>
      </c>
      <c r="U37" t="s">
        <v>59</v>
      </c>
      <c r="V37" t="s">
        <v>60</v>
      </c>
      <c r="W37" t="s">
        <v>80</v>
      </c>
      <c r="X37" t="s">
        <v>107</v>
      </c>
      <c r="Y37" t="s">
        <v>81</v>
      </c>
      <c r="Z37">
        <v>0</v>
      </c>
      <c r="AA37">
        <v>17.600000000000001</v>
      </c>
      <c r="AB37">
        <v>3.39</v>
      </c>
      <c r="AC37">
        <v>35</v>
      </c>
      <c r="AD37">
        <v>281.69</v>
      </c>
      <c r="AE37">
        <v>331.4</v>
      </c>
      <c r="AF37">
        <v>15</v>
      </c>
      <c r="AG37" t="b">
        <v>1</v>
      </c>
      <c r="AH37">
        <v>10</v>
      </c>
      <c r="AI37">
        <f t="shared" si="0"/>
        <v>160885.83618554688</v>
      </c>
      <c r="AJ37">
        <v>1</v>
      </c>
      <c r="AK37" t="b">
        <v>1</v>
      </c>
      <c r="AL37" t="b">
        <v>0</v>
      </c>
      <c r="AM37" t="s">
        <v>102</v>
      </c>
      <c r="AN37" s="1">
        <v>40601</v>
      </c>
      <c r="AQ37" s="1">
        <v>40748</v>
      </c>
    </row>
    <row r="38" spans="1:43">
      <c r="A38" t="s">
        <v>235</v>
      </c>
      <c r="B38">
        <v>362871003898</v>
      </c>
      <c r="C38" t="s">
        <v>236</v>
      </c>
      <c r="D38" t="s">
        <v>74</v>
      </c>
      <c r="E38">
        <v>13845</v>
      </c>
      <c r="F38" t="s">
        <v>54</v>
      </c>
      <c r="G38" t="s">
        <v>237</v>
      </c>
      <c r="H38" t="s">
        <v>238</v>
      </c>
      <c r="I38" t="b">
        <v>0</v>
      </c>
      <c r="J38" t="b">
        <v>0</v>
      </c>
      <c r="K38" t="b">
        <v>0</v>
      </c>
      <c r="L38" t="b">
        <v>0</v>
      </c>
      <c r="M38" t="b">
        <v>0</v>
      </c>
      <c r="N38" t="b">
        <v>0</v>
      </c>
      <c r="O38" t="s">
        <v>87</v>
      </c>
      <c r="P38" t="b">
        <v>0</v>
      </c>
      <c r="Q38" t="b">
        <v>0</v>
      </c>
      <c r="R38" t="s">
        <v>1</v>
      </c>
      <c r="S38" t="s">
        <v>137</v>
      </c>
      <c r="T38" t="s">
        <v>211</v>
      </c>
      <c r="U38" t="s">
        <v>100</v>
      </c>
      <c r="V38" t="s">
        <v>71</v>
      </c>
      <c r="W38" t="s">
        <v>80</v>
      </c>
      <c r="X38" t="s">
        <v>62</v>
      </c>
      <c r="Y38" t="s">
        <v>151</v>
      </c>
      <c r="Z38">
        <v>12</v>
      </c>
      <c r="AA38">
        <v>0</v>
      </c>
      <c r="AB38">
        <v>11.53</v>
      </c>
      <c r="AC38">
        <v>35</v>
      </c>
      <c r="AD38">
        <v>827.5</v>
      </c>
      <c r="AE38">
        <v>973.53</v>
      </c>
      <c r="AF38">
        <v>100</v>
      </c>
      <c r="AG38" t="b">
        <v>1</v>
      </c>
      <c r="AH38">
        <v>10</v>
      </c>
      <c r="AI38">
        <f t="shared" si="0"/>
        <v>160885.83618554688</v>
      </c>
      <c r="AJ38">
        <v>1</v>
      </c>
      <c r="AK38" t="b">
        <v>0</v>
      </c>
      <c r="AL38" t="b">
        <v>0</v>
      </c>
      <c r="AM38" t="s">
        <v>102</v>
      </c>
      <c r="AN38" s="1">
        <v>40592</v>
      </c>
      <c r="AQ38" s="1">
        <v>40741</v>
      </c>
    </row>
    <row r="39" spans="1:43">
      <c r="A39" t="s">
        <v>239</v>
      </c>
      <c r="B39">
        <v>62825010311</v>
      </c>
      <c r="C39" t="s">
        <v>240</v>
      </c>
      <c r="D39" t="s">
        <v>128</v>
      </c>
      <c r="E39">
        <v>92057</v>
      </c>
      <c r="F39" t="s">
        <v>54</v>
      </c>
      <c r="G39" t="s">
        <v>241</v>
      </c>
      <c r="H39" t="s">
        <v>242</v>
      </c>
      <c r="I39" t="b">
        <v>0</v>
      </c>
      <c r="J39" t="b">
        <v>0</v>
      </c>
      <c r="K39" t="b">
        <v>0</v>
      </c>
      <c r="L39" t="b">
        <v>0</v>
      </c>
      <c r="M39" t="b">
        <v>0</v>
      </c>
      <c r="N39" t="b">
        <v>0</v>
      </c>
      <c r="O39" t="s">
        <v>57</v>
      </c>
      <c r="P39" t="b">
        <v>0</v>
      </c>
      <c r="Q39" t="b">
        <v>0</v>
      </c>
      <c r="R39" t="s">
        <v>113</v>
      </c>
      <c r="S39" t="s">
        <v>113</v>
      </c>
      <c r="V39" t="s">
        <v>60</v>
      </c>
      <c r="W39" t="s">
        <v>80</v>
      </c>
      <c r="X39" t="s">
        <v>107</v>
      </c>
      <c r="Y39" t="s">
        <v>81</v>
      </c>
      <c r="Z39">
        <v>12</v>
      </c>
      <c r="AA39">
        <v>33.380000000000003</v>
      </c>
      <c r="AB39">
        <v>5.47</v>
      </c>
      <c r="AC39">
        <v>35</v>
      </c>
      <c r="AD39">
        <v>450.64</v>
      </c>
      <c r="AE39">
        <v>530.16</v>
      </c>
      <c r="AF39">
        <v>33</v>
      </c>
      <c r="AG39" t="b">
        <v>1</v>
      </c>
      <c r="AH39">
        <v>10</v>
      </c>
      <c r="AI39">
        <f t="shared" si="0"/>
        <v>160885.83618554688</v>
      </c>
      <c r="AJ39">
        <v>1</v>
      </c>
      <c r="AK39" t="b">
        <v>0</v>
      </c>
      <c r="AL39" t="b">
        <v>0</v>
      </c>
      <c r="AM39" t="s">
        <v>102</v>
      </c>
      <c r="AN39" s="1">
        <v>40587</v>
      </c>
      <c r="AQ39" s="1">
        <v>40734</v>
      </c>
    </row>
    <row r="40" spans="1:43">
      <c r="A40" t="s">
        <v>243</v>
      </c>
      <c r="B40">
        <v>62805004298</v>
      </c>
      <c r="C40" t="s">
        <v>93</v>
      </c>
      <c r="D40" t="s">
        <v>128</v>
      </c>
      <c r="E40">
        <v>94619</v>
      </c>
      <c r="F40" t="s">
        <v>75</v>
      </c>
      <c r="G40" t="s">
        <v>244</v>
      </c>
      <c r="H40" t="s">
        <v>245</v>
      </c>
      <c r="I40" t="b">
        <v>0</v>
      </c>
      <c r="J40" t="b">
        <v>0</v>
      </c>
      <c r="K40" t="b">
        <v>0</v>
      </c>
      <c r="L40" t="b">
        <v>0</v>
      </c>
      <c r="M40" t="b">
        <v>0</v>
      </c>
      <c r="N40" t="b">
        <v>0</v>
      </c>
      <c r="O40" t="s">
        <v>77</v>
      </c>
      <c r="P40" t="b">
        <v>0</v>
      </c>
      <c r="Q40" t="b">
        <v>0</v>
      </c>
      <c r="R40" t="s">
        <v>101</v>
      </c>
      <c r="S40" t="s">
        <v>95</v>
      </c>
      <c r="T40" t="s">
        <v>58</v>
      </c>
      <c r="U40" t="s">
        <v>59</v>
      </c>
      <c r="V40" t="s">
        <v>60</v>
      </c>
      <c r="W40" t="s">
        <v>61</v>
      </c>
      <c r="X40" t="s">
        <v>62</v>
      </c>
      <c r="Y40" t="s">
        <v>81</v>
      </c>
      <c r="Z40">
        <v>25.48</v>
      </c>
      <c r="AA40">
        <v>21.2</v>
      </c>
      <c r="AB40">
        <v>3.47</v>
      </c>
      <c r="AC40">
        <v>35</v>
      </c>
      <c r="AD40">
        <v>316.81</v>
      </c>
      <c r="AE40">
        <v>372.72</v>
      </c>
      <c r="AF40">
        <v>19</v>
      </c>
      <c r="AG40" t="b">
        <v>1</v>
      </c>
      <c r="AH40">
        <v>10</v>
      </c>
      <c r="AI40">
        <f t="shared" si="0"/>
        <v>160885.83618554688</v>
      </c>
      <c r="AJ40">
        <v>1</v>
      </c>
      <c r="AK40" t="b">
        <v>0</v>
      </c>
      <c r="AL40" t="b">
        <v>1</v>
      </c>
      <c r="AM40" t="s">
        <v>102</v>
      </c>
      <c r="AN40" s="1">
        <v>40544</v>
      </c>
      <c r="AQ40" s="1">
        <v>40694</v>
      </c>
    </row>
    <row r="41" spans="1:43">
      <c r="A41" t="s">
        <v>246</v>
      </c>
      <c r="B41">
        <v>482159002173</v>
      </c>
      <c r="C41" t="s">
        <v>247</v>
      </c>
      <c r="D41" t="s">
        <v>248</v>
      </c>
      <c r="E41">
        <v>76530</v>
      </c>
      <c r="F41" t="s">
        <v>68</v>
      </c>
      <c r="G41" t="s">
        <v>249</v>
      </c>
      <c r="H41" t="s">
        <v>250</v>
      </c>
      <c r="I41" t="b">
        <v>0</v>
      </c>
      <c r="J41" t="b">
        <v>0</v>
      </c>
      <c r="K41" t="b">
        <v>0</v>
      </c>
      <c r="L41" t="b">
        <v>0</v>
      </c>
      <c r="M41" t="b">
        <v>0</v>
      </c>
      <c r="N41" t="b">
        <v>0</v>
      </c>
      <c r="O41" t="s">
        <v>57</v>
      </c>
      <c r="P41" t="b">
        <v>0</v>
      </c>
      <c r="Q41" t="b">
        <v>0</v>
      </c>
      <c r="R41" t="s">
        <v>119</v>
      </c>
      <c r="S41" t="s">
        <v>59</v>
      </c>
      <c r="T41" t="s">
        <v>78</v>
      </c>
      <c r="U41" t="s">
        <v>79</v>
      </c>
      <c r="V41" t="s">
        <v>71</v>
      </c>
      <c r="W41" t="s">
        <v>80</v>
      </c>
      <c r="X41" t="s">
        <v>62</v>
      </c>
      <c r="Y41" t="s">
        <v>81</v>
      </c>
      <c r="Z41">
        <v>12</v>
      </c>
      <c r="AA41">
        <v>0</v>
      </c>
      <c r="AB41">
        <v>11.25</v>
      </c>
      <c r="AC41">
        <v>35</v>
      </c>
      <c r="AD41">
        <v>808.2</v>
      </c>
      <c r="AE41">
        <v>950.82</v>
      </c>
      <c r="AF41">
        <v>56</v>
      </c>
      <c r="AG41" t="b">
        <v>1</v>
      </c>
      <c r="AH41">
        <v>10</v>
      </c>
      <c r="AI41">
        <f t="shared" si="0"/>
        <v>160885.83618554688</v>
      </c>
      <c r="AJ41">
        <v>1</v>
      </c>
      <c r="AK41" t="b">
        <v>0</v>
      </c>
      <c r="AL41" t="b">
        <v>0</v>
      </c>
      <c r="AM41" t="s">
        <v>102</v>
      </c>
      <c r="AN41" s="1">
        <v>40541</v>
      </c>
      <c r="AQ41" s="1">
        <v>40689</v>
      </c>
    </row>
    <row r="42" spans="1:43">
      <c r="A42" t="s">
        <v>251</v>
      </c>
      <c r="C42" t="s">
        <v>252</v>
      </c>
      <c r="D42" t="s">
        <v>67</v>
      </c>
      <c r="E42">
        <v>28269</v>
      </c>
      <c r="F42" t="s">
        <v>75</v>
      </c>
      <c r="G42" t="s">
        <v>253</v>
      </c>
      <c r="H42" t="s">
        <v>254</v>
      </c>
      <c r="I42" t="b">
        <v>0</v>
      </c>
      <c r="J42" t="b">
        <v>0</v>
      </c>
      <c r="K42" t="b">
        <v>0</v>
      </c>
      <c r="L42" t="b">
        <v>0</v>
      </c>
      <c r="M42" t="b">
        <v>0</v>
      </c>
      <c r="N42" t="b">
        <v>0</v>
      </c>
      <c r="O42" t="s">
        <v>57</v>
      </c>
      <c r="P42" t="b">
        <v>0</v>
      </c>
      <c r="Q42" t="b">
        <v>0</v>
      </c>
      <c r="R42" t="s">
        <v>99</v>
      </c>
      <c r="S42" t="s">
        <v>100</v>
      </c>
      <c r="T42" t="s">
        <v>58</v>
      </c>
      <c r="U42" t="s">
        <v>59</v>
      </c>
      <c r="V42" t="s">
        <v>71</v>
      </c>
      <c r="W42" t="s">
        <v>114</v>
      </c>
      <c r="X42" t="s">
        <v>107</v>
      </c>
      <c r="Y42" t="s">
        <v>63</v>
      </c>
      <c r="Z42">
        <v>0</v>
      </c>
      <c r="AA42">
        <v>8.73</v>
      </c>
      <c r="AB42">
        <v>1.68</v>
      </c>
      <c r="AC42">
        <v>35</v>
      </c>
      <c r="AD42">
        <v>157.35</v>
      </c>
      <c r="AE42">
        <v>185.12</v>
      </c>
      <c r="AF42">
        <v>22</v>
      </c>
      <c r="AG42" t="b">
        <v>1</v>
      </c>
      <c r="AH42">
        <v>10</v>
      </c>
      <c r="AI42">
        <f t="shared" si="0"/>
        <v>160885.83618554688</v>
      </c>
      <c r="AJ42">
        <v>1</v>
      </c>
      <c r="AK42" t="b">
        <v>1</v>
      </c>
      <c r="AL42" t="b">
        <v>1</v>
      </c>
      <c r="AM42" t="s">
        <v>102</v>
      </c>
      <c r="AN42" s="1">
        <v>40521</v>
      </c>
      <c r="AQ42" s="1">
        <v>40668</v>
      </c>
    </row>
    <row r="43" spans="1:43">
      <c r="A43" t="s">
        <v>255</v>
      </c>
      <c r="B43">
        <v>120168007410</v>
      </c>
      <c r="C43" t="s">
        <v>256</v>
      </c>
      <c r="D43" t="s">
        <v>257</v>
      </c>
      <c r="E43">
        <v>34289</v>
      </c>
      <c r="F43" t="s">
        <v>54</v>
      </c>
      <c r="G43" t="s">
        <v>258</v>
      </c>
      <c r="H43" t="s">
        <v>259</v>
      </c>
      <c r="I43" t="b">
        <v>0</v>
      </c>
      <c r="J43" t="b">
        <v>0</v>
      </c>
      <c r="K43" t="b">
        <v>0</v>
      </c>
      <c r="L43" t="b">
        <v>0</v>
      </c>
      <c r="M43" t="b">
        <v>0</v>
      </c>
      <c r="N43" t="b">
        <v>0</v>
      </c>
      <c r="O43" t="s">
        <v>57</v>
      </c>
      <c r="P43" t="b">
        <v>0</v>
      </c>
      <c r="Q43" t="b">
        <v>0</v>
      </c>
      <c r="R43" t="s">
        <v>58</v>
      </c>
      <c r="S43" t="s">
        <v>59</v>
      </c>
      <c r="T43" t="s">
        <v>119</v>
      </c>
      <c r="U43" t="s">
        <v>59</v>
      </c>
      <c r="V43" t="s">
        <v>60</v>
      </c>
      <c r="W43" t="s">
        <v>114</v>
      </c>
      <c r="X43" t="s">
        <v>62</v>
      </c>
      <c r="Y43" t="s">
        <v>151</v>
      </c>
      <c r="Z43">
        <v>17.78</v>
      </c>
      <c r="AA43">
        <v>0</v>
      </c>
      <c r="AB43">
        <v>2.67</v>
      </c>
      <c r="AC43">
        <v>35</v>
      </c>
      <c r="AD43">
        <v>233.2</v>
      </c>
      <c r="AE43">
        <v>274.35000000000002</v>
      </c>
      <c r="AF43">
        <v>100</v>
      </c>
      <c r="AG43" t="b">
        <v>1</v>
      </c>
      <c r="AH43">
        <v>10</v>
      </c>
      <c r="AI43">
        <f t="shared" si="0"/>
        <v>160885.83618554688</v>
      </c>
      <c r="AJ43">
        <v>1</v>
      </c>
      <c r="AK43" t="b">
        <v>1</v>
      </c>
      <c r="AL43" t="b">
        <v>0</v>
      </c>
      <c r="AM43" t="s">
        <v>102</v>
      </c>
      <c r="AN43" s="1">
        <v>40516</v>
      </c>
      <c r="AQ43" s="1">
        <v>40661</v>
      </c>
    </row>
    <row r="44" spans="1:43">
      <c r="A44" t="s">
        <v>260</v>
      </c>
      <c r="B44">
        <v>120150001519</v>
      </c>
      <c r="C44" t="s">
        <v>261</v>
      </c>
      <c r="D44" t="s">
        <v>257</v>
      </c>
      <c r="E44">
        <v>33460</v>
      </c>
      <c r="F44" t="s">
        <v>54</v>
      </c>
      <c r="G44" t="s">
        <v>262</v>
      </c>
      <c r="H44" t="s">
        <v>263</v>
      </c>
      <c r="I44" t="b">
        <v>0</v>
      </c>
      <c r="J44" t="b">
        <v>0</v>
      </c>
      <c r="K44" t="b">
        <v>0</v>
      </c>
      <c r="L44" t="b">
        <v>0</v>
      </c>
      <c r="M44" t="b">
        <v>0</v>
      </c>
      <c r="N44" t="b">
        <v>0</v>
      </c>
      <c r="O44" t="s">
        <v>57</v>
      </c>
      <c r="P44" t="b">
        <v>0</v>
      </c>
      <c r="Q44" t="b">
        <v>0</v>
      </c>
      <c r="R44" t="s">
        <v>58</v>
      </c>
      <c r="S44" t="s">
        <v>59</v>
      </c>
      <c r="T44" t="s">
        <v>230</v>
      </c>
      <c r="U44" t="s">
        <v>59</v>
      </c>
      <c r="V44" t="s">
        <v>60</v>
      </c>
      <c r="W44" t="s">
        <v>61</v>
      </c>
      <c r="X44" t="s">
        <v>62</v>
      </c>
      <c r="Y44" t="s">
        <v>63</v>
      </c>
      <c r="Z44">
        <v>0.57999999999999996</v>
      </c>
      <c r="AA44">
        <v>0</v>
      </c>
      <c r="AB44">
        <v>4.46</v>
      </c>
      <c r="AC44">
        <v>35</v>
      </c>
      <c r="AD44">
        <v>337.33</v>
      </c>
      <c r="AE44">
        <v>396.86</v>
      </c>
      <c r="AF44">
        <v>19</v>
      </c>
      <c r="AG44" t="b">
        <v>1</v>
      </c>
      <c r="AH44">
        <v>10</v>
      </c>
      <c r="AI44">
        <f t="shared" si="0"/>
        <v>160885.83618554688</v>
      </c>
      <c r="AJ44">
        <v>1</v>
      </c>
      <c r="AK44" t="b">
        <v>0</v>
      </c>
      <c r="AL44" t="b">
        <v>0</v>
      </c>
      <c r="AM44" t="s">
        <v>64</v>
      </c>
      <c r="AN44" s="1">
        <v>40454</v>
      </c>
      <c r="AQ44" s="1">
        <v>40602</v>
      </c>
    </row>
    <row r="45" spans="1:43">
      <c r="A45" t="s">
        <v>264</v>
      </c>
      <c r="B45">
        <v>60474011300</v>
      </c>
      <c r="C45" t="s">
        <v>265</v>
      </c>
      <c r="D45" t="s">
        <v>128</v>
      </c>
      <c r="E45">
        <v>94703</v>
      </c>
      <c r="F45" t="s">
        <v>75</v>
      </c>
      <c r="G45" t="s">
        <v>266</v>
      </c>
      <c r="H45" t="s">
        <v>245</v>
      </c>
      <c r="I45" t="b">
        <v>0</v>
      </c>
      <c r="J45" t="b">
        <v>0</v>
      </c>
      <c r="K45" t="b">
        <v>0</v>
      </c>
      <c r="L45" t="b">
        <v>0</v>
      </c>
      <c r="M45" t="b">
        <v>0</v>
      </c>
      <c r="N45" t="b">
        <v>0</v>
      </c>
      <c r="O45" t="s">
        <v>87</v>
      </c>
      <c r="P45" t="b">
        <v>0</v>
      </c>
      <c r="Q45" t="b">
        <v>0</v>
      </c>
      <c r="R45" t="s">
        <v>267</v>
      </c>
      <c r="S45" t="s">
        <v>95</v>
      </c>
      <c r="T45" t="s">
        <v>113</v>
      </c>
      <c r="U45" t="s">
        <v>113</v>
      </c>
      <c r="V45" t="s">
        <v>71</v>
      </c>
      <c r="W45" t="s">
        <v>1</v>
      </c>
      <c r="X45" t="s">
        <v>62</v>
      </c>
      <c r="Y45" t="s">
        <v>88</v>
      </c>
      <c r="Z45">
        <v>119.98</v>
      </c>
      <c r="AA45">
        <v>91.48</v>
      </c>
      <c r="AB45">
        <v>15</v>
      </c>
      <c r="AC45">
        <v>35</v>
      </c>
      <c r="AD45">
        <v>1261.26</v>
      </c>
      <c r="AE45">
        <v>1483.84</v>
      </c>
      <c r="AF45">
        <v>60</v>
      </c>
      <c r="AG45" t="b">
        <v>1</v>
      </c>
      <c r="AH45">
        <v>10</v>
      </c>
      <c r="AI45">
        <f t="shared" si="0"/>
        <v>160885.83618554688</v>
      </c>
      <c r="AJ45">
        <v>1</v>
      </c>
      <c r="AK45" t="b">
        <v>0</v>
      </c>
      <c r="AL45" t="b">
        <v>0</v>
      </c>
      <c r="AM45" t="s">
        <v>64</v>
      </c>
      <c r="AN45" s="1">
        <v>40436</v>
      </c>
      <c r="AQ45" s="1">
        <v>40584</v>
      </c>
    </row>
    <row r="46" spans="1:43">
      <c r="A46" t="s">
        <v>268</v>
      </c>
      <c r="C46" t="s">
        <v>252</v>
      </c>
      <c r="D46" t="s">
        <v>67</v>
      </c>
      <c r="E46">
        <v>28269</v>
      </c>
      <c r="F46" t="s">
        <v>75</v>
      </c>
      <c r="G46" t="s">
        <v>253</v>
      </c>
      <c r="H46" t="s">
        <v>254</v>
      </c>
      <c r="I46" t="b">
        <v>0</v>
      </c>
      <c r="J46" t="b">
        <v>0</v>
      </c>
      <c r="K46" t="b">
        <v>0</v>
      </c>
      <c r="L46" t="b">
        <v>0</v>
      </c>
      <c r="M46" t="b">
        <v>0</v>
      </c>
      <c r="N46" t="b">
        <v>0</v>
      </c>
      <c r="O46" t="s">
        <v>57</v>
      </c>
      <c r="P46" t="b">
        <v>0</v>
      </c>
      <c r="Q46" t="b">
        <v>0</v>
      </c>
      <c r="R46" t="s">
        <v>58</v>
      </c>
      <c r="S46" t="s">
        <v>59</v>
      </c>
      <c r="T46" t="s">
        <v>119</v>
      </c>
      <c r="U46" t="s">
        <v>59</v>
      </c>
      <c r="V46" t="s">
        <v>60</v>
      </c>
      <c r="W46" t="s">
        <v>114</v>
      </c>
      <c r="X46" t="s">
        <v>107</v>
      </c>
      <c r="Y46" t="s">
        <v>81</v>
      </c>
      <c r="Z46">
        <v>2.66</v>
      </c>
      <c r="AA46">
        <v>10.98</v>
      </c>
      <c r="AB46">
        <v>2.11</v>
      </c>
      <c r="AC46">
        <v>35</v>
      </c>
      <c r="AD46">
        <v>191.54</v>
      </c>
      <c r="AE46">
        <v>225.34</v>
      </c>
      <c r="AF46">
        <v>22</v>
      </c>
      <c r="AG46" t="b">
        <v>1</v>
      </c>
      <c r="AH46">
        <v>10</v>
      </c>
      <c r="AI46">
        <f t="shared" si="0"/>
        <v>160885.83618554688</v>
      </c>
      <c r="AJ46">
        <v>1</v>
      </c>
      <c r="AK46" t="b">
        <v>1</v>
      </c>
      <c r="AL46" t="b">
        <v>0</v>
      </c>
      <c r="AM46" t="s">
        <v>64</v>
      </c>
      <c r="AN46" s="1">
        <v>40436</v>
      </c>
      <c r="AQ46" s="1">
        <v>40583</v>
      </c>
    </row>
    <row r="47" spans="1:43">
      <c r="A47" t="s">
        <v>269</v>
      </c>
      <c r="C47" t="s">
        <v>270</v>
      </c>
      <c r="D47" t="s">
        <v>128</v>
      </c>
      <c r="E47">
        <v>90280</v>
      </c>
      <c r="F47" t="s">
        <v>54</v>
      </c>
      <c r="G47" t="s">
        <v>271</v>
      </c>
      <c r="H47" t="s">
        <v>130</v>
      </c>
      <c r="I47" t="b">
        <v>0</v>
      </c>
      <c r="J47" t="b">
        <v>1</v>
      </c>
      <c r="K47" t="b">
        <v>1</v>
      </c>
      <c r="L47" t="b">
        <v>0</v>
      </c>
      <c r="M47" t="b">
        <v>0</v>
      </c>
      <c r="N47" t="b">
        <v>0</v>
      </c>
      <c r="O47" t="s">
        <v>57</v>
      </c>
      <c r="P47" t="b">
        <v>0</v>
      </c>
      <c r="Q47" t="b">
        <v>0</v>
      </c>
      <c r="R47" t="s">
        <v>272</v>
      </c>
      <c r="S47" t="s">
        <v>273</v>
      </c>
      <c r="V47" t="s">
        <v>71</v>
      </c>
      <c r="W47" t="s">
        <v>61</v>
      </c>
      <c r="X47" t="s">
        <v>62</v>
      </c>
      <c r="Y47" t="s">
        <v>63</v>
      </c>
      <c r="Z47">
        <v>0</v>
      </c>
      <c r="AA47">
        <v>63.87</v>
      </c>
      <c r="AB47">
        <v>10.47</v>
      </c>
      <c r="AC47">
        <v>35</v>
      </c>
      <c r="AD47">
        <v>807.34</v>
      </c>
      <c r="AE47">
        <v>949.81</v>
      </c>
      <c r="AF47">
        <v>24</v>
      </c>
      <c r="AG47" t="b">
        <v>1</v>
      </c>
      <c r="AH47">
        <v>10</v>
      </c>
      <c r="AI47">
        <f t="shared" si="0"/>
        <v>160885.83618554688</v>
      </c>
      <c r="AJ47">
        <v>1</v>
      </c>
      <c r="AK47" t="b">
        <v>0</v>
      </c>
      <c r="AL47" t="b">
        <v>1</v>
      </c>
      <c r="AM47" t="s">
        <v>64</v>
      </c>
      <c r="AN47" s="1">
        <v>40424</v>
      </c>
      <c r="AQ47" s="1">
        <v>40573</v>
      </c>
    </row>
    <row r="48" spans="1:43">
      <c r="A48" t="s">
        <v>274</v>
      </c>
      <c r="B48">
        <v>551578002017</v>
      </c>
      <c r="C48" t="s">
        <v>275</v>
      </c>
      <c r="D48" t="s">
        <v>276</v>
      </c>
      <c r="E48">
        <v>53188</v>
      </c>
      <c r="F48" t="s">
        <v>75</v>
      </c>
      <c r="G48" t="s">
        <v>277</v>
      </c>
      <c r="H48" t="s">
        <v>275</v>
      </c>
      <c r="I48" t="b">
        <v>0</v>
      </c>
      <c r="J48" t="b">
        <v>0</v>
      </c>
      <c r="K48" t="b">
        <v>0</v>
      </c>
      <c r="L48" t="b">
        <v>0</v>
      </c>
      <c r="M48" t="b">
        <v>0</v>
      </c>
      <c r="N48" t="b">
        <v>0</v>
      </c>
      <c r="O48" t="s">
        <v>77</v>
      </c>
      <c r="P48" t="b">
        <v>0</v>
      </c>
      <c r="Q48" t="b">
        <v>0</v>
      </c>
      <c r="R48" t="s">
        <v>211</v>
      </c>
      <c r="S48" t="s">
        <v>100</v>
      </c>
      <c r="T48" t="s">
        <v>136</v>
      </c>
      <c r="U48" t="s">
        <v>137</v>
      </c>
      <c r="V48" t="s">
        <v>71</v>
      </c>
      <c r="W48" t="s">
        <v>61</v>
      </c>
      <c r="X48" t="s">
        <v>107</v>
      </c>
      <c r="Y48" t="s">
        <v>63</v>
      </c>
      <c r="Z48">
        <v>0</v>
      </c>
      <c r="AA48">
        <v>0</v>
      </c>
      <c r="AB48">
        <v>6.02</v>
      </c>
      <c r="AC48">
        <v>9</v>
      </c>
      <c r="AD48">
        <v>416.46</v>
      </c>
      <c r="AE48">
        <v>507.88</v>
      </c>
      <c r="AF48">
        <v>72</v>
      </c>
      <c r="AG48" t="b">
        <v>1</v>
      </c>
      <c r="AH48">
        <v>10</v>
      </c>
      <c r="AI48">
        <f t="shared" si="0"/>
        <v>160885.83618554688</v>
      </c>
      <c r="AJ48">
        <v>1</v>
      </c>
      <c r="AK48" t="b">
        <v>0</v>
      </c>
      <c r="AL48" t="b">
        <v>0</v>
      </c>
      <c r="AM48" t="s">
        <v>64</v>
      </c>
      <c r="AN48" s="1">
        <v>40310</v>
      </c>
      <c r="AQ48" s="1">
        <v>40454</v>
      </c>
    </row>
    <row r="49" spans="1:43">
      <c r="A49" t="s">
        <v>278</v>
      </c>
      <c r="B49">
        <v>130042000201</v>
      </c>
      <c r="C49" t="s">
        <v>279</v>
      </c>
      <c r="D49" t="s">
        <v>280</v>
      </c>
      <c r="E49">
        <v>31217</v>
      </c>
      <c r="F49" t="s">
        <v>68</v>
      </c>
      <c r="G49" t="s">
        <v>281</v>
      </c>
      <c r="H49" t="s">
        <v>282</v>
      </c>
      <c r="I49" t="b">
        <v>0</v>
      </c>
      <c r="J49" t="b">
        <v>0</v>
      </c>
      <c r="K49" t="b">
        <v>0</v>
      </c>
      <c r="L49" t="b">
        <v>0</v>
      </c>
      <c r="M49" t="b">
        <v>0</v>
      </c>
      <c r="N49" t="b">
        <v>0</v>
      </c>
      <c r="O49" t="s">
        <v>57</v>
      </c>
      <c r="P49" t="b">
        <v>0</v>
      </c>
      <c r="Q49" t="b">
        <v>0</v>
      </c>
      <c r="R49" t="s">
        <v>1</v>
      </c>
      <c r="S49" t="s">
        <v>137</v>
      </c>
      <c r="V49" t="s">
        <v>71</v>
      </c>
      <c r="W49" t="s">
        <v>61</v>
      </c>
      <c r="X49" t="s">
        <v>62</v>
      </c>
      <c r="Y49" t="s">
        <v>63</v>
      </c>
      <c r="Z49">
        <v>3.22</v>
      </c>
      <c r="AA49">
        <v>12.87</v>
      </c>
      <c r="AB49">
        <v>4.83</v>
      </c>
      <c r="AC49">
        <v>9</v>
      </c>
      <c r="AD49">
        <v>351.62</v>
      </c>
      <c r="AE49">
        <v>428.8</v>
      </c>
      <c r="AF49">
        <v>20</v>
      </c>
      <c r="AG49" t="b">
        <v>1</v>
      </c>
      <c r="AH49">
        <v>10</v>
      </c>
      <c r="AI49">
        <f t="shared" si="0"/>
        <v>160885.83618554688</v>
      </c>
      <c r="AJ49">
        <v>1</v>
      </c>
      <c r="AK49" t="b">
        <v>1</v>
      </c>
      <c r="AL49" t="b">
        <v>0</v>
      </c>
      <c r="AM49" t="s">
        <v>64</v>
      </c>
      <c r="AN49" s="1">
        <v>40269</v>
      </c>
      <c r="AQ49" s="1">
        <v>40300</v>
      </c>
    </row>
    <row r="50" spans="1:43">
      <c r="A50" t="s">
        <v>283</v>
      </c>
      <c r="B50">
        <v>63513005729</v>
      </c>
      <c r="C50" t="s">
        <v>284</v>
      </c>
      <c r="D50" t="s">
        <v>128</v>
      </c>
      <c r="E50">
        <v>94583</v>
      </c>
      <c r="F50" t="s">
        <v>54</v>
      </c>
      <c r="G50" t="s">
        <v>285</v>
      </c>
      <c r="H50" t="s">
        <v>286</v>
      </c>
      <c r="I50" t="b">
        <v>0</v>
      </c>
      <c r="J50" t="b">
        <v>0</v>
      </c>
      <c r="K50" t="b">
        <v>0</v>
      </c>
      <c r="L50" t="b">
        <v>0</v>
      </c>
      <c r="M50" t="b">
        <v>0</v>
      </c>
      <c r="N50" t="b">
        <v>0</v>
      </c>
      <c r="O50" t="s">
        <v>57</v>
      </c>
      <c r="P50" t="b">
        <v>0</v>
      </c>
      <c r="Q50" t="b">
        <v>0</v>
      </c>
      <c r="R50" t="s">
        <v>267</v>
      </c>
      <c r="S50" t="s">
        <v>95</v>
      </c>
      <c r="V50" t="s">
        <v>71</v>
      </c>
      <c r="W50" t="s">
        <v>80</v>
      </c>
      <c r="X50" t="s">
        <v>287</v>
      </c>
      <c r="Y50" t="s">
        <v>151</v>
      </c>
      <c r="Z50">
        <v>1.8</v>
      </c>
      <c r="AA50">
        <v>53.5</v>
      </c>
      <c r="AB50">
        <v>11.07</v>
      </c>
      <c r="AC50">
        <v>9</v>
      </c>
      <c r="AD50">
        <v>813.36</v>
      </c>
      <c r="AE50">
        <v>991.9</v>
      </c>
      <c r="AF50">
        <v>400</v>
      </c>
      <c r="AG50" t="b">
        <v>1</v>
      </c>
      <c r="AH50">
        <v>10</v>
      </c>
      <c r="AI50">
        <f t="shared" si="0"/>
        <v>160885.83618554688</v>
      </c>
      <c r="AJ50">
        <v>1</v>
      </c>
      <c r="AK50" t="b">
        <v>1</v>
      </c>
      <c r="AL50" t="b">
        <v>0</v>
      </c>
      <c r="AM50" t="s">
        <v>64</v>
      </c>
      <c r="AN50" s="1">
        <v>40267</v>
      </c>
      <c r="AQ50" s="1">
        <v>40416</v>
      </c>
    </row>
    <row r="51" spans="1:43">
      <c r="A51" t="s">
        <v>288</v>
      </c>
      <c r="C51" t="s">
        <v>289</v>
      </c>
      <c r="D51" t="s">
        <v>74</v>
      </c>
      <c r="E51">
        <v>11411</v>
      </c>
      <c r="F51" t="s">
        <v>75</v>
      </c>
      <c r="G51" t="s">
        <v>76</v>
      </c>
      <c r="H51" t="s">
        <v>118</v>
      </c>
      <c r="I51" t="b">
        <v>0</v>
      </c>
      <c r="J51" t="b">
        <v>1</v>
      </c>
      <c r="K51" t="b">
        <v>0</v>
      </c>
      <c r="L51" t="b">
        <v>0</v>
      </c>
      <c r="M51" t="b">
        <v>0</v>
      </c>
      <c r="N51" t="b">
        <v>0</v>
      </c>
      <c r="O51" t="s">
        <v>57</v>
      </c>
      <c r="P51" t="b">
        <v>0</v>
      </c>
      <c r="Q51" t="b">
        <v>1</v>
      </c>
      <c r="R51" t="s">
        <v>78</v>
      </c>
      <c r="S51" t="s">
        <v>79</v>
      </c>
      <c r="T51" t="s">
        <v>113</v>
      </c>
      <c r="U51" t="s">
        <v>113</v>
      </c>
      <c r="V51" t="s">
        <v>71</v>
      </c>
      <c r="W51" t="s">
        <v>61</v>
      </c>
      <c r="X51" t="s">
        <v>62</v>
      </c>
      <c r="Y51" t="s">
        <v>88</v>
      </c>
      <c r="Z51">
        <v>0</v>
      </c>
      <c r="AA51">
        <v>0</v>
      </c>
      <c r="AB51">
        <v>3.01</v>
      </c>
      <c r="AC51">
        <v>9</v>
      </c>
      <c r="AD51">
        <v>212.72</v>
      </c>
      <c r="AE51">
        <v>259.41000000000003</v>
      </c>
      <c r="AF51">
        <v>150</v>
      </c>
      <c r="AG51" t="b">
        <v>1</v>
      </c>
      <c r="AH51">
        <v>10</v>
      </c>
      <c r="AI51">
        <f t="shared" si="0"/>
        <v>160885.83618554688</v>
      </c>
      <c r="AJ51">
        <v>1</v>
      </c>
      <c r="AK51" t="b">
        <v>0</v>
      </c>
      <c r="AL51" t="b">
        <v>1</v>
      </c>
      <c r="AM51" t="s">
        <v>290</v>
      </c>
      <c r="AN51" s="1">
        <v>40246</v>
      </c>
      <c r="AQ51" s="1">
        <v>40397</v>
      </c>
    </row>
    <row r="52" spans="1:43">
      <c r="A52" t="s">
        <v>291</v>
      </c>
      <c r="B52">
        <v>130024000170</v>
      </c>
      <c r="C52" t="s">
        <v>292</v>
      </c>
      <c r="D52" t="s">
        <v>280</v>
      </c>
      <c r="E52">
        <v>30547</v>
      </c>
      <c r="F52" t="s">
        <v>68</v>
      </c>
      <c r="G52" t="s">
        <v>293</v>
      </c>
      <c r="H52" t="s">
        <v>294</v>
      </c>
      <c r="I52" t="b">
        <v>0</v>
      </c>
      <c r="J52" t="b">
        <v>0</v>
      </c>
      <c r="K52" t="b">
        <v>0</v>
      </c>
      <c r="L52" t="b">
        <v>0</v>
      </c>
      <c r="M52" t="b">
        <v>0</v>
      </c>
      <c r="N52" t="b">
        <v>0</v>
      </c>
      <c r="O52" t="s">
        <v>57</v>
      </c>
      <c r="P52" t="b">
        <v>0</v>
      </c>
      <c r="Q52" t="b">
        <v>0</v>
      </c>
      <c r="R52" t="s">
        <v>119</v>
      </c>
      <c r="S52" t="s">
        <v>59</v>
      </c>
      <c r="T52" t="s">
        <v>58</v>
      </c>
      <c r="U52" t="s">
        <v>59</v>
      </c>
      <c r="V52" t="s">
        <v>60</v>
      </c>
      <c r="W52" t="s">
        <v>80</v>
      </c>
      <c r="X52" t="s">
        <v>62</v>
      </c>
      <c r="Y52" t="s">
        <v>63</v>
      </c>
      <c r="Z52">
        <v>3</v>
      </c>
      <c r="AA52">
        <v>12</v>
      </c>
      <c r="AB52">
        <v>4.5</v>
      </c>
      <c r="AC52">
        <v>9</v>
      </c>
      <c r="AD52">
        <v>328.49</v>
      </c>
      <c r="AE52">
        <v>400.6</v>
      </c>
      <c r="AF52">
        <v>60</v>
      </c>
      <c r="AG52" t="b">
        <v>1</v>
      </c>
      <c r="AH52">
        <v>10</v>
      </c>
      <c r="AI52">
        <f t="shared" si="0"/>
        <v>160885.83618554688</v>
      </c>
      <c r="AJ52">
        <v>1</v>
      </c>
      <c r="AK52" t="b">
        <v>1</v>
      </c>
      <c r="AL52" t="b">
        <v>0</v>
      </c>
      <c r="AM52" t="s">
        <v>64</v>
      </c>
      <c r="AN52" s="1">
        <v>40207</v>
      </c>
      <c r="AQ52" s="1">
        <v>40361</v>
      </c>
    </row>
    <row r="53" spans="1:43">
      <c r="A53" t="s">
        <v>295</v>
      </c>
      <c r="B53">
        <v>200789001256</v>
      </c>
      <c r="C53" t="s">
        <v>296</v>
      </c>
      <c r="D53" t="s">
        <v>297</v>
      </c>
      <c r="E53">
        <v>66442</v>
      </c>
      <c r="F53" t="s">
        <v>68</v>
      </c>
      <c r="G53" t="s">
        <v>298</v>
      </c>
      <c r="H53" t="s">
        <v>299</v>
      </c>
      <c r="I53" t="b">
        <v>0</v>
      </c>
      <c r="J53" t="b">
        <v>0</v>
      </c>
      <c r="K53" t="b">
        <v>0</v>
      </c>
      <c r="L53" t="b">
        <v>0</v>
      </c>
      <c r="M53" t="b">
        <v>0</v>
      </c>
      <c r="N53" t="b">
        <v>0</v>
      </c>
      <c r="O53" t="s">
        <v>77</v>
      </c>
      <c r="P53" t="b">
        <v>0</v>
      </c>
      <c r="Q53" t="b">
        <v>0</v>
      </c>
      <c r="R53" t="s">
        <v>99</v>
      </c>
      <c r="S53" t="s">
        <v>100</v>
      </c>
      <c r="T53" t="s">
        <v>78</v>
      </c>
      <c r="U53" t="s">
        <v>79</v>
      </c>
      <c r="V53" t="s">
        <v>71</v>
      </c>
      <c r="W53" t="s">
        <v>1</v>
      </c>
      <c r="X53" t="s">
        <v>62</v>
      </c>
      <c r="Y53" t="s">
        <v>81</v>
      </c>
      <c r="Z53">
        <v>366.94</v>
      </c>
      <c r="AA53">
        <v>194.48</v>
      </c>
      <c r="AB53">
        <v>55.04</v>
      </c>
      <c r="AC53">
        <v>9</v>
      </c>
      <c r="AD53">
        <v>4294.8500000000004</v>
      </c>
      <c r="AE53">
        <v>5237.62</v>
      </c>
      <c r="AF53">
        <v>300</v>
      </c>
      <c r="AG53" t="b">
        <v>1</v>
      </c>
      <c r="AH53">
        <v>10</v>
      </c>
      <c r="AI53">
        <f t="shared" si="0"/>
        <v>160885.83618554688</v>
      </c>
      <c r="AJ53">
        <v>1</v>
      </c>
      <c r="AK53" t="b">
        <v>0</v>
      </c>
      <c r="AL53" t="b">
        <v>0</v>
      </c>
      <c r="AM53" t="s">
        <v>64</v>
      </c>
      <c r="AN53" s="1">
        <v>40141</v>
      </c>
      <c r="AQ53" s="1">
        <v>40298</v>
      </c>
    </row>
    <row r="54" spans="1:43">
      <c r="A54" t="s">
        <v>300</v>
      </c>
      <c r="B54">
        <v>61389010355</v>
      </c>
      <c r="C54" t="s">
        <v>301</v>
      </c>
      <c r="D54" t="s">
        <v>128</v>
      </c>
      <c r="E54">
        <v>95630</v>
      </c>
      <c r="F54" t="s">
        <v>75</v>
      </c>
      <c r="G54" t="s">
        <v>302</v>
      </c>
      <c r="H54" t="s">
        <v>303</v>
      </c>
      <c r="I54" t="b">
        <v>0</v>
      </c>
      <c r="J54" t="b">
        <v>0</v>
      </c>
      <c r="K54" t="b">
        <v>0</v>
      </c>
      <c r="L54" t="b">
        <v>0</v>
      </c>
      <c r="M54" t="b">
        <v>0</v>
      </c>
      <c r="N54" t="b">
        <v>0</v>
      </c>
      <c r="O54" t="s">
        <v>57</v>
      </c>
      <c r="P54" t="b">
        <v>0</v>
      </c>
      <c r="Q54" t="b">
        <v>0</v>
      </c>
      <c r="R54" t="s">
        <v>171</v>
      </c>
      <c r="S54" t="s">
        <v>79</v>
      </c>
      <c r="T54" t="s">
        <v>104</v>
      </c>
      <c r="U54" t="s">
        <v>95</v>
      </c>
      <c r="V54" t="s">
        <v>71</v>
      </c>
      <c r="W54" t="s">
        <v>80</v>
      </c>
      <c r="X54" t="s">
        <v>287</v>
      </c>
      <c r="Y54" t="s">
        <v>81</v>
      </c>
      <c r="Z54">
        <v>75.06</v>
      </c>
      <c r="AA54">
        <v>54.42</v>
      </c>
      <c r="AB54">
        <v>11.26</v>
      </c>
      <c r="AC54">
        <v>9</v>
      </c>
      <c r="AD54">
        <v>900.38</v>
      </c>
      <c r="AE54">
        <v>1098.02</v>
      </c>
      <c r="AF54">
        <v>31</v>
      </c>
      <c r="AG54" t="b">
        <v>1</v>
      </c>
      <c r="AH54">
        <v>10</v>
      </c>
      <c r="AI54">
        <f t="shared" si="0"/>
        <v>160885.83618554688</v>
      </c>
      <c r="AJ54">
        <v>1</v>
      </c>
      <c r="AK54" t="b">
        <v>1</v>
      </c>
      <c r="AL54" t="b">
        <v>0</v>
      </c>
      <c r="AM54" t="s">
        <v>64</v>
      </c>
      <c r="AN54" s="1">
        <v>40118</v>
      </c>
      <c r="AQ54" s="1">
        <v>40276</v>
      </c>
    </row>
    <row r="55" spans="1:43">
      <c r="A55" t="s">
        <v>304</v>
      </c>
      <c r="B55">
        <v>63531009633</v>
      </c>
      <c r="C55" t="s">
        <v>305</v>
      </c>
      <c r="D55" t="s">
        <v>128</v>
      </c>
      <c r="E55">
        <v>92705</v>
      </c>
      <c r="F55" t="s">
        <v>75</v>
      </c>
      <c r="G55" t="s">
        <v>306</v>
      </c>
      <c r="H55" t="s">
        <v>307</v>
      </c>
      <c r="I55" t="b">
        <v>0</v>
      </c>
      <c r="J55" t="b">
        <v>1</v>
      </c>
      <c r="K55" t="b">
        <v>0</v>
      </c>
      <c r="L55" t="b">
        <v>0</v>
      </c>
      <c r="M55" t="b">
        <v>0</v>
      </c>
      <c r="N55" t="b">
        <v>0</v>
      </c>
      <c r="O55" t="s">
        <v>87</v>
      </c>
      <c r="P55" t="b">
        <v>0</v>
      </c>
      <c r="Q55" t="b">
        <v>0</v>
      </c>
      <c r="R55" t="s">
        <v>78</v>
      </c>
      <c r="S55" t="s">
        <v>79</v>
      </c>
      <c r="T55" t="s">
        <v>119</v>
      </c>
      <c r="U55" t="s">
        <v>59</v>
      </c>
      <c r="V55" t="s">
        <v>60</v>
      </c>
      <c r="W55" t="s">
        <v>80</v>
      </c>
      <c r="X55" t="s">
        <v>62</v>
      </c>
      <c r="Y55" t="s">
        <v>88</v>
      </c>
      <c r="Z55">
        <v>130</v>
      </c>
      <c r="AA55">
        <v>94.25</v>
      </c>
      <c r="AB55">
        <v>19.5</v>
      </c>
      <c r="AC55">
        <v>9</v>
      </c>
      <c r="AD55">
        <v>1552.74</v>
      </c>
      <c r="AE55">
        <v>1893.59</v>
      </c>
      <c r="AF55">
        <v>220</v>
      </c>
      <c r="AG55" t="b">
        <v>1</v>
      </c>
      <c r="AH55">
        <v>10</v>
      </c>
      <c r="AI55">
        <f t="shared" si="0"/>
        <v>160885.83618554688</v>
      </c>
      <c r="AJ55">
        <v>1</v>
      </c>
      <c r="AK55" t="b">
        <v>1</v>
      </c>
      <c r="AL55" t="b">
        <v>0</v>
      </c>
      <c r="AM55" t="s">
        <v>64</v>
      </c>
      <c r="AN55" s="1">
        <v>40086</v>
      </c>
      <c r="AQ55" s="1">
        <v>40158</v>
      </c>
    </row>
    <row r="56" spans="1:43">
      <c r="A56" t="s">
        <v>308</v>
      </c>
      <c r="B56">
        <v>210249000515</v>
      </c>
      <c r="C56" t="s">
        <v>309</v>
      </c>
      <c r="D56" t="s">
        <v>310</v>
      </c>
      <c r="E56">
        <v>42701</v>
      </c>
      <c r="F56" t="s">
        <v>75</v>
      </c>
      <c r="G56" t="s">
        <v>311</v>
      </c>
      <c r="H56" t="s">
        <v>312</v>
      </c>
      <c r="I56" t="b">
        <v>0</v>
      </c>
      <c r="J56" t="b">
        <v>0</v>
      </c>
      <c r="K56" t="b">
        <v>1</v>
      </c>
      <c r="L56" t="b">
        <v>0</v>
      </c>
      <c r="M56" t="b">
        <v>0</v>
      </c>
      <c r="N56" t="b">
        <v>0</v>
      </c>
      <c r="O56" t="s">
        <v>77</v>
      </c>
      <c r="P56" t="b">
        <v>0</v>
      </c>
      <c r="Q56" t="b">
        <v>0</v>
      </c>
      <c r="R56" t="s">
        <v>58</v>
      </c>
      <c r="S56" t="s">
        <v>59</v>
      </c>
      <c r="T56" t="s">
        <v>136</v>
      </c>
      <c r="U56" t="s">
        <v>137</v>
      </c>
      <c r="V56" t="s">
        <v>71</v>
      </c>
      <c r="W56" t="s">
        <v>61</v>
      </c>
      <c r="X56" t="s">
        <v>62</v>
      </c>
      <c r="Y56" t="s">
        <v>63</v>
      </c>
      <c r="Z56">
        <v>18.899999999999999</v>
      </c>
      <c r="AA56">
        <v>11.34</v>
      </c>
      <c r="AB56">
        <v>2.83</v>
      </c>
      <c r="AC56">
        <v>9</v>
      </c>
      <c r="AD56">
        <v>231.02</v>
      </c>
      <c r="AE56">
        <v>281.73</v>
      </c>
      <c r="AF56">
        <v>40</v>
      </c>
      <c r="AG56" t="b">
        <v>1</v>
      </c>
      <c r="AH56">
        <v>10</v>
      </c>
      <c r="AI56">
        <f t="shared" si="0"/>
        <v>160885.83618554688</v>
      </c>
      <c r="AJ56">
        <v>1</v>
      </c>
      <c r="AK56" t="b">
        <v>0</v>
      </c>
      <c r="AL56" t="b">
        <v>0</v>
      </c>
      <c r="AM56" t="s">
        <v>64</v>
      </c>
      <c r="AN56" s="1">
        <v>40064</v>
      </c>
      <c r="AQ56" s="1">
        <v>40222</v>
      </c>
    </row>
    <row r="57" spans="1:43">
      <c r="A57" t="s">
        <v>313</v>
      </c>
      <c r="C57" t="s">
        <v>314</v>
      </c>
      <c r="D57" t="s">
        <v>196</v>
      </c>
      <c r="E57">
        <v>29369</v>
      </c>
      <c r="F57" t="s">
        <v>68</v>
      </c>
      <c r="G57" t="s">
        <v>315</v>
      </c>
      <c r="H57" t="s">
        <v>316</v>
      </c>
      <c r="I57" t="b">
        <v>0</v>
      </c>
      <c r="J57" t="b">
        <v>0</v>
      </c>
      <c r="K57" t="b">
        <v>0</v>
      </c>
      <c r="L57" t="b">
        <v>0</v>
      </c>
      <c r="M57" t="b">
        <v>0</v>
      </c>
      <c r="N57" t="b">
        <v>0</v>
      </c>
      <c r="O57" t="s">
        <v>57</v>
      </c>
      <c r="P57" t="b">
        <v>0</v>
      </c>
      <c r="Q57" t="b">
        <v>0</v>
      </c>
      <c r="R57" t="s">
        <v>119</v>
      </c>
      <c r="S57" t="s">
        <v>59</v>
      </c>
      <c r="T57" t="s">
        <v>119</v>
      </c>
      <c r="U57" t="s">
        <v>59</v>
      </c>
      <c r="V57" t="s">
        <v>60</v>
      </c>
      <c r="W57" t="s">
        <v>61</v>
      </c>
      <c r="X57" t="s">
        <v>62</v>
      </c>
      <c r="Y57" t="s">
        <v>63</v>
      </c>
      <c r="Z57">
        <v>24.71</v>
      </c>
      <c r="AA57">
        <v>12.36</v>
      </c>
      <c r="AB57">
        <v>3.71</v>
      </c>
      <c r="AC57">
        <v>9</v>
      </c>
      <c r="AD57">
        <v>296.89999999999998</v>
      </c>
      <c r="AE57">
        <v>362.07</v>
      </c>
      <c r="AF57">
        <v>90</v>
      </c>
      <c r="AG57" t="b">
        <v>1</v>
      </c>
      <c r="AH57">
        <v>10</v>
      </c>
      <c r="AI57">
        <f t="shared" si="0"/>
        <v>160885.83618554688</v>
      </c>
      <c r="AJ57">
        <v>1</v>
      </c>
      <c r="AK57" t="b">
        <v>1</v>
      </c>
      <c r="AL57" t="b">
        <v>0</v>
      </c>
      <c r="AM57" t="s">
        <v>64</v>
      </c>
      <c r="AN57" s="1">
        <v>40054</v>
      </c>
      <c r="AQ57" s="1">
        <v>40213</v>
      </c>
    </row>
    <row r="58" spans="1:43">
      <c r="A58" t="s">
        <v>317</v>
      </c>
      <c r="B58">
        <v>482034002027</v>
      </c>
      <c r="C58" t="s">
        <v>318</v>
      </c>
      <c r="D58" t="s">
        <v>248</v>
      </c>
      <c r="E58">
        <v>75043</v>
      </c>
      <c r="F58" t="s">
        <v>54</v>
      </c>
      <c r="G58" t="s">
        <v>319</v>
      </c>
      <c r="H58" t="s">
        <v>320</v>
      </c>
      <c r="I58" t="b">
        <v>0</v>
      </c>
      <c r="J58" t="b">
        <v>0</v>
      </c>
      <c r="K58" t="b">
        <v>0</v>
      </c>
      <c r="L58" t="b">
        <v>0</v>
      </c>
      <c r="M58" t="b">
        <v>0</v>
      </c>
      <c r="N58" t="b">
        <v>0</v>
      </c>
      <c r="O58" t="s">
        <v>57</v>
      </c>
      <c r="P58" t="b">
        <v>0</v>
      </c>
      <c r="Q58" t="b">
        <v>0</v>
      </c>
      <c r="R58" t="s">
        <v>58</v>
      </c>
      <c r="S58" t="s">
        <v>59</v>
      </c>
      <c r="T58" t="s">
        <v>119</v>
      </c>
      <c r="U58" t="s">
        <v>59</v>
      </c>
      <c r="V58" t="s">
        <v>71</v>
      </c>
      <c r="W58" t="s">
        <v>114</v>
      </c>
      <c r="X58" t="s">
        <v>62</v>
      </c>
      <c r="Y58" t="s">
        <v>81</v>
      </c>
      <c r="Z58">
        <v>101.04</v>
      </c>
      <c r="AA58">
        <v>0</v>
      </c>
      <c r="AB58">
        <v>25.26</v>
      </c>
      <c r="AC58">
        <v>17</v>
      </c>
      <c r="AD58">
        <v>1153.69</v>
      </c>
      <c r="AE58">
        <v>1406.94</v>
      </c>
      <c r="AF58">
        <v>18</v>
      </c>
      <c r="AG58" t="b">
        <v>1</v>
      </c>
      <c r="AH58">
        <v>10</v>
      </c>
      <c r="AI58">
        <f t="shared" si="0"/>
        <v>160885.83618554688</v>
      </c>
      <c r="AJ58">
        <v>1</v>
      </c>
      <c r="AK58" t="b">
        <v>0</v>
      </c>
      <c r="AL58" t="b">
        <v>0</v>
      </c>
      <c r="AM58" t="s">
        <v>64</v>
      </c>
      <c r="AN58" s="1">
        <v>39955</v>
      </c>
      <c r="AQ58" s="1">
        <v>40107</v>
      </c>
    </row>
    <row r="59" spans="1:43">
      <c r="A59" t="s">
        <v>321</v>
      </c>
      <c r="C59" t="s">
        <v>322</v>
      </c>
      <c r="D59" t="s">
        <v>67</v>
      </c>
      <c r="E59">
        <v>27292</v>
      </c>
      <c r="F59" t="s">
        <v>68</v>
      </c>
      <c r="G59" t="s">
        <v>323</v>
      </c>
      <c r="H59" t="s">
        <v>324</v>
      </c>
      <c r="I59" t="b">
        <v>0</v>
      </c>
      <c r="J59" t="b">
        <v>0</v>
      </c>
      <c r="K59" t="b">
        <v>0</v>
      </c>
      <c r="L59" t="b">
        <v>0</v>
      </c>
      <c r="M59" t="b">
        <v>0</v>
      </c>
      <c r="N59" t="b">
        <v>0</v>
      </c>
      <c r="O59" t="s">
        <v>57</v>
      </c>
      <c r="P59" t="b">
        <v>0</v>
      </c>
      <c r="Q59" t="b">
        <v>0</v>
      </c>
      <c r="R59" t="s">
        <v>113</v>
      </c>
      <c r="S59" t="s">
        <v>113</v>
      </c>
      <c r="T59" t="s">
        <v>136</v>
      </c>
      <c r="U59" t="s">
        <v>137</v>
      </c>
      <c r="V59" t="s">
        <v>60</v>
      </c>
      <c r="W59" t="s">
        <v>1</v>
      </c>
      <c r="X59" t="s">
        <v>62</v>
      </c>
      <c r="Y59" t="s">
        <v>63</v>
      </c>
      <c r="Z59">
        <v>14.98</v>
      </c>
      <c r="AA59">
        <v>6.36</v>
      </c>
      <c r="AB59">
        <v>3.74</v>
      </c>
      <c r="AC59">
        <v>17</v>
      </c>
      <c r="AD59">
        <v>191.83</v>
      </c>
      <c r="AE59">
        <v>233.94</v>
      </c>
      <c r="AF59">
        <v>8</v>
      </c>
      <c r="AG59" t="b">
        <v>1</v>
      </c>
      <c r="AH59">
        <v>10</v>
      </c>
      <c r="AI59">
        <f t="shared" si="0"/>
        <v>160885.83618554688</v>
      </c>
      <c r="AJ59">
        <v>1</v>
      </c>
      <c r="AK59" t="b">
        <v>0</v>
      </c>
      <c r="AL59" t="b">
        <v>0</v>
      </c>
      <c r="AM59" t="s">
        <v>64</v>
      </c>
      <c r="AN59" s="1">
        <v>39950</v>
      </c>
      <c r="AQ59" s="1">
        <v>40103</v>
      </c>
    </row>
    <row r="60" spans="1:43">
      <c r="A60" t="s">
        <v>325</v>
      </c>
      <c r="B60">
        <v>120156001663</v>
      </c>
      <c r="C60" t="s">
        <v>326</v>
      </c>
      <c r="D60" t="s">
        <v>257</v>
      </c>
      <c r="E60">
        <v>33782</v>
      </c>
      <c r="F60" t="s">
        <v>54</v>
      </c>
      <c r="G60" t="s">
        <v>327</v>
      </c>
      <c r="H60" t="s">
        <v>328</v>
      </c>
      <c r="I60" t="b">
        <v>0</v>
      </c>
      <c r="J60" t="b">
        <v>0</v>
      </c>
      <c r="K60" t="b">
        <v>0</v>
      </c>
      <c r="L60" t="b">
        <v>0</v>
      </c>
      <c r="M60" t="b">
        <v>0</v>
      </c>
      <c r="N60" t="b">
        <v>0</v>
      </c>
      <c r="O60" t="s">
        <v>87</v>
      </c>
      <c r="P60" t="b">
        <v>0</v>
      </c>
      <c r="Q60" t="b">
        <v>0</v>
      </c>
      <c r="R60" t="s">
        <v>211</v>
      </c>
      <c r="S60" t="s">
        <v>100</v>
      </c>
      <c r="T60" t="s">
        <v>211</v>
      </c>
      <c r="U60" t="s">
        <v>100</v>
      </c>
      <c r="V60" t="s">
        <v>71</v>
      </c>
      <c r="W60" t="s">
        <v>80</v>
      </c>
      <c r="X60" t="s">
        <v>62</v>
      </c>
      <c r="Y60" t="s">
        <v>81</v>
      </c>
      <c r="Z60">
        <v>58.5</v>
      </c>
      <c r="AA60">
        <v>0</v>
      </c>
      <c r="AB60">
        <v>14.62</v>
      </c>
      <c r="AC60">
        <v>17</v>
      </c>
      <c r="AD60">
        <v>675.07</v>
      </c>
      <c r="AE60">
        <v>823.26</v>
      </c>
      <c r="AF60">
        <v>300</v>
      </c>
      <c r="AG60" t="b">
        <v>1</v>
      </c>
      <c r="AH60">
        <v>10</v>
      </c>
      <c r="AI60">
        <f t="shared" si="0"/>
        <v>160885.83618554688</v>
      </c>
      <c r="AJ60">
        <v>1</v>
      </c>
      <c r="AK60" t="b">
        <v>0</v>
      </c>
      <c r="AL60" t="b">
        <v>0</v>
      </c>
      <c r="AM60" t="s">
        <v>64</v>
      </c>
      <c r="AN60" s="1">
        <v>39873</v>
      </c>
      <c r="AQ60" s="1">
        <v>40023</v>
      </c>
    </row>
    <row r="61" spans="1:43">
      <c r="A61" t="s">
        <v>329</v>
      </c>
      <c r="B61">
        <v>360007805113</v>
      </c>
      <c r="C61" t="s">
        <v>330</v>
      </c>
      <c r="D61" t="s">
        <v>74</v>
      </c>
      <c r="E61">
        <v>10023</v>
      </c>
      <c r="F61" t="s">
        <v>75</v>
      </c>
      <c r="G61" t="s">
        <v>331</v>
      </c>
      <c r="H61" t="s">
        <v>332</v>
      </c>
      <c r="I61" t="b">
        <v>0</v>
      </c>
      <c r="J61" t="b">
        <v>0</v>
      </c>
      <c r="K61" t="b">
        <v>0</v>
      </c>
      <c r="L61" t="b">
        <v>0</v>
      </c>
      <c r="M61" t="b">
        <v>0</v>
      </c>
      <c r="N61" t="b">
        <v>0</v>
      </c>
      <c r="O61" t="s">
        <v>77</v>
      </c>
      <c r="P61" t="b">
        <v>0</v>
      </c>
      <c r="Q61" t="b">
        <v>1</v>
      </c>
      <c r="R61" t="s">
        <v>119</v>
      </c>
      <c r="S61" t="s">
        <v>59</v>
      </c>
      <c r="T61" t="s">
        <v>58</v>
      </c>
      <c r="U61" t="s">
        <v>59</v>
      </c>
      <c r="V61" t="s">
        <v>71</v>
      </c>
      <c r="W61" t="s">
        <v>61</v>
      </c>
      <c r="X61" t="s">
        <v>62</v>
      </c>
      <c r="Y61" t="s">
        <v>88</v>
      </c>
      <c r="Z61">
        <v>19.73</v>
      </c>
      <c r="AA61">
        <v>0</v>
      </c>
      <c r="AB61">
        <v>4.93</v>
      </c>
      <c r="AC61">
        <v>17</v>
      </c>
      <c r="AD61">
        <v>239</v>
      </c>
      <c r="AE61">
        <v>291.45999999999998</v>
      </c>
      <c r="AF61">
        <v>125</v>
      </c>
      <c r="AG61" t="b">
        <v>0</v>
      </c>
      <c r="AH61">
        <v>10</v>
      </c>
      <c r="AI61">
        <f t="shared" si="0"/>
        <v>160885.83618554688</v>
      </c>
      <c r="AJ61">
        <v>1</v>
      </c>
      <c r="AK61" t="b">
        <v>1</v>
      </c>
      <c r="AL61" t="b">
        <v>0</v>
      </c>
      <c r="AM61" t="s">
        <v>64</v>
      </c>
      <c r="AN61" s="1">
        <v>39867</v>
      </c>
      <c r="AQ61" s="1">
        <v>39935</v>
      </c>
    </row>
    <row r="62" spans="1:43">
      <c r="A62" t="s">
        <v>333</v>
      </c>
      <c r="B62">
        <v>60002009289</v>
      </c>
      <c r="C62" t="s">
        <v>334</v>
      </c>
      <c r="D62" t="s">
        <v>128</v>
      </c>
      <c r="E62">
        <v>94566</v>
      </c>
      <c r="F62" t="s">
        <v>75</v>
      </c>
      <c r="G62" t="s">
        <v>335</v>
      </c>
      <c r="H62" t="s">
        <v>245</v>
      </c>
      <c r="I62" t="b">
        <v>0</v>
      </c>
      <c r="J62" t="b">
        <v>0</v>
      </c>
      <c r="K62" t="b">
        <v>0</v>
      </c>
      <c r="L62" t="b">
        <v>0</v>
      </c>
      <c r="M62" t="b">
        <v>0</v>
      </c>
      <c r="N62" t="b">
        <v>0</v>
      </c>
      <c r="O62" t="s">
        <v>57</v>
      </c>
      <c r="P62" t="b">
        <v>0</v>
      </c>
      <c r="Q62" t="b">
        <v>0</v>
      </c>
      <c r="R62" t="s">
        <v>113</v>
      </c>
      <c r="S62" t="s">
        <v>113</v>
      </c>
      <c r="T62" t="s">
        <v>136</v>
      </c>
      <c r="U62" t="s">
        <v>137</v>
      </c>
      <c r="V62" t="s">
        <v>60</v>
      </c>
      <c r="W62" t="s">
        <v>61</v>
      </c>
      <c r="X62" t="s">
        <v>287</v>
      </c>
      <c r="Y62" t="s">
        <v>63</v>
      </c>
      <c r="Z62">
        <v>37.799999999999997</v>
      </c>
      <c r="AA62">
        <v>27.41</v>
      </c>
      <c r="AB62">
        <v>9.4499999999999993</v>
      </c>
      <c r="AC62">
        <v>17</v>
      </c>
      <c r="AD62">
        <v>469.66</v>
      </c>
      <c r="AE62">
        <v>572.76</v>
      </c>
      <c r="AF62">
        <v>35</v>
      </c>
      <c r="AG62" t="b">
        <v>1</v>
      </c>
      <c r="AH62">
        <v>10</v>
      </c>
      <c r="AI62">
        <f t="shared" si="0"/>
        <v>160885.83618554688</v>
      </c>
      <c r="AJ62">
        <v>1</v>
      </c>
      <c r="AK62" t="b">
        <v>0</v>
      </c>
      <c r="AL62" t="b">
        <v>0</v>
      </c>
      <c r="AM62" t="s">
        <v>64</v>
      </c>
      <c r="AN62" s="1">
        <v>39867</v>
      </c>
      <c r="AQ62" s="1">
        <v>40018</v>
      </c>
    </row>
    <row r="63" spans="1:43">
      <c r="A63" t="s">
        <v>336</v>
      </c>
      <c r="B63">
        <v>401995000973</v>
      </c>
      <c r="C63" t="s">
        <v>337</v>
      </c>
      <c r="D63" t="s">
        <v>53</v>
      </c>
      <c r="E63">
        <v>73110</v>
      </c>
      <c r="F63" t="s">
        <v>54</v>
      </c>
      <c r="G63" t="s">
        <v>338</v>
      </c>
      <c r="H63" t="s">
        <v>339</v>
      </c>
      <c r="I63" t="b">
        <v>0</v>
      </c>
      <c r="J63" t="b">
        <v>0</v>
      </c>
      <c r="K63" t="b">
        <v>0</v>
      </c>
      <c r="L63" t="b">
        <v>0</v>
      </c>
      <c r="M63" t="b">
        <v>0</v>
      </c>
      <c r="N63" t="b">
        <v>0</v>
      </c>
      <c r="O63" t="s">
        <v>57</v>
      </c>
      <c r="P63" t="b">
        <v>0</v>
      </c>
      <c r="Q63" t="b">
        <v>0</v>
      </c>
      <c r="R63" t="s">
        <v>136</v>
      </c>
      <c r="S63" t="s">
        <v>137</v>
      </c>
      <c r="T63" t="s">
        <v>113</v>
      </c>
      <c r="U63" t="s">
        <v>113</v>
      </c>
      <c r="V63" t="s">
        <v>71</v>
      </c>
      <c r="W63" t="s">
        <v>80</v>
      </c>
      <c r="X63" t="s">
        <v>62</v>
      </c>
      <c r="Y63" t="s">
        <v>63</v>
      </c>
      <c r="Z63">
        <v>46.39</v>
      </c>
      <c r="AA63">
        <v>20.88</v>
      </c>
      <c r="AB63">
        <v>11.6</v>
      </c>
      <c r="AC63">
        <v>17</v>
      </c>
      <c r="AD63">
        <v>559.78</v>
      </c>
      <c r="AE63">
        <v>682.66</v>
      </c>
      <c r="AF63">
        <v>17</v>
      </c>
      <c r="AG63" t="b">
        <v>1</v>
      </c>
      <c r="AH63">
        <v>10</v>
      </c>
      <c r="AI63">
        <f t="shared" si="0"/>
        <v>160885.83618554688</v>
      </c>
      <c r="AJ63">
        <v>1</v>
      </c>
      <c r="AK63" t="b">
        <v>1</v>
      </c>
      <c r="AL63" t="b">
        <v>0</v>
      </c>
      <c r="AM63" t="s">
        <v>64</v>
      </c>
      <c r="AN63" s="1">
        <v>39830</v>
      </c>
      <c r="AQ63" s="1">
        <v>39984</v>
      </c>
    </row>
    <row r="64" spans="1:43">
      <c r="A64" t="s">
        <v>340</v>
      </c>
      <c r="B64">
        <v>340558003790</v>
      </c>
      <c r="C64" t="s">
        <v>341</v>
      </c>
      <c r="D64" t="s">
        <v>191</v>
      </c>
      <c r="E64">
        <v>7728</v>
      </c>
      <c r="F64" t="s">
        <v>54</v>
      </c>
      <c r="G64" t="s">
        <v>342</v>
      </c>
      <c r="H64" t="s">
        <v>343</v>
      </c>
      <c r="I64" t="b">
        <v>0</v>
      </c>
      <c r="J64" t="b">
        <v>0</v>
      </c>
      <c r="K64" t="b">
        <v>0</v>
      </c>
      <c r="L64" t="b">
        <v>0</v>
      </c>
      <c r="M64" t="b">
        <v>0</v>
      </c>
      <c r="N64" t="b">
        <v>0</v>
      </c>
      <c r="O64" t="s">
        <v>57</v>
      </c>
      <c r="P64" t="b">
        <v>0</v>
      </c>
      <c r="Q64" t="b">
        <v>0</v>
      </c>
      <c r="R64" t="s">
        <v>58</v>
      </c>
      <c r="S64" t="s">
        <v>59</v>
      </c>
      <c r="T64" t="s">
        <v>171</v>
      </c>
      <c r="U64" t="s">
        <v>79</v>
      </c>
      <c r="V64" t="s">
        <v>71</v>
      </c>
      <c r="W64" t="s">
        <v>61</v>
      </c>
      <c r="X64" t="s">
        <v>62</v>
      </c>
      <c r="Y64" t="s">
        <v>151</v>
      </c>
      <c r="Z64">
        <v>23.79</v>
      </c>
      <c r="AA64">
        <v>0</v>
      </c>
      <c r="AB64">
        <v>5.95</v>
      </c>
      <c r="AC64">
        <v>17</v>
      </c>
      <c r="AD64">
        <v>285</v>
      </c>
      <c r="AE64">
        <v>347.56</v>
      </c>
      <c r="AF64">
        <v>41</v>
      </c>
      <c r="AG64" t="b">
        <v>1</v>
      </c>
      <c r="AH64">
        <v>10</v>
      </c>
      <c r="AI64">
        <f t="shared" si="0"/>
        <v>160885.83618554688</v>
      </c>
      <c r="AJ64">
        <v>1</v>
      </c>
      <c r="AK64" t="b">
        <v>1</v>
      </c>
      <c r="AL64" t="b">
        <v>0</v>
      </c>
      <c r="AM64" t="s">
        <v>64</v>
      </c>
      <c r="AN64" s="1">
        <v>39741</v>
      </c>
      <c r="AQ64" s="1">
        <v>39895</v>
      </c>
    </row>
    <row r="65" spans="1:43">
      <c r="A65" t="s">
        <v>344</v>
      </c>
      <c r="B65">
        <v>390471702785</v>
      </c>
      <c r="C65" t="s">
        <v>345</v>
      </c>
      <c r="D65" t="s">
        <v>84</v>
      </c>
      <c r="E65">
        <v>44062</v>
      </c>
      <c r="F65" t="s">
        <v>54</v>
      </c>
      <c r="G65" t="s">
        <v>346</v>
      </c>
      <c r="H65" t="s">
        <v>347</v>
      </c>
      <c r="I65" t="b">
        <v>0</v>
      </c>
      <c r="J65" t="b">
        <v>0</v>
      </c>
      <c r="K65" t="b">
        <v>0</v>
      </c>
      <c r="L65" t="b">
        <v>0</v>
      </c>
      <c r="M65" t="b">
        <v>0</v>
      </c>
      <c r="N65" t="b">
        <v>0</v>
      </c>
      <c r="O65" t="s">
        <v>57</v>
      </c>
      <c r="P65" t="b">
        <v>0</v>
      </c>
      <c r="Q65" t="b">
        <v>0</v>
      </c>
      <c r="R65" t="s">
        <v>211</v>
      </c>
      <c r="S65" t="s">
        <v>100</v>
      </c>
      <c r="T65" t="s">
        <v>211</v>
      </c>
      <c r="U65" t="s">
        <v>100</v>
      </c>
      <c r="V65" t="s">
        <v>71</v>
      </c>
      <c r="W65" t="s">
        <v>61</v>
      </c>
      <c r="X65" t="s">
        <v>107</v>
      </c>
      <c r="Y65" t="s">
        <v>151</v>
      </c>
      <c r="Z65">
        <v>43.8</v>
      </c>
      <c r="AA65">
        <v>0</v>
      </c>
      <c r="AB65">
        <v>10.95</v>
      </c>
      <c r="AC65">
        <v>17</v>
      </c>
      <c r="AD65">
        <v>510</v>
      </c>
      <c r="AE65">
        <v>621.95000000000005</v>
      </c>
      <c r="AF65">
        <v>50</v>
      </c>
      <c r="AG65" t="b">
        <v>1</v>
      </c>
      <c r="AH65">
        <v>10</v>
      </c>
      <c r="AI65">
        <f t="shared" si="0"/>
        <v>160885.83618554688</v>
      </c>
      <c r="AJ65">
        <v>1</v>
      </c>
      <c r="AK65" t="b">
        <v>0</v>
      </c>
      <c r="AL65" t="b">
        <v>0</v>
      </c>
      <c r="AM65" t="s">
        <v>64</v>
      </c>
      <c r="AN65" s="1">
        <v>39732</v>
      </c>
      <c r="AQ65" s="1">
        <v>39886</v>
      </c>
    </row>
    <row r="66" spans="1:43">
      <c r="A66" t="s">
        <v>348</v>
      </c>
      <c r="B66">
        <v>80249001792</v>
      </c>
      <c r="C66" t="s">
        <v>164</v>
      </c>
      <c r="D66" t="s">
        <v>349</v>
      </c>
      <c r="E66">
        <v>80026</v>
      </c>
      <c r="F66" t="s">
        <v>54</v>
      </c>
      <c r="G66" t="s">
        <v>350</v>
      </c>
      <c r="H66" t="s">
        <v>351</v>
      </c>
      <c r="I66" t="b">
        <v>1</v>
      </c>
      <c r="J66" t="b">
        <v>0</v>
      </c>
      <c r="K66" t="b">
        <v>0</v>
      </c>
      <c r="L66" t="b">
        <v>0</v>
      </c>
      <c r="M66" t="b">
        <v>0</v>
      </c>
      <c r="N66" t="b">
        <v>0</v>
      </c>
      <c r="O66" t="s">
        <v>77</v>
      </c>
      <c r="P66" t="b">
        <v>0</v>
      </c>
      <c r="Q66" t="b">
        <v>0</v>
      </c>
      <c r="R66" t="s">
        <v>211</v>
      </c>
      <c r="S66" t="s">
        <v>100</v>
      </c>
      <c r="V66" t="s">
        <v>71</v>
      </c>
      <c r="W66" t="s">
        <v>80</v>
      </c>
      <c r="X66" t="s">
        <v>287</v>
      </c>
      <c r="Y66" t="s">
        <v>81</v>
      </c>
      <c r="Z66">
        <v>59.84</v>
      </c>
      <c r="AA66">
        <v>17.350000000000001</v>
      </c>
      <c r="AB66">
        <v>14.96</v>
      </c>
      <c r="AC66">
        <v>17</v>
      </c>
      <c r="AD66">
        <v>708</v>
      </c>
      <c r="AE66">
        <v>863.41</v>
      </c>
      <c r="AF66">
        <v>450</v>
      </c>
      <c r="AG66" t="b">
        <v>0</v>
      </c>
      <c r="AH66">
        <v>10</v>
      </c>
      <c r="AI66">
        <f t="shared" si="0"/>
        <v>160885.83618554688</v>
      </c>
      <c r="AJ66">
        <v>1</v>
      </c>
      <c r="AK66" t="b">
        <v>0</v>
      </c>
      <c r="AL66" t="b">
        <v>0</v>
      </c>
      <c r="AM66" t="s">
        <v>64</v>
      </c>
      <c r="AN66" s="1">
        <v>39727</v>
      </c>
      <c r="AQ66" s="1">
        <v>39880</v>
      </c>
    </row>
    <row r="67" spans="1:43">
      <c r="A67" t="s">
        <v>352</v>
      </c>
      <c r="B67">
        <v>40171000109</v>
      </c>
      <c r="C67" t="s">
        <v>353</v>
      </c>
      <c r="D67" t="s">
        <v>354</v>
      </c>
      <c r="E67">
        <v>85122</v>
      </c>
      <c r="F67" t="s">
        <v>54</v>
      </c>
      <c r="G67" t="s">
        <v>355</v>
      </c>
      <c r="H67" t="s">
        <v>356</v>
      </c>
      <c r="I67" t="b">
        <v>0</v>
      </c>
      <c r="J67" t="b">
        <v>0</v>
      </c>
      <c r="K67" t="b">
        <v>0</v>
      </c>
      <c r="L67" t="b">
        <v>0</v>
      </c>
      <c r="M67" t="b">
        <v>0</v>
      </c>
      <c r="N67" t="b">
        <v>0</v>
      </c>
      <c r="O67" t="s">
        <v>57</v>
      </c>
      <c r="P67" t="b">
        <v>0</v>
      </c>
      <c r="Q67" t="b">
        <v>0</v>
      </c>
      <c r="R67" t="s">
        <v>357</v>
      </c>
      <c r="S67" t="s">
        <v>137</v>
      </c>
      <c r="V67" t="s">
        <v>60</v>
      </c>
      <c r="W67" t="s">
        <v>61</v>
      </c>
      <c r="X67" t="s">
        <v>62</v>
      </c>
      <c r="Y67" t="s">
        <v>81</v>
      </c>
      <c r="Z67">
        <v>21.47</v>
      </c>
      <c r="AA67">
        <v>12.02</v>
      </c>
      <c r="AB67">
        <v>5.37</v>
      </c>
      <c r="AC67">
        <v>17</v>
      </c>
      <c r="AD67">
        <v>271</v>
      </c>
      <c r="AE67">
        <v>330.49</v>
      </c>
      <c r="AF67">
        <v>25</v>
      </c>
      <c r="AG67" t="b">
        <v>1</v>
      </c>
      <c r="AH67">
        <v>10</v>
      </c>
      <c r="AI67">
        <f t="shared" ref="AI67:AI130" si="1">(AH67-$AH$4651)^2</f>
        <v>160885.83618554688</v>
      </c>
      <c r="AJ67">
        <v>1</v>
      </c>
      <c r="AK67" t="b">
        <v>0</v>
      </c>
      <c r="AL67" t="b">
        <v>0</v>
      </c>
      <c r="AM67" t="s">
        <v>64</v>
      </c>
      <c r="AN67" s="1">
        <v>39720</v>
      </c>
      <c r="AQ67" s="1">
        <v>39808</v>
      </c>
    </row>
    <row r="68" spans="1:43">
      <c r="A68" t="s">
        <v>358</v>
      </c>
      <c r="B68">
        <v>130441001830</v>
      </c>
      <c r="C68" t="s">
        <v>359</v>
      </c>
      <c r="D68" t="s">
        <v>280</v>
      </c>
      <c r="E68">
        <v>30281</v>
      </c>
      <c r="F68" t="s">
        <v>54</v>
      </c>
      <c r="G68" t="s">
        <v>360</v>
      </c>
      <c r="H68" t="s">
        <v>361</v>
      </c>
      <c r="I68" t="b">
        <v>0</v>
      </c>
      <c r="J68" t="b">
        <v>0</v>
      </c>
      <c r="K68" t="b">
        <v>0</v>
      </c>
      <c r="L68" t="b">
        <v>0</v>
      </c>
      <c r="M68" t="b">
        <v>0</v>
      </c>
      <c r="N68" t="b">
        <v>0</v>
      </c>
      <c r="O68" t="s">
        <v>57</v>
      </c>
      <c r="P68" t="b">
        <v>0</v>
      </c>
      <c r="Q68" t="b">
        <v>0</v>
      </c>
      <c r="R68" t="s">
        <v>58</v>
      </c>
      <c r="S68" t="s">
        <v>59</v>
      </c>
      <c r="V68" t="s">
        <v>60</v>
      </c>
      <c r="W68" t="s">
        <v>80</v>
      </c>
      <c r="X68" t="s">
        <v>107</v>
      </c>
      <c r="Y68" t="s">
        <v>63</v>
      </c>
      <c r="Z68">
        <v>59</v>
      </c>
      <c r="AA68">
        <v>23.6</v>
      </c>
      <c r="AB68">
        <v>14.75</v>
      </c>
      <c r="AC68">
        <v>17</v>
      </c>
      <c r="AD68">
        <v>704</v>
      </c>
      <c r="AE68">
        <v>858.54</v>
      </c>
      <c r="AF68">
        <v>19</v>
      </c>
      <c r="AG68" t="b">
        <v>1</v>
      </c>
      <c r="AH68">
        <v>10</v>
      </c>
      <c r="AI68">
        <f t="shared" si="1"/>
        <v>160885.83618554688</v>
      </c>
      <c r="AJ68">
        <v>1</v>
      </c>
      <c r="AK68" t="b">
        <v>1</v>
      </c>
      <c r="AL68" t="b">
        <v>0</v>
      </c>
      <c r="AM68" t="s">
        <v>64</v>
      </c>
      <c r="AN68" s="1">
        <v>39713</v>
      </c>
      <c r="AQ68" s="1">
        <v>39871</v>
      </c>
    </row>
    <row r="69" spans="1:43">
      <c r="A69" t="s">
        <v>362</v>
      </c>
      <c r="B69">
        <v>510192000860</v>
      </c>
      <c r="C69" t="s">
        <v>363</v>
      </c>
      <c r="D69" t="s">
        <v>364</v>
      </c>
      <c r="E69">
        <v>24168</v>
      </c>
      <c r="F69" t="s">
        <v>68</v>
      </c>
      <c r="G69" t="s">
        <v>365</v>
      </c>
      <c r="H69" t="s">
        <v>361</v>
      </c>
      <c r="I69" t="b">
        <v>0</v>
      </c>
      <c r="J69" t="b">
        <v>0</v>
      </c>
      <c r="K69" t="b">
        <v>0</v>
      </c>
      <c r="L69" t="b">
        <v>0</v>
      </c>
      <c r="M69" t="b">
        <v>0</v>
      </c>
      <c r="N69" t="b">
        <v>0</v>
      </c>
      <c r="O69" t="s">
        <v>57</v>
      </c>
      <c r="P69" t="b">
        <v>0</v>
      </c>
      <c r="Q69" t="b">
        <v>0</v>
      </c>
      <c r="R69" t="s">
        <v>58</v>
      </c>
      <c r="S69" t="s">
        <v>59</v>
      </c>
      <c r="V69" t="s">
        <v>60</v>
      </c>
      <c r="W69" t="s">
        <v>80</v>
      </c>
      <c r="X69" t="s">
        <v>62</v>
      </c>
      <c r="Y69" t="s">
        <v>63</v>
      </c>
      <c r="Z69">
        <v>53.98</v>
      </c>
      <c r="AA69">
        <v>0</v>
      </c>
      <c r="AB69">
        <v>13.5</v>
      </c>
      <c r="AC69">
        <v>17</v>
      </c>
      <c r="AD69">
        <v>624</v>
      </c>
      <c r="AE69">
        <v>760.98</v>
      </c>
      <c r="AF69">
        <v>18</v>
      </c>
      <c r="AG69" t="b">
        <v>1</v>
      </c>
      <c r="AH69">
        <v>10</v>
      </c>
      <c r="AI69">
        <f t="shared" si="1"/>
        <v>160885.83618554688</v>
      </c>
      <c r="AJ69">
        <v>1</v>
      </c>
      <c r="AK69" t="b">
        <v>0</v>
      </c>
      <c r="AL69" t="b">
        <v>0</v>
      </c>
      <c r="AM69" t="s">
        <v>64</v>
      </c>
      <c r="AN69" s="1">
        <v>39699</v>
      </c>
      <c r="AQ69" s="1">
        <v>39854</v>
      </c>
    </row>
    <row r="70" spans="1:43">
      <c r="A70" t="s">
        <v>366</v>
      </c>
      <c r="B70">
        <v>180063000118</v>
      </c>
      <c r="C70" t="s">
        <v>367</v>
      </c>
      <c r="D70" t="s">
        <v>368</v>
      </c>
      <c r="E70">
        <v>47401</v>
      </c>
      <c r="F70" t="s">
        <v>75</v>
      </c>
      <c r="G70" t="s">
        <v>369</v>
      </c>
      <c r="H70" t="s">
        <v>370</v>
      </c>
      <c r="I70" t="b">
        <v>0</v>
      </c>
      <c r="J70" t="b">
        <v>0</v>
      </c>
      <c r="K70" t="b">
        <v>0</v>
      </c>
      <c r="L70" t="b">
        <v>0</v>
      </c>
      <c r="M70" t="b">
        <v>0</v>
      </c>
      <c r="N70" t="b">
        <v>0</v>
      </c>
      <c r="O70" t="s">
        <v>57</v>
      </c>
      <c r="P70" t="b">
        <v>0</v>
      </c>
      <c r="Q70" t="b">
        <v>0</v>
      </c>
      <c r="R70" t="s">
        <v>58</v>
      </c>
      <c r="S70" t="s">
        <v>59</v>
      </c>
      <c r="T70" t="s">
        <v>119</v>
      </c>
      <c r="U70" t="s">
        <v>59</v>
      </c>
      <c r="V70" t="s">
        <v>60</v>
      </c>
      <c r="W70" t="s">
        <v>61</v>
      </c>
      <c r="X70" t="s">
        <v>107</v>
      </c>
      <c r="Y70" t="s">
        <v>81</v>
      </c>
      <c r="Z70">
        <v>38</v>
      </c>
      <c r="AA70">
        <v>0</v>
      </c>
      <c r="AB70">
        <v>9.5</v>
      </c>
      <c r="AC70">
        <v>17</v>
      </c>
      <c r="AD70">
        <v>444</v>
      </c>
      <c r="AE70">
        <v>541.46</v>
      </c>
      <c r="AF70">
        <v>30</v>
      </c>
      <c r="AG70" t="b">
        <v>1</v>
      </c>
      <c r="AH70">
        <v>10</v>
      </c>
      <c r="AI70">
        <f t="shared" si="1"/>
        <v>160885.83618554688</v>
      </c>
      <c r="AJ70">
        <v>1</v>
      </c>
      <c r="AK70" t="b">
        <v>1</v>
      </c>
      <c r="AL70" t="b">
        <v>0</v>
      </c>
      <c r="AM70" t="s">
        <v>64</v>
      </c>
      <c r="AN70" s="1">
        <v>39644</v>
      </c>
      <c r="AQ70" s="1">
        <v>39798</v>
      </c>
    </row>
    <row r="71" spans="1:43">
      <c r="A71" t="s">
        <v>371</v>
      </c>
      <c r="B71">
        <v>360246000014</v>
      </c>
      <c r="C71" t="s">
        <v>372</v>
      </c>
      <c r="D71" t="s">
        <v>74</v>
      </c>
      <c r="E71">
        <v>12203</v>
      </c>
      <c r="F71" t="s">
        <v>75</v>
      </c>
      <c r="G71" t="s">
        <v>373</v>
      </c>
      <c r="H71" t="s">
        <v>372</v>
      </c>
      <c r="I71" t="b">
        <v>0</v>
      </c>
      <c r="J71" t="b">
        <v>0</v>
      </c>
      <c r="K71" t="b">
        <v>0</v>
      </c>
      <c r="L71" t="b">
        <v>0</v>
      </c>
      <c r="M71" t="b">
        <v>0</v>
      </c>
      <c r="N71" t="b">
        <v>0</v>
      </c>
      <c r="O71" t="s">
        <v>77</v>
      </c>
      <c r="P71" t="b">
        <v>0</v>
      </c>
      <c r="Q71" t="b">
        <v>0</v>
      </c>
      <c r="R71" t="s">
        <v>58</v>
      </c>
      <c r="S71" t="s">
        <v>59</v>
      </c>
      <c r="T71" t="s">
        <v>230</v>
      </c>
      <c r="U71" t="s">
        <v>59</v>
      </c>
      <c r="V71" t="s">
        <v>71</v>
      </c>
      <c r="W71" t="s">
        <v>114</v>
      </c>
      <c r="X71" t="s">
        <v>62</v>
      </c>
      <c r="Y71" t="s">
        <v>88</v>
      </c>
      <c r="Z71">
        <v>38.08</v>
      </c>
      <c r="AA71">
        <v>0</v>
      </c>
      <c r="AB71">
        <v>9.52</v>
      </c>
      <c r="AC71">
        <v>17</v>
      </c>
      <c r="AD71">
        <v>445</v>
      </c>
      <c r="AE71">
        <v>542.67999999999995</v>
      </c>
      <c r="AF71">
        <v>60</v>
      </c>
      <c r="AG71" t="b">
        <v>1</v>
      </c>
      <c r="AH71">
        <v>10</v>
      </c>
      <c r="AI71">
        <f t="shared" si="1"/>
        <v>160885.83618554688</v>
      </c>
      <c r="AJ71">
        <v>1</v>
      </c>
      <c r="AK71" t="b">
        <v>0</v>
      </c>
      <c r="AL71" t="b">
        <v>0</v>
      </c>
      <c r="AM71" t="s">
        <v>64</v>
      </c>
      <c r="AN71" s="1">
        <v>39395</v>
      </c>
      <c r="AQ71" s="1">
        <v>39635</v>
      </c>
    </row>
    <row r="72" spans="1:43">
      <c r="A72" t="s">
        <v>374</v>
      </c>
      <c r="B72">
        <v>360246000032</v>
      </c>
      <c r="C72" t="s">
        <v>372</v>
      </c>
      <c r="D72" t="s">
        <v>74</v>
      </c>
      <c r="E72">
        <v>12202</v>
      </c>
      <c r="F72" t="s">
        <v>75</v>
      </c>
      <c r="G72" t="s">
        <v>373</v>
      </c>
      <c r="H72" t="s">
        <v>372</v>
      </c>
      <c r="I72" t="b">
        <v>0</v>
      </c>
      <c r="J72" t="b">
        <v>0</v>
      </c>
      <c r="K72" t="b">
        <v>0</v>
      </c>
      <c r="L72" t="b">
        <v>0</v>
      </c>
      <c r="M72" t="b">
        <v>0</v>
      </c>
      <c r="N72" t="b">
        <v>0</v>
      </c>
      <c r="O72" t="s">
        <v>77</v>
      </c>
      <c r="P72" t="b">
        <v>0</v>
      </c>
      <c r="Q72" t="b">
        <v>0</v>
      </c>
      <c r="R72" t="s">
        <v>101</v>
      </c>
      <c r="S72" t="s">
        <v>95</v>
      </c>
      <c r="T72" t="s">
        <v>58</v>
      </c>
      <c r="U72" t="s">
        <v>59</v>
      </c>
      <c r="V72" t="s">
        <v>60</v>
      </c>
      <c r="W72" t="s">
        <v>61</v>
      </c>
      <c r="X72" t="s">
        <v>62</v>
      </c>
      <c r="Y72" t="s">
        <v>151</v>
      </c>
      <c r="Z72">
        <v>55.05</v>
      </c>
      <c r="AA72">
        <v>0</v>
      </c>
      <c r="AB72">
        <v>13.76</v>
      </c>
      <c r="AC72">
        <v>17</v>
      </c>
      <c r="AD72">
        <v>636</v>
      </c>
      <c r="AE72">
        <v>775.61</v>
      </c>
      <c r="AF72">
        <v>50</v>
      </c>
      <c r="AG72" t="b">
        <v>0</v>
      </c>
      <c r="AH72">
        <v>10</v>
      </c>
      <c r="AI72">
        <f t="shared" si="1"/>
        <v>160885.83618554688</v>
      </c>
      <c r="AJ72">
        <v>1</v>
      </c>
      <c r="AK72" t="b">
        <v>0</v>
      </c>
      <c r="AL72" t="b">
        <v>0</v>
      </c>
      <c r="AM72" t="s">
        <v>64</v>
      </c>
      <c r="AN72" s="1">
        <v>39352</v>
      </c>
      <c r="AQ72" s="1">
        <v>39590</v>
      </c>
    </row>
    <row r="73" spans="1:43">
      <c r="A73" t="s">
        <v>375</v>
      </c>
      <c r="B73">
        <v>180726001222</v>
      </c>
      <c r="C73" t="s">
        <v>376</v>
      </c>
      <c r="D73" t="s">
        <v>368</v>
      </c>
      <c r="E73">
        <v>46040</v>
      </c>
      <c r="F73" t="s">
        <v>68</v>
      </c>
      <c r="G73" t="s">
        <v>377</v>
      </c>
      <c r="H73" t="s">
        <v>378</v>
      </c>
      <c r="I73" t="b">
        <v>0</v>
      </c>
      <c r="J73" t="b">
        <v>0</v>
      </c>
      <c r="K73" t="b">
        <v>0</v>
      </c>
      <c r="L73" t="b">
        <v>0</v>
      </c>
      <c r="M73" t="b">
        <v>0</v>
      </c>
      <c r="N73" t="b">
        <v>0</v>
      </c>
      <c r="O73" t="s">
        <v>57</v>
      </c>
      <c r="P73" t="b">
        <v>0</v>
      </c>
      <c r="Q73" t="b">
        <v>0</v>
      </c>
      <c r="R73" t="s">
        <v>267</v>
      </c>
      <c r="S73" t="s">
        <v>95</v>
      </c>
      <c r="V73" t="s">
        <v>60</v>
      </c>
      <c r="W73" t="s">
        <v>80</v>
      </c>
      <c r="X73" t="s">
        <v>107</v>
      </c>
      <c r="Y73" t="s">
        <v>151</v>
      </c>
      <c r="Z73">
        <v>44.55</v>
      </c>
      <c r="AA73">
        <v>0</v>
      </c>
      <c r="AB73">
        <v>11.14</v>
      </c>
      <c r="AC73">
        <v>17</v>
      </c>
      <c r="AD73">
        <v>518</v>
      </c>
      <c r="AE73">
        <v>631.71</v>
      </c>
      <c r="AF73">
        <v>150</v>
      </c>
      <c r="AG73" t="b">
        <v>0</v>
      </c>
      <c r="AH73">
        <v>10</v>
      </c>
      <c r="AI73">
        <f t="shared" si="1"/>
        <v>160885.83618554688</v>
      </c>
      <c r="AJ73">
        <v>1</v>
      </c>
      <c r="AK73" t="b">
        <v>0</v>
      </c>
      <c r="AL73" t="b">
        <v>0</v>
      </c>
      <c r="AM73" t="s">
        <v>64</v>
      </c>
      <c r="AN73" s="1">
        <v>39245</v>
      </c>
      <c r="AQ73" s="1">
        <v>39482</v>
      </c>
    </row>
    <row r="74" spans="1:43">
      <c r="A74" t="s">
        <v>379</v>
      </c>
      <c r="B74">
        <v>510081001483</v>
      </c>
      <c r="C74" t="s">
        <v>380</v>
      </c>
      <c r="D74" t="s">
        <v>364</v>
      </c>
      <c r="E74">
        <v>23322</v>
      </c>
      <c r="F74" t="s">
        <v>54</v>
      </c>
      <c r="G74" t="s">
        <v>381</v>
      </c>
      <c r="H74" t="s">
        <v>382</v>
      </c>
      <c r="I74" t="b">
        <v>0</v>
      </c>
      <c r="J74" t="b">
        <v>0</v>
      </c>
      <c r="K74" t="b">
        <v>0</v>
      </c>
      <c r="L74" t="b">
        <v>0</v>
      </c>
      <c r="M74" t="b">
        <v>0</v>
      </c>
      <c r="N74" t="b">
        <v>0</v>
      </c>
      <c r="O74" t="s">
        <v>57</v>
      </c>
      <c r="P74" t="b">
        <v>0</v>
      </c>
      <c r="Q74" t="b">
        <v>0</v>
      </c>
      <c r="R74" t="s">
        <v>119</v>
      </c>
      <c r="S74" t="s">
        <v>59</v>
      </c>
      <c r="T74" t="s">
        <v>58</v>
      </c>
      <c r="U74" t="s">
        <v>59</v>
      </c>
      <c r="V74" t="s">
        <v>60</v>
      </c>
      <c r="W74" t="s">
        <v>1</v>
      </c>
      <c r="X74" t="s">
        <v>287</v>
      </c>
      <c r="Y74" t="s">
        <v>63</v>
      </c>
      <c r="Z74">
        <v>22.6</v>
      </c>
      <c r="AA74">
        <v>0</v>
      </c>
      <c r="AB74">
        <v>3.39</v>
      </c>
      <c r="AC74">
        <v>35</v>
      </c>
      <c r="AD74">
        <v>286.94</v>
      </c>
      <c r="AE74">
        <v>337.58</v>
      </c>
      <c r="AF74">
        <v>36</v>
      </c>
      <c r="AG74" t="b">
        <v>1</v>
      </c>
      <c r="AH74">
        <v>11</v>
      </c>
      <c r="AI74">
        <f t="shared" si="1"/>
        <v>160084.62465188373</v>
      </c>
      <c r="AJ74">
        <v>2</v>
      </c>
      <c r="AK74" t="b">
        <v>1</v>
      </c>
      <c r="AL74" t="b">
        <v>0</v>
      </c>
      <c r="AM74" t="s">
        <v>102</v>
      </c>
      <c r="AN74" s="1">
        <v>40581</v>
      </c>
      <c r="AQ74" s="1">
        <v>40730</v>
      </c>
    </row>
    <row r="75" spans="1:43">
      <c r="A75" t="s">
        <v>383</v>
      </c>
      <c r="B75">
        <v>230993001007</v>
      </c>
      <c r="C75" t="s">
        <v>166</v>
      </c>
      <c r="D75" t="s">
        <v>384</v>
      </c>
      <c r="E75">
        <v>4103</v>
      </c>
      <c r="F75" t="s">
        <v>75</v>
      </c>
      <c r="G75" t="s">
        <v>385</v>
      </c>
      <c r="H75" t="s">
        <v>234</v>
      </c>
      <c r="I75" t="b">
        <v>0</v>
      </c>
      <c r="J75" t="b">
        <v>0</v>
      </c>
      <c r="K75" t="b">
        <v>0</v>
      </c>
      <c r="L75" t="b">
        <v>0</v>
      </c>
      <c r="M75" t="b">
        <v>0</v>
      </c>
      <c r="N75" t="b">
        <v>0</v>
      </c>
      <c r="O75" t="s">
        <v>57</v>
      </c>
      <c r="P75" t="b">
        <v>0</v>
      </c>
      <c r="Q75" t="b">
        <v>0</v>
      </c>
      <c r="R75" t="s">
        <v>267</v>
      </c>
      <c r="S75" t="s">
        <v>95</v>
      </c>
      <c r="T75" t="s">
        <v>119</v>
      </c>
      <c r="U75" t="s">
        <v>59</v>
      </c>
      <c r="V75" t="s">
        <v>60</v>
      </c>
      <c r="W75" t="s">
        <v>80</v>
      </c>
      <c r="X75" t="s">
        <v>62</v>
      </c>
      <c r="Y75" t="s">
        <v>63</v>
      </c>
      <c r="Z75">
        <v>95.06</v>
      </c>
      <c r="AA75">
        <v>47.53</v>
      </c>
      <c r="AB75">
        <v>14.26</v>
      </c>
      <c r="AC75">
        <v>9</v>
      </c>
      <c r="AD75">
        <v>1116.46</v>
      </c>
      <c r="AE75">
        <v>1361.54</v>
      </c>
      <c r="AF75">
        <v>25</v>
      </c>
      <c r="AG75" t="b">
        <v>1</v>
      </c>
      <c r="AH75">
        <v>13</v>
      </c>
      <c r="AI75">
        <f t="shared" si="1"/>
        <v>158488.20158455742</v>
      </c>
      <c r="AJ75">
        <v>3</v>
      </c>
      <c r="AK75" t="b">
        <v>1</v>
      </c>
      <c r="AL75" t="b">
        <v>1</v>
      </c>
      <c r="AM75" t="s">
        <v>64</v>
      </c>
      <c r="AN75" s="1">
        <v>40322</v>
      </c>
      <c r="AQ75" s="1">
        <v>40474</v>
      </c>
    </row>
    <row r="76" spans="1:43">
      <c r="A76" t="s">
        <v>386</v>
      </c>
      <c r="B76">
        <v>510009000032</v>
      </c>
      <c r="C76" t="s">
        <v>387</v>
      </c>
      <c r="D76" t="s">
        <v>364</v>
      </c>
      <c r="E76">
        <v>22911</v>
      </c>
      <c r="F76" t="s">
        <v>54</v>
      </c>
      <c r="G76" t="s">
        <v>388</v>
      </c>
      <c r="H76" t="s">
        <v>389</v>
      </c>
      <c r="I76" t="b">
        <v>0</v>
      </c>
      <c r="J76" t="b">
        <v>0</v>
      </c>
      <c r="K76" t="b">
        <v>0</v>
      </c>
      <c r="L76" t="b">
        <v>0</v>
      </c>
      <c r="M76" t="b">
        <v>0</v>
      </c>
      <c r="N76" t="b">
        <v>0</v>
      </c>
      <c r="O76" t="s">
        <v>87</v>
      </c>
      <c r="P76" t="b">
        <v>0</v>
      </c>
      <c r="Q76" t="b">
        <v>0</v>
      </c>
      <c r="R76" t="s">
        <v>99</v>
      </c>
      <c r="S76" t="s">
        <v>100</v>
      </c>
      <c r="T76" t="s">
        <v>390</v>
      </c>
      <c r="U76" t="s">
        <v>100</v>
      </c>
      <c r="V76" t="s">
        <v>71</v>
      </c>
      <c r="W76" t="s">
        <v>61</v>
      </c>
      <c r="X76" t="s">
        <v>107</v>
      </c>
      <c r="Y76" t="s">
        <v>63</v>
      </c>
      <c r="Z76">
        <v>0</v>
      </c>
      <c r="AA76">
        <v>0</v>
      </c>
      <c r="AB76">
        <v>2.97</v>
      </c>
      <c r="AC76">
        <v>35</v>
      </c>
      <c r="AD76">
        <v>235.95</v>
      </c>
      <c r="AE76">
        <v>277.58999999999997</v>
      </c>
      <c r="AF76">
        <v>400</v>
      </c>
      <c r="AG76" t="b">
        <v>1</v>
      </c>
      <c r="AH76">
        <v>14</v>
      </c>
      <c r="AI76">
        <f t="shared" si="1"/>
        <v>157692.99005089427</v>
      </c>
      <c r="AJ76">
        <v>2</v>
      </c>
      <c r="AK76" t="b">
        <v>1</v>
      </c>
      <c r="AL76" t="b">
        <v>0</v>
      </c>
      <c r="AM76" t="s">
        <v>102</v>
      </c>
      <c r="AN76" s="1">
        <v>40540</v>
      </c>
      <c r="AQ76" s="1">
        <v>40688</v>
      </c>
    </row>
    <row r="77" spans="1:43">
      <c r="A77" t="s">
        <v>391</v>
      </c>
      <c r="B77">
        <v>320006000292</v>
      </c>
      <c r="C77" t="s">
        <v>226</v>
      </c>
      <c r="D77" t="s">
        <v>227</v>
      </c>
      <c r="E77">
        <v>89110</v>
      </c>
      <c r="F77" t="s">
        <v>75</v>
      </c>
      <c r="G77" t="s">
        <v>228</v>
      </c>
      <c r="H77" t="s">
        <v>229</v>
      </c>
      <c r="I77" t="b">
        <v>0</v>
      </c>
      <c r="J77" t="b">
        <v>0</v>
      </c>
      <c r="K77" t="b">
        <v>0</v>
      </c>
      <c r="L77" t="b">
        <v>0</v>
      </c>
      <c r="M77" t="b">
        <v>0</v>
      </c>
      <c r="N77" t="b">
        <v>0</v>
      </c>
      <c r="O77" t="s">
        <v>57</v>
      </c>
      <c r="P77" t="b">
        <v>0</v>
      </c>
      <c r="Q77" t="b">
        <v>0</v>
      </c>
      <c r="R77" t="s">
        <v>119</v>
      </c>
      <c r="S77" t="s">
        <v>59</v>
      </c>
      <c r="V77" t="s">
        <v>60</v>
      </c>
      <c r="W77" t="s">
        <v>61</v>
      </c>
      <c r="X77" t="s">
        <v>62</v>
      </c>
      <c r="Y77" t="s">
        <v>63</v>
      </c>
      <c r="Z77">
        <v>0</v>
      </c>
      <c r="AA77">
        <v>8.3000000000000007</v>
      </c>
      <c r="AB77">
        <v>1.59</v>
      </c>
      <c r="AC77">
        <v>35</v>
      </c>
      <c r="AD77">
        <v>150.56</v>
      </c>
      <c r="AE77">
        <v>177.13</v>
      </c>
      <c r="AF77">
        <v>28</v>
      </c>
      <c r="AG77" t="b">
        <v>1</v>
      </c>
      <c r="AH77">
        <v>15</v>
      </c>
      <c r="AI77">
        <f t="shared" si="1"/>
        <v>156899.77851723111</v>
      </c>
      <c r="AJ77">
        <v>1</v>
      </c>
      <c r="AK77" t="b">
        <v>1</v>
      </c>
      <c r="AL77" t="b">
        <v>0</v>
      </c>
      <c r="AM77" t="s">
        <v>102</v>
      </c>
      <c r="AN77" s="1">
        <v>40624</v>
      </c>
      <c r="AQ77" s="1">
        <v>40777</v>
      </c>
    </row>
    <row r="78" spans="1:43">
      <c r="A78" t="s">
        <v>392</v>
      </c>
      <c r="C78" t="s">
        <v>393</v>
      </c>
      <c r="D78" t="s">
        <v>128</v>
      </c>
      <c r="E78">
        <v>94545</v>
      </c>
      <c r="F78" t="s">
        <v>75</v>
      </c>
      <c r="G78" t="s">
        <v>394</v>
      </c>
      <c r="H78" t="s">
        <v>245</v>
      </c>
      <c r="I78" t="b">
        <v>1</v>
      </c>
      <c r="J78" t="b">
        <v>0</v>
      </c>
      <c r="K78" t="b">
        <v>0</v>
      </c>
      <c r="L78" t="b">
        <v>0</v>
      </c>
      <c r="M78" t="b">
        <v>0</v>
      </c>
      <c r="N78" t="b">
        <v>0</v>
      </c>
      <c r="O78" t="s">
        <v>77</v>
      </c>
      <c r="P78" t="b">
        <v>0</v>
      </c>
      <c r="Q78" t="b">
        <v>0</v>
      </c>
      <c r="R78" t="s">
        <v>113</v>
      </c>
      <c r="S78" t="s">
        <v>113</v>
      </c>
      <c r="V78" t="s">
        <v>60</v>
      </c>
      <c r="W78" t="s">
        <v>80</v>
      </c>
      <c r="X78" t="s">
        <v>62</v>
      </c>
      <c r="Y78" t="s">
        <v>88</v>
      </c>
      <c r="Z78">
        <v>12</v>
      </c>
      <c r="AA78">
        <v>36.6</v>
      </c>
      <c r="AB78">
        <v>6</v>
      </c>
      <c r="AC78">
        <v>35</v>
      </c>
      <c r="AD78">
        <v>489.58</v>
      </c>
      <c r="AE78">
        <v>575.98</v>
      </c>
      <c r="AF78">
        <v>40</v>
      </c>
      <c r="AG78" t="b">
        <v>1</v>
      </c>
      <c r="AH78">
        <v>15</v>
      </c>
      <c r="AI78">
        <f t="shared" si="1"/>
        <v>156899.77851723111</v>
      </c>
      <c r="AJ78">
        <v>1</v>
      </c>
      <c r="AK78" t="b">
        <v>0</v>
      </c>
      <c r="AL78" t="b">
        <v>0</v>
      </c>
      <c r="AM78" t="s">
        <v>102</v>
      </c>
      <c r="AN78" s="1">
        <v>40622</v>
      </c>
      <c r="AQ78" s="1">
        <v>40775</v>
      </c>
    </row>
    <row r="79" spans="1:43">
      <c r="A79" t="s">
        <v>395</v>
      </c>
      <c r="B79">
        <v>10102000446</v>
      </c>
      <c r="C79" t="s">
        <v>396</v>
      </c>
      <c r="D79" t="s">
        <v>397</v>
      </c>
      <c r="E79">
        <v>35179</v>
      </c>
      <c r="F79" t="s">
        <v>68</v>
      </c>
      <c r="G79" t="s">
        <v>398</v>
      </c>
      <c r="H79" t="s">
        <v>399</v>
      </c>
      <c r="I79" t="b">
        <v>0</v>
      </c>
      <c r="J79" t="b">
        <v>0</v>
      </c>
      <c r="K79" t="b">
        <v>0</v>
      </c>
      <c r="L79" t="b">
        <v>0</v>
      </c>
      <c r="M79" t="b">
        <v>0</v>
      </c>
      <c r="N79" t="b">
        <v>0</v>
      </c>
      <c r="O79" t="s">
        <v>57</v>
      </c>
      <c r="P79" t="b">
        <v>0</v>
      </c>
      <c r="Q79" t="b">
        <v>0</v>
      </c>
      <c r="R79" t="s">
        <v>58</v>
      </c>
      <c r="S79" t="s">
        <v>59</v>
      </c>
      <c r="T79" t="s">
        <v>101</v>
      </c>
      <c r="U79" t="s">
        <v>95</v>
      </c>
      <c r="V79" t="s">
        <v>60</v>
      </c>
      <c r="W79" t="s">
        <v>80</v>
      </c>
      <c r="X79" t="s">
        <v>62</v>
      </c>
      <c r="Y79" t="s">
        <v>63</v>
      </c>
      <c r="Z79">
        <v>33.58</v>
      </c>
      <c r="AA79">
        <v>27.36</v>
      </c>
      <c r="AB79">
        <v>5.04</v>
      </c>
      <c r="AC79">
        <v>35</v>
      </c>
      <c r="AD79">
        <v>436.73</v>
      </c>
      <c r="AE79">
        <v>513.79999999999995</v>
      </c>
      <c r="AF79">
        <v>70</v>
      </c>
      <c r="AG79" t="b">
        <v>1</v>
      </c>
      <c r="AH79">
        <v>15</v>
      </c>
      <c r="AI79">
        <f t="shared" si="1"/>
        <v>156899.77851723111</v>
      </c>
      <c r="AJ79">
        <v>1</v>
      </c>
      <c r="AK79" t="b">
        <v>0</v>
      </c>
      <c r="AL79" t="b">
        <v>0</v>
      </c>
      <c r="AM79" t="s">
        <v>102</v>
      </c>
      <c r="AN79" s="1">
        <v>40604</v>
      </c>
      <c r="AQ79" s="1">
        <v>40756</v>
      </c>
    </row>
    <row r="80" spans="1:43">
      <c r="A80" t="s">
        <v>400</v>
      </c>
      <c r="B80">
        <v>180660001163</v>
      </c>
      <c r="C80" t="s">
        <v>401</v>
      </c>
      <c r="D80" t="s">
        <v>368</v>
      </c>
      <c r="E80">
        <v>46528</v>
      </c>
      <c r="F80" t="s">
        <v>75</v>
      </c>
      <c r="G80" t="s">
        <v>402</v>
      </c>
      <c r="H80" t="s">
        <v>403</v>
      </c>
      <c r="I80" t="b">
        <v>0</v>
      </c>
      <c r="J80" t="b">
        <v>0</v>
      </c>
      <c r="K80" t="b">
        <v>0</v>
      </c>
      <c r="L80" t="b">
        <v>0</v>
      </c>
      <c r="M80" t="b">
        <v>0</v>
      </c>
      <c r="N80" t="b">
        <v>0</v>
      </c>
      <c r="O80" t="s">
        <v>57</v>
      </c>
      <c r="P80" t="b">
        <v>0</v>
      </c>
      <c r="Q80" t="b">
        <v>0</v>
      </c>
      <c r="R80" t="s">
        <v>119</v>
      </c>
      <c r="S80" t="s">
        <v>59</v>
      </c>
      <c r="T80" t="s">
        <v>211</v>
      </c>
      <c r="U80" t="s">
        <v>100</v>
      </c>
      <c r="V80" t="s">
        <v>60</v>
      </c>
      <c r="W80" t="s">
        <v>80</v>
      </c>
      <c r="X80" t="s">
        <v>107</v>
      </c>
      <c r="Y80" t="s">
        <v>63</v>
      </c>
      <c r="Z80">
        <v>74.099999999999994</v>
      </c>
      <c r="AA80">
        <v>0</v>
      </c>
      <c r="AB80">
        <v>11.11</v>
      </c>
      <c r="AC80">
        <v>35</v>
      </c>
      <c r="AD80">
        <v>861.2</v>
      </c>
      <c r="AE80">
        <v>1013.18</v>
      </c>
      <c r="AF80">
        <v>22</v>
      </c>
      <c r="AG80" t="b">
        <v>1</v>
      </c>
      <c r="AH80">
        <v>15</v>
      </c>
      <c r="AI80">
        <f t="shared" si="1"/>
        <v>156899.77851723111</v>
      </c>
      <c r="AJ80">
        <v>1</v>
      </c>
      <c r="AK80" t="b">
        <v>0</v>
      </c>
      <c r="AL80" t="b">
        <v>0</v>
      </c>
      <c r="AM80" t="s">
        <v>102</v>
      </c>
      <c r="AN80" s="1">
        <v>40603</v>
      </c>
      <c r="AQ80" s="1">
        <v>40752</v>
      </c>
    </row>
    <row r="81" spans="1:43">
      <c r="A81" t="s">
        <v>404</v>
      </c>
      <c r="B81">
        <v>530420000520</v>
      </c>
      <c r="C81" t="s">
        <v>405</v>
      </c>
      <c r="D81" t="s">
        <v>110</v>
      </c>
      <c r="E81">
        <v>98258</v>
      </c>
      <c r="F81" t="s">
        <v>54</v>
      </c>
      <c r="G81" t="s">
        <v>406</v>
      </c>
      <c r="H81" t="s">
        <v>407</v>
      </c>
      <c r="I81" t="b">
        <v>0</v>
      </c>
      <c r="J81" t="b">
        <v>0</v>
      </c>
      <c r="K81" t="b">
        <v>0</v>
      </c>
      <c r="L81" t="b">
        <v>0</v>
      </c>
      <c r="M81" t="b">
        <v>0</v>
      </c>
      <c r="N81" t="b">
        <v>0</v>
      </c>
      <c r="O81" t="s">
        <v>57</v>
      </c>
      <c r="P81" t="b">
        <v>0</v>
      </c>
      <c r="Q81" t="b">
        <v>0</v>
      </c>
      <c r="R81" t="s">
        <v>58</v>
      </c>
      <c r="S81" t="s">
        <v>59</v>
      </c>
      <c r="V81" t="s">
        <v>71</v>
      </c>
      <c r="W81" t="s">
        <v>61</v>
      </c>
      <c r="X81" t="s">
        <v>107</v>
      </c>
      <c r="Y81" t="s">
        <v>63</v>
      </c>
      <c r="Z81">
        <v>0</v>
      </c>
      <c r="AA81">
        <v>16.63</v>
      </c>
      <c r="AB81">
        <v>2.85</v>
      </c>
      <c r="AC81">
        <v>35</v>
      </c>
      <c r="AD81">
        <v>244.56</v>
      </c>
      <c r="AE81">
        <v>287.72000000000003</v>
      </c>
      <c r="AF81">
        <v>23</v>
      </c>
      <c r="AG81" t="b">
        <v>1</v>
      </c>
      <c r="AH81">
        <v>15</v>
      </c>
      <c r="AI81">
        <f t="shared" si="1"/>
        <v>156899.77851723111</v>
      </c>
      <c r="AJ81">
        <v>1</v>
      </c>
      <c r="AK81" t="b">
        <v>1</v>
      </c>
      <c r="AL81" t="b">
        <v>0</v>
      </c>
      <c r="AM81" t="s">
        <v>102</v>
      </c>
      <c r="AN81" s="1">
        <v>40594</v>
      </c>
      <c r="AQ81" s="1">
        <v>40744</v>
      </c>
    </row>
    <row r="82" spans="1:43">
      <c r="A82" t="s">
        <v>408</v>
      </c>
      <c r="B82">
        <v>40497001233</v>
      </c>
      <c r="C82" t="s">
        <v>409</v>
      </c>
      <c r="D82" t="s">
        <v>354</v>
      </c>
      <c r="E82">
        <v>85206</v>
      </c>
      <c r="F82" t="s">
        <v>75</v>
      </c>
      <c r="G82" t="s">
        <v>410</v>
      </c>
      <c r="H82" t="s">
        <v>411</v>
      </c>
      <c r="I82" t="b">
        <v>0</v>
      </c>
      <c r="J82" t="b">
        <v>0</v>
      </c>
      <c r="K82" t="b">
        <v>0</v>
      </c>
      <c r="L82" t="b">
        <v>0</v>
      </c>
      <c r="M82" t="b">
        <v>0</v>
      </c>
      <c r="N82" t="b">
        <v>0</v>
      </c>
      <c r="O82" t="s">
        <v>57</v>
      </c>
      <c r="P82" t="b">
        <v>0</v>
      </c>
      <c r="Q82" t="b">
        <v>0</v>
      </c>
      <c r="R82" t="s">
        <v>101</v>
      </c>
      <c r="S82" t="s">
        <v>95</v>
      </c>
      <c r="T82" t="s">
        <v>119</v>
      </c>
      <c r="U82" t="s">
        <v>59</v>
      </c>
      <c r="V82" t="s">
        <v>60</v>
      </c>
      <c r="W82" t="s">
        <v>80</v>
      </c>
      <c r="X82" t="s">
        <v>107</v>
      </c>
      <c r="Y82" t="s">
        <v>81</v>
      </c>
      <c r="Z82">
        <v>12</v>
      </c>
      <c r="AA82">
        <v>35.75</v>
      </c>
      <c r="AB82">
        <v>7.5</v>
      </c>
      <c r="AC82">
        <v>35</v>
      </c>
      <c r="AD82">
        <v>590.24</v>
      </c>
      <c r="AE82">
        <v>694.4</v>
      </c>
      <c r="AF82">
        <v>25</v>
      </c>
      <c r="AG82" t="b">
        <v>1</v>
      </c>
      <c r="AH82">
        <v>15</v>
      </c>
      <c r="AI82">
        <f t="shared" si="1"/>
        <v>156899.77851723111</v>
      </c>
      <c r="AJ82">
        <v>4</v>
      </c>
      <c r="AK82" t="b">
        <v>0</v>
      </c>
      <c r="AL82" t="b">
        <v>0</v>
      </c>
      <c r="AM82" t="s">
        <v>102</v>
      </c>
      <c r="AN82" s="1">
        <v>40594</v>
      </c>
      <c r="AQ82" s="1">
        <v>40743</v>
      </c>
    </row>
    <row r="83" spans="1:43">
      <c r="A83" t="s">
        <v>412</v>
      </c>
      <c r="B83">
        <v>362736003734</v>
      </c>
      <c r="C83" t="s">
        <v>413</v>
      </c>
      <c r="D83" t="s">
        <v>74</v>
      </c>
      <c r="E83">
        <v>13433</v>
      </c>
      <c r="F83" t="s">
        <v>68</v>
      </c>
      <c r="G83" t="s">
        <v>414</v>
      </c>
      <c r="H83" t="s">
        <v>415</v>
      </c>
      <c r="I83" t="b">
        <v>0</v>
      </c>
      <c r="J83" t="b">
        <v>0</v>
      </c>
      <c r="K83" t="b">
        <v>0</v>
      </c>
      <c r="L83" t="b">
        <v>0</v>
      </c>
      <c r="M83" t="b">
        <v>0</v>
      </c>
      <c r="N83" t="b">
        <v>0</v>
      </c>
      <c r="O83" t="s">
        <v>57</v>
      </c>
      <c r="P83" t="b">
        <v>0</v>
      </c>
      <c r="Q83" t="b">
        <v>0</v>
      </c>
      <c r="R83" t="s">
        <v>136</v>
      </c>
      <c r="S83" t="s">
        <v>137</v>
      </c>
      <c r="V83" t="s">
        <v>60</v>
      </c>
      <c r="W83" t="s">
        <v>61</v>
      </c>
      <c r="X83" t="s">
        <v>62</v>
      </c>
      <c r="Y83" t="s">
        <v>63</v>
      </c>
      <c r="Z83">
        <v>66.84</v>
      </c>
      <c r="AA83">
        <v>0</v>
      </c>
      <c r="AB83">
        <v>10.029999999999999</v>
      </c>
      <c r="AC83">
        <v>35</v>
      </c>
      <c r="AD83">
        <v>780.3</v>
      </c>
      <c r="AE83">
        <v>918</v>
      </c>
      <c r="AF83">
        <v>18</v>
      </c>
      <c r="AG83" t="b">
        <v>1</v>
      </c>
      <c r="AH83">
        <v>15</v>
      </c>
      <c r="AI83">
        <f t="shared" si="1"/>
        <v>156899.77851723111</v>
      </c>
      <c r="AJ83">
        <v>1</v>
      </c>
      <c r="AK83" t="b">
        <v>0</v>
      </c>
      <c r="AL83" t="b">
        <v>0</v>
      </c>
      <c r="AM83" t="s">
        <v>102</v>
      </c>
      <c r="AN83" s="1">
        <v>40545</v>
      </c>
      <c r="AQ83" s="1">
        <v>40696</v>
      </c>
    </row>
    <row r="84" spans="1:43">
      <c r="A84" t="s">
        <v>416</v>
      </c>
      <c r="B84">
        <v>130255001129</v>
      </c>
      <c r="C84" t="s">
        <v>417</v>
      </c>
      <c r="D84" t="s">
        <v>280</v>
      </c>
      <c r="E84">
        <v>30046</v>
      </c>
      <c r="F84" t="s">
        <v>54</v>
      </c>
      <c r="G84" t="s">
        <v>418</v>
      </c>
      <c r="H84" t="s">
        <v>419</v>
      </c>
      <c r="I84" t="b">
        <v>0</v>
      </c>
      <c r="J84" t="b">
        <v>0</v>
      </c>
      <c r="K84" t="b">
        <v>0</v>
      </c>
      <c r="L84" t="b">
        <v>0</v>
      </c>
      <c r="M84" t="b">
        <v>0</v>
      </c>
      <c r="N84" t="b">
        <v>0</v>
      </c>
      <c r="O84" t="s">
        <v>87</v>
      </c>
      <c r="P84" t="b">
        <v>0</v>
      </c>
      <c r="Q84" t="b">
        <v>0</v>
      </c>
      <c r="R84" t="s">
        <v>78</v>
      </c>
      <c r="S84" t="s">
        <v>79</v>
      </c>
      <c r="T84" t="s">
        <v>131</v>
      </c>
      <c r="U84" t="s">
        <v>79</v>
      </c>
      <c r="V84" t="s">
        <v>71</v>
      </c>
      <c r="W84" t="s">
        <v>1</v>
      </c>
      <c r="X84" t="s">
        <v>62</v>
      </c>
      <c r="Y84" t="s">
        <v>88</v>
      </c>
      <c r="Z84">
        <v>19.440000000000001</v>
      </c>
      <c r="AA84">
        <v>13.41</v>
      </c>
      <c r="AB84">
        <v>2.92</v>
      </c>
      <c r="AC84">
        <v>35</v>
      </c>
      <c r="AD84">
        <v>265.17</v>
      </c>
      <c r="AE84">
        <v>311.95999999999998</v>
      </c>
      <c r="AF84">
        <v>120</v>
      </c>
      <c r="AG84" t="b">
        <v>0</v>
      </c>
      <c r="AH84">
        <v>15</v>
      </c>
      <c r="AI84">
        <f t="shared" si="1"/>
        <v>156899.77851723111</v>
      </c>
      <c r="AJ84">
        <v>1</v>
      </c>
      <c r="AK84" t="b">
        <v>0</v>
      </c>
      <c r="AL84" t="b">
        <v>0</v>
      </c>
      <c r="AM84" t="s">
        <v>102</v>
      </c>
      <c r="AN84" s="1">
        <v>40539</v>
      </c>
      <c r="AQ84" s="1">
        <v>40687</v>
      </c>
    </row>
    <row r="85" spans="1:43">
      <c r="A85" t="s">
        <v>420</v>
      </c>
      <c r="B85">
        <v>62910004494</v>
      </c>
      <c r="C85" t="s">
        <v>421</v>
      </c>
      <c r="D85" t="s">
        <v>128</v>
      </c>
      <c r="E85">
        <v>95966</v>
      </c>
      <c r="F85" t="s">
        <v>54</v>
      </c>
      <c r="G85" t="s">
        <v>422</v>
      </c>
      <c r="H85" t="s">
        <v>423</v>
      </c>
      <c r="I85" t="b">
        <v>0</v>
      </c>
      <c r="J85" t="b">
        <v>0</v>
      </c>
      <c r="K85" t="b">
        <v>0</v>
      </c>
      <c r="L85" t="b">
        <v>0</v>
      </c>
      <c r="M85" t="b">
        <v>0</v>
      </c>
      <c r="N85" t="b">
        <v>0</v>
      </c>
      <c r="O85" t="s">
        <v>57</v>
      </c>
      <c r="P85" t="b">
        <v>0</v>
      </c>
      <c r="Q85" t="b">
        <v>0</v>
      </c>
      <c r="R85" t="s">
        <v>101</v>
      </c>
      <c r="S85" t="s">
        <v>95</v>
      </c>
      <c r="T85" t="s">
        <v>58</v>
      </c>
      <c r="U85" t="s">
        <v>59</v>
      </c>
      <c r="V85" t="s">
        <v>60</v>
      </c>
      <c r="W85" t="s">
        <v>80</v>
      </c>
      <c r="X85" t="s">
        <v>62</v>
      </c>
      <c r="Y85" t="s">
        <v>151</v>
      </c>
      <c r="Z85">
        <v>12</v>
      </c>
      <c r="AA85">
        <v>18.3</v>
      </c>
      <c r="AB85">
        <v>3</v>
      </c>
      <c r="AC85">
        <v>35</v>
      </c>
      <c r="AD85">
        <v>268.29000000000002</v>
      </c>
      <c r="AE85">
        <v>315.64</v>
      </c>
      <c r="AF85">
        <v>25</v>
      </c>
      <c r="AG85" t="b">
        <v>1</v>
      </c>
      <c r="AH85">
        <v>15</v>
      </c>
      <c r="AI85">
        <f t="shared" si="1"/>
        <v>156899.77851723111</v>
      </c>
      <c r="AJ85">
        <v>1</v>
      </c>
      <c r="AK85" t="b">
        <v>0</v>
      </c>
      <c r="AL85" t="b">
        <v>0</v>
      </c>
      <c r="AM85" t="s">
        <v>102</v>
      </c>
      <c r="AN85" s="1">
        <v>40536</v>
      </c>
      <c r="AQ85" s="1">
        <v>40682</v>
      </c>
    </row>
    <row r="86" spans="1:43">
      <c r="A86" t="s">
        <v>424</v>
      </c>
      <c r="B86">
        <v>370345001425</v>
      </c>
      <c r="C86" t="s">
        <v>425</v>
      </c>
      <c r="D86" t="s">
        <v>67</v>
      </c>
      <c r="E86">
        <v>28540</v>
      </c>
      <c r="F86" t="s">
        <v>75</v>
      </c>
      <c r="G86" t="s">
        <v>426</v>
      </c>
      <c r="H86" t="s">
        <v>427</v>
      </c>
      <c r="I86" t="b">
        <v>0</v>
      </c>
      <c r="J86" t="b">
        <v>0</v>
      </c>
      <c r="K86" t="b">
        <v>0</v>
      </c>
      <c r="L86" t="b">
        <v>0</v>
      </c>
      <c r="M86" t="b">
        <v>0</v>
      </c>
      <c r="N86" t="b">
        <v>0</v>
      </c>
      <c r="O86" t="s">
        <v>77</v>
      </c>
      <c r="P86" t="b">
        <v>0</v>
      </c>
      <c r="Q86" t="b">
        <v>0</v>
      </c>
      <c r="R86" t="s">
        <v>101</v>
      </c>
      <c r="S86" t="s">
        <v>95</v>
      </c>
      <c r="T86" t="s">
        <v>119</v>
      </c>
      <c r="U86" t="s">
        <v>59</v>
      </c>
      <c r="V86" t="s">
        <v>60</v>
      </c>
      <c r="W86" t="s">
        <v>61</v>
      </c>
      <c r="X86" t="s">
        <v>62</v>
      </c>
      <c r="Y86" t="s">
        <v>81</v>
      </c>
      <c r="Z86">
        <v>1.68</v>
      </c>
      <c r="AA86">
        <v>10.79</v>
      </c>
      <c r="AB86">
        <v>2.0699999999999998</v>
      </c>
      <c r="AC86">
        <v>35</v>
      </c>
      <c r="AD86">
        <v>187.81</v>
      </c>
      <c r="AE86">
        <v>220.95</v>
      </c>
      <c r="AF86">
        <v>75</v>
      </c>
      <c r="AG86" t="b">
        <v>1</v>
      </c>
      <c r="AH86">
        <v>15</v>
      </c>
      <c r="AI86">
        <f t="shared" si="1"/>
        <v>156899.77851723111</v>
      </c>
      <c r="AJ86">
        <v>1</v>
      </c>
      <c r="AK86" t="b">
        <v>0</v>
      </c>
      <c r="AL86" t="b">
        <v>1</v>
      </c>
      <c r="AM86" t="s">
        <v>102</v>
      </c>
      <c r="AN86" s="1">
        <v>40524</v>
      </c>
      <c r="AQ86" s="1">
        <v>40672</v>
      </c>
    </row>
    <row r="87" spans="1:43">
      <c r="A87" t="s">
        <v>428</v>
      </c>
      <c r="B87">
        <v>370472001878</v>
      </c>
      <c r="C87" t="s">
        <v>429</v>
      </c>
      <c r="D87" t="s">
        <v>67</v>
      </c>
      <c r="E87">
        <v>27609</v>
      </c>
      <c r="F87" t="s">
        <v>75</v>
      </c>
      <c r="G87" t="s">
        <v>430</v>
      </c>
      <c r="H87" t="s">
        <v>431</v>
      </c>
      <c r="I87" t="b">
        <v>0</v>
      </c>
      <c r="J87" t="b">
        <v>1</v>
      </c>
      <c r="K87" t="b">
        <v>0</v>
      </c>
      <c r="L87" t="b">
        <v>0</v>
      </c>
      <c r="M87" t="b">
        <v>0</v>
      </c>
      <c r="N87" t="b">
        <v>0</v>
      </c>
      <c r="O87" t="s">
        <v>57</v>
      </c>
      <c r="P87" t="b">
        <v>0</v>
      </c>
      <c r="Q87" t="b">
        <v>0</v>
      </c>
      <c r="R87" t="s">
        <v>58</v>
      </c>
      <c r="S87" t="s">
        <v>59</v>
      </c>
      <c r="T87" t="s">
        <v>119</v>
      </c>
      <c r="U87" t="s">
        <v>59</v>
      </c>
      <c r="V87" t="s">
        <v>60</v>
      </c>
      <c r="W87" t="s">
        <v>1</v>
      </c>
      <c r="X87" t="s">
        <v>62</v>
      </c>
      <c r="Y87" t="s">
        <v>63</v>
      </c>
      <c r="Z87">
        <v>0</v>
      </c>
      <c r="AA87">
        <v>8.2200000000000006</v>
      </c>
      <c r="AB87">
        <v>1.58</v>
      </c>
      <c r="AC87">
        <v>35</v>
      </c>
      <c r="AD87">
        <v>150.13999999999999</v>
      </c>
      <c r="AE87">
        <v>176.64</v>
      </c>
      <c r="AF87">
        <v>24</v>
      </c>
      <c r="AG87" t="b">
        <v>1</v>
      </c>
      <c r="AH87">
        <v>15</v>
      </c>
      <c r="AI87">
        <f t="shared" si="1"/>
        <v>156899.77851723111</v>
      </c>
      <c r="AJ87">
        <v>1</v>
      </c>
      <c r="AK87" t="b">
        <v>0</v>
      </c>
      <c r="AL87" t="b">
        <v>0</v>
      </c>
      <c r="AM87" t="s">
        <v>64</v>
      </c>
      <c r="AN87" s="1">
        <v>40521</v>
      </c>
      <c r="AQ87" s="1">
        <v>40669</v>
      </c>
    </row>
    <row r="88" spans="1:43">
      <c r="A88" t="s">
        <v>432</v>
      </c>
      <c r="C88" t="s">
        <v>433</v>
      </c>
      <c r="D88" t="s">
        <v>248</v>
      </c>
      <c r="E88">
        <v>77407</v>
      </c>
      <c r="G88" t="s">
        <v>434</v>
      </c>
      <c r="H88" t="s">
        <v>435</v>
      </c>
      <c r="I88" t="b">
        <v>0</v>
      </c>
      <c r="J88" t="b">
        <v>0</v>
      </c>
      <c r="K88" t="b">
        <v>0</v>
      </c>
      <c r="L88" t="b">
        <v>0</v>
      </c>
      <c r="M88" t="b">
        <v>0</v>
      </c>
      <c r="N88" t="b">
        <v>0</v>
      </c>
      <c r="O88" t="s">
        <v>57</v>
      </c>
      <c r="P88" t="b">
        <v>0</v>
      </c>
      <c r="Q88" t="b">
        <v>0</v>
      </c>
      <c r="R88" t="s">
        <v>101</v>
      </c>
      <c r="S88" t="s">
        <v>95</v>
      </c>
      <c r="T88" t="s">
        <v>94</v>
      </c>
      <c r="U88" t="s">
        <v>95</v>
      </c>
      <c r="V88" t="s">
        <v>60</v>
      </c>
      <c r="W88" t="s">
        <v>1</v>
      </c>
      <c r="X88" t="s">
        <v>436</v>
      </c>
      <c r="Y88" t="s">
        <v>63</v>
      </c>
      <c r="Z88">
        <v>40.1</v>
      </c>
      <c r="AA88">
        <v>0</v>
      </c>
      <c r="AB88">
        <v>7.22</v>
      </c>
      <c r="AC88">
        <v>35</v>
      </c>
      <c r="AD88">
        <v>563.59</v>
      </c>
      <c r="AE88">
        <v>663.05</v>
      </c>
      <c r="AF88">
        <v>40</v>
      </c>
      <c r="AG88" t="b">
        <v>1</v>
      </c>
      <c r="AH88">
        <v>15</v>
      </c>
      <c r="AI88">
        <f t="shared" si="1"/>
        <v>156899.77851723111</v>
      </c>
      <c r="AJ88">
        <v>1</v>
      </c>
      <c r="AK88" t="b">
        <v>0</v>
      </c>
      <c r="AL88" t="b">
        <v>0</v>
      </c>
      <c r="AM88" t="s">
        <v>64</v>
      </c>
      <c r="AN88" s="1">
        <v>40517</v>
      </c>
      <c r="AQ88" s="1">
        <v>40559</v>
      </c>
    </row>
    <row r="89" spans="1:43">
      <c r="A89" t="s">
        <v>437</v>
      </c>
      <c r="C89" t="s">
        <v>252</v>
      </c>
      <c r="D89" t="s">
        <v>67</v>
      </c>
      <c r="E89">
        <v>28269</v>
      </c>
      <c r="F89" t="s">
        <v>75</v>
      </c>
      <c r="G89" t="s">
        <v>253</v>
      </c>
      <c r="H89" t="s">
        <v>254</v>
      </c>
      <c r="I89" t="b">
        <v>0</v>
      </c>
      <c r="J89" t="b">
        <v>0</v>
      </c>
      <c r="K89" t="b">
        <v>0</v>
      </c>
      <c r="L89" t="b">
        <v>0</v>
      </c>
      <c r="M89" t="b">
        <v>0</v>
      </c>
      <c r="N89" t="b">
        <v>0</v>
      </c>
      <c r="O89" t="s">
        <v>57</v>
      </c>
      <c r="P89" t="b">
        <v>0</v>
      </c>
      <c r="Q89" t="b">
        <v>0</v>
      </c>
      <c r="R89" t="s">
        <v>58</v>
      </c>
      <c r="S89" t="s">
        <v>59</v>
      </c>
      <c r="T89" t="s">
        <v>119</v>
      </c>
      <c r="U89" t="s">
        <v>59</v>
      </c>
      <c r="V89" t="s">
        <v>71</v>
      </c>
      <c r="W89" t="s">
        <v>80</v>
      </c>
      <c r="X89" t="s">
        <v>107</v>
      </c>
      <c r="Y89" t="s">
        <v>63</v>
      </c>
      <c r="Z89">
        <v>12</v>
      </c>
      <c r="AA89">
        <v>15.6</v>
      </c>
      <c r="AB89">
        <v>3</v>
      </c>
      <c r="AC89">
        <v>35</v>
      </c>
      <c r="AD89">
        <v>265.58999999999997</v>
      </c>
      <c r="AE89">
        <v>312.45999999999998</v>
      </c>
      <c r="AF89">
        <v>24</v>
      </c>
      <c r="AG89" t="b">
        <v>1</v>
      </c>
      <c r="AH89">
        <v>15</v>
      </c>
      <c r="AI89">
        <f t="shared" si="1"/>
        <v>156899.77851723111</v>
      </c>
      <c r="AJ89">
        <v>1</v>
      </c>
      <c r="AK89" t="b">
        <v>1</v>
      </c>
      <c r="AL89" t="b">
        <v>0</v>
      </c>
      <c r="AM89" t="s">
        <v>102</v>
      </c>
      <c r="AN89" s="1">
        <v>40516</v>
      </c>
      <c r="AQ89" s="1">
        <v>40661</v>
      </c>
    </row>
    <row r="90" spans="1:43">
      <c r="A90" t="s">
        <v>438</v>
      </c>
      <c r="B90">
        <v>320006000070</v>
      </c>
      <c r="C90" t="s">
        <v>226</v>
      </c>
      <c r="D90" t="s">
        <v>227</v>
      </c>
      <c r="E90">
        <v>89115</v>
      </c>
      <c r="F90" t="s">
        <v>54</v>
      </c>
      <c r="G90" t="s">
        <v>228</v>
      </c>
      <c r="H90" t="s">
        <v>229</v>
      </c>
      <c r="I90" t="b">
        <v>0</v>
      </c>
      <c r="J90" t="b">
        <v>0</v>
      </c>
      <c r="K90" t="b">
        <v>0</v>
      </c>
      <c r="L90" t="b">
        <v>0</v>
      </c>
      <c r="M90" t="b">
        <v>0</v>
      </c>
      <c r="N90" t="b">
        <v>0</v>
      </c>
      <c r="O90" t="s">
        <v>87</v>
      </c>
      <c r="P90" t="b">
        <v>0</v>
      </c>
      <c r="Q90" t="b">
        <v>0</v>
      </c>
      <c r="R90" t="s">
        <v>94</v>
      </c>
      <c r="S90" t="s">
        <v>95</v>
      </c>
      <c r="T90" t="s">
        <v>113</v>
      </c>
      <c r="U90" t="s">
        <v>113</v>
      </c>
      <c r="V90" t="s">
        <v>71</v>
      </c>
      <c r="W90" t="s">
        <v>80</v>
      </c>
      <c r="X90" t="s">
        <v>107</v>
      </c>
      <c r="Y90" t="s">
        <v>81</v>
      </c>
      <c r="Z90">
        <v>20.8</v>
      </c>
      <c r="AA90">
        <v>16.329999999999998</v>
      </c>
      <c r="AB90">
        <v>3.12</v>
      </c>
      <c r="AC90">
        <v>35</v>
      </c>
      <c r="AD90">
        <v>283.3</v>
      </c>
      <c r="AE90">
        <v>333.29</v>
      </c>
      <c r="AF90">
        <v>21</v>
      </c>
      <c r="AG90" t="b">
        <v>1</v>
      </c>
      <c r="AH90">
        <v>15</v>
      </c>
      <c r="AI90">
        <f t="shared" si="1"/>
        <v>156899.77851723111</v>
      </c>
      <c r="AJ90">
        <v>1</v>
      </c>
      <c r="AK90" t="b">
        <v>1</v>
      </c>
      <c r="AL90" t="b">
        <v>0</v>
      </c>
      <c r="AM90" t="s">
        <v>102</v>
      </c>
      <c r="AN90" s="1">
        <v>40505</v>
      </c>
      <c r="AQ90" s="1">
        <v>40652</v>
      </c>
    </row>
    <row r="91" spans="1:43">
      <c r="A91" t="s">
        <v>439</v>
      </c>
      <c r="B91">
        <v>171020001235</v>
      </c>
      <c r="C91" t="s">
        <v>440</v>
      </c>
      <c r="D91" t="s">
        <v>182</v>
      </c>
      <c r="E91">
        <v>60804</v>
      </c>
      <c r="F91" t="s">
        <v>54</v>
      </c>
      <c r="G91" t="s">
        <v>441</v>
      </c>
      <c r="H91" t="s">
        <v>184</v>
      </c>
      <c r="I91" t="b">
        <v>0</v>
      </c>
      <c r="J91" t="b">
        <v>0</v>
      </c>
      <c r="K91" t="b">
        <v>0</v>
      </c>
      <c r="L91" t="b">
        <v>0</v>
      </c>
      <c r="M91" t="b">
        <v>0</v>
      </c>
      <c r="N91" t="b">
        <v>0</v>
      </c>
      <c r="O91" t="s">
        <v>77</v>
      </c>
      <c r="P91" t="b">
        <v>0</v>
      </c>
      <c r="Q91" t="b">
        <v>0</v>
      </c>
      <c r="R91" t="s">
        <v>113</v>
      </c>
      <c r="S91" t="s">
        <v>113</v>
      </c>
      <c r="V91" t="s">
        <v>71</v>
      </c>
      <c r="W91" t="s">
        <v>80</v>
      </c>
      <c r="X91" t="s">
        <v>62</v>
      </c>
      <c r="Y91" t="s">
        <v>81</v>
      </c>
      <c r="Z91">
        <v>12</v>
      </c>
      <c r="AA91">
        <v>0</v>
      </c>
      <c r="AB91">
        <v>8.02</v>
      </c>
      <c r="AC91">
        <v>35</v>
      </c>
      <c r="AD91">
        <v>589.86</v>
      </c>
      <c r="AE91">
        <v>693.95</v>
      </c>
      <c r="AF91">
        <v>5</v>
      </c>
      <c r="AG91" t="b">
        <v>1</v>
      </c>
      <c r="AH91">
        <v>15</v>
      </c>
      <c r="AI91">
        <f t="shared" si="1"/>
        <v>156899.77851723111</v>
      </c>
      <c r="AJ91">
        <v>1</v>
      </c>
      <c r="AK91" t="b">
        <v>0</v>
      </c>
      <c r="AL91" t="b">
        <v>0</v>
      </c>
      <c r="AM91" t="s">
        <v>102</v>
      </c>
      <c r="AN91" s="1">
        <v>40499</v>
      </c>
      <c r="AQ91" s="1">
        <v>40646</v>
      </c>
    </row>
    <row r="92" spans="1:43">
      <c r="A92" t="s">
        <v>442</v>
      </c>
      <c r="B92">
        <v>170993000706</v>
      </c>
      <c r="C92" t="s">
        <v>181</v>
      </c>
      <c r="D92" t="s">
        <v>182</v>
      </c>
      <c r="E92">
        <v>60609</v>
      </c>
      <c r="F92" t="s">
        <v>75</v>
      </c>
      <c r="G92" t="s">
        <v>443</v>
      </c>
      <c r="H92" t="s">
        <v>184</v>
      </c>
      <c r="I92" t="b">
        <v>0</v>
      </c>
      <c r="J92" t="b">
        <v>1</v>
      </c>
      <c r="K92" t="b">
        <v>0</v>
      </c>
      <c r="L92" t="b">
        <v>0</v>
      </c>
      <c r="M92" t="b">
        <v>0</v>
      </c>
      <c r="N92" t="b">
        <v>0</v>
      </c>
      <c r="O92" t="s">
        <v>57</v>
      </c>
      <c r="P92" t="b">
        <v>0</v>
      </c>
      <c r="Q92" t="b">
        <v>0</v>
      </c>
      <c r="R92" t="s">
        <v>58</v>
      </c>
      <c r="S92" t="s">
        <v>59</v>
      </c>
      <c r="V92" t="s">
        <v>60</v>
      </c>
      <c r="W92" t="s">
        <v>114</v>
      </c>
      <c r="X92" t="s">
        <v>62</v>
      </c>
      <c r="Y92" t="s">
        <v>81</v>
      </c>
      <c r="Z92">
        <v>26.5</v>
      </c>
      <c r="AA92">
        <v>0</v>
      </c>
      <c r="AB92">
        <v>11.91</v>
      </c>
      <c r="AC92">
        <v>35</v>
      </c>
      <c r="AD92">
        <v>867.31</v>
      </c>
      <c r="AE92">
        <v>1020.36</v>
      </c>
      <c r="AF92">
        <v>38</v>
      </c>
      <c r="AG92" t="b">
        <v>1</v>
      </c>
      <c r="AH92">
        <v>15</v>
      </c>
      <c r="AI92">
        <f t="shared" si="1"/>
        <v>156899.77851723111</v>
      </c>
      <c r="AJ92">
        <v>1</v>
      </c>
      <c r="AK92" t="b">
        <v>0</v>
      </c>
      <c r="AL92" t="b">
        <v>0</v>
      </c>
      <c r="AM92" t="s">
        <v>64</v>
      </c>
      <c r="AN92" s="1">
        <v>40476</v>
      </c>
      <c r="AQ92" s="1">
        <v>40626</v>
      </c>
    </row>
    <row r="93" spans="1:43">
      <c r="A93" t="s">
        <v>444</v>
      </c>
      <c r="B93">
        <v>170462004532</v>
      </c>
      <c r="C93" t="s">
        <v>445</v>
      </c>
      <c r="D93" t="s">
        <v>182</v>
      </c>
      <c r="E93">
        <v>62615</v>
      </c>
      <c r="F93" t="s">
        <v>54</v>
      </c>
      <c r="G93" t="s">
        <v>446</v>
      </c>
      <c r="H93" t="s">
        <v>447</v>
      </c>
      <c r="I93" t="b">
        <v>0</v>
      </c>
      <c r="J93" t="b">
        <v>0</v>
      </c>
      <c r="K93" t="b">
        <v>0</v>
      </c>
      <c r="L93" t="b">
        <v>0</v>
      </c>
      <c r="M93" t="b">
        <v>0</v>
      </c>
      <c r="N93" t="b">
        <v>0</v>
      </c>
      <c r="O93" t="s">
        <v>57</v>
      </c>
      <c r="P93" t="b">
        <v>0</v>
      </c>
      <c r="Q93" t="b">
        <v>0</v>
      </c>
      <c r="R93" t="s">
        <v>58</v>
      </c>
      <c r="S93" t="s">
        <v>59</v>
      </c>
      <c r="T93" t="s">
        <v>101</v>
      </c>
      <c r="U93" t="s">
        <v>95</v>
      </c>
      <c r="V93" t="s">
        <v>60</v>
      </c>
      <c r="W93" t="s">
        <v>80</v>
      </c>
      <c r="X93" t="s">
        <v>107</v>
      </c>
      <c r="Y93" t="s">
        <v>63</v>
      </c>
      <c r="Z93">
        <v>25.61</v>
      </c>
      <c r="AA93">
        <v>0</v>
      </c>
      <c r="AB93">
        <v>3.84</v>
      </c>
      <c r="AC93">
        <v>35</v>
      </c>
      <c r="AD93">
        <v>320.48</v>
      </c>
      <c r="AE93">
        <v>377.04</v>
      </c>
      <c r="AF93">
        <v>22</v>
      </c>
      <c r="AG93" t="b">
        <v>1</v>
      </c>
      <c r="AH93">
        <v>15</v>
      </c>
      <c r="AI93">
        <f t="shared" si="1"/>
        <v>156899.77851723111</v>
      </c>
      <c r="AJ93">
        <v>2</v>
      </c>
      <c r="AK93" t="b">
        <v>0</v>
      </c>
      <c r="AL93" t="b">
        <v>0</v>
      </c>
      <c r="AM93" t="s">
        <v>64</v>
      </c>
      <c r="AN93" s="1">
        <v>40472</v>
      </c>
      <c r="AQ93" s="1">
        <v>40622</v>
      </c>
    </row>
    <row r="94" spans="1:43">
      <c r="A94" t="s">
        <v>448</v>
      </c>
      <c r="C94" t="s">
        <v>449</v>
      </c>
      <c r="D94" t="s">
        <v>182</v>
      </c>
      <c r="E94">
        <v>61101</v>
      </c>
      <c r="F94" t="s">
        <v>75</v>
      </c>
      <c r="G94" t="s">
        <v>450</v>
      </c>
      <c r="H94" t="s">
        <v>451</v>
      </c>
      <c r="I94" t="b">
        <v>1</v>
      </c>
      <c r="J94" t="b">
        <v>0</v>
      </c>
      <c r="K94" t="b">
        <v>0</v>
      </c>
      <c r="L94" t="b">
        <v>0</v>
      </c>
      <c r="M94" t="b">
        <v>0</v>
      </c>
      <c r="N94" t="b">
        <v>0</v>
      </c>
      <c r="O94" t="s">
        <v>57</v>
      </c>
      <c r="P94" t="b">
        <v>0</v>
      </c>
      <c r="Q94" t="b">
        <v>0</v>
      </c>
      <c r="R94" t="s">
        <v>58</v>
      </c>
      <c r="S94" t="s">
        <v>59</v>
      </c>
      <c r="T94" t="s">
        <v>119</v>
      </c>
      <c r="U94" t="s">
        <v>59</v>
      </c>
      <c r="V94" t="s">
        <v>60</v>
      </c>
      <c r="W94" t="s">
        <v>114</v>
      </c>
      <c r="X94" t="s">
        <v>62</v>
      </c>
      <c r="Y94" t="s">
        <v>63</v>
      </c>
      <c r="Z94">
        <v>0</v>
      </c>
      <c r="AA94">
        <v>0</v>
      </c>
      <c r="AB94">
        <v>5.47</v>
      </c>
      <c r="AC94">
        <v>35</v>
      </c>
      <c r="AD94">
        <v>405.36</v>
      </c>
      <c r="AE94">
        <v>476.89</v>
      </c>
      <c r="AF94">
        <v>22</v>
      </c>
      <c r="AG94" t="b">
        <v>1</v>
      </c>
      <c r="AH94">
        <v>15</v>
      </c>
      <c r="AI94">
        <f t="shared" si="1"/>
        <v>156899.77851723111</v>
      </c>
      <c r="AJ94">
        <v>1</v>
      </c>
      <c r="AK94" t="b">
        <v>1</v>
      </c>
      <c r="AL94" t="b">
        <v>0</v>
      </c>
      <c r="AM94" t="s">
        <v>64</v>
      </c>
      <c r="AN94" s="1">
        <v>40460</v>
      </c>
      <c r="AQ94" s="1">
        <v>40609</v>
      </c>
    </row>
    <row r="95" spans="1:43">
      <c r="A95" t="s">
        <v>452</v>
      </c>
      <c r="B95">
        <v>481623010571</v>
      </c>
      <c r="C95" t="s">
        <v>320</v>
      </c>
      <c r="D95" t="s">
        <v>248</v>
      </c>
      <c r="E95">
        <v>75211</v>
      </c>
      <c r="F95" t="s">
        <v>75</v>
      </c>
      <c r="G95" t="s">
        <v>453</v>
      </c>
      <c r="H95" t="s">
        <v>320</v>
      </c>
      <c r="I95" t="b">
        <v>0</v>
      </c>
      <c r="J95" t="b">
        <v>0</v>
      </c>
      <c r="K95" t="b">
        <v>0</v>
      </c>
      <c r="L95" t="b">
        <v>0</v>
      </c>
      <c r="M95" t="b">
        <v>0</v>
      </c>
      <c r="N95" t="b">
        <v>0</v>
      </c>
      <c r="O95" t="s">
        <v>57</v>
      </c>
      <c r="P95" t="b">
        <v>0</v>
      </c>
      <c r="Q95" t="b">
        <v>0</v>
      </c>
      <c r="R95" t="s">
        <v>211</v>
      </c>
      <c r="S95" t="s">
        <v>100</v>
      </c>
      <c r="V95" t="s">
        <v>71</v>
      </c>
      <c r="W95" t="s">
        <v>80</v>
      </c>
      <c r="X95" t="s">
        <v>62</v>
      </c>
      <c r="Y95" t="s">
        <v>81</v>
      </c>
      <c r="Z95">
        <v>134.05000000000001</v>
      </c>
      <c r="AA95">
        <v>0</v>
      </c>
      <c r="AB95">
        <v>20.11</v>
      </c>
      <c r="AC95">
        <v>35</v>
      </c>
      <c r="AD95">
        <v>1529.64</v>
      </c>
      <c r="AE95">
        <v>1799.58</v>
      </c>
      <c r="AF95">
        <v>300</v>
      </c>
      <c r="AG95" t="b">
        <v>1</v>
      </c>
      <c r="AH95">
        <v>15</v>
      </c>
      <c r="AI95">
        <f t="shared" si="1"/>
        <v>156899.77851723111</v>
      </c>
      <c r="AJ95">
        <v>1</v>
      </c>
      <c r="AK95" t="b">
        <v>1</v>
      </c>
      <c r="AL95" t="b">
        <v>0</v>
      </c>
      <c r="AM95" t="s">
        <v>64</v>
      </c>
      <c r="AN95" s="1">
        <v>40454</v>
      </c>
      <c r="AQ95" s="1">
        <v>40602</v>
      </c>
    </row>
    <row r="96" spans="1:43">
      <c r="A96" t="s">
        <v>454</v>
      </c>
      <c r="B96">
        <v>370357001470</v>
      </c>
      <c r="C96" t="s">
        <v>455</v>
      </c>
      <c r="D96" t="s">
        <v>67</v>
      </c>
      <c r="E96">
        <v>28443</v>
      </c>
      <c r="F96" t="s">
        <v>68</v>
      </c>
      <c r="G96" t="s">
        <v>456</v>
      </c>
      <c r="H96" t="s">
        <v>457</v>
      </c>
      <c r="I96" t="b">
        <v>0</v>
      </c>
      <c r="J96" t="b">
        <v>0</v>
      </c>
      <c r="K96" t="b">
        <v>0</v>
      </c>
      <c r="L96" t="b">
        <v>0</v>
      </c>
      <c r="M96" t="b">
        <v>0</v>
      </c>
      <c r="N96" t="b">
        <v>0</v>
      </c>
      <c r="O96" t="s">
        <v>77</v>
      </c>
      <c r="P96" t="b">
        <v>0</v>
      </c>
      <c r="Q96" t="b">
        <v>0</v>
      </c>
      <c r="R96" t="s">
        <v>267</v>
      </c>
      <c r="S96" t="s">
        <v>95</v>
      </c>
      <c r="V96" t="s">
        <v>60</v>
      </c>
      <c r="W96" t="s">
        <v>61</v>
      </c>
      <c r="X96" t="s">
        <v>107</v>
      </c>
      <c r="Y96" t="s">
        <v>151</v>
      </c>
      <c r="Z96">
        <v>0</v>
      </c>
      <c r="AA96">
        <v>23.87</v>
      </c>
      <c r="AB96">
        <v>4.59</v>
      </c>
      <c r="AC96">
        <v>35</v>
      </c>
      <c r="AD96">
        <v>369.46</v>
      </c>
      <c r="AE96">
        <v>434.66</v>
      </c>
      <c r="AF96">
        <v>300</v>
      </c>
      <c r="AG96" t="b">
        <v>1</v>
      </c>
      <c r="AH96">
        <v>15</v>
      </c>
      <c r="AI96">
        <f t="shared" si="1"/>
        <v>156899.77851723111</v>
      </c>
      <c r="AJ96">
        <v>1</v>
      </c>
      <c r="AK96" t="b">
        <v>0</v>
      </c>
      <c r="AL96" t="b">
        <v>0</v>
      </c>
      <c r="AM96" t="s">
        <v>64</v>
      </c>
      <c r="AN96" s="1">
        <v>40442</v>
      </c>
      <c r="AQ96" s="1">
        <v>40590</v>
      </c>
    </row>
    <row r="97" spans="1:43">
      <c r="A97" t="s">
        <v>458</v>
      </c>
      <c r="B97">
        <v>62994010533</v>
      </c>
      <c r="C97" t="s">
        <v>127</v>
      </c>
      <c r="D97" t="s">
        <v>128</v>
      </c>
      <c r="E97">
        <v>91101</v>
      </c>
      <c r="F97" t="s">
        <v>75</v>
      </c>
      <c r="G97" t="s">
        <v>129</v>
      </c>
      <c r="H97" t="s">
        <v>130</v>
      </c>
      <c r="I97" t="b">
        <v>0</v>
      </c>
      <c r="J97" t="b">
        <v>0</v>
      </c>
      <c r="K97" t="b">
        <v>0</v>
      </c>
      <c r="L97" t="b">
        <v>0</v>
      </c>
      <c r="M97" t="b">
        <v>0</v>
      </c>
      <c r="N97" t="b">
        <v>0</v>
      </c>
      <c r="O97" t="s">
        <v>57</v>
      </c>
      <c r="P97" t="b">
        <v>0</v>
      </c>
      <c r="Q97" t="b">
        <v>0</v>
      </c>
      <c r="R97" t="s">
        <v>58</v>
      </c>
      <c r="S97" t="s">
        <v>59</v>
      </c>
      <c r="T97" t="s">
        <v>101</v>
      </c>
      <c r="U97" t="s">
        <v>95</v>
      </c>
      <c r="V97" t="s">
        <v>71</v>
      </c>
      <c r="W97" t="s">
        <v>80</v>
      </c>
      <c r="X97" t="s">
        <v>62</v>
      </c>
      <c r="Y97" t="s">
        <v>63</v>
      </c>
      <c r="Z97">
        <v>12</v>
      </c>
      <c r="AA97">
        <v>48.4</v>
      </c>
      <c r="AB97">
        <v>7.93</v>
      </c>
      <c r="AC97">
        <v>35</v>
      </c>
      <c r="AD97">
        <v>632.30999999999995</v>
      </c>
      <c r="AE97">
        <v>743.89</v>
      </c>
      <c r="AF97">
        <v>25</v>
      </c>
      <c r="AG97" t="b">
        <v>1</v>
      </c>
      <c r="AH97">
        <v>15</v>
      </c>
      <c r="AI97">
        <f t="shared" si="1"/>
        <v>156899.77851723111</v>
      </c>
      <c r="AJ97">
        <v>1</v>
      </c>
      <c r="AK97" t="b">
        <v>0</v>
      </c>
      <c r="AL97" t="b">
        <v>1</v>
      </c>
      <c r="AM97" t="s">
        <v>64</v>
      </c>
      <c r="AN97" s="1">
        <v>40438</v>
      </c>
      <c r="AQ97" s="1">
        <v>40587</v>
      </c>
    </row>
    <row r="98" spans="1:43">
      <c r="A98" t="s">
        <v>459</v>
      </c>
      <c r="B98">
        <v>170993002042</v>
      </c>
      <c r="C98" t="s">
        <v>181</v>
      </c>
      <c r="D98" t="s">
        <v>182</v>
      </c>
      <c r="E98">
        <v>60651</v>
      </c>
      <c r="F98" t="s">
        <v>75</v>
      </c>
      <c r="G98" t="s">
        <v>460</v>
      </c>
      <c r="H98" t="s">
        <v>184</v>
      </c>
      <c r="I98" t="b">
        <v>0</v>
      </c>
      <c r="J98" t="b">
        <v>0</v>
      </c>
      <c r="K98" t="b">
        <v>0</v>
      </c>
      <c r="L98" t="b">
        <v>0</v>
      </c>
      <c r="M98" t="b">
        <v>0</v>
      </c>
      <c r="N98" t="b">
        <v>0</v>
      </c>
      <c r="O98" t="s">
        <v>142</v>
      </c>
      <c r="P98" t="b">
        <v>0</v>
      </c>
      <c r="Q98" t="b">
        <v>0</v>
      </c>
      <c r="R98" t="s">
        <v>119</v>
      </c>
      <c r="S98" t="s">
        <v>59</v>
      </c>
      <c r="T98" t="s">
        <v>58</v>
      </c>
      <c r="U98" t="s">
        <v>59</v>
      </c>
      <c r="V98" t="s">
        <v>71</v>
      </c>
      <c r="W98" t="s">
        <v>114</v>
      </c>
      <c r="X98" t="s">
        <v>62</v>
      </c>
      <c r="Y98" t="s">
        <v>151</v>
      </c>
      <c r="Z98">
        <v>0</v>
      </c>
      <c r="AA98">
        <v>0</v>
      </c>
      <c r="AB98">
        <v>2.63</v>
      </c>
      <c r="AC98">
        <v>35</v>
      </c>
      <c r="AD98">
        <v>212.87</v>
      </c>
      <c r="AE98">
        <v>250.44</v>
      </c>
      <c r="AF98">
        <v>200</v>
      </c>
      <c r="AG98" t="b">
        <v>1</v>
      </c>
      <c r="AH98">
        <v>15</v>
      </c>
      <c r="AI98">
        <f t="shared" si="1"/>
        <v>156899.77851723111</v>
      </c>
      <c r="AJ98">
        <v>1</v>
      </c>
      <c r="AK98" t="b">
        <v>0</v>
      </c>
      <c r="AL98" t="b">
        <v>1</v>
      </c>
      <c r="AM98" t="s">
        <v>64</v>
      </c>
      <c r="AN98" s="1">
        <v>40436</v>
      </c>
      <c r="AQ98" s="1">
        <v>40584</v>
      </c>
    </row>
    <row r="99" spans="1:43">
      <c r="A99" t="s">
        <v>461</v>
      </c>
      <c r="C99" t="s">
        <v>462</v>
      </c>
      <c r="D99" t="s">
        <v>248</v>
      </c>
      <c r="E99">
        <v>77021</v>
      </c>
      <c r="F99" t="s">
        <v>75</v>
      </c>
      <c r="G99" t="s">
        <v>463</v>
      </c>
      <c r="H99" t="s">
        <v>464</v>
      </c>
      <c r="I99" t="b">
        <v>1</v>
      </c>
      <c r="J99" t="b">
        <v>0</v>
      </c>
      <c r="K99" t="b">
        <v>0</v>
      </c>
      <c r="L99" t="b">
        <v>0</v>
      </c>
      <c r="M99" t="b">
        <v>1</v>
      </c>
      <c r="N99" t="b">
        <v>0</v>
      </c>
      <c r="O99" t="s">
        <v>87</v>
      </c>
      <c r="P99" t="b">
        <v>1</v>
      </c>
      <c r="Q99" t="b">
        <v>0</v>
      </c>
      <c r="R99" t="s">
        <v>78</v>
      </c>
      <c r="S99" t="s">
        <v>79</v>
      </c>
      <c r="V99" t="s">
        <v>60</v>
      </c>
      <c r="W99" t="s">
        <v>114</v>
      </c>
      <c r="X99" t="s">
        <v>62</v>
      </c>
      <c r="Y99" t="s">
        <v>151</v>
      </c>
      <c r="Z99">
        <v>6.68</v>
      </c>
      <c r="AA99">
        <v>0</v>
      </c>
      <c r="AB99">
        <v>7.42</v>
      </c>
      <c r="AC99">
        <v>35</v>
      </c>
      <c r="AD99">
        <v>543.78</v>
      </c>
      <c r="AE99">
        <v>639.74</v>
      </c>
      <c r="AF99">
        <v>80</v>
      </c>
      <c r="AG99" t="b">
        <v>1</v>
      </c>
      <c r="AH99">
        <v>15</v>
      </c>
      <c r="AI99">
        <f t="shared" si="1"/>
        <v>156899.77851723111</v>
      </c>
      <c r="AJ99">
        <v>1</v>
      </c>
      <c r="AK99" t="b">
        <v>0</v>
      </c>
      <c r="AL99" t="b">
        <v>0</v>
      </c>
      <c r="AM99" t="s">
        <v>64</v>
      </c>
      <c r="AN99" s="1">
        <v>40432</v>
      </c>
      <c r="AQ99" s="1">
        <v>40580</v>
      </c>
    </row>
    <row r="100" spans="1:43">
      <c r="A100" t="s">
        <v>465</v>
      </c>
      <c r="B100">
        <v>63441005605</v>
      </c>
      <c r="C100" t="s">
        <v>205</v>
      </c>
      <c r="D100" t="s">
        <v>128</v>
      </c>
      <c r="E100">
        <v>94134</v>
      </c>
      <c r="F100" t="s">
        <v>75</v>
      </c>
      <c r="G100" t="s">
        <v>206</v>
      </c>
      <c r="H100" t="s">
        <v>205</v>
      </c>
      <c r="I100" t="b">
        <v>0</v>
      </c>
      <c r="J100" t="b">
        <v>0</v>
      </c>
      <c r="K100" t="b">
        <v>0</v>
      </c>
      <c r="L100" t="b">
        <v>0</v>
      </c>
      <c r="M100" t="b">
        <v>0</v>
      </c>
      <c r="N100" t="b">
        <v>0</v>
      </c>
      <c r="O100" t="s">
        <v>77</v>
      </c>
      <c r="P100" t="b">
        <v>1</v>
      </c>
      <c r="Q100" t="b">
        <v>0</v>
      </c>
      <c r="R100" t="s">
        <v>58</v>
      </c>
      <c r="S100" t="s">
        <v>59</v>
      </c>
      <c r="T100" t="s">
        <v>230</v>
      </c>
      <c r="U100" t="s">
        <v>59</v>
      </c>
      <c r="V100" t="s">
        <v>71</v>
      </c>
      <c r="W100" t="s">
        <v>1</v>
      </c>
      <c r="X100" t="s">
        <v>62</v>
      </c>
      <c r="Y100" t="s">
        <v>63</v>
      </c>
      <c r="Z100">
        <v>31.81</v>
      </c>
      <c r="AA100">
        <v>61.51</v>
      </c>
      <c r="AB100">
        <v>10.08</v>
      </c>
      <c r="AC100">
        <v>35</v>
      </c>
      <c r="AD100">
        <v>810.62</v>
      </c>
      <c r="AE100">
        <v>953.67</v>
      </c>
      <c r="AF100">
        <v>22</v>
      </c>
      <c r="AG100" t="b">
        <v>0</v>
      </c>
      <c r="AH100">
        <v>15</v>
      </c>
      <c r="AI100">
        <f t="shared" si="1"/>
        <v>156899.77851723111</v>
      </c>
      <c r="AJ100">
        <v>1</v>
      </c>
      <c r="AK100" t="b">
        <v>0</v>
      </c>
      <c r="AL100" t="b">
        <v>0</v>
      </c>
      <c r="AM100" t="s">
        <v>64</v>
      </c>
      <c r="AN100" s="1">
        <v>40431</v>
      </c>
      <c r="AQ100" s="1">
        <v>40579</v>
      </c>
    </row>
    <row r="101" spans="1:43">
      <c r="A101" t="s">
        <v>466</v>
      </c>
      <c r="B101">
        <v>120105007372</v>
      </c>
      <c r="C101" t="s">
        <v>467</v>
      </c>
      <c r="D101" t="s">
        <v>257</v>
      </c>
      <c r="E101">
        <v>34714</v>
      </c>
      <c r="G101" t="s">
        <v>468</v>
      </c>
      <c r="H101" t="s">
        <v>469</v>
      </c>
      <c r="I101" t="b">
        <v>0</v>
      </c>
      <c r="J101" t="b">
        <v>0</v>
      </c>
      <c r="K101" t="b">
        <v>0</v>
      </c>
      <c r="L101" t="b">
        <v>0</v>
      </c>
      <c r="M101" t="b">
        <v>0</v>
      </c>
      <c r="N101" t="b">
        <v>0</v>
      </c>
      <c r="O101" t="s">
        <v>57</v>
      </c>
      <c r="P101" t="b">
        <v>0</v>
      </c>
      <c r="Q101" t="b">
        <v>0</v>
      </c>
      <c r="R101" t="s">
        <v>119</v>
      </c>
      <c r="S101" t="s">
        <v>59</v>
      </c>
      <c r="T101" t="s">
        <v>230</v>
      </c>
      <c r="U101" t="s">
        <v>59</v>
      </c>
      <c r="V101" t="s">
        <v>60</v>
      </c>
      <c r="W101" t="s">
        <v>114</v>
      </c>
      <c r="X101" t="s">
        <v>62</v>
      </c>
      <c r="Y101" t="s">
        <v>81</v>
      </c>
      <c r="Z101">
        <v>0</v>
      </c>
      <c r="AA101">
        <v>0</v>
      </c>
      <c r="AB101">
        <v>2.56</v>
      </c>
      <c r="AC101">
        <v>35</v>
      </c>
      <c r="AD101">
        <v>208.06</v>
      </c>
      <c r="AE101">
        <v>244.78</v>
      </c>
      <c r="AF101">
        <v>22</v>
      </c>
      <c r="AG101" t="b">
        <v>1</v>
      </c>
      <c r="AH101">
        <v>15</v>
      </c>
      <c r="AI101">
        <f t="shared" si="1"/>
        <v>156899.77851723111</v>
      </c>
      <c r="AJ101">
        <v>1</v>
      </c>
      <c r="AK101" t="b">
        <v>0</v>
      </c>
      <c r="AL101" t="b">
        <v>0</v>
      </c>
      <c r="AM101" t="s">
        <v>64</v>
      </c>
      <c r="AN101" s="1">
        <v>40413</v>
      </c>
      <c r="AQ101" s="1">
        <v>40564</v>
      </c>
    </row>
    <row r="102" spans="1:43">
      <c r="A102" t="s">
        <v>470</v>
      </c>
      <c r="B102">
        <v>173451003559</v>
      </c>
      <c r="C102" t="s">
        <v>449</v>
      </c>
      <c r="D102" t="s">
        <v>182</v>
      </c>
      <c r="E102">
        <v>61114</v>
      </c>
      <c r="F102" t="s">
        <v>75</v>
      </c>
      <c r="G102" t="s">
        <v>471</v>
      </c>
      <c r="H102" t="s">
        <v>451</v>
      </c>
      <c r="I102" t="b">
        <v>0</v>
      </c>
      <c r="J102" t="b">
        <v>0</v>
      </c>
      <c r="K102" t="b">
        <v>0</v>
      </c>
      <c r="L102" t="b">
        <v>0</v>
      </c>
      <c r="M102" t="b">
        <v>0</v>
      </c>
      <c r="N102" t="b">
        <v>0</v>
      </c>
      <c r="O102" t="s">
        <v>57</v>
      </c>
      <c r="P102" t="b">
        <v>0</v>
      </c>
      <c r="Q102" t="b">
        <v>0</v>
      </c>
      <c r="R102" t="s">
        <v>58</v>
      </c>
      <c r="S102" t="s">
        <v>59</v>
      </c>
      <c r="V102" t="s">
        <v>71</v>
      </c>
      <c r="W102" t="s">
        <v>61</v>
      </c>
      <c r="X102" t="s">
        <v>62</v>
      </c>
      <c r="Y102" t="s">
        <v>63</v>
      </c>
      <c r="Z102">
        <v>0</v>
      </c>
      <c r="AA102">
        <v>0</v>
      </c>
      <c r="AB102">
        <v>6.88</v>
      </c>
      <c r="AC102">
        <v>35</v>
      </c>
      <c r="AD102">
        <v>500.67</v>
      </c>
      <c r="AE102">
        <v>575.48</v>
      </c>
      <c r="AF102">
        <v>40</v>
      </c>
      <c r="AG102" t="b">
        <v>1</v>
      </c>
      <c r="AH102">
        <v>15</v>
      </c>
      <c r="AI102">
        <f t="shared" si="1"/>
        <v>156899.77851723111</v>
      </c>
      <c r="AJ102">
        <v>1</v>
      </c>
      <c r="AK102" t="b">
        <v>1</v>
      </c>
      <c r="AL102" t="b">
        <v>0</v>
      </c>
      <c r="AM102" t="s">
        <v>64</v>
      </c>
      <c r="AN102" s="1">
        <v>40392</v>
      </c>
      <c r="AQ102" s="1">
        <v>40542</v>
      </c>
    </row>
    <row r="103" spans="1:43">
      <c r="A103" t="s">
        <v>472</v>
      </c>
      <c r="B103">
        <v>401572001919</v>
      </c>
      <c r="C103" t="s">
        <v>473</v>
      </c>
      <c r="D103" t="s">
        <v>53</v>
      </c>
      <c r="E103">
        <v>74037</v>
      </c>
      <c r="F103" t="s">
        <v>54</v>
      </c>
      <c r="G103" t="s">
        <v>474</v>
      </c>
      <c r="H103" t="s">
        <v>97</v>
      </c>
      <c r="I103" t="b">
        <v>0</v>
      </c>
      <c r="J103" t="b">
        <v>0</v>
      </c>
      <c r="K103" t="b">
        <v>0</v>
      </c>
      <c r="L103" t="b">
        <v>0</v>
      </c>
      <c r="M103" t="b">
        <v>0</v>
      </c>
      <c r="N103" t="b">
        <v>0</v>
      </c>
      <c r="O103" t="s">
        <v>57</v>
      </c>
      <c r="P103" t="b">
        <v>0</v>
      </c>
      <c r="Q103" t="b">
        <v>0</v>
      </c>
      <c r="R103" t="s">
        <v>119</v>
      </c>
      <c r="S103" t="s">
        <v>59</v>
      </c>
      <c r="T103" t="s">
        <v>113</v>
      </c>
      <c r="U103" t="s">
        <v>113</v>
      </c>
      <c r="V103" t="s">
        <v>60</v>
      </c>
      <c r="W103" t="s">
        <v>80</v>
      </c>
      <c r="X103" t="s">
        <v>107</v>
      </c>
      <c r="Y103" t="s">
        <v>63</v>
      </c>
      <c r="Z103">
        <v>7.61</v>
      </c>
      <c r="AA103">
        <v>62.02</v>
      </c>
      <c r="AB103">
        <v>11.41</v>
      </c>
      <c r="AC103">
        <v>35</v>
      </c>
      <c r="AD103">
        <v>877.03</v>
      </c>
      <c r="AE103">
        <v>1008.08</v>
      </c>
      <c r="AF103">
        <v>25</v>
      </c>
      <c r="AG103" t="b">
        <v>1</v>
      </c>
      <c r="AH103">
        <v>15</v>
      </c>
      <c r="AI103">
        <f t="shared" si="1"/>
        <v>156899.77851723111</v>
      </c>
      <c r="AJ103">
        <v>1</v>
      </c>
      <c r="AK103" t="b">
        <v>0</v>
      </c>
      <c r="AL103" t="b">
        <v>1</v>
      </c>
      <c r="AM103" t="s">
        <v>64</v>
      </c>
      <c r="AN103" s="1">
        <v>40389</v>
      </c>
      <c r="AQ103" s="1">
        <v>40538</v>
      </c>
    </row>
    <row r="104" spans="1:43">
      <c r="A104" t="s">
        <v>475</v>
      </c>
      <c r="C104" t="s">
        <v>476</v>
      </c>
      <c r="D104" t="s">
        <v>67</v>
      </c>
      <c r="E104">
        <v>27703</v>
      </c>
      <c r="F104" t="s">
        <v>75</v>
      </c>
      <c r="G104" t="s">
        <v>477</v>
      </c>
      <c r="H104" t="s">
        <v>476</v>
      </c>
      <c r="I104" t="b">
        <v>1</v>
      </c>
      <c r="J104" t="b">
        <v>0</v>
      </c>
      <c r="K104" t="b">
        <v>0</v>
      </c>
      <c r="L104" t="b">
        <v>0</v>
      </c>
      <c r="M104" t="b">
        <v>0</v>
      </c>
      <c r="N104" t="b">
        <v>0</v>
      </c>
      <c r="O104" t="s">
        <v>77</v>
      </c>
      <c r="P104" t="b">
        <v>0</v>
      </c>
      <c r="Q104" t="b">
        <v>0</v>
      </c>
      <c r="R104" t="s">
        <v>136</v>
      </c>
      <c r="S104" t="s">
        <v>137</v>
      </c>
      <c r="V104" t="s">
        <v>60</v>
      </c>
      <c r="W104" t="s">
        <v>1</v>
      </c>
      <c r="X104" t="s">
        <v>62</v>
      </c>
      <c r="Y104" t="s">
        <v>63</v>
      </c>
      <c r="Z104">
        <v>43.82</v>
      </c>
      <c r="AA104">
        <v>31.07</v>
      </c>
      <c r="AB104">
        <v>5.97</v>
      </c>
      <c r="AC104">
        <v>35</v>
      </c>
      <c r="AD104">
        <v>514.19000000000005</v>
      </c>
      <c r="AE104">
        <v>591.02</v>
      </c>
      <c r="AF104">
        <v>20</v>
      </c>
      <c r="AG104" t="b">
        <v>1</v>
      </c>
      <c r="AH104">
        <v>15</v>
      </c>
      <c r="AI104">
        <f t="shared" si="1"/>
        <v>156899.77851723111</v>
      </c>
      <c r="AJ104">
        <v>1</v>
      </c>
      <c r="AK104" t="b">
        <v>0</v>
      </c>
      <c r="AL104" t="b">
        <v>1</v>
      </c>
      <c r="AM104" t="s">
        <v>64</v>
      </c>
      <c r="AN104" s="1">
        <v>40317</v>
      </c>
      <c r="AQ104" s="1">
        <v>40469</v>
      </c>
    </row>
    <row r="105" spans="1:43">
      <c r="A105" t="s">
        <v>478</v>
      </c>
      <c r="C105" t="s">
        <v>479</v>
      </c>
      <c r="D105" t="s">
        <v>248</v>
      </c>
      <c r="E105">
        <v>77566</v>
      </c>
      <c r="F105" t="s">
        <v>54</v>
      </c>
      <c r="G105" t="s">
        <v>480</v>
      </c>
      <c r="H105" t="s">
        <v>481</v>
      </c>
      <c r="I105" t="b">
        <v>0</v>
      </c>
      <c r="J105" t="b">
        <v>0</v>
      </c>
      <c r="K105" t="b">
        <v>0</v>
      </c>
      <c r="L105" t="b">
        <v>0</v>
      </c>
      <c r="M105" t="b">
        <v>0</v>
      </c>
      <c r="N105" t="b">
        <v>0</v>
      </c>
      <c r="O105" t="s">
        <v>87</v>
      </c>
      <c r="P105" t="b">
        <v>0</v>
      </c>
      <c r="Q105" t="b">
        <v>0</v>
      </c>
      <c r="R105" t="s">
        <v>155</v>
      </c>
      <c r="S105" t="s">
        <v>137</v>
      </c>
      <c r="T105" t="s">
        <v>0</v>
      </c>
      <c r="U105" t="s">
        <v>79</v>
      </c>
      <c r="V105" t="s">
        <v>60</v>
      </c>
      <c r="W105" t="s">
        <v>61</v>
      </c>
      <c r="X105" t="s">
        <v>107</v>
      </c>
      <c r="Y105" t="s">
        <v>151</v>
      </c>
      <c r="Z105">
        <v>22.5</v>
      </c>
      <c r="AA105">
        <v>0</v>
      </c>
      <c r="AB105">
        <v>3.37</v>
      </c>
      <c r="AC105">
        <v>9</v>
      </c>
      <c r="AD105">
        <v>259.83</v>
      </c>
      <c r="AE105">
        <v>316.87</v>
      </c>
      <c r="AF105">
        <v>130</v>
      </c>
      <c r="AG105" t="b">
        <v>1</v>
      </c>
      <c r="AH105">
        <v>15</v>
      </c>
      <c r="AI105">
        <f t="shared" si="1"/>
        <v>156899.77851723111</v>
      </c>
      <c r="AJ105">
        <v>1</v>
      </c>
      <c r="AK105" t="b">
        <v>0</v>
      </c>
      <c r="AL105" t="b">
        <v>0</v>
      </c>
      <c r="AM105" t="s">
        <v>64</v>
      </c>
      <c r="AN105" s="1">
        <v>40083</v>
      </c>
      <c r="AQ105" s="1">
        <v>40237</v>
      </c>
    </row>
    <row r="106" spans="1:43">
      <c r="A106" t="s">
        <v>482</v>
      </c>
      <c r="C106" t="s">
        <v>483</v>
      </c>
      <c r="D106" t="s">
        <v>74</v>
      </c>
      <c r="E106">
        <v>11233</v>
      </c>
      <c r="F106" t="s">
        <v>75</v>
      </c>
      <c r="G106" t="s">
        <v>484</v>
      </c>
      <c r="H106" t="s">
        <v>483</v>
      </c>
      <c r="I106" t="b">
        <v>0</v>
      </c>
      <c r="J106" t="b">
        <v>0</v>
      </c>
      <c r="K106" t="b">
        <v>0</v>
      </c>
      <c r="L106" t="b">
        <v>0</v>
      </c>
      <c r="M106" t="b">
        <v>0</v>
      </c>
      <c r="N106" t="b">
        <v>0</v>
      </c>
      <c r="O106" t="s">
        <v>77</v>
      </c>
      <c r="P106" t="b">
        <v>0</v>
      </c>
      <c r="Q106" t="b">
        <v>0</v>
      </c>
      <c r="R106" t="s">
        <v>113</v>
      </c>
      <c r="S106" t="s">
        <v>113</v>
      </c>
      <c r="T106" t="s">
        <v>58</v>
      </c>
      <c r="U106" t="s">
        <v>59</v>
      </c>
      <c r="V106" t="s">
        <v>60</v>
      </c>
      <c r="W106" t="s">
        <v>114</v>
      </c>
      <c r="X106" t="s">
        <v>62</v>
      </c>
      <c r="Y106" t="s">
        <v>63</v>
      </c>
      <c r="Z106">
        <v>30.89</v>
      </c>
      <c r="AA106">
        <v>0</v>
      </c>
      <c r="AB106">
        <v>7.72</v>
      </c>
      <c r="AC106">
        <v>17</v>
      </c>
      <c r="AD106">
        <v>364.46</v>
      </c>
      <c r="AE106">
        <v>444.46</v>
      </c>
      <c r="AF106">
        <v>6</v>
      </c>
      <c r="AG106" t="b">
        <v>1</v>
      </c>
      <c r="AH106">
        <v>15</v>
      </c>
      <c r="AI106">
        <f t="shared" si="1"/>
        <v>156899.77851723111</v>
      </c>
      <c r="AJ106">
        <v>1</v>
      </c>
      <c r="AK106" t="b">
        <v>0</v>
      </c>
      <c r="AL106" t="b">
        <v>0</v>
      </c>
      <c r="AM106" t="s">
        <v>64</v>
      </c>
      <c r="AN106" s="1">
        <v>39962</v>
      </c>
      <c r="AQ106" s="1">
        <v>40113</v>
      </c>
    </row>
    <row r="107" spans="1:43">
      <c r="A107" t="s">
        <v>485</v>
      </c>
      <c r="C107" t="s">
        <v>73</v>
      </c>
      <c r="D107" t="s">
        <v>74</v>
      </c>
      <c r="E107">
        <v>10460</v>
      </c>
      <c r="F107" t="s">
        <v>75</v>
      </c>
      <c r="G107" t="s">
        <v>486</v>
      </c>
      <c r="H107" t="s">
        <v>73</v>
      </c>
      <c r="I107" t="b">
        <v>0</v>
      </c>
      <c r="J107" t="b">
        <v>0</v>
      </c>
      <c r="K107" t="b">
        <v>0</v>
      </c>
      <c r="L107" t="b">
        <v>0</v>
      </c>
      <c r="M107" t="b">
        <v>0</v>
      </c>
      <c r="N107" t="b">
        <v>0</v>
      </c>
      <c r="O107" t="s">
        <v>77</v>
      </c>
      <c r="P107" t="b">
        <v>0</v>
      </c>
      <c r="Q107" t="b">
        <v>1</v>
      </c>
      <c r="R107" t="s">
        <v>58</v>
      </c>
      <c r="S107" t="s">
        <v>59</v>
      </c>
      <c r="T107" t="s">
        <v>119</v>
      </c>
      <c r="U107" t="s">
        <v>59</v>
      </c>
      <c r="V107" t="s">
        <v>71</v>
      </c>
      <c r="W107" t="s">
        <v>80</v>
      </c>
      <c r="X107" t="s">
        <v>62</v>
      </c>
      <c r="Y107" t="s">
        <v>81</v>
      </c>
      <c r="Z107">
        <v>39.75</v>
      </c>
      <c r="AA107">
        <v>0</v>
      </c>
      <c r="AB107">
        <v>9.94</v>
      </c>
      <c r="AC107">
        <v>17</v>
      </c>
      <c r="AD107">
        <v>464</v>
      </c>
      <c r="AE107">
        <v>565.85</v>
      </c>
      <c r="AF107">
        <v>25</v>
      </c>
      <c r="AG107" t="b">
        <v>1</v>
      </c>
      <c r="AH107">
        <v>15</v>
      </c>
      <c r="AI107">
        <f t="shared" si="1"/>
        <v>156899.77851723111</v>
      </c>
      <c r="AJ107">
        <v>1</v>
      </c>
      <c r="AK107" t="b">
        <v>1</v>
      </c>
      <c r="AL107" t="b">
        <v>0</v>
      </c>
      <c r="AM107" t="s">
        <v>64</v>
      </c>
      <c r="AN107" s="1">
        <v>39717</v>
      </c>
      <c r="AQ107" s="1">
        <v>39873</v>
      </c>
    </row>
    <row r="108" spans="1:43">
      <c r="A108" t="s">
        <v>487</v>
      </c>
      <c r="C108" t="s">
        <v>330</v>
      </c>
      <c r="D108" t="s">
        <v>74</v>
      </c>
      <c r="E108">
        <v>10002</v>
      </c>
      <c r="F108" t="s">
        <v>75</v>
      </c>
      <c r="G108" t="s">
        <v>76</v>
      </c>
      <c r="H108" t="s">
        <v>332</v>
      </c>
      <c r="I108" t="b">
        <v>0</v>
      </c>
      <c r="J108" t="b">
        <v>0</v>
      </c>
      <c r="K108" t="b">
        <v>0</v>
      </c>
      <c r="L108" t="b">
        <v>0</v>
      </c>
      <c r="M108" t="b">
        <v>0</v>
      </c>
      <c r="N108" t="b">
        <v>0</v>
      </c>
      <c r="O108" t="s">
        <v>77</v>
      </c>
      <c r="P108" t="b">
        <v>0</v>
      </c>
      <c r="Q108" t="b">
        <v>0</v>
      </c>
      <c r="R108" t="s">
        <v>267</v>
      </c>
      <c r="S108" t="s">
        <v>95</v>
      </c>
      <c r="T108" t="s">
        <v>131</v>
      </c>
      <c r="U108" t="s">
        <v>79</v>
      </c>
      <c r="V108" t="s">
        <v>71</v>
      </c>
      <c r="W108" t="s">
        <v>488</v>
      </c>
      <c r="X108" t="s">
        <v>62</v>
      </c>
      <c r="Y108" t="s">
        <v>81</v>
      </c>
      <c r="Z108">
        <v>0</v>
      </c>
      <c r="AA108">
        <v>0</v>
      </c>
      <c r="AB108">
        <v>69.75</v>
      </c>
      <c r="AC108">
        <v>17</v>
      </c>
      <c r="AD108">
        <v>2877</v>
      </c>
      <c r="AE108">
        <v>3508.54</v>
      </c>
      <c r="AF108">
        <v>45</v>
      </c>
      <c r="AG108" t="b">
        <v>0</v>
      </c>
      <c r="AH108">
        <v>15</v>
      </c>
      <c r="AI108">
        <f t="shared" si="1"/>
        <v>156899.77851723111</v>
      </c>
      <c r="AJ108">
        <v>1</v>
      </c>
      <c r="AK108" t="b">
        <v>0</v>
      </c>
      <c r="AL108" t="b">
        <v>0</v>
      </c>
      <c r="AM108" t="s">
        <v>64</v>
      </c>
      <c r="AN108" s="1">
        <v>39482</v>
      </c>
      <c r="AQ108" s="1">
        <v>39584</v>
      </c>
    </row>
    <row r="109" spans="1:43">
      <c r="A109" t="s">
        <v>489</v>
      </c>
      <c r="C109" t="s">
        <v>490</v>
      </c>
      <c r="D109" t="s">
        <v>122</v>
      </c>
      <c r="E109">
        <v>70537</v>
      </c>
      <c r="F109" t="s">
        <v>68</v>
      </c>
      <c r="G109" t="s">
        <v>491</v>
      </c>
      <c r="H109" t="s">
        <v>492</v>
      </c>
      <c r="I109" t="b">
        <v>0</v>
      </c>
      <c r="J109" t="b">
        <v>0</v>
      </c>
      <c r="K109" t="b">
        <v>0</v>
      </c>
      <c r="L109" t="b">
        <v>0</v>
      </c>
      <c r="M109" t="b">
        <v>0</v>
      </c>
      <c r="N109" t="b">
        <v>0</v>
      </c>
      <c r="O109" t="s">
        <v>57</v>
      </c>
      <c r="P109" t="b">
        <v>0</v>
      </c>
      <c r="Q109" t="b">
        <v>0</v>
      </c>
      <c r="R109" t="s">
        <v>136</v>
      </c>
      <c r="S109" t="s">
        <v>137</v>
      </c>
      <c r="V109" t="s">
        <v>71</v>
      </c>
      <c r="W109" t="s">
        <v>61</v>
      </c>
      <c r="X109" t="s">
        <v>62</v>
      </c>
      <c r="Y109" t="s">
        <v>63</v>
      </c>
      <c r="Z109">
        <v>8.94</v>
      </c>
      <c r="AA109">
        <v>3.57</v>
      </c>
      <c r="AB109">
        <v>1.34</v>
      </c>
      <c r="AC109">
        <v>9</v>
      </c>
      <c r="AD109">
        <v>112.21</v>
      </c>
      <c r="AE109">
        <v>136.84</v>
      </c>
      <c r="AF109">
        <v>20</v>
      </c>
      <c r="AG109" t="b">
        <v>1</v>
      </c>
      <c r="AH109">
        <v>16.84</v>
      </c>
      <c r="AI109">
        <f t="shared" si="1"/>
        <v>155445.49489529093</v>
      </c>
      <c r="AJ109">
        <v>1</v>
      </c>
      <c r="AK109" t="b">
        <v>0</v>
      </c>
      <c r="AL109" t="b">
        <v>0</v>
      </c>
      <c r="AM109" t="s">
        <v>64</v>
      </c>
      <c r="AN109" s="1">
        <v>40013</v>
      </c>
      <c r="AQ109" s="1">
        <v>40170</v>
      </c>
    </row>
    <row r="110" spans="1:43">
      <c r="A110" t="s">
        <v>493</v>
      </c>
      <c r="C110" t="s">
        <v>494</v>
      </c>
      <c r="D110" t="s">
        <v>495</v>
      </c>
      <c r="E110">
        <v>84041</v>
      </c>
      <c r="F110" t="s">
        <v>54</v>
      </c>
      <c r="G110" t="s">
        <v>496</v>
      </c>
      <c r="H110" t="s">
        <v>497</v>
      </c>
      <c r="I110" t="b">
        <v>0</v>
      </c>
      <c r="J110" t="b">
        <v>0</v>
      </c>
      <c r="K110" t="b">
        <v>0</v>
      </c>
      <c r="L110" t="b">
        <v>0</v>
      </c>
      <c r="M110" t="b">
        <v>0</v>
      </c>
      <c r="N110" t="b">
        <v>0</v>
      </c>
      <c r="O110" t="s">
        <v>87</v>
      </c>
      <c r="P110" t="b">
        <v>0</v>
      </c>
      <c r="Q110" t="b">
        <v>0</v>
      </c>
      <c r="R110" t="s">
        <v>58</v>
      </c>
      <c r="S110" t="s">
        <v>59</v>
      </c>
      <c r="T110" t="s">
        <v>104</v>
      </c>
      <c r="U110" t="s">
        <v>95</v>
      </c>
      <c r="V110" t="s">
        <v>71</v>
      </c>
      <c r="W110" t="s">
        <v>114</v>
      </c>
      <c r="X110" t="s">
        <v>107</v>
      </c>
      <c r="Y110" t="s">
        <v>81</v>
      </c>
      <c r="Z110">
        <v>10.039999999999999</v>
      </c>
      <c r="AA110">
        <v>0</v>
      </c>
      <c r="AB110">
        <v>1.51</v>
      </c>
      <c r="AC110">
        <v>35</v>
      </c>
      <c r="AD110">
        <v>146.94999999999999</v>
      </c>
      <c r="AE110">
        <v>172.88</v>
      </c>
      <c r="AF110">
        <v>28</v>
      </c>
      <c r="AG110" t="b">
        <v>0</v>
      </c>
      <c r="AH110">
        <v>17</v>
      </c>
      <c r="AI110">
        <f t="shared" si="1"/>
        <v>155319.3554499048</v>
      </c>
      <c r="AJ110">
        <v>6</v>
      </c>
      <c r="AK110" t="b">
        <v>1</v>
      </c>
      <c r="AL110" t="b">
        <v>0</v>
      </c>
      <c r="AM110" t="s">
        <v>64</v>
      </c>
      <c r="AN110" s="1">
        <v>40481</v>
      </c>
      <c r="AQ110" s="1">
        <v>40630</v>
      </c>
    </row>
    <row r="111" spans="1:43">
      <c r="A111" t="s">
        <v>498</v>
      </c>
      <c r="B111">
        <v>370114000483</v>
      </c>
      <c r="C111" t="s">
        <v>322</v>
      </c>
      <c r="D111" t="s">
        <v>67</v>
      </c>
      <c r="E111">
        <v>27295</v>
      </c>
      <c r="F111" t="s">
        <v>68</v>
      </c>
      <c r="G111" t="s">
        <v>499</v>
      </c>
      <c r="H111" t="s">
        <v>324</v>
      </c>
      <c r="I111" t="b">
        <v>0</v>
      </c>
      <c r="J111" t="b">
        <v>0</v>
      </c>
      <c r="K111" t="b">
        <v>0</v>
      </c>
      <c r="L111" t="b">
        <v>0</v>
      </c>
      <c r="M111" t="b">
        <v>0</v>
      </c>
      <c r="N111" t="b">
        <v>0</v>
      </c>
      <c r="O111" t="s">
        <v>57</v>
      </c>
      <c r="P111" t="b">
        <v>0</v>
      </c>
      <c r="Q111" t="b">
        <v>0</v>
      </c>
      <c r="R111" t="s">
        <v>119</v>
      </c>
      <c r="S111" t="s">
        <v>59</v>
      </c>
      <c r="T111" t="s">
        <v>101</v>
      </c>
      <c r="U111" t="s">
        <v>95</v>
      </c>
      <c r="V111" t="s">
        <v>60</v>
      </c>
      <c r="W111" t="s">
        <v>1</v>
      </c>
      <c r="X111" t="s">
        <v>107</v>
      </c>
      <c r="Y111" t="s">
        <v>81</v>
      </c>
      <c r="Z111">
        <v>35.08</v>
      </c>
      <c r="AA111">
        <v>22.8</v>
      </c>
      <c r="AB111">
        <v>4.3899999999999997</v>
      </c>
      <c r="AC111">
        <v>35</v>
      </c>
      <c r="AD111">
        <v>389.63</v>
      </c>
      <c r="AE111">
        <v>458.39</v>
      </c>
      <c r="AF111">
        <v>22</v>
      </c>
      <c r="AG111" t="b">
        <v>1</v>
      </c>
      <c r="AH111">
        <v>18</v>
      </c>
      <c r="AI111">
        <f t="shared" si="1"/>
        <v>154532.14391624165</v>
      </c>
      <c r="AJ111">
        <v>2</v>
      </c>
      <c r="AK111" t="b">
        <v>0</v>
      </c>
      <c r="AL111" t="b">
        <v>0</v>
      </c>
      <c r="AM111" t="s">
        <v>64</v>
      </c>
      <c r="AN111" s="1">
        <v>40452</v>
      </c>
      <c r="AQ111" s="1">
        <v>40602</v>
      </c>
    </row>
    <row r="112" spans="1:43">
      <c r="A112" t="s">
        <v>500</v>
      </c>
      <c r="B112">
        <v>450228000474</v>
      </c>
      <c r="C112" t="s">
        <v>501</v>
      </c>
      <c r="D112" t="s">
        <v>196</v>
      </c>
      <c r="E112">
        <v>29440</v>
      </c>
      <c r="F112" t="s">
        <v>68</v>
      </c>
      <c r="G112" t="s">
        <v>502</v>
      </c>
      <c r="H112" t="s">
        <v>501</v>
      </c>
      <c r="I112" t="b">
        <v>0</v>
      </c>
      <c r="J112" t="b">
        <v>0</v>
      </c>
      <c r="K112" t="b">
        <v>0</v>
      </c>
      <c r="L112" t="b">
        <v>0</v>
      </c>
      <c r="M112" t="b">
        <v>0</v>
      </c>
      <c r="N112" t="b">
        <v>0</v>
      </c>
      <c r="O112" t="s">
        <v>77</v>
      </c>
      <c r="P112" t="b">
        <v>0</v>
      </c>
      <c r="Q112" t="b">
        <v>0</v>
      </c>
      <c r="R112" t="s">
        <v>136</v>
      </c>
      <c r="S112" t="s">
        <v>137</v>
      </c>
      <c r="T112" t="s">
        <v>58</v>
      </c>
      <c r="U112" t="s">
        <v>59</v>
      </c>
      <c r="V112" t="s">
        <v>71</v>
      </c>
      <c r="W112" t="s">
        <v>80</v>
      </c>
      <c r="X112" t="s">
        <v>62</v>
      </c>
      <c r="Y112" t="s">
        <v>63</v>
      </c>
      <c r="Z112">
        <v>30.66</v>
      </c>
      <c r="AA112">
        <v>15.33</v>
      </c>
      <c r="AB112">
        <v>7.66</v>
      </c>
      <c r="AC112">
        <v>17</v>
      </c>
      <c r="AD112">
        <v>377</v>
      </c>
      <c r="AE112">
        <v>459.76</v>
      </c>
      <c r="AF112">
        <v>20</v>
      </c>
      <c r="AG112" t="b">
        <v>1</v>
      </c>
      <c r="AH112">
        <v>18</v>
      </c>
      <c r="AI112">
        <f t="shared" si="1"/>
        <v>154532.14391624165</v>
      </c>
      <c r="AJ112">
        <v>1</v>
      </c>
      <c r="AK112" t="b">
        <v>0</v>
      </c>
      <c r="AL112" t="b">
        <v>0</v>
      </c>
      <c r="AM112" t="s">
        <v>64</v>
      </c>
      <c r="AN112" s="1">
        <v>39395</v>
      </c>
      <c r="AQ112" s="1">
        <v>39635</v>
      </c>
    </row>
    <row r="113" spans="1:43">
      <c r="A113" t="s">
        <v>503</v>
      </c>
      <c r="B113">
        <v>40168000100</v>
      </c>
      <c r="C113" t="s">
        <v>504</v>
      </c>
      <c r="D113" t="s">
        <v>354</v>
      </c>
      <c r="E113">
        <v>85031</v>
      </c>
      <c r="F113" t="s">
        <v>75</v>
      </c>
      <c r="G113" t="s">
        <v>505</v>
      </c>
      <c r="H113" t="s">
        <v>411</v>
      </c>
      <c r="I113" t="b">
        <v>0</v>
      </c>
      <c r="J113" t="b">
        <v>0</v>
      </c>
      <c r="K113" t="b">
        <v>0</v>
      </c>
      <c r="L113" t="b">
        <v>0</v>
      </c>
      <c r="M113" t="b">
        <v>0</v>
      </c>
      <c r="N113" t="b">
        <v>0</v>
      </c>
      <c r="O113" t="s">
        <v>77</v>
      </c>
      <c r="P113" t="b">
        <v>0</v>
      </c>
      <c r="Q113" t="b">
        <v>0</v>
      </c>
      <c r="R113" t="s">
        <v>58</v>
      </c>
      <c r="S113" t="s">
        <v>59</v>
      </c>
      <c r="V113" t="s">
        <v>71</v>
      </c>
      <c r="W113" t="s">
        <v>114</v>
      </c>
      <c r="X113" t="s">
        <v>62</v>
      </c>
      <c r="Y113" t="s">
        <v>81</v>
      </c>
      <c r="Z113">
        <v>0</v>
      </c>
      <c r="AA113">
        <v>13.11</v>
      </c>
      <c r="AB113">
        <v>2.75</v>
      </c>
      <c r="AC113">
        <v>35</v>
      </c>
      <c r="AD113">
        <v>234.18</v>
      </c>
      <c r="AE113">
        <v>275.51</v>
      </c>
      <c r="AF113">
        <v>100</v>
      </c>
      <c r="AG113" t="b">
        <v>1</v>
      </c>
      <c r="AH113">
        <v>18.309999999999999</v>
      </c>
      <c r="AI113">
        <f t="shared" si="1"/>
        <v>154288.51444080606</v>
      </c>
      <c r="AJ113">
        <v>2</v>
      </c>
      <c r="AK113" t="b">
        <v>0</v>
      </c>
      <c r="AL113" t="b">
        <v>1</v>
      </c>
      <c r="AM113" t="s">
        <v>102</v>
      </c>
      <c r="AN113" s="1">
        <v>40525</v>
      </c>
      <c r="AQ113" s="1">
        <v>40673</v>
      </c>
    </row>
    <row r="114" spans="1:43">
      <c r="A114" t="s">
        <v>506</v>
      </c>
      <c r="C114" t="s">
        <v>507</v>
      </c>
      <c r="D114" t="s">
        <v>276</v>
      </c>
      <c r="E114">
        <v>53233</v>
      </c>
      <c r="F114" t="s">
        <v>75</v>
      </c>
      <c r="G114" t="s">
        <v>508</v>
      </c>
      <c r="H114" t="s">
        <v>507</v>
      </c>
      <c r="I114" t="b">
        <v>1</v>
      </c>
      <c r="J114" t="b">
        <v>0</v>
      </c>
      <c r="K114" t="b">
        <v>0</v>
      </c>
      <c r="L114" t="b">
        <v>0</v>
      </c>
      <c r="M114" t="b">
        <v>0</v>
      </c>
      <c r="N114" t="b">
        <v>0</v>
      </c>
      <c r="O114" t="s">
        <v>87</v>
      </c>
      <c r="P114" t="b">
        <v>0</v>
      </c>
      <c r="Q114" t="b">
        <v>0</v>
      </c>
      <c r="R114" t="s">
        <v>78</v>
      </c>
      <c r="S114" t="s">
        <v>79</v>
      </c>
      <c r="V114" t="s">
        <v>71</v>
      </c>
      <c r="W114" t="s">
        <v>114</v>
      </c>
      <c r="X114" t="s">
        <v>62</v>
      </c>
      <c r="Y114" t="s">
        <v>88</v>
      </c>
      <c r="Z114">
        <v>0</v>
      </c>
      <c r="AA114">
        <v>0</v>
      </c>
      <c r="AB114">
        <v>2.87</v>
      </c>
      <c r="AC114">
        <v>35</v>
      </c>
      <c r="AD114">
        <v>229.5</v>
      </c>
      <c r="AE114">
        <v>270</v>
      </c>
      <c r="AF114">
        <v>25</v>
      </c>
      <c r="AG114" t="b">
        <v>1</v>
      </c>
      <c r="AH114">
        <v>20</v>
      </c>
      <c r="AI114">
        <f t="shared" si="1"/>
        <v>152963.72084891534</v>
      </c>
      <c r="AJ114">
        <v>1</v>
      </c>
      <c r="AK114" t="b">
        <v>0</v>
      </c>
      <c r="AL114" t="b">
        <v>0</v>
      </c>
      <c r="AM114" t="s">
        <v>102</v>
      </c>
      <c r="AN114" s="1">
        <v>40560</v>
      </c>
      <c r="AQ114" s="1">
        <v>40708</v>
      </c>
    </row>
    <row r="115" spans="1:43">
      <c r="A115" t="s">
        <v>509</v>
      </c>
      <c r="C115" t="s">
        <v>510</v>
      </c>
      <c r="D115" t="s">
        <v>128</v>
      </c>
      <c r="E115">
        <v>91605</v>
      </c>
      <c r="H115" t="s">
        <v>130</v>
      </c>
      <c r="I115" t="b">
        <v>0</v>
      </c>
      <c r="J115" t="b">
        <v>0</v>
      </c>
      <c r="K115" t="b">
        <v>0</v>
      </c>
      <c r="L115" t="b">
        <v>0</v>
      </c>
      <c r="M115" t="b">
        <v>0</v>
      </c>
      <c r="N115" t="b">
        <v>0</v>
      </c>
      <c r="O115" t="s">
        <v>77</v>
      </c>
      <c r="P115" t="b">
        <v>0</v>
      </c>
      <c r="Q115" t="b">
        <v>0</v>
      </c>
      <c r="R115" t="s">
        <v>58</v>
      </c>
      <c r="S115" t="s">
        <v>59</v>
      </c>
      <c r="T115" t="s">
        <v>119</v>
      </c>
      <c r="U115" t="s">
        <v>59</v>
      </c>
      <c r="V115" t="s">
        <v>60</v>
      </c>
      <c r="W115" t="s">
        <v>114</v>
      </c>
      <c r="X115" t="s">
        <v>62</v>
      </c>
      <c r="Y115" t="s">
        <v>63</v>
      </c>
      <c r="Z115">
        <v>0</v>
      </c>
      <c r="AA115">
        <v>28.54</v>
      </c>
      <c r="AB115">
        <v>4.68</v>
      </c>
      <c r="AC115">
        <v>35</v>
      </c>
      <c r="AD115">
        <v>380.17</v>
      </c>
      <c r="AE115">
        <v>447.26</v>
      </c>
      <c r="AF115">
        <v>24</v>
      </c>
      <c r="AG115" t="b">
        <v>1</v>
      </c>
      <c r="AH115">
        <v>20</v>
      </c>
      <c r="AI115">
        <f t="shared" si="1"/>
        <v>152963.72084891534</v>
      </c>
      <c r="AJ115">
        <v>1</v>
      </c>
      <c r="AK115" t="b">
        <v>1</v>
      </c>
      <c r="AL115" t="b">
        <v>1</v>
      </c>
      <c r="AM115" t="s">
        <v>102</v>
      </c>
      <c r="AN115" s="1">
        <v>40543</v>
      </c>
      <c r="AQ115" s="1">
        <v>40693</v>
      </c>
    </row>
    <row r="116" spans="1:43">
      <c r="A116" t="s">
        <v>511</v>
      </c>
      <c r="B116">
        <v>62805004304</v>
      </c>
      <c r="C116" t="s">
        <v>93</v>
      </c>
      <c r="D116" t="s">
        <v>128</v>
      </c>
      <c r="E116">
        <v>94610</v>
      </c>
      <c r="F116" t="s">
        <v>75</v>
      </c>
      <c r="G116" t="s">
        <v>244</v>
      </c>
      <c r="H116" t="s">
        <v>245</v>
      </c>
      <c r="I116" t="b">
        <v>0</v>
      </c>
      <c r="J116" t="b">
        <v>1</v>
      </c>
      <c r="K116" t="b">
        <v>0</v>
      </c>
      <c r="L116" t="b">
        <v>1</v>
      </c>
      <c r="M116" t="b">
        <v>0</v>
      </c>
      <c r="N116" t="b">
        <v>0</v>
      </c>
      <c r="O116" t="s">
        <v>77</v>
      </c>
      <c r="P116" t="b">
        <v>0</v>
      </c>
      <c r="Q116" t="b">
        <v>0</v>
      </c>
      <c r="R116" t="s">
        <v>272</v>
      </c>
      <c r="S116" t="s">
        <v>273</v>
      </c>
      <c r="T116" t="s">
        <v>512</v>
      </c>
      <c r="U116" t="s">
        <v>273</v>
      </c>
      <c r="V116" t="s">
        <v>71</v>
      </c>
      <c r="W116" t="s">
        <v>80</v>
      </c>
      <c r="X116" t="s">
        <v>62</v>
      </c>
      <c r="Y116" t="s">
        <v>88</v>
      </c>
      <c r="Z116">
        <v>199.47</v>
      </c>
      <c r="AA116">
        <v>182.52</v>
      </c>
      <c r="AB116">
        <v>29.92</v>
      </c>
      <c r="AC116">
        <v>35</v>
      </c>
      <c r="AD116">
        <v>2441.61</v>
      </c>
      <c r="AE116">
        <v>2872.48</v>
      </c>
      <c r="AF116">
        <v>60</v>
      </c>
      <c r="AG116" t="b">
        <v>1</v>
      </c>
      <c r="AH116">
        <v>20</v>
      </c>
      <c r="AI116">
        <f t="shared" si="1"/>
        <v>152963.72084891534</v>
      </c>
      <c r="AJ116">
        <v>2</v>
      </c>
      <c r="AK116" t="b">
        <v>0</v>
      </c>
      <c r="AL116" t="b">
        <v>0</v>
      </c>
      <c r="AM116" t="s">
        <v>64</v>
      </c>
      <c r="AN116" s="1">
        <v>40437</v>
      </c>
      <c r="AQ116" s="1">
        <v>40584</v>
      </c>
    </row>
    <row r="117" spans="1:43">
      <c r="A117" t="s">
        <v>513</v>
      </c>
      <c r="B117">
        <v>360007904518</v>
      </c>
      <c r="C117" t="s">
        <v>330</v>
      </c>
      <c r="D117" t="s">
        <v>74</v>
      </c>
      <c r="E117">
        <v>10029</v>
      </c>
      <c r="F117" t="s">
        <v>75</v>
      </c>
      <c r="G117" t="s">
        <v>117</v>
      </c>
      <c r="H117" t="s">
        <v>332</v>
      </c>
      <c r="I117" t="b">
        <v>0</v>
      </c>
      <c r="J117" t="b">
        <v>1</v>
      </c>
      <c r="K117" t="b">
        <v>0</v>
      </c>
      <c r="L117" t="b">
        <v>0</v>
      </c>
      <c r="M117" t="b">
        <v>0</v>
      </c>
      <c r="N117" t="b">
        <v>0</v>
      </c>
      <c r="O117" t="s">
        <v>77</v>
      </c>
      <c r="P117" t="b">
        <v>0</v>
      </c>
      <c r="Q117" t="b">
        <v>0</v>
      </c>
      <c r="R117" t="s">
        <v>78</v>
      </c>
      <c r="S117" t="s">
        <v>79</v>
      </c>
      <c r="T117" t="s">
        <v>211</v>
      </c>
      <c r="U117" t="s">
        <v>100</v>
      </c>
      <c r="V117" t="s">
        <v>60</v>
      </c>
      <c r="W117" t="s">
        <v>80</v>
      </c>
      <c r="X117" t="s">
        <v>62</v>
      </c>
      <c r="Y117" t="s">
        <v>88</v>
      </c>
      <c r="Z117">
        <v>3.15</v>
      </c>
      <c r="AA117">
        <v>0</v>
      </c>
      <c r="AB117">
        <v>4.72</v>
      </c>
      <c r="AC117">
        <v>35</v>
      </c>
      <c r="AD117">
        <v>357.86</v>
      </c>
      <c r="AE117">
        <v>411.33</v>
      </c>
      <c r="AF117">
        <v>140</v>
      </c>
      <c r="AG117" t="b">
        <v>1</v>
      </c>
      <c r="AH117">
        <v>20</v>
      </c>
      <c r="AI117">
        <f t="shared" si="1"/>
        <v>152963.72084891534</v>
      </c>
      <c r="AJ117">
        <v>2</v>
      </c>
      <c r="AK117" t="b">
        <v>0</v>
      </c>
      <c r="AL117" t="b">
        <v>1</v>
      </c>
      <c r="AM117" t="s">
        <v>64</v>
      </c>
      <c r="AN117" s="1">
        <v>40327</v>
      </c>
      <c r="AQ117" s="1">
        <v>40478</v>
      </c>
    </row>
    <row r="118" spans="1:43">
      <c r="A118" t="s">
        <v>514</v>
      </c>
      <c r="C118" t="s">
        <v>515</v>
      </c>
      <c r="D118" t="s">
        <v>122</v>
      </c>
      <c r="E118">
        <v>70433</v>
      </c>
      <c r="F118" t="s">
        <v>54</v>
      </c>
      <c r="G118" t="s">
        <v>134</v>
      </c>
      <c r="H118" t="s">
        <v>135</v>
      </c>
      <c r="I118" t="b">
        <v>0</v>
      </c>
      <c r="J118" t="b">
        <v>0</v>
      </c>
      <c r="K118" t="b">
        <v>0</v>
      </c>
      <c r="L118" t="b">
        <v>0</v>
      </c>
      <c r="M118" t="b">
        <v>0</v>
      </c>
      <c r="N118" t="b">
        <v>0</v>
      </c>
      <c r="O118" t="s">
        <v>57</v>
      </c>
      <c r="P118" t="b">
        <v>0</v>
      </c>
      <c r="Q118" t="b">
        <v>0</v>
      </c>
      <c r="R118" t="s">
        <v>267</v>
      </c>
      <c r="S118" t="s">
        <v>95</v>
      </c>
      <c r="V118" t="s">
        <v>60</v>
      </c>
      <c r="W118" t="s">
        <v>61</v>
      </c>
      <c r="X118" t="s">
        <v>62</v>
      </c>
      <c r="Y118" t="s">
        <v>81</v>
      </c>
      <c r="Z118">
        <v>0</v>
      </c>
      <c r="AA118">
        <v>15.59</v>
      </c>
      <c r="AB118">
        <v>5.84</v>
      </c>
      <c r="AC118">
        <v>9</v>
      </c>
      <c r="AD118">
        <v>420.08</v>
      </c>
      <c r="AE118">
        <v>512.29</v>
      </c>
      <c r="AF118">
        <v>30</v>
      </c>
      <c r="AG118" t="b">
        <v>1</v>
      </c>
      <c r="AH118">
        <v>20</v>
      </c>
      <c r="AI118">
        <f t="shared" si="1"/>
        <v>152963.72084891534</v>
      </c>
      <c r="AJ118">
        <v>1</v>
      </c>
      <c r="AK118" t="b">
        <v>0</v>
      </c>
      <c r="AL118" t="b">
        <v>0</v>
      </c>
      <c r="AM118" t="s">
        <v>64</v>
      </c>
      <c r="AN118" s="1">
        <v>40249</v>
      </c>
      <c r="AQ118" s="1">
        <v>40400</v>
      </c>
    </row>
    <row r="119" spans="1:43">
      <c r="A119" t="s">
        <v>516</v>
      </c>
      <c r="B119">
        <v>490120000972</v>
      </c>
      <c r="C119" t="s">
        <v>517</v>
      </c>
      <c r="D119" t="s">
        <v>495</v>
      </c>
      <c r="E119">
        <v>84404</v>
      </c>
      <c r="F119" t="s">
        <v>75</v>
      </c>
      <c r="G119" t="s">
        <v>518</v>
      </c>
      <c r="H119" t="s">
        <v>519</v>
      </c>
      <c r="I119" t="b">
        <v>0</v>
      </c>
      <c r="J119" t="b">
        <v>0</v>
      </c>
      <c r="K119" t="b">
        <v>0</v>
      </c>
      <c r="L119" t="b">
        <v>0</v>
      </c>
      <c r="M119" t="b">
        <v>0</v>
      </c>
      <c r="N119" t="b">
        <v>0</v>
      </c>
      <c r="O119" t="s">
        <v>87</v>
      </c>
      <c r="P119" t="b">
        <v>0</v>
      </c>
      <c r="Q119" t="b">
        <v>0</v>
      </c>
      <c r="R119" t="s">
        <v>131</v>
      </c>
      <c r="S119" t="s">
        <v>79</v>
      </c>
      <c r="T119" t="s">
        <v>78</v>
      </c>
      <c r="U119" t="s">
        <v>79</v>
      </c>
      <c r="V119" t="s">
        <v>71</v>
      </c>
      <c r="W119" t="s">
        <v>80</v>
      </c>
      <c r="X119" t="s">
        <v>62</v>
      </c>
      <c r="Y119" t="s">
        <v>88</v>
      </c>
      <c r="Z119">
        <v>7.2</v>
      </c>
      <c r="AA119">
        <v>0</v>
      </c>
      <c r="AB119">
        <v>10.8</v>
      </c>
      <c r="AC119">
        <v>9</v>
      </c>
      <c r="AD119">
        <v>746.96</v>
      </c>
      <c r="AE119">
        <v>910.93</v>
      </c>
      <c r="AF119">
        <v>20</v>
      </c>
      <c r="AG119" t="b">
        <v>1</v>
      </c>
      <c r="AH119">
        <v>20</v>
      </c>
      <c r="AI119">
        <f t="shared" si="1"/>
        <v>152963.72084891534</v>
      </c>
      <c r="AJ119">
        <v>1</v>
      </c>
      <c r="AK119" t="b">
        <v>1</v>
      </c>
      <c r="AL119" t="b">
        <v>0</v>
      </c>
      <c r="AM119" t="s">
        <v>64</v>
      </c>
      <c r="AN119" s="1">
        <v>40225</v>
      </c>
      <c r="AQ119" s="1">
        <v>40379</v>
      </c>
    </row>
    <row r="120" spans="1:43">
      <c r="A120" t="s">
        <v>520</v>
      </c>
      <c r="B120">
        <v>360009102069</v>
      </c>
      <c r="C120" t="s">
        <v>483</v>
      </c>
      <c r="D120" t="s">
        <v>74</v>
      </c>
      <c r="E120">
        <v>11238</v>
      </c>
      <c r="F120" t="s">
        <v>75</v>
      </c>
      <c r="G120" t="s">
        <v>484</v>
      </c>
      <c r="H120" t="s">
        <v>483</v>
      </c>
      <c r="I120" t="b">
        <v>0</v>
      </c>
      <c r="J120" t="b">
        <v>0</v>
      </c>
      <c r="K120" t="b">
        <v>0</v>
      </c>
      <c r="L120" t="b">
        <v>0</v>
      </c>
      <c r="M120" t="b">
        <v>0</v>
      </c>
      <c r="N120" t="b">
        <v>0</v>
      </c>
      <c r="O120" t="s">
        <v>77</v>
      </c>
      <c r="P120" t="b">
        <v>0</v>
      </c>
      <c r="Q120" t="b">
        <v>0</v>
      </c>
      <c r="R120" t="s">
        <v>521</v>
      </c>
      <c r="S120" t="s">
        <v>137</v>
      </c>
      <c r="T120" t="s">
        <v>104</v>
      </c>
      <c r="U120" t="s">
        <v>95</v>
      </c>
      <c r="V120" t="s">
        <v>71</v>
      </c>
      <c r="W120" t="s">
        <v>61</v>
      </c>
      <c r="X120" t="s">
        <v>62</v>
      </c>
      <c r="Y120" t="s">
        <v>63</v>
      </c>
      <c r="Z120">
        <v>33.57</v>
      </c>
      <c r="AA120">
        <v>0</v>
      </c>
      <c r="AB120">
        <v>5.04</v>
      </c>
      <c r="AC120">
        <v>9</v>
      </c>
      <c r="AD120">
        <v>383.33</v>
      </c>
      <c r="AE120">
        <v>467.48</v>
      </c>
      <c r="AF120">
        <v>18</v>
      </c>
      <c r="AG120" t="b">
        <v>1</v>
      </c>
      <c r="AH120">
        <v>20</v>
      </c>
      <c r="AI120">
        <f t="shared" si="1"/>
        <v>152963.72084891534</v>
      </c>
      <c r="AJ120">
        <v>1</v>
      </c>
      <c r="AK120" t="b">
        <v>1</v>
      </c>
      <c r="AL120" t="b">
        <v>1</v>
      </c>
      <c r="AM120" t="s">
        <v>64</v>
      </c>
      <c r="AN120" s="1">
        <v>40190</v>
      </c>
      <c r="AQ120" s="1">
        <v>40347</v>
      </c>
    </row>
    <row r="121" spans="1:43">
      <c r="A121" s="2" t="s">
        <v>522</v>
      </c>
      <c r="B121">
        <v>181236001966</v>
      </c>
      <c r="C121" t="s">
        <v>523</v>
      </c>
      <c r="D121" t="s">
        <v>368</v>
      </c>
      <c r="E121">
        <v>46229</v>
      </c>
      <c r="F121" t="s">
        <v>75</v>
      </c>
      <c r="G121" t="s">
        <v>524</v>
      </c>
      <c r="H121" t="s">
        <v>525</v>
      </c>
      <c r="I121" t="b">
        <v>0</v>
      </c>
      <c r="J121" t="b">
        <v>0</v>
      </c>
      <c r="K121" t="b">
        <v>0</v>
      </c>
      <c r="L121" t="b">
        <v>0</v>
      </c>
      <c r="M121" t="b">
        <v>0</v>
      </c>
      <c r="N121" t="b">
        <v>0</v>
      </c>
      <c r="O121" t="s">
        <v>57</v>
      </c>
      <c r="P121" t="b">
        <v>0</v>
      </c>
      <c r="Q121" t="b">
        <v>0</v>
      </c>
      <c r="R121" t="s">
        <v>58</v>
      </c>
      <c r="S121" t="s">
        <v>59</v>
      </c>
      <c r="T121" t="s">
        <v>119</v>
      </c>
      <c r="U121" t="s">
        <v>59</v>
      </c>
      <c r="V121" t="s">
        <v>60</v>
      </c>
      <c r="W121" t="s">
        <v>114</v>
      </c>
      <c r="X121" t="s">
        <v>62</v>
      </c>
      <c r="Y121" t="s">
        <v>63</v>
      </c>
      <c r="Z121">
        <v>54.9</v>
      </c>
      <c r="AA121">
        <v>0</v>
      </c>
      <c r="AB121">
        <v>8.24</v>
      </c>
      <c r="AC121">
        <v>9</v>
      </c>
      <c r="AD121">
        <v>621.14</v>
      </c>
      <c r="AE121">
        <v>757.49</v>
      </c>
      <c r="AF121">
        <v>25</v>
      </c>
      <c r="AG121" t="b">
        <v>1</v>
      </c>
      <c r="AH121">
        <v>20</v>
      </c>
      <c r="AI121">
        <f t="shared" si="1"/>
        <v>152963.72084891534</v>
      </c>
      <c r="AJ121">
        <v>1</v>
      </c>
      <c r="AK121" t="b">
        <v>1</v>
      </c>
      <c r="AL121" t="b">
        <v>0</v>
      </c>
      <c r="AM121" t="s">
        <v>64</v>
      </c>
      <c r="AN121" s="1">
        <v>40114</v>
      </c>
      <c r="AQ121" s="1">
        <v>40271</v>
      </c>
    </row>
    <row r="122" spans="1:43">
      <c r="A122" t="s">
        <v>526</v>
      </c>
      <c r="B122">
        <v>170471000164</v>
      </c>
      <c r="C122" t="s">
        <v>527</v>
      </c>
      <c r="D122" t="s">
        <v>182</v>
      </c>
      <c r="E122">
        <v>60506</v>
      </c>
      <c r="F122" t="s">
        <v>54</v>
      </c>
      <c r="G122" t="s">
        <v>528</v>
      </c>
      <c r="H122" t="s">
        <v>529</v>
      </c>
      <c r="I122" t="b">
        <v>0</v>
      </c>
      <c r="J122" t="b">
        <v>0</v>
      </c>
      <c r="K122" t="b">
        <v>0</v>
      </c>
      <c r="L122" t="b">
        <v>0</v>
      </c>
      <c r="M122" t="b">
        <v>0</v>
      </c>
      <c r="N122" t="b">
        <v>0</v>
      </c>
      <c r="O122" t="s">
        <v>77</v>
      </c>
      <c r="P122" t="b">
        <v>0</v>
      </c>
      <c r="Q122" t="b">
        <v>0</v>
      </c>
      <c r="R122" t="s">
        <v>119</v>
      </c>
      <c r="S122" t="s">
        <v>59</v>
      </c>
      <c r="T122" t="s">
        <v>230</v>
      </c>
      <c r="U122" t="s">
        <v>59</v>
      </c>
      <c r="V122" t="s">
        <v>60</v>
      </c>
      <c r="W122" t="s">
        <v>114</v>
      </c>
      <c r="X122" t="s">
        <v>107</v>
      </c>
      <c r="Y122" t="s">
        <v>81</v>
      </c>
      <c r="Z122">
        <v>17</v>
      </c>
      <c r="AA122">
        <v>0</v>
      </c>
      <c r="AB122">
        <v>2.5499999999999998</v>
      </c>
      <c r="AC122">
        <v>9</v>
      </c>
      <c r="AD122">
        <v>198.5</v>
      </c>
      <c r="AE122">
        <v>242.07</v>
      </c>
      <c r="AF122">
        <v>15</v>
      </c>
      <c r="AG122" t="b">
        <v>1</v>
      </c>
      <c r="AH122">
        <v>20</v>
      </c>
      <c r="AI122">
        <f t="shared" si="1"/>
        <v>152963.72084891534</v>
      </c>
      <c r="AJ122">
        <v>1</v>
      </c>
      <c r="AK122" t="b">
        <v>0</v>
      </c>
      <c r="AL122" t="b">
        <v>0</v>
      </c>
      <c r="AM122" t="s">
        <v>64</v>
      </c>
      <c r="AN122" s="1">
        <v>40044</v>
      </c>
      <c r="AQ122" s="1">
        <v>40203</v>
      </c>
    </row>
    <row r="123" spans="1:43">
      <c r="A123" t="s">
        <v>530</v>
      </c>
      <c r="B123">
        <v>10000501616</v>
      </c>
      <c r="C123" t="s">
        <v>531</v>
      </c>
      <c r="D123" t="s">
        <v>397</v>
      </c>
      <c r="E123">
        <v>35951</v>
      </c>
      <c r="F123" t="s">
        <v>68</v>
      </c>
      <c r="G123" t="s">
        <v>532</v>
      </c>
      <c r="H123" t="s">
        <v>533</v>
      </c>
      <c r="I123" t="b">
        <v>0</v>
      </c>
      <c r="J123" t="b">
        <v>0</v>
      </c>
      <c r="K123" t="b">
        <v>0</v>
      </c>
      <c r="L123" t="b">
        <v>0</v>
      </c>
      <c r="M123" t="b">
        <v>0</v>
      </c>
      <c r="N123" t="b">
        <v>0</v>
      </c>
      <c r="O123" t="s">
        <v>77</v>
      </c>
      <c r="P123" t="b">
        <v>0</v>
      </c>
      <c r="Q123" t="b">
        <v>0</v>
      </c>
      <c r="R123" t="s">
        <v>94</v>
      </c>
      <c r="S123" t="s">
        <v>95</v>
      </c>
      <c r="T123" t="s">
        <v>104</v>
      </c>
      <c r="U123" t="s">
        <v>95</v>
      </c>
      <c r="V123" t="s">
        <v>60</v>
      </c>
      <c r="W123" t="s">
        <v>1</v>
      </c>
      <c r="X123" t="s">
        <v>62</v>
      </c>
      <c r="Y123" t="s">
        <v>63</v>
      </c>
      <c r="Z123">
        <v>17.899999999999999</v>
      </c>
      <c r="AA123">
        <v>7.16</v>
      </c>
      <c r="AB123">
        <v>4.4800000000000004</v>
      </c>
      <c r="AC123">
        <v>17</v>
      </c>
      <c r="AD123">
        <v>225.54</v>
      </c>
      <c r="AE123">
        <v>275.05</v>
      </c>
      <c r="AF123">
        <v>420</v>
      </c>
      <c r="AG123" t="b">
        <v>1</v>
      </c>
      <c r="AH123">
        <v>20</v>
      </c>
      <c r="AI123">
        <f t="shared" si="1"/>
        <v>152963.72084891534</v>
      </c>
      <c r="AJ123">
        <v>1</v>
      </c>
      <c r="AK123" t="b">
        <v>1</v>
      </c>
      <c r="AL123" t="b">
        <v>0</v>
      </c>
      <c r="AM123" t="s">
        <v>64</v>
      </c>
      <c r="AN123" s="1">
        <v>39929</v>
      </c>
      <c r="AQ123" s="1">
        <v>40084</v>
      </c>
    </row>
    <row r="124" spans="1:43">
      <c r="A124" t="s">
        <v>534</v>
      </c>
      <c r="B124">
        <v>370345001435</v>
      </c>
      <c r="C124" t="s">
        <v>535</v>
      </c>
      <c r="D124" t="s">
        <v>67</v>
      </c>
      <c r="E124">
        <v>28584</v>
      </c>
      <c r="F124" t="s">
        <v>54</v>
      </c>
      <c r="G124" t="s">
        <v>426</v>
      </c>
      <c r="H124" t="s">
        <v>427</v>
      </c>
      <c r="I124" t="b">
        <v>0</v>
      </c>
      <c r="J124" t="b">
        <v>0</v>
      </c>
      <c r="K124" t="b">
        <v>0</v>
      </c>
      <c r="L124" t="b">
        <v>0</v>
      </c>
      <c r="M124" t="b">
        <v>0</v>
      </c>
      <c r="N124" t="b">
        <v>0</v>
      </c>
      <c r="O124" t="s">
        <v>57</v>
      </c>
      <c r="P124" t="b">
        <v>0</v>
      </c>
      <c r="Q124" t="b">
        <v>0</v>
      </c>
      <c r="R124" t="s">
        <v>58</v>
      </c>
      <c r="S124" t="s">
        <v>59</v>
      </c>
      <c r="T124" t="s">
        <v>267</v>
      </c>
      <c r="U124" t="s">
        <v>95</v>
      </c>
      <c r="V124" t="s">
        <v>60</v>
      </c>
      <c r="W124" t="s">
        <v>80</v>
      </c>
      <c r="X124" t="s">
        <v>107</v>
      </c>
      <c r="Y124" t="s">
        <v>88</v>
      </c>
      <c r="Z124">
        <v>30.94</v>
      </c>
      <c r="AA124">
        <v>13.15</v>
      </c>
      <c r="AB124">
        <v>7.74</v>
      </c>
      <c r="AC124">
        <v>17</v>
      </c>
      <c r="AD124">
        <v>378</v>
      </c>
      <c r="AE124">
        <v>460.98</v>
      </c>
      <c r="AF124">
        <v>800</v>
      </c>
      <c r="AG124" t="b">
        <v>1</v>
      </c>
      <c r="AH124">
        <v>20</v>
      </c>
      <c r="AI124">
        <f t="shared" si="1"/>
        <v>152963.72084891534</v>
      </c>
      <c r="AJ124">
        <v>1</v>
      </c>
      <c r="AK124" t="b">
        <v>1</v>
      </c>
      <c r="AL124" t="b">
        <v>0</v>
      </c>
      <c r="AM124" t="s">
        <v>64</v>
      </c>
      <c r="AN124" s="1">
        <v>39757</v>
      </c>
      <c r="AQ124" s="1">
        <v>39914</v>
      </c>
    </row>
    <row r="125" spans="1:43">
      <c r="A125" t="s">
        <v>536</v>
      </c>
      <c r="B125">
        <v>120111001171</v>
      </c>
      <c r="C125" t="s">
        <v>537</v>
      </c>
      <c r="D125" t="s">
        <v>257</v>
      </c>
      <c r="E125">
        <v>32303</v>
      </c>
      <c r="F125" t="s">
        <v>75</v>
      </c>
      <c r="G125" t="s">
        <v>538</v>
      </c>
      <c r="H125" t="s">
        <v>539</v>
      </c>
      <c r="I125" t="b">
        <v>0</v>
      </c>
      <c r="J125" t="b">
        <v>0</v>
      </c>
      <c r="K125" t="b">
        <v>0</v>
      </c>
      <c r="L125" t="b">
        <v>0</v>
      </c>
      <c r="M125" t="b">
        <v>0</v>
      </c>
      <c r="N125" t="b">
        <v>0</v>
      </c>
      <c r="O125" t="s">
        <v>87</v>
      </c>
      <c r="P125" t="b">
        <v>0</v>
      </c>
      <c r="Q125" t="b">
        <v>0</v>
      </c>
      <c r="R125" t="s">
        <v>101</v>
      </c>
      <c r="S125" t="s">
        <v>95</v>
      </c>
      <c r="V125" t="s">
        <v>71</v>
      </c>
      <c r="W125" t="s">
        <v>80</v>
      </c>
      <c r="X125" t="s">
        <v>62</v>
      </c>
      <c r="Y125" t="s">
        <v>151</v>
      </c>
      <c r="Z125">
        <v>79.819999999999993</v>
      </c>
      <c r="AA125">
        <v>0</v>
      </c>
      <c r="AB125">
        <v>19.95</v>
      </c>
      <c r="AC125">
        <v>17</v>
      </c>
      <c r="AD125">
        <v>915</v>
      </c>
      <c r="AE125">
        <v>1115.8499999999999</v>
      </c>
      <c r="AF125">
        <v>120</v>
      </c>
      <c r="AG125" t="b">
        <v>1</v>
      </c>
      <c r="AH125">
        <v>20</v>
      </c>
      <c r="AI125">
        <f t="shared" si="1"/>
        <v>152963.72084891534</v>
      </c>
      <c r="AJ125">
        <v>1</v>
      </c>
      <c r="AK125" t="b">
        <v>1</v>
      </c>
      <c r="AL125" t="b">
        <v>0</v>
      </c>
      <c r="AM125" t="s">
        <v>64</v>
      </c>
      <c r="AN125" s="1">
        <v>39720</v>
      </c>
      <c r="AQ125" s="1">
        <v>39876</v>
      </c>
    </row>
    <row r="126" spans="1:43">
      <c r="A126" t="s">
        <v>540</v>
      </c>
      <c r="B126">
        <v>180309000407</v>
      </c>
      <c r="C126" t="s">
        <v>541</v>
      </c>
      <c r="D126" t="s">
        <v>368</v>
      </c>
      <c r="E126">
        <v>47424</v>
      </c>
      <c r="F126" t="s">
        <v>54</v>
      </c>
      <c r="G126" t="s">
        <v>542</v>
      </c>
      <c r="H126" t="s">
        <v>543</v>
      </c>
      <c r="I126" t="b">
        <v>0</v>
      </c>
      <c r="J126" t="b">
        <v>0</v>
      </c>
      <c r="K126" t="b">
        <v>0</v>
      </c>
      <c r="L126" t="b">
        <v>0</v>
      </c>
      <c r="M126" t="b">
        <v>0</v>
      </c>
      <c r="N126" t="b">
        <v>0</v>
      </c>
      <c r="O126" t="s">
        <v>57</v>
      </c>
      <c r="P126" t="b">
        <v>0</v>
      </c>
      <c r="Q126" t="b">
        <v>0</v>
      </c>
      <c r="R126" t="s">
        <v>58</v>
      </c>
      <c r="S126" t="s">
        <v>59</v>
      </c>
      <c r="T126" t="s">
        <v>390</v>
      </c>
      <c r="U126" t="s">
        <v>100</v>
      </c>
      <c r="V126" t="s">
        <v>71</v>
      </c>
      <c r="W126" t="s">
        <v>114</v>
      </c>
      <c r="X126" t="s">
        <v>62</v>
      </c>
      <c r="Y126" t="s">
        <v>63</v>
      </c>
      <c r="Z126">
        <v>39.299999999999997</v>
      </c>
      <c r="AA126">
        <v>0</v>
      </c>
      <c r="AB126">
        <v>9.83</v>
      </c>
      <c r="AC126">
        <v>17</v>
      </c>
      <c r="AD126">
        <v>459</v>
      </c>
      <c r="AE126">
        <v>559.76</v>
      </c>
      <c r="AF126">
        <v>40</v>
      </c>
      <c r="AG126" t="b">
        <v>1</v>
      </c>
      <c r="AH126">
        <v>20</v>
      </c>
      <c r="AI126">
        <f t="shared" si="1"/>
        <v>152963.72084891534</v>
      </c>
      <c r="AJ126">
        <v>2</v>
      </c>
      <c r="AK126" t="b">
        <v>0</v>
      </c>
      <c r="AL126" t="b">
        <v>0</v>
      </c>
      <c r="AM126" t="s">
        <v>64</v>
      </c>
      <c r="AN126" s="1">
        <v>39694</v>
      </c>
      <c r="AQ126" s="1">
        <v>39848</v>
      </c>
    </row>
    <row r="127" spans="1:43">
      <c r="A127" t="s">
        <v>544</v>
      </c>
      <c r="B127">
        <v>421950003214</v>
      </c>
      <c r="C127" t="s">
        <v>545</v>
      </c>
      <c r="D127" t="s">
        <v>546</v>
      </c>
      <c r="E127">
        <v>18350</v>
      </c>
      <c r="F127" t="s">
        <v>68</v>
      </c>
      <c r="G127" t="s">
        <v>547</v>
      </c>
      <c r="H127" t="s">
        <v>370</v>
      </c>
      <c r="I127" t="b">
        <v>0</v>
      </c>
      <c r="J127" t="b">
        <v>0</v>
      </c>
      <c r="K127" t="b">
        <v>0</v>
      </c>
      <c r="L127" t="b">
        <v>0</v>
      </c>
      <c r="M127" t="b">
        <v>0</v>
      </c>
      <c r="N127" t="b">
        <v>0</v>
      </c>
      <c r="O127" t="s">
        <v>57</v>
      </c>
      <c r="P127" t="b">
        <v>0</v>
      </c>
      <c r="Q127" t="b">
        <v>0</v>
      </c>
      <c r="R127" t="s">
        <v>99</v>
      </c>
      <c r="S127" t="s">
        <v>100</v>
      </c>
      <c r="T127" t="s">
        <v>58</v>
      </c>
      <c r="U127" t="s">
        <v>59</v>
      </c>
      <c r="V127" t="s">
        <v>71</v>
      </c>
      <c r="W127" t="s">
        <v>80</v>
      </c>
      <c r="X127" t="s">
        <v>62</v>
      </c>
      <c r="Y127" t="s">
        <v>63</v>
      </c>
      <c r="Z127">
        <v>21.9</v>
      </c>
      <c r="AA127">
        <v>13.14</v>
      </c>
      <c r="AB127">
        <v>5.47</v>
      </c>
      <c r="AC127">
        <v>17</v>
      </c>
      <c r="AD127">
        <v>276</v>
      </c>
      <c r="AE127">
        <v>336.59</v>
      </c>
      <c r="AF127">
        <v>20</v>
      </c>
      <c r="AG127" t="b">
        <v>1</v>
      </c>
      <c r="AH127">
        <v>20</v>
      </c>
      <c r="AI127">
        <f t="shared" si="1"/>
        <v>152963.72084891534</v>
      </c>
      <c r="AJ127">
        <v>1</v>
      </c>
      <c r="AK127" t="b">
        <v>0</v>
      </c>
      <c r="AL127" t="b">
        <v>0</v>
      </c>
      <c r="AM127" t="s">
        <v>64</v>
      </c>
      <c r="AN127" s="1">
        <v>39685</v>
      </c>
      <c r="AQ127" s="1">
        <v>39837</v>
      </c>
    </row>
    <row r="128" spans="1:43">
      <c r="A128" t="s">
        <v>548</v>
      </c>
      <c r="B128">
        <v>422349006168</v>
      </c>
      <c r="C128" t="s">
        <v>549</v>
      </c>
      <c r="D128" t="s">
        <v>546</v>
      </c>
      <c r="E128">
        <v>16341</v>
      </c>
      <c r="F128" t="s">
        <v>68</v>
      </c>
      <c r="G128" t="s">
        <v>550</v>
      </c>
      <c r="H128" t="s">
        <v>551</v>
      </c>
      <c r="I128" t="b">
        <v>0</v>
      </c>
      <c r="J128" t="b">
        <v>0</v>
      </c>
      <c r="K128" t="b">
        <v>0</v>
      </c>
      <c r="L128" t="b">
        <v>0</v>
      </c>
      <c r="M128" t="b">
        <v>0</v>
      </c>
      <c r="N128" t="b">
        <v>0</v>
      </c>
      <c r="O128" t="s">
        <v>77</v>
      </c>
      <c r="P128" t="b">
        <v>0</v>
      </c>
      <c r="Q128" t="b">
        <v>0</v>
      </c>
      <c r="R128" t="s">
        <v>113</v>
      </c>
      <c r="S128" t="s">
        <v>113</v>
      </c>
      <c r="V128" t="s">
        <v>71</v>
      </c>
      <c r="W128" t="s">
        <v>1</v>
      </c>
      <c r="X128" t="s">
        <v>62</v>
      </c>
      <c r="Y128" t="s">
        <v>63</v>
      </c>
      <c r="Z128">
        <v>38.6</v>
      </c>
      <c r="AA128">
        <v>23.16</v>
      </c>
      <c r="AB128">
        <v>9.65</v>
      </c>
      <c r="AC128">
        <v>17</v>
      </c>
      <c r="AD128">
        <v>474</v>
      </c>
      <c r="AE128">
        <v>578.04999999999995</v>
      </c>
      <c r="AF128">
        <v>3</v>
      </c>
      <c r="AG128" t="b">
        <v>1</v>
      </c>
      <c r="AH128">
        <v>20</v>
      </c>
      <c r="AI128">
        <f t="shared" si="1"/>
        <v>152963.72084891534</v>
      </c>
      <c r="AJ128">
        <v>1</v>
      </c>
      <c r="AK128" t="b">
        <v>0</v>
      </c>
      <c r="AL128" t="b">
        <v>0</v>
      </c>
      <c r="AM128" t="s">
        <v>64</v>
      </c>
      <c r="AN128" s="1">
        <v>39536</v>
      </c>
      <c r="AQ128" s="1">
        <v>39694</v>
      </c>
    </row>
    <row r="129" spans="1:43">
      <c r="A129" t="s">
        <v>552</v>
      </c>
      <c r="B129">
        <v>360010302082</v>
      </c>
      <c r="C129" t="s">
        <v>553</v>
      </c>
      <c r="D129" t="s">
        <v>74</v>
      </c>
      <c r="E129">
        <v>10305</v>
      </c>
      <c r="F129" t="s">
        <v>75</v>
      </c>
      <c r="G129" t="s">
        <v>76</v>
      </c>
      <c r="H129" t="s">
        <v>553</v>
      </c>
      <c r="I129" t="b">
        <v>0</v>
      </c>
      <c r="J129" t="b">
        <v>0</v>
      </c>
      <c r="K129" t="b">
        <v>0</v>
      </c>
      <c r="L129" t="b">
        <v>0</v>
      </c>
      <c r="M129" t="b">
        <v>0</v>
      </c>
      <c r="N129" t="b">
        <v>0</v>
      </c>
      <c r="O129" t="s">
        <v>57</v>
      </c>
      <c r="P129" t="b">
        <v>0</v>
      </c>
      <c r="Q129" t="b">
        <v>0</v>
      </c>
      <c r="R129" t="s">
        <v>230</v>
      </c>
      <c r="S129" t="s">
        <v>59</v>
      </c>
      <c r="T129" t="s">
        <v>230</v>
      </c>
      <c r="U129" t="s">
        <v>59</v>
      </c>
      <c r="V129" t="s">
        <v>60</v>
      </c>
      <c r="W129" t="s">
        <v>61</v>
      </c>
      <c r="X129" t="s">
        <v>62</v>
      </c>
      <c r="Y129" t="s">
        <v>81</v>
      </c>
      <c r="Z129">
        <v>32.76</v>
      </c>
      <c r="AA129">
        <v>0</v>
      </c>
      <c r="AB129">
        <v>8.19</v>
      </c>
      <c r="AC129">
        <v>17</v>
      </c>
      <c r="AD129">
        <v>386</v>
      </c>
      <c r="AE129">
        <v>470.73</v>
      </c>
      <c r="AF129">
        <v>78</v>
      </c>
      <c r="AG129" t="b">
        <v>1</v>
      </c>
      <c r="AH129">
        <v>20</v>
      </c>
      <c r="AI129">
        <f t="shared" si="1"/>
        <v>152963.72084891534</v>
      </c>
      <c r="AJ129">
        <v>1</v>
      </c>
      <c r="AK129" t="b">
        <v>0</v>
      </c>
      <c r="AL129" t="b">
        <v>0</v>
      </c>
      <c r="AM129" t="s">
        <v>64</v>
      </c>
      <c r="AN129" s="1">
        <v>39518</v>
      </c>
      <c r="AQ129" s="1">
        <v>39672</v>
      </c>
    </row>
    <row r="130" spans="1:43">
      <c r="A130" t="s">
        <v>554</v>
      </c>
      <c r="B130">
        <v>63441005674</v>
      </c>
      <c r="C130" t="s">
        <v>205</v>
      </c>
      <c r="D130" t="s">
        <v>128</v>
      </c>
      <c r="E130">
        <v>94118</v>
      </c>
      <c r="F130" t="s">
        <v>75</v>
      </c>
      <c r="G130" t="s">
        <v>206</v>
      </c>
      <c r="H130" t="s">
        <v>205</v>
      </c>
      <c r="I130" t="b">
        <v>0</v>
      </c>
      <c r="J130" t="b">
        <v>0</v>
      </c>
      <c r="K130" t="b">
        <v>0</v>
      </c>
      <c r="L130" t="b">
        <v>0</v>
      </c>
      <c r="M130" t="b">
        <v>0</v>
      </c>
      <c r="N130" t="b">
        <v>0</v>
      </c>
      <c r="O130" t="s">
        <v>77</v>
      </c>
      <c r="P130" t="b">
        <v>0</v>
      </c>
      <c r="Q130" t="b">
        <v>0</v>
      </c>
      <c r="R130" t="s">
        <v>99</v>
      </c>
      <c r="S130" t="s">
        <v>100</v>
      </c>
      <c r="T130" t="s">
        <v>390</v>
      </c>
      <c r="U130" t="s">
        <v>100</v>
      </c>
      <c r="V130" t="s">
        <v>60</v>
      </c>
      <c r="W130" t="s">
        <v>80</v>
      </c>
      <c r="X130" t="s">
        <v>62</v>
      </c>
      <c r="Y130" t="s">
        <v>81</v>
      </c>
      <c r="Z130">
        <v>40</v>
      </c>
      <c r="AA130">
        <v>29</v>
      </c>
      <c r="AB130">
        <v>10</v>
      </c>
      <c r="AC130">
        <v>17</v>
      </c>
      <c r="AD130">
        <v>496</v>
      </c>
      <c r="AE130">
        <v>604.88</v>
      </c>
      <c r="AF130">
        <v>27</v>
      </c>
      <c r="AG130" t="b">
        <v>1</v>
      </c>
      <c r="AH130">
        <v>20</v>
      </c>
      <c r="AI130">
        <f t="shared" si="1"/>
        <v>152963.72084891534</v>
      </c>
      <c r="AJ130">
        <v>1</v>
      </c>
      <c r="AK130" t="b">
        <v>0</v>
      </c>
      <c r="AL130" t="b">
        <v>0</v>
      </c>
      <c r="AM130" t="s">
        <v>64</v>
      </c>
      <c r="AN130" s="1">
        <v>39518</v>
      </c>
      <c r="AQ130" s="1">
        <v>39671</v>
      </c>
    </row>
    <row r="131" spans="1:43">
      <c r="A131" t="s">
        <v>555</v>
      </c>
      <c r="B131">
        <v>90252000476</v>
      </c>
      <c r="C131" t="s">
        <v>556</v>
      </c>
      <c r="D131" t="s">
        <v>557</v>
      </c>
      <c r="E131">
        <v>6460</v>
      </c>
      <c r="F131" t="s">
        <v>54</v>
      </c>
      <c r="G131" t="s">
        <v>558</v>
      </c>
      <c r="H131" t="s">
        <v>559</v>
      </c>
      <c r="I131" t="b">
        <v>0</v>
      </c>
      <c r="J131" t="b">
        <v>0</v>
      </c>
      <c r="K131" t="b">
        <v>0</v>
      </c>
      <c r="L131" t="b">
        <v>0</v>
      </c>
      <c r="M131" t="b">
        <v>0</v>
      </c>
      <c r="N131" t="b">
        <v>0</v>
      </c>
      <c r="O131" t="s">
        <v>77</v>
      </c>
      <c r="P131" t="b">
        <v>0</v>
      </c>
      <c r="Q131" t="b">
        <v>0</v>
      </c>
      <c r="R131" t="s">
        <v>113</v>
      </c>
      <c r="S131" t="s">
        <v>113</v>
      </c>
      <c r="T131" t="s">
        <v>512</v>
      </c>
      <c r="U131" t="s">
        <v>273</v>
      </c>
      <c r="V131" t="s">
        <v>60</v>
      </c>
      <c r="W131" t="s">
        <v>1</v>
      </c>
      <c r="X131" t="s">
        <v>107</v>
      </c>
      <c r="Y131" t="s">
        <v>81</v>
      </c>
      <c r="Z131">
        <v>18.260000000000002</v>
      </c>
      <c r="AA131">
        <v>0</v>
      </c>
      <c r="AB131">
        <v>4.5599999999999996</v>
      </c>
      <c r="AC131">
        <v>17</v>
      </c>
      <c r="AD131">
        <v>222</v>
      </c>
      <c r="AE131">
        <v>270.73</v>
      </c>
      <c r="AF131">
        <v>3</v>
      </c>
      <c r="AG131" t="b">
        <v>1</v>
      </c>
      <c r="AH131">
        <v>20</v>
      </c>
      <c r="AI131">
        <f t="shared" ref="AI131:AI194" si="2">(AH131-$AH$4651)^2</f>
        <v>152963.72084891534</v>
      </c>
      <c r="AJ131">
        <v>1</v>
      </c>
      <c r="AK131" t="b">
        <v>0</v>
      </c>
      <c r="AL131" t="b">
        <v>0</v>
      </c>
      <c r="AM131" t="s">
        <v>64</v>
      </c>
      <c r="AN131" s="1">
        <v>39507</v>
      </c>
      <c r="AQ131" s="1">
        <v>39623</v>
      </c>
    </row>
    <row r="132" spans="1:43">
      <c r="A132" t="s">
        <v>560</v>
      </c>
      <c r="B132">
        <v>341629003206</v>
      </c>
      <c r="C132" t="s">
        <v>561</v>
      </c>
      <c r="D132" t="s">
        <v>191</v>
      </c>
      <c r="E132">
        <v>8629</v>
      </c>
      <c r="F132" t="s">
        <v>75</v>
      </c>
      <c r="G132" t="s">
        <v>562</v>
      </c>
      <c r="H132" t="s">
        <v>563</v>
      </c>
      <c r="I132" t="b">
        <v>0</v>
      </c>
      <c r="J132" t="b">
        <v>0</v>
      </c>
      <c r="K132" t="b">
        <v>0</v>
      </c>
      <c r="L132" t="b">
        <v>0</v>
      </c>
      <c r="M132" t="b">
        <v>0</v>
      </c>
      <c r="N132" t="b">
        <v>0</v>
      </c>
      <c r="O132" t="s">
        <v>77</v>
      </c>
      <c r="P132" t="b">
        <v>0</v>
      </c>
      <c r="Q132" t="b">
        <v>0</v>
      </c>
      <c r="R132" t="s">
        <v>272</v>
      </c>
      <c r="S132" t="s">
        <v>273</v>
      </c>
      <c r="T132" t="s">
        <v>94</v>
      </c>
      <c r="U132" t="s">
        <v>95</v>
      </c>
      <c r="V132" t="s">
        <v>60</v>
      </c>
      <c r="W132" t="s">
        <v>1</v>
      </c>
      <c r="X132" t="s">
        <v>62</v>
      </c>
      <c r="Y132" t="s">
        <v>151</v>
      </c>
      <c r="Z132">
        <v>52.98</v>
      </c>
      <c r="AA132">
        <v>0</v>
      </c>
      <c r="AB132">
        <v>13.24</v>
      </c>
      <c r="AC132">
        <v>17</v>
      </c>
      <c r="AD132">
        <v>613</v>
      </c>
      <c r="AE132">
        <v>747.56</v>
      </c>
      <c r="AF132">
        <v>100</v>
      </c>
      <c r="AG132" t="b">
        <v>1</v>
      </c>
      <c r="AH132">
        <v>20</v>
      </c>
      <c r="AI132">
        <f t="shared" si="2"/>
        <v>152963.72084891534</v>
      </c>
      <c r="AJ132">
        <v>1</v>
      </c>
      <c r="AK132" t="b">
        <v>0</v>
      </c>
      <c r="AL132" t="b">
        <v>0</v>
      </c>
      <c r="AM132" t="s">
        <v>64</v>
      </c>
      <c r="AN132" s="1">
        <v>39504</v>
      </c>
      <c r="AQ132" s="1">
        <v>39662</v>
      </c>
    </row>
    <row r="133" spans="1:43">
      <c r="A133" t="s">
        <v>564</v>
      </c>
      <c r="B133">
        <v>370150000617</v>
      </c>
      <c r="C133" t="s">
        <v>565</v>
      </c>
      <c r="D133" t="s">
        <v>67</v>
      </c>
      <c r="E133">
        <v>27101</v>
      </c>
      <c r="F133" t="s">
        <v>75</v>
      </c>
      <c r="G133" t="s">
        <v>566</v>
      </c>
      <c r="H133" t="s">
        <v>567</v>
      </c>
      <c r="I133" t="b">
        <v>0</v>
      </c>
      <c r="J133" t="b">
        <v>0</v>
      </c>
      <c r="K133" t="b">
        <v>0</v>
      </c>
      <c r="L133" t="b">
        <v>0</v>
      </c>
      <c r="M133" t="b">
        <v>0</v>
      </c>
      <c r="N133" t="b">
        <v>0</v>
      </c>
      <c r="O133" t="s">
        <v>87</v>
      </c>
      <c r="P133" t="b">
        <v>0</v>
      </c>
      <c r="Q133" t="b">
        <v>0</v>
      </c>
      <c r="R133" t="s">
        <v>512</v>
      </c>
      <c r="S133" t="s">
        <v>273</v>
      </c>
      <c r="T133" t="s">
        <v>568</v>
      </c>
      <c r="U133" t="s">
        <v>273</v>
      </c>
      <c r="V133" t="s">
        <v>60</v>
      </c>
      <c r="W133" t="s">
        <v>61</v>
      </c>
      <c r="X133" t="s">
        <v>62</v>
      </c>
      <c r="Y133" t="s">
        <v>81</v>
      </c>
      <c r="Z133">
        <v>37.46</v>
      </c>
      <c r="AA133">
        <v>15.92</v>
      </c>
      <c r="AB133">
        <v>9.36</v>
      </c>
      <c r="AC133">
        <v>17</v>
      </c>
      <c r="AD133">
        <v>454</v>
      </c>
      <c r="AE133">
        <v>553.66</v>
      </c>
      <c r="AF133">
        <v>320</v>
      </c>
      <c r="AG133" t="b">
        <v>1</v>
      </c>
      <c r="AH133">
        <v>20</v>
      </c>
      <c r="AI133">
        <f t="shared" si="2"/>
        <v>152963.72084891534</v>
      </c>
      <c r="AJ133">
        <v>1</v>
      </c>
      <c r="AK133" t="b">
        <v>0</v>
      </c>
      <c r="AL133" t="b">
        <v>0</v>
      </c>
      <c r="AM133" t="s">
        <v>64</v>
      </c>
      <c r="AN133" s="1">
        <v>39439</v>
      </c>
      <c r="AQ133" s="1">
        <v>39678</v>
      </c>
    </row>
    <row r="134" spans="1:43">
      <c r="A134" t="s">
        <v>569</v>
      </c>
      <c r="B134">
        <v>510111000398</v>
      </c>
      <c r="C134" t="s">
        <v>570</v>
      </c>
      <c r="D134" t="s">
        <v>364</v>
      </c>
      <c r="E134">
        <v>24540</v>
      </c>
      <c r="F134" t="s">
        <v>75</v>
      </c>
      <c r="G134" t="s">
        <v>571</v>
      </c>
      <c r="H134" t="s">
        <v>572</v>
      </c>
      <c r="I134" t="b">
        <v>0</v>
      </c>
      <c r="J134" t="b">
        <v>0</v>
      </c>
      <c r="K134" t="b">
        <v>0</v>
      </c>
      <c r="L134" t="b">
        <v>0</v>
      </c>
      <c r="M134" t="b">
        <v>0</v>
      </c>
      <c r="N134" t="b">
        <v>0</v>
      </c>
      <c r="O134" t="s">
        <v>57</v>
      </c>
      <c r="P134" t="b">
        <v>0</v>
      </c>
      <c r="Q134" t="b">
        <v>0</v>
      </c>
      <c r="R134" t="s">
        <v>58</v>
      </c>
      <c r="S134" t="s">
        <v>59</v>
      </c>
      <c r="T134" t="s">
        <v>211</v>
      </c>
      <c r="U134" t="s">
        <v>100</v>
      </c>
      <c r="V134" t="s">
        <v>71</v>
      </c>
      <c r="W134" t="s">
        <v>61</v>
      </c>
      <c r="X134" t="s">
        <v>62</v>
      </c>
      <c r="Y134" t="s">
        <v>63</v>
      </c>
      <c r="Z134">
        <v>32.299999999999997</v>
      </c>
      <c r="AA134">
        <v>0</v>
      </c>
      <c r="AB134">
        <v>8.07</v>
      </c>
      <c r="AC134">
        <v>17</v>
      </c>
      <c r="AD134">
        <v>380</v>
      </c>
      <c r="AE134">
        <v>463.41</v>
      </c>
      <c r="AF134">
        <v>15</v>
      </c>
      <c r="AG134" t="b">
        <v>1</v>
      </c>
      <c r="AH134">
        <v>20</v>
      </c>
      <c r="AI134">
        <f t="shared" si="2"/>
        <v>152963.72084891534</v>
      </c>
      <c r="AJ134">
        <v>1</v>
      </c>
      <c r="AK134" t="b">
        <v>0</v>
      </c>
      <c r="AL134" t="b">
        <v>0</v>
      </c>
      <c r="AM134" t="s">
        <v>64</v>
      </c>
      <c r="AN134" s="1">
        <v>39425</v>
      </c>
      <c r="AQ134" s="1">
        <v>39663</v>
      </c>
    </row>
    <row r="135" spans="1:43">
      <c r="A135" t="s">
        <v>573</v>
      </c>
      <c r="B135">
        <v>370001201502</v>
      </c>
      <c r="C135" t="s">
        <v>574</v>
      </c>
      <c r="D135" t="s">
        <v>67</v>
      </c>
      <c r="E135">
        <v>27812</v>
      </c>
      <c r="F135" t="s">
        <v>68</v>
      </c>
      <c r="G135" t="s">
        <v>209</v>
      </c>
      <c r="H135" t="s">
        <v>210</v>
      </c>
      <c r="I135" t="b">
        <v>0</v>
      </c>
      <c r="J135" t="b">
        <v>0</v>
      </c>
      <c r="K135" t="b">
        <v>0</v>
      </c>
      <c r="L135" t="b">
        <v>0</v>
      </c>
      <c r="M135" t="b">
        <v>0</v>
      </c>
      <c r="N135" t="b">
        <v>0</v>
      </c>
      <c r="O135" t="s">
        <v>57</v>
      </c>
      <c r="P135" t="b">
        <v>0</v>
      </c>
      <c r="Q135" t="b">
        <v>0</v>
      </c>
      <c r="R135" t="s">
        <v>94</v>
      </c>
      <c r="S135" t="s">
        <v>95</v>
      </c>
      <c r="V135" t="s">
        <v>60</v>
      </c>
      <c r="W135" t="s">
        <v>80</v>
      </c>
      <c r="X135" t="s">
        <v>62</v>
      </c>
      <c r="Y135" t="s">
        <v>88</v>
      </c>
      <c r="Z135">
        <v>76.260000000000005</v>
      </c>
      <c r="AA135">
        <v>32.409999999999997</v>
      </c>
      <c r="AB135">
        <v>19.07</v>
      </c>
      <c r="AC135">
        <v>17</v>
      </c>
      <c r="AD135">
        <v>907</v>
      </c>
      <c r="AE135">
        <v>1106.0999999999999</v>
      </c>
      <c r="AF135">
        <v>396</v>
      </c>
      <c r="AG135" t="b">
        <v>1</v>
      </c>
      <c r="AH135">
        <v>20</v>
      </c>
      <c r="AI135">
        <f t="shared" si="2"/>
        <v>152963.72084891534</v>
      </c>
      <c r="AJ135">
        <v>1</v>
      </c>
      <c r="AK135" t="b">
        <v>0</v>
      </c>
      <c r="AL135" t="b">
        <v>0</v>
      </c>
      <c r="AM135" t="s">
        <v>64</v>
      </c>
      <c r="AN135" s="1">
        <v>39152</v>
      </c>
      <c r="AQ135" s="1">
        <v>39392</v>
      </c>
    </row>
    <row r="136" spans="1:43">
      <c r="A136" t="s">
        <v>575</v>
      </c>
      <c r="C136" t="s">
        <v>130</v>
      </c>
      <c r="D136" t="s">
        <v>128</v>
      </c>
      <c r="E136">
        <v>90002</v>
      </c>
      <c r="F136" t="s">
        <v>75</v>
      </c>
      <c r="G136" t="s">
        <v>271</v>
      </c>
      <c r="H136" t="s">
        <v>130</v>
      </c>
      <c r="I136" t="b">
        <v>0</v>
      </c>
      <c r="J136" t="b">
        <v>0</v>
      </c>
      <c r="K136" t="b">
        <v>1</v>
      </c>
      <c r="L136" t="b">
        <v>0</v>
      </c>
      <c r="M136" t="b">
        <v>0</v>
      </c>
      <c r="N136" t="b">
        <v>0</v>
      </c>
      <c r="O136" t="s">
        <v>57</v>
      </c>
      <c r="P136" t="b">
        <v>0</v>
      </c>
      <c r="Q136" t="b">
        <v>0</v>
      </c>
      <c r="R136" t="s">
        <v>357</v>
      </c>
      <c r="S136" t="s">
        <v>137</v>
      </c>
      <c r="T136" t="s">
        <v>171</v>
      </c>
      <c r="U136" t="s">
        <v>79</v>
      </c>
      <c r="V136" t="s">
        <v>71</v>
      </c>
      <c r="W136" t="s">
        <v>488</v>
      </c>
      <c r="X136" t="s">
        <v>62</v>
      </c>
      <c r="Y136" t="s">
        <v>63</v>
      </c>
      <c r="Z136">
        <v>0</v>
      </c>
      <c r="AA136">
        <v>0</v>
      </c>
      <c r="AB136">
        <v>22.7</v>
      </c>
      <c r="AC136">
        <v>17</v>
      </c>
      <c r="AD136">
        <v>948</v>
      </c>
      <c r="AE136">
        <v>1156.0999999999999</v>
      </c>
      <c r="AF136">
        <v>142</v>
      </c>
      <c r="AG136" t="b">
        <v>0</v>
      </c>
      <c r="AH136">
        <v>20</v>
      </c>
      <c r="AI136">
        <f t="shared" si="2"/>
        <v>152963.72084891534</v>
      </c>
      <c r="AJ136">
        <v>1</v>
      </c>
      <c r="AK136" t="b">
        <v>0</v>
      </c>
      <c r="AL136" t="b">
        <v>0</v>
      </c>
      <c r="AM136" t="s">
        <v>576</v>
      </c>
      <c r="AN136" s="1">
        <v>39115</v>
      </c>
      <c r="AO136" s="1">
        <v>39121</v>
      </c>
      <c r="AP136" s="1">
        <v>39220</v>
      </c>
      <c r="AQ136" s="1">
        <v>39200</v>
      </c>
    </row>
    <row r="137" spans="1:43">
      <c r="A137" t="s">
        <v>577</v>
      </c>
      <c r="B137">
        <v>180726001222</v>
      </c>
      <c r="C137" t="s">
        <v>376</v>
      </c>
      <c r="D137" t="s">
        <v>368</v>
      </c>
      <c r="E137">
        <v>46040</v>
      </c>
      <c r="F137" t="s">
        <v>68</v>
      </c>
      <c r="G137" t="s">
        <v>377</v>
      </c>
      <c r="H137" t="s">
        <v>378</v>
      </c>
      <c r="I137" t="b">
        <v>0</v>
      </c>
      <c r="J137" t="b">
        <v>0</v>
      </c>
      <c r="K137" t="b">
        <v>0</v>
      </c>
      <c r="L137" t="b">
        <v>0</v>
      </c>
      <c r="M137" t="b">
        <v>0</v>
      </c>
      <c r="N137" t="b">
        <v>0</v>
      </c>
      <c r="O137" t="s">
        <v>57</v>
      </c>
      <c r="P137" t="b">
        <v>0</v>
      </c>
      <c r="Q137" t="b">
        <v>0</v>
      </c>
      <c r="R137" t="s">
        <v>357</v>
      </c>
      <c r="S137" t="s">
        <v>137</v>
      </c>
      <c r="T137" t="s">
        <v>1</v>
      </c>
      <c r="U137" t="s">
        <v>137</v>
      </c>
      <c r="V137" t="s">
        <v>71</v>
      </c>
      <c r="W137" t="s">
        <v>80</v>
      </c>
      <c r="X137" t="s">
        <v>107</v>
      </c>
      <c r="Y137" t="s">
        <v>151</v>
      </c>
      <c r="Z137">
        <v>31.98</v>
      </c>
      <c r="AA137">
        <v>0</v>
      </c>
      <c r="AB137">
        <v>7.99</v>
      </c>
      <c r="AC137">
        <v>17</v>
      </c>
      <c r="AD137">
        <v>377</v>
      </c>
      <c r="AE137">
        <v>459.76</v>
      </c>
      <c r="AF137">
        <v>40</v>
      </c>
      <c r="AG137" t="b">
        <v>1</v>
      </c>
      <c r="AH137">
        <v>21</v>
      </c>
      <c r="AI137">
        <f t="shared" si="2"/>
        <v>152182.50931525219</v>
      </c>
      <c r="AJ137">
        <v>1</v>
      </c>
      <c r="AK137" t="b">
        <v>0</v>
      </c>
      <c r="AL137" t="b">
        <v>0</v>
      </c>
      <c r="AM137" t="s">
        <v>64</v>
      </c>
      <c r="AN137" s="1">
        <v>39176</v>
      </c>
      <c r="AQ137" s="1">
        <v>39416</v>
      </c>
    </row>
    <row r="138" spans="1:43">
      <c r="A138" t="s">
        <v>578</v>
      </c>
      <c r="B138">
        <v>550306000338</v>
      </c>
      <c r="C138" t="s">
        <v>579</v>
      </c>
      <c r="D138" t="s">
        <v>276</v>
      </c>
      <c r="E138">
        <v>53110</v>
      </c>
      <c r="F138" t="s">
        <v>54</v>
      </c>
      <c r="G138" t="s">
        <v>580</v>
      </c>
      <c r="H138" t="s">
        <v>507</v>
      </c>
      <c r="I138" t="b">
        <v>0</v>
      </c>
      <c r="J138" t="b">
        <v>0</v>
      </c>
      <c r="K138" t="b">
        <v>0</v>
      </c>
      <c r="L138" t="b">
        <v>0</v>
      </c>
      <c r="M138" t="b">
        <v>0</v>
      </c>
      <c r="N138" t="b">
        <v>0</v>
      </c>
      <c r="O138" t="s">
        <v>57</v>
      </c>
      <c r="P138" t="b">
        <v>0</v>
      </c>
      <c r="Q138" t="b">
        <v>0</v>
      </c>
      <c r="R138" t="s">
        <v>104</v>
      </c>
      <c r="S138" t="s">
        <v>95</v>
      </c>
      <c r="T138" t="s">
        <v>78</v>
      </c>
      <c r="U138" t="s">
        <v>79</v>
      </c>
      <c r="V138" t="s">
        <v>71</v>
      </c>
      <c r="W138" t="s">
        <v>80</v>
      </c>
      <c r="X138" t="s">
        <v>107</v>
      </c>
      <c r="Y138" t="s">
        <v>81</v>
      </c>
      <c r="Z138">
        <v>19.93</v>
      </c>
      <c r="AA138">
        <v>0</v>
      </c>
      <c r="AB138">
        <v>4.9800000000000004</v>
      </c>
      <c r="AC138">
        <v>17</v>
      </c>
      <c r="AD138">
        <v>241.19</v>
      </c>
      <c r="AE138">
        <v>294.13</v>
      </c>
      <c r="AF138">
        <v>20</v>
      </c>
      <c r="AG138" t="b">
        <v>1</v>
      </c>
      <c r="AH138">
        <v>22</v>
      </c>
      <c r="AI138">
        <f t="shared" si="2"/>
        <v>151403.29778158903</v>
      </c>
      <c r="AJ138">
        <v>2</v>
      </c>
      <c r="AK138" t="b">
        <v>0</v>
      </c>
      <c r="AL138" t="b">
        <v>0</v>
      </c>
      <c r="AM138" t="s">
        <v>64</v>
      </c>
      <c r="AN138" s="1">
        <v>39948</v>
      </c>
      <c r="AQ138" s="1">
        <v>40101</v>
      </c>
    </row>
    <row r="139" spans="1:43">
      <c r="A139" t="s">
        <v>581</v>
      </c>
      <c r="B139">
        <v>62271003323</v>
      </c>
      <c r="C139" t="s">
        <v>582</v>
      </c>
      <c r="D139" t="s">
        <v>128</v>
      </c>
      <c r="E139">
        <v>91340</v>
      </c>
      <c r="F139" t="s">
        <v>54</v>
      </c>
      <c r="G139" t="s">
        <v>271</v>
      </c>
      <c r="H139" t="s">
        <v>130</v>
      </c>
      <c r="I139" t="b">
        <v>0</v>
      </c>
      <c r="J139" t="b">
        <v>0</v>
      </c>
      <c r="K139" t="b">
        <v>1</v>
      </c>
      <c r="L139" t="b">
        <v>0</v>
      </c>
      <c r="M139" t="b">
        <v>0</v>
      </c>
      <c r="N139" t="b">
        <v>0</v>
      </c>
      <c r="O139" t="s">
        <v>87</v>
      </c>
      <c r="P139" t="b">
        <v>0</v>
      </c>
      <c r="Q139" t="b">
        <v>0</v>
      </c>
      <c r="R139" t="s">
        <v>104</v>
      </c>
      <c r="S139" t="s">
        <v>95</v>
      </c>
      <c r="V139" t="s">
        <v>71</v>
      </c>
      <c r="W139" t="s">
        <v>114</v>
      </c>
      <c r="X139" t="s">
        <v>62</v>
      </c>
      <c r="Y139" t="s">
        <v>81</v>
      </c>
      <c r="Z139">
        <v>0</v>
      </c>
      <c r="AA139">
        <v>18.489999999999998</v>
      </c>
      <c r="AB139">
        <v>3.03</v>
      </c>
      <c r="AC139">
        <v>35</v>
      </c>
      <c r="AD139">
        <v>258.56</v>
      </c>
      <c r="AE139">
        <v>304.19</v>
      </c>
      <c r="AF139">
        <v>28</v>
      </c>
      <c r="AG139" t="b">
        <v>1</v>
      </c>
      <c r="AH139">
        <v>23</v>
      </c>
      <c r="AI139">
        <f t="shared" si="2"/>
        <v>150626.08624792588</v>
      </c>
      <c r="AJ139">
        <v>1</v>
      </c>
      <c r="AK139" t="b">
        <v>1</v>
      </c>
      <c r="AL139" t="b">
        <v>0</v>
      </c>
      <c r="AM139" t="s">
        <v>102</v>
      </c>
      <c r="AN139" s="1">
        <v>40588</v>
      </c>
      <c r="AQ139" s="1">
        <v>40737</v>
      </c>
    </row>
    <row r="140" spans="1:43">
      <c r="A140" t="s">
        <v>583</v>
      </c>
      <c r="B140">
        <v>173708003833</v>
      </c>
      <c r="C140" t="s">
        <v>584</v>
      </c>
      <c r="D140" t="s">
        <v>182</v>
      </c>
      <c r="E140">
        <v>62704</v>
      </c>
      <c r="F140" t="s">
        <v>75</v>
      </c>
      <c r="G140" t="s">
        <v>585</v>
      </c>
      <c r="H140" t="s">
        <v>447</v>
      </c>
      <c r="I140" t="b">
        <v>0</v>
      </c>
      <c r="J140" t="b">
        <v>0</v>
      </c>
      <c r="K140" t="b">
        <v>0</v>
      </c>
      <c r="L140" t="b">
        <v>0</v>
      </c>
      <c r="M140" t="b">
        <v>0</v>
      </c>
      <c r="N140" t="b">
        <v>0</v>
      </c>
      <c r="O140" t="s">
        <v>57</v>
      </c>
      <c r="P140" t="b">
        <v>0</v>
      </c>
      <c r="Q140" t="b">
        <v>0</v>
      </c>
      <c r="R140" t="s">
        <v>113</v>
      </c>
      <c r="S140" t="s">
        <v>113</v>
      </c>
      <c r="T140" t="s">
        <v>58</v>
      </c>
      <c r="U140" t="s">
        <v>59</v>
      </c>
      <c r="V140" t="s">
        <v>71</v>
      </c>
      <c r="W140" t="s">
        <v>114</v>
      </c>
      <c r="X140" t="s">
        <v>62</v>
      </c>
      <c r="Y140" t="s">
        <v>63</v>
      </c>
      <c r="Z140">
        <v>20.9</v>
      </c>
      <c r="AA140">
        <v>0</v>
      </c>
      <c r="AB140">
        <v>3.88</v>
      </c>
      <c r="AC140">
        <v>35</v>
      </c>
      <c r="AD140">
        <v>318.48</v>
      </c>
      <c r="AE140">
        <v>374.68</v>
      </c>
      <c r="AF140">
        <v>80</v>
      </c>
      <c r="AG140" t="b">
        <v>1</v>
      </c>
      <c r="AH140">
        <v>25</v>
      </c>
      <c r="AI140">
        <f t="shared" si="2"/>
        <v>149077.66318059957</v>
      </c>
      <c r="AJ140">
        <v>1</v>
      </c>
      <c r="AK140" t="b">
        <v>1</v>
      </c>
      <c r="AL140" t="b">
        <v>1</v>
      </c>
      <c r="AM140" t="s">
        <v>102</v>
      </c>
      <c r="AN140" s="1">
        <v>40630</v>
      </c>
      <c r="AQ140" s="1">
        <v>40780</v>
      </c>
    </row>
    <row r="141" spans="1:43">
      <c r="A141" t="s">
        <v>586</v>
      </c>
      <c r="B141">
        <v>110003000058</v>
      </c>
      <c r="C141" t="s">
        <v>150</v>
      </c>
      <c r="D141" t="s">
        <v>587</v>
      </c>
      <c r="E141">
        <v>20010</v>
      </c>
      <c r="F141" t="s">
        <v>75</v>
      </c>
      <c r="G141" t="s">
        <v>588</v>
      </c>
      <c r="H141" t="s">
        <v>589</v>
      </c>
      <c r="I141" t="b">
        <v>0</v>
      </c>
      <c r="J141" t="b">
        <v>0</v>
      </c>
      <c r="K141" t="b">
        <v>0</v>
      </c>
      <c r="L141" t="b">
        <v>1</v>
      </c>
      <c r="M141" t="b">
        <v>0</v>
      </c>
      <c r="N141" t="b">
        <v>0</v>
      </c>
      <c r="O141" t="s">
        <v>87</v>
      </c>
      <c r="P141" t="b">
        <v>1</v>
      </c>
      <c r="Q141" t="b">
        <v>0</v>
      </c>
      <c r="R141" t="s">
        <v>101</v>
      </c>
      <c r="S141" t="s">
        <v>95</v>
      </c>
      <c r="V141" t="s">
        <v>60</v>
      </c>
      <c r="W141" t="s">
        <v>80</v>
      </c>
      <c r="X141" t="s">
        <v>62</v>
      </c>
      <c r="Y141" t="s">
        <v>88</v>
      </c>
      <c r="Z141">
        <v>35.549999999999997</v>
      </c>
      <c r="AA141">
        <v>213.29</v>
      </c>
      <c r="AB141">
        <v>53.32</v>
      </c>
      <c r="AC141">
        <v>35</v>
      </c>
      <c r="AD141">
        <v>3891.98</v>
      </c>
      <c r="AE141">
        <v>4578.8</v>
      </c>
      <c r="AF141">
        <v>200</v>
      </c>
      <c r="AG141" t="b">
        <v>1</v>
      </c>
      <c r="AH141">
        <v>25</v>
      </c>
      <c r="AI141">
        <f t="shared" si="2"/>
        <v>149077.66318059957</v>
      </c>
      <c r="AJ141">
        <v>1</v>
      </c>
      <c r="AK141" t="b">
        <v>0</v>
      </c>
      <c r="AL141" t="b">
        <v>0</v>
      </c>
      <c r="AM141" t="s">
        <v>102</v>
      </c>
      <c r="AN141" s="1">
        <v>40628</v>
      </c>
      <c r="AQ141" s="1">
        <v>40778</v>
      </c>
    </row>
    <row r="142" spans="1:43">
      <c r="A142" t="s">
        <v>590</v>
      </c>
      <c r="C142" t="s">
        <v>73</v>
      </c>
      <c r="D142" t="s">
        <v>74</v>
      </c>
      <c r="E142">
        <v>10454</v>
      </c>
      <c r="F142" t="s">
        <v>75</v>
      </c>
      <c r="G142" t="s">
        <v>106</v>
      </c>
      <c r="H142" t="s">
        <v>73</v>
      </c>
      <c r="I142" t="b">
        <v>1</v>
      </c>
      <c r="J142" t="b">
        <v>0</v>
      </c>
      <c r="K142" t="b">
        <v>0</v>
      </c>
      <c r="L142" t="b">
        <v>0</v>
      </c>
      <c r="M142" t="b">
        <v>0</v>
      </c>
      <c r="N142" t="b">
        <v>0</v>
      </c>
      <c r="O142" t="s">
        <v>57</v>
      </c>
      <c r="P142" t="b">
        <v>0</v>
      </c>
      <c r="Q142" t="b">
        <v>0</v>
      </c>
      <c r="R142" t="s">
        <v>58</v>
      </c>
      <c r="S142" t="s">
        <v>59</v>
      </c>
      <c r="T142" t="s">
        <v>119</v>
      </c>
      <c r="U142" t="s">
        <v>59</v>
      </c>
      <c r="V142" t="s">
        <v>60</v>
      </c>
      <c r="W142" t="s">
        <v>1</v>
      </c>
      <c r="X142" t="s">
        <v>107</v>
      </c>
      <c r="Y142" t="s">
        <v>63</v>
      </c>
      <c r="Z142">
        <v>0</v>
      </c>
      <c r="AA142">
        <v>0</v>
      </c>
      <c r="AB142">
        <v>5.81</v>
      </c>
      <c r="AC142">
        <v>35</v>
      </c>
      <c r="AD142">
        <v>428.34</v>
      </c>
      <c r="AE142">
        <v>503.93</v>
      </c>
      <c r="AF142">
        <v>24</v>
      </c>
      <c r="AG142" t="b">
        <v>1</v>
      </c>
      <c r="AH142">
        <v>25</v>
      </c>
      <c r="AI142">
        <f t="shared" si="2"/>
        <v>149077.66318059957</v>
      </c>
      <c r="AJ142">
        <v>1</v>
      </c>
      <c r="AK142" t="b">
        <v>0</v>
      </c>
      <c r="AL142" t="b">
        <v>0</v>
      </c>
      <c r="AM142" t="s">
        <v>102</v>
      </c>
      <c r="AN142" s="1">
        <v>40622</v>
      </c>
      <c r="AQ142" s="1">
        <v>40774</v>
      </c>
    </row>
    <row r="143" spans="1:43">
      <c r="A143" t="s">
        <v>591</v>
      </c>
      <c r="B143">
        <v>390437804151</v>
      </c>
      <c r="C143" t="s">
        <v>592</v>
      </c>
      <c r="D143" t="s">
        <v>84</v>
      </c>
      <c r="E143">
        <v>44113</v>
      </c>
      <c r="F143" t="s">
        <v>75</v>
      </c>
      <c r="G143" t="s">
        <v>593</v>
      </c>
      <c r="H143" t="s">
        <v>594</v>
      </c>
      <c r="I143" t="b">
        <v>0</v>
      </c>
      <c r="J143" t="b">
        <v>1</v>
      </c>
      <c r="K143" t="b">
        <v>0</v>
      </c>
      <c r="L143" t="b">
        <v>0</v>
      </c>
      <c r="M143" t="b">
        <v>0</v>
      </c>
      <c r="N143" t="b">
        <v>0</v>
      </c>
      <c r="O143" t="s">
        <v>87</v>
      </c>
      <c r="P143" t="b">
        <v>0</v>
      </c>
      <c r="Q143" t="b">
        <v>0</v>
      </c>
      <c r="R143" t="s">
        <v>211</v>
      </c>
      <c r="S143" t="s">
        <v>100</v>
      </c>
      <c r="T143" t="s">
        <v>58</v>
      </c>
      <c r="U143" t="s">
        <v>59</v>
      </c>
      <c r="V143" t="s">
        <v>60</v>
      </c>
      <c r="W143" t="s">
        <v>80</v>
      </c>
      <c r="X143" t="s">
        <v>62</v>
      </c>
      <c r="Y143" t="s">
        <v>88</v>
      </c>
      <c r="Z143">
        <v>31.32</v>
      </c>
      <c r="AA143">
        <v>0</v>
      </c>
      <c r="AB143">
        <v>5.84</v>
      </c>
      <c r="AC143">
        <v>35</v>
      </c>
      <c r="AD143">
        <v>461.33</v>
      </c>
      <c r="AE143">
        <v>542.74</v>
      </c>
      <c r="AF143">
        <v>90</v>
      </c>
      <c r="AG143" t="b">
        <v>1</v>
      </c>
      <c r="AH143">
        <v>25</v>
      </c>
      <c r="AI143">
        <f t="shared" si="2"/>
        <v>149077.66318059957</v>
      </c>
      <c r="AJ143">
        <v>1</v>
      </c>
      <c r="AK143" t="b">
        <v>0</v>
      </c>
      <c r="AL143" t="b">
        <v>0</v>
      </c>
      <c r="AM143" t="s">
        <v>102</v>
      </c>
      <c r="AN143" s="1">
        <v>40621</v>
      </c>
      <c r="AQ143" s="1">
        <v>40772</v>
      </c>
    </row>
    <row r="144" spans="1:43">
      <c r="A144" t="s">
        <v>595</v>
      </c>
      <c r="B144">
        <v>421917006019</v>
      </c>
      <c r="C144" t="s">
        <v>596</v>
      </c>
      <c r="D144" t="s">
        <v>546</v>
      </c>
      <c r="E144">
        <v>15216</v>
      </c>
      <c r="F144" t="s">
        <v>54</v>
      </c>
      <c r="G144" t="s">
        <v>597</v>
      </c>
      <c r="H144" t="s">
        <v>598</v>
      </c>
      <c r="I144" t="b">
        <v>0</v>
      </c>
      <c r="J144" t="b">
        <v>1</v>
      </c>
      <c r="K144" t="b">
        <v>0</v>
      </c>
      <c r="L144" t="b">
        <v>0</v>
      </c>
      <c r="M144" t="b">
        <v>0</v>
      </c>
      <c r="N144" t="b">
        <v>0</v>
      </c>
      <c r="O144" t="s">
        <v>57</v>
      </c>
      <c r="P144" t="b">
        <v>0</v>
      </c>
      <c r="Q144" t="b">
        <v>0</v>
      </c>
      <c r="R144" t="s">
        <v>58</v>
      </c>
      <c r="S144" t="s">
        <v>59</v>
      </c>
      <c r="V144" t="s">
        <v>60</v>
      </c>
      <c r="W144" t="s">
        <v>80</v>
      </c>
      <c r="X144" t="s">
        <v>62</v>
      </c>
      <c r="Y144" t="s">
        <v>63</v>
      </c>
      <c r="Z144">
        <v>64.66</v>
      </c>
      <c r="AA144">
        <v>0</v>
      </c>
      <c r="AB144">
        <v>8.82</v>
      </c>
      <c r="AC144">
        <v>35</v>
      </c>
      <c r="AD144">
        <v>696.28</v>
      </c>
      <c r="AE144">
        <v>819.15</v>
      </c>
      <c r="AF144">
        <v>21</v>
      </c>
      <c r="AG144" t="b">
        <v>1</v>
      </c>
      <c r="AH144">
        <v>25</v>
      </c>
      <c r="AI144">
        <f t="shared" si="2"/>
        <v>149077.66318059957</v>
      </c>
      <c r="AJ144">
        <v>1</v>
      </c>
      <c r="AK144" t="b">
        <v>0</v>
      </c>
      <c r="AL144" t="b">
        <v>0</v>
      </c>
      <c r="AM144" t="s">
        <v>102</v>
      </c>
      <c r="AN144" s="1">
        <v>40615</v>
      </c>
      <c r="AQ144" s="1">
        <v>40766</v>
      </c>
    </row>
    <row r="145" spans="1:43">
      <c r="A145" t="s">
        <v>599</v>
      </c>
      <c r="B145">
        <v>401092000523</v>
      </c>
      <c r="C145" t="s">
        <v>600</v>
      </c>
      <c r="D145" t="s">
        <v>53</v>
      </c>
      <c r="E145">
        <v>73703</v>
      </c>
      <c r="F145" t="s">
        <v>68</v>
      </c>
      <c r="G145" t="s">
        <v>601</v>
      </c>
      <c r="H145" t="s">
        <v>602</v>
      </c>
      <c r="I145" t="b">
        <v>0</v>
      </c>
      <c r="J145" t="b">
        <v>0</v>
      </c>
      <c r="K145" t="b">
        <v>0</v>
      </c>
      <c r="L145" t="b">
        <v>0</v>
      </c>
      <c r="M145" t="b">
        <v>0</v>
      </c>
      <c r="N145" t="b">
        <v>0</v>
      </c>
      <c r="O145" t="s">
        <v>57</v>
      </c>
      <c r="P145" t="b">
        <v>0</v>
      </c>
      <c r="Q145" t="b">
        <v>0</v>
      </c>
      <c r="R145" t="s">
        <v>171</v>
      </c>
      <c r="S145" t="s">
        <v>79</v>
      </c>
      <c r="T145" t="s">
        <v>390</v>
      </c>
      <c r="U145" t="s">
        <v>100</v>
      </c>
      <c r="V145" t="s">
        <v>60</v>
      </c>
      <c r="W145" t="s">
        <v>114</v>
      </c>
      <c r="X145" t="s">
        <v>62</v>
      </c>
      <c r="Y145" t="s">
        <v>81</v>
      </c>
      <c r="Z145">
        <v>0</v>
      </c>
      <c r="AA145">
        <v>8.26</v>
      </c>
      <c r="AB145">
        <v>1.52</v>
      </c>
      <c r="AC145">
        <v>35</v>
      </c>
      <c r="AD145">
        <v>146.18</v>
      </c>
      <c r="AE145">
        <v>171.98</v>
      </c>
      <c r="AF145">
        <v>50</v>
      </c>
      <c r="AG145" t="b">
        <v>1</v>
      </c>
      <c r="AH145">
        <v>25</v>
      </c>
      <c r="AI145">
        <f t="shared" si="2"/>
        <v>149077.66318059957</v>
      </c>
      <c r="AJ145">
        <v>1</v>
      </c>
      <c r="AK145" t="b">
        <v>1</v>
      </c>
      <c r="AL145" t="b">
        <v>0</v>
      </c>
      <c r="AM145" t="s">
        <v>102</v>
      </c>
      <c r="AN145" s="1">
        <v>40611</v>
      </c>
      <c r="AQ145" s="1">
        <v>40763</v>
      </c>
    </row>
    <row r="146" spans="1:43">
      <c r="A146" t="s">
        <v>603</v>
      </c>
      <c r="B146">
        <v>370282001151</v>
      </c>
      <c r="C146" t="s">
        <v>604</v>
      </c>
      <c r="D146" t="s">
        <v>67</v>
      </c>
      <c r="E146">
        <v>28743</v>
      </c>
      <c r="F146" t="s">
        <v>68</v>
      </c>
      <c r="G146" t="s">
        <v>605</v>
      </c>
      <c r="H146" t="s">
        <v>606</v>
      </c>
      <c r="I146" t="b">
        <v>0</v>
      </c>
      <c r="J146" t="b">
        <v>0</v>
      </c>
      <c r="K146" t="b">
        <v>0</v>
      </c>
      <c r="L146" t="b">
        <v>0</v>
      </c>
      <c r="M146" t="b">
        <v>0</v>
      </c>
      <c r="N146" t="b">
        <v>0</v>
      </c>
      <c r="O146" t="s">
        <v>57</v>
      </c>
      <c r="P146" t="b">
        <v>0</v>
      </c>
      <c r="Q146" t="b">
        <v>0</v>
      </c>
      <c r="R146" t="s">
        <v>58</v>
      </c>
      <c r="S146" t="s">
        <v>59</v>
      </c>
      <c r="T146" t="s">
        <v>119</v>
      </c>
      <c r="U146" t="s">
        <v>59</v>
      </c>
      <c r="V146" t="s">
        <v>60</v>
      </c>
      <c r="W146" t="s">
        <v>114</v>
      </c>
      <c r="X146" t="s">
        <v>62</v>
      </c>
      <c r="Y146" t="s">
        <v>63</v>
      </c>
      <c r="Z146">
        <v>0</v>
      </c>
      <c r="AA146">
        <v>28.23</v>
      </c>
      <c r="AB146">
        <v>5.43</v>
      </c>
      <c r="AC146">
        <v>35</v>
      </c>
      <c r="AD146">
        <v>430.63</v>
      </c>
      <c r="AE146">
        <v>506.62</v>
      </c>
      <c r="AF146">
        <v>140</v>
      </c>
      <c r="AG146" t="b">
        <v>1</v>
      </c>
      <c r="AH146">
        <v>25</v>
      </c>
      <c r="AI146">
        <f t="shared" si="2"/>
        <v>149077.66318059957</v>
      </c>
      <c r="AJ146">
        <v>1</v>
      </c>
      <c r="AK146" t="b">
        <v>1</v>
      </c>
      <c r="AL146" t="b">
        <v>0</v>
      </c>
      <c r="AM146" t="s">
        <v>102</v>
      </c>
      <c r="AN146" s="1">
        <v>40611</v>
      </c>
      <c r="AQ146" s="1">
        <v>40763</v>
      </c>
    </row>
    <row r="147" spans="1:43">
      <c r="A147" t="s">
        <v>607</v>
      </c>
      <c r="B147">
        <v>240033090473</v>
      </c>
      <c r="C147" t="s">
        <v>608</v>
      </c>
      <c r="D147" t="s">
        <v>609</v>
      </c>
      <c r="E147">
        <v>21703</v>
      </c>
      <c r="F147" t="s">
        <v>54</v>
      </c>
      <c r="G147" t="s">
        <v>610</v>
      </c>
      <c r="H147" t="s">
        <v>608</v>
      </c>
      <c r="I147" t="b">
        <v>0</v>
      </c>
      <c r="J147" t="b">
        <v>0</v>
      </c>
      <c r="K147" t="b">
        <v>0</v>
      </c>
      <c r="L147" t="b">
        <v>0</v>
      </c>
      <c r="M147" t="b">
        <v>0</v>
      </c>
      <c r="N147" t="b">
        <v>0</v>
      </c>
      <c r="O147" t="s">
        <v>57</v>
      </c>
      <c r="P147" t="b">
        <v>0</v>
      </c>
      <c r="Q147" t="b">
        <v>0</v>
      </c>
      <c r="R147" t="s">
        <v>113</v>
      </c>
      <c r="S147" t="s">
        <v>113</v>
      </c>
      <c r="V147" t="s">
        <v>60</v>
      </c>
      <c r="W147" t="s">
        <v>61</v>
      </c>
      <c r="X147" t="s">
        <v>62</v>
      </c>
      <c r="Y147" t="s">
        <v>81</v>
      </c>
      <c r="Z147">
        <v>3.24</v>
      </c>
      <c r="AA147">
        <v>9.68</v>
      </c>
      <c r="AB147">
        <v>2.42</v>
      </c>
      <c r="AC147">
        <v>35</v>
      </c>
      <c r="AD147">
        <v>211.67</v>
      </c>
      <c r="AE147">
        <v>249.02</v>
      </c>
      <c r="AF147">
        <v>22</v>
      </c>
      <c r="AG147" t="b">
        <v>1</v>
      </c>
      <c r="AH147">
        <v>25</v>
      </c>
      <c r="AI147">
        <f t="shared" si="2"/>
        <v>149077.66318059957</v>
      </c>
      <c r="AJ147">
        <v>1</v>
      </c>
      <c r="AK147" t="b">
        <v>0</v>
      </c>
      <c r="AL147" t="b">
        <v>0</v>
      </c>
      <c r="AM147" t="s">
        <v>102</v>
      </c>
      <c r="AN147" s="1">
        <v>40608</v>
      </c>
      <c r="AQ147" s="1">
        <v>40761</v>
      </c>
    </row>
    <row r="148" spans="1:43">
      <c r="A148" t="s">
        <v>611</v>
      </c>
      <c r="C148" t="s">
        <v>150</v>
      </c>
      <c r="D148" t="s">
        <v>587</v>
      </c>
      <c r="E148">
        <v>20017</v>
      </c>
      <c r="F148" t="s">
        <v>75</v>
      </c>
      <c r="G148" t="s">
        <v>612</v>
      </c>
      <c r="H148" t="s">
        <v>589</v>
      </c>
      <c r="I148" t="b">
        <v>1</v>
      </c>
      <c r="J148" t="b">
        <v>0</v>
      </c>
      <c r="K148" t="b">
        <v>0</v>
      </c>
      <c r="L148" t="b">
        <v>0</v>
      </c>
      <c r="M148" t="b">
        <v>0</v>
      </c>
      <c r="N148" t="b">
        <v>0</v>
      </c>
      <c r="O148" t="s">
        <v>57</v>
      </c>
      <c r="P148" t="b">
        <v>1</v>
      </c>
      <c r="Q148" t="b">
        <v>0</v>
      </c>
      <c r="R148" t="s">
        <v>119</v>
      </c>
      <c r="S148" t="s">
        <v>59</v>
      </c>
      <c r="T148" t="s">
        <v>58</v>
      </c>
      <c r="U148" t="s">
        <v>59</v>
      </c>
      <c r="V148" t="s">
        <v>71</v>
      </c>
      <c r="W148" t="s">
        <v>80</v>
      </c>
      <c r="X148" t="s">
        <v>62</v>
      </c>
      <c r="Y148" t="s">
        <v>81</v>
      </c>
      <c r="Z148">
        <v>12</v>
      </c>
      <c r="AA148">
        <v>0</v>
      </c>
      <c r="AB148">
        <v>5.89</v>
      </c>
      <c r="AC148">
        <v>35</v>
      </c>
      <c r="AD148">
        <v>445.88</v>
      </c>
      <c r="AE148">
        <v>524.55999999999995</v>
      </c>
      <c r="AF148">
        <v>67</v>
      </c>
      <c r="AG148" t="b">
        <v>1</v>
      </c>
      <c r="AH148">
        <v>25</v>
      </c>
      <c r="AI148">
        <f t="shared" si="2"/>
        <v>149077.66318059957</v>
      </c>
      <c r="AJ148">
        <v>1</v>
      </c>
      <c r="AK148" t="b">
        <v>0</v>
      </c>
      <c r="AL148" t="b">
        <v>0</v>
      </c>
      <c r="AM148" t="s">
        <v>64</v>
      </c>
      <c r="AN148" s="1">
        <v>40601</v>
      </c>
      <c r="AQ148" s="1">
        <v>40751</v>
      </c>
    </row>
    <row r="149" spans="1:43">
      <c r="A149" t="s">
        <v>613</v>
      </c>
      <c r="B149">
        <v>481653001412</v>
      </c>
      <c r="C149" t="s">
        <v>127</v>
      </c>
      <c r="D149" t="s">
        <v>248</v>
      </c>
      <c r="E149">
        <v>77503</v>
      </c>
      <c r="F149" t="s">
        <v>54</v>
      </c>
      <c r="G149" t="s">
        <v>614</v>
      </c>
      <c r="H149" t="s">
        <v>464</v>
      </c>
      <c r="I149" t="b">
        <v>0</v>
      </c>
      <c r="J149" t="b">
        <v>0</v>
      </c>
      <c r="K149" t="b">
        <v>0</v>
      </c>
      <c r="L149" t="b">
        <v>0</v>
      </c>
      <c r="M149" t="b">
        <v>0</v>
      </c>
      <c r="N149" t="b">
        <v>0</v>
      </c>
      <c r="O149" t="s">
        <v>57</v>
      </c>
      <c r="P149" t="b">
        <v>0</v>
      </c>
      <c r="Q149" t="b">
        <v>0</v>
      </c>
      <c r="R149" t="s">
        <v>99</v>
      </c>
      <c r="S149" t="s">
        <v>100</v>
      </c>
      <c r="T149" t="s">
        <v>390</v>
      </c>
      <c r="U149" t="s">
        <v>100</v>
      </c>
      <c r="V149" t="s">
        <v>71</v>
      </c>
      <c r="W149" t="s">
        <v>61</v>
      </c>
      <c r="X149" t="s">
        <v>62</v>
      </c>
      <c r="Y149" t="s">
        <v>81</v>
      </c>
      <c r="Z149">
        <v>0</v>
      </c>
      <c r="AA149">
        <v>0</v>
      </c>
      <c r="AB149">
        <v>9</v>
      </c>
      <c r="AC149">
        <v>35</v>
      </c>
      <c r="AD149">
        <v>644</v>
      </c>
      <c r="AE149">
        <v>757.65</v>
      </c>
      <c r="AF149">
        <v>600</v>
      </c>
      <c r="AG149" t="b">
        <v>1</v>
      </c>
      <c r="AH149">
        <v>25</v>
      </c>
      <c r="AI149">
        <f t="shared" si="2"/>
        <v>149077.66318059957</v>
      </c>
      <c r="AJ149">
        <v>1</v>
      </c>
      <c r="AK149" t="b">
        <v>0</v>
      </c>
      <c r="AL149" t="b">
        <v>0</v>
      </c>
      <c r="AM149" t="s">
        <v>102</v>
      </c>
      <c r="AN149" s="1">
        <v>40600</v>
      </c>
      <c r="AQ149" s="1">
        <v>40749</v>
      </c>
    </row>
    <row r="150" spans="1:43">
      <c r="A150" t="s">
        <v>615</v>
      </c>
      <c r="B150">
        <v>370327000763</v>
      </c>
      <c r="C150" t="s">
        <v>616</v>
      </c>
      <c r="D150" t="s">
        <v>67</v>
      </c>
      <c r="E150">
        <v>27804</v>
      </c>
      <c r="F150" t="s">
        <v>75</v>
      </c>
      <c r="G150" t="s">
        <v>617</v>
      </c>
      <c r="H150" t="s">
        <v>618</v>
      </c>
      <c r="I150" t="b">
        <v>0</v>
      </c>
      <c r="J150" t="b">
        <v>0</v>
      </c>
      <c r="K150" t="b">
        <v>0</v>
      </c>
      <c r="L150" t="b">
        <v>0</v>
      </c>
      <c r="M150" t="b">
        <v>0</v>
      </c>
      <c r="N150" t="b">
        <v>0</v>
      </c>
      <c r="O150" t="s">
        <v>77</v>
      </c>
      <c r="P150" t="b">
        <v>0</v>
      </c>
      <c r="Q150" t="b">
        <v>0</v>
      </c>
      <c r="R150" t="s">
        <v>267</v>
      </c>
      <c r="S150" t="s">
        <v>95</v>
      </c>
      <c r="T150" t="s">
        <v>104</v>
      </c>
      <c r="U150" t="s">
        <v>95</v>
      </c>
      <c r="V150" t="s">
        <v>71</v>
      </c>
      <c r="W150" t="s">
        <v>80</v>
      </c>
      <c r="X150" t="s">
        <v>287</v>
      </c>
      <c r="Y150" t="s">
        <v>88</v>
      </c>
      <c r="Z150">
        <v>0</v>
      </c>
      <c r="AA150">
        <v>30.35</v>
      </c>
      <c r="AB150">
        <v>5.84</v>
      </c>
      <c r="AC150">
        <v>35</v>
      </c>
      <c r="AD150">
        <v>460.28</v>
      </c>
      <c r="AE150">
        <v>541.51</v>
      </c>
      <c r="AF150">
        <v>120</v>
      </c>
      <c r="AG150" t="b">
        <v>1</v>
      </c>
      <c r="AH150">
        <v>25</v>
      </c>
      <c r="AI150">
        <f t="shared" si="2"/>
        <v>149077.66318059957</v>
      </c>
      <c r="AJ150">
        <v>1</v>
      </c>
      <c r="AK150" t="b">
        <v>0</v>
      </c>
      <c r="AL150" t="b">
        <v>0</v>
      </c>
      <c r="AM150" t="s">
        <v>102</v>
      </c>
      <c r="AN150" s="1">
        <v>40596</v>
      </c>
      <c r="AQ150" s="1">
        <v>40746</v>
      </c>
    </row>
    <row r="151" spans="1:43">
      <c r="A151" t="s">
        <v>619</v>
      </c>
      <c r="B151">
        <v>40243000177</v>
      </c>
      <c r="C151" t="s">
        <v>504</v>
      </c>
      <c r="D151" t="s">
        <v>354</v>
      </c>
      <c r="E151">
        <v>85016</v>
      </c>
      <c r="F151" t="s">
        <v>75</v>
      </c>
      <c r="G151" t="s">
        <v>620</v>
      </c>
      <c r="H151" t="s">
        <v>411</v>
      </c>
      <c r="I151" t="b">
        <v>0</v>
      </c>
      <c r="J151" t="b">
        <v>0</v>
      </c>
      <c r="K151" t="b">
        <v>1</v>
      </c>
      <c r="L151" t="b">
        <v>0</v>
      </c>
      <c r="M151" t="b">
        <v>0</v>
      </c>
      <c r="N151" t="b">
        <v>0</v>
      </c>
      <c r="O151" t="s">
        <v>77</v>
      </c>
      <c r="P151" t="b">
        <v>0</v>
      </c>
      <c r="Q151" t="b">
        <v>0</v>
      </c>
      <c r="R151" t="s">
        <v>104</v>
      </c>
      <c r="S151" t="s">
        <v>95</v>
      </c>
      <c r="T151" t="s">
        <v>94</v>
      </c>
      <c r="U151" t="s">
        <v>95</v>
      </c>
      <c r="V151" t="s">
        <v>71</v>
      </c>
      <c r="W151" t="s">
        <v>61</v>
      </c>
      <c r="X151" t="s">
        <v>62</v>
      </c>
      <c r="Y151" t="s">
        <v>63</v>
      </c>
      <c r="Z151">
        <v>14.7</v>
      </c>
      <c r="AA151">
        <v>13.51</v>
      </c>
      <c r="AB151">
        <v>2.84</v>
      </c>
      <c r="AC151">
        <v>35</v>
      </c>
      <c r="AD151">
        <v>255.07</v>
      </c>
      <c r="AE151">
        <v>300.08</v>
      </c>
      <c r="AF151">
        <v>30</v>
      </c>
      <c r="AG151" t="b">
        <v>1</v>
      </c>
      <c r="AH151">
        <v>25</v>
      </c>
      <c r="AI151">
        <f t="shared" si="2"/>
        <v>149077.66318059957</v>
      </c>
      <c r="AJ151">
        <v>1</v>
      </c>
      <c r="AK151" t="b">
        <v>1</v>
      </c>
      <c r="AL151" t="b">
        <v>0</v>
      </c>
      <c r="AM151" t="s">
        <v>102</v>
      </c>
      <c r="AN151" s="1">
        <v>40596</v>
      </c>
      <c r="AQ151" s="1">
        <v>40745</v>
      </c>
    </row>
    <row r="152" spans="1:43">
      <c r="A152" t="s">
        <v>621</v>
      </c>
      <c r="C152" t="s">
        <v>622</v>
      </c>
      <c r="D152" t="s">
        <v>128</v>
      </c>
      <c r="E152">
        <v>91733</v>
      </c>
      <c r="F152" t="s">
        <v>54</v>
      </c>
      <c r="G152" t="s">
        <v>623</v>
      </c>
      <c r="H152" t="s">
        <v>130</v>
      </c>
      <c r="I152" t="b">
        <v>0</v>
      </c>
      <c r="J152" t="b">
        <v>0</v>
      </c>
      <c r="K152" t="b">
        <v>0</v>
      </c>
      <c r="L152" t="b">
        <v>0</v>
      </c>
      <c r="M152" t="b">
        <v>0</v>
      </c>
      <c r="N152" t="b">
        <v>0</v>
      </c>
      <c r="O152" t="s">
        <v>142</v>
      </c>
      <c r="P152" t="b">
        <v>0</v>
      </c>
      <c r="Q152" t="b">
        <v>0</v>
      </c>
      <c r="R152" t="s">
        <v>94</v>
      </c>
      <c r="S152" t="s">
        <v>95</v>
      </c>
      <c r="T152" t="s">
        <v>119</v>
      </c>
      <c r="U152" t="s">
        <v>59</v>
      </c>
      <c r="V152" t="s">
        <v>71</v>
      </c>
      <c r="W152" t="s">
        <v>80</v>
      </c>
      <c r="X152" t="s">
        <v>62</v>
      </c>
      <c r="Y152" t="s">
        <v>63</v>
      </c>
      <c r="Z152">
        <v>32.69</v>
      </c>
      <c r="AA152">
        <v>29.91</v>
      </c>
      <c r="AB152">
        <v>4.9000000000000004</v>
      </c>
      <c r="AC152">
        <v>35</v>
      </c>
      <c r="AD152">
        <v>429.36</v>
      </c>
      <c r="AE152">
        <v>505.13</v>
      </c>
      <c r="AF152">
        <v>30</v>
      </c>
      <c r="AG152" t="b">
        <v>1</v>
      </c>
      <c r="AH152">
        <v>25</v>
      </c>
      <c r="AI152">
        <f t="shared" si="2"/>
        <v>149077.66318059957</v>
      </c>
      <c r="AJ152">
        <v>1</v>
      </c>
      <c r="AK152" t="b">
        <v>1</v>
      </c>
      <c r="AL152" t="b">
        <v>0</v>
      </c>
      <c r="AM152" t="s">
        <v>102</v>
      </c>
      <c r="AN152" s="1">
        <v>40590</v>
      </c>
      <c r="AQ152" s="1">
        <v>40740</v>
      </c>
    </row>
    <row r="153" spans="1:43">
      <c r="A153" t="s">
        <v>624</v>
      </c>
      <c r="C153" t="s">
        <v>553</v>
      </c>
      <c r="D153" t="s">
        <v>74</v>
      </c>
      <c r="E153">
        <v>10304</v>
      </c>
      <c r="F153" t="s">
        <v>75</v>
      </c>
      <c r="G153" t="s">
        <v>76</v>
      </c>
      <c r="H153" t="s">
        <v>553</v>
      </c>
      <c r="I153" t="b">
        <v>0</v>
      </c>
      <c r="J153" t="b">
        <v>0</v>
      </c>
      <c r="K153" t="b">
        <v>0</v>
      </c>
      <c r="L153" t="b">
        <v>0</v>
      </c>
      <c r="M153" t="b">
        <v>0</v>
      </c>
      <c r="N153" t="b">
        <v>0</v>
      </c>
      <c r="O153" t="s">
        <v>77</v>
      </c>
      <c r="P153" t="b">
        <v>0</v>
      </c>
      <c r="Q153" t="b">
        <v>0</v>
      </c>
      <c r="R153" t="s">
        <v>58</v>
      </c>
      <c r="S153" t="s">
        <v>59</v>
      </c>
      <c r="V153" t="s">
        <v>60</v>
      </c>
      <c r="W153" t="s">
        <v>114</v>
      </c>
      <c r="X153" t="s">
        <v>62</v>
      </c>
      <c r="Y153" t="s">
        <v>81</v>
      </c>
      <c r="Z153">
        <v>29.97</v>
      </c>
      <c r="AA153">
        <v>0</v>
      </c>
      <c r="AB153">
        <v>4.5</v>
      </c>
      <c r="AC153">
        <v>35</v>
      </c>
      <c r="AD153">
        <v>369.17</v>
      </c>
      <c r="AE153">
        <v>434.32</v>
      </c>
      <c r="AF153">
        <v>25</v>
      </c>
      <c r="AG153" t="b">
        <v>1</v>
      </c>
      <c r="AH153">
        <v>25</v>
      </c>
      <c r="AI153">
        <f t="shared" si="2"/>
        <v>149077.66318059957</v>
      </c>
      <c r="AJ153">
        <v>1</v>
      </c>
      <c r="AK153" t="b">
        <v>0</v>
      </c>
      <c r="AL153" t="b">
        <v>0</v>
      </c>
      <c r="AM153" t="s">
        <v>102</v>
      </c>
      <c r="AN153" s="1">
        <v>40585</v>
      </c>
      <c r="AQ153" s="1">
        <v>40731</v>
      </c>
    </row>
    <row r="154" spans="1:43">
      <c r="A154" t="s">
        <v>625</v>
      </c>
      <c r="B154">
        <v>180963001576</v>
      </c>
      <c r="C154" t="s">
        <v>626</v>
      </c>
      <c r="D154" t="s">
        <v>368</v>
      </c>
      <c r="E154">
        <v>46975</v>
      </c>
      <c r="F154" t="s">
        <v>68</v>
      </c>
      <c r="G154" t="s">
        <v>627</v>
      </c>
      <c r="H154" t="s">
        <v>628</v>
      </c>
      <c r="I154" t="b">
        <v>0</v>
      </c>
      <c r="J154" t="b">
        <v>0</v>
      </c>
      <c r="K154" t="b">
        <v>0</v>
      </c>
      <c r="L154" t="b">
        <v>0</v>
      </c>
      <c r="M154" t="b">
        <v>0</v>
      </c>
      <c r="N154" t="b">
        <v>0</v>
      </c>
      <c r="O154" t="s">
        <v>87</v>
      </c>
      <c r="P154" t="b">
        <v>0</v>
      </c>
      <c r="Q154" t="b">
        <v>0</v>
      </c>
      <c r="R154" t="s">
        <v>58</v>
      </c>
      <c r="S154" t="s">
        <v>59</v>
      </c>
      <c r="T154" t="s">
        <v>119</v>
      </c>
      <c r="U154" t="s">
        <v>59</v>
      </c>
      <c r="V154" t="s">
        <v>60</v>
      </c>
      <c r="W154" t="s">
        <v>114</v>
      </c>
      <c r="X154" t="s">
        <v>62</v>
      </c>
      <c r="Y154" t="s">
        <v>88</v>
      </c>
      <c r="Z154">
        <v>0</v>
      </c>
      <c r="AA154">
        <v>0</v>
      </c>
      <c r="AB154">
        <v>5.92</v>
      </c>
      <c r="AC154">
        <v>35</v>
      </c>
      <c r="AD154">
        <v>435.76</v>
      </c>
      <c r="AE154">
        <v>512.66</v>
      </c>
      <c r="AF154">
        <v>150</v>
      </c>
      <c r="AG154" t="b">
        <v>1</v>
      </c>
      <c r="AH154">
        <v>25</v>
      </c>
      <c r="AI154">
        <f t="shared" si="2"/>
        <v>149077.66318059957</v>
      </c>
      <c r="AJ154">
        <v>1</v>
      </c>
      <c r="AK154" t="b">
        <v>1</v>
      </c>
      <c r="AL154" t="b">
        <v>0</v>
      </c>
      <c r="AM154" t="s">
        <v>102</v>
      </c>
      <c r="AN154" s="1">
        <v>40580</v>
      </c>
      <c r="AQ154" s="1">
        <v>40728</v>
      </c>
    </row>
    <row r="155" spans="1:43">
      <c r="A155" t="s">
        <v>629</v>
      </c>
      <c r="B155">
        <v>80549000945</v>
      </c>
      <c r="C155" t="s">
        <v>630</v>
      </c>
      <c r="D155" t="s">
        <v>349</v>
      </c>
      <c r="E155">
        <v>80829</v>
      </c>
      <c r="F155" t="s">
        <v>54</v>
      </c>
      <c r="G155" t="s">
        <v>631</v>
      </c>
      <c r="H155" t="s">
        <v>632</v>
      </c>
      <c r="I155" t="b">
        <v>0</v>
      </c>
      <c r="J155" t="b">
        <v>0</v>
      </c>
      <c r="K155" t="b">
        <v>0</v>
      </c>
      <c r="L155" t="b">
        <v>0</v>
      </c>
      <c r="M155" t="b">
        <v>0</v>
      </c>
      <c r="N155" t="b">
        <v>0</v>
      </c>
      <c r="O155" t="s">
        <v>57</v>
      </c>
      <c r="P155" t="b">
        <v>0</v>
      </c>
      <c r="Q155" t="b">
        <v>0</v>
      </c>
      <c r="R155" t="s">
        <v>267</v>
      </c>
      <c r="S155" t="s">
        <v>95</v>
      </c>
      <c r="V155" t="s">
        <v>60</v>
      </c>
      <c r="W155" t="s">
        <v>61</v>
      </c>
      <c r="X155" t="s">
        <v>107</v>
      </c>
      <c r="Y155" t="s">
        <v>151</v>
      </c>
      <c r="Z155">
        <v>12.03</v>
      </c>
      <c r="AA155">
        <v>6.42</v>
      </c>
      <c r="AB155">
        <v>1.5</v>
      </c>
      <c r="AC155">
        <v>35</v>
      </c>
      <c r="AD155">
        <v>155.22999999999999</v>
      </c>
      <c r="AE155">
        <v>182.62</v>
      </c>
      <c r="AF155">
        <v>126</v>
      </c>
      <c r="AG155" t="b">
        <v>1</v>
      </c>
      <c r="AH155">
        <v>25</v>
      </c>
      <c r="AI155">
        <f t="shared" si="2"/>
        <v>149077.66318059957</v>
      </c>
      <c r="AJ155">
        <v>2</v>
      </c>
      <c r="AK155" t="b">
        <v>1</v>
      </c>
      <c r="AL155" t="b">
        <v>0</v>
      </c>
      <c r="AM155" t="s">
        <v>102</v>
      </c>
      <c r="AN155" s="1">
        <v>40580</v>
      </c>
      <c r="AQ155" s="1">
        <v>40728</v>
      </c>
    </row>
    <row r="156" spans="1:43">
      <c r="A156" t="s">
        <v>633</v>
      </c>
      <c r="B156">
        <v>421899003752</v>
      </c>
      <c r="C156" t="s">
        <v>634</v>
      </c>
      <c r="D156" t="s">
        <v>546</v>
      </c>
      <c r="E156">
        <v>19124</v>
      </c>
      <c r="F156" t="s">
        <v>75</v>
      </c>
      <c r="G156" t="s">
        <v>635</v>
      </c>
      <c r="H156" t="s">
        <v>634</v>
      </c>
      <c r="I156" t="b">
        <v>1</v>
      </c>
      <c r="J156" t="b">
        <v>0</v>
      </c>
      <c r="K156" t="b">
        <v>0</v>
      </c>
      <c r="L156" t="b">
        <v>0</v>
      </c>
      <c r="M156" t="b">
        <v>0</v>
      </c>
      <c r="N156" t="b">
        <v>0</v>
      </c>
      <c r="O156" t="s">
        <v>77</v>
      </c>
      <c r="P156" t="b">
        <v>0</v>
      </c>
      <c r="Q156" t="b">
        <v>0</v>
      </c>
      <c r="R156" t="s">
        <v>101</v>
      </c>
      <c r="S156" t="s">
        <v>95</v>
      </c>
      <c r="T156" t="s">
        <v>119</v>
      </c>
      <c r="U156" t="s">
        <v>59</v>
      </c>
      <c r="V156" t="s">
        <v>71</v>
      </c>
      <c r="W156" t="s">
        <v>80</v>
      </c>
      <c r="X156" t="s">
        <v>62</v>
      </c>
      <c r="Y156" t="s">
        <v>63</v>
      </c>
      <c r="Z156">
        <v>12</v>
      </c>
      <c r="AA156">
        <v>0</v>
      </c>
      <c r="AB156">
        <v>10.06</v>
      </c>
      <c r="AC156">
        <v>35</v>
      </c>
      <c r="AD156">
        <v>728.05</v>
      </c>
      <c r="AE156">
        <v>856.53</v>
      </c>
      <c r="AF156">
        <v>26</v>
      </c>
      <c r="AG156" t="b">
        <v>1</v>
      </c>
      <c r="AH156">
        <v>25</v>
      </c>
      <c r="AI156">
        <f t="shared" si="2"/>
        <v>149077.66318059957</v>
      </c>
      <c r="AJ156">
        <v>1</v>
      </c>
      <c r="AK156" t="b">
        <v>0</v>
      </c>
      <c r="AL156" t="b">
        <v>0</v>
      </c>
      <c r="AM156" t="s">
        <v>102</v>
      </c>
      <c r="AN156" s="1">
        <v>40569</v>
      </c>
      <c r="AQ156" s="1">
        <v>40719</v>
      </c>
    </row>
    <row r="157" spans="1:43">
      <c r="A157" t="s">
        <v>636</v>
      </c>
      <c r="B157">
        <v>170462005966</v>
      </c>
      <c r="C157" t="s">
        <v>445</v>
      </c>
      <c r="D157" t="s">
        <v>182</v>
      </c>
      <c r="E157">
        <v>62615</v>
      </c>
      <c r="F157" t="s">
        <v>54</v>
      </c>
      <c r="G157" t="s">
        <v>446</v>
      </c>
      <c r="H157" t="s">
        <v>447</v>
      </c>
      <c r="I157" t="b">
        <v>0</v>
      </c>
      <c r="J157" t="b">
        <v>0</v>
      </c>
      <c r="K157" t="b">
        <v>0</v>
      </c>
      <c r="L157" t="b">
        <v>0</v>
      </c>
      <c r="M157" t="b">
        <v>0</v>
      </c>
      <c r="N157" t="b">
        <v>0</v>
      </c>
      <c r="O157" t="s">
        <v>57</v>
      </c>
      <c r="P157" t="b">
        <v>0</v>
      </c>
      <c r="Q157" t="b">
        <v>0</v>
      </c>
      <c r="R157" t="s">
        <v>58</v>
      </c>
      <c r="S157" t="s">
        <v>59</v>
      </c>
      <c r="V157" t="s">
        <v>60</v>
      </c>
      <c r="W157" t="s">
        <v>80</v>
      </c>
      <c r="X157" t="s">
        <v>107</v>
      </c>
      <c r="Y157" t="s">
        <v>151</v>
      </c>
      <c r="Z157">
        <v>11.55</v>
      </c>
      <c r="AA157">
        <v>0</v>
      </c>
      <c r="AB157">
        <v>1.73</v>
      </c>
      <c r="AC157">
        <v>35</v>
      </c>
      <c r="AD157">
        <v>163.81</v>
      </c>
      <c r="AE157">
        <v>192.72</v>
      </c>
      <c r="AF157">
        <v>110</v>
      </c>
      <c r="AG157" t="b">
        <v>1</v>
      </c>
      <c r="AH157">
        <v>25</v>
      </c>
      <c r="AI157">
        <f t="shared" si="2"/>
        <v>149077.66318059957</v>
      </c>
      <c r="AJ157">
        <v>1</v>
      </c>
      <c r="AK157" t="b">
        <v>0</v>
      </c>
      <c r="AL157" t="b">
        <v>0</v>
      </c>
      <c r="AM157" t="s">
        <v>102</v>
      </c>
      <c r="AN157" s="1">
        <v>40568</v>
      </c>
      <c r="AQ157" s="1">
        <v>40717</v>
      </c>
    </row>
    <row r="158" spans="1:43">
      <c r="A158" t="s">
        <v>637</v>
      </c>
      <c r="B158">
        <v>370261001090</v>
      </c>
      <c r="C158" t="s">
        <v>638</v>
      </c>
      <c r="D158" t="s">
        <v>67</v>
      </c>
      <c r="E158">
        <v>28504</v>
      </c>
      <c r="F158" t="s">
        <v>68</v>
      </c>
      <c r="G158" t="s">
        <v>639</v>
      </c>
      <c r="H158" t="s">
        <v>640</v>
      </c>
      <c r="I158" t="b">
        <v>0</v>
      </c>
      <c r="J158" t="b">
        <v>0</v>
      </c>
      <c r="K158" t="b">
        <v>0</v>
      </c>
      <c r="L158" t="b">
        <v>0</v>
      </c>
      <c r="M158" t="b">
        <v>0</v>
      </c>
      <c r="N158" t="b">
        <v>0</v>
      </c>
      <c r="O158" t="s">
        <v>57</v>
      </c>
      <c r="P158" t="b">
        <v>0</v>
      </c>
      <c r="Q158" t="b">
        <v>0</v>
      </c>
      <c r="R158" t="s">
        <v>113</v>
      </c>
      <c r="S158" t="s">
        <v>113</v>
      </c>
      <c r="T158" t="s">
        <v>171</v>
      </c>
      <c r="U158" t="s">
        <v>79</v>
      </c>
      <c r="V158" t="s">
        <v>71</v>
      </c>
      <c r="W158" t="s">
        <v>80</v>
      </c>
      <c r="X158" t="s">
        <v>62</v>
      </c>
      <c r="Y158" t="s">
        <v>81</v>
      </c>
      <c r="Z158">
        <v>0</v>
      </c>
      <c r="AA158">
        <v>23.24</v>
      </c>
      <c r="AB158">
        <v>4.47</v>
      </c>
      <c r="AC158">
        <v>35</v>
      </c>
      <c r="AD158">
        <v>360.71</v>
      </c>
      <c r="AE158">
        <v>424.36</v>
      </c>
      <c r="AF158">
        <v>40</v>
      </c>
      <c r="AG158" t="b">
        <v>1</v>
      </c>
      <c r="AH158">
        <v>25</v>
      </c>
      <c r="AI158">
        <f t="shared" si="2"/>
        <v>149077.66318059957</v>
      </c>
      <c r="AJ158">
        <v>1</v>
      </c>
      <c r="AK158" t="b">
        <v>0</v>
      </c>
      <c r="AL158" t="b">
        <v>0</v>
      </c>
      <c r="AM158" t="s">
        <v>102</v>
      </c>
      <c r="AN158" s="1">
        <v>40566</v>
      </c>
      <c r="AQ158" s="1">
        <v>40714</v>
      </c>
    </row>
    <row r="159" spans="1:43">
      <c r="A159" t="s">
        <v>641</v>
      </c>
      <c r="B159">
        <v>550249000276</v>
      </c>
      <c r="C159" t="s">
        <v>642</v>
      </c>
      <c r="D159" t="s">
        <v>276</v>
      </c>
      <c r="E159">
        <v>54728</v>
      </c>
      <c r="F159" t="s">
        <v>68</v>
      </c>
      <c r="G159" t="s">
        <v>643</v>
      </c>
      <c r="H159" t="s">
        <v>644</v>
      </c>
      <c r="I159" t="b">
        <v>0</v>
      </c>
      <c r="J159" t="b">
        <v>0</v>
      </c>
      <c r="K159" t="b">
        <v>0</v>
      </c>
      <c r="L159" t="b">
        <v>0</v>
      </c>
      <c r="M159" t="b">
        <v>0</v>
      </c>
      <c r="N159" t="b">
        <v>0</v>
      </c>
      <c r="O159" t="s">
        <v>57</v>
      </c>
      <c r="P159" t="b">
        <v>0</v>
      </c>
      <c r="Q159" t="b">
        <v>0</v>
      </c>
      <c r="R159" t="s">
        <v>113</v>
      </c>
      <c r="S159" t="s">
        <v>113</v>
      </c>
      <c r="T159" t="s">
        <v>136</v>
      </c>
      <c r="U159" t="s">
        <v>137</v>
      </c>
      <c r="V159" t="s">
        <v>71</v>
      </c>
      <c r="W159" t="s">
        <v>61</v>
      </c>
      <c r="X159" t="s">
        <v>62</v>
      </c>
      <c r="Y159" t="s">
        <v>63</v>
      </c>
      <c r="Z159">
        <v>66.5</v>
      </c>
      <c r="AA159">
        <v>0</v>
      </c>
      <c r="AB159">
        <v>9.9700000000000006</v>
      </c>
      <c r="AC159">
        <v>35</v>
      </c>
      <c r="AD159">
        <v>776.46</v>
      </c>
      <c r="AE159">
        <v>913.48</v>
      </c>
      <c r="AF159">
        <v>5</v>
      </c>
      <c r="AG159" t="b">
        <v>1</v>
      </c>
      <c r="AH159">
        <v>25</v>
      </c>
      <c r="AI159">
        <f t="shared" si="2"/>
        <v>149077.66318059957</v>
      </c>
      <c r="AJ159">
        <v>1</v>
      </c>
      <c r="AK159" t="b">
        <v>0</v>
      </c>
      <c r="AL159" t="b">
        <v>0</v>
      </c>
      <c r="AM159" t="s">
        <v>102</v>
      </c>
      <c r="AN159" s="1">
        <v>40560</v>
      </c>
      <c r="AQ159" s="1">
        <v>40708</v>
      </c>
    </row>
    <row r="160" spans="1:43">
      <c r="A160" t="s">
        <v>645</v>
      </c>
      <c r="B160">
        <v>120087001039</v>
      </c>
      <c r="C160" t="s">
        <v>646</v>
      </c>
      <c r="D160" t="s">
        <v>257</v>
      </c>
      <c r="E160">
        <v>33612</v>
      </c>
      <c r="F160" t="s">
        <v>75</v>
      </c>
      <c r="G160" t="s">
        <v>647</v>
      </c>
      <c r="H160" t="s">
        <v>648</v>
      </c>
      <c r="I160" t="b">
        <v>0</v>
      </c>
      <c r="J160" t="b">
        <v>0</v>
      </c>
      <c r="K160" t="b">
        <v>0</v>
      </c>
      <c r="L160" t="b">
        <v>0</v>
      </c>
      <c r="M160" t="b">
        <v>0</v>
      </c>
      <c r="N160" t="b">
        <v>0</v>
      </c>
      <c r="O160" t="s">
        <v>57</v>
      </c>
      <c r="P160" t="b">
        <v>0</v>
      </c>
      <c r="Q160" t="b">
        <v>0</v>
      </c>
      <c r="R160" t="s">
        <v>58</v>
      </c>
      <c r="S160" t="s">
        <v>59</v>
      </c>
      <c r="T160" t="s">
        <v>267</v>
      </c>
      <c r="U160" t="s">
        <v>95</v>
      </c>
      <c r="V160" t="s">
        <v>60</v>
      </c>
      <c r="W160" t="s">
        <v>80</v>
      </c>
      <c r="X160" t="s">
        <v>62</v>
      </c>
      <c r="Y160" t="s">
        <v>81</v>
      </c>
      <c r="Z160">
        <v>12</v>
      </c>
      <c r="AA160">
        <v>0</v>
      </c>
      <c r="AB160">
        <v>7.83</v>
      </c>
      <c r="AC160">
        <v>35</v>
      </c>
      <c r="AD160">
        <v>576.82000000000005</v>
      </c>
      <c r="AE160">
        <v>678.61</v>
      </c>
      <c r="AF160">
        <v>300</v>
      </c>
      <c r="AG160" t="b">
        <v>1</v>
      </c>
      <c r="AH160">
        <v>25</v>
      </c>
      <c r="AI160">
        <f t="shared" si="2"/>
        <v>149077.66318059957</v>
      </c>
      <c r="AJ160">
        <v>2</v>
      </c>
      <c r="AK160" t="b">
        <v>1</v>
      </c>
      <c r="AL160" t="b">
        <v>1</v>
      </c>
      <c r="AM160" t="s">
        <v>102</v>
      </c>
      <c r="AN160" s="1">
        <v>40559</v>
      </c>
      <c r="AQ160" s="1">
        <v>40707</v>
      </c>
    </row>
    <row r="161" spans="1:43">
      <c r="A161" t="s">
        <v>649</v>
      </c>
      <c r="B161">
        <v>263021006627</v>
      </c>
      <c r="C161" t="s">
        <v>650</v>
      </c>
      <c r="D161" t="s">
        <v>91</v>
      </c>
      <c r="E161">
        <v>48066</v>
      </c>
      <c r="F161" t="s">
        <v>54</v>
      </c>
      <c r="G161" t="s">
        <v>651</v>
      </c>
      <c r="H161" t="s">
        <v>652</v>
      </c>
      <c r="I161" t="b">
        <v>0</v>
      </c>
      <c r="J161" t="b">
        <v>0</v>
      </c>
      <c r="K161" t="b">
        <v>0</v>
      </c>
      <c r="L161" t="b">
        <v>0</v>
      </c>
      <c r="M161" t="b">
        <v>0</v>
      </c>
      <c r="N161" t="b">
        <v>0</v>
      </c>
      <c r="O161" t="s">
        <v>57</v>
      </c>
      <c r="P161" t="b">
        <v>1</v>
      </c>
      <c r="Q161" t="b">
        <v>0</v>
      </c>
      <c r="R161" t="s">
        <v>119</v>
      </c>
      <c r="S161" t="s">
        <v>59</v>
      </c>
      <c r="V161" t="s">
        <v>71</v>
      </c>
      <c r="W161" t="s">
        <v>80</v>
      </c>
      <c r="X161" t="s">
        <v>62</v>
      </c>
      <c r="Y161" t="s">
        <v>151</v>
      </c>
      <c r="Z161">
        <v>27.65</v>
      </c>
      <c r="AA161">
        <v>0</v>
      </c>
      <c r="AB161">
        <v>4.1500000000000004</v>
      </c>
      <c r="AC161">
        <v>35</v>
      </c>
      <c r="AD161">
        <v>343.3</v>
      </c>
      <c r="AE161">
        <v>403.88</v>
      </c>
      <c r="AF161">
        <v>160</v>
      </c>
      <c r="AG161" t="b">
        <v>1</v>
      </c>
      <c r="AH161">
        <v>25</v>
      </c>
      <c r="AI161">
        <f t="shared" si="2"/>
        <v>149077.66318059957</v>
      </c>
      <c r="AJ161">
        <v>1</v>
      </c>
      <c r="AK161" t="b">
        <v>0</v>
      </c>
      <c r="AL161" t="b">
        <v>1</v>
      </c>
      <c r="AM161" t="s">
        <v>102</v>
      </c>
      <c r="AN161" s="1">
        <v>40558</v>
      </c>
      <c r="AQ161" s="1">
        <v>40705</v>
      </c>
    </row>
    <row r="162" spans="1:43">
      <c r="A162" t="s">
        <v>653</v>
      </c>
      <c r="B162">
        <v>482007005476</v>
      </c>
      <c r="C162" t="s">
        <v>654</v>
      </c>
      <c r="D162" t="s">
        <v>248</v>
      </c>
      <c r="E162">
        <v>75127</v>
      </c>
      <c r="F162" t="s">
        <v>68</v>
      </c>
      <c r="G162" t="s">
        <v>655</v>
      </c>
      <c r="H162" t="s">
        <v>656</v>
      </c>
      <c r="I162" t="b">
        <v>0</v>
      </c>
      <c r="J162" t="b">
        <v>0</v>
      </c>
      <c r="K162" t="b">
        <v>0</v>
      </c>
      <c r="L162" t="b">
        <v>0</v>
      </c>
      <c r="M162" t="b">
        <v>0</v>
      </c>
      <c r="N162" t="b">
        <v>0</v>
      </c>
      <c r="O162" t="s">
        <v>57</v>
      </c>
      <c r="P162" t="b">
        <v>0</v>
      </c>
      <c r="Q162" t="b">
        <v>0</v>
      </c>
      <c r="R162" t="s">
        <v>267</v>
      </c>
      <c r="S162" t="s">
        <v>95</v>
      </c>
      <c r="V162" t="s">
        <v>60</v>
      </c>
      <c r="W162" t="s">
        <v>61</v>
      </c>
      <c r="X162" t="s">
        <v>62</v>
      </c>
      <c r="Y162" t="s">
        <v>88</v>
      </c>
      <c r="Z162">
        <v>9.77</v>
      </c>
      <c r="AA162">
        <v>0</v>
      </c>
      <c r="AB162">
        <v>2.74</v>
      </c>
      <c r="AC162">
        <v>35</v>
      </c>
      <c r="AD162">
        <v>230.29</v>
      </c>
      <c r="AE162">
        <v>270.93</v>
      </c>
      <c r="AF162">
        <v>90</v>
      </c>
      <c r="AG162" t="b">
        <v>1</v>
      </c>
      <c r="AH162">
        <v>25</v>
      </c>
      <c r="AI162">
        <f t="shared" si="2"/>
        <v>149077.66318059957</v>
      </c>
      <c r="AJ162">
        <v>1</v>
      </c>
      <c r="AK162" t="b">
        <v>0</v>
      </c>
      <c r="AL162" t="b">
        <v>0</v>
      </c>
      <c r="AM162" t="s">
        <v>102</v>
      </c>
      <c r="AN162" s="1">
        <v>40553</v>
      </c>
      <c r="AQ162" s="1">
        <v>40702</v>
      </c>
    </row>
    <row r="163" spans="1:43">
      <c r="A163" t="s">
        <v>657</v>
      </c>
      <c r="C163" t="s">
        <v>658</v>
      </c>
      <c r="D163" t="s">
        <v>128</v>
      </c>
      <c r="E163">
        <v>91942</v>
      </c>
      <c r="F163" t="s">
        <v>54</v>
      </c>
      <c r="G163" t="s">
        <v>659</v>
      </c>
      <c r="H163" t="s">
        <v>242</v>
      </c>
      <c r="I163" t="b">
        <v>0</v>
      </c>
      <c r="J163" t="b">
        <v>0</v>
      </c>
      <c r="K163" t="b">
        <v>1</v>
      </c>
      <c r="L163" t="b">
        <v>0</v>
      </c>
      <c r="M163" t="b">
        <v>0</v>
      </c>
      <c r="N163" t="b">
        <v>0</v>
      </c>
      <c r="O163" t="s">
        <v>57</v>
      </c>
      <c r="P163" t="b">
        <v>0</v>
      </c>
      <c r="Q163" t="b">
        <v>0</v>
      </c>
      <c r="R163" t="s">
        <v>58</v>
      </c>
      <c r="S163" t="s">
        <v>59</v>
      </c>
      <c r="T163" t="s">
        <v>119</v>
      </c>
      <c r="U163" t="s">
        <v>59</v>
      </c>
      <c r="V163" t="s">
        <v>60</v>
      </c>
      <c r="W163" t="s">
        <v>114</v>
      </c>
      <c r="X163" t="s">
        <v>62</v>
      </c>
      <c r="Y163" t="s">
        <v>88</v>
      </c>
      <c r="Z163">
        <v>0</v>
      </c>
      <c r="AA163">
        <v>21.5</v>
      </c>
      <c r="AB163">
        <v>3.52</v>
      </c>
      <c r="AC163">
        <v>35</v>
      </c>
      <c r="AD163">
        <v>295</v>
      </c>
      <c r="AE163">
        <v>347.06</v>
      </c>
      <c r="AF163">
        <v>50</v>
      </c>
      <c r="AG163" t="b">
        <v>1</v>
      </c>
      <c r="AH163">
        <v>25</v>
      </c>
      <c r="AI163">
        <f t="shared" si="2"/>
        <v>149077.66318059957</v>
      </c>
      <c r="AJ163">
        <v>1</v>
      </c>
      <c r="AK163" t="b">
        <v>1</v>
      </c>
      <c r="AL163" t="b">
        <v>1</v>
      </c>
      <c r="AM163" t="s">
        <v>102</v>
      </c>
      <c r="AN163" s="1">
        <v>40552</v>
      </c>
      <c r="AQ163" s="1">
        <v>40701</v>
      </c>
    </row>
    <row r="164" spans="1:43">
      <c r="A164" t="s">
        <v>660</v>
      </c>
      <c r="B164">
        <v>10024000546</v>
      </c>
      <c r="C164" t="s">
        <v>661</v>
      </c>
      <c r="D164" t="s">
        <v>397</v>
      </c>
      <c r="E164">
        <v>36066</v>
      </c>
      <c r="F164" t="s">
        <v>54</v>
      </c>
      <c r="G164" t="s">
        <v>662</v>
      </c>
      <c r="H164" t="s">
        <v>663</v>
      </c>
      <c r="I164" t="b">
        <v>0</v>
      </c>
      <c r="J164" t="b">
        <v>0</v>
      </c>
      <c r="K164" t="b">
        <v>0</v>
      </c>
      <c r="L164" t="b">
        <v>0</v>
      </c>
      <c r="M164" t="b">
        <v>0</v>
      </c>
      <c r="N164" t="b">
        <v>0</v>
      </c>
      <c r="O164" t="s">
        <v>77</v>
      </c>
      <c r="P164" t="b">
        <v>0</v>
      </c>
      <c r="Q164" t="b">
        <v>0</v>
      </c>
      <c r="R164" t="s">
        <v>119</v>
      </c>
      <c r="S164" t="s">
        <v>59</v>
      </c>
      <c r="T164" t="s">
        <v>101</v>
      </c>
      <c r="U164" t="s">
        <v>95</v>
      </c>
      <c r="V164" t="s">
        <v>71</v>
      </c>
      <c r="W164" t="s">
        <v>80</v>
      </c>
      <c r="X164" t="s">
        <v>107</v>
      </c>
      <c r="Y164" t="s">
        <v>81</v>
      </c>
      <c r="Z164">
        <v>12</v>
      </c>
      <c r="AA164">
        <v>46.94</v>
      </c>
      <c r="AB164">
        <v>8.64</v>
      </c>
      <c r="AC164">
        <v>35</v>
      </c>
      <c r="AD164">
        <v>678.57</v>
      </c>
      <c r="AE164">
        <v>798.32</v>
      </c>
      <c r="AF164">
        <v>18</v>
      </c>
      <c r="AG164" t="b">
        <v>1</v>
      </c>
      <c r="AH164">
        <v>25</v>
      </c>
      <c r="AI164">
        <f t="shared" si="2"/>
        <v>149077.66318059957</v>
      </c>
      <c r="AJ164">
        <v>1</v>
      </c>
      <c r="AK164" t="b">
        <v>0</v>
      </c>
      <c r="AL164" t="b">
        <v>0</v>
      </c>
      <c r="AM164" t="s">
        <v>102</v>
      </c>
      <c r="AN164" s="1">
        <v>40550</v>
      </c>
      <c r="AQ164" s="1">
        <v>40700</v>
      </c>
    </row>
    <row r="165" spans="1:43">
      <c r="A165" t="s">
        <v>664</v>
      </c>
      <c r="B165">
        <v>470159000618</v>
      </c>
      <c r="C165" t="s">
        <v>665</v>
      </c>
      <c r="D165" t="s">
        <v>222</v>
      </c>
      <c r="E165">
        <v>37421</v>
      </c>
      <c r="F165" t="s">
        <v>75</v>
      </c>
      <c r="G165" t="s">
        <v>666</v>
      </c>
      <c r="H165" t="s">
        <v>667</v>
      </c>
      <c r="I165" t="b">
        <v>0</v>
      </c>
      <c r="J165" t="b">
        <v>0</v>
      </c>
      <c r="K165" t="b">
        <v>0</v>
      </c>
      <c r="L165" t="b">
        <v>0</v>
      </c>
      <c r="M165" t="b">
        <v>0</v>
      </c>
      <c r="N165" t="b">
        <v>0</v>
      </c>
      <c r="O165" t="s">
        <v>57</v>
      </c>
      <c r="P165" t="b">
        <v>0</v>
      </c>
      <c r="Q165" t="b">
        <v>0</v>
      </c>
      <c r="R165" t="s">
        <v>58</v>
      </c>
      <c r="S165" t="s">
        <v>59</v>
      </c>
      <c r="T165" t="s">
        <v>101</v>
      </c>
      <c r="U165" t="s">
        <v>95</v>
      </c>
      <c r="V165" t="s">
        <v>71</v>
      </c>
      <c r="W165" t="s">
        <v>1</v>
      </c>
      <c r="X165" t="s">
        <v>62</v>
      </c>
      <c r="Y165" t="s">
        <v>81</v>
      </c>
      <c r="Z165">
        <v>0</v>
      </c>
      <c r="AA165">
        <v>0</v>
      </c>
      <c r="AB165">
        <v>4.5599999999999996</v>
      </c>
      <c r="AC165">
        <v>35</v>
      </c>
      <c r="AD165">
        <v>343.51</v>
      </c>
      <c r="AE165">
        <v>404.13</v>
      </c>
      <c r="AF165">
        <v>25</v>
      </c>
      <c r="AG165" t="b">
        <v>1</v>
      </c>
      <c r="AH165">
        <v>25</v>
      </c>
      <c r="AI165">
        <f t="shared" si="2"/>
        <v>149077.66318059957</v>
      </c>
      <c r="AJ165">
        <v>1</v>
      </c>
      <c r="AK165" t="b">
        <v>0</v>
      </c>
      <c r="AL165" t="b">
        <v>0</v>
      </c>
      <c r="AM165" t="s">
        <v>102</v>
      </c>
      <c r="AN165" s="1">
        <v>40544</v>
      </c>
      <c r="AQ165" s="1">
        <v>40695</v>
      </c>
    </row>
    <row r="166" spans="1:43">
      <c r="A166" t="s">
        <v>668</v>
      </c>
      <c r="B166">
        <v>240009000285</v>
      </c>
      <c r="C166" t="s">
        <v>669</v>
      </c>
      <c r="D166" t="s">
        <v>609</v>
      </c>
      <c r="E166">
        <v>21217</v>
      </c>
      <c r="F166" t="s">
        <v>75</v>
      </c>
      <c r="G166" t="s">
        <v>670</v>
      </c>
      <c r="H166" t="s">
        <v>671</v>
      </c>
      <c r="I166" t="b">
        <v>0</v>
      </c>
      <c r="J166" t="b">
        <v>0</v>
      </c>
      <c r="K166" t="b">
        <v>0</v>
      </c>
      <c r="L166" t="b">
        <v>0</v>
      </c>
      <c r="M166" t="b">
        <v>0</v>
      </c>
      <c r="N166" t="b">
        <v>0</v>
      </c>
      <c r="O166" t="s">
        <v>77</v>
      </c>
      <c r="P166" t="b">
        <v>0</v>
      </c>
      <c r="Q166" t="b">
        <v>0</v>
      </c>
      <c r="R166" t="s">
        <v>58</v>
      </c>
      <c r="S166" t="s">
        <v>59</v>
      </c>
      <c r="T166" t="s">
        <v>78</v>
      </c>
      <c r="U166" t="s">
        <v>79</v>
      </c>
      <c r="V166" t="s">
        <v>60</v>
      </c>
      <c r="W166" t="s">
        <v>114</v>
      </c>
      <c r="X166" t="s">
        <v>62</v>
      </c>
      <c r="Y166" t="s">
        <v>63</v>
      </c>
      <c r="Z166">
        <v>0</v>
      </c>
      <c r="AA166">
        <v>44.24</v>
      </c>
      <c r="AB166">
        <v>11.06</v>
      </c>
      <c r="AC166">
        <v>35</v>
      </c>
      <c r="AD166">
        <v>827.7</v>
      </c>
      <c r="AE166">
        <v>973.76</v>
      </c>
      <c r="AF166">
        <v>300</v>
      </c>
      <c r="AG166" t="b">
        <v>1</v>
      </c>
      <c r="AH166">
        <v>25</v>
      </c>
      <c r="AI166">
        <f t="shared" si="2"/>
        <v>149077.66318059957</v>
      </c>
      <c r="AJ166">
        <v>1</v>
      </c>
      <c r="AK166" t="b">
        <v>0</v>
      </c>
      <c r="AL166" t="b">
        <v>0</v>
      </c>
      <c r="AM166" t="s">
        <v>102</v>
      </c>
      <c r="AN166" s="1">
        <v>40538</v>
      </c>
      <c r="AQ166" s="1">
        <v>40686</v>
      </c>
    </row>
    <row r="167" spans="1:43">
      <c r="A167" t="s">
        <v>672</v>
      </c>
      <c r="B167">
        <v>530396000635</v>
      </c>
      <c r="C167" t="s">
        <v>673</v>
      </c>
      <c r="D167" t="s">
        <v>110</v>
      </c>
      <c r="E167">
        <v>98031</v>
      </c>
      <c r="F167" t="s">
        <v>75</v>
      </c>
      <c r="G167" t="s">
        <v>674</v>
      </c>
      <c r="H167" t="s">
        <v>675</v>
      </c>
      <c r="I167" t="b">
        <v>0</v>
      </c>
      <c r="J167" t="b">
        <v>0</v>
      </c>
      <c r="K167" t="b">
        <v>0</v>
      </c>
      <c r="L167" t="b">
        <v>0</v>
      </c>
      <c r="M167" t="b">
        <v>0</v>
      </c>
      <c r="N167" t="b">
        <v>0</v>
      </c>
      <c r="O167" t="s">
        <v>77</v>
      </c>
      <c r="P167" t="b">
        <v>0</v>
      </c>
      <c r="Q167" t="b">
        <v>0</v>
      </c>
      <c r="R167" t="s">
        <v>58</v>
      </c>
      <c r="S167" t="s">
        <v>59</v>
      </c>
      <c r="V167" t="s">
        <v>71</v>
      </c>
      <c r="W167" t="s">
        <v>61</v>
      </c>
      <c r="X167" t="s">
        <v>62</v>
      </c>
      <c r="Y167" t="s">
        <v>63</v>
      </c>
      <c r="Z167">
        <v>34.28</v>
      </c>
      <c r="AA167">
        <v>30</v>
      </c>
      <c r="AB167">
        <v>5.14</v>
      </c>
      <c r="AC167">
        <v>35</v>
      </c>
      <c r="AD167">
        <v>447.26</v>
      </c>
      <c r="AE167">
        <v>526.19000000000005</v>
      </c>
      <c r="AF167">
        <v>25</v>
      </c>
      <c r="AG167" t="b">
        <v>1</v>
      </c>
      <c r="AH167">
        <v>25</v>
      </c>
      <c r="AI167">
        <f t="shared" si="2"/>
        <v>149077.66318059957</v>
      </c>
      <c r="AJ167">
        <v>1</v>
      </c>
      <c r="AK167" t="b">
        <v>1</v>
      </c>
      <c r="AL167" t="b">
        <v>0</v>
      </c>
      <c r="AM167" t="s">
        <v>102</v>
      </c>
      <c r="AN167" s="1">
        <v>40521</v>
      </c>
      <c r="AQ167" s="1">
        <v>40668</v>
      </c>
    </row>
    <row r="168" spans="1:43">
      <c r="A168" t="s">
        <v>676</v>
      </c>
      <c r="B168">
        <v>90279000585</v>
      </c>
      <c r="C168" t="s">
        <v>559</v>
      </c>
      <c r="D168" t="s">
        <v>557</v>
      </c>
      <c r="E168">
        <v>6511</v>
      </c>
      <c r="F168" t="s">
        <v>75</v>
      </c>
      <c r="G168" t="s">
        <v>677</v>
      </c>
      <c r="H168" t="s">
        <v>559</v>
      </c>
      <c r="I168" t="b">
        <v>0</v>
      </c>
      <c r="J168" t="b">
        <v>0</v>
      </c>
      <c r="K168" t="b">
        <v>0</v>
      </c>
      <c r="L168" t="b">
        <v>0</v>
      </c>
      <c r="M168" t="b">
        <v>0</v>
      </c>
      <c r="N168" t="b">
        <v>0</v>
      </c>
      <c r="O168" t="s">
        <v>87</v>
      </c>
      <c r="P168" t="b">
        <v>0</v>
      </c>
      <c r="Q168" t="b">
        <v>0</v>
      </c>
      <c r="R168" t="s">
        <v>99</v>
      </c>
      <c r="S168" t="s">
        <v>100</v>
      </c>
      <c r="V168" t="s">
        <v>60</v>
      </c>
      <c r="W168" t="s">
        <v>1</v>
      </c>
      <c r="X168" t="s">
        <v>62</v>
      </c>
      <c r="Y168" t="s">
        <v>88</v>
      </c>
      <c r="Z168">
        <v>0</v>
      </c>
      <c r="AA168">
        <v>0</v>
      </c>
      <c r="AB168">
        <v>242.1</v>
      </c>
      <c r="AC168">
        <v>35</v>
      </c>
      <c r="AD168">
        <v>16417.09</v>
      </c>
      <c r="AE168">
        <v>19314.22</v>
      </c>
      <c r="AF168">
        <v>20</v>
      </c>
      <c r="AG168" t="b">
        <v>1</v>
      </c>
      <c r="AH168">
        <v>25</v>
      </c>
      <c r="AI168">
        <f t="shared" si="2"/>
        <v>149077.66318059957</v>
      </c>
      <c r="AJ168">
        <v>2</v>
      </c>
      <c r="AK168" t="b">
        <v>0</v>
      </c>
      <c r="AL168" t="b">
        <v>0</v>
      </c>
      <c r="AM168" t="s">
        <v>102</v>
      </c>
      <c r="AN168" s="1">
        <v>40521</v>
      </c>
      <c r="AQ168" s="1">
        <v>40668</v>
      </c>
    </row>
    <row r="169" spans="1:43">
      <c r="A169" t="s">
        <v>678</v>
      </c>
      <c r="B169">
        <v>370333002212</v>
      </c>
      <c r="C169" t="s">
        <v>144</v>
      </c>
      <c r="D169" t="s">
        <v>67</v>
      </c>
      <c r="E169">
        <v>28409</v>
      </c>
      <c r="F169" t="s">
        <v>54</v>
      </c>
      <c r="G169" t="s">
        <v>145</v>
      </c>
      <c r="H169" t="s">
        <v>146</v>
      </c>
      <c r="I169" t="b">
        <v>0</v>
      </c>
      <c r="J169" t="b">
        <v>0</v>
      </c>
      <c r="K169" t="b">
        <v>0</v>
      </c>
      <c r="L169" t="b">
        <v>0</v>
      </c>
      <c r="M169" t="b">
        <v>0</v>
      </c>
      <c r="N169" t="b">
        <v>0</v>
      </c>
      <c r="O169" t="s">
        <v>77</v>
      </c>
      <c r="P169" t="b">
        <v>0</v>
      </c>
      <c r="Q169" t="b">
        <v>0</v>
      </c>
      <c r="R169" t="s">
        <v>99</v>
      </c>
      <c r="S169" t="s">
        <v>100</v>
      </c>
      <c r="T169" t="s">
        <v>390</v>
      </c>
      <c r="U169" t="s">
        <v>100</v>
      </c>
      <c r="V169" t="s">
        <v>60</v>
      </c>
      <c r="W169" t="s">
        <v>61</v>
      </c>
      <c r="X169" t="s">
        <v>107</v>
      </c>
      <c r="Y169" t="s">
        <v>151</v>
      </c>
      <c r="Z169">
        <v>0</v>
      </c>
      <c r="AA169">
        <v>42.17</v>
      </c>
      <c r="AB169">
        <v>8.11</v>
      </c>
      <c r="AC169">
        <v>35</v>
      </c>
      <c r="AD169">
        <v>625.98</v>
      </c>
      <c r="AE169">
        <v>736.45</v>
      </c>
      <c r="AF169">
        <v>25</v>
      </c>
      <c r="AG169" t="b">
        <v>1</v>
      </c>
      <c r="AH169">
        <v>25</v>
      </c>
      <c r="AI169">
        <f t="shared" si="2"/>
        <v>149077.66318059957</v>
      </c>
      <c r="AJ169">
        <v>1</v>
      </c>
      <c r="AK169" t="b">
        <v>0</v>
      </c>
      <c r="AL169" t="b">
        <v>0</v>
      </c>
      <c r="AM169" t="s">
        <v>102</v>
      </c>
      <c r="AN169" s="1">
        <v>40507</v>
      </c>
      <c r="AQ169" s="1">
        <v>40653</v>
      </c>
    </row>
    <row r="170" spans="1:43">
      <c r="A170" t="s">
        <v>679</v>
      </c>
      <c r="B170">
        <v>370132001767</v>
      </c>
      <c r="C170" t="s">
        <v>680</v>
      </c>
      <c r="D170" t="s">
        <v>67</v>
      </c>
      <c r="E170">
        <v>27886</v>
      </c>
      <c r="F170" t="s">
        <v>68</v>
      </c>
      <c r="G170" t="s">
        <v>681</v>
      </c>
      <c r="H170" t="s">
        <v>682</v>
      </c>
      <c r="I170" t="b">
        <v>0</v>
      </c>
      <c r="J170" t="b">
        <v>0</v>
      </c>
      <c r="K170" t="b">
        <v>0</v>
      </c>
      <c r="L170" t="b">
        <v>0</v>
      </c>
      <c r="M170" t="b">
        <v>0</v>
      </c>
      <c r="N170" t="b">
        <v>0</v>
      </c>
      <c r="O170" t="s">
        <v>77</v>
      </c>
      <c r="P170" t="b">
        <v>0</v>
      </c>
      <c r="Q170" t="b">
        <v>0</v>
      </c>
      <c r="R170" t="s">
        <v>1</v>
      </c>
      <c r="S170" t="s">
        <v>137</v>
      </c>
      <c r="T170" t="s">
        <v>58</v>
      </c>
      <c r="U170" t="s">
        <v>59</v>
      </c>
      <c r="V170" t="s">
        <v>71</v>
      </c>
      <c r="W170" t="s">
        <v>61</v>
      </c>
      <c r="X170" t="s">
        <v>62</v>
      </c>
      <c r="Y170" t="s">
        <v>63</v>
      </c>
      <c r="Z170">
        <v>0</v>
      </c>
      <c r="AA170">
        <v>21.76</v>
      </c>
      <c r="AB170">
        <v>4.18</v>
      </c>
      <c r="AC170">
        <v>35</v>
      </c>
      <c r="AD170">
        <v>339.94</v>
      </c>
      <c r="AE170">
        <v>399.93</v>
      </c>
      <c r="AF170">
        <v>19</v>
      </c>
      <c r="AG170" t="b">
        <v>1</v>
      </c>
      <c r="AH170">
        <v>25</v>
      </c>
      <c r="AI170">
        <f t="shared" si="2"/>
        <v>149077.66318059957</v>
      </c>
      <c r="AJ170">
        <v>1</v>
      </c>
      <c r="AK170" t="b">
        <v>0</v>
      </c>
      <c r="AL170" t="b">
        <v>1</v>
      </c>
      <c r="AM170" t="s">
        <v>64</v>
      </c>
      <c r="AN170" s="1">
        <v>40491</v>
      </c>
      <c r="AQ170" s="1">
        <v>40639</v>
      </c>
    </row>
    <row r="171" spans="1:43">
      <c r="A171" t="s">
        <v>683</v>
      </c>
      <c r="C171" t="s">
        <v>93</v>
      </c>
      <c r="D171" t="s">
        <v>128</v>
      </c>
      <c r="E171">
        <v>94601</v>
      </c>
      <c r="F171" t="s">
        <v>75</v>
      </c>
      <c r="G171" t="s">
        <v>244</v>
      </c>
      <c r="H171" t="s">
        <v>245</v>
      </c>
      <c r="I171" t="b">
        <v>0</v>
      </c>
      <c r="J171" t="b">
        <v>0</v>
      </c>
      <c r="K171" t="b">
        <v>0</v>
      </c>
      <c r="L171" t="b">
        <v>0</v>
      </c>
      <c r="M171" t="b">
        <v>0</v>
      </c>
      <c r="N171" t="b">
        <v>0</v>
      </c>
      <c r="O171" t="s">
        <v>77</v>
      </c>
      <c r="P171" t="b">
        <v>0</v>
      </c>
      <c r="Q171" t="b">
        <v>0</v>
      </c>
      <c r="R171" t="s">
        <v>119</v>
      </c>
      <c r="S171" t="s">
        <v>59</v>
      </c>
      <c r="T171" t="s">
        <v>78</v>
      </c>
      <c r="U171" t="s">
        <v>79</v>
      </c>
      <c r="V171" t="s">
        <v>60</v>
      </c>
      <c r="W171" t="s">
        <v>80</v>
      </c>
      <c r="X171" t="s">
        <v>62</v>
      </c>
      <c r="Y171" t="s">
        <v>88</v>
      </c>
      <c r="Z171">
        <v>5</v>
      </c>
      <c r="AA171">
        <v>45.75</v>
      </c>
      <c r="AB171">
        <v>7.5</v>
      </c>
      <c r="AC171">
        <v>35</v>
      </c>
      <c r="AD171">
        <v>593.24</v>
      </c>
      <c r="AE171">
        <v>697.93</v>
      </c>
      <c r="AF171">
        <v>75</v>
      </c>
      <c r="AG171" t="b">
        <v>1</v>
      </c>
      <c r="AH171">
        <v>25</v>
      </c>
      <c r="AI171">
        <f t="shared" si="2"/>
        <v>149077.66318059957</v>
      </c>
      <c r="AJ171">
        <v>1</v>
      </c>
      <c r="AK171" t="b">
        <v>0</v>
      </c>
      <c r="AL171" t="b">
        <v>0</v>
      </c>
      <c r="AM171" t="s">
        <v>64</v>
      </c>
      <c r="AN171" s="1">
        <v>40474</v>
      </c>
      <c r="AQ171" s="1">
        <v>40623</v>
      </c>
    </row>
    <row r="172" spans="1:43">
      <c r="A172" t="s">
        <v>684</v>
      </c>
      <c r="B172">
        <v>320006000550</v>
      </c>
      <c r="C172" t="s">
        <v>226</v>
      </c>
      <c r="D172" t="s">
        <v>227</v>
      </c>
      <c r="E172">
        <v>89123</v>
      </c>
      <c r="F172" t="s">
        <v>75</v>
      </c>
      <c r="G172" t="s">
        <v>228</v>
      </c>
      <c r="H172" t="s">
        <v>229</v>
      </c>
      <c r="I172" t="b">
        <v>0</v>
      </c>
      <c r="J172" t="b">
        <v>0</v>
      </c>
      <c r="K172" t="b">
        <v>1</v>
      </c>
      <c r="L172" t="b">
        <v>0</v>
      </c>
      <c r="M172" t="b">
        <v>0</v>
      </c>
      <c r="N172" t="b">
        <v>0</v>
      </c>
      <c r="O172" t="s">
        <v>77</v>
      </c>
      <c r="P172" t="b">
        <v>0</v>
      </c>
      <c r="Q172" t="b">
        <v>0</v>
      </c>
      <c r="R172" t="s">
        <v>99</v>
      </c>
      <c r="S172" t="s">
        <v>100</v>
      </c>
      <c r="T172" t="s">
        <v>390</v>
      </c>
      <c r="U172" t="s">
        <v>100</v>
      </c>
      <c r="V172" t="s">
        <v>71</v>
      </c>
      <c r="W172" t="s">
        <v>1</v>
      </c>
      <c r="X172" t="s">
        <v>107</v>
      </c>
      <c r="Y172" t="s">
        <v>81</v>
      </c>
      <c r="Z172">
        <v>0</v>
      </c>
      <c r="AA172">
        <v>125.58</v>
      </c>
      <c r="AB172">
        <v>24</v>
      </c>
      <c r="AC172">
        <v>35</v>
      </c>
      <c r="AD172">
        <v>1784.28</v>
      </c>
      <c r="AE172">
        <v>2099.15</v>
      </c>
      <c r="AF172">
        <v>500</v>
      </c>
      <c r="AG172" t="b">
        <v>1</v>
      </c>
      <c r="AH172">
        <v>25</v>
      </c>
      <c r="AI172">
        <f t="shared" si="2"/>
        <v>149077.66318059957</v>
      </c>
      <c r="AJ172">
        <v>1</v>
      </c>
      <c r="AK172" t="b">
        <v>0</v>
      </c>
      <c r="AL172" t="b">
        <v>0</v>
      </c>
      <c r="AM172" t="s">
        <v>64</v>
      </c>
      <c r="AN172" s="1">
        <v>40472</v>
      </c>
      <c r="AQ172" s="1">
        <v>40622</v>
      </c>
    </row>
    <row r="173" spans="1:43">
      <c r="A173" t="s">
        <v>685</v>
      </c>
      <c r="B173">
        <v>63348003149</v>
      </c>
      <c r="C173" t="s">
        <v>686</v>
      </c>
      <c r="D173" t="s">
        <v>128</v>
      </c>
      <c r="E173">
        <v>93312</v>
      </c>
      <c r="F173" t="s">
        <v>75</v>
      </c>
      <c r="G173" t="s">
        <v>687</v>
      </c>
      <c r="H173" t="s">
        <v>688</v>
      </c>
      <c r="I173" t="b">
        <v>0</v>
      </c>
      <c r="J173" t="b">
        <v>0</v>
      </c>
      <c r="K173" t="b">
        <v>0</v>
      </c>
      <c r="L173" t="b">
        <v>0</v>
      </c>
      <c r="M173" t="b">
        <v>0</v>
      </c>
      <c r="N173" t="b">
        <v>0</v>
      </c>
      <c r="O173" t="s">
        <v>57</v>
      </c>
      <c r="P173" t="b">
        <v>0</v>
      </c>
      <c r="Q173" t="b">
        <v>0</v>
      </c>
      <c r="R173" t="s">
        <v>119</v>
      </c>
      <c r="S173" t="s">
        <v>59</v>
      </c>
      <c r="T173" t="s">
        <v>211</v>
      </c>
      <c r="U173" t="s">
        <v>100</v>
      </c>
      <c r="V173" t="s">
        <v>71</v>
      </c>
      <c r="W173" t="s">
        <v>80</v>
      </c>
      <c r="X173" t="s">
        <v>107</v>
      </c>
      <c r="Y173" t="s">
        <v>81</v>
      </c>
      <c r="Z173">
        <v>7.48</v>
      </c>
      <c r="AA173">
        <v>68.44</v>
      </c>
      <c r="AB173">
        <v>11.22</v>
      </c>
      <c r="AC173">
        <v>35</v>
      </c>
      <c r="AD173">
        <v>870.11</v>
      </c>
      <c r="AE173">
        <v>1023.66</v>
      </c>
      <c r="AF173">
        <v>75</v>
      </c>
      <c r="AG173" t="b">
        <v>1</v>
      </c>
      <c r="AH173">
        <v>25</v>
      </c>
      <c r="AI173">
        <f t="shared" si="2"/>
        <v>149077.66318059957</v>
      </c>
      <c r="AJ173">
        <v>2</v>
      </c>
      <c r="AK173" t="b">
        <v>0</v>
      </c>
      <c r="AL173" t="b">
        <v>0</v>
      </c>
      <c r="AM173" t="s">
        <v>64</v>
      </c>
      <c r="AN173" s="1">
        <v>40471</v>
      </c>
      <c r="AQ173" s="1">
        <v>40621</v>
      </c>
    </row>
    <row r="174" spans="1:43">
      <c r="A174" t="s">
        <v>689</v>
      </c>
      <c r="C174" t="s">
        <v>690</v>
      </c>
      <c r="D174" t="s">
        <v>257</v>
      </c>
      <c r="E174">
        <v>33411</v>
      </c>
      <c r="F174" t="s">
        <v>54</v>
      </c>
      <c r="G174" t="s">
        <v>262</v>
      </c>
      <c r="H174" t="s">
        <v>263</v>
      </c>
      <c r="I174" t="b">
        <v>0</v>
      </c>
      <c r="J174" t="b">
        <v>0</v>
      </c>
      <c r="K174" t="b">
        <v>0</v>
      </c>
      <c r="L174" t="b">
        <v>0</v>
      </c>
      <c r="M174" t="b">
        <v>0</v>
      </c>
      <c r="N174" t="b">
        <v>0</v>
      </c>
      <c r="O174" t="s">
        <v>57</v>
      </c>
      <c r="P174" t="b">
        <v>0</v>
      </c>
      <c r="Q174" t="b">
        <v>0</v>
      </c>
      <c r="R174" t="s">
        <v>58</v>
      </c>
      <c r="S174" t="s">
        <v>59</v>
      </c>
      <c r="T174" t="s">
        <v>357</v>
      </c>
      <c r="U174" t="s">
        <v>137</v>
      </c>
      <c r="V174" t="s">
        <v>60</v>
      </c>
      <c r="W174" t="s">
        <v>114</v>
      </c>
      <c r="X174" t="s">
        <v>436</v>
      </c>
      <c r="Y174" t="s">
        <v>81</v>
      </c>
      <c r="Z174">
        <v>0</v>
      </c>
      <c r="AA174">
        <v>0</v>
      </c>
      <c r="AB174">
        <v>11.91</v>
      </c>
      <c r="AC174">
        <v>35</v>
      </c>
      <c r="AD174">
        <v>840.93</v>
      </c>
      <c r="AE174">
        <v>989.33</v>
      </c>
      <c r="AF174">
        <v>18</v>
      </c>
      <c r="AG174" t="b">
        <v>1</v>
      </c>
      <c r="AH174">
        <v>25</v>
      </c>
      <c r="AI174">
        <f t="shared" si="2"/>
        <v>149077.66318059957</v>
      </c>
      <c r="AJ174">
        <v>1</v>
      </c>
      <c r="AK174" t="b">
        <v>0</v>
      </c>
      <c r="AL174" t="b">
        <v>0</v>
      </c>
      <c r="AM174" t="s">
        <v>64</v>
      </c>
      <c r="AN174" s="1">
        <v>40447</v>
      </c>
      <c r="AQ174" s="1">
        <v>40596</v>
      </c>
    </row>
    <row r="175" spans="1:43">
      <c r="A175" t="s">
        <v>691</v>
      </c>
      <c r="B175">
        <v>470402001685</v>
      </c>
      <c r="C175" t="s">
        <v>692</v>
      </c>
      <c r="D175" t="s">
        <v>222</v>
      </c>
      <c r="E175">
        <v>37188</v>
      </c>
      <c r="F175" t="s">
        <v>54</v>
      </c>
      <c r="G175" t="s">
        <v>693</v>
      </c>
      <c r="H175" t="s">
        <v>694</v>
      </c>
      <c r="I175" t="b">
        <v>0</v>
      </c>
      <c r="J175" t="b">
        <v>0</v>
      </c>
      <c r="K175" t="b">
        <v>0</v>
      </c>
      <c r="L175" t="b">
        <v>0</v>
      </c>
      <c r="M175" t="b">
        <v>0</v>
      </c>
      <c r="N175" t="b">
        <v>0</v>
      </c>
      <c r="O175" t="s">
        <v>57</v>
      </c>
      <c r="P175" t="b">
        <v>0</v>
      </c>
      <c r="Q175" t="b">
        <v>0</v>
      </c>
      <c r="R175" t="s">
        <v>104</v>
      </c>
      <c r="S175" t="s">
        <v>95</v>
      </c>
      <c r="T175" t="s">
        <v>94</v>
      </c>
      <c r="U175" t="s">
        <v>95</v>
      </c>
      <c r="V175" t="s">
        <v>71</v>
      </c>
      <c r="W175" t="s">
        <v>80</v>
      </c>
      <c r="X175" t="s">
        <v>107</v>
      </c>
      <c r="Y175" t="s">
        <v>81</v>
      </c>
      <c r="Z175">
        <v>12</v>
      </c>
      <c r="AA175">
        <v>0</v>
      </c>
      <c r="AB175">
        <v>6</v>
      </c>
      <c r="AC175">
        <v>35</v>
      </c>
      <c r="AD175">
        <v>452.99</v>
      </c>
      <c r="AE175">
        <v>532.92999999999995</v>
      </c>
      <c r="AF175">
        <v>95</v>
      </c>
      <c r="AG175" t="b">
        <v>1</v>
      </c>
      <c r="AH175">
        <v>25</v>
      </c>
      <c r="AI175">
        <f t="shared" si="2"/>
        <v>149077.66318059957</v>
      </c>
      <c r="AJ175">
        <v>1</v>
      </c>
      <c r="AK175" t="b">
        <v>0</v>
      </c>
      <c r="AL175" t="b">
        <v>0</v>
      </c>
      <c r="AM175" t="s">
        <v>64</v>
      </c>
      <c r="AN175" s="1">
        <v>40425</v>
      </c>
      <c r="AQ175" s="1">
        <v>40575</v>
      </c>
    </row>
    <row r="176" spans="1:43">
      <c r="A176" t="s">
        <v>695</v>
      </c>
      <c r="B176">
        <v>470069000267</v>
      </c>
      <c r="C176" t="s">
        <v>592</v>
      </c>
      <c r="D176" t="s">
        <v>222</v>
      </c>
      <c r="E176">
        <v>37312</v>
      </c>
      <c r="F176" t="s">
        <v>75</v>
      </c>
      <c r="G176" t="s">
        <v>696</v>
      </c>
      <c r="H176" t="s">
        <v>697</v>
      </c>
      <c r="I176" t="b">
        <v>0</v>
      </c>
      <c r="J176" t="b">
        <v>0</v>
      </c>
      <c r="K176" t="b">
        <v>0</v>
      </c>
      <c r="L176" t="b">
        <v>0</v>
      </c>
      <c r="M176" t="b">
        <v>0</v>
      </c>
      <c r="N176" t="b">
        <v>0</v>
      </c>
      <c r="O176" t="s">
        <v>57</v>
      </c>
      <c r="P176" t="b">
        <v>0</v>
      </c>
      <c r="Q176" t="b">
        <v>0</v>
      </c>
      <c r="R176" t="s">
        <v>101</v>
      </c>
      <c r="S176" t="s">
        <v>95</v>
      </c>
      <c r="V176" t="s">
        <v>60</v>
      </c>
      <c r="W176" t="s">
        <v>80</v>
      </c>
      <c r="X176" t="s">
        <v>107</v>
      </c>
      <c r="Y176" t="s">
        <v>81</v>
      </c>
      <c r="Z176">
        <v>2.59</v>
      </c>
      <c r="AA176">
        <v>0</v>
      </c>
      <c r="AB176">
        <v>3.89</v>
      </c>
      <c r="AC176">
        <v>35</v>
      </c>
      <c r="AD176">
        <v>300.62</v>
      </c>
      <c r="AE176">
        <v>353.67</v>
      </c>
      <c r="AF176">
        <v>23</v>
      </c>
      <c r="AG176" t="b">
        <v>1</v>
      </c>
      <c r="AH176">
        <v>25</v>
      </c>
      <c r="AI176">
        <f t="shared" si="2"/>
        <v>149077.66318059957</v>
      </c>
      <c r="AJ176">
        <v>1</v>
      </c>
      <c r="AK176" t="b">
        <v>0</v>
      </c>
      <c r="AL176" t="b">
        <v>1</v>
      </c>
      <c r="AM176" t="s">
        <v>64</v>
      </c>
      <c r="AN176" s="1">
        <v>40409</v>
      </c>
      <c r="AQ176" s="1">
        <v>40558</v>
      </c>
    </row>
    <row r="177" spans="1:43">
      <c r="A177" t="s">
        <v>698</v>
      </c>
      <c r="B177">
        <v>130372001373</v>
      </c>
      <c r="C177" t="s">
        <v>567</v>
      </c>
      <c r="D177" t="s">
        <v>280</v>
      </c>
      <c r="E177">
        <v>31029</v>
      </c>
      <c r="F177" t="s">
        <v>54</v>
      </c>
      <c r="G177" t="s">
        <v>699</v>
      </c>
      <c r="H177" t="s">
        <v>370</v>
      </c>
      <c r="I177" t="b">
        <v>0</v>
      </c>
      <c r="J177" t="b">
        <v>0</v>
      </c>
      <c r="K177" t="b">
        <v>0</v>
      </c>
      <c r="L177" t="b">
        <v>0</v>
      </c>
      <c r="M177" t="b">
        <v>0</v>
      </c>
      <c r="N177" t="b">
        <v>0</v>
      </c>
      <c r="O177" t="s">
        <v>57</v>
      </c>
      <c r="P177" t="b">
        <v>0</v>
      </c>
      <c r="Q177" t="b">
        <v>0</v>
      </c>
      <c r="R177" t="s">
        <v>78</v>
      </c>
      <c r="S177" t="s">
        <v>79</v>
      </c>
      <c r="T177" t="s">
        <v>171</v>
      </c>
      <c r="U177" t="s">
        <v>79</v>
      </c>
      <c r="V177" t="s">
        <v>71</v>
      </c>
      <c r="W177" t="s">
        <v>80</v>
      </c>
      <c r="X177" t="s">
        <v>62</v>
      </c>
      <c r="Y177" t="s">
        <v>88</v>
      </c>
      <c r="Z177">
        <v>0</v>
      </c>
      <c r="AA177">
        <v>86.36</v>
      </c>
      <c r="AB177">
        <v>32.380000000000003</v>
      </c>
      <c r="AC177">
        <v>35</v>
      </c>
      <c r="AD177">
        <v>2312.7399999999998</v>
      </c>
      <c r="AE177">
        <v>2720.87</v>
      </c>
      <c r="AF177">
        <v>100</v>
      </c>
      <c r="AG177" t="b">
        <v>1</v>
      </c>
      <c r="AH177">
        <v>25</v>
      </c>
      <c r="AI177">
        <f t="shared" si="2"/>
        <v>149077.66318059957</v>
      </c>
      <c r="AJ177">
        <v>1</v>
      </c>
      <c r="AK177" t="b">
        <v>0</v>
      </c>
      <c r="AL177" t="b">
        <v>0</v>
      </c>
      <c r="AM177" t="s">
        <v>64</v>
      </c>
      <c r="AN177" s="1">
        <v>40406</v>
      </c>
      <c r="AQ177" s="1">
        <v>40557</v>
      </c>
    </row>
    <row r="178" spans="1:43">
      <c r="A178" t="s">
        <v>700</v>
      </c>
      <c r="B178">
        <v>482517010759</v>
      </c>
      <c r="C178" t="s">
        <v>701</v>
      </c>
      <c r="D178" t="s">
        <v>248</v>
      </c>
      <c r="E178">
        <v>77449</v>
      </c>
      <c r="F178" t="s">
        <v>54</v>
      </c>
      <c r="G178" t="s">
        <v>702</v>
      </c>
      <c r="H178" t="s">
        <v>464</v>
      </c>
      <c r="I178" t="b">
        <v>0</v>
      </c>
      <c r="J178" t="b">
        <v>0</v>
      </c>
      <c r="K178" t="b">
        <v>0</v>
      </c>
      <c r="L178" t="b">
        <v>0</v>
      </c>
      <c r="M178" t="b">
        <v>0</v>
      </c>
      <c r="N178" t="b">
        <v>0</v>
      </c>
      <c r="O178" t="s">
        <v>57</v>
      </c>
      <c r="P178" t="b">
        <v>0</v>
      </c>
      <c r="Q178" t="b">
        <v>0</v>
      </c>
      <c r="R178" t="s">
        <v>113</v>
      </c>
      <c r="S178" t="s">
        <v>113</v>
      </c>
      <c r="V178" t="s">
        <v>60</v>
      </c>
      <c r="W178" t="s">
        <v>61</v>
      </c>
      <c r="X178" t="s">
        <v>62</v>
      </c>
      <c r="Y178" t="s">
        <v>88</v>
      </c>
      <c r="Z178">
        <v>24.7</v>
      </c>
      <c r="AA178">
        <v>0</v>
      </c>
      <c r="AB178">
        <v>11.79</v>
      </c>
      <c r="AC178">
        <v>35</v>
      </c>
      <c r="AD178">
        <v>857.45</v>
      </c>
      <c r="AE178">
        <v>1008.76</v>
      </c>
      <c r="AF178">
        <v>6</v>
      </c>
      <c r="AG178" t="b">
        <v>1</v>
      </c>
      <c r="AH178">
        <v>25</v>
      </c>
      <c r="AI178">
        <f t="shared" si="2"/>
        <v>149077.66318059957</v>
      </c>
      <c r="AJ178">
        <v>2</v>
      </c>
      <c r="AK178" t="b">
        <v>1</v>
      </c>
      <c r="AL178" t="b">
        <v>0</v>
      </c>
      <c r="AM178" t="s">
        <v>64</v>
      </c>
      <c r="AN178" s="1">
        <v>40402</v>
      </c>
      <c r="AQ178" s="1">
        <v>40553</v>
      </c>
    </row>
    <row r="179" spans="1:43">
      <c r="A179" t="s">
        <v>703</v>
      </c>
      <c r="B179">
        <v>240009000204</v>
      </c>
      <c r="C179" t="s">
        <v>669</v>
      </c>
      <c r="D179" t="s">
        <v>609</v>
      </c>
      <c r="E179">
        <v>21213</v>
      </c>
      <c r="F179" t="s">
        <v>75</v>
      </c>
      <c r="G179" t="s">
        <v>670</v>
      </c>
      <c r="H179" t="s">
        <v>671</v>
      </c>
      <c r="I179" t="b">
        <v>0</v>
      </c>
      <c r="J179" t="b">
        <v>0</v>
      </c>
      <c r="K179" t="b">
        <v>0</v>
      </c>
      <c r="L179" t="b">
        <v>1</v>
      </c>
      <c r="M179" t="b">
        <v>0</v>
      </c>
      <c r="N179" t="b">
        <v>0</v>
      </c>
      <c r="O179" t="s">
        <v>77</v>
      </c>
      <c r="P179" t="b">
        <v>0</v>
      </c>
      <c r="Q179" t="b">
        <v>0</v>
      </c>
      <c r="R179" t="s">
        <v>58</v>
      </c>
      <c r="S179" t="s">
        <v>59</v>
      </c>
      <c r="V179" t="s">
        <v>71</v>
      </c>
      <c r="W179" t="s">
        <v>61</v>
      </c>
      <c r="X179" t="s">
        <v>62</v>
      </c>
      <c r="Y179" t="s">
        <v>81</v>
      </c>
      <c r="Z179">
        <v>0</v>
      </c>
      <c r="AA179">
        <v>17.98</v>
      </c>
      <c r="AB179">
        <v>4.5</v>
      </c>
      <c r="AC179">
        <v>35</v>
      </c>
      <c r="AD179">
        <v>357.18</v>
      </c>
      <c r="AE179">
        <v>410.55</v>
      </c>
      <c r="AF179">
        <v>82</v>
      </c>
      <c r="AG179" t="b">
        <v>1</v>
      </c>
      <c r="AH179">
        <v>25</v>
      </c>
      <c r="AI179">
        <f t="shared" si="2"/>
        <v>149077.66318059957</v>
      </c>
      <c r="AJ179">
        <v>1</v>
      </c>
      <c r="AK179" t="b">
        <v>0</v>
      </c>
      <c r="AL179" t="b">
        <v>0</v>
      </c>
      <c r="AM179" t="s">
        <v>64</v>
      </c>
      <c r="AN179" s="1">
        <v>40384</v>
      </c>
      <c r="AQ179" s="1">
        <v>40533</v>
      </c>
    </row>
    <row r="180" spans="1:43">
      <c r="A180" t="s">
        <v>704</v>
      </c>
      <c r="B180">
        <v>240009000331</v>
      </c>
      <c r="C180" t="s">
        <v>669</v>
      </c>
      <c r="D180" t="s">
        <v>609</v>
      </c>
      <c r="E180">
        <v>21230</v>
      </c>
      <c r="F180" t="s">
        <v>75</v>
      </c>
      <c r="G180" t="s">
        <v>670</v>
      </c>
      <c r="H180" t="s">
        <v>671</v>
      </c>
      <c r="I180" t="b">
        <v>0</v>
      </c>
      <c r="J180" t="b">
        <v>0</v>
      </c>
      <c r="K180" t="b">
        <v>0</v>
      </c>
      <c r="L180" t="b">
        <v>1</v>
      </c>
      <c r="M180" t="b">
        <v>0</v>
      </c>
      <c r="N180" t="b">
        <v>0</v>
      </c>
      <c r="O180" t="s">
        <v>77</v>
      </c>
      <c r="P180" t="b">
        <v>1</v>
      </c>
      <c r="Q180" t="b">
        <v>0</v>
      </c>
      <c r="R180" t="s">
        <v>136</v>
      </c>
      <c r="S180" t="s">
        <v>137</v>
      </c>
      <c r="T180" t="s">
        <v>58</v>
      </c>
      <c r="U180" t="s">
        <v>59</v>
      </c>
      <c r="V180" t="s">
        <v>60</v>
      </c>
      <c r="W180" t="s">
        <v>61</v>
      </c>
      <c r="X180" t="s">
        <v>62</v>
      </c>
      <c r="Y180" t="s">
        <v>63</v>
      </c>
      <c r="Z180">
        <v>0</v>
      </c>
      <c r="AA180">
        <v>26.94</v>
      </c>
      <c r="AB180">
        <v>6.74</v>
      </c>
      <c r="AC180">
        <v>35</v>
      </c>
      <c r="AD180">
        <v>517.67999999999995</v>
      </c>
      <c r="AE180">
        <v>595.03</v>
      </c>
      <c r="AF180">
        <v>25</v>
      </c>
      <c r="AG180" t="b">
        <v>1</v>
      </c>
      <c r="AH180">
        <v>25</v>
      </c>
      <c r="AI180">
        <f t="shared" si="2"/>
        <v>149077.66318059957</v>
      </c>
      <c r="AJ180">
        <v>1</v>
      </c>
      <c r="AK180" t="b">
        <v>0</v>
      </c>
      <c r="AL180" t="b">
        <v>0</v>
      </c>
      <c r="AM180" t="s">
        <v>64</v>
      </c>
      <c r="AN180" s="1">
        <v>40369</v>
      </c>
      <c r="AQ180" s="1">
        <v>40519</v>
      </c>
    </row>
    <row r="181" spans="1:43">
      <c r="A181" t="s">
        <v>705</v>
      </c>
      <c r="B181">
        <v>250972000320</v>
      </c>
      <c r="C181" t="s">
        <v>706</v>
      </c>
      <c r="D181" t="s">
        <v>707</v>
      </c>
      <c r="E181">
        <v>2360</v>
      </c>
      <c r="F181" t="s">
        <v>54</v>
      </c>
      <c r="G181" t="s">
        <v>708</v>
      </c>
      <c r="H181" t="s">
        <v>706</v>
      </c>
      <c r="I181" t="b">
        <v>0</v>
      </c>
      <c r="J181" t="b">
        <v>0</v>
      </c>
      <c r="K181" t="b">
        <v>0</v>
      </c>
      <c r="L181" t="b">
        <v>0</v>
      </c>
      <c r="M181" t="b">
        <v>0</v>
      </c>
      <c r="N181" t="b">
        <v>0</v>
      </c>
      <c r="O181" t="s">
        <v>77</v>
      </c>
      <c r="P181" t="b">
        <v>0</v>
      </c>
      <c r="Q181" t="b">
        <v>0</v>
      </c>
      <c r="R181" t="s">
        <v>58</v>
      </c>
      <c r="S181" t="s">
        <v>59</v>
      </c>
      <c r="T181" t="s">
        <v>119</v>
      </c>
      <c r="U181" t="s">
        <v>59</v>
      </c>
      <c r="V181" t="s">
        <v>60</v>
      </c>
      <c r="W181" t="s">
        <v>114</v>
      </c>
      <c r="X181" t="s">
        <v>107</v>
      </c>
      <c r="Y181" t="s">
        <v>88</v>
      </c>
      <c r="Z181">
        <v>1.88</v>
      </c>
      <c r="AA181">
        <v>0</v>
      </c>
      <c r="AB181">
        <v>4.93</v>
      </c>
      <c r="AC181">
        <v>35</v>
      </c>
      <c r="AD181">
        <v>370.33</v>
      </c>
      <c r="AE181">
        <v>425.67</v>
      </c>
      <c r="AF181">
        <v>80</v>
      </c>
      <c r="AG181" t="b">
        <v>1</v>
      </c>
      <c r="AH181">
        <v>25</v>
      </c>
      <c r="AI181">
        <f t="shared" si="2"/>
        <v>149077.66318059957</v>
      </c>
      <c r="AJ181">
        <v>2</v>
      </c>
      <c r="AK181" t="b">
        <v>0</v>
      </c>
      <c r="AL181" t="b">
        <v>0</v>
      </c>
      <c r="AM181" t="s">
        <v>64</v>
      </c>
      <c r="AN181" s="1">
        <v>40362</v>
      </c>
      <c r="AQ181" s="1">
        <v>40511</v>
      </c>
    </row>
    <row r="182" spans="1:43">
      <c r="A182" t="s">
        <v>709</v>
      </c>
      <c r="B182">
        <v>550876001010</v>
      </c>
      <c r="C182" t="s">
        <v>710</v>
      </c>
      <c r="D182" t="s">
        <v>276</v>
      </c>
      <c r="E182">
        <v>53946</v>
      </c>
      <c r="F182" t="s">
        <v>68</v>
      </c>
      <c r="G182" t="s">
        <v>711</v>
      </c>
      <c r="H182" t="s">
        <v>712</v>
      </c>
      <c r="I182" t="b">
        <v>0</v>
      </c>
      <c r="J182" t="b">
        <v>0</v>
      </c>
      <c r="K182" t="b">
        <v>0</v>
      </c>
      <c r="L182" t="b">
        <v>0</v>
      </c>
      <c r="M182" t="b">
        <v>0</v>
      </c>
      <c r="N182" t="b">
        <v>0</v>
      </c>
      <c r="O182" t="s">
        <v>57</v>
      </c>
      <c r="P182" t="b">
        <v>0</v>
      </c>
      <c r="Q182" t="b">
        <v>0</v>
      </c>
      <c r="R182" t="s">
        <v>58</v>
      </c>
      <c r="S182" t="s">
        <v>59</v>
      </c>
      <c r="T182" t="s">
        <v>230</v>
      </c>
      <c r="U182" t="s">
        <v>59</v>
      </c>
      <c r="V182" t="s">
        <v>71</v>
      </c>
      <c r="W182" t="s">
        <v>80</v>
      </c>
      <c r="X182" t="s">
        <v>107</v>
      </c>
      <c r="Y182" t="s">
        <v>63</v>
      </c>
      <c r="Z182">
        <v>0</v>
      </c>
      <c r="AA182">
        <v>0</v>
      </c>
      <c r="AB182">
        <v>5.36</v>
      </c>
      <c r="AC182">
        <v>35</v>
      </c>
      <c r="AD182">
        <v>397.91</v>
      </c>
      <c r="AE182">
        <v>457.37</v>
      </c>
      <c r="AF182">
        <v>20</v>
      </c>
      <c r="AG182" t="b">
        <v>1</v>
      </c>
      <c r="AH182">
        <v>25</v>
      </c>
      <c r="AI182">
        <f t="shared" si="2"/>
        <v>149077.66318059957</v>
      </c>
      <c r="AJ182">
        <v>1</v>
      </c>
      <c r="AK182" t="b">
        <v>0</v>
      </c>
      <c r="AL182" t="b">
        <v>0</v>
      </c>
      <c r="AM182" t="s">
        <v>64</v>
      </c>
      <c r="AN182" s="1">
        <v>40337</v>
      </c>
      <c r="AQ182" s="1">
        <v>40489</v>
      </c>
    </row>
    <row r="183" spans="1:43">
      <c r="A183" t="s">
        <v>713</v>
      </c>
      <c r="B183">
        <v>292895001856</v>
      </c>
      <c r="C183" t="s">
        <v>714</v>
      </c>
      <c r="D183" t="s">
        <v>715</v>
      </c>
      <c r="E183">
        <v>63304</v>
      </c>
      <c r="F183" t="s">
        <v>54</v>
      </c>
      <c r="G183" t="s">
        <v>716</v>
      </c>
      <c r="H183" t="s">
        <v>717</v>
      </c>
      <c r="I183" t="b">
        <v>0</v>
      </c>
      <c r="J183" t="b">
        <v>0</v>
      </c>
      <c r="K183" t="b">
        <v>1</v>
      </c>
      <c r="L183" t="b">
        <v>0</v>
      </c>
      <c r="M183" t="b">
        <v>0</v>
      </c>
      <c r="N183" t="b">
        <v>0</v>
      </c>
      <c r="O183" t="s">
        <v>142</v>
      </c>
      <c r="P183" t="b">
        <v>0</v>
      </c>
      <c r="Q183" t="b">
        <v>0</v>
      </c>
      <c r="R183" t="s">
        <v>1</v>
      </c>
      <c r="S183" t="s">
        <v>137</v>
      </c>
      <c r="V183" t="s">
        <v>71</v>
      </c>
      <c r="W183" t="s">
        <v>80</v>
      </c>
      <c r="X183" t="s">
        <v>107</v>
      </c>
      <c r="Y183" t="s">
        <v>81</v>
      </c>
      <c r="Z183">
        <v>13.01</v>
      </c>
      <c r="AA183">
        <v>16.100000000000001</v>
      </c>
      <c r="AB183">
        <v>5.71</v>
      </c>
      <c r="AC183">
        <v>9</v>
      </c>
      <c r="AD183">
        <v>424.52</v>
      </c>
      <c r="AE183">
        <v>517.71</v>
      </c>
      <c r="AF183">
        <v>68</v>
      </c>
      <c r="AG183" t="b">
        <v>1</v>
      </c>
      <c r="AH183">
        <v>25</v>
      </c>
      <c r="AI183">
        <f t="shared" si="2"/>
        <v>149077.66318059957</v>
      </c>
      <c r="AJ183">
        <v>1</v>
      </c>
      <c r="AK183" t="b">
        <v>0</v>
      </c>
      <c r="AL183" t="b">
        <v>0</v>
      </c>
      <c r="AM183" t="s">
        <v>64</v>
      </c>
      <c r="AN183" s="1">
        <v>40334</v>
      </c>
      <c r="AQ183" s="1">
        <v>40485</v>
      </c>
    </row>
    <row r="184" spans="1:43">
      <c r="A184" t="s">
        <v>718</v>
      </c>
      <c r="B184">
        <v>482667006011</v>
      </c>
      <c r="C184" t="s">
        <v>719</v>
      </c>
      <c r="D184" t="s">
        <v>248</v>
      </c>
      <c r="E184">
        <v>75146</v>
      </c>
      <c r="F184" t="s">
        <v>54</v>
      </c>
      <c r="G184" t="s">
        <v>720</v>
      </c>
      <c r="H184" t="s">
        <v>320</v>
      </c>
      <c r="I184" t="b">
        <v>0</v>
      </c>
      <c r="J184" t="b">
        <v>0</v>
      </c>
      <c r="K184" t="b">
        <v>0</v>
      </c>
      <c r="L184" t="b">
        <v>0</v>
      </c>
      <c r="M184" t="b">
        <v>0</v>
      </c>
      <c r="N184" t="b">
        <v>0</v>
      </c>
      <c r="O184" t="s">
        <v>57</v>
      </c>
      <c r="P184" t="b">
        <v>0</v>
      </c>
      <c r="Q184" t="b">
        <v>0</v>
      </c>
      <c r="R184" t="s">
        <v>104</v>
      </c>
      <c r="S184" t="s">
        <v>95</v>
      </c>
      <c r="V184" t="s">
        <v>60</v>
      </c>
      <c r="W184" t="s">
        <v>61</v>
      </c>
      <c r="X184" t="s">
        <v>62</v>
      </c>
      <c r="Y184" t="s">
        <v>81</v>
      </c>
      <c r="Z184">
        <v>0</v>
      </c>
      <c r="AA184">
        <v>0</v>
      </c>
      <c r="AB184">
        <v>1.74</v>
      </c>
      <c r="AC184">
        <v>35</v>
      </c>
      <c r="AD184">
        <v>152.49</v>
      </c>
      <c r="AE184">
        <v>175.28</v>
      </c>
      <c r="AF184">
        <v>48</v>
      </c>
      <c r="AG184" t="b">
        <v>1</v>
      </c>
      <c r="AH184">
        <v>25</v>
      </c>
      <c r="AI184">
        <f t="shared" si="2"/>
        <v>149077.66318059957</v>
      </c>
      <c r="AJ184">
        <v>1</v>
      </c>
      <c r="AK184" t="b">
        <v>0</v>
      </c>
      <c r="AL184" t="b">
        <v>1</v>
      </c>
      <c r="AM184" t="s">
        <v>290</v>
      </c>
      <c r="AN184" s="1">
        <v>40287</v>
      </c>
      <c r="AQ184" s="1">
        <v>40439</v>
      </c>
    </row>
    <row r="185" spans="1:43">
      <c r="A185" t="s">
        <v>721</v>
      </c>
      <c r="B185">
        <v>482007005476</v>
      </c>
      <c r="C185" t="s">
        <v>654</v>
      </c>
      <c r="D185" t="s">
        <v>248</v>
      </c>
      <c r="E185">
        <v>75127</v>
      </c>
      <c r="F185" t="s">
        <v>68</v>
      </c>
      <c r="G185" t="s">
        <v>655</v>
      </c>
      <c r="H185" t="s">
        <v>656</v>
      </c>
      <c r="I185" t="b">
        <v>0</v>
      </c>
      <c r="J185" t="b">
        <v>0</v>
      </c>
      <c r="K185" t="b">
        <v>0</v>
      </c>
      <c r="L185" t="b">
        <v>0</v>
      </c>
      <c r="M185" t="b">
        <v>0</v>
      </c>
      <c r="N185" t="b">
        <v>0</v>
      </c>
      <c r="O185" t="s">
        <v>57</v>
      </c>
      <c r="P185" t="b">
        <v>0</v>
      </c>
      <c r="Q185" t="b">
        <v>0</v>
      </c>
      <c r="R185" t="s">
        <v>267</v>
      </c>
      <c r="S185" t="s">
        <v>95</v>
      </c>
      <c r="T185" t="s">
        <v>94</v>
      </c>
      <c r="U185" t="s">
        <v>95</v>
      </c>
      <c r="V185" t="s">
        <v>71</v>
      </c>
      <c r="W185" t="s">
        <v>61</v>
      </c>
      <c r="X185" t="s">
        <v>62</v>
      </c>
      <c r="Y185" t="s">
        <v>88</v>
      </c>
      <c r="Z185">
        <v>9.0399999999999991</v>
      </c>
      <c r="AA185">
        <v>0</v>
      </c>
      <c r="AB185">
        <v>5.99</v>
      </c>
      <c r="AC185">
        <v>35</v>
      </c>
      <c r="AD185">
        <v>449.22</v>
      </c>
      <c r="AE185">
        <v>516.34</v>
      </c>
      <c r="AF185">
        <v>100</v>
      </c>
      <c r="AG185" t="b">
        <v>1</v>
      </c>
      <c r="AH185">
        <v>25</v>
      </c>
      <c r="AI185">
        <f t="shared" si="2"/>
        <v>149077.66318059957</v>
      </c>
      <c r="AJ185">
        <v>1</v>
      </c>
      <c r="AK185" t="b">
        <v>0</v>
      </c>
      <c r="AL185" t="b">
        <v>1</v>
      </c>
      <c r="AM185" t="s">
        <v>64</v>
      </c>
      <c r="AN185" s="1">
        <v>40277</v>
      </c>
      <c r="AQ185" s="1">
        <v>40428</v>
      </c>
    </row>
    <row r="186" spans="1:43">
      <c r="A186" t="s">
        <v>722</v>
      </c>
      <c r="C186" t="s">
        <v>553</v>
      </c>
      <c r="D186" t="s">
        <v>74</v>
      </c>
      <c r="E186">
        <v>10301</v>
      </c>
      <c r="F186" t="s">
        <v>75</v>
      </c>
      <c r="G186" t="s">
        <v>723</v>
      </c>
      <c r="H186" t="s">
        <v>553</v>
      </c>
      <c r="I186" t="b">
        <v>0</v>
      </c>
      <c r="J186" t="b">
        <v>0</v>
      </c>
      <c r="K186" t="b">
        <v>1</v>
      </c>
      <c r="L186" t="b">
        <v>0</v>
      </c>
      <c r="M186" t="b">
        <v>0</v>
      </c>
      <c r="N186" t="b">
        <v>0</v>
      </c>
      <c r="O186" t="s">
        <v>57</v>
      </c>
      <c r="P186" t="b">
        <v>0</v>
      </c>
      <c r="Q186" t="b">
        <v>0</v>
      </c>
      <c r="R186" t="s">
        <v>512</v>
      </c>
      <c r="S186" t="s">
        <v>273</v>
      </c>
      <c r="T186" t="s">
        <v>113</v>
      </c>
      <c r="U186" t="s">
        <v>113</v>
      </c>
      <c r="V186" t="s">
        <v>71</v>
      </c>
      <c r="W186" t="s">
        <v>1</v>
      </c>
      <c r="X186" t="s">
        <v>62</v>
      </c>
      <c r="Y186" t="s">
        <v>63</v>
      </c>
      <c r="Z186">
        <v>43.79</v>
      </c>
      <c r="AA186">
        <v>0</v>
      </c>
      <c r="AB186">
        <v>6.57</v>
      </c>
      <c r="AC186">
        <v>9</v>
      </c>
      <c r="AD186">
        <v>497.27</v>
      </c>
      <c r="AE186">
        <v>606.42999999999995</v>
      </c>
      <c r="AF186">
        <v>75</v>
      </c>
      <c r="AG186" t="b">
        <v>1</v>
      </c>
      <c r="AH186">
        <v>25</v>
      </c>
      <c r="AI186">
        <f t="shared" si="2"/>
        <v>149077.66318059957</v>
      </c>
      <c r="AJ186">
        <v>1</v>
      </c>
      <c r="AK186" t="b">
        <v>0</v>
      </c>
      <c r="AL186" t="b">
        <v>1</v>
      </c>
      <c r="AM186" t="s">
        <v>64</v>
      </c>
      <c r="AN186" s="1">
        <v>40264</v>
      </c>
      <c r="AQ186" s="1">
        <v>40414</v>
      </c>
    </row>
    <row r="187" spans="1:43">
      <c r="A187" t="s">
        <v>724</v>
      </c>
      <c r="B187">
        <v>292049001095</v>
      </c>
      <c r="C187" t="s">
        <v>725</v>
      </c>
      <c r="D187" t="s">
        <v>715</v>
      </c>
      <c r="E187">
        <v>64468</v>
      </c>
      <c r="F187" t="s">
        <v>68</v>
      </c>
      <c r="G187" t="s">
        <v>726</v>
      </c>
      <c r="H187" t="s">
        <v>727</v>
      </c>
      <c r="I187" t="b">
        <v>0</v>
      </c>
      <c r="J187" t="b">
        <v>0</v>
      </c>
      <c r="K187" t="b">
        <v>0</v>
      </c>
      <c r="L187" t="b">
        <v>0</v>
      </c>
      <c r="M187" t="b">
        <v>0</v>
      </c>
      <c r="N187" t="b">
        <v>0</v>
      </c>
      <c r="O187" t="s">
        <v>77</v>
      </c>
      <c r="P187" t="b">
        <v>0</v>
      </c>
      <c r="Q187" t="b">
        <v>0</v>
      </c>
      <c r="R187" t="s">
        <v>171</v>
      </c>
      <c r="S187" t="s">
        <v>79</v>
      </c>
      <c r="V187" t="s">
        <v>71</v>
      </c>
      <c r="W187" t="s">
        <v>114</v>
      </c>
      <c r="X187" t="s">
        <v>107</v>
      </c>
      <c r="Y187" t="s">
        <v>88</v>
      </c>
      <c r="Z187">
        <v>0</v>
      </c>
      <c r="AA187">
        <v>14.57</v>
      </c>
      <c r="AB187">
        <v>5.17</v>
      </c>
      <c r="AC187">
        <v>9</v>
      </c>
      <c r="AD187">
        <v>373.14</v>
      </c>
      <c r="AE187">
        <v>455.05</v>
      </c>
      <c r="AF187">
        <v>30</v>
      </c>
      <c r="AG187" t="b">
        <v>1</v>
      </c>
      <c r="AH187">
        <v>25</v>
      </c>
      <c r="AI187">
        <f t="shared" si="2"/>
        <v>149077.66318059957</v>
      </c>
      <c r="AJ187">
        <v>2</v>
      </c>
      <c r="AK187" t="b">
        <v>0</v>
      </c>
      <c r="AL187" t="b">
        <v>0</v>
      </c>
      <c r="AM187" t="s">
        <v>64</v>
      </c>
      <c r="AN187" s="1">
        <v>40247</v>
      </c>
      <c r="AQ187" s="1">
        <v>40399</v>
      </c>
    </row>
    <row r="188" spans="1:43">
      <c r="A188" t="s">
        <v>728</v>
      </c>
      <c r="B188">
        <v>191311000170</v>
      </c>
      <c r="C188" t="s">
        <v>729</v>
      </c>
      <c r="D188" t="s">
        <v>730</v>
      </c>
      <c r="E188">
        <v>50846</v>
      </c>
      <c r="F188" t="s">
        <v>68</v>
      </c>
      <c r="G188" t="s">
        <v>731</v>
      </c>
      <c r="H188" t="s">
        <v>732</v>
      </c>
      <c r="I188" t="b">
        <v>0</v>
      </c>
      <c r="J188" t="b">
        <v>0</v>
      </c>
      <c r="K188" t="b">
        <v>0</v>
      </c>
      <c r="L188" t="b">
        <v>0</v>
      </c>
      <c r="M188" t="b">
        <v>0</v>
      </c>
      <c r="N188" t="b">
        <v>0</v>
      </c>
      <c r="O188" t="s">
        <v>57</v>
      </c>
      <c r="P188" t="b">
        <v>0</v>
      </c>
      <c r="Q188" t="b">
        <v>0</v>
      </c>
      <c r="R188" t="s">
        <v>101</v>
      </c>
      <c r="S188" t="s">
        <v>95</v>
      </c>
      <c r="V188" t="s">
        <v>60</v>
      </c>
      <c r="W188" t="s">
        <v>61</v>
      </c>
      <c r="X188" t="s">
        <v>107</v>
      </c>
      <c r="Y188" t="s">
        <v>151</v>
      </c>
      <c r="Z188">
        <v>23.8</v>
      </c>
      <c r="AA188">
        <v>11.9</v>
      </c>
      <c r="AB188">
        <v>3.57</v>
      </c>
      <c r="AC188">
        <v>9</v>
      </c>
      <c r="AD188">
        <v>286.23</v>
      </c>
      <c r="AE188">
        <v>349.06</v>
      </c>
      <c r="AF188">
        <v>60</v>
      </c>
      <c r="AG188" t="b">
        <v>1</v>
      </c>
      <c r="AH188">
        <v>25</v>
      </c>
      <c r="AI188">
        <f t="shared" si="2"/>
        <v>149077.66318059957</v>
      </c>
      <c r="AJ188">
        <v>1</v>
      </c>
      <c r="AK188" t="b">
        <v>1</v>
      </c>
      <c r="AL188" t="b">
        <v>1</v>
      </c>
      <c r="AM188" t="s">
        <v>64</v>
      </c>
      <c r="AN188" s="1">
        <v>40236</v>
      </c>
      <c r="AQ188" s="1">
        <v>40315</v>
      </c>
    </row>
    <row r="189" spans="1:43">
      <c r="A189" t="s">
        <v>733</v>
      </c>
      <c r="B189">
        <v>80453000670</v>
      </c>
      <c r="C189" t="s">
        <v>734</v>
      </c>
      <c r="D189" t="s">
        <v>349</v>
      </c>
      <c r="E189">
        <v>80910</v>
      </c>
      <c r="F189" t="s">
        <v>75</v>
      </c>
      <c r="G189" t="s">
        <v>735</v>
      </c>
      <c r="H189" t="s">
        <v>632</v>
      </c>
      <c r="I189" t="b">
        <v>0</v>
      </c>
      <c r="J189" t="b">
        <v>0</v>
      </c>
      <c r="K189" t="b">
        <v>0</v>
      </c>
      <c r="L189" t="b">
        <v>0</v>
      </c>
      <c r="M189" t="b">
        <v>0</v>
      </c>
      <c r="N189" t="b">
        <v>0</v>
      </c>
      <c r="O189" t="s">
        <v>57</v>
      </c>
      <c r="P189" t="b">
        <v>0</v>
      </c>
      <c r="Q189" t="b">
        <v>0</v>
      </c>
      <c r="R189" t="s">
        <v>58</v>
      </c>
      <c r="S189" t="s">
        <v>59</v>
      </c>
      <c r="T189" t="s">
        <v>113</v>
      </c>
      <c r="U189" t="s">
        <v>113</v>
      </c>
      <c r="V189" t="s">
        <v>71</v>
      </c>
      <c r="W189" t="s">
        <v>1</v>
      </c>
      <c r="X189" t="s">
        <v>62</v>
      </c>
      <c r="Y189" t="s">
        <v>63</v>
      </c>
      <c r="Z189">
        <v>40.46</v>
      </c>
      <c r="AA189">
        <v>11.73</v>
      </c>
      <c r="AB189">
        <v>6.07</v>
      </c>
      <c r="AC189">
        <v>9</v>
      </c>
      <c r="AD189">
        <v>471.85</v>
      </c>
      <c r="AE189">
        <v>575.42999999999995</v>
      </c>
      <c r="AF189">
        <v>20</v>
      </c>
      <c r="AG189" t="b">
        <v>1</v>
      </c>
      <c r="AH189">
        <v>25</v>
      </c>
      <c r="AI189">
        <f t="shared" si="2"/>
        <v>149077.66318059957</v>
      </c>
      <c r="AJ189">
        <v>1</v>
      </c>
      <c r="AK189" t="b">
        <v>0</v>
      </c>
      <c r="AL189" t="b">
        <v>0</v>
      </c>
      <c r="AM189" t="s">
        <v>64</v>
      </c>
      <c r="AN189" s="1">
        <v>40230</v>
      </c>
      <c r="AQ189" s="1">
        <v>40270</v>
      </c>
    </row>
    <row r="190" spans="1:43">
      <c r="A190" t="s">
        <v>736</v>
      </c>
      <c r="C190" t="s">
        <v>252</v>
      </c>
      <c r="D190" t="s">
        <v>67</v>
      </c>
      <c r="E190">
        <v>28210</v>
      </c>
      <c r="F190" t="s">
        <v>75</v>
      </c>
      <c r="G190" t="s">
        <v>253</v>
      </c>
      <c r="H190" t="s">
        <v>254</v>
      </c>
      <c r="I190" t="b">
        <v>0</v>
      </c>
      <c r="J190" t="b">
        <v>1</v>
      </c>
      <c r="K190" t="b">
        <v>0</v>
      </c>
      <c r="L190" t="b">
        <v>0</v>
      </c>
      <c r="M190" t="b">
        <v>0</v>
      </c>
      <c r="N190" t="b">
        <v>0</v>
      </c>
      <c r="O190" t="s">
        <v>57</v>
      </c>
      <c r="P190" t="b">
        <v>0</v>
      </c>
      <c r="Q190" t="b">
        <v>0</v>
      </c>
      <c r="R190" t="s">
        <v>113</v>
      </c>
      <c r="S190" t="s">
        <v>113</v>
      </c>
      <c r="T190" t="s">
        <v>136</v>
      </c>
      <c r="U190" t="s">
        <v>137</v>
      </c>
      <c r="V190" t="s">
        <v>71</v>
      </c>
      <c r="W190" t="s">
        <v>61</v>
      </c>
      <c r="X190" t="s">
        <v>107</v>
      </c>
      <c r="Y190" t="s">
        <v>81</v>
      </c>
      <c r="Z190">
        <v>18.559999999999999</v>
      </c>
      <c r="AA190">
        <v>6.57</v>
      </c>
      <c r="AB190">
        <v>2.3199999999999998</v>
      </c>
      <c r="AC190">
        <v>9</v>
      </c>
      <c r="AD190">
        <v>191.13</v>
      </c>
      <c r="AE190">
        <v>233.09</v>
      </c>
      <c r="AF190">
        <v>15</v>
      </c>
      <c r="AG190" t="b">
        <v>1</v>
      </c>
      <c r="AH190">
        <v>25</v>
      </c>
      <c r="AI190">
        <f t="shared" si="2"/>
        <v>149077.66318059957</v>
      </c>
      <c r="AJ190">
        <v>1</v>
      </c>
      <c r="AK190" t="b">
        <v>0</v>
      </c>
      <c r="AL190" t="b">
        <v>0</v>
      </c>
      <c r="AM190" t="s">
        <v>64</v>
      </c>
      <c r="AN190" s="1">
        <v>40226</v>
      </c>
      <c r="AQ190" s="1">
        <v>40381</v>
      </c>
    </row>
    <row r="191" spans="1:43">
      <c r="A191" t="s">
        <v>737</v>
      </c>
      <c r="B191">
        <v>90045001162</v>
      </c>
      <c r="C191" t="s">
        <v>738</v>
      </c>
      <c r="D191" t="s">
        <v>557</v>
      </c>
      <c r="E191">
        <v>6605</v>
      </c>
      <c r="F191" t="s">
        <v>75</v>
      </c>
      <c r="G191" t="s">
        <v>739</v>
      </c>
      <c r="H191" t="s">
        <v>740</v>
      </c>
      <c r="I191" t="b">
        <v>0</v>
      </c>
      <c r="J191" t="b">
        <v>0</v>
      </c>
      <c r="K191" t="b">
        <v>0</v>
      </c>
      <c r="L191" t="b">
        <v>0</v>
      </c>
      <c r="M191" t="b">
        <v>0</v>
      </c>
      <c r="N191" t="b">
        <v>0</v>
      </c>
      <c r="O191" t="s">
        <v>57</v>
      </c>
      <c r="P191" t="b">
        <v>0</v>
      </c>
      <c r="Q191" t="b">
        <v>0</v>
      </c>
      <c r="R191" t="s">
        <v>104</v>
      </c>
      <c r="S191" t="s">
        <v>95</v>
      </c>
      <c r="V191" t="s">
        <v>71</v>
      </c>
      <c r="W191" t="s">
        <v>488</v>
      </c>
      <c r="X191" t="s">
        <v>62</v>
      </c>
      <c r="Y191" t="s">
        <v>63</v>
      </c>
      <c r="Z191">
        <v>0</v>
      </c>
      <c r="AA191">
        <v>0</v>
      </c>
      <c r="AB191">
        <v>8.5399999999999991</v>
      </c>
      <c r="AC191">
        <v>9</v>
      </c>
      <c r="AD191">
        <v>587.1</v>
      </c>
      <c r="AE191">
        <v>715.98</v>
      </c>
      <c r="AF191">
        <v>25</v>
      </c>
      <c r="AG191" t="b">
        <v>0</v>
      </c>
      <c r="AH191">
        <v>25</v>
      </c>
      <c r="AI191">
        <f t="shared" si="2"/>
        <v>149077.66318059957</v>
      </c>
      <c r="AJ191">
        <v>1</v>
      </c>
      <c r="AK191" t="b">
        <v>0</v>
      </c>
      <c r="AL191" t="b">
        <v>0</v>
      </c>
      <c r="AM191" t="s">
        <v>64</v>
      </c>
      <c r="AN191" s="1">
        <v>40218</v>
      </c>
      <c r="AQ191" s="1">
        <v>40253</v>
      </c>
    </row>
    <row r="192" spans="1:43">
      <c r="A192" t="s">
        <v>741</v>
      </c>
      <c r="C192" t="s">
        <v>133</v>
      </c>
      <c r="D192" t="s">
        <v>122</v>
      </c>
      <c r="E192">
        <v>70448</v>
      </c>
      <c r="F192" t="s">
        <v>54</v>
      </c>
      <c r="G192" t="s">
        <v>134</v>
      </c>
      <c r="H192" t="s">
        <v>135</v>
      </c>
      <c r="I192" t="b">
        <v>0</v>
      </c>
      <c r="J192" t="b">
        <v>0</v>
      </c>
      <c r="K192" t="b">
        <v>0</v>
      </c>
      <c r="L192" t="b">
        <v>0</v>
      </c>
      <c r="M192" t="b">
        <v>0</v>
      </c>
      <c r="N192" t="b">
        <v>0</v>
      </c>
      <c r="O192" t="s">
        <v>77</v>
      </c>
      <c r="P192" t="b">
        <v>0</v>
      </c>
      <c r="Q192" t="b">
        <v>0</v>
      </c>
      <c r="R192" t="s">
        <v>119</v>
      </c>
      <c r="S192" t="s">
        <v>59</v>
      </c>
      <c r="T192" t="s">
        <v>119</v>
      </c>
      <c r="U192" t="s">
        <v>59</v>
      </c>
      <c r="V192" t="s">
        <v>60</v>
      </c>
      <c r="W192" t="s">
        <v>114</v>
      </c>
      <c r="X192" t="s">
        <v>107</v>
      </c>
      <c r="Y192" t="s">
        <v>81</v>
      </c>
      <c r="Z192">
        <v>0</v>
      </c>
      <c r="AA192">
        <v>5.28</v>
      </c>
      <c r="AB192">
        <v>1.98</v>
      </c>
      <c r="AC192">
        <v>9</v>
      </c>
      <c r="AD192">
        <v>148.35</v>
      </c>
      <c r="AE192">
        <v>180.91</v>
      </c>
      <c r="AF192">
        <v>22</v>
      </c>
      <c r="AG192" t="b">
        <v>1</v>
      </c>
      <c r="AH192">
        <v>25</v>
      </c>
      <c r="AI192">
        <f t="shared" si="2"/>
        <v>149077.66318059957</v>
      </c>
      <c r="AJ192">
        <v>1</v>
      </c>
      <c r="AK192" t="b">
        <v>0</v>
      </c>
      <c r="AL192" t="b">
        <v>0</v>
      </c>
      <c r="AM192" t="s">
        <v>64</v>
      </c>
      <c r="AN192" s="1">
        <v>40205</v>
      </c>
      <c r="AQ192" s="1">
        <v>40360</v>
      </c>
    </row>
    <row r="193" spans="1:43">
      <c r="A193" t="s">
        <v>742</v>
      </c>
      <c r="C193" t="s">
        <v>504</v>
      </c>
      <c r="D193" t="s">
        <v>354</v>
      </c>
      <c r="E193">
        <v>85037</v>
      </c>
      <c r="F193" t="s">
        <v>75</v>
      </c>
      <c r="G193" t="s">
        <v>743</v>
      </c>
      <c r="H193" t="s">
        <v>411</v>
      </c>
      <c r="I193" t="b">
        <v>0</v>
      </c>
      <c r="J193" t="b">
        <v>0</v>
      </c>
      <c r="K193" t="b">
        <v>0</v>
      </c>
      <c r="L193" t="b">
        <v>0</v>
      </c>
      <c r="M193" t="b">
        <v>0</v>
      </c>
      <c r="N193" t="b">
        <v>0</v>
      </c>
      <c r="O193" t="s">
        <v>57</v>
      </c>
      <c r="P193" t="b">
        <v>0</v>
      </c>
      <c r="Q193" t="b">
        <v>0</v>
      </c>
      <c r="R193" t="s">
        <v>230</v>
      </c>
      <c r="S193" t="s">
        <v>59</v>
      </c>
      <c r="T193" t="s">
        <v>58</v>
      </c>
      <c r="U193" t="s">
        <v>59</v>
      </c>
      <c r="V193" t="s">
        <v>60</v>
      </c>
      <c r="W193" t="s">
        <v>1</v>
      </c>
      <c r="X193" t="s">
        <v>62</v>
      </c>
      <c r="Y193" t="s">
        <v>63</v>
      </c>
      <c r="Z193">
        <v>12.98</v>
      </c>
      <c r="AA193">
        <v>7.27</v>
      </c>
      <c r="AB193">
        <v>1.95</v>
      </c>
      <c r="AC193">
        <v>9</v>
      </c>
      <c r="AD193">
        <v>161.04</v>
      </c>
      <c r="AE193">
        <v>196.39</v>
      </c>
      <c r="AF193">
        <v>20</v>
      </c>
      <c r="AG193" t="b">
        <v>1</v>
      </c>
      <c r="AH193">
        <v>25</v>
      </c>
      <c r="AI193">
        <f t="shared" si="2"/>
        <v>149077.66318059957</v>
      </c>
      <c r="AJ193">
        <v>1</v>
      </c>
      <c r="AK193" t="b">
        <v>0</v>
      </c>
      <c r="AL193" t="b">
        <v>0</v>
      </c>
      <c r="AM193" t="s">
        <v>64</v>
      </c>
      <c r="AN193" s="1">
        <v>40190</v>
      </c>
      <c r="AQ193" s="1">
        <v>40346</v>
      </c>
    </row>
    <row r="194" spans="1:43">
      <c r="A194" t="s">
        <v>744</v>
      </c>
      <c r="C194" t="s">
        <v>181</v>
      </c>
      <c r="D194" t="s">
        <v>182</v>
      </c>
      <c r="E194">
        <v>60637</v>
      </c>
      <c r="F194" t="s">
        <v>75</v>
      </c>
      <c r="G194" t="s">
        <v>745</v>
      </c>
      <c r="H194" t="s">
        <v>184</v>
      </c>
      <c r="I194" t="b">
        <v>0</v>
      </c>
      <c r="J194" t="b">
        <v>1</v>
      </c>
      <c r="K194" t="b">
        <v>0</v>
      </c>
      <c r="L194" t="b">
        <v>0</v>
      </c>
      <c r="M194" t="b">
        <v>0</v>
      </c>
      <c r="N194" t="b">
        <v>0</v>
      </c>
      <c r="O194" t="s">
        <v>77</v>
      </c>
      <c r="P194" t="b">
        <v>0</v>
      </c>
      <c r="Q194" t="b">
        <v>0</v>
      </c>
      <c r="R194" t="s">
        <v>58</v>
      </c>
      <c r="S194" t="s">
        <v>59</v>
      </c>
      <c r="T194" t="s">
        <v>1</v>
      </c>
      <c r="U194" t="s">
        <v>137</v>
      </c>
      <c r="V194" t="s">
        <v>60</v>
      </c>
      <c r="W194" t="s">
        <v>80</v>
      </c>
      <c r="X194" t="s">
        <v>62</v>
      </c>
      <c r="Y194" t="s">
        <v>63</v>
      </c>
      <c r="Z194">
        <v>39.26</v>
      </c>
      <c r="AA194">
        <v>0</v>
      </c>
      <c r="AB194">
        <v>5.89</v>
      </c>
      <c r="AC194">
        <v>9</v>
      </c>
      <c r="AD194">
        <v>446.74</v>
      </c>
      <c r="AE194">
        <v>544.79999999999995</v>
      </c>
      <c r="AF194">
        <v>30</v>
      </c>
      <c r="AG194" t="b">
        <v>1</v>
      </c>
      <c r="AH194">
        <v>25</v>
      </c>
      <c r="AI194">
        <f t="shared" si="2"/>
        <v>149077.66318059957</v>
      </c>
      <c r="AJ194">
        <v>1</v>
      </c>
      <c r="AK194" t="b">
        <v>1</v>
      </c>
      <c r="AL194" t="b">
        <v>0</v>
      </c>
      <c r="AM194" t="s">
        <v>64</v>
      </c>
      <c r="AN194" s="1">
        <v>40189</v>
      </c>
      <c r="AQ194" s="1">
        <v>40346</v>
      </c>
    </row>
    <row r="195" spans="1:43">
      <c r="A195" t="s">
        <v>746</v>
      </c>
      <c r="C195" t="s">
        <v>747</v>
      </c>
      <c r="D195" t="s">
        <v>201</v>
      </c>
      <c r="E195">
        <v>55417</v>
      </c>
      <c r="F195" t="s">
        <v>75</v>
      </c>
      <c r="G195" t="s">
        <v>748</v>
      </c>
      <c r="H195" t="s">
        <v>749</v>
      </c>
      <c r="I195" t="b">
        <v>1</v>
      </c>
      <c r="J195" t="b">
        <v>0</v>
      </c>
      <c r="K195" t="b">
        <v>0</v>
      </c>
      <c r="L195" t="b">
        <v>0</v>
      </c>
      <c r="M195" t="b">
        <v>0</v>
      </c>
      <c r="N195" t="b">
        <v>0</v>
      </c>
      <c r="O195" t="s">
        <v>77</v>
      </c>
      <c r="P195" t="b">
        <v>0</v>
      </c>
      <c r="Q195" t="b">
        <v>0</v>
      </c>
      <c r="R195" t="s">
        <v>58</v>
      </c>
      <c r="S195" t="s">
        <v>59</v>
      </c>
      <c r="T195" t="s">
        <v>119</v>
      </c>
      <c r="U195" t="s">
        <v>59</v>
      </c>
      <c r="V195" t="s">
        <v>60</v>
      </c>
      <c r="W195" t="s">
        <v>80</v>
      </c>
      <c r="X195" t="s">
        <v>62</v>
      </c>
      <c r="Y195" t="s">
        <v>63</v>
      </c>
      <c r="Z195">
        <v>59.7</v>
      </c>
      <c r="AA195">
        <v>38.799999999999997</v>
      </c>
      <c r="AB195">
        <v>8.9499999999999993</v>
      </c>
      <c r="AC195">
        <v>9</v>
      </c>
      <c r="AD195">
        <v>713.4</v>
      </c>
      <c r="AE195">
        <v>870</v>
      </c>
      <c r="AF195">
        <v>30</v>
      </c>
      <c r="AG195" t="b">
        <v>1</v>
      </c>
      <c r="AH195">
        <v>25</v>
      </c>
      <c r="AI195">
        <f t="shared" ref="AI195:AI258" si="3">(AH195-$AH$4651)^2</f>
        <v>149077.66318059957</v>
      </c>
      <c r="AJ195">
        <v>1</v>
      </c>
      <c r="AK195" t="b">
        <v>1</v>
      </c>
      <c r="AL195" t="b">
        <v>0</v>
      </c>
      <c r="AM195" t="s">
        <v>64</v>
      </c>
      <c r="AN195" s="1">
        <v>40186</v>
      </c>
      <c r="AQ195" s="1">
        <v>40342</v>
      </c>
    </row>
    <row r="196" spans="1:43">
      <c r="A196" t="s">
        <v>750</v>
      </c>
      <c r="B196">
        <v>292892001846</v>
      </c>
      <c r="C196" t="s">
        <v>714</v>
      </c>
      <c r="D196" t="s">
        <v>715</v>
      </c>
      <c r="E196">
        <v>63301</v>
      </c>
      <c r="F196" t="s">
        <v>75</v>
      </c>
      <c r="G196" t="s">
        <v>751</v>
      </c>
      <c r="H196" t="s">
        <v>717</v>
      </c>
      <c r="I196" t="b">
        <v>0</v>
      </c>
      <c r="J196" t="b">
        <v>0</v>
      </c>
      <c r="K196" t="b">
        <v>0</v>
      </c>
      <c r="L196" t="b">
        <v>0</v>
      </c>
      <c r="M196" t="b">
        <v>0</v>
      </c>
      <c r="N196" t="b">
        <v>0</v>
      </c>
      <c r="O196" t="s">
        <v>57</v>
      </c>
      <c r="P196" t="b">
        <v>0</v>
      </c>
      <c r="Q196" t="b">
        <v>0</v>
      </c>
      <c r="R196" t="s">
        <v>119</v>
      </c>
      <c r="S196" t="s">
        <v>59</v>
      </c>
      <c r="T196" t="s">
        <v>113</v>
      </c>
      <c r="U196" t="s">
        <v>113</v>
      </c>
      <c r="V196" t="s">
        <v>71</v>
      </c>
      <c r="W196" t="s">
        <v>80</v>
      </c>
      <c r="X196" t="s">
        <v>107</v>
      </c>
      <c r="Y196" t="s">
        <v>81</v>
      </c>
      <c r="Z196">
        <v>58.53</v>
      </c>
      <c r="AA196">
        <v>24.76</v>
      </c>
      <c r="AB196">
        <v>8.7799999999999994</v>
      </c>
      <c r="AC196">
        <v>9</v>
      </c>
      <c r="AD196">
        <v>686.4</v>
      </c>
      <c r="AE196">
        <v>837.07</v>
      </c>
      <c r="AF196">
        <v>25</v>
      </c>
      <c r="AG196" t="b">
        <v>1</v>
      </c>
      <c r="AH196">
        <v>25</v>
      </c>
      <c r="AI196">
        <f t="shared" si="3"/>
        <v>149077.66318059957</v>
      </c>
      <c r="AJ196">
        <v>1</v>
      </c>
      <c r="AK196" t="b">
        <v>1</v>
      </c>
      <c r="AL196" t="b">
        <v>0</v>
      </c>
      <c r="AM196" t="s">
        <v>64</v>
      </c>
      <c r="AN196" s="1">
        <v>40101</v>
      </c>
      <c r="AQ196" s="1">
        <v>40258</v>
      </c>
    </row>
    <row r="197" spans="1:43">
      <c r="A197" t="s">
        <v>752</v>
      </c>
      <c r="B197">
        <v>230993000278</v>
      </c>
      <c r="C197" t="s">
        <v>166</v>
      </c>
      <c r="D197" t="s">
        <v>384</v>
      </c>
      <c r="E197">
        <v>4103</v>
      </c>
      <c r="F197" t="s">
        <v>75</v>
      </c>
      <c r="G197" t="s">
        <v>385</v>
      </c>
      <c r="H197" t="s">
        <v>234</v>
      </c>
      <c r="I197" t="b">
        <v>0</v>
      </c>
      <c r="J197" t="b">
        <v>0</v>
      </c>
      <c r="K197" t="b">
        <v>0</v>
      </c>
      <c r="L197" t="b">
        <v>0</v>
      </c>
      <c r="M197" t="b">
        <v>0</v>
      </c>
      <c r="N197" t="b">
        <v>0</v>
      </c>
      <c r="O197" t="s">
        <v>77</v>
      </c>
      <c r="P197" t="b">
        <v>0</v>
      </c>
      <c r="Q197" t="b">
        <v>0</v>
      </c>
      <c r="R197" t="s">
        <v>125</v>
      </c>
      <c r="S197" t="s">
        <v>59</v>
      </c>
      <c r="T197" t="s">
        <v>125</v>
      </c>
      <c r="U197" t="s">
        <v>59</v>
      </c>
      <c r="V197" t="s">
        <v>60</v>
      </c>
      <c r="W197" t="s">
        <v>114</v>
      </c>
      <c r="X197" t="s">
        <v>62</v>
      </c>
      <c r="Y197" t="s">
        <v>151</v>
      </c>
      <c r="Z197">
        <v>25.17</v>
      </c>
      <c r="AA197">
        <v>12.58</v>
      </c>
      <c r="AB197">
        <v>3.78</v>
      </c>
      <c r="AC197">
        <v>9</v>
      </c>
      <c r="AD197">
        <v>302.2</v>
      </c>
      <c r="AE197">
        <v>368.54</v>
      </c>
      <c r="AF197">
        <v>80</v>
      </c>
      <c r="AG197" t="b">
        <v>1</v>
      </c>
      <c r="AH197">
        <v>25</v>
      </c>
      <c r="AI197">
        <f t="shared" si="3"/>
        <v>149077.66318059957</v>
      </c>
      <c r="AJ197">
        <v>1</v>
      </c>
      <c r="AK197" t="b">
        <v>1</v>
      </c>
      <c r="AL197" t="b">
        <v>0</v>
      </c>
      <c r="AM197" t="s">
        <v>64</v>
      </c>
      <c r="AN197" s="1">
        <v>40099</v>
      </c>
      <c r="AQ197" s="1">
        <v>40256</v>
      </c>
    </row>
    <row r="198" spans="1:43">
      <c r="A198" t="s">
        <v>753</v>
      </c>
      <c r="B198">
        <v>320006000054</v>
      </c>
      <c r="C198" t="s">
        <v>226</v>
      </c>
      <c r="D198" t="s">
        <v>227</v>
      </c>
      <c r="E198">
        <v>89121</v>
      </c>
      <c r="F198" t="s">
        <v>75</v>
      </c>
      <c r="G198" t="s">
        <v>228</v>
      </c>
      <c r="H198" t="s">
        <v>229</v>
      </c>
      <c r="I198" t="b">
        <v>0</v>
      </c>
      <c r="J198" t="b">
        <v>0</v>
      </c>
      <c r="K198" t="b">
        <v>0</v>
      </c>
      <c r="L198" t="b">
        <v>0</v>
      </c>
      <c r="M198" t="b">
        <v>0</v>
      </c>
      <c r="N198" t="b">
        <v>0</v>
      </c>
      <c r="O198" t="s">
        <v>57</v>
      </c>
      <c r="P198" t="b">
        <v>0</v>
      </c>
      <c r="Q198" t="b">
        <v>0</v>
      </c>
      <c r="R198" t="s">
        <v>119</v>
      </c>
      <c r="S198" t="s">
        <v>59</v>
      </c>
      <c r="T198" t="s">
        <v>94</v>
      </c>
      <c r="U198" t="s">
        <v>95</v>
      </c>
      <c r="V198" t="s">
        <v>71</v>
      </c>
      <c r="W198" t="s">
        <v>80</v>
      </c>
      <c r="X198" t="s">
        <v>62</v>
      </c>
      <c r="Y198" t="s">
        <v>151</v>
      </c>
      <c r="Z198">
        <v>58.32</v>
      </c>
      <c r="AA198">
        <v>37.909999999999997</v>
      </c>
      <c r="AB198">
        <v>8.75</v>
      </c>
      <c r="AC198">
        <v>9</v>
      </c>
      <c r="AD198">
        <v>697.17</v>
      </c>
      <c r="AE198">
        <v>850.21</v>
      </c>
      <c r="AF198">
        <v>15</v>
      </c>
      <c r="AG198" t="b">
        <v>1</v>
      </c>
      <c r="AH198">
        <v>25</v>
      </c>
      <c r="AI198">
        <f t="shared" si="3"/>
        <v>149077.66318059957</v>
      </c>
      <c r="AJ198">
        <v>1</v>
      </c>
      <c r="AK198" t="b">
        <v>1</v>
      </c>
      <c r="AL198" t="b">
        <v>0</v>
      </c>
      <c r="AM198" t="s">
        <v>64</v>
      </c>
      <c r="AN198" s="1">
        <v>40093</v>
      </c>
      <c r="AQ198" s="1">
        <v>40249</v>
      </c>
    </row>
    <row r="199" spans="1:43">
      <c r="A199" t="s">
        <v>754</v>
      </c>
      <c r="B199">
        <v>180540000978</v>
      </c>
      <c r="C199" t="s">
        <v>164</v>
      </c>
      <c r="D199" t="s">
        <v>368</v>
      </c>
      <c r="E199">
        <v>47904</v>
      </c>
      <c r="F199" t="s">
        <v>75</v>
      </c>
      <c r="G199" t="s">
        <v>755</v>
      </c>
      <c r="H199" t="s">
        <v>756</v>
      </c>
      <c r="I199" t="b">
        <v>0</v>
      </c>
      <c r="J199" t="b">
        <v>0</v>
      </c>
      <c r="K199" t="b">
        <v>0</v>
      </c>
      <c r="L199" t="b">
        <v>0</v>
      </c>
      <c r="M199" t="b">
        <v>0</v>
      </c>
      <c r="N199" t="b">
        <v>0</v>
      </c>
      <c r="O199" t="s">
        <v>77</v>
      </c>
      <c r="P199" t="b">
        <v>0</v>
      </c>
      <c r="Q199" t="b">
        <v>0</v>
      </c>
      <c r="R199" t="s">
        <v>58</v>
      </c>
      <c r="S199" t="s">
        <v>59</v>
      </c>
      <c r="T199" t="s">
        <v>119</v>
      </c>
      <c r="U199" t="s">
        <v>59</v>
      </c>
      <c r="V199" t="s">
        <v>71</v>
      </c>
      <c r="W199" t="s">
        <v>114</v>
      </c>
      <c r="X199" t="s">
        <v>62</v>
      </c>
      <c r="Y199" t="s">
        <v>63</v>
      </c>
      <c r="Z199">
        <v>75.27</v>
      </c>
      <c r="AA199">
        <v>0</v>
      </c>
      <c r="AB199">
        <v>11.29</v>
      </c>
      <c r="AC199">
        <v>9</v>
      </c>
      <c r="AD199">
        <v>848.26</v>
      </c>
      <c r="AE199">
        <v>1034.46</v>
      </c>
      <c r="AF199">
        <v>42</v>
      </c>
      <c r="AG199" t="b">
        <v>1</v>
      </c>
      <c r="AH199">
        <v>25</v>
      </c>
      <c r="AI199">
        <f t="shared" si="3"/>
        <v>149077.66318059957</v>
      </c>
      <c r="AJ199">
        <v>1</v>
      </c>
      <c r="AK199" t="b">
        <v>1</v>
      </c>
      <c r="AL199" t="b">
        <v>0</v>
      </c>
      <c r="AM199" t="s">
        <v>64</v>
      </c>
      <c r="AN199" s="1">
        <v>40093</v>
      </c>
      <c r="AQ199" s="1">
        <v>40244</v>
      </c>
    </row>
    <row r="200" spans="1:43">
      <c r="A200" t="s">
        <v>757</v>
      </c>
      <c r="C200" t="s">
        <v>205</v>
      </c>
      <c r="D200" t="s">
        <v>128</v>
      </c>
      <c r="E200">
        <v>94124</v>
      </c>
      <c r="F200" t="s">
        <v>75</v>
      </c>
      <c r="G200" t="s">
        <v>206</v>
      </c>
      <c r="H200" t="s">
        <v>205</v>
      </c>
      <c r="I200" t="b">
        <v>0</v>
      </c>
      <c r="J200" t="b">
        <v>0</v>
      </c>
      <c r="K200" t="b">
        <v>0</v>
      </c>
      <c r="L200" t="b">
        <v>0</v>
      </c>
      <c r="M200" t="b">
        <v>0</v>
      </c>
      <c r="N200" t="b">
        <v>0</v>
      </c>
      <c r="O200" t="s">
        <v>77</v>
      </c>
      <c r="P200" t="b">
        <v>0</v>
      </c>
      <c r="Q200" t="b">
        <v>0</v>
      </c>
      <c r="R200" t="s">
        <v>119</v>
      </c>
      <c r="S200" t="s">
        <v>59</v>
      </c>
      <c r="V200" t="s">
        <v>60</v>
      </c>
      <c r="W200" t="s">
        <v>80</v>
      </c>
      <c r="X200" t="s">
        <v>62</v>
      </c>
      <c r="Y200" t="s">
        <v>63</v>
      </c>
      <c r="Z200">
        <v>40.11</v>
      </c>
      <c r="AA200">
        <v>29.08</v>
      </c>
      <c r="AB200">
        <v>6.02</v>
      </c>
      <c r="AC200">
        <v>9</v>
      </c>
      <c r="AD200">
        <v>485.32</v>
      </c>
      <c r="AE200">
        <v>591.85</v>
      </c>
      <c r="AF200">
        <v>20</v>
      </c>
      <c r="AG200" t="b">
        <v>1</v>
      </c>
      <c r="AH200">
        <v>25</v>
      </c>
      <c r="AI200">
        <f t="shared" si="3"/>
        <v>149077.66318059957</v>
      </c>
      <c r="AJ200">
        <v>1</v>
      </c>
      <c r="AK200" t="b">
        <v>0</v>
      </c>
      <c r="AL200" t="b">
        <v>0</v>
      </c>
      <c r="AM200" t="s">
        <v>64</v>
      </c>
      <c r="AN200" s="1">
        <v>40091</v>
      </c>
      <c r="AQ200" s="1">
        <v>40242</v>
      </c>
    </row>
    <row r="201" spans="1:43">
      <c r="A201" t="s">
        <v>758</v>
      </c>
      <c r="B201">
        <v>482364002450</v>
      </c>
      <c r="C201" t="s">
        <v>462</v>
      </c>
      <c r="D201" t="s">
        <v>248</v>
      </c>
      <c r="E201">
        <v>77096</v>
      </c>
      <c r="F201" t="s">
        <v>75</v>
      </c>
      <c r="G201" t="s">
        <v>759</v>
      </c>
      <c r="H201" t="s">
        <v>464</v>
      </c>
      <c r="I201" t="b">
        <v>0</v>
      </c>
      <c r="J201" t="b">
        <v>1</v>
      </c>
      <c r="K201" t="b">
        <v>0</v>
      </c>
      <c r="L201" t="b">
        <v>0</v>
      </c>
      <c r="M201" t="b">
        <v>0</v>
      </c>
      <c r="N201" t="b">
        <v>0</v>
      </c>
      <c r="O201" t="s">
        <v>57</v>
      </c>
      <c r="P201" t="b">
        <v>0</v>
      </c>
      <c r="Q201" t="b">
        <v>0</v>
      </c>
      <c r="R201" t="s">
        <v>119</v>
      </c>
      <c r="S201" t="s">
        <v>59</v>
      </c>
      <c r="T201" t="s">
        <v>125</v>
      </c>
      <c r="U201" t="s">
        <v>59</v>
      </c>
      <c r="V201" t="s">
        <v>71</v>
      </c>
      <c r="W201" t="s">
        <v>80</v>
      </c>
      <c r="X201" t="s">
        <v>62</v>
      </c>
      <c r="Y201" t="s">
        <v>63</v>
      </c>
      <c r="Z201">
        <v>36.89</v>
      </c>
      <c r="AA201">
        <v>0</v>
      </c>
      <c r="AB201">
        <v>5.53</v>
      </c>
      <c r="AC201">
        <v>9</v>
      </c>
      <c r="AD201">
        <v>420.34</v>
      </c>
      <c r="AE201">
        <v>512.61</v>
      </c>
      <c r="AF201">
        <v>22</v>
      </c>
      <c r="AG201" t="b">
        <v>1</v>
      </c>
      <c r="AH201">
        <v>25</v>
      </c>
      <c r="AI201">
        <f t="shared" si="3"/>
        <v>149077.66318059957</v>
      </c>
      <c r="AJ201">
        <v>1</v>
      </c>
      <c r="AK201" t="b">
        <v>1</v>
      </c>
      <c r="AL201" t="b">
        <v>0</v>
      </c>
      <c r="AM201" t="s">
        <v>64</v>
      </c>
      <c r="AN201" s="1">
        <v>40075</v>
      </c>
      <c r="AQ201" s="1">
        <v>40225</v>
      </c>
    </row>
    <row r="202" spans="1:43">
      <c r="A202" t="s">
        <v>760</v>
      </c>
      <c r="B202">
        <v>350006000093</v>
      </c>
      <c r="C202" t="s">
        <v>761</v>
      </c>
      <c r="D202" t="s">
        <v>762</v>
      </c>
      <c r="E202">
        <v>87105</v>
      </c>
      <c r="F202" t="s">
        <v>54</v>
      </c>
      <c r="G202" t="s">
        <v>763</v>
      </c>
      <c r="H202" t="s">
        <v>764</v>
      </c>
      <c r="I202" t="b">
        <v>0</v>
      </c>
      <c r="J202" t="b">
        <v>0</v>
      </c>
      <c r="K202" t="b">
        <v>1</v>
      </c>
      <c r="L202" t="b">
        <v>0</v>
      </c>
      <c r="M202" t="b">
        <v>0</v>
      </c>
      <c r="N202" t="b">
        <v>0</v>
      </c>
      <c r="O202" t="s">
        <v>77</v>
      </c>
      <c r="P202" t="b">
        <v>0</v>
      </c>
      <c r="Q202" t="b">
        <v>0</v>
      </c>
      <c r="R202" t="s">
        <v>272</v>
      </c>
      <c r="S202" t="s">
        <v>273</v>
      </c>
      <c r="T202" t="s">
        <v>357</v>
      </c>
      <c r="U202" t="s">
        <v>137</v>
      </c>
      <c r="V202" t="s">
        <v>71</v>
      </c>
      <c r="W202" t="s">
        <v>61</v>
      </c>
      <c r="X202" t="s">
        <v>62</v>
      </c>
      <c r="Y202" t="s">
        <v>63</v>
      </c>
      <c r="Z202">
        <v>38.880000000000003</v>
      </c>
      <c r="AA202">
        <v>0</v>
      </c>
      <c r="AB202">
        <v>5.83</v>
      </c>
      <c r="AC202">
        <v>9</v>
      </c>
      <c r="AD202">
        <v>442.51</v>
      </c>
      <c r="AE202">
        <v>539.65</v>
      </c>
      <c r="AF202">
        <v>723</v>
      </c>
      <c r="AG202" t="b">
        <v>1</v>
      </c>
      <c r="AH202">
        <v>25</v>
      </c>
      <c r="AI202">
        <f t="shared" si="3"/>
        <v>149077.66318059957</v>
      </c>
      <c r="AJ202">
        <v>1</v>
      </c>
      <c r="AK202" t="b">
        <v>0</v>
      </c>
      <c r="AL202" t="b">
        <v>0</v>
      </c>
      <c r="AM202" t="s">
        <v>64</v>
      </c>
      <c r="AN202" s="1">
        <v>40067</v>
      </c>
      <c r="AQ202" s="1">
        <v>40225</v>
      </c>
    </row>
    <row r="203" spans="1:43">
      <c r="A203" t="s">
        <v>765</v>
      </c>
      <c r="B203">
        <v>402277001208</v>
      </c>
      <c r="C203" t="s">
        <v>766</v>
      </c>
      <c r="D203" t="s">
        <v>53</v>
      </c>
      <c r="E203">
        <v>73103</v>
      </c>
      <c r="F203" t="s">
        <v>75</v>
      </c>
      <c r="G203" t="s">
        <v>767</v>
      </c>
      <c r="H203" t="s">
        <v>339</v>
      </c>
      <c r="I203" t="b">
        <v>0</v>
      </c>
      <c r="J203" t="b">
        <v>0</v>
      </c>
      <c r="K203" t="b">
        <v>0</v>
      </c>
      <c r="L203" t="b">
        <v>0</v>
      </c>
      <c r="M203" t="b">
        <v>0</v>
      </c>
      <c r="N203" t="b">
        <v>0</v>
      </c>
      <c r="O203" t="s">
        <v>87</v>
      </c>
      <c r="P203" t="b">
        <v>0</v>
      </c>
      <c r="Q203" t="b">
        <v>0</v>
      </c>
      <c r="R203" t="s">
        <v>99</v>
      </c>
      <c r="S203" t="s">
        <v>100</v>
      </c>
      <c r="T203" t="s">
        <v>267</v>
      </c>
      <c r="U203" t="s">
        <v>95</v>
      </c>
      <c r="V203" t="s">
        <v>71</v>
      </c>
      <c r="W203" t="s">
        <v>61</v>
      </c>
      <c r="X203" t="s">
        <v>107</v>
      </c>
      <c r="Y203" t="s">
        <v>81</v>
      </c>
      <c r="Z203">
        <v>26.9</v>
      </c>
      <c r="AA203">
        <v>12.11</v>
      </c>
      <c r="AB203">
        <v>4.04</v>
      </c>
      <c r="AC203">
        <v>9</v>
      </c>
      <c r="AD203">
        <v>321.06</v>
      </c>
      <c r="AE203">
        <v>391.54</v>
      </c>
      <c r="AF203">
        <v>200</v>
      </c>
      <c r="AG203" t="b">
        <v>1</v>
      </c>
      <c r="AH203">
        <v>25</v>
      </c>
      <c r="AI203">
        <f t="shared" si="3"/>
        <v>149077.66318059957</v>
      </c>
      <c r="AJ203">
        <v>1</v>
      </c>
      <c r="AK203" t="b">
        <v>0</v>
      </c>
      <c r="AL203" t="b">
        <v>0</v>
      </c>
      <c r="AM203" t="s">
        <v>64</v>
      </c>
      <c r="AN203" s="1">
        <v>40064</v>
      </c>
      <c r="AQ203" s="1">
        <v>40223</v>
      </c>
    </row>
    <row r="204" spans="1:43">
      <c r="A204" t="s">
        <v>768</v>
      </c>
      <c r="B204">
        <v>110003000034</v>
      </c>
      <c r="C204" t="s">
        <v>150</v>
      </c>
      <c r="D204" t="s">
        <v>587</v>
      </c>
      <c r="E204">
        <v>20002</v>
      </c>
      <c r="F204" t="s">
        <v>75</v>
      </c>
      <c r="G204" t="s">
        <v>588</v>
      </c>
      <c r="H204" t="s">
        <v>589</v>
      </c>
      <c r="I204" t="b">
        <v>0</v>
      </c>
      <c r="J204" t="b">
        <v>0</v>
      </c>
      <c r="K204" t="b">
        <v>0</v>
      </c>
      <c r="L204" t="b">
        <v>0</v>
      </c>
      <c r="M204" t="b">
        <v>0</v>
      </c>
      <c r="N204" t="b">
        <v>0</v>
      </c>
      <c r="O204" t="s">
        <v>77</v>
      </c>
      <c r="P204" t="b">
        <v>0</v>
      </c>
      <c r="Q204" t="b">
        <v>0</v>
      </c>
      <c r="R204" t="s">
        <v>769</v>
      </c>
      <c r="S204" t="s">
        <v>137</v>
      </c>
      <c r="T204" t="s">
        <v>1</v>
      </c>
      <c r="U204" t="s">
        <v>137</v>
      </c>
      <c r="V204" t="s">
        <v>60</v>
      </c>
      <c r="W204" t="s">
        <v>61</v>
      </c>
      <c r="X204" t="s">
        <v>62</v>
      </c>
      <c r="Y204" t="s">
        <v>81</v>
      </c>
      <c r="Z204">
        <v>39.17</v>
      </c>
      <c r="AA204">
        <v>22.52</v>
      </c>
      <c r="AB204">
        <v>5.88</v>
      </c>
      <c r="AC204">
        <v>9</v>
      </c>
      <c r="AD204">
        <v>468.25</v>
      </c>
      <c r="AE204">
        <v>571.04</v>
      </c>
      <c r="AF204">
        <v>25</v>
      </c>
      <c r="AG204" t="b">
        <v>1</v>
      </c>
      <c r="AH204">
        <v>25</v>
      </c>
      <c r="AI204">
        <f t="shared" si="3"/>
        <v>149077.66318059957</v>
      </c>
      <c r="AJ204">
        <v>1</v>
      </c>
      <c r="AK204" t="b">
        <v>0</v>
      </c>
      <c r="AL204" t="b">
        <v>0</v>
      </c>
      <c r="AM204" t="s">
        <v>64</v>
      </c>
      <c r="AN204" s="1">
        <v>40057</v>
      </c>
      <c r="AQ204" s="1">
        <v>40216</v>
      </c>
    </row>
    <row r="205" spans="1:43">
      <c r="A205" t="s">
        <v>770</v>
      </c>
      <c r="B205">
        <v>110003000003</v>
      </c>
      <c r="C205" t="s">
        <v>150</v>
      </c>
      <c r="D205" t="s">
        <v>587</v>
      </c>
      <c r="E205">
        <v>20001</v>
      </c>
      <c r="F205" t="s">
        <v>75</v>
      </c>
      <c r="G205" t="s">
        <v>588</v>
      </c>
      <c r="H205" t="s">
        <v>589</v>
      </c>
      <c r="I205" t="b">
        <v>0</v>
      </c>
      <c r="J205" t="b">
        <v>0</v>
      </c>
      <c r="K205" t="b">
        <v>0</v>
      </c>
      <c r="L205" t="b">
        <v>1</v>
      </c>
      <c r="M205" t="b">
        <v>0</v>
      </c>
      <c r="N205" t="b">
        <v>0</v>
      </c>
      <c r="O205" t="s">
        <v>77</v>
      </c>
      <c r="P205" t="b">
        <v>0</v>
      </c>
      <c r="Q205" t="b">
        <v>0</v>
      </c>
      <c r="R205" t="s">
        <v>771</v>
      </c>
      <c r="S205" t="s">
        <v>273</v>
      </c>
      <c r="T205" t="s">
        <v>272</v>
      </c>
      <c r="U205" t="s">
        <v>273</v>
      </c>
      <c r="V205" t="s">
        <v>60</v>
      </c>
      <c r="W205" t="s">
        <v>1</v>
      </c>
      <c r="X205" t="s">
        <v>62</v>
      </c>
      <c r="Y205" t="s">
        <v>63</v>
      </c>
      <c r="Z205">
        <v>74.489999999999995</v>
      </c>
      <c r="AA205">
        <v>42.83</v>
      </c>
      <c r="AB205">
        <v>11.17</v>
      </c>
      <c r="AC205">
        <v>9</v>
      </c>
      <c r="AD205">
        <v>882.39</v>
      </c>
      <c r="AE205">
        <v>1076.0899999999999</v>
      </c>
      <c r="AF205">
        <v>19</v>
      </c>
      <c r="AG205" t="b">
        <v>0</v>
      </c>
      <c r="AH205">
        <v>25</v>
      </c>
      <c r="AI205">
        <f t="shared" si="3"/>
        <v>149077.66318059957</v>
      </c>
      <c r="AJ205">
        <v>1</v>
      </c>
      <c r="AK205" t="b">
        <v>0</v>
      </c>
      <c r="AL205" t="b">
        <v>0</v>
      </c>
      <c r="AM205" t="s">
        <v>64</v>
      </c>
      <c r="AN205" s="1">
        <v>40056</v>
      </c>
      <c r="AQ205" s="1">
        <v>40215</v>
      </c>
    </row>
    <row r="206" spans="1:43">
      <c r="A206" t="s">
        <v>772</v>
      </c>
      <c r="B206">
        <v>470300001883</v>
      </c>
      <c r="C206" t="s">
        <v>773</v>
      </c>
      <c r="D206" t="s">
        <v>222</v>
      </c>
      <c r="E206">
        <v>37354</v>
      </c>
      <c r="F206" t="s">
        <v>68</v>
      </c>
      <c r="G206" t="s">
        <v>699</v>
      </c>
      <c r="H206" t="s">
        <v>370</v>
      </c>
      <c r="I206" t="b">
        <v>0</v>
      </c>
      <c r="J206" t="b">
        <v>0</v>
      </c>
      <c r="K206" t="b">
        <v>0</v>
      </c>
      <c r="L206" t="b">
        <v>0</v>
      </c>
      <c r="M206" t="b">
        <v>0</v>
      </c>
      <c r="N206" t="b">
        <v>0</v>
      </c>
      <c r="O206" t="s">
        <v>57</v>
      </c>
      <c r="P206" t="b">
        <v>0</v>
      </c>
      <c r="Q206" t="b">
        <v>0</v>
      </c>
      <c r="R206" t="s">
        <v>58</v>
      </c>
      <c r="S206" t="s">
        <v>59</v>
      </c>
      <c r="V206" t="s">
        <v>71</v>
      </c>
      <c r="W206" t="s">
        <v>114</v>
      </c>
      <c r="X206" t="s">
        <v>62</v>
      </c>
      <c r="Y206" t="s">
        <v>81</v>
      </c>
      <c r="Z206">
        <v>38.549999999999997</v>
      </c>
      <c r="AA206">
        <v>0</v>
      </c>
      <c r="AB206">
        <v>5.78</v>
      </c>
      <c r="AC206">
        <v>9</v>
      </c>
      <c r="AD206">
        <v>438.85</v>
      </c>
      <c r="AE206">
        <v>535.17999999999995</v>
      </c>
      <c r="AF206">
        <v>75</v>
      </c>
      <c r="AG206" t="b">
        <v>1</v>
      </c>
      <c r="AH206">
        <v>25</v>
      </c>
      <c r="AI206">
        <f t="shared" si="3"/>
        <v>149077.66318059957</v>
      </c>
      <c r="AJ206">
        <v>1</v>
      </c>
      <c r="AK206" t="b">
        <v>1</v>
      </c>
      <c r="AL206" t="b">
        <v>0</v>
      </c>
      <c r="AM206" t="s">
        <v>64</v>
      </c>
      <c r="AN206" s="1">
        <v>40041</v>
      </c>
      <c r="AQ206" s="1">
        <v>40196</v>
      </c>
    </row>
    <row r="207" spans="1:43">
      <c r="A207" t="s">
        <v>774</v>
      </c>
      <c r="B207">
        <v>483498003933</v>
      </c>
      <c r="C207" t="s">
        <v>775</v>
      </c>
      <c r="D207" t="s">
        <v>248</v>
      </c>
      <c r="E207">
        <v>75608</v>
      </c>
      <c r="F207" t="s">
        <v>75</v>
      </c>
      <c r="G207" t="s">
        <v>776</v>
      </c>
      <c r="H207" t="s">
        <v>777</v>
      </c>
      <c r="I207" t="b">
        <v>0</v>
      </c>
      <c r="J207" t="b">
        <v>0</v>
      </c>
      <c r="K207" t="b">
        <v>0</v>
      </c>
      <c r="L207" t="b">
        <v>0</v>
      </c>
      <c r="M207" t="b">
        <v>0</v>
      </c>
      <c r="N207" t="b">
        <v>0</v>
      </c>
      <c r="O207" t="s">
        <v>57</v>
      </c>
      <c r="P207" t="b">
        <v>0</v>
      </c>
      <c r="Q207" t="b">
        <v>0</v>
      </c>
      <c r="R207" t="s">
        <v>1</v>
      </c>
      <c r="S207" t="s">
        <v>137</v>
      </c>
      <c r="V207" t="s">
        <v>60</v>
      </c>
      <c r="W207" t="s">
        <v>61</v>
      </c>
      <c r="X207" t="s">
        <v>62</v>
      </c>
      <c r="Y207" t="s">
        <v>81</v>
      </c>
      <c r="Z207">
        <v>33.19</v>
      </c>
      <c r="AA207">
        <v>0</v>
      </c>
      <c r="AB207">
        <v>4.9800000000000004</v>
      </c>
      <c r="AC207">
        <v>9</v>
      </c>
      <c r="AD207">
        <v>379.09</v>
      </c>
      <c r="AE207">
        <v>462.3</v>
      </c>
      <c r="AF207">
        <v>22</v>
      </c>
      <c r="AG207" t="b">
        <v>1</v>
      </c>
      <c r="AH207">
        <v>25</v>
      </c>
      <c r="AI207">
        <f t="shared" si="3"/>
        <v>149077.66318059957</v>
      </c>
      <c r="AJ207">
        <v>1</v>
      </c>
      <c r="AK207" t="b">
        <v>0</v>
      </c>
      <c r="AL207" t="b">
        <v>0</v>
      </c>
      <c r="AM207" t="s">
        <v>64</v>
      </c>
      <c r="AN207" s="1">
        <v>40040</v>
      </c>
      <c r="AQ207" s="1">
        <v>40197</v>
      </c>
    </row>
    <row r="208" spans="1:43">
      <c r="A208" t="s">
        <v>778</v>
      </c>
      <c r="B208">
        <v>110003000191</v>
      </c>
      <c r="C208" t="s">
        <v>150</v>
      </c>
      <c r="D208" t="s">
        <v>587</v>
      </c>
      <c r="E208">
        <v>20002</v>
      </c>
      <c r="F208" t="s">
        <v>75</v>
      </c>
      <c r="G208" t="s">
        <v>588</v>
      </c>
      <c r="H208" t="s">
        <v>589</v>
      </c>
      <c r="I208" t="b">
        <v>0</v>
      </c>
      <c r="J208" t="b">
        <v>0</v>
      </c>
      <c r="K208" t="b">
        <v>0</v>
      </c>
      <c r="L208" t="b">
        <v>0</v>
      </c>
      <c r="M208" t="b">
        <v>0</v>
      </c>
      <c r="N208" t="b">
        <v>0</v>
      </c>
      <c r="O208" t="s">
        <v>77</v>
      </c>
      <c r="P208" t="b">
        <v>0</v>
      </c>
      <c r="Q208" t="b">
        <v>0</v>
      </c>
      <c r="R208" t="s">
        <v>94</v>
      </c>
      <c r="S208" t="s">
        <v>95</v>
      </c>
      <c r="T208" t="s">
        <v>267</v>
      </c>
      <c r="U208" t="s">
        <v>95</v>
      </c>
      <c r="V208" t="s">
        <v>60</v>
      </c>
      <c r="W208" t="s">
        <v>80</v>
      </c>
      <c r="X208" t="s">
        <v>62</v>
      </c>
      <c r="Y208" t="s">
        <v>81</v>
      </c>
      <c r="Z208">
        <v>49.5</v>
      </c>
      <c r="AA208">
        <v>28.46</v>
      </c>
      <c r="AB208">
        <v>7.42</v>
      </c>
      <c r="AC208">
        <v>9</v>
      </c>
      <c r="AD208">
        <v>589.37</v>
      </c>
      <c r="AE208">
        <v>718.74</v>
      </c>
      <c r="AF208">
        <v>45</v>
      </c>
      <c r="AG208" t="b">
        <v>1</v>
      </c>
      <c r="AH208">
        <v>25</v>
      </c>
      <c r="AI208">
        <f t="shared" si="3"/>
        <v>149077.66318059957</v>
      </c>
      <c r="AJ208">
        <v>1</v>
      </c>
      <c r="AK208" t="b">
        <v>0</v>
      </c>
      <c r="AL208" t="b">
        <v>0</v>
      </c>
      <c r="AM208" t="s">
        <v>64</v>
      </c>
      <c r="AN208" s="1">
        <v>40038</v>
      </c>
      <c r="AQ208" s="1">
        <v>40193</v>
      </c>
    </row>
    <row r="209" spans="1:43">
      <c r="A209" t="s">
        <v>779</v>
      </c>
      <c r="B209">
        <v>80453001484</v>
      </c>
      <c r="C209" t="s">
        <v>734</v>
      </c>
      <c r="D209" t="s">
        <v>349</v>
      </c>
      <c r="E209">
        <v>80906</v>
      </c>
      <c r="F209" t="s">
        <v>75</v>
      </c>
      <c r="G209" t="s">
        <v>735</v>
      </c>
      <c r="H209" t="s">
        <v>632</v>
      </c>
      <c r="I209" t="b">
        <v>0</v>
      </c>
      <c r="J209" t="b">
        <v>0</v>
      </c>
      <c r="K209" t="b">
        <v>0</v>
      </c>
      <c r="L209" t="b">
        <v>0</v>
      </c>
      <c r="M209" t="b">
        <v>0</v>
      </c>
      <c r="N209" t="b">
        <v>0</v>
      </c>
      <c r="O209" t="s">
        <v>77</v>
      </c>
      <c r="P209" t="b">
        <v>1</v>
      </c>
      <c r="Q209" t="b">
        <v>0</v>
      </c>
      <c r="R209" t="s">
        <v>58</v>
      </c>
      <c r="S209" t="s">
        <v>59</v>
      </c>
      <c r="V209" t="s">
        <v>60</v>
      </c>
      <c r="W209" t="s">
        <v>114</v>
      </c>
      <c r="X209" t="s">
        <v>62</v>
      </c>
      <c r="Y209" t="s">
        <v>63</v>
      </c>
      <c r="Z209">
        <v>52.77</v>
      </c>
      <c r="AA209">
        <v>15.3</v>
      </c>
      <c r="AB209">
        <v>7.91</v>
      </c>
      <c r="AC209">
        <v>9</v>
      </c>
      <c r="AD209">
        <v>612.62</v>
      </c>
      <c r="AE209">
        <v>747.1</v>
      </c>
      <c r="AF209">
        <v>25</v>
      </c>
      <c r="AG209" t="b">
        <v>1</v>
      </c>
      <c r="AH209">
        <v>25</v>
      </c>
      <c r="AI209">
        <f t="shared" si="3"/>
        <v>149077.66318059957</v>
      </c>
      <c r="AJ209">
        <v>1</v>
      </c>
      <c r="AK209" t="b">
        <v>0</v>
      </c>
      <c r="AL209" t="b">
        <v>0</v>
      </c>
      <c r="AM209" t="s">
        <v>64</v>
      </c>
      <c r="AN209" s="1">
        <v>40028</v>
      </c>
      <c r="AQ209" s="1">
        <v>40183</v>
      </c>
    </row>
    <row r="210" spans="1:43">
      <c r="A210" t="s">
        <v>780</v>
      </c>
      <c r="B210">
        <v>292937002033</v>
      </c>
      <c r="C210" t="s">
        <v>781</v>
      </c>
      <c r="D210" t="s">
        <v>715</v>
      </c>
      <c r="E210">
        <v>63670</v>
      </c>
      <c r="F210" t="s">
        <v>68</v>
      </c>
      <c r="G210" t="s">
        <v>782</v>
      </c>
      <c r="H210" t="s">
        <v>781</v>
      </c>
      <c r="I210" t="b">
        <v>0</v>
      </c>
      <c r="J210" t="b">
        <v>0</v>
      </c>
      <c r="K210" t="b">
        <v>0</v>
      </c>
      <c r="L210" t="b">
        <v>0</v>
      </c>
      <c r="M210" t="b">
        <v>0</v>
      </c>
      <c r="N210" t="b">
        <v>0</v>
      </c>
      <c r="O210" t="s">
        <v>87</v>
      </c>
      <c r="P210" t="b">
        <v>0</v>
      </c>
      <c r="Q210" t="b">
        <v>0</v>
      </c>
      <c r="R210" t="s">
        <v>113</v>
      </c>
      <c r="S210" t="s">
        <v>113</v>
      </c>
      <c r="V210" t="s">
        <v>60</v>
      </c>
      <c r="W210" t="s">
        <v>80</v>
      </c>
      <c r="X210" t="s">
        <v>62</v>
      </c>
      <c r="Y210" t="s">
        <v>88</v>
      </c>
      <c r="Z210">
        <v>77.62</v>
      </c>
      <c r="AA210">
        <v>32.83</v>
      </c>
      <c r="AB210">
        <v>11.64</v>
      </c>
      <c r="AC210">
        <v>9</v>
      </c>
      <c r="AD210">
        <v>907.25</v>
      </c>
      <c r="AE210">
        <v>1106.4000000000001</v>
      </c>
      <c r="AF210">
        <v>40</v>
      </c>
      <c r="AG210" t="b">
        <v>1</v>
      </c>
      <c r="AH210">
        <v>25</v>
      </c>
      <c r="AI210">
        <f t="shared" si="3"/>
        <v>149077.66318059957</v>
      </c>
      <c r="AJ210">
        <v>1</v>
      </c>
      <c r="AK210" t="b">
        <v>1</v>
      </c>
      <c r="AL210" t="b">
        <v>0</v>
      </c>
      <c r="AM210" t="s">
        <v>64</v>
      </c>
      <c r="AN210" s="1">
        <v>40022</v>
      </c>
      <c r="AQ210" s="1">
        <v>40177</v>
      </c>
    </row>
    <row r="211" spans="1:43">
      <c r="A211" t="s">
        <v>783</v>
      </c>
      <c r="B211">
        <v>490021000155</v>
      </c>
      <c r="C211" t="s">
        <v>784</v>
      </c>
      <c r="D211" t="s">
        <v>495</v>
      </c>
      <c r="E211">
        <v>84015</v>
      </c>
      <c r="F211" t="s">
        <v>54</v>
      </c>
      <c r="G211" t="s">
        <v>496</v>
      </c>
      <c r="H211" t="s">
        <v>497</v>
      </c>
      <c r="I211" t="b">
        <v>0</v>
      </c>
      <c r="J211" t="b">
        <v>0</v>
      </c>
      <c r="K211" t="b">
        <v>0</v>
      </c>
      <c r="L211" t="b">
        <v>0</v>
      </c>
      <c r="M211" t="b">
        <v>0</v>
      </c>
      <c r="N211" t="b">
        <v>0</v>
      </c>
      <c r="O211" t="s">
        <v>57</v>
      </c>
      <c r="P211" t="b">
        <v>0</v>
      </c>
      <c r="Q211" t="b">
        <v>0</v>
      </c>
      <c r="R211" t="s">
        <v>101</v>
      </c>
      <c r="S211" t="s">
        <v>95</v>
      </c>
      <c r="T211" t="s">
        <v>357</v>
      </c>
      <c r="U211" t="s">
        <v>137</v>
      </c>
      <c r="V211" t="s">
        <v>60</v>
      </c>
      <c r="W211" t="s">
        <v>61</v>
      </c>
      <c r="X211" t="s">
        <v>107</v>
      </c>
      <c r="Y211" t="s">
        <v>63</v>
      </c>
      <c r="Z211">
        <v>20.350000000000001</v>
      </c>
      <c r="AA211">
        <v>0</v>
      </c>
      <c r="AB211">
        <v>3.05</v>
      </c>
      <c r="AC211">
        <v>9</v>
      </c>
      <c r="AD211">
        <v>235.92</v>
      </c>
      <c r="AE211">
        <v>287.70999999999998</v>
      </c>
      <c r="AF211">
        <v>125</v>
      </c>
      <c r="AG211" t="b">
        <v>1</v>
      </c>
      <c r="AH211">
        <v>25</v>
      </c>
      <c r="AI211">
        <f t="shared" si="3"/>
        <v>149077.66318059957</v>
      </c>
      <c r="AJ211">
        <v>1</v>
      </c>
      <c r="AK211" t="b">
        <v>0</v>
      </c>
      <c r="AL211" t="b">
        <v>0</v>
      </c>
      <c r="AM211" t="s">
        <v>64</v>
      </c>
      <c r="AN211" s="1">
        <v>40021</v>
      </c>
      <c r="AQ211" s="1">
        <v>40176</v>
      </c>
    </row>
    <row r="212" spans="1:43">
      <c r="A212" t="s">
        <v>785</v>
      </c>
      <c r="B212">
        <v>171845004658</v>
      </c>
      <c r="C212" t="s">
        <v>786</v>
      </c>
      <c r="D212" t="s">
        <v>182</v>
      </c>
      <c r="E212">
        <v>60426</v>
      </c>
      <c r="F212" t="s">
        <v>54</v>
      </c>
      <c r="G212" t="s">
        <v>787</v>
      </c>
      <c r="H212" t="s">
        <v>184</v>
      </c>
      <c r="I212" t="b">
        <v>0</v>
      </c>
      <c r="J212" t="b">
        <v>0</v>
      </c>
      <c r="K212" t="b">
        <v>0</v>
      </c>
      <c r="L212" t="b">
        <v>0</v>
      </c>
      <c r="M212" t="b">
        <v>0</v>
      </c>
      <c r="N212" t="b">
        <v>0</v>
      </c>
      <c r="O212" t="s">
        <v>57</v>
      </c>
      <c r="P212" t="b">
        <v>0</v>
      </c>
      <c r="Q212" t="b">
        <v>0</v>
      </c>
      <c r="R212" t="s">
        <v>119</v>
      </c>
      <c r="S212" t="s">
        <v>59</v>
      </c>
      <c r="T212" t="s">
        <v>58</v>
      </c>
      <c r="U212" t="s">
        <v>59</v>
      </c>
      <c r="V212" t="s">
        <v>60</v>
      </c>
      <c r="W212" t="s">
        <v>114</v>
      </c>
      <c r="X212" t="s">
        <v>62</v>
      </c>
      <c r="Y212" t="s">
        <v>81</v>
      </c>
      <c r="Z212">
        <v>52.9</v>
      </c>
      <c r="AA212">
        <v>0</v>
      </c>
      <c r="AB212">
        <v>13.22</v>
      </c>
      <c r="AC212">
        <v>17</v>
      </c>
      <c r="AD212">
        <v>612.07000000000005</v>
      </c>
      <c r="AE212">
        <v>746.43</v>
      </c>
      <c r="AF212">
        <v>20</v>
      </c>
      <c r="AG212" t="b">
        <v>1</v>
      </c>
      <c r="AH212">
        <v>25</v>
      </c>
      <c r="AI212">
        <f t="shared" si="3"/>
        <v>149077.66318059957</v>
      </c>
      <c r="AJ212">
        <v>1</v>
      </c>
      <c r="AK212" t="b">
        <v>0</v>
      </c>
      <c r="AL212" t="b">
        <v>0</v>
      </c>
      <c r="AM212" t="s">
        <v>64</v>
      </c>
      <c r="AN212" s="1">
        <v>39956</v>
      </c>
      <c r="AQ212" s="1">
        <v>40095</v>
      </c>
    </row>
    <row r="213" spans="1:43">
      <c r="A213" t="s">
        <v>788</v>
      </c>
      <c r="B213">
        <v>220033000276</v>
      </c>
      <c r="C213" t="s">
        <v>789</v>
      </c>
      <c r="D213" t="s">
        <v>122</v>
      </c>
      <c r="E213">
        <v>70605</v>
      </c>
      <c r="F213" t="s">
        <v>75</v>
      </c>
      <c r="G213" t="s">
        <v>790</v>
      </c>
      <c r="H213" t="s">
        <v>791</v>
      </c>
      <c r="I213" t="b">
        <v>0</v>
      </c>
      <c r="J213" t="b">
        <v>0</v>
      </c>
      <c r="K213" t="b">
        <v>0</v>
      </c>
      <c r="L213" t="b">
        <v>0</v>
      </c>
      <c r="M213" t="b">
        <v>0</v>
      </c>
      <c r="N213" t="b">
        <v>0</v>
      </c>
      <c r="O213" t="s">
        <v>57</v>
      </c>
      <c r="P213" t="b">
        <v>0</v>
      </c>
      <c r="Q213" t="b">
        <v>0</v>
      </c>
      <c r="R213" t="s">
        <v>119</v>
      </c>
      <c r="S213" t="s">
        <v>59</v>
      </c>
      <c r="V213" t="s">
        <v>60</v>
      </c>
      <c r="W213" t="s">
        <v>80</v>
      </c>
      <c r="X213" t="s">
        <v>62</v>
      </c>
      <c r="Y213" t="s">
        <v>151</v>
      </c>
      <c r="Z213">
        <v>113.9</v>
      </c>
      <c r="AA213">
        <v>45.56</v>
      </c>
      <c r="AB213">
        <v>28.47</v>
      </c>
      <c r="AC213">
        <v>17</v>
      </c>
      <c r="AD213">
        <v>1343.91</v>
      </c>
      <c r="AE213">
        <v>1638.91</v>
      </c>
      <c r="AF213">
        <v>75</v>
      </c>
      <c r="AG213" t="b">
        <v>1</v>
      </c>
      <c r="AH213">
        <v>25</v>
      </c>
      <c r="AI213">
        <f t="shared" si="3"/>
        <v>149077.66318059957</v>
      </c>
      <c r="AJ213">
        <v>1</v>
      </c>
      <c r="AK213" t="b">
        <v>0</v>
      </c>
      <c r="AL213" t="b">
        <v>0</v>
      </c>
      <c r="AM213" t="s">
        <v>64</v>
      </c>
      <c r="AN213" s="1">
        <v>39952</v>
      </c>
      <c r="AQ213" s="1">
        <v>40105</v>
      </c>
    </row>
    <row r="214" spans="1:43">
      <c r="A214" t="s">
        <v>792</v>
      </c>
      <c r="B214">
        <v>490021000131</v>
      </c>
      <c r="C214" t="s">
        <v>494</v>
      </c>
      <c r="D214" t="s">
        <v>495</v>
      </c>
      <c r="E214">
        <v>84041</v>
      </c>
      <c r="F214" t="s">
        <v>54</v>
      </c>
      <c r="G214" t="s">
        <v>496</v>
      </c>
      <c r="H214" t="s">
        <v>497</v>
      </c>
      <c r="I214" t="b">
        <v>0</v>
      </c>
      <c r="J214" t="b">
        <v>0</v>
      </c>
      <c r="K214" t="b">
        <v>1</v>
      </c>
      <c r="L214" t="b">
        <v>0</v>
      </c>
      <c r="M214" t="b">
        <v>0</v>
      </c>
      <c r="N214" t="b">
        <v>0</v>
      </c>
      <c r="O214" t="s">
        <v>77</v>
      </c>
      <c r="P214" t="b">
        <v>0</v>
      </c>
      <c r="Q214" t="b">
        <v>0</v>
      </c>
      <c r="R214" t="s">
        <v>101</v>
      </c>
      <c r="S214" t="s">
        <v>95</v>
      </c>
      <c r="T214" t="s">
        <v>136</v>
      </c>
      <c r="U214" t="s">
        <v>137</v>
      </c>
      <c r="V214" t="s">
        <v>71</v>
      </c>
      <c r="W214" t="s">
        <v>61</v>
      </c>
      <c r="X214" t="s">
        <v>62</v>
      </c>
      <c r="Y214" t="s">
        <v>63</v>
      </c>
      <c r="Z214">
        <v>47.85</v>
      </c>
      <c r="AA214">
        <v>0</v>
      </c>
      <c r="AB214">
        <v>11.96</v>
      </c>
      <c r="AC214">
        <v>17</v>
      </c>
      <c r="AD214">
        <v>555.30999999999995</v>
      </c>
      <c r="AE214">
        <v>677.21</v>
      </c>
      <c r="AF214">
        <v>45</v>
      </c>
      <c r="AG214" t="b">
        <v>1</v>
      </c>
      <c r="AH214">
        <v>25</v>
      </c>
      <c r="AI214">
        <f t="shared" si="3"/>
        <v>149077.66318059957</v>
      </c>
      <c r="AJ214">
        <v>1</v>
      </c>
      <c r="AK214" t="b">
        <v>0</v>
      </c>
      <c r="AL214" t="b">
        <v>0</v>
      </c>
      <c r="AM214" t="s">
        <v>64</v>
      </c>
      <c r="AN214" s="1">
        <v>39943</v>
      </c>
      <c r="AQ214" s="1">
        <v>40097</v>
      </c>
    </row>
    <row r="215" spans="1:43">
      <c r="A215" t="s">
        <v>793</v>
      </c>
      <c r="B215">
        <v>63432011391</v>
      </c>
      <c r="C215" t="s">
        <v>242</v>
      </c>
      <c r="D215" t="s">
        <v>128</v>
      </c>
      <c r="E215">
        <v>92102</v>
      </c>
      <c r="F215" t="s">
        <v>75</v>
      </c>
      <c r="G215" t="s">
        <v>794</v>
      </c>
      <c r="H215" t="s">
        <v>242</v>
      </c>
      <c r="I215" t="b">
        <v>1</v>
      </c>
      <c r="J215" t="b">
        <v>0</v>
      </c>
      <c r="K215" t="b">
        <v>0</v>
      </c>
      <c r="L215" t="b">
        <v>0</v>
      </c>
      <c r="M215" t="b">
        <v>0</v>
      </c>
      <c r="N215" t="b">
        <v>0</v>
      </c>
      <c r="O215" t="s">
        <v>87</v>
      </c>
      <c r="P215" t="b">
        <v>0</v>
      </c>
      <c r="Q215" t="b">
        <v>0</v>
      </c>
      <c r="R215" t="s">
        <v>230</v>
      </c>
      <c r="S215" t="s">
        <v>59</v>
      </c>
      <c r="T215" t="s">
        <v>769</v>
      </c>
      <c r="U215" t="s">
        <v>137</v>
      </c>
      <c r="V215" t="s">
        <v>60</v>
      </c>
      <c r="W215" t="s">
        <v>114</v>
      </c>
      <c r="X215" t="s">
        <v>62</v>
      </c>
      <c r="Y215" t="s">
        <v>88</v>
      </c>
      <c r="Z215">
        <v>36.6</v>
      </c>
      <c r="AA215">
        <v>26.54</v>
      </c>
      <c r="AB215">
        <v>9.15</v>
      </c>
      <c r="AC215">
        <v>17</v>
      </c>
      <c r="AD215">
        <v>455.29</v>
      </c>
      <c r="AE215">
        <v>555.23</v>
      </c>
      <c r="AF215">
        <v>10</v>
      </c>
      <c r="AG215" t="b">
        <v>1</v>
      </c>
      <c r="AH215">
        <v>25</v>
      </c>
      <c r="AI215">
        <f t="shared" si="3"/>
        <v>149077.66318059957</v>
      </c>
      <c r="AJ215">
        <v>1</v>
      </c>
      <c r="AK215" t="b">
        <v>1</v>
      </c>
      <c r="AL215" t="b">
        <v>0</v>
      </c>
      <c r="AM215" t="s">
        <v>64</v>
      </c>
      <c r="AN215" s="1">
        <v>39941</v>
      </c>
      <c r="AQ215" s="1">
        <v>40093</v>
      </c>
    </row>
    <row r="216" spans="1:43">
      <c r="A216" t="s">
        <v>795</v>
      </c>
      <c r="B216">
        <v>370348002313</v>
      </c>
      <c r="C216" t="s">
        <v>796</v>
      </c>
      <c r="D216" t="s">
        <v>67</v>
      </c>
      <c r="E216">
        <v>27514</v>
      </c>
      <c r="F216" t="s">
        <v>54</v>
      </c>
      <c r="G216" t="s">
        <v>797</v>
      </c>
      <c r="H216" t="s">
        <v>307</v>
      </c>
      <c r="I216" t="b">
        <v>0</v>
      </c>
      <c r="J216" t="b">
        <v>0</v>
      </c>
      <c r="K216" t="b">
        <v>0</v>
      </c>
      <c r="L216" t="b">
        <v>0</v>
      </c>
      <c r="M216" t="b">
        <v>0</v>
      </c>
      <c r="N216" t="b">
        <v>0</v>
      </c>
      <c r="O216" t="s">
        <v>57</v>
      </c>
      <c r="P216" t="b">
        <v>0</v>
      </c>
      <c r="Q216" t="b">
        <v>0</v>
      </c>
      <c r="R216" t="s">
        <v>58</v>
      </c>
      <c r="S216" t="s">
        <v>59</v>
      </c>
      <c r="V216" t="s">
        <v>60</v>
      </c>
      <c r="W216" t="s">
        <v>1</v>
      </c>
      <c r="X216" t="s">
        <v>62</v>
      </c>
      <c r="Y216" t="s">
        <v>81</v>
      </c>
      <c r="Z216">
        <v>24.15</v>
      </c>
      <c r="AA216">
        <v>10.27</v>
      </c>
      <c r="AB216">
        <v>6.04</v>
      </c>
      <c r="AC216">
        <v>17</v>
      </c>
      <c r="AD216">
        <v>298.99</v>
      </c>
      <c r="AE216">
        <v>364.62</v>
      </c>
      <c r="AF216">
        <v>25</v>
      </c>
      <c r="AG216" t="b">
        <v>1</v>
      </c>
      <c r="AH216">
        <v>25</v>
      </c>
      <c r="AI216">
        <f t="shared" si="3"/>
        <v>149077.66318059957</v>
      </c>
      <c r="AJ216">
        <v>1</v>
      </c>
      <c r="AK216" t="b">
        <v>0</v>
      </c>
      <c r="AL216" t="b">
        <v>0</v>
      </c>
      <c r="AM216" t="s">
        <v>64</v>
      </c>
      <c r="AN216" s="1">
        <v>39935</v>
      </c>
      <c r="AQ216" s="1">
        <v>40090</v>
      </c>
    </row>
    <row r="217" spans="1:43">
      <c r="A217" t="s">
        <v>798</v>
      </c>
      <c r="B217">
        <v>481623007569</v>
      </c>
      <c r="C217" t="s">
        <v>320</v>
      </c>
      <c r="D217" t="s">
        <v>248</v>
      </c>
      <c r="E217">
        <v>75214</v>
      </c>
      <c r="F217" t="s">
        <v>75</v>
      </c>
      <c r="G217" t="s">
        <v>453</v>
      </c>
      <c r="H217" t="s">
        <v>320</v>
      </c>
      <c r="I217" t="b">
        <v>0</v>
      </c>
      <c r="J217" t="b">
        <v>0</v>
      </c>
      <c r="K217" t="b">
        <v>0</v>
      </c>
      <c r="L217" t="b">
        <v>0</v>
      </c>
      <c r="M217" t="b">
        <v>0</v>
      </c>
      <c r="N217" t="b">
        <v>0</v>
      </c>
      <c r="O217" t="s">
        <v>57</v>
      </c>
      <c r="P217" t="b">
        <v>0</v>
      </c>
      <c r="Q217" t="b">
        <v>0</v>
      </c>
      <c r="R217" t="s">
        <v>58</v>
      </c>
      <c r="S217" t="s">
        <v>59</v>
      </c>
      <c r="T217" t="s">
        <v>521</v>
      </c>
      <c r="U217" t="s">
        <v>137</v>
      </c>
      <c r="V217" t="s">
        <v>71</v>
      </c>
      <c r="W217" t="s">
        <v>1</v>
      </c>
      <c r="X217" t="s">
        <v>62</v>
      </c>
      <c r="Y217" t="s">
        <v>81</v>
      </c>
      <c r="Z217">
        <v>32.49</v>
      </c>
      <c r="AA217">
        <v>0</v>
      </c>
      <c r="AB217">
        <v>8.1199999999999992</v>
      </c>
      <c r="AC217">
        <v>17</v>
      </c>
      <c r="AD217">
        <v>382.51</v>
      </c>
      <c r="AE217">
        <v>466.48</v>
      </c>
      <c r="AF217">
        <v>330</v>
      </c>
      <c r="AG217" t="b">
        <v>1</v>
      </c>
      <c r="AH217">
        <v>25</v>
      </c>
      <c r="AI217">
        <f t="shared" si="3"/>
        <v>149077.66318059957</v>
      </c>
      <c r="AJ217">
        <v>1</v>
      </c>
      <c r="AK217" t="b">
        <v>0</v>
      </c>
      <c r="AL217" t="b">
        <v>0</v>
      </c>
      <c r="AM217" t="s">
        <v>64</v>
      </c>
      <c r="AN217" s="1">
        <v>39887</v>
      </c>
      <c r="AQ217" s="1">
        <v>40041</v>
      </c>
    </row>
    <row r="218" spans="1:43">
      <c r="A218" t="s">
        <v>799</v>
      </c>
      <c r="B218">
        <v>160210000958</v>
      </c>
      <c r="C218" t="s">
        <v>800</v>
      </c>
      <c r="D218" t="s">
        <v>801</v>
      </c>
      <c r="E218">
        <v>83646</v>
      </c>
      <c r="F218" t="s">
        <v>68</v>
      </c>
      <c r="G218" t="s">
        <v>802</v>
      </c>
      <c r="H218" t="s">
        <v>803</v>
      </c>
      <c r="I218" t="b">
        <v>0</v>
      </c>
      <c r="J218" t="b">
        <v>0</v>
      </c>
      <c r="K218" t="b">
        <v>0</v>
      </c>
      <c r="L218" t="b">
        <v>0</v>
      </c>
      <c r="M218" t="b">
        <v>0</v>
      </c>
      <c r="N218" t="b">
        <v>0</v>
      </c>
      <c r="O218" t="s">
        <v>77</v>
      </c>
      <c r="P218" t="b">
        <v>0</v>
      </c>
      <c r="Q218" t="b">
        <v>0</v>
      </c>
      <c r="R218" t="s">
        <v>771</v>
      </c>
      <c r="S218" t="s">
        <v>273</v>
      </c>
      <c r="V218" t="s">
        <v>60</v>
      </c>
      <c r="W218" t="s">
        <v>61</v>
      </c>
      <c r="X218" t="s">
        <v>107</v>
      </c>
      <c r="Y218" t="s">
        <v>151</v>
      </c>
      <c r="Z218">
        <v>31.38</v>
      </c>
      <c r="AA218">
        <v>18.829999999999998</v>
      </c>
      <c r="AB218">
        <v>7.84</v>
      </c>
      <c r="AC218">
        <v>17</v>
      </c>
      <c r="AD218">
        <v>388.8</v>
      </c>
      <c r="AE218">
        <v>474.15</v>
      </c>
      <c r="AF218">
        <v>140</v>
      </c>
      <c r="AG218" t="b">
        <v>1</v>
      </c>
      <c r="AH218">
        <v>25</v>
      </c>
      <c r="AI218">
        <f t="shared" si="3"/>
        <v>149077.66318059957</v>
      </c>
      <c r="AJ218">
        <v>1</v>
      </c>
      <c r="AK218" t="b">
        <v>0</v>
      </c>
      <c r="AL218" t="b">
        <v>0</v>
      </c>
      <c r="AM218" t="s">
        <v>64</v>
      </c>
      <c r="AN218" s="1">
        <v>39883</v>
      </c>
      <c r="AQ218" s="1">
        <v>40035</v>
      </c>
    </row>
    <row r="219" spans="1:43">
      <c r="A219" t="s">
        <v>804</v>
      </c>
      <c r="B219">
        <v>262883006479</v>
      </c>
      <c r="C219" t="s">
        <v>805</v>
      </c>
      <c r="D219" t="s">
        <v>91</v>
      </c>
      <c r="E219">
        <v>48060</v>
      </c>
      <c r="F219" t="s">
        <v>54</v>
      </c>
      <c r="G219" t="s">
        <v>806</v>
      </c>
      <c r="H219" t="s">
        <v>807</v>
      </c>
      <c r="I219" t="b">
        <v>0</v>
      </c>
      <c r="J219" t="b">
        <v>0</v>
      </c>
      <c r="K219" t="b">
        <v>0</v>
      </c>
      <c r="L219" t="b">
        <v>0</v>
      </c>
      <c r="M219" t="b">
        <v>0</v>
      </c>
      <c r="N219" t="b">
        <v>0</v>
      </c>
      <c r="O219" t="s">
        <v>57</v>
      </c>
      <c r="P219" t="b">
        <v>0</v>
      </c>
      <c r="Q219" t="b">
        <v>0</v>
      </c>
      <c r="R219" t="s">
        <v>512</v>
      </c>
      <c r="S219" t="s">
        <v>273</v>
      </c>
      <c r="T219" t="s">
        <v>272</v>
      </c>
      <c r="U219" t="s">
        <v>273</v>
      </c>
      <c r="V219" t="s">
        <v>60</v>
      </c>
      <c r="W219" t="s">
        <v>61</v>
      </c>
      <c r="X219" t="s">
        <v>62</v>
      </c>
      <c r="Y219" t="s">
        <v>151</v>
      </c>
      <c r="Z219">
        <v>43.1</v>
      </c>
      <c r="AA219">
        <v>0</v>
      </c>
      <c r="AB219">
        <v>10.78</v>
      </c>
      <c r="AC219">
        <v>17</v>
      </c>
      <c r="AD219">
        <v>501.88</v>
      </c>
      <c r="AE219">
        <v>612.04999999999995</v>
      </c>
      <c r="AF219">
        <v>75</v>
      </c>
      <c r="AG219" t="b">
        <v>1</v>
      </c>
      <c r="AH219">
        <v>25</v>
      </c>
      <c r="AI219">
        <f t="shared" si="3"/>
        <v>149077.66318059957</v>
      </c>
      <c r="AJ219">
        <v>1</v>
      </c>
      <c r="AK219" t="b">
        <v>0</v>
      </c>
      <c r="AL219" t="b">
        <v>0</v>
      </c>
      <c r="AM219" t="s">
        <v>64</v>
      </c>
      <c r="AN219" s="1">
        <v>39882</v>
      </c>
      <c r="AQ219" s="1">
        <v>40035</v>
      </c>
    </row>
    <row r="220" spans="1:43">
      <c r="A220" t="s">
        <v>808</v>
      </c>
      <c r="B220">
        <v>181281002031</v>
      </c>
      <c r="C220" t="s">
        <v>523</v>
      </c>
      <c r="D220" t="s">
        <v>368</v>
      </c>
      <c r="E220">
        <v>46214</v>
      </c>
      <c r="F220" t="s">
        <v>75</v>
      </c>
      <c r="G220" t="s">
        <v>809</v>
      </c>
      <c r="H220" t="s">
        <v>525</v>
      </c>
      <c r="I220" t="b">
        <v>0</v>
      </c>
      <c r="J220" t="b">
        <v>0</v>
      </c>
      <c r="K220" t="b">
        <v>0</v>
      </c>
      <c r="L220" t="b">
        <v>0</v>
      </c>
      <c r="M220" t="b">
        <v>0</v>
      </c>
      <c r="N220" t="b">
        <v>0</v>
      </c>
      <c r="O220" t="s">
        <v>57</v>
      </c>
      <c r="P220" t="b">
        <v>0</v>
      </c>
      <c r="Q220" t="b">
        <v>0</v>
      </c>
      <c r="R220" t="s">
        <v>113</v>
      </c>
      <c r="S220" t="s">
        <v>113</v>
      </c>
      <c r="V220" t="s">
        <v>60</v>
      </c>
      <c r="W220" t="s">
        <v>1</v>
      </c>
      <c r="X220" t="s">
        <v>62</v>
      </c>
      <c r="Y220" t="s">
        <v>63</v>
      </c>
      <c r="Z220">
        <v>52.85</v>
      </c>
      <c r="AA220">
        <v>0</v>
      </c>
      <c r="AB220">
        <v>13.21</v>
      </c>
      <c r="AC220">
        <v>17</v>
      </c>
      <c r="AD220">
        <v>611.51</v>
      </c>
      <c r="AE220">
        <v>745.74</v>
      </c>
      <c r="AF220">
        <v>11</v>
      </c>
      <c r="AG220" t="b">
        <v>1</v>
      </c>
      <c r="AH220">
        <v>25</v>
      </c>
      <c r="AI220">
        <f t="shared" si="3"/>
        <v>149077.66318059957</v>
      </c>
      <c r="AJ220">
        <v>1</v>
      </c>
      <c r="AK220" t="b">
        <v>0</v>
      </c>
      <c r="AL220" t="b">
        <v>0</v>
      </c>
      <c r="AM220" t="s">
        <v>64</v>
      </c>
      <c r="AN220" s="1">
        <v>39882</v>
      </c>
      <c r="AQ220" s="1">
        <v>39999</v>
      </c>
    </row>
    <row r="221" spans="1:43">
      <c r="A221" t="s">
        <v>810</v>
      </c>
      <c r="B221">
        <v>150003000240</v>
      </c>
      <c r="C221" t="s">
        <v>811</v>
      </c>
      <c r="D221" t="s">
        <v>812</v>
      </c>
      <c r="E221">
        <v>96792</v>
      </c>
      <c r="F221" t="s">
        <v>54</v>
      </c>
      <c r="G221" t="s">
        <v>813</v>
      </c>
      <c r="H221" t="s">
        <v>814</v>
      </c>
      <c r="I221" t="b">
        <v>0</v>
      </c>
      <c r="J221" t="b">
        <v>0</v>
      </c>
      <c r="K221" t="b">
        <v>1</v>
      </c>
      <c r="L221" t="b">
        <v>0</v>
      </c>
      <c r="M221" t="b">
        <v>0</v>
      </c>
      <c r="N221" t="b">
        <v>0</v>
      </c>
      <c r="O221" t="s">
        <v>87</v>
      </c>
      <c r="P221" t="b">
        <v>1</v>
      </c>
      <c r="Q221" t="b">
        <v>0</v>
      </c>
      <c r="R221" t="s">
        <v>58</v>
      </c>
      <c r="S221" t="s">
        <v>59</v>
      </c>
      <c r="T221" t="s">
        <v>125</v>
      </c>
      <c r="U221" t="s">
        <v>59</v>
      </c>
      <c r="V221" t="s">
        <v>60</v>
      </c>
      <c r="W221" t="s">
        <v>80</v>
      </c>
      <c r="X221" t="s">
        <v>62</v>
      </c>
      <c r="Y221" t="s">
        <v>151</v>
      </c>
      <c r="Z221">
        <v>69.819999999999993</v>
      </c>
      <c r="AA221">
        <v>29.12</v>
      </c>
      <c r="AB221">
        <v>17.46</v>
      </c>
      <c r="AC221">
        <v>17</v>
      </c>
      <c r="AD221">
        <v>831.64</v>
      </c>
      <c r="AE221">
        <v>1014.2</v>
      </c>
      <c r="AF221">
        <v>50</v>
      </c>
      <c r="AG221" t="b">
        <v>1</v>
      </c>
      <c r="AH221">
        <v>25</v>
      </c>
      <c r="AI221">
        <f t="shared" si="3"/>
        <v>149077.66318059957</v>
      </c>
      <c r="AJ221">
        <v>1</v>
      </c>
      <c r="AK221" t="b">
        <v>0</v>
      </c>
      <c r="AL221" t="b">
        <v>0</v>
      </c>
      <c r="AM221" t="s">
        <v>64</v>
      </c>
      <c r="AN221" s="1">
        <v>39879</v>
      </c>
      <c r="AQ221" s="1">
        <v>40029</v>
      </c>
    </row>
    <row r="222" spans="1:43">
      <c r="A222" t="s">
        <v>815</v>
      </c>
      <c r="B222">
        <v>470345001444</v>
      </c>
      <c r="C222" t="s">
        <v>816</v>
      </c>
      <c r="D222" t="s">
        <v>222</v>
      </c>
      <c r="E222">
        <v>37307</v>
      </c>
      <c r="F222" t="s">
        <v>68</v>
      </c>
      <c r="G222" t="s">
        <v>817</v>
      </c>
      <c r="H222" t="s">
        <v>818</v>
      </c>
      <c r="I222" t="b">
        <v>0</v>
      </c>
      <c r="J222" t="b">
        <v>0</v>
      </c>
      <c r="K222" t="b">
        <v>0</v>
      </c>
      <c r="L222" t="b">
        <v>0</v>
      </c>
      <c r="M222" t="b">
        <v>0</v>
      </c>
      <c r="N222" t="b">
        <v>0</v>
      </c>
      <c r="O222" t="s">
        <v>77</v>
      </c>
      <c r="P222" t="b">
        <v>0</v>
      </c>
      <c r="Q222" t="b">
        <v>0</v>
      </c>
      <c r="R222" t="s">
        <v>155</v>
      </c>
      <c r="S222" t="s">
        <v>137</v>
      </c>
      <c r="V222" t="s">
        <v>60</v>
      </c>
      <c r="W222" t="s">
        <v>61</v>
      </c>
      <c r="X222" t="s">
        <v>62</v>
      </c>
      <c r="Y222" t="s">
        <v>151</v>
      </c>
      <c r="Z222">
        <v>39.24</v>
      </c>
      <c r="AA222">
        <v>0</v>
      </c>
      <c r="AB222">
        <v>9.81</v>
      </c>
      <c r="AC222">
        <v>17</v>
      </c>
      <c r="AD222">
        <v>458</v>
      </c>
      <c r="AE222">
        <v>558.54</v>
      </c>
      <c r="AF222">
        <v>150</v>
      </c>
      <c r="AG222" t="b">
        <v>1</v>
      </c>
      <c r="AH222">
        <v>25</v>
      </c>
      <c r="AI222">
        <f t="shared" si="3"/>
        <v>149077.66318059957</v>
      </c>
      <c r="AJ222">
        <v>1</v>
      </c>
      <c r="AK222" t="b">
        <v>0</v>
      </c>
      <c r="AL222" t="b">
        <v>0</v>
      </c>
      <c r="AM222" t="s">
        <v>64</v>
      </c>
      <c r="AN222" s="1">
        <v>39877</v>
      </c>
      <c r="AQ222" s="1">
        <v>39940</v>
      </c>
    </row>
    <row r="223" spans="1:43">
      <c r="A223" t="s">
        <v>819</v>
      </c>
      <c r="B223">
        <v>261452005126</v>
      </c>
      <c r="C223" t="s">
        <v>820</v>
      </c>
      <c r="D223" t="s">
        <v>91</v>
      </c>
      <c r="E223">
        <v>48507</v>
      </c>
      <c r="F223" t="s">
        <v>75</v>
      </c>
      <c r="G223" t="s">
        <v>821</v>
      </c>
      <c r="H223" t="s">
        <v>822</v>
      </c>
      <c r="I223" t="b">
        <v>0</v>
      </c>
      <c r="J223" t="b">
        <v>0</v>
      </c>
      <c r="K223" t="b">
        <v>0</v>
      </c>
      <c r="L223" t="b">
        <v>0</v>
      </c>
      <c r="M223" t="b">
        <v>0</v>
      </c>
      <c r="N223" t="b">
        <v>0</v>
      </c>
      <c r="O223" t="s">
        <v>77</v>
      </c>
      <c r="P223" t="b">
        <v>0</v>
      </c>
      <c r="Q223" t="b">
        <v>0</v>
      </c>
      <c r="R223" t="s">
        <v>125</v>
      </c>
      <c r="S223" t="s">
        <v>59</v>
      </c>
      <c r="V223" t="s">
        <v>60</v>
      </c>
      <c r="W223" t="s">
        <v>61</v>
      </c>
      <c r="X223" t="s">
        <v>62</v>
      </c>
      <c r="Y223" t="s">
        <v>88</v>
      </c>
      <c r="Z223">
        <v>74.989999999999995</v>
      </c>
      <c r="AA223">
        <v>0</v>
      </c>
      <c r="AB223">
        <v>18.75</v>
      </c>
      <c r="AC223">
        <v>17</v>
      </c>
      <c r="AD223">
        <v>860.59</v>
      </c>
      <c r="AE223">
        <v>1049.5</v>
      </c>
      <c r="AF223">
        <v>300</v>
      </c>
      <c r="AG223" t="b">
        <v>1</v>
      </c>
      <c r="AH223">
        <v>25</v>
      </c>
      <c r="AI223">
        <f t="shared" si="3"/>
        <v>149077.66318059957</v>
      </c>
      <c r="AJ223">
        <v>1</v>
      </c>
      <c r="AK223" t="b">
        <v>0</v>
      </c>
      <c r="AL223" t="b">
        <v>0</v>
      </c>
      <c r="AM223" t="s">
        <v>64</v>
      </c>
      <c r="AN223" s="1">
        <v>39873</v>
      </c>
      <c r="AQ223" s="1">
        <v>40023</v>
      </c>
    </row>
    <row r="224" spans="1:43">
      <c r="A224" t="s">
        <v>823</v>
      </c>
      <c r="B224">
        <v>550960002601</v>
      </c>
      <c r="C224" t="s">
        <v>507</v>
      </c>
      <c r="D224" t="s">
        <v>276</v>
      </c>
      <c r="E224">
        <v>53204</v>
      </c>
      <c r="F224" t="s">
        <v>75</v>
      </c>
      <c r="G224" t="s">
        <v>508</v>
      </c>
      <c r="H224" t="s">
        <v>507</v>
      </c>
      <c r="I224" t="b">
        <v>0</v>
      </c>
      <c r="J224" t="b">
        <v>0</v>
      </c>
      <c r="K224" t="b">
        <v>0</v>
      </c>
      <c r="L224" t="b">
        <v>0</v>
      </c>
      <c r="M224" t="b">
        <v>0</v>
      </c>
      <c r="N224" t="b">
        <v>0</v>
      </c>
      <c r="O224" t="s">
        <v>57</v>
      </c>
      <c r="P224" t="b">
        <v>0</v>
      </c>
      <c r="Q224" t="b">
        <v>0</v>
      </c>
      <c r="R224" t="s">
        <v>101</v>
      </c>
      <c r="S224" t="s">
        <v>95</v>
      </c>
      <c r="T224" t="s">
        <v>155</v>
      </c>
      <c r="U224" t="s">
        <v>137</v>
      </c>
      <c r="V224" t="s">
        <v>60</v>
      </c>
      <c r="W224" t="s">
        <v>61</v>
      </c>
      <c r="X224" t="s">
        <v>62</v>
      </c>
      <c r="Y224" t="s">
        <v>151</v>
      </c>
      <c r="Z224">
        <v>25.99</v>
      </c>
      <c r="AA224">
        <v>0</v>
      </c>
      <c r="AB224">
        <v>6.5</v>
      </c>
      <c r="AC224">
        <v>17</v>
      </c>
      <c r="AD224">
        <v>309.39999999999998</v>
      </c>
      <c r="AE224">
        <v>377.32</v>
      </c>
      <c r="AF224">
        <v>10</v>
      </c>
      <c r="AG224" t="b">
        <v>1</v>
      </c>
      <c r="AH224">
        <v>25</v>
      </c>
      <c r="AI224">
        <f t="shared" si="3"/>
        <v>149077.66318059957</v>
      </c>
      <c r="AJ224">
        <v>1</v>
      </c>
      <c r="AK224" t="b">
        <v>0</v>
      </c>
      <c r="AL224" t="b">
        <v>0</v>
      </c>
      <c r="AM224" t="s">
        <v>64</v>
      </c>
      <c r="AN224" s="1">
        <v>39872</v>
      </c>
      <c r="AQ224" s="1">
        <v>40022</v>
      </c>
    </row>
    <row r="225" spans="1:43">
      <c r="A225" t="s">
        <v>824</v>
      </c>
      <c r="B225">
        <v>482892009480</v>
      </c>
      <c r="C225" t="s">
        <v>825</v>
      </c>
      <c r="D225" t="s">
        <v>248</v>
      </c>
      <c r="E225">
        <v>76002</v>
      </c>
      <c r="F225" t="s">
        <v>75</v>
      </c>
      <c r="G225" t="s">
        <v>826</v>
      </c>
      <c r="H225" t="s">
        <v>827</v>
      </c>
      <c r="I225" t="b">
        <v>0</v>
      </c>
      <c r="J225" t="b">
        <v>0</v>
      </c>
      <c r="K225" t="b">
        <v>0</v>
      </c>
      <c r="L225" t="b">
        <v>0</v>
      </c>
      <c r="M225" t="b">
        <v>0</v>
      </c>
      <c r="N225" t="b">
        <v>0</v>
      </c>
      <c r="O225" t="s">
        <v>57</v>
      </c>
      <c r="P225" t="b">
        <v>0</v>
      </c>
      <c r="Q225" t="b">
        <v>0</v>
      </c>
      <c r="R225" t="s">
        <v>58</v>
      </c>
      <c r="S225" t="s">
        <v>59</v>
      </c>
      <c r="T225" t="s">
        <v>94</v>
      </c>
      <c r="U225" t="s">
        <v>95</v>
      </c>
      <c r="V225" t="s">
        <v>60</v>
      </c>
      <c r="W225" t="s">
        <v>114</v>
      </c>
      <c r="X225" t="s">
        <v>62</v>
      </c>
      <c r="Y225" t="s">
        <v>63</v>
      </c>
      <c r="Z225">
        <v>44.14</v>
      </c>
      <c r="AA225">
        <v>0</v>
      </c>
      <c r="AB225">
        <v>11.03</v>
      </c>
      <c r="AC225">
        <v>17</v>
      </c>
      <c r="AD225">
        <v>513.53</v>
      </c>
      <c r="AE225">
        <v>626.26</v>
      </c>
      <c r="AF225">
        <v>85</v>
      </c>
      <c r="AG225" t="b">
        <v>1</v>
      </c>
      <c r="AH225">
        <v>25</v>
      </c>
      <c r="AI225">
        <f t="shared" si="3"/>
        <v>149077.66318059957</v>
      </c>
      <c r="AJ225">
        <v>1</v>
      </c>
      <c r="AK225" t="b">
        <v>0</v>
      </c>
      <c r="AL225" t="b">
        <v>0</v>
      </c>
      <c r="AM225" t="s">
        <v>64</v>
      </c>
      <c r="AN225" s="1">
        <v>39871</v>
      </c>
      <c r="AQ225" s="1">
        <v>40004</v>
      </c>
    </row>
    <row r="226" spans="1:43">
      <c r="A226" t="s">
        <v>828</v>
      </c>
      <c r="B226">
        <v>62271002889</v>
      </c>
      <c r="C226" t="s">
        <v>829</v>
      </c>
      <c r="D226" t="s">
        <v>128</v>
      </c>
      <c r="E226">
        <v>91303</v>
      </c>
      <c r="F226" t="s">
        <v>75</v>
      </c>
      <c r="G226" t="s">
        <v>271</v>
      </c>
      <c r="H226" t="s">
        <v>130</v>
      </c>
      <c r="I226" t="b">
        <v>0</v>
      </c>
      <c r="J226" t="b">
        <v>0</v>
      </c>
      <c r="K226" t="b">
        <v>1</v>
      </c>
      <c r="L226" t="b">
        <v>0</v>
      </c>
      <c r="M226" t="b">
        <v>0</v>
      </c>
      <c r="N226" t="b">
        <v>0</v>
      </c>
      <c r="O226" t="s">
        <v>87</v>
      </c>
      <c r="P226" t="b">
        <v>0</v>
      </c>
      <c r="Q226" t="b">
        <v>0</v>
      </c>
      <c r="R226" t="s">
        <v>58</v>
      </c>
      <c r="S226" t="s">
        <v>59</v>
      </c>
      <c r="T226" t="s">
        <v>101</v>
      </c>
      <c r="U226" t="s">
        <v>95</v>
      </c>
      <c r="V226" t="s">
        <v>71</v>
      </c>
      <c r="W226" t="s">
        <v>80</v>
      </c>
      <c r="X226" t="s">
        <v>62</v>
      </c>
      <c r="Y226" t="s">
        <v>63</v>
      </c>
      <c r="Z226">
        <v>68</v>
      </c>
      <c r="AA226">
        <v>49.3</v>
      </c>
      <c r="AB226">
        <v>17</v>
      </c>
      <c r="AC226">
        <v>17</v>
      </c>
      <c r="AD226">
        <v>831.29</v>
      </c>
      <c r="AE226">
        <v>1013.77</v>
      </c>
      <c r="AF226">
        <v>20</v>
      </c>
      <c r="AG226" t="b">
        <v>1</v>
      </c>
      <c r="AH226">
        <v>25</v>
      </c>
      <c r="AI226">
        <f t="shared" si="3"/>
        <v>149077.66318059957</v>
      </c>
      <c r="AJ226">
        <v>1</v>
      </c>
      <c r="AK226" t="b">
        <v>0</v>
      </c>
      <c r="AL226" t="b">
        <v>0</v>
      </c>
      <c r="AM226" t="s">
        <v>64</v>
      </c>
      <c r="AN226" s="1">
        <v>39868</v>
      </c>
      <c r="AQ226" s="1">
        <v>40019</v>
      </c>
    </row>
    <row r="227" spans="1:43">
      <c r="A227" t="s">
        <v>830</v>
      </c>
      <c r="B227">
        <v>370462001299</v>
      </c>
      <c r="C227" t="s">
        <v>370</v>
      </c>
      <c r="D227" t="s">
        <v>67</v>
      </c>
      <c r="E227">
        <v>28110</v>
      </c>
      <c r="F227" t="s">
        <v>54</v>
      </c>
      <c r="G227" t="s">
        <v>831</v>
      </c>
      <c r="H227" t="s">
        <v>193</v>
      </c>
      <c r="I227" t="b">
        <v>0</v>
      </c>
      <c r="J227" t="b">
        <v>0</v>
      </c>
      <c r="K227" t="b">
        <v>1</v>
      </c>
      <c r="L227" t="b">
        <v>0</v>
      </c>
      <c r="M227" t="b">
        <v>0</v>
      </c>
      <c r="N227" t="b">
        <v>0</v>
      </c>
      <c r="O227" t="s">
        <v>57</v>
      </c>
      <c r="P227" t="b">
        <v>0</v>
      </c>
      <c r="Q227" t="b">
        <v>0</v>
      </c>
      <c r="R227" t="s">
        <v>101</v>
      </c>
      <c r="S227" t="s">
        <v>95</v>
      </c>
      <c r="T227" t="s">
        <v>113</v>
      </c>
      <c r="U227" t="s">
        <v>113</v>
      </c>
      <c r="V227" t="s">
        <v>71</v>
      </c>
      <c r="W227" t="s">
        <v>61</v>
      </c>
      <c r="X227" t="s">
        <v>62</v>
      </c>
      <c r="Y227" t="s">
        <v>63</v>
      </c>
      <c r="Z227">
        <v>35.979999999999997</v>
      </c>
      <c r="AA227">
        <v>15.29</v>
      </c>
      <c r="AB227">
        <v>8.99</v>
      </c>
      <c r="AC227">
        <v>17</v>
      </c>
      <c r="AD227">
        <v>437.01</v>
      </c>
      <c r="AE227">
        <v>532.94000000000005</v>
      </c>
      <c r="AF227">
        <v>20</v>
      </c>
      <c r="AG227" t="b">
        <v>1</v>
      </c>
      <c r="AH227">
        <v>25</v>
      </c>
      <c r="AI227">
        <f t="shared" si="3"/>
        <v>149077.66318059957</v>
      </c>
      <c r="AJ227">
        <v>1</v>
      </c>
      <c r="AK227" t="b">
        <v>1</v>
      </c>
      <c r="AL227" t="b">
        <v>0</v>
      </c>
      <c r="AM227" t="s">
        <v>290</v>
      </c>
      <c r="AN227" s="1">
        <v>39839</v>
      </c>
      <c r="AQ227" s="1">
        <v>39991</v>
      </c>
    </row>
    <row r="228" spans="1:43">
      <c r="A228" t="s">
        <v>832</v>
      </c>
      <c r="B228">
        <v>60231000111</v>
      </c>
      <c r="C228" t="s">
        <v>833</v>
      </c>
      <c r="D228" t="s">
        <v>128</v>
      </c>
      <c r="E228">
        <v>95116</v>
      </c>
      <c r="F228" t="s">
        <v>75</v>
      </c>
      <c r="G228" t="s">
        <v>834</v>
      </c>
      <c r="H228" t="s">
        <v>835</v>
      </c>
      <c r="I228" t="b">
        <v>0</v>
      </c>
      <c r="J228" t="b">
        <v>0</v>
      </c>
      <c r="K228" t="b">
        <v>0</v>
      </c>
      <c r="L228" t="b">
        <v>0</v>
      </c>
      <c r="M228" t="b">
        <v>0</v>
      </c>
      <c r="N228" t="b">
        <v>0</v>
      </c>
      <c r="O228" t="s">
        <v>77</v>
      </c>
      <c r="P228" t="b">
        <v>1</v>
      </c>
      <c r="Q228" t="b">
        <v>0</v>
      </c>
      <c r="R228" t="s">
        <v>58</v>
      </c>
      <c r="S228" t="s">
        <v>59</v>
      </c>
      <c r="T228" t="s">
        <v>101</v>
      </c>
      <c r="U228" t="s">
        <v>95</v>
      </c>
      <c r="V228" t="s">
        <v>71</v>
      </c>
      <c r="W228" t="s">
        <v>80</v>
      </c>
      <c r="X228" t="s">
        <v>62</v>
      </c>
      <c r="Y228" t="s">
        <v>81</v>
      </c>
      <c r="Z228">
        <v>48.66</v>
      </c>
      <c r="AA228">
        <v>35.28</v>
      </c>
      <c r="AB228">
        <v>12.17</v>
      </c>
      <c r="AC228">
        <v>17</v>
      </c>
      <c r="AD228">
        <v>600</v>
      </c>
      <c r="AE228">
        <v>731.71</v>
      </c>
      <c r="AF228">
        <v>25</v>
      </c>
      <c r="AG228" t="b">
        <v>1</v>
      </c>
      <c r="AH228">
        <v>25</v>
      </c>
      <c r="AI228">
        <f t="shared" si="3"/>
        <v>149077.66318059957</v>
      </c>
      <c r="AJ228">
        <v>1</v>
      </c>
      <c r="AK228" t="b">
        <v>0</v>
      </c>
      <c r="AL228" t="b">
        <v>0</v>
      </c>
      <c r="AM228" t="s">
        <v>64</v>
      </c>
      <c r="AN228" s="1">
        <v>39817</v>
      </c>
      <c r="AQ228" s="1">
        <v>39974</v>
      </c>
    </row>
    <row r="229" spans="1:43">
      <c r="A229" t="s">
        <v>836</v>
      </c>
      <c r="C229" t="s">
        <v>837</v>
      </c>
      <c r="D229" t="s">
        <v>191</v>
      </c>
      <c r="E229">
        <v>7103</v>
      </c>
      <c r="F229" t="s">
        <v>75</v>
      </c>
      <c r="G229" t="s">
        <v>838</v>
      </c>
      <c r="H229" t="s">
        <v>839</v>
      </c>
      <c r="I229" t="b">
        <v>1</v>
      </c>
      <c r="J229" t="b">
        <v>0</v>
      </c>
      <c r="K229" t="b">
        <v>0</v>
      </c>
      <c r="L229" t="b">
        <v>0</v>
      </c>
      <c r="M229" t="b">
        <v>0</v>
      </c>
      <c r="N229" t="b">
        <v>0</v>
      </c>
      <c r="O229" t="s">
        <v>77</v>
      </c>
      <c r="P229" t="b">
        <v>1</v>
      </c>
      <c r="Q229" t="b">
        <v>0</v>
      </c>
      <c r="R229" t="s">
        <v>1</v>
      </c>
      <c r="S229" t="s">
        <v>137</v>
      </c>
      <c r="T229" t="s">
        <v>1</v>
      </c>
      <c r="U229" t="s">
        <v>137</v>
      </c>
      <c r="V229" t="s">
        <v>60</v>
      </c>
      <c r="W229" t="s">
        <v>61</v>
      </c>
      <c r="X229" t="s">
        <v>62</v>
      </c>
      <c r="Y229" t="s">
        <v>81</v>
      </c>
      <c r="Z229">
        <v>85.87</v>
      </c>
      <c r="AA229">
        <v>0</v>
      </c>
      <c r="AB229">
        <v>21.47</v>
      </c>
      <c r="AC229">
        <v>17</v>
      </c>
      <c r="AD229">
        <v>983</v>
      </c>
      <c r="AE229">
        <v>1198.78</v>
      </c>
      <c r="AF229">
        <v>20</v>
      </c>
      <c r="AG229" t="b">
        <v>1</v>
      </c>
      <c r="AH229">
        <v>25</v>
      </c>
      <c r="AI229">
        <f t="shared" si="3"/>
        <v>149077.66318059957</v>
      </c>
      <c r="AJ229">
        <v>1</v>
      </c>
      <c r="AK229" t="b">
        <v>0</v>
      </c>
      <c r="AL229" t="b">
        <v>0</v>
      </c>
      <c r="AM229" t="s">
        <v>64</v>
      </c>
      <c r="AN229" s="1">
        <v>39815</v>
      </c>
      <c r="AQ229" s="1">
        <v>39970</v>
      </c>
    </row>
    <row r="230" spans="1:43">
      <c r="A230" t="s">
        <v>840</v>
      </c>
      <c r="B230">
        <v>421899005122</v>
      </c>
      <c r="C230" t="s">
        <v>634</v>
      </c>
      <c r="D230" t="s">
        <v>546</v>
      </c>
      <c r="E230">
        <v>19128</v>
      </c>
      <c r="F230" t="s">
        <v>75</v>
      </c>
      <c r="G230" t="s">
        <v>635</v>
      </c>
      <c r="H230" t="s">
        <v>634</v>
      </c>
      <c r="I230" t="b">
        <v>0</v>
      </c>
      <c r="J230" t="b">
        <v>1</v>
      </c>
      <c r="K230" t="b">
        <v>0</v>
      </c>
      <c r="L230" t="b">
        <v>0</v>
      </c>
      <c r="M230" t="b">
        <v>0</v>
      </c>
      <c r="N230" t="b">
        <v>0</v>
      </c>
      <c r="O230" t="s">
        <v>77</v>
      </c>
      <c r="P230" t="b">
        <v>0</v>
      </c>
      <c r="Q230" t="b">
        <v>0</v>
      </c>
      <c r="R230" t="s">
        <v>211</v>
      </c>
      <c r="S230" t="s">
        <v>100</v>
      </c>
      <c r="T230" t="s">
        <v>119</v>
      </c>
      <c r="U230" t="s">
        <v>59</v>
      </c>
      <c r="V230" t="s">
        <v>71</v>
      </c>
      <c r="W230" t="s">
        <v>80</v>
      </c>
      <c r="X230" t="s">
        <v>107</v>
      </c>
      <c r="Y230" t="s">
        <v>151</v>
      </c>
      <c r="Z230">
        <v>16.5</v>
      </c>
      <c r="AA230">
        <v>9.9</v>
      </c>
      <c r="AB230">
        <v>4.12</v>
      </c>
      <c r="AC230">
        <v>17</v>
      </c>
      <c r="AD230">
        <v>213</v>
      </c>
      <c r="AE230">
        <v>259.76</v>
      </c>
      <c r="AF230">
        <v>25</v>
      </c>
      <c r="AG230" t="b">
        <v>1</v>
      </c>
      <c r="AH230">
        <v>25</v>
      </c>
      <c r="AI230">
        <f t="shared" si="3"/>
        <v>149077.66318059957</v>
      </c>
      <c r="AJ230">
        <v>1</v>
      </c>
      <c r="AK230" t="b">
        <v>0</v>
      </c>
      <c r="AL230" t="b">
        <v>0</v>
      </c>
      <c r="AM230" t="s">
        <v>64</v>
      </c>
      <c r="AN230" s="1">
        <v>39801</v>
      </c>
      <c r="AQ230" s="1">
        <v>39956</v>
      </c>
    </row>
    <row r="231" spans="1:43">
      <c r="A231" t="s">
        <v>841</v>
      </c>
      <c r="B231">
        <v>170993001056</v>
      </c>
      <c r="C231" t="s">
        <v>181</v>
      </c>
      <c r="D231" t="s">
        <v>182</v>
      </c>
      <c r="E231">
        <v>60619</v>
      </c>
      <c r="F231" t="s">
        <v>75</v>
      </c>
      <c r="G231" t="s">
        <v>842</v>
      </c>
      <c r="H231" t="s">
        <v>184</v>
      </c>
      <c r="I231" t="b">
        <v>0</v>
      </c>
      <c r="J231" t="b">
        <v>1</v>
      </c>
      <c r="K231" t="b">
        <v>1</v>
      </c>
      <c r="L231" t="b">
        <v>1</v>
      </c>
      <c r="M231" t="b">
        <v>0</v>
      </c>
      <c r="N231" t="b">
        <v>0</v>
      </c>
      <c r="O231" t="s">
        <v>57</v>
      </c>
      <c r="P231" t="b">
        <v>0</v>
      </c>
      <c r="Q231" t="b">
        <v>0</v>
      </c>
      <c r="R231" t="s">
        <v>94</v>
      </c>
      <c r="S231" t="s">
        <v>95</v>
      </c>
      <c r="T231" t="s">
        <v>58</v>
      </c>
      <c r="U231" t="s">
        <v>59</v>
      </c>
      <c r="V231" t="s">
        <v>71</v>
      </c>
      <c r="W231" t="s">
        <v>80</v>
      </c>
      <c r="X231" t="s">
        <v>62</v>
      </c>
      <c r="Y231" t="s">
        <v>151</v>
      </c>
      <c r="Z231">
        <v>39.840000000000003</v>
      </c>
      <c r="AA231">
        <v>0</v>
      </c>
      <c r="AB231">
        <v>9.9600000000000009</v>
      </c>
      <c r="AC231">
        <v>17</v>
      </c>
      <c r="AD231">
        <v>465</v>
      </c>
      <c r="AE231">
        <v>567.07000000000005</v>
      </c>
      <c r="AF231">
        <v>80</v>
      </c>
      <c r="AG231" t="b">
        <v>1</v>
      </c>
      <c r="AH231">
        <v>25</v>
      </c>
      <c r="AI231">
        <f t="shared" si="3"/>
        <v>149077.66318059957</v>
      </c>
      <c r="AJ231">
        <v>1</v>
      </c>
      <c r="AK231" t="b">
        <v>1</v>
      </c>
      <c r="AL231" t="b">
        <v>0</v>
      </c>
      <c r="AM231" t="s">
        <v>64</v>
      </c>
      <c r="AN231" s="1">
        <v>39801</v>
      </c>
      <c r="AQ231" s="1">
        <v>39956</v>
      </c>
    </row>
    <row r="232" spans="1:43">
      <c r="A232" t="s">
        <v>843</v>
      </c>
      <c r="B232">
        <v>482391021310</v>
      </c>
      <c r="C232" t="s">
        <v>844</v>
      </c>
      <c r="D232" t="s">
        <v>248</v>
      </c>
      <c r="E232">
        <v>77345</v>
      </c>
      <c r="F232" t="s">
        <v>75</v>
      </c>
      <c r="G232" t="s">
        <v>845</v>
      </c>
      <c r="H232" t="s">
        <v>464</v>
      </c>
      <c r="I232" t="b">
        <v>0</v>
      </c>
      <c r="J232" t="b">
        <v>0</v>
      </c>
      <c r="K232" t="b">
        <v>0</v>
      </c>
      <c r="L232" t="b">
        <v>0</v>
      </c>
      <c r="M232" t="b">
        <v>0</v>
      </c>
      <c r="N232" t="b">
        <v>0</v>
      </c>
      <c r="O232" t="s">
        <v>57</v>
      </c>
      <c r="P232" t="b">
        <v>0</v>
      </c>
      <c r="Q232" t="b">
        <v>0</v>
      </c>
      <c r="R232" t="s">
        <v>357</v>
      </c>
      <c r="S232" t="s">
        <v>137</v>
      </c>
      <c r="V232" t="s">
        <v>60</v>
      </c>
      <c r="W232" t="s">
        <v>114</v>
      </c>
      <c r="X232" t="s">
        <v>287</v>
      </c>
      <c r="Y232" t="s">
        <v>151</v>
      </c>
      <c r="Z232">
        <v>40.4</v>
      </c>
      <c r="AA232">
        <v>0</v>
      </c>
      <c r="AB232">
        <v>10.1</v>
      </c>
      <c r="AC232">
        <v>17</v>
      </c>
      <c r="AD232">
        <v>472</v>
      </c>
      <c r="AE232">
        <v>575.61</v>
      </c>
      <c r="AF232">
        <v>50</v>
      </c>
      <c r="AG232" t="b">
        <v>1</v>
      </c>
      <c r="AH232">
        <v>25</v>
      </c>
      <c r="AI232">
        <f t="shared" si="3"/>
        <v>149077.66318059957</v>
      </c>
      <c r="AJ232">
        <v>1</v>
      </c>
      <c r="AK232" t="b">
        <v>0</v>
      </c>
      <c r="AL232" t="b">
        <v>0</v>
      </c>
      <c r="AM232" t="s">
        <v>64</v>
      </c>
      <c r="AN232" s="1">
        <v>39788</v>
      </c>
      <c r="AQ232" s="1">
        <v>39936</v>
      </c>
    </row>
    <row r="233" spans="1:43">
      <c r="A233" t="s">
        <v>846</v>
      </c>
      <c r="B233">
        <v>362358003291</v>
      </c>
      <c r="C233" t="s">
        <v>847</v>
      </c>
      <c r="D233" t="s">
        <v>74</v>
      </c>
      <c r="E233">
        <v>11050</v>
      </c>
      <c r="F233" t="s">
        <v>54</v>
      </c>
      <c r="G233" t="s">
        <v>848</v>
      </c>
      <c r="H233" t="s">
        <v>849</v>
      </c>
      <c r="I233" t="b">
        <v>0</v>
      </c>
      <c r="J233" t="b">
        <v>0</v>
      </c>
      <c r="K233" t="b">
        <v>0</v>
      </c>
      <c r="L233" t="b">
        <v>0</v>
      </c>
      <c r="M233" t="b">
        <v>0</v>
      </c>
      <c r="N233" t="b">
        <v>0</v>
      </c>
      <c r="O233" t="s">
        <v>57</v>
      </c>
      <c r="P233" t="b">
        <v>0</v>
      </c>
      <c r="Q233" t="b">
        <v>0</v>
      </c>
      <c r="R233" t="s">
        <v>58</v>
      </c>
      <c r="S233" t="s">
        <v>59</v>
      </c>
      <c r="T233" t="s">
        <v>58</v>
      </c>
      <c r="U233" t="s">
        <v>59</v>
      </c>
      <c r="V233" t="s">
        <v>71</v>
      </c>
      <c r="W233" t="s">
        <v>1</v>
      </c>
      <c r="X233" t="s">
        <v>107</v>
      </c>
      <c r="Y233" t="s">
        <v>63</v>
      </c>
      <c r="Z233">
        <v>32.5</v>
      </c>
      <c r="AA233">
        <v>0</v>
      </c>
      <c r="AB233">
        <v>8.1199999999999992</v>
      </c>
      <c r="AC233">
        <v>17</v>
      </c>
      <c r="AD233">
        <v>383</v>
      </c>
      <c r="AE233">
        <v>467.07</v>
      </c>
      <c r="AF233">
        <v>34</v>
      </c>
      <c r="AG233" t="b">
        <v>1</v>
      </c>
      <c r="AH233">
        <v>25</v>
      </c>
      <c r="AI233">
        <f t="shared" si="3"/>
        <v>149077.66318059957</v>
      </c>
      <c r="AJ233">
        <v>1</v>
      </c>
      <c r="AK233" t="b">
        <v>0</v>
      </c>
      <c r="AL233" t="b">
        <v>0</v>
      </c>
      <c r="AM233" t="s">
        <v>64</v>
      </c>
      <c r="AN233" s="1">
        <v>39696</v>
      </c>
      <c r="AQ233" s="1">
        <v>39847</v>
      </c>
    </row>
    <row r="234" spans="1:43">
      <c r="A234" t="s">
        <v>850</v>
      </c>
      <c r="B234">
        <v>450369001061</v>
      </c>
      <c r="C234" t="s">
        <v>851</v>
      </c>
      <c r="D234" t="s">
        <v>196</v>
      </c>
      <c r="E234">
        <v>29150</v>
      </c>
      <c r="F234" t="s">
        <v>75</v>
      </c>
      <c r="G234" t="s">
        <v>852</v>
      </c>
      <c r="H234" t="s">
        <v>851</v>
      </c>
      <c r="I234" t="b">
        <v>0</v>
      </c>
      <c r="J234" t="b">
        <v>0</v>
      </c>
      <c r="K234" t="b">
        <v>0</v>
      </c>
      <c r="L234" t="b">
        <v>0</v>
      </c>
      <c r="M234" t="b">
        <v>0</v>
      </c>
      <c r="N234" t="b">
        <v>0</v>
      </c>
      <c r="O234" t="s">
        <v>57</v>
      </c>
      <c r="P234" t="b">
        <v>0</v>
      </c>
      <c r="Q234" t="b">
        <v>0</v>
      </c>
      <c r="R234" t="s">
        <v>101</v>
      </c>
      <c r="S234" t="s">
        <v>95</v>
      </c>
      <c r="T234" t="s">
        <v>357</v>
      </c>
      <c r="U234" t="s">
        <v>137</v>
      </c>
      <c r="V234" t="s">
        <v>71</v>
      </c>
      <c r="W234" t="s">
        <v>61</v>
      </c>
      <c r="X234" t="s">
        <v>62</v>
      </c>
      <c r="Y234" t="s">
        <v>81</v>
      </c>
      <c r="Z234">
        <v>34.21</v>
      </c>
      <c r="AA234">
        <v>17.100000000000001</v>
      </c>
      <c r="AB234">
        <v>8.5500000000000007</v>
      </c>
      <c r="AC234">
        <v>17</v>
      </c>
      <c r="AD234">
        <v>419</v>
      </c>
      <c r="AE234">
        <v>510.98</v>
      </c>
      <c r="AF234">
        <v>500</v>
      </c>
      <c r="AG234" t="b">
        <v>0</v>
      </c>
      <c r="AH234">
        <v>25</v>
      </c>
      <c r="AI234">
        <f t="shared" si="3"/>
        <v>149077.66318059957</v>
      </c>
      <c r="AJ234">
        <v>1</v>
      </c>
      <c r="AK234" t="b">
        <v>1</v>
      </c>
      <c r="AL234" t="b">
        <v>0</v>
      </c>
      <c r="AM234" t="s">
        <v>64</v>
      </c>
      <c r="AN234" s="1">
        <v>39672</v>
      </c>
      <c r="AQ234" s="1">
        <v>39827</v>
      </c>
    </row>
    <row r="235" spans="1:43">
      <c r="A235" t="s">
        <v>853</v>
      </c>
      <c r="C235" t="s">
        <v>854</v>
      </c>
      <c r="D235" t="s">
        <v>707</v>
      </c>
      <c r="E235">
        <v>2140</v>
      </c>
      <c r="F235" t="s">
        <v>75</v>
      </c>
      <c r="G235" t="s">
        <v>855</v>
      </c>
      <c r="H235" t="s">
        <v>856</v>
      </c>
      <c r="I235" t="b">
        <v>1</v>
      </c>
      <c r="J235" t="b">
        <v>0</v>
      </c>
      <c r="K235" t="b">
        <v>0</v>
      </c>
      <c r="L235" t="b">
        <v>0</v>
      </c>
      <c r="M235" t="b">
        <v>0</v>
      </c>
      <c r="N235" t="b">
        <v>0</v>
      </c>
      <c r="O235" t="s">
        <v>57</v>
      </c>
      <c r="P235" t="b">
        <v>0</v>
      </c>
      <c r="Q235" t="b">
        <v>0</v>
      </c>
      <c r="R235" t="s">
        <v>58</v>
      </c>
      <c r="S235" t="s">
        <v>59</v>
      </c>
      <c r="V235" t="s">
        <v>60</v>
      </c>
      <c r="W235" t="s">
        <v>61</v>
      </c>
      <c r="X235" t="s">
        <v>62</v>
      </c>
      <c r="Y235" t="s">
        <v>63</v>
      </c>
      <c r="Z235">
        <v>54.7</v>
      </c>
      <c r="AA235">
        <v>0</v>
      </c>
      <c r="AB235">
        <v>13.68</v>
      </c>
      <c r="AC235">
        <v>17</v>
      </c>
      <c r="AD235">
        <v>632</v>
      </c>
      <c r="AE235">
        <v>770.73</v>
      </c>
      <c r="AF235">
        <v>22</v>
      </c>
      <c r="AG235" t="b">
        <v>1</v>
      </c>
      <c r="AH235">
        <v>25</v>
      </c>
      <c r="AI235">
        <f t="shared" si="3"/>
        <v>149077.66318059957</v>
      </c>
      <c r="AJ235">
        <v>1</v>
      </c>
      <c r="AK235" t="b">
        <v>0</v>
      </c>
      <c r="AL235" t="b">
        <v>0</v>
      </c>
      <c r="AM235" t="s">
        <v>64</v>
      </c>
      <c r="AN235" s="1">
        <v>39670</v>
      </c>
      <c r="AQ235" s="1">
        <v>39826</v>
      </c>
    </row>
    <row r="236" spans="1:43">
      <c r="A236" t="s">
        <v>857</v>
      </c>
      <c r="B236">
        <v>482364002571</v>
      </c>
      <c r="C236" t="s">
        <v>462</v>
      </c>
      <c r="D236" t="s">
        <v>248</v>
      </c>
      <c r="E236">
        <v>77022</v>
      </c>
      <c r="F236" t="s">
        <v>75</v>
      </c>
      <c r="G236" t="s">
        <v>759</v>
      </c>
      <c r="H236" t="s">
        <v>464</v>
      </c>
      <c r="I236" t="b">
        <v>0</v>
      </c>
      <c r="J236" t="b">
        <v>1</v>
      </c>
      <c r="K236" t="b">
        <v>0</v>
      </c>
      <c r="L236" t="b">
        <v>0</v>
      </c>
      <c r="M236" t="b">
        <v>0</v>
      </c>
      <c r="N236" t="b">
        <v>0</v>
      </c>
      <c r="O236" t="s">
        <v>77</v>
      </c>
      <c r="P236" t="b">
        <v>0</v>
      </c>
      <c r="Q236" t="b">
        <v>0</v>
      </c>
      <c r="R236" t="s">
        <v>211</v>
      </c>
      <c r="S236" t="s">
        <v>100</v>
      </c>
      <c r="T236" t="s">
        <v>171</v>
      </c>
      <c r="U236" t="s">
        <v>79</v>
      </c>
      <c r="V236" t="s">
        <v>71</v>
      </c>
      <c r="W236" t="s">
        <v>80</v>
      </c>
      <c r="X236" t="s">
        <v>62</v>
      </c>
      <c r="Y236" t="s">
        <v>81</v>
      </c>
      <c r="Z236">
        <v>40</v>
      </c>
      <c r="AA236">
        <v>0</v>
      </c>
      <c r="AB236">
        <v>10</v>
      </c>
      <c r="AC236">
        <v>17</v>
      </c>
      <c r="AD236">
        <v>467</v>
      </c>
      <c r="AE236">
        <v>569.51</v>
      </c>
      <c r="AF236">
        <v>25</v>
      </c>
      <c r="AG236" t="b">
        <v>1</v>
      </c>
      <c r="AH236">
        <v>25</v>
      </c>
      <c r="AI236">
        <f t="shared" si="3"/>
        <v>149077.66318059957</v>
      </c>
      <c r="AJ236">
        <v>1</v>
      </c>
      <c r="AK236" t="b">
        <v>1</v>
      </c>
      <c r="AL236" t="b">
        <v>0</v>
      </c>
      <c r="AM236" t="s">
        <v>64</v>
      </c>
      <c r="AN236" s="1">
        <v>39664</v>
      </c>
      <c r="AQ236" s="1">
        <v>39820</v>
      </c>
    </row>
    <row r="237" spans="1:43">
      <c r="A237" t="s">
        <v>858</v>
      </c>
      <c r="B237">
        <v>370331000382</v>
      </c>
      <c r="C237" t="s">
        <v>859</v>
      </c>
      <c r="D237" t="s">
        <v>67</v>
      </c>
      <c r="E237">
        <v>28532</v>
      </c>
      <c r="F237" t="s">
        <v>68</v>
      </c>
      <c r="G237" t="s">
        <v>860</v>
      </c>
      <c r="H237" t="s">
        <v>861</v>
      </c>
      <c r="I237" t="b">
        <v>0</v>
      </c>
      <c r="J237" t="b">
        <v>0</v>
      </c>
      <c r="K237" t="b">
        <v>0</v>
      </c>
      <c r="L237" t="b">
        <v>0</v>
      </c>
      <c r="M237" t="b">
        <v>0</v>
      </c>
      <c r="N237" t="b">
        <v>0</v>
      </c>
      <c r="O237" t="s">
        <v>57</v>
      </c>
      <c r="P237" t="b">
        <v>0</v>
      </c>
      <c r="Q237" t="b">
        <v>0</v>
      </c>
      <c r="R237" t="s">
        <v>101</v>
      </c>
      <c r="S237" t="s">
        <v>95</v>
      </c>
      <c r="T237" t="s">
        <v>119</v>
      </c>
      <c r="U237" t="s">
        <v>59</v>
      </c>
      <c r="V237" t="s">
        <v>71</v>
      </c>
      <c r="W237" t="s">
        <v>80</v>
      </c>
      <c r="X237" t="s">
        <v>62</v>
      </c>
      <c r="Y237" t="s">
        <v>63</v>
      </c>
      <c r="Z237">
        <v>172.03</v>
      </c>
      <c r="AA237">
        <v>73.11</v>
      </c>
      <c r="AB237">
        <v>43.01</v>
      </c>
      <c r="AC237">
        <v>17</v>
      </c>
      <c r="AD237">
        <v>2025</v>
      </c>
      <c r="AE237">
        <v>2469.5100000000002</v>
      </c>
      <c r="AF237">
        <v>70</v>
      </c>
      <c r="AG237" t="b">
        <v>1</v>
      </c>
      <c r="AH237">
        <v>25</v>
      </c>
      <c r="AI237">
        <f t="shared" si="3"/>
        <v>149077.66318059957</v>
      </c>
      <c r="AJ237">
        <v>1</v>
      </c>
      <c r="AK237" t="b">
        <v>0</v>
      </c>
      <c r="AL237" t="b">
        <v>0</v>
      </c>
      <c r="AM237" t="s">
        <v>64</v>
      </c>
      <c r="AN237" s="1">
        <v>39651</v>
      </c>
      <c r="AQ237" s="1">
        <v>39807</v>
      </c>
    </row>
    <row r="238" spans="1:43">
      <c r="A238" t="s">
        <v>862</v>
      </c>
      <c r="B238">
        <v>263294001321</v>
      </c>
      <c r="C238" t="s">
        <v>863</v>
      </c>
      <c r="D238" t="s">
        <v>91</v>
      </c>
      <c r="E238">
        <v>48658</v>
      </c>
      <c r="F238" t="s">
        <v>68</v>
      </c>
      <c r="G238" t="s">
        <v>864</v>
      </c>
      <c r="H238" t="s">
        <v>865</v>
      </c>
      <c r="I238" t="b">
        <v>0</v>
      </c>
      <c r="J238" t="b">
        <v>0</v>
      </c>
      <c r="K238" t="b">
        <v>0</v>
      </c>
      <c r="L238" t="b">
        <v>0</v>
      </c>
      <c r="M238" t="b">
        <v>0</v>
      </c>
      <c r="N238" t="b">
        <v>0</v>
      </c>
      <c r="O238" t="s">
        <v>57</v>
      </c>
      <c r="P238" t="b">
        <v>0</v>
      </c>
      <c r="Q238" t="b">
        <v>0</v>
      </c>
      <c r="R238" t="s">
        <v>99</v>
      </c>
      <c r="S238" t="s">
        <v>100</v>
      </c>
      <c r="V238" t="s">
        <v>60</v>
      </c>
      <c r="W238" t="s">
        <v>61</v>
      </c>
      <c r="X238" t="s">
        <v>62</v>
      </c>
      <c r="Y238" t="s">
        <v>151</v>
      </c>
      <c r="Z238">
        <v>31.17</v>
      </c>
      <c r="AA238">
        <v>0</v>
      </c>
      <c r="AB238">
        <v>7.79</v>
      </c>
      <c r="AC238">
        <v>17</v>
      </c>
      <c r="AD238">
        <v>368</v>
      </c>
      <c r="AE238">
        <v>448.78</v>
      </c>
      <c r="AF238">
        <v>70</v>
      </c>
      <c r="AG238" t="b">
        <v>1</v>
      </c>
      <c r="AH238">
        <v>25</v>
      </c>
      <c r="AI238">
        <f t="shared" si="3"/>
        <v>149077.66318059957</v>
      </c>
      <c r="AJ238">
        <v>1</v>
      </c>
      <c r="AK238" t="b">
        <v>0</v>
      </c>
      <c r="AL238" t="b">
        <v>0</v>
      </c>
      <c r="AM238" t="s">
        <v>64</v>
      </c>
      <c r="AN238" s="1">
        <v>39638</v>
      </c>
      <c r="AQ238" s="1">
        <v>39794</v>
      </c>
    </row>
    <row r="239" spans="1:43">
      <c r="A239" t="s">
        <v>866</v>
      </c>
      <c r="B239">
        <v>60002709498</v>
      </c>
      <c r="C239" t="s">
        <v>867</v>
      </c>
      <c r="D239" t="s">
        <v>128</v>
      </c>
      <c r="E239">
        <v>92530</v>
      </c>
      <c r="F239" t="s">
        <v>54</v>
      </c>
      <c r="G239" t="s">
        <v>868</v>
      </c>
      <c r="H239" t="s">
        <v>869</v>
      </c>
      <c r="I239" t="b">
        <v>0</v>
      </c>
      <c r="J239" t="b">
        <v>0</v>
      </c>
      <c r="K239" t="b">
        <v>0</v>
      </c>
      <c r="L239" t="b">
        <v>0</v>
      </c>
      <c r="M239" t="b">
        <v>0</v>
      </c>
      <c r="N239" t="b">
        <v>0</v>
      </c>
      <c r="O239" t="s">
        <v>57</v>
      </c>
      <c r="P239" t="b">
        <v>0</v>
      </c>
      <c r="Q239" t="b">
        <v>0</v>
      </c>
      <c r="R239" t="s">
        <v>58</v>
      </c>
      <c r="S239" t="s">
        <v>59</v>
      </c>
      <c r="T239" t="s">
        <v>230</v>
      </c>
      <c r="U239" t="s">
        <v>59</v>
      </c>
      <c r="V239" t="s">
        <v>71</v>
      </c>
      <c r="W239" t="s">
        <v>80</v>
      </c>
      <c r="X239" t="s">
        <v>62</v>
      </c>
      <c r="Y239" t="s">
        <v>63</v>
      </c>
      <c r="Z239">
        <v>24.85</v>
      </c>
      <c r="AA239">
        <v>18.02</v>
      </c>
      <c r="AB239">
        <v>6.21</v>
      </c>
      <c r="AC239">
        <v>17</v>
      </c>
      <c r="AD239">
        <v>315</v>
      </c>
      <c r="AE239">
        <v>384.15</v>
      </c>
      <c r="AF239">
        <v>40</v>
      </c>
      <c r="AG239" t="b">
        <v>1</v>
      </c>
      <c r="AH239">
        <v>25</v>
      </c>
      <c r="AI239">
        <f t="shared" si="3"/>
        <v>149077.66318059957</v>
      </c>
      <c r="AJ239">
        <v>1</v>
      </c>
      <c r="AK239" t="b">
        <v>0</v>
      </c>
      <c r="AL239" t="b">
        <v>0</v>
      </c>
      <c r="AM239" t="s">
        <v>64</v>
      </c>
      <c r="AN239" s="1">
        <v>39623</v>
      </c>
      <c r="AQ239" s="1">
        <v>39776</v>
      </c>
    </row>
    <row r="240" spans="1:43">
      <c r="A240" t="s">
        <v>870</v>
      </c>
      <c r="B240">
        <v>360963000735</v>
      </c>
      <c r="C240" t="s">
        <v>871</v>
      </c>
      <c r="D240" t="s">
        <v>74</v>
      </c>
      <c r="E240">
        <v>12144</v>
      </c>
      <c r="F240" t="s">
        <v>54</v>
      </c>
      <c r="G240" t="s">
        <v>872</v>
      </c>
      <c r="H240" t="s">
        <v>871</v>
      </c>
      <c r="I240" t="b">
        <v>0</v>
      </c>
      <c r="J240" t="b">
        <v>0</v>
      </c>
      <c r="K240" t="b">
        <v>0</v>
      </c>
      <c r="L240" t="b">
        <v>0</v>
      </c>
      <c r="M240" t="b">
        <v>0</v>
      </c>
      <c r="N240" t="b">
        <v>0</v>
      </c>
      <c r="O240" t="s">
        <v>57</v>
      </c>
      <c r="P240" t="b">
        <v>0</v>
      </c>
      <c r="Q240" t="b">
        <v>0</v>
      </c>
      <c r="R240" t="s">
        <v>94</v>
      </c>
      <c r="S240" t="s">
        <v>95</v>
      </c>
      <c r="T240" t="s">
        <v>771</v>
      </c>
      <c r="U240" t="s">
        <v>273</v>
      </c>
      <c r="V240" t="s">
        <v>60</v>
      </c>
      <c r="W240" t="s">
        <v>61</v>
      </c>
      <c r="X240" t="s">
        <v>107</v>
      </c>
      <c r="Y240" t="s">
        <v>63</v>
      </c>
      <c r="Z240">
        <v>67.900000000000006</v>
      </c>
      <c r="AA240">
        <v>0</v>
      </c>
      <c r="AB240">
        <v>16.98</v>
      </c>
      <c r="AC240">
        <v>17</v>
      </c>
      <c r="AD240">
        <v>781</v>
      </c>
      <c r="AE240">
        <v>952.44</v>
      </c>
      <c r="AF240">
        <v>40</v>
      </c>
      <c r="AG240" t="b">
        <v>1</v>
      </c>
      <c r="AH240">
        <v>25</v>
      </c>
      <c r="AI240">
        <f t="shared" si="3"/>
        <v>149077.66318059957</v>
      </c>
      <c r="AJ240">
        <v>1</v>
      </c>
      <c r="AK240" t="b">
        <v>0</v>
      </c>
      <c r="AL240" t="b">
        <v>0</v>
      </c>
      <c r="AM240" t="s">
        <v>64</v>
      </c>
      <c r="AN240" s="1">
        <v>39617</v>
      </c>
      <c r="AQ240" s="1">
        <v>39723</v>
      </c>
    </row>
    <row r="241" spans="1:43">
      <c r="A241" s="2" t="s">
        <v>873</v>
      </c>
      <c r="B241">
        <v>60002009287</v>
      </c>
      <c r="C241" t="s">
        <v>334</v>
      </c>
      <c r="D241" t="s">
        <v>128</v>
      </c>
      <c r="E241">
        <v>94566</v>
      </c>
      <c r="F241" t="s">
        <v>75</v>
      </c>
      <c r="G241" t="s">
        <v>335</v>
      </c>
      <c r="H241" t="s">
        <v>245</v>
      </c>
      <c r="I241" t="b">
        <v>0</v>
      </c>
      <c r="J241" t="b">
        <v>0</v>
      </c>
      <c r="K241" t="b">
        <v>0</v>
      </c>
      <c r="L241" t="b">
        <v>0</v>
      </c>
      <c r="M241" t="b">
        <v>0</v>
      </c>
      <c r="N241" t="b">
        <v>0</v>
      </c>
      <c r="O241" t="s">
        <v>87</v>
      </c>
      <c r="P241" t="b">
        <v>0</v>
      </c>
      <c r="Q241" t="b">
        <v>0</v>
      </c>
      <c r="R241" t="s">
        <v>357</v>
      </c>
      <c r="S241" t="s">
        <v>137</v>
      </c>
      <c r="T241" t="s">
        <v>171</v>
      </c>
      <c r="U241" t="s">
        <v>79</v>
      </c>
      <c r="V241" t="s">
        <v>60</v>
      </c>
      <c r="W241" t="s">
        <v>1</v>
      </c>
      <c r="X241" t="s">
        <v>107</v>
      </c>
      <c r="Y241" t="s">
        <v>63</v>
      </c>
      <c r="Z241">
        <v>47</v>
      </c>
      <c r="AA241">
        <v>34.07</v>
      </c>
      <c r="AB241">
        <v>11.75</v>
      </c>
      <c r="AC241">
        <v>17</v>
      </c>
      <c r="AD241">
        <v>580</v>
      </c>
      <c r="AE241">
        <v>707.32</v>
      </c>
      <c r="AF241">
        <v>60</v>
      </c>
      <c r="AG241" t="b">
        <v>1</v>
      </c>
      <c r="AH241">
        <v>25</v>
      </c>
      <c r="AI241">
        <f t="shared" si="3"/>
        <v>149077.66318059957</v>
      </c>
      <c r="AJ241">
        <v>1</v>
      </c>
      <c r="AK241" t="b">
        <v>0</v>
      </c>
      <c r="AL241" t="b">
        <v>0</v>
      </c>
      <c r="AM241" t="s">
        <v>64</v>
      </c>
      <c r="AN241" s="1">
        <v>39617</v>
      </c>
      <c r="AQ241" s="1">
        <v>39765</v>
      </c>
    </row>
    <row r="242" spans="1:43">
      <c r="A242" t="s">
        <v>874</v>
      </c>
      <c r="B242">
        <v>530057000130</v>
      </c>
      <c r="C242" t="s">
        <v>875</v>
      </c>
      <c r="D242" t="s">
        <v>110</v>
      </c>
      <c r="E242">
        <v>98230</v>
      </c>
      <c r="F242" t="s">
        <v>54</v>
      </c>
      <c r="G242" t="s">
        <v>876</v>
      </c>
      <c r="H242" t="s">
        <v>112</v>
      </c>
      <c r="I242" t="b">
        <v>0</v>
      </c>
      <c r="J242" t="b">
        <v>0</v>
      </c>
      <c r="K242" t="b">
        <v>0</v>
      </c>
      <c r="L242" t="b">
        <v>0</v>
      </c>
      <c r="M242" t="b">
        <v>0</v>
      </c>
      <c r="N242" t="b">
        <v>0</v>
      </c>
      <c r="O242" t="s">
        <v>77</v>
      </c>
      <c r="P242" t="b">
        <v>0</v>
      </c>
      <c r="Q242" t="b">
        <v>0</v>
      </c>
      <c r="R242" t="s">
        <v>101</v>
      </c>
      <c r="S242" t="s">
        <v>95</v>
      </c>
      <c r="T242" t="s">
        <v>119</v>
      </c>
      <c r="U242" t="s">
        <v>59</v>
      </c>
      <c r="V242" t="s">
        <v>60</v>
      </c>
      <c r="W242" t="s">
        <v>80</v>
      </c>
      <c r="X242" t="s">
        <v>62</v>
      </c>
      <c r="Y242" t="s">
        <v>81</v>
      </c>
      <c r="Z242">
        <v>75</v>
      </c>
      <c r="AA242">
        <v>48.75</v>
      </c>
      <c r="AB242">
        <v>18.75</v>
      </c>
      <c r="AC242">
        <v>17</v>
      </c>
      <c r="AD242">
        <v>909</v>
      </c>
      <c r="AE242">
        <v>1108.54</v>
      </c>
      <c r="AF242">
        <v>25</v>
      </c>
      <c r="AG242" t="b">
        <v>1</v>
      </c>
      <c r="AH242">
        <v>25</v>
      </c>
      <c r="AI242">
        <f t="shared" si="3"/>
        <v>149077.66318059957</v>
      </c>
      <c r="AJ242">
        <v>1</v>
      </c>
      <c r="AK242" t="b">
        <v>0</v>
      </c>
      <c r="AL242" t="b">
        <v>0</v>
      </c>
      <c r="AM242" t="s">
        <v>64</v>
      </c>
      <c r="AN242" s="1">
        <v>39591</v>
      </c>
      <c r="AQ242" s="1">
        <v>39745</v>
      </c>
    </row>
    <row r="243" spans="1:43">
      <c r="A243" t="s">
        <v>877</v>
      </c>
      <c r="B243">
        <v>62271003439</v>
      </c>
      <c r="C243" t="s">
        <v>130</v>
      </c>
      <c r="D243" t="s">
        <v>128</v>
      </c>
      <c r="E243">
        <v>90004</v>
      </c>
      <c r="F243" t="s">
        <v>75</v>
      </c>
      <c r="G243" t="s">
        <v>271</v>
      </c>
      <c r="H243" t="s">
        <v>130</v>
      </c>
      <c r="I243" t="b">
        <v>0</v>
      </c>
      <c r="J243" t="b">
        <v>0</v>
      </c>
      <c r="K243" t="b">
        <v>1</v>
      </c>
      <c r="L243" t="b">
        <v>0</v>
      </c>
      <c r="M243" t="b">
        <v>0</v>
      </c>
      <c r="N243" t="b">
        <v>0</v>
      </c>
      <c r="O243" t="s">
        <v>87</v>
      </c>
      <c r="P243" t="b">
        <v>0</v>
      </c>
      <c r="Q243" t="b">
        <v>0</v>
      </c>
      <c r="R243" t="s">
        <v>390</v>
      </c>
      <c r="S243" t="s">
        <v>100</v>
      </c>
      <c r="T243" t="s">
        <v>272</v>
      </c>
      <c r="U243" t="s">
        <v>273</v>
      </c>
      <c r="V243" t="s">
        <v>71</v>
      </c>
      <c r="W243" t="s">
        <v>80</v>
      </c>
      <c r="X243" t="s">
        <v>62</v>
      </c>
      <c r="Y243" t="s">
        <v>151</v>
      </c>
      <c r="Z243">
        <v>75</v>
      </c>
      <c r="AA243">
        <v>54.37</v>
      </c>
      <c r="AB243">
        <v>18.75</v>
      </c>
      <c r="AC243">
        <v>17</v>
      </c>
      <c r="AD243">
        <v>915</v>
      </c>
      <c r="AE243">
        <v>1115.8499999999999</v>
      </c>
      <c r="AF243">
        <v>100</v>
      </c>
      <c r="AG243" t="b">
        <v>1</v>
      </c>
      <c r="AH243">
        <v>25</v>
      </c>
      <c r="AI243">
        <f t="shared" si="3"/>
        <v>149077.66318059957</v>
      </c>
      <c r="AJ243">
        <v>1</v>
      </c>
      <c r="AK243" t="b">
        <v>0</v>
      </c>
      <c r="AL243" t="b">
        <v>0</v>
      </c>
      <c r="AM243" t="s">
        <v>64</v>
      </c>
      <c r="AN243" s="1">
        <v>39566</v>
      </c>
      <c r="AQ243" s="1">
        <v>39723</v>
      </c>
    </row>
    <row r="244" spans="1:43">
      <c r="A244" t="s">
        <v>878</v>
      </c>
      <c r="B244">
        <v>60177000056</v>
      </c>
      <c r="C244" t="s">
        <v>245</v>
      </c>
      <c r="D244" t="s">
        <v>128</v>
      </c>
      <c r="E244">
        <v>94501</v>
      </c>
      <c r="F244" t="s">
        <v>54</v>
      </c>
      <c r="G244" t="s">
        <v>879</v>
      </c>
      <c r="H244" t="s">
        <v>245</v>
      </c>
      <c r="I244" t="b">
        <v>0</v>
      </c>
      <c r="J244" t="b">
        <v>0</v>
      </c>
      <c r="K244" t="b">
        <v>0</v>
      </c>
      <c r="L244" t="b">
        <v>0</v>
      </c>
      <c r="M244" t="b">
        <v>0</v>
      </c>
      <c r="N244" t="b">
        <v>0</v>
      </c>
      <c r="O244" t="s">
        <v>77</v>
      </c>
      <c r="P244" t="b">
        <v>0</v>
      </c>
      <c r="Q244" t="b">
        <v>0</v>
      </c>
      <c r="R244" t="s">
        <v>1</v>
      </c>
      <c r="S244" t="s">
        <v>137</v>
      </c>
      <c r="V244" t="s">
        <v>60</v>
      </c>
      <c r="W244" t="s">
        <v>61</v>
      </c>
      <c r="X244" t="s">
        <v>62</v>
      </c>
      <c r="Y244" t="s">
        <v>63</v>
      </c>
      <c r="Z244">
        <v>28.94</v>
      </c>
      <c r="AA244">
        <v>20.98</v>
      </c>
      <c r="AB244">
        <v>7.24</v>
      </c>
      <c r="AC244">
        <v>17</v>
      </c>
      <c r="AD244">
        <v>364</v>
      </c>
      <c r="AE244">
        <v>443.9</v>
      </c>
      <c r="AF244">
        <v>20</v>
      </c>
      <c r="AG244" t="b">
        <v>1</v>
      </c>
      <c r="AH244">
        <v>25</v>
      </c>
      <c r="AI244">
        <f t="shared" si="3"/>
        <v>149077.66318059957</v>
      </c>
      <c r="AJ244">
        <v>1</v>
      </c>
      <c r="AK244" t="b">
        <v>0</v>
      </c>
      <c r="AL244" t="b">
        <v>0</v>
      </c>
      <c r="AM244" t="s">
        <v>64</v>
      </c>
      <c r="AN244" s="1">
        <v>39566</v>
      </c>
      <c r="AQ244" s="1">
        <v>39722</v>
      </c>
    </row>
    <row r="245" spans="1:43">
      <c r="A245" t="s">
        <v>880</v>
      </c>
      <c r="B245">
        <v>172500002710</v>
      </c>
      <c r="C245" t="s">
        <v>881</v>
      </c>
      <c r="D245" t="s">
        <v>182</v>
      </c>
      <c r="E245">
        <v>62960</v>
      </c>
      <c r="F245" t="s">
        <v>68</v>
      </c>
      <c r="G245" t="s">
        <v>882</v>
      </c>
      <c r="H245" t="s">
        <v>883</v>
      </c>
      <c r="I245" t="b">
        <v>0</v>
      </c>
      <c r="J245" t="b">
        <v>0</v>
      </c>
      <c r="K245" t="b">
        <v>0</v>
      </c>
      <c r="L245" t="b">
        <v>0</v>
      </c>
      <c r="M245" t="b">
        <v>0</v>
      </c>
      <c r="N245" t="b">
        <v>0</v>
      </c>
      <c r="O245" t="s">
        <v>57</v>
      </c>
      <c r="P245" t="b">
        <v>0</v>
      </c>
      <c r="Q245" t="b">
        <v>0</v>
      </c>
      <c r="R245" t="s">
        <v>99</v>
      </c>
      <c r="S245" t="s">
        <v>100</v>
      </c>
      <c r="T245" t="s">
        <v>390</v>
      </c>
      <c r="U245" t="s">
        <v>100</v>
      </c>
      <c r="V245" t="s">
        <v>71</v>
      </c>
      <c r="W245" t="s">
        <v>80</v>
      </c>
      <c r="X245" t="s">
        <v>62</v>
      </c>
      <c r="Y245" t="s">
        <v>81</v>
      </c>
      <c r="Z245">
        <v>76.36</v>
      </c>
      <c r="AA245">
        <v>0</v>
      </c>
      <c r="AB245">
        <v>19.09</v>
      </c>
      <c r="AC245">
        <v>17</v>
      </c>
      <c r="AD245">
        <v>876</v>
      </c>
      <c r="AE245">
        <v>1068.29</v>
      </c>
      <c r="AF245">
        <v>508</v>
      </c>
      <c r="AG245" t="b">
        <v>1</v>
      </c>
      <c r="AH245">
        <v>25</v>
      </c>
      <c r="AI245">
        <f t="shared" si="3"/>
        <v>149077.66318059957</v>
      </c>
      <c r="AJ245">
        <v>1</v>
      </c>
      <c r="AK245" t="b">
        <v>0</v>
      </c>
      <c r="AL245" t="b">
        <v>0</v>
      </c>
      <c r="AM245" t="s">
        <v>64</v>
      </c>
      <c r="AN245" s="1">
        <v>39559</v>
      </c>
      <c r="AQ245" s="1">
        <v>39713</v>
      </c>
    </row>
    <row r="246" spans="1:43">
      <c r="A246" t="s">
        <v>884</v>
      </c>
      <c r="B246">
        <v>173987004008</v>
      </c>
      <c r="C246" t="s">
        <v>885</v>
      </c>
      <c r="D246" t="s">
        <v>182</v>
      </c>
      <c r="E246">
        <v>61244</v>
      </c>
      <c r="F246" t="s">
        <v>54</v>
      </c>
      <c r="G246" t="s">
        <v>886</v>
      </c>
      <c r="H246" t="s">
        <v>887</v>
      </c>
      <c r="I246" t="b">
        <v>0</v>
      </c>
      <c r="J246" t="b">
        <v>0</v>
      </c>
      <c r="K246" t="b">
        <v>1</v>
      </c>
      <c r="L246" t="b">
        <v>0</v>
      </c>
      <c r="M246" t="b">
        <v>0</v>
      </c>
      <c r="N246" t="b">
        <v>0</v>
      </c>
      <c r="O246" t="s">
        <v>87</v>
      </c>
      <c r="P246" t="b">
        <v>0</v>
      </c>
      <c r="Q246" t="b">
        <v>0</v>
      </c>
      <c r="R246" t="s">
        <v>101</v>
      </c>
      <c r="S246" t="s">
        <v>95</v>
      </c>
      <c r="V246" t="s">
        <v>60</v>
      </c>
      <c r="W246" t="s">
        <v>80</v>
      </c>
      <c r="X246" t="s">
        <v>62</v>
      </c>
      <c r="Y246" t="s">
        <v>88</v>
      </c>
      <c r="Z246">
        <v>37.18</v>
      </c>
      <c r="AA246">
        <v>0</v>
      </c>
      <c r="AB246">
        <v>9.2899999999999991</v>
      </c>
      <c r="AC246">
        <v>17</v>
      </c>
      <c r="AD246">
        <v>435</v>
      </c>
      <c r="AE246">
        <v>530.49</v>
      </c>
      <c r="AF246">
        <v>100</v>
      </c>
      <c r="AG246" t="b">
        <v>0</v>
      </c>
      <c r="AH246">
        <v>25</v>
      </c>
      <c r="AI246">
        <f t="shared" si="3"/>
        <v>149077.66318059957</v>
      </c>
      <c r="AJ246">
        <v>1</v>
      </c>
      <c r="AK246" t="b">
        <v>0</v>
      </c>
      <c r="AL246" t="b">
        <v>0</v>
      </c>
      <c r="AM246" t="s">
        <v>64</v>
      </c>
      <c r="AN246" s="1">
        <v>39558</v>
      </c>
      <c r="AQ246" s="1">
        <v>39713</v>
      </c>
    </row>
    <row r="247" spans="1:43">
      <c r="A247" t="s">
        <v>888</v>
      </c>
      <c r="B247">
        <v>510324001363</v>
      </c>
      <c r="C247" t="s">
        <v>433</v>
      </c>
      <c r="D247" t="s">
        <v>364</v>
      </c>
      <c r="E247">
        <v>23225</v>
      </c>
      <c r="F247" t="s">
        <v>75</v>
      </c>
      <c r="G247" t="s">
        <v>889</v>
      </c>
      <c r="H247" t="s">
        <v>890</v>
      </c>
      <c r="I247" t="b">
        <v>0</v>
      </c>
      <c r="J247" t="b">
        <v>0</v>
      </c>
      <c r="K247" t="b">
        <v>0</v>
      </c>
      <c r="L247" t="b">
        <v>0</v>
      </c>
      <c r="M247" t="b">
        <v>0</v>
      </c>
      <c r="N247" t="b">
        <v>0</v>
      </c>
      <c r="O247" t="s">
        <v>57</v>
      </c>
      <c r="P247" t="b">
        <v>0</v>
      </c>
      <c r="Q247" t="b">
        <v>0</v>
      </c>
      <c r="R247" t="s">
        <v>94</v>
      </c>
      <c r="S247" t="s">
        <v>95</v>
      </c>
      <c r="T247" t="s">
        <v>101</v>
      </c>
      <c r="U247" t="s">
        <v>95</v>
      </c>
      <c r="V247" t="s">
        <v>60</v>
      </c>
      <c r="W247" t="s">
        <v>61</v>
      </c>
      <c r="X247" t="s">
        <v>62</v>
      </c>
      <c r="Y247" t="s">
        <v>63</v>
      </c>
      <c r="Z247">
        <v>49.9</v>
      </c>
      <c r="AA247">
        <v>0</v>
      </c>
      <c r="AB247">
        <v>12.47</v>
      </c>
      <c r="AC247">
        <v>17</v>
      </c>
      <c r="AD247">
        <v>578</v>
      </c>
      <c r="AE247">
        <v>704.88</v>
      </c>
      <c r="AF247">
        <v>19</v>
      </c>
      <c r="AG247" t="b">
        <v>1</v>
      </c>
      <c r="AH247">
        <v>25</v>
      </c>
      <c r="AI247">
        <f t="shared" si="3"/>
        <v>149077.66318059957</v>
      </c>
      <c r="AJ247">
        <v>1</v>
      </c>
      <c r="AK247" t="b">
        <v>0</v>
      </c>
      <c r="AL247" t="b">
        <v>0</v>
      </c>
      <c r="AM247" t="s">
        <v>64</v>
      </c>
      <c r="AN247" s="1">
        <v>39558</v>
      </c>
      <c r="AQ247" s="1">
        <v>39715</v>
      </c>
    </row>
    <row r="248" spans="1:43">
      <c r="A248" t="s">
        <v>891</v>
      </c>
      <c r="B248">
        <v>370331000382</v>
      </c>
      <c r="C248" t="s">
        <v>859</v>
      </c>
      <c r="D248" t="s">
        <v>67</v>
      </c>
      <c r="E248">
        <v>28532</v>
      </c>
      <c r="F248" t="s">
        <v>68</v>
      </c>
      <c r="G248" t="s">
        <v>860</v>
      </c>
      <c r="H248" t="s">
        <v>861</v>
      </c>
      <c r="I248" t="b">
        <v>0</v>
      </c>
      <c r="J248" t="b">
        <v>0</v>
      </c>
      <c r="K248" t="b">
        <v>0</v>
      </c>
      <c r="L248" t="b">
        <v>0</v>
      </c>
      <c r="M248" t="b">
        <v>0</v>
      </c>
      <c r="N248" t="b">
        <v>0</v>
      </c>
      <c r="O248" t="s">
        <v>77</v>
      </c>
      <c r="P248" t="b">
        <v>0</v>
      </c>
      <c r="Q248" t="b">
        <v>0</v>
      </c>
      <c r="R248" t="s">
        <v>99</v>
      </c>
      <c r="S248" t="s">
        <v>100</v>
      </c>
      <c r="T248" t="s">
        <v>390</v>
      </c>
      <c r="U248" t="s">
        <v>100</v>
      </c>
      <c r="V248" t="s">
        <v>71</v>
      </c>
      <c r="W248" t="s">
        <v>1</v>
      </c>
      <c r="X248" t="s">
        <v>62</v>
      </c>
      <c r="Y248" t="s">
        <v>81</v>
      </c>
      <c r="Z248">
        <v>34.5</v>
      </c>
      <c r="AA248">
        <v>14.66</v>
      </c>
      <c r="AB248">
        <v>8.6300000000000008</v>
      </c>
      <c r="AC248">
        <v>17</v>
      </c>
      <c r="AD248">
        <v>420</v>
      </c>
      <c r="AE248">
        <v>512.20000000000005</v>
      </c>
      <c r="AF248">
        <v>346</v>
      </c>
      <c r="AG248" t="b">
        <v>1</v>
      </c>
      <c r="AH248">
        <v>25</v>
      </c>
      <c r="AI248">
        <f t="shared" si="3"/>
        <v>149077.66318059957</v>
      </c>
      <c r="AJ248">
        <v>1</v>
      </c>
      <c r="AK248" t="b">
        <v>0</v>
      </c>
      <c r="AL248" t="b">
        <v>0</v>
      </c>
      <c r="AM248" t="s">
        <v>64</v>
      </c>
      <c r="AN248" s="1">
        <v>39557</v>
      </c>
      <c r="AQ248" s="1">
        <v>39714</v>
      </c>
    </row>
    <row r="249" spans="1:43">
      <c r="A249" t="s">
        <v>892</v>
      </c>
      <c r="B249">
        <v>171245001498</v>
      </c>
      <c r="C249" t="s">
        <v>893</v>
      </c>
      <c r="D249" t="s">
        <v>182</v>
      </c>
      <c r="E249">
        <v>60419</v>
      </c>
      <c r="F249" t="s">
        <v>54</v>
      </c>
      <c r="G249" t="s">
        <v>894</v>
      </c>
      <c r="H249" t="s">
        <v>184</v>
      </c>
      <c r="I249" t="b">
        <v>0</v>
      </c>
      <c r="J249" t="b">
        <v>0</v>
      </c>
      <c r="K249" t="b">
        <v>0</v>
      </c>
      <c r="L249" t="b">
        <v>0</v>
      </c>
      <c r="M249" t="b">
        <v>0</v>
      </c>
      <c r="N249" t="b">
        <v>0</v>
      </c>
      <c r="O249" t="s">
        <v>87</v>
      </c>
      <c r="P249" t="b">
        <v>0</v>
      </c>
      <c r="Q249" t="b">
        <v>0</v>
      </c>
      <c r="R249" t="s">
        <v>99</v>
      </c>
      <c r="S249" t="s">
        <v>100</v>
      </c>
      <c r="T249" t="s">
        <v>390</v>
      </c>
      <c r="U249" t="s">
        <v>100</v>
      </c>
      <c r="V249" t="s">
        <v>60</v>
      </c>
      <c r="W249" t="s">
        <v>61</v>
      </c>
      <c r="X249" t="s">
        <v>62</v>
      </c>
      <c r="Y249" t="s">
        <v>151</v>
      </c>
      <c r="Z249">
        <v>25</v>
      </c>
      <c r="AA249">
        <v>0</v>
      </c>
      <c r="AB249">
        <v>6.25</v>
      </c>
      <c r="AC249">
        <v>17</v>
      </c>
      <c r="AD249">
        <v>298</v>
      </c>
      <c r="AE249">
        <v>363.41</v>
      </c>
      <c r="AF249">
        <v>295</v>
      </c>
      <c r="AG249" t="b">
        <v>1</v>
      </c>
      <c r="AH249">
        <v>25</v>
      </c>
      <c r="AI249">
        <f t="shared" si="3"/>
        <v>149077.66318059957</v>
      </c>
      <c r="AJ249">
        <v>1</v>
      </c>
      <c r="AK249" t="b">
        <v>0</v>
      </c>
      <c r="AL249" t="b">
        <v>0</v>
      </c>
      <c r="AM249" t="s">
        <v>64</v>
      </c>
      <c r="AN249" s="1">
        <v>39551</v>
      </c>
      <c r="AQ249" s="1">
        <v>39708</v>
      </c>
    </row>
    <row r="250" spans="1:43">
      <c r="A250" t="s">
        <v>895</v>
      </c>
      <c r="B250">
        <v>170993001011</v>
      </c>
      <c r="C250" t="s">
        <v>181</v>
      </c>
      <c r="D250" t="s">
        <v>182</v>
      </c>
      <c r="E250">
        <v>60651</v>
      </c>
      <c r="F250" t="s">
        <v>75</v>
      </c>
      <c r="G250" t="s">
        <v>460</v>
      </c>
      <c r="H250" t="s">
        <v>184</v>
      </c>
      <c r="I250" t="b">
        <v>0</v>
      </c>
      <c r="J250" t="b">
        <v>0</v>
      </c>
      <c r="K250" t="b">
        <v>1</v>
      </c>
      <c r="L250" t="b">
        <v>1</v>
      </c>
      <c r="M250" t="b">
        <v>0</v>
      </c>
      <c r="N250" t="b">
        <v>0</v>
      </c>
      <c r="O250" t="s">
        <v>87</v>
      </c>
      <c r="P250" t="b">
        <v>0</v>
      </c>
      <c r="Q250" t="b">
        <v>0</v>
      </c>
      <c r="R250" t="s">
        <v>568</v>
      </c>
      <c r="S250" t="s">
        <v>273</v>
      </c>
      <c r="T250" t="s">
        <v>568</v>
      </c>
      <c r="U250" t="s">
        <v>273</v>
      </c>
      <c r="V250" t="s">
        <v>60</v>
      </c>
      <c r="W250" t="s">
        <v>61</v>
      </c>
      <c r="X250" t="s">
        <v>62</v>
      </c>
      <c r="Y250" t="s">
        <v>151</v>
      </c>
      <c r="Z250">
        <v>33.42</v>
      </c>
      <c r="AA250">
        <v>0</v>
      </c>
      <c r="AB250">
        <v>8.35</v>
      </c>
      <c r="AC250">
        <v>17</v>
      </c>
      <c r="AD250">
        <v>393</v>
      </c>
      <c r="AE250">
        <v>479.27</v>
      </c>
      <c r="AF250">
        <v>30</v>
      </c>
      <c r="AG250" t="b">
        <v>1</v>
      </c>
      <c r="AH250">
        <v>25</v>
      </c>
      <c r="AI250">
        <f t="shared" si="3"/>
        <v>149077.66318059957</v>
      </c>
      <c r="AJ250">
        <v>1</v>
      </c>
      <c r="AK250" t="b">
        <v>0</v>
      </c>
      <c r="AL250" t="b">
        <v>0</v>
      </c>
      <c r="AM250" t="s">
        <v>290</v>
      </c>
      <c r="AN250" s="1">
        <v>39537</v>
      </c>
      <c r="AQ250" s="1">
        <v>39694</v>
      </c>
    </row>
    <row r="251" spans="1:43">
      <c r="A251" t="s">
        <v>896</v>
      </c>
      <c r="B251">
        <v>181245002002</v>
      </c>
      <c r="C251" t="s">
        <v>150</v>
      </c>
      <c r="D251" t="s">
        <v>368</v>
      </c>
      <c r="E251">
        <v>47501</v>
      </c>
      <c r="F251" t="s">
        <v>68</v>
      </c>
      <c r="G251" t="s">
        <v>897</v>
      </c>
      <c r="H251" t="s">
        <v>898</v>
      </c>
      <c r="I251" t="b">
        <v>0</v>
      </c>
      <c r="J251" t="b">
        <v>0</v>
      </c>
      <c r="K251" t="b">
        <v>0</v>
      </c>
      <c r="L251" t="b">
        <v>0</v>
      </c>
      <c r="M251" t="b">
        <v>0</v>
      </c>
      <c r="N251" t="b">
        <v>0</v>
      </c>
      <c r="O251" t="s">
        <v>57</v>
      </c>
      <c r="P251" t="b">
        <v>0</v>
      </c>
      <c r="Q251" t="b">
        <v>0</v>
      </c>
      <c r="R251" t="s">
        <v>101</v>
      </c>
      <c r="S251" t="s">
        <v>95</v>
      </c>
      <c r="T251" t="s">
        <v>113</v>
      </c>
      <c r="U251" t="s">
        <v>113</v>
      </c>
      <c r="V251" t="s">
        <v>60</v>
      </c>
      <c r="W251" t="s">
        <v>61</v>
      </c>
      <c r="X251" t="s">
        <v>62</v>
      </c>
      <c r="Y251" t="s">
        <v>81</v>
      </c>
      <c r="Z251">
        <v>31.98</v>
      </c>
      <c r="AA251">
        <v>0</v>
      </c>
      <c r="AB251">
        <v>8</v>
      </c>
      <c r="AC251">
        <v>17</v>
      </c>
      <c r="AD251">
        <v>377</v>
      </c>
      <c r="AE251">
        <v>459.76</v>
      </c>
      <c r="AF251">
        <v>30</v>
      </c>
      <c r="AG251" t="b">
        <v>1</v>
      </c>
      <c r="AH251">
        <v>25</v>
      </c>
      <c r="AI251">
        <f t="shared" si="3"/>
        <v>149077.66318059957</v>
      </c>
      <c r="AJ251">
        <v>1</v>
      </c>
      <c r="AK251" t="b">
        <v>0</v>
      </c>
      <c r="AL251" t="b">
        <v>0</v>
      </c>
      <c r="AM251" t="s">
        <v>64</v>
      </c>
      <c r="AN251" s="1">
        <v>39526</v>
      </c>
      <c r="AQ251" s="1">
        <v>39686</v>
      </c>
    </row>
    <row r="252" spans="1:43">
      <c r="A252" t="s">
        <v>899</v>
      </c>
      <c r="B252">
        <v>10297001161</v>
      </c>
      <c r="C252" t="s">
        <v>900</v>
      </c>
      <c r="D252" t="s">
        <v>397</v>
      </c>
      <c r="E252">
        <v>36701</v>
      </c>
      <c r="F252" t="s">
        <v>68</v>
      </c>
      <c r="G252" t="s">
        <v>901</v>
      </c>
      <c r="H252" t="s">
        <v>320</v>
      </c>
      <c r="I252" t="b">
        <v>0</v>
      </c>
      <c r="J252" t="b">
        <v>0</v>
      </c>
      <c r="K252" t="b">
        <v>0</v>
      </c>
      <c r="L252" t="b">
        <v>0</v>
      </c>
      <c r="M252" t="b">
        <v>0</v>
      </c>
      <c r="N252" t="b">
        <v>0</v>
      </c>
      <c r="O252" t="s">
        <v>77</v>
      </c>
      <c r="P252" t="b">
        <v>0</v>
      </c>
      <c r="Q252" t="b">
        <v>0</v>
      </c>
      <c r="R252" t="s">
        <v>1</v>
      </c>
      <c r="S252" t="s">
        <v>137</v>
      </c>
      <c r="V252" t="s">
        <v>60</v>
      </c>
      <c r="W252" t="s">
        <v>61</v>
      </c>
      <c r="X252" t="s">
        <v>62</v>
      </c>
      <c r="Y252" t="s">
        <v>151</v>
      </c>
      <c r="Z252">
        <v>11.87</v>
      </c>
      <c r="AA252">
        <v>4.75</v>
      </c>
      <c r="AB252">
        <v>2.97</v>
      </c>
      <c r="AC252">
        <v>17</v>
      </c>
      <c r="AD252">
        <v>155</v>
      </c>
      <c r="AE252">
        <v>189.02</v>
      </c>
      <c r="AF252">
        <v>150</v>
      </c>
      <c r="AG252" t="b">
        <v>1</v>
      </c>
      <c r="AH252">
        <v>25</v>
      </c>
      <c r="AI252">
        <f t="shared" si="3"/>
        <v>149077.66318059957</v>
      </c>
      <c r="AJ252">
        <v>1</v>
      </c>
      <c r="AK252" t="b">
        <v>0</v>
      </c>
      <c r="AL252" t="b">
        <v>0</v>
      </c>
      <c r="AM252" t="s">
        <v>64</v>
      </c>
      <c r="AN252" s="1">
        <v>39526</v>
      </c>
      <c r="AQ252" s="1">
        <v>39658</v>
      </c>
    </row>
    <row r="253" spans="1:43">
      <c r="A253" t="s">
        <v>902</v>
      </c>
      <c r="B253">
        <v>62583003872</v>
      </c>
      <c r="C253" t="s">
        <v>903</v>
      </c>
      <c r="D253" t="s">
        <v>128</v>
      </c>
      <c r="E253">
        <v>95037</v>
      </c>
      <c r="F253" t="s">
        <v>54</v>
      </c>
      <c r="G253" t="s">
        <v>904</v>
      </c>
      <c r="H253" t="s">
        <v>835</v>
      </c>
      <c r="I253" t="b">
        <v>0</v>
      </c>
      <c r="J253" t="b">
        <v>0</v>
      </c>
      <c r="K253" t="b">
        <v>0</v>
      </c>
      <c r="L253" t="b">
        <v>0</v>
      </c>
      <c r="M253" t="b">
        <v>0</v>
      </c>
      <c r="N253" t="b">
        <v>0</v>
      </c>
      <c r="O253" t="s">
        <v>77</v>
      </c>
      <c r="P253" t="b">
        <v>0</v>
      </c>
      <c r="Q253" t="b">
        <v>0</v>
      </c>
      <c r="R253" t="s">
        <v>94</v>
      </c>
      <c r="S253" t="s">
        <v>95</v>
      </c>
      <c r="T253" t="s">
        <v>104</v>
      </c>
      <c r="U253" t="s">
        <v>95</v>
      </c>
      <c r="V253" t="s">
        <v>71</v>
      </c>
      <c r="W253" t="s">
        <v>61</v>
      </c>
      <c r="X253" t="s">
        <v>62</v>
      </c>
      <c r="Y253" t="s">
        <v>81</v>
      </c>
      <c r="Z253">
        <v>38.35</v>
      </c>
      <c r="AA253">
        <v>27.8</v>
      </c>
      <c r="AB253">
        <v>9.59</v>
      </c>
      <c r="AC253">
        <v>17</v>
      </c>
      <c r="AD253">
        <v>476</v>
      </c>
      <c r="AE253">
        <v>580.49</v>
      </c>
      <c r="AF253">
        <v>58</v>
      </c>
      <c r="AG253" t="b">
        <v>1</v>
      </c>
      <c r="AH253">
        <v>25</v>
      </c>
      <c r="AI253">
        <f t="shared" si="3"/>
        <v>149077.66318059957</v>
      </c>
      <c r="AJ253">
        <v>1</v>
      </c>
      <c r="AK253" t="b">
        <v>0</v>
      </c>
      <c r="AL253" t="b">
        <v>0</v>
      </c>
      <c r="AM253" t="s">
        <v>64</v>
      </c>
      <c r="AN253" s="1">
        <v>39524</v>
      </c>
      <c r="AQ253" s="1">
        <v>39677</v>
      </c>
    </row>
    <row r="254" spans="1:43">
      <c r="A254" t="s">
        <v>905</v>
      </c>
      <c r="B254">
        <v>450282001441</v>
      </c>
      <c r="C254" t="s">
        <v>906</v>
      </c>
      <c r="D254" t="s">
        <v>196</v>
      </c>
      <c r="E254">
        <v>29063</v>
      </c>
      <c r="F254" t="s">
        <v>54</v>
      </c>
      <c r="G254" t="s">
        <v>907</v>
      </c>
      <c r="H254" t="s">
        <v>322</v>
      </c>
      <c r="I254" t="b">
        <v>0</v>
      </c>
      <c r="J254" t="b">
        <v>0</v>
      </c>
      <c r="K254" t="b">
        <v>0</v>
      </c>
      <c r="L254" t="b">
        <v>0</v>
      </c>
      <c r="M254" t="b">
        <v>0</v>
      </c>
      <c r="N254" t="b">
        <v>0</v>
      </c>
      <c r="O254" t="s">
        <v>57</v>
      </c>
      <c r="P254" t="b">
        <v>0</v>
      </c>
      <c r="Q254" t="b">
        <v>0</v>
      </c>
      <c r="R254" t="s">
        <v>113</v>
      </c>
      <c r="S254" t="s">
        <v>113</v>
      </c>
      <c r="V254" t="s">
        <v>60</v>
      </c>
      <c r="W254" t="s">
        <v>1</v>
      </c>
      <c r="X254" t="s">
        <v>62</v>
      </c>
      <c r="Y254" t="s">
        <v>63</v>
      </c>
      <c r="Z254">
        <v>92.29</v>
      </c>
      <c r="AA254">
        <v>46.14</v>
      </c>
      <c r="AB254">
        <v>23.07</v>
      </c>
      <c r="AC254">
        <v>17</v>
      </c>
      <c r="AD254">
        <v>1101</v>
      </c>
      <c r="AE254">
        <v>1342.68</v>
      </c>
      <c r="AF254">
        <v>7</v>
      </c>
      <c r="AG254" t="b">
        <v>1</v>
      </c>
      <c r="AH254">
        <v>25</v>
      </c>
      <c r="AI254">
        <f t="shared" si="3"/>
        <v>149077.66318059957</v>
      </c>
      <c r="AJ254">
        <v>1</v>
      </c>
      <c r="AK254" t="b">
        <v>0</v>
      </c>
      <c r="AL254" t="b">
        <v>0</v>
      </c>
      <c r="AM254" t="s">
        <v>64</v>
      </c>
      <c r="AN254" s="1">
        <v>39505</v>
      </c>
      <c r="AQ254" s="1">
        <v>39651</v>
      </c>
    </row>
    <row r="255" spans="1:43">
      <c r="A255" t="s">
        <v>908</v>
      </c>
      <c r="B255">
        <v>61668008503</v>
      </c>
      <c r="C255" t="s">
        <v>909</v>
      </c>
      <c r="D255" t="s">
        <v>128</v>
      </c>
      <c r="E255">
        <v>90250</v>
      </c>
      <c r="F255" t="s">
        <v>54</v>
      </c>
      <c r="G255" t="s">
        <v>910</v>
      </c>
      <c r="H255" t="s">
        <v>130</v>
      </c>
      <c r="I255" t="b">
        <v>0</v>
      </c>
      <c r="J255" t="b">
        <v>0</v>
      </c>
      <c r="K255" t="b">
        <v>1</v>
      </c>
      <c r="L255" t="b">
        <v>0</v>
      </c>
      <c r="M255" t="b">
        <v>0</v>
      </c>
      <c r="N255" t="b">
        <v>0</v>
      </c>
      <c r="O255" t="s">
        <v>57</v>
      </c>
      <c r="P255" t="b">
        <v>0</v>
      </c>
      <c r="Q255" t="b">
        <v>0</v>
      </c>
      <c r="R255" t="s">
        <v>101</v>
      </c>
      <c r="S255" t="s">
        <v>95</v>
      </c>
      <c r="V255" t="s">
        <v>60</v>
      </c>
      <c r="W255" t="s">
        <v>61</v>
      </c>
      <c r="X255" t="s">
        <v>62</v>
      </c>
      <c r="Y255" t="s">
        <v>63</v>
      </c>
      <c r="Z255">
        <v>10.52</v>
      </c>
      <c r="AA255">
        <v>7.63</v>
      </c>
      <c r="AB255">
        <v>2.63</v>
      </c>
      <c r="AC255">
        <v>17</v>
      </c>
      <c r="AD255">
        <v>143</v>
      </c>
      <c r="AE255">
        <v>174.39</v>
      </c>
      <c r="AF255">
        <v>30</v>
      </c>
      <c r="AG255" t="b">
        <v>0</v>
      </c>
      <c r="AH255">
        <v>25</v>
      </c>
      <c r="AI255">
        <f t="shared" si="3"/>
        <v>149077.66318059957</v>
      </c>
      <c r="AJ255">
        <v>1</v>
      </c>
      <c r="AK255" t="b">
        <v>0</v>
      </c>
      <c r="AL255" t="b">
        <v>0</v>
      </c>
      <c r="AM255" t="s">
        <v>64</v>
      </c>
      <c r="AN255" s="1">
        <v>39492</v>
      </c>
      <c r="AQ255" s="1">
        <v>39649</v>
      </c>
    </row>
    <row r="256" spans="1:43">
      <c r="A256" t="s">
        <v>911</v>
      </c>
      <c r="B256">
        <v>370048000174</v>
      </c>
      <c r="C256" t="s">
        <v>912</v>
      </c>
      <c r="D256" t="s">
        <v>67</v>
      </c>
      <c r="E256">
        <v>28612</v>
      </c>
      <c r="F256" t="s">
        <v>54</v>
      </c>
      <c r="G256" t="s">
        <v>913</v>
      </c>
      <c r="H256" t="s">
        <v>914</v>
      </c>
      <c r="I256" t="b">
        <v>0</v>
      </c>
      <c r="J256" t="b">
        <v>0</v>
      </c>
      <c r="K256" t="b">
        <v>0</v>
      </c>
      <c r="L256" t="b">
        <v>0</v>
      </c>
      <c r="M256" t="b">
        <v>0</v>
      </c>
      <c r="N256" t="b">
        <v>0</v>
      </c>
      <c r="O256" t="s">
        <v>77</v>
      </c>
      <c r="P256" t="b">
        <v>0</v>
      </c>
      <c r="Q256" t="b">
        <v>0</v>
      </c>
      <c r="R256" t="s">
        <v>104</v>
      </c>
      <c r="S256" t="s">
        <v>95</v>
      </c>
      <c r="T256" t="s">
        <v>915</v>
      </c>
      <c r="U256" t="s">
        <v>137</v>
      </c>
      <c r="V256" t="s">
        <v>71</v>
      </c>
      <c r="W256" t="s">
        <v>80</v>
      </c>
      <c r="X256" t="s">
        <v>62</v>
      </c>
      <c r="Y256" t="s">
        <v>88</v>
      </c>
      <c r="Z256">
        <v>78.06</v>
      </c>
      <c r="AA256">
        <v>33.17</v>
      </c>
      <c r="AB256">
        <v>19.510000000000002</v>
      </c>
      <c r="AC256">
        <v>17</v>
      </c>
      <c r="AD256">
        <v>928</v>
      </c>
      <c r="AE256">
        <v>1131.71</v>
      </c>
      <c r="AF256">
        <v>90</v>
      </c>
      <c r="AG256" t="b">
        <v>1</v>
      </c>
      <c r="AH256">
        <v>25</v>
      </c>
      <c r="AI256">
        <f t="shared" si="3"/>
        <v>149077.66318059957</v>
      </c>
      <c r="AJ256">
        <v>1</v>
      </c>
      <c r="AK256" t="b">
        <v>0</v>
      </c>
      <c r="AL256" t="b">
        <v>0</v>
      </c>
      <c r="AM256" t="s">
        <v>64</v>
      </c>
      <c r="AN256" s="1">
        <v>39475</v>
      </c>
      <c r="AQ256" s="1">
        <v>39714</v>
      </c>
    </row>
    <row r="257" spans="1:43">
      <c r="A257" t="s">
        <v>916</v>
      </c>
      <c r="B257">
        <v>261200004803</v>
      </c>
      <c r="C257" t="s">
        <v>174</v>
      </c>
      <c r="D257" t="s">
        <v>91</v>
      </c>
      <c r="E257">
        <v>48210</v>
      </c>
      <c r="F257" t="s">
        <v>75</v>
      </c>
      <c r="G257" t="s">
        <v>175</v>
      </c>
      <c r="H257" t="s">
        <v>176</v>
      </c>
      <c r="I257" t="b">
        <v>0</v>
      </c>
      <c r="J257" t="b">
        <v>0</v>
      </c>
      <c r="K257" t="b">
        <v>0</v>
      </c>
      <c r="L257" t="b">
        <v>0</v>
      </c>
      <c r="M257" t="b">
        <v>0</v>
      </c>
      <c r="N257" t="b">
        <v>0</v>
      </c>
      <c r="O257" t="s">
        <v>57</v>
      </c>
      <c r="P257" t="b">
        <v>0</v>
      </c>
      <c r="Q257" t="b">
        <v>0</v>
      </c>
      <c r="R257" t="s">
        <v>136</v>
      </c>
      <c r="S257" t="s">
        <v>137</v>
      </c>
      <c r="T257" t="s">
        <v>58</v>
      </c>
      <c r="U257" t="s">
        <v>59</v>
      </c>
      <c r="V257" t="s">
        <v>60</v>
      </c>
      <c r="W257" t="s">
        <v>80</v>
      </c>
      <c r="X257" t="s">
        <v>62</v>
      </c>
      <c r="Y257" t="s">
        <v>63</v>
      </c>
      <c r="Z257">
        <v>80</v>
      </c>
      <c r="AA257">
        <v>0</v>
      </c>
      <c r="AB257">
        <v>20</v>
      </c>
      <c r="AC257">
        <v>17</v>
      </c>
      <c r="AD257">
        <v>917</v>
      </c>
      <c r="AE257">
        <v>1118.29</v>
      </c>
      <c r="AF257">
        <v>23</v>
      </c>
      <c r="AG257" t="b">
        <v>1</v>
      </c>
      <c r="AH257">
        <v>25</v>
      </c>
      <c r="AI257">
        <f t="shared" si="3"/>
        <v>149077.66318059957</v>
      </c>
      <c r="AJ257">
        <v>1</v>
      </c>
      <c r="AK257" t="b">
        <v>0</v>
      </c>
      <c r="AL257" t="b">
        <v>0</v>
      </c>
      <c r="AM257" t="s">
        <v>64</v>
      </c>
      <c r="AN257" s="1">
        <v>39472</v>
      </c>
      <c r="AQ257" s="1">
        <v>39711</v>
      </c>
    </row>
    <row r="258" spans="1:43">
      <c r="A258" t="s">
        <v>917</v>
      </c>
      <c r="B258">
        <v>484329004914</v>
      </c>
      <c r="C258" t="s">
        <v>918</v>
      </c>
      <c r="D258" t="s">
        <v>248</v>
      </c>
      <c r="E258">
        <v>75803</v>
      </c>
      <c r="G258" t="s">
        <v>919</v>
      </c>
      <c r="H258" t="s">
        <v>920</v>
      </c>
      <c r="I258" t="b">
        <v>0</v>
      </c>
      <c r="J258" t="b">
        <v>0</v>
      </c>
      <c r="K258" t="b">
        <v>0</v>
      </c>
      <c r="L258" t="b">
        <v>0</v>
      </c>
      <c r="M258" t="b">
        <v>0</v>
      </c>
      <c r="N258" t="b">
        <v>0</v>
      </c>
      <c r="O258" t="s">
        <v>57</v>
      </c>
      <c r="P258" t="b">
        <v>0</v>
      </c>
      <c r="Q258" t="b">
        <v>0</v>
      </c>
      <c r="R258" t="s">
        <v>101</v>
      </c>
      <c r="S258" t="s">
        <v>95</v>
      </c>
      <c r="T258" t="s">
        <v>101</v>
      </c>
      <c r="U258" t="s">
        <v>95</v>
      </c>
      <c r="V258" t="s">
        <v>60</v>
      </c>
      <c r="W258" t="s">
        <v>80</v>
      </c>
      <c r="X258" t="s">
        <v>62</v>
      </c>
      <c r="Y258" t="s">
        <v>151</v>
      </c>
      <c r="Z258">
        <v>34.9</v>
      </c>
      <c r="AA258">
        <v>0</v>
      </c>
      <c r="AB258">
        <v>8.73</v>
      </c>
      <c r="AC258">
        <v>17</v>
      </c>
      <c r="AD258">
        <v>410</v>
      </c>
      <c r="AE258">
        <v>500</v>
      </c>
      <c r="AF258">
        <v>1800</v>
      </c>
      <c r="AG258" t="b">
        <v>1</v>
      </c>
      <c r="AH258">
        <v>25</v>
      </c>
      <c r="AI258">
        <f t="shared" si="3"/>
        <v>149077.66318059957</v>
      </c>
      <c r="AJ258">
        <v>1</v>
      </c>
      <c r="AK258" t="b">
        <v>0</v>
      </c>
      <c r="AL258" t="b">
        <v>0</v>
      </c>
      <c r="AM258" t="s">
        <v>64</v>
      </c>
      <c r="AN258" s="1">
        <v>39461</v>
      </c>
      <c r="AQ258" s="1">
        <v>39699</v>
      </c>
    </row>
    <row r="259" spans="1:43">
      <c r="A259" t="s">
        <v>921</v>
      </c>
      <c r="B259">
        <v>62271002927</v>
      </c>
      <c r="C259" t="s">
        <v>922</v>
      </c>
      <c r="D259" t="s">
        <v>128</v>
      </c>
      <c r="E259">
        <v>91406</v>
      </c>
      <c r="F259" t="s">
        <v>75</v>
      </c>
      <c r="G259" t="s">
        <v>271</v>
      </c>
      <c r="H259" t="s">
        <v>130</v>
      </c>
      <c r="I259" t="b">
        <v>0</v>
      </c>
      <c r="J259" t="b">
        <v>0</v>
      </c>
      <c r="K259" t="b">
        <v>0</v>
      </c>
      <c r="L259" t="b">
        <v>0</v>
      </c>
      <c r="M259" t="b">
        <v>0</v>
      </c>
      <c r="N259" t="b">
        <v>0</v>
      </c>
      <c r="O259" t="s">
        <v>57</v>
      </c>
      <c r="P259" t="b">
        <v>0</v>
      </c>
      <c r="Q259" t="b">
        <v>0</v>
      </c>
      <c r="R259" t="s">
        <v>58</v>
      </c>
      <c r="S259" t="s">
        <v>59</v>
      </c>
      <c r="V259" t="s">
        <v>60</v>
      </c>
      <c r="W259" t="s">
        <v>114</v>
      </c>
      <c r="X259" t="s">
        <v>62</v>
      </c>
      <c r="Y259" t="s">
        <v>81</v>
      </c>
      <c r="Z259">
        <v>139.5</v>
      </c>
      <c r="AA259">
        <v>101.14</v>
      </c>
      <c r="AB259">
        <v>34.880000000000003</v>
      </c>
      <c r="AC259">
        <v>17</v>
      </c>
      <c r="AD259">
        <v>1688</v>
      </c>
      <c r="AE259">
        <v>2058.54</v>
      </c>
      <c r="AF259">
        <v>24</v>
      </c>
      <c r="AG259" t="b">
        <v>1</v>
      </c>
      <c r="AH259">
        <v>25</v>
      </c>
      <c r="AI259">
        <f t="shared" ref="AI259:AI322" si="4">(AH259-$AH$4651)^2</f>
        <v>149077.66318059957</v>
      </c>
      <c r="AJ259">
        <v>1</v>
      </c>
      <c r="AK259" t="b">
        <v>0</v>
      </c>
      <c r="AL259" t="b">
        <v>0</v>
      </c>
      <c r="AM259" t="s">
        <v>64</v>
      </c>
      <c r="AN259" s="1">
        <v>39399</v>
      </c>
      <c r="AQ259" s="1">
        <v>39639</v>
      </c>
    </row>
    <row r="260" spans="1:43">
      <c r="A260" t="s">
        <v>923</v>
      </c>
      <c r="C260" t="s">
        <v>73</v>
      </c>
      <c r="D260" t="s">
        <v>74</v>
      </c>
      <c r="E260">
        <v>10472</v>
      </c>
      <c r="F260" t="s">
        <v>75</v>
      </c>
      <c r="G260" t="s">
        <v>331</v>
      </c>
      <c r="H260" t="s">
        <v>73</v>
      </c>
      <c r="I260" t="b">
        <v>0</v>
      </c>
      <c r="J260" t="b">
        <v>0</v>
      </c>
      <c r="K260" t="b">
        <v>0</v>
      </c>
      <c r="L260" t="b">
        <v>0</v>
      </c>
      <c r="M260" t="b">
        <v>0</v>
      </c>
      <c r="N260" t="b">
        <v>0</v>
      </c>
      <c r="O260" t="s">
        <v>57</v>
      </c>
      <c r="P260" t="b">
        <v>0</v>
      </c>
      <c r="Q260" t="b">
        <v>0</v>
      </c>
      <c r="R260" t="s">
        <v>58</v>
      </c>
      <c r="S260" t="s">
        <v>59</v>
      </c>
      <c r="T260" t="s">
        <v>119</v>
      </c>
      <c r="U260" t="s">
        <v>59</v>
      </c>
      <c r="V260" t="s">
        <v>60</v>
      </c>
      <c r="W260" t="s">
        <v>80</v>
      </c>
      <c r="X260" t="s">
        <v>62</v>
      </c>
      <c r="Y260" t="s">
        <v>151</v>
      </c>
      <c r="Z260">
        <v>249.9</v>
      </c>
      <c r="AA260">
        <v>0</v>
      </c>
      <c r="AB260">
        <v>62.48</v>
      </c>
      <c r="AC260">
        <v>17</v>
      </c>
      <c r="AD260">
        <v>2828</v>
      </c>
      <c r="AE260">
        <v>3448.78</v>
      </c>
      <c r="AF260">
        <v>450</v>
      </c>
      <c r="AG260" t="b">
        <v>1</v>
      </c>
      <c r="AH260">
        <v>25</v>
      </c>
      <c r="AI260">
        <f t="shared" si="4"/>
        <v>149077.66318059957</v>
      </c>
      <c r="AJ260">
        <v>1</v>
      </c>
      <c r="AK260" t="b">
        <v>0</v>
      </c>
      <c r="AL260" t="b">
        <v>0</v>
      </c>
      <c r="AM260" t="s">
        <v>64</v>
      </c>
      <c r="AN260" s="1">
        <v>39347</v>
      </c>
      <c r="AQ260" s="1">
        <v>39560</v>
      </c>
    </row>
    <row r="261" spans="1:43">
      <c r="A261" t="s">
        <v>924</v>
      </c>
      <c r="B261">
        <v>370053000215</v>
      </c>
      <c r="C261" t="s">
        <v>925</v>
      </c>
      <c r="D261" t="s">
        <v>67</v>
      </c>
      <c r="E261">
        <v>28124</v>
      </c>
      <c r="F261" t="s">
        <v>68</v>
      </c>
      <c r="G261" t="s">
        <v>926</v>
      </c>
      <c r="H261" t="s">
        <v>927</v>
      </c>
      <c r="I261" t="b">
        <v>0</v>
      </c>
      <c r="J261" t="b">
        <v>0</v>
      </c>
      <c r="K261" t="b">
        <v>0</v>
      </c>
      <c r="L261" t="b">
        <v>0</v>
      </c>
      <c r="M261" t="b">
        <v>0</v>
      </c>
      <c r="N261" t="b">
        <v>0</v>
      </c>
      <c r="O261" t="s">
        <v>87</v>
      </c>
      <c r="P261" t="b">
        <v>0</v>
      </c>
      <c r="Q261" t="b">
        <v>0</v>
      </c>
      <c r="R261" t="s">
        <v>267</v>
      </c>
      <c r="S261" t="s">
        <v>95</v>
      </c>
      <c r="T261" t="s">
        <v>104</v>
      </c>
      <c r="U261" t="s">
        <v>95</v>
      </c>
      <c r="V261" t="s">
        <v>60</v>
      </c>
      <c r="W261" t="s">
        <v>80</v>
      </c>
      <c r="X261" t="s">
        <v>62</v>
      </c>
      <c r="Y261" t="s">
        <v>88</v>
      </c>
      <c r="Z261">
        <v>32.380000000000003</v>
      </c>
      <c r="AA261">
        <v>13.76</v>
      </c>
      <c r="AB261">
        <v>8.09</v>
      </c>
      <c r="AC261">
        <v>17</v>
      </c>
      <c r="AD261">
        <v>395</v>
      </c>
      <c r="AE261">
        <v>481.71</v>
      </c>
      <c r="AF261">
        <v>300</v>
      </c>
      <c r="AG261" t="b">
        <v>1</v>
      </c>
      <c r="AH261">
        <v>25</v>
      </c>
      <c r="AI261">
        <f t="shared" si="4"/>
        <v>149077.66318059957</v>
      </c>
      <c r="AJ261">
        <v>1</v>
      </c>
      <c r="AK261" t="b">
        <v>0</v>
      </c>
      <c r="AL261" t="b">
        <v>0</v>
      </c>
      <c r="AM261" t="s">
        <v>64</v>
      </c>
      <c r="AN261" s="1">
        <v>39328</v>
      </c>
      <c r="AQ261" s="1">
        <v>39568</v>
      </c>
    </row>
    <row r="262" spans="1:43">
      <c r="A262" t="s">
        <v>928</v>
      </c>
      <c r="C262" t="s">
        <v>181</v>
      </c>
      <c r="D262" t="s">
        <v>182</v>
      </c>
      <c r="E262">
        <v>60637</v>
      </c>
      <c r="F262" t="s">
        <v>75</v>
      </c>
      <c r="G262" t="s">
        <v>745</v>
      </c>
      <c r="H262" t="s">
        <v>184</v>
      </c>
      <c r="I262" t="b">
        <v>0</v>
      </c>
      <c r="J262" t="b">
        <v>1</v>
      </c>
      <c r="K262" t="b">
        <v>0</v>
      </c>
      <c r="L262" t="b">
        <v>0</v>
      </c>
      <c r="M262" t="b">
        <v>0</v>
      </c>
      <c r="N262" t="b">
        <v>0</v>
      </c>
      <c r="O262" t="s">
        <v>142</v>
      </c>
      <c r="P262" t="b">
        <v>0</v>
      </c>
      <c r="Q262" t="b">
        <v>0</v>
      </c>
      <c r="R262" t="s">
        <v>58</v>
      </c>
      <c r="S262" t="s">
        <v>59</v>
      </c>
      <c r="T262" t="s">
        <v>119</v>
      </c>
      <c r="U262" t="s">
        <v>59</v>
      </c>
      <c r="V262" t="s">
        <v>60</v>
      </c>
      <c r="W262" t="s">
        <v>61</v>
      </c>
      <c r="X262" t="s">
        <v>62</v>
      </c>
      <c r="Y262" t="s">
        <v>81</v>
      </c>
      <c r="Z262">
        <v>17.09</v>
      </c>
      <c r="AA262">
        <v>0</v>
      </c>
      <c r="AB262">
        <v>4.2699999999999996</v>
      </c>
      <c r="AC262">
        <v>17</v>
      </c>
      <c r="AD262">
        <v>209</v>
      </c>
      <c r="AE262">
        <v>254.88</v>
      </c>
      <c r="AF262">
        <v>30</v>
      </c>
      <c r="AG262" t="b">
        <v>0</v>
      </c>
      <c r="AH262">
        <v>25</v>
      </c>
      <c r="AI262">
        <f t="shared" si="4"/>
        <v>149077.66318059957</v>
      </c>
      <c r="AJ262">
        <v>1</v>
      </c>
      <c r="AK262" t="b">
        <v>0</v>
      </c>
      <c r="AL262" t="b">
        <v>0</v>
      </c>
      <c r="AM262" t="s">
        <v>290</v>
      </c>
      <c r="AN262" s="1">
        <v>39323</v>
      </c>
      <c r="AQ262" s="1">
        <v>39557</v>
      </c>
    </row>
    <row r="263" spans="1:43">
      <c r="A263" t="s">
        <v>929</v>
      </c>
      <c r="B263">
        <v>450303001282</v>
      </c>
      <c r="C263" t="s">
        <v>930</v>
      </c>
      <c r="D263" t="s">
        <v>196</v>
      </c>
      <c r="E263">
        <v>29126</v>
      </c>
      <c r="F263" t="s">
        <v>68</v>
      </c>
      <c r="G263" t="s">
        <v>931</v>
      </c>
      <c r="H263" t="s">
        <v>932</v>
      </c>
      <c r="I263" t="b">
        <v>0</v>
      </c>
      <c r="J263" t="b">
        <v>0</v>
      </c>
      <c r="K263" t="b">
        <v>0</v>
      </c>
      <c r="L263" t="b">
        <v>0</v>
      </c>
      <c r="M263" t="b">
        <v>0</v>
      </c>
      <c r="N263" t="b">
        <v>0</v>
      </c>
      <c r="O263" t="s">
        <v>57</v>
      </c>
      <c r="P263" t="b">
        <v>0</v>
      </c>
      <c r="Q263" t="b">
        <v>0</v>
      </c>
      <c r="R263" t="s">
        <v>58</v>
      </c>
      <c r="S263" t="s">
        <v>59</v>
      </c>
      <c r="T263" t="s">
        <v>136</v>
      </c>
      <c r="U263" t="s">
        <v>137</v>
      </c>
      <c r="V263" t="s">
        <v>71</v>
      </c>
      <c r="W263" t="s">
        <v>114</v>
      </c>
      <c r="X263" t="s">
        <v>62</v>
      </c>
      <c r="Y263" t="s">
        <v>63</v>
      </c>
      <c r="Z263">
        <v>34.299999999999997</v>
      </c>
      <c r="AA263">
        <v>17.149999999999999</v>
      </c>
      <c r="AB263">
        <v>8.58</v>
      </c>
      <c r="AC263">
        <v>17</v>
      </c>
      <c r="AD263">
        <v>420</v>
      </c>
      <c r="AE263">
        <v>512.20000000000005</v>
      </c>
      <c r="AF263">
        <v>80</v>
      </c>
      <c r="AG263" t="b">
        <v>1</v>
      </c>
      <c r="AH263">
        <v>25</v>
      </c>
      <c r="AI263">
        <f t="shared" si="4"/>
        <v>149077.66318059957</v>
      </c>
      <c r="AJ263">
        <v>1</v>
      </c>
      <c r="AK263" t="b">
        <v>0</v>
      </c>
      <c r="AL263" t="b">
        <v>0</v>
      </c>
      <c r="AM263" t="s">
        <v>64</v>
      </c>
      <c r="AN263" s="1">
        <v>39286</v>
      </c>
      <c r="AQ263" s="1">
        <v>39525</v>
      </c>
    </row>
    <row r="264" spans="1:43">
      <c r="A264" t="s">
        <v>933</v>
      </c>
      <c r="B264">
        <v>170993001094</v>
      </c>
      <c r="C264" t="s">
        <v>181</v>
      </c>
      <c r="D264" t="s">
        <v>182</v>
      </c>
      <c r="E264">
        <v>60615</v>
      </c>
      <c r="F264" t="s">
        <v>75</v>
      </c>
      <c r="G264" t="s">
        <v>745</v>
      </c>
      <c r="H264" t="s">
        <v>184</v>
      </c>
      <c r="I264" t="b">
        <v>0</v>
      </c>
      <c r="J264" t="b">
        <v>1</v>
      </c>
      <c r="K264" t="b">
        <v>0</v>
      </c>
      <c r="L264" t="b">
        <v>0</v>
      </c>
      <c r="M264" t="b">
        <v>0</v>
      </c>
      <c r="N264" t="b">
        <v>0</v>
      </c>
      <c r="O264" t="s">
        <v>77</v>
      </c>
      <c r="P264" t="b">
        <v>0</v>
      </c>
      <c r="Q264" t="b">
        <v>0</v>
      </c>
      <c r="R264" t="s">
        <v>58</v>
      </c>
      <c r="S264" t="s">
        <v>59</v>
      </c>
      <c r="T264" t="s">
        <v>390</v>
      </c>
      <c r="U264" t="s">
        <v>100</v>
      </c>
      <c r="V264" t="s">
        <v>60</v>
      </c>
      <c r="W264" t="s">
        <v>80</v>
      </c>
      <c r="X264" t="s">
        <v>62</v>
      </c>
      <c r="Y264" t="s">
        <v>63</v>
      </c>
      <c r="Z264">
        <v>18.75</v>
      </c>
      <c r="AA264">
        <v>0</v>
      </c>
      <c r="AB264">
        <v>4.6900000000000004</v>
      </c>
      <c r="AC264">
        <v>17</v>
      </c>
      <c r="AD264">
        <v>228</v>
      </c>
      <c r="AE264">
        <v>278.05</v>
      </c>
      <c r="AF264">
        <v>30</v>
      </c>
      <c r="AG264" t="b">
        <v>1</v>
      </c>
      <c r="AH264">
        <v>25</v>
      </c>
      <c r="AI264">
        <f t="shared" si="4"/>
        <v>149077.66318059957</v>
      </c>
      <c r="AJ264">
        <v>1</v>
      </c>
      <c r="AK264" t="b">
        <v>0</v>
      </c>
      <c r="AL264" t="b">
        <v>0</v>
      </c>
      <c r="AM264" t="s">
        <v>290</v>
      </c>
      <c r="AN264" s="1">
        <v>39272</v>
      </c>
      <c r="AQ264" s="1">
        <v>39512</v>
      </c>
    </row>
    <row r="265" spans="1:43">
      <c r="A265" t="s">
        <v>934</v>
      </c>
      <c r="B265">
        <v>370114000469</v>
      </c>
      <c r="C265" t="s">
        <v>935</v>
      </c>
      <c r="D265" t="s">
        <v>67</v>
      </c>
      <c r="E265">
        <v>27360</v>
      </c>
      <c r="F265" t="s">
        <v>68</v>
      </c>
      <c r="G265" t="s">
        <v>499</v>
      </c>
      <c r="H265" t="s">
        <v>324</v>
      </c>
      <c r="I265" t="b">
        <v>0</v>
      </c>
      <c r="J265" t="b">
        <v>0</v>
      </c>
      <c r="K265" t="b">
        <v>0</v>
      </c>
      <c r="L265" t="b">
        <v>0</v>
      </c>
      <c r="M265" t="b">
        <v>0</v>
      </c>
      <c r="N265" t="b">
        <v>0</v>
      </c>
      <c r="O265" t="s">
        <v>77</v>
      </c>
      <c r="P265" t="b">
        <v>0</v>
      </c>
      <c r="Q265" t="b">
        <v>0</v>
      </c>
      <c r="R265" t="s">
        <v>230</v>
      </c>
      <c r="S265" t="s">
        <v>59</v>
      </c>
      <c r="T265" t="s">
        <v>58</v>
      </c>
      <c r="U265" t="s">
        <v>59</v>
      </c>
      <c r="V265" t="s">
        <v>71</v>
      </c>
      <c r="W265" t="s">
        <v>80</v>
      </c>
      <c r="X265" t="s">
        <v>107</v>
      </c>
      <c r="Y265" t="s">
        <v>63</v>
      </c>
      <c r="Z265">
        <v>24.65</v>
      </c>
      <c r="AA265">
        <v>10.48</v>
      </c>
      <c r="AB265">
        <v>6.16</v>
      </c>
      <c r="AC265">
        <v>17</v>
      </c>
      <c r="AD265">
        <v>305</v>
      </c>
      <c r="AE265">
        <v>371.95</v>
      </c>
      <c r="AF265">
        <v>16</v>
      </c>
      <c r="AG265" t="b">
        <v>1</v>
      </c>
      <c r="AH265">
        <v>25</v>
      </c>
      <c r="AI265">
        <f t="shared" si="4"/>
        <v>149077.66318059957</v>
      </c>
      <c r="AJ265">
        <v>1</v>
      </c>
      <c r="AK265" t="b">
        <v>0</v>
      </c>
      <c r="AL265" t="b">
        <v>0</v>
      </c>
      <c r="AM265" t="s">
        <v>64</v>
      </c>
      <c r="AN265" s="1">
        <v>39265</v>
      </c>
      <c r="AQ265" s="1">
        <v>39497</v>
      </c>
    </row>
    <row r="266" spans="1:43">
      <c r="A266" t="s">
        <v>936</v>
      </c>
      <c r="B266">
        <v>450231000562</v>
      </c>
      <c r="C266" t="s">
        <v>937</v>
      </c>
      <c r="D266" t="s">
        <v>196</v>
      </c>
      <c r="E266">
        <v>29611</v>
      </c>
      <c r="F266" t="s">
        <v>54</v>
      </c>
      <c r="G266" t="s">
        <v>938</v>
      </c>
      <c r="H266" t="s">
        <v>937</v>
      </c>
      <c r="I266" t="b">
        <v>0</v>
      </c>
      <c r="J266" t="b">
        <v>1</v>
      </c>
      <c r="K266" t="b">
        <v>0</v>
      </c>
      <c r="L266" t="b">
        <v>0</v>
      </c>
      <c r="M266" t="b">
        <v>0</v>
      </c>
      <c r="N266" t="b">
        <v>0</v>
      </c>
      <c r="O266" t="s">
        <v>57</v>
      </c>
      <c r="P266" t="b">
        <v>0</v>
      </c>
      <c r="Q266" t="b">
        <v>0</v>
      </c>
      <c r="R266" t="s">
        <v>119</v>
      </c>
      <c r="S266" t="s">
        <v>59</v>
      </c>
      <c r="T266" t="s">
        <v>58</v>
      </c>
      <c r="U266" t="s">
        <v>59</v>
      </c>
      <c r="V266" t="s">
        <v>60</v>
      </c>
      <c r="W266" t="s">
        <v>114</v>
      </c>
      <c r="X266" t="s">
        <v>62</v>
      </c>
      <c r="Y266" t="s">
        <v>88</v>
      </c>
      <c r="Z266">
        <v>66.75</v>
      </c>
      <c r="AA266">
        <v>33.380000000000003</v>
      </c>
      <c r="AB266">
        <v>16.690000000000001</v>
      </c>
      <c r="AC266">
        <v>17</v>
      </c>
      <c r="AD266">
        <v>801</v>
      </c>
      <c r="AE266">
        <v>976.83</v>
      </c>
      <c r="AF266">
        <v>120</v>
      </c>
      <c r="AG266" t="b">
        <v>1</v>
      </c>
      <c r="AH266">
        <v>25</v>
      </c>
      <c r="AI266">
        <f t="shared" si="4"/>
        <v>149077.66318059957</v>
      </c>
      <c r="AJ266">
        <v>1</v>
      </c>
      <c r="AK266" t="b">
        <v>0</v>
      </c>
      <c r="AL266" t="b">
        <v>0</v>
      </c>
      <c r="AM266" t="s">
        <v>64</v>
      </c>
      <c r="AN266" s="1">
        <v>39241</v>
      </c>
      <c r="AQ266" s="1">
        <v>39421</v>
      </c>
    </row>
    <row r="267" spans="1:43">
      <c r="A267" t="s">
        <v>939</v>
      </c>
      <c r="C267" t="s">
        <v>940</v>
      </c>
      <c r="D267" t="s">
        <v>128</v>
      </c>
      <c r="E267">
        <v>90262</v>
      </c>
      <c r="F267" t="s">
        <v>54</v>
      </c>
      <c r="G267" t="s">
        <v>941</v>
      </c>
      <c r="H267" t="s">
        <v>130</v>
      </c>
      <c r="I267" t="b">
        <v>0</v>
      </c>
      <c r="J267" t="b">
        <v>0</v>
      </c>
      <c r="K267" t="b">
        <v>0</v>
      </c>
      <c r="L267" t="b">
        <v>0</v>
      </c>
      <c r="M267" t="b">
        <v>0</v>
      </c>
      <c r="N267" t="b">
        <v>0</v>
      </c>
      <c r="O267" t="s">
        <v>77</v>
      </c>
      <c r="P267" t="b">
        <v>1</v>
      </c>
      <c r="Q267" t="b">
        <v>0</v>
      </c>
      <c r="R267" t="s">
        <v>58</v>
      </c>
      <c r="S267" t="s">
        <v>59</v>
      </c>
      <c r="T267" t="s">
        <v>119</v>
      </c>
      <c r="U267" t="s">
        <v>59</v>
      </c>
      <c r="V267" t="s">
        <v>60</v>
      </c>
      <c r="W267" t="s">
        <v>80</v>
      </c>
      <c r="X267" t="s">
        <v>62</v>
      </c>
      <c r="Y267" t="s">
        <v>81</v>
      </c>
      <c r="Z267">
        <v>80</v>
      </c>
      <c r="AA267">
        <v>58</v>
      </c>
      <c r="AB267">
        <v>20</v>
      </c>
      <c r="AC267">
        <v>17</v>
      </c>
      <c r="AD267">
        <v>975</v>
      </c>
      <c r="AE267">
        <v>1189.02</v>
      </c>
      <c r="AF267">
        <v>25</v>
      </c>
      <c r="AG267" t="b">
        <v>1</v>
      </c>
      <c r="AH267">
        <v>25</v>
      </c>
      <c r="AI267">
        <f t="shared" si="4"/>
        <v>149077.66318059957</v>
      </c>
      <c r="AJ267">
        <v>1</v>
      </c>
      <c r="AK267" t="b">
        <v>0</v>
      </c>
      <c r="AL267" t="b">
        <v>0</v>
      </c>
      <c r="AM267" t="s">
        <v>64</v>
      </c>
      <c r="AN267" s="1">
        <v>39195</v>
      </c>
      <c r="AQ267" s="1">
        <v>39435</v>
      </c>
    </row>
    <row r="268" spans="1:43">
      <c r="A268" t="s">
        <v>942</v>
      </c>
      <c r="B268">
        <v>62271003017</v>
      </c>
      <c r="C268" t="s">
        <v>130</v>
      </c>
      <c r="D268" t="s">
        <v>128</v>
      </c>
      <c r="E268">
        <v>90018</v>
      </c>
      <c r="F268" t="s">
        <v>75</v>
      </c>
      <c r="G268" t="s">
        <v>271</v>
      </c>
      <c r="H268" t="s">
        <v>130</v>
      </c>
      <c r="I268" t="b">
        <v>0</v>
      </c>
      <c r="J268" t="b">
        <v>0</v>
      </c>
      <c r="K268" t="b">
        <v>1</v>
      </c>
      <c r="L268" t="b">
        <v>0</v>
      </c>
      <c r="M268" t="b">
        <v>0</v>
      </c>
      <c r="N268" t="b">
        <v>0</v>
      </c>
      <c r="O268" t="s">
        <v>57</v>
      </c>
      <c r="P268" t="b">
        <v>0</v>
      </c>
      <c r="Q268" t="b">
        <v>0</v>
      </c>
      <c r="R268" t="s">
        <v>113</v>
      </c>
      <c r="S268" t="s">
        <v>113</v>
      </c>
      <c r="V268" t="s">
        <v>60</v>
      </c>
      <c r="W268" t="s">
        <v>80</v>
      </c>
      <c r="X268" t="s">
        <v>62</v>
      </c>
      <c r="Y268" t="s">
        <v>88</v>
      </c>
      <c r="Z268">
        <v>15</v>
      </c>
      <c r="AA268">
        <v>10.87</v>
      </c>
      <c r="AB268">
        <v>3.75</v>
      </c>
      <c r="AC268">
        <v>17</v>
      </c>
      <c r="AD268">
        <v>196.6</v>
      </c>
      <c r="AE268">
        <v>239.76</v>
      </c>
      <c r="AF268">
        <v>36</v>
      </c>
      <c r="AG268" t="b">
        <v>1</v>
      </c>
      <c r="AH268">
        <v>25</v>
      </c>
      <c r="AI268">
        <f t="shared" si="4"/>
        <v>149077.66318059957</v>
      </c>
      <c r="AJ268">
        <v>1</v>
      </c>
      <c r="AK268" t="b">
        <v>0</v>
      </c>
      <c r="AL268" t="b">
        <v>0</v>
      </c>
      <c r="AM268" t="s">
        <v>290</v>
      </c>
      <c r="AN268" s="1">
        <v>39182</v>
      </c>
      <c r="AQ268" s="1">
        <v>39416</v>
      </c>
    </row>
    <row r="269" spans="1:43">
      <c r="A269" t="s">
        <v>943</v>
      </c>
      <c r="B269">
        <v>482034007257</v>
      </c>
      <c r="C269" t="s">
        <v>944</v>
      </c>
      <c r="D269" t="s">
        <v>248</v>
      </c>
      <c r="E269">
        <v>75089</v>
      </c>
      <c r="F269" t="s">
        <v>54</v>
      </c>
      <c r="G269" t="s">
        <v>319</v>
      </c>
      <c r="H269" t="s">
        <v>320</v>
      </c>
      <c r="I269" t="b">
        <v>0</v>
      </c>
      <c r="J269" t="b">
        <v>0</v>
      </c>
      <c r="K269" t="b">
        <v>0</v>
      </c>
      <c r="L269" t="b">
        <v>0</v>
      </c>
      <c r="M269" t="b">
        <v>0</v>
      </c>
      <c r="N269" t="b">
        <v>0</v>
      </c>
      <c r="O269" t="s">
        <v>57</v>
      </c>
      <c r="P269" t="b">
        <v>0</v>
      </c>
      <c r="Q269" t="b">
        <v>0</v>
      </c>
      <c r="R269" t="s">
        <v>58</v>
      </c>
      <c r="S269" t="s">
        <v>59</v>
      </c>
      <c r="T269" t="s">
        <v>119</v>
      </c>
      <c r="U269" t="s">
        <v>59</v>
      </c>
      <c r="V269" t="s">
        <v>60</v>
      </c>
      <c r="W269" t="s">
        <v>61</v>
      </c>
      <c r="X269" t="s">
        <v>107</v>
      </c>
      <c r="Y269" t="s">
        <v>63</v>
      </c>
      <c r="Z269">
        <v>134.12</v>
      </c>
      <c r="AA269">
        <v>0</v>
      </c>
      <c r="AB269">
        <v>33.53</v>
      </c>
      <c r="AC269">
        <v>17</v>
      </c>
      <c r="AD269">
        <v>1526</v>
      </c>
      <c r="AE269">
        <v>1860.98</v>
      </c>
      <c r="AF269">
        <v>22</v>
      </c>
      <c r="AG269" t="b">
        <v>1</v>
      </c>
      <c r="AH269">
        <v>25</v>
      </c>
      <c r="AI269">
        <f t="shared" si="4"/>
        <v>149077.66318059957</v>
      </c>
      <c r="AJ269">
        <v>1</v>
      </c>
      <c r="AK269" t="b">
        <v>0</v>
      </c>
      <c r="AL269" t="b">
        <v>0</v>
      </c>
      <c r="AM269" t="s">
        <v>64</v>
      </c>
      <c r="AN269" s="1">
        <v>39181</v>
      </c>
      <c r="AQ269" s="1">
        <v>39419</v>
      </c>
    </row>
    <row r="270" spans="1:43">
      <c r="A270" t="s">
        <v>945</v>
      </c>
      <c r="C270" t="s">
        <v>130</v>
      </c>
      <c r="D270" t="s">
        <v>128</v>
      </c>
      <c r="E270">
        <v>90023</v>
      </c>
      <c r="F270" t="s">
        <v>75</v>
      </c>
      <c r="G270" t="s">
        <v>271</v>
      </c>
      <c r="H270" t="s">
        <v>130</v>
      </c>
      <c r="I270" t="b">
        <v>0</v>
      </c>
      <c r="J270" t="b">
        <v>0</v>
      </c>
      <c r="K270" t="b">
        <v>0</v>
      </c>
      <c r="L270" t="b">
        <v>0</v>
      </c>
      <c r="M270" t="b">
        <v>0</v>
      </c>
      <c r="N270" t="b">
        <v>0</v>
      </c>
      <c r="O270" t="s">
        <v>77</v>
      </c>
      <c r="P270" t="b">
        <v>0</v>
      </c>
      <c r="Q270" t="b">
        <v>0</v>
      </c>
      <c r="R270" t="s">
        <v>58</v>
      </c>
      <c r="S270" t="s">
        <v>59</v>
      </c>
      <c r="V270" t="s">
        <v>60</v>
      </c>
      <c r="W270" t="s">
        <v>114</v>
      </c>
      <c r="X270" t="s">
        <v>62</v>
      </c>
      <c r="Y270" t="s">
        <v>81</v>
      </c>
      <c r="Z270">
        <v>197.4</v>
      </c>
      <c r="AA270">
        <v>143.12</v>
      </c>
      <c r="AB270">
        <v>49.35</v>
      </c>
      <c r="AC270">
        <v>17</v>
      </c>
      <c r="AD270">
        <v>2381</v>
      </c>
      <c r="AE270">
        <v>2903.66</v>
      </c>
      <c r="AF270">
        <v>15</v>
      </c>
      <c r="AG270" t="b">
        <v>1</v>
      </c>
      <c r="AH270">
        <v>25</v>
      </c>
      <c r="AI270">
        <f t="shared" si="4"/>
        <v>149077.66318059957</v>
      </c>
      <c r="AJ270">
        <v>1</v>
      </c>
      <c r="AK270" t="b">
        <v>0</v>
      </c>
      <c r="AL270" t="b">
        <v>0</v>
      </c>
      <c r="AM270" t="s">
        <v>64</v>
      </c>
      <c r="AN270" s="1">
        <v>39181</v>
      </c>
      <c r="AQ270" s="1">
        <v>39421</v>
      </c>
    </row>
    <row r="271" spans="1:43">
      <c r="A271" t="s">
        <v>946</v>
      </c>
      <c r="B271">
        <v>370342001412</v>
      </c>
      <c r="C271" t="s">
        <v>947</v>
      </c>
      <c r="D271" t="s">
        <v>67</v>
      </c>
      <c r="E271">
        <v>27820</v>
      </c>
      <c r="F271" t="s">
        <v>68</v>
      </c>
      <c r="G271" t="s">
        <v>948</v>
      </c>
      <c r="H271" t="s">
        <v>949</v>
      </c>
      <c r="I271" t="b">
        <v>0</v>
      </c>
      <c r="J271" t="b">
        <v>0</v>
      </c>
      <c r="K271" t="b">
        <v>0</v>
      </c>
      <c r="L271" t="b">
        <v>0</v>
      </c>
      <c r="M271" t="b">
        <v>0</v>
      </c>
      <c r="N271" t="b">
        <v>0</v>
      </c>
      <c r="O271" t="s">
        <v>87</v>
      </c>
      <c r="P271" t="b">
        <v>0</v>
      </c>
      <c r="Q271" t="b">
        <v>0</v>
      </c>
      <c r="R271" t="s">
        <v>119</v>
      </c>
      <c r="S271" t="s">
        <v>59</v>
      </c>
      <c r="T271" t="s">
        <v>915</v>
      </c>
      <c r="U271" t="s">
        <v>137</v>
      </c>
      <c r="V271" t="s">
        <v>71</v>
      </c>
      <c r="W271" t="s">
        <v>80</v>
      </c>
      <c r="X271" t="s">
        <v>62</v>
      </c>
      <c r="Y271" t="s">
        <v>88</v>
      </c>
      <c r="Z271">
        <v>123.33</v>
      </c>
      <c r="AA271">
        <v>52.42</v>
      </c>
      <c r="AB271">
        <v>30.83</v>
      </c>
      <c r="AC271">
        <v>17</v>
      </c>
      <c r="AD271">
        <v>1457</v>
      </c>
      <c r="AE271">
        <v>1776.83</v>
      </c>
      <c r="AF271">
        <v>50</v>
      </c>
      <c r="AG271" t="b">
        <v>1</v>
      </c>
      <c r="AH271">
        <v>25</v>
      </c>
      <c r="AI271">
        <f t="shared" si="4"/>
        <v>149077.66318059957</v>
      </c>
      <c r="AJ271">
        <v>1</v>
      </c>
      <c r="AK271" t="b">
        <v>0</v>
      </c>
      <c r="AL271" t="b">
        <v>0</v>
      </c>
      <c r="AM271" t="s">
        <v>64</v>
      </c>
      <c r="AN271" s="1">
        <v>39171</v>
      </c>
      <c r="AQ271" s="1">
        <v>39411</v>
      </c>
    </row>
    <row r="272" spans="1:43">
      <c r="A272" t="s">
        <v>950</v>
      </c>
      <c r="C272" t="s">
        <v>483</v>
      </c>
      <c r="D272" t="s">
        <v>74</v>
      </c>
      <c r="E272">
        <v>11201</v>
      </c>
      <c r="F272" t="s">
        <v>75</v>
      </c>
      <c r="G272" t="s">
        <v>484</v>
      </c>
      <c r="H272" t="s">
        <v>483</v>
      </c>
      <c r="I272" t="b">
        <v>0</v>
      </c>
      <c r="J272" t="b">
        <v>0</v>
      </c>
      <c r="K272" t="b">
        <v>0</v>
      </c>
      <c r="L272" t="b">
        <v>0</v>
      </c>
      <c r="M272" t="b">
        <v>0</v>
      </c>
      <c r="N272" t="b">
        <v>0</v>
      </c>
      <c r="O272" t="s">
        <v>87</v>
      </c>
      <c r="P272" t="b">
        <v>0</v>
      </c>
      <c r="Q272" t="b">
        <v>0</v>
      </c>
      <c r="R272" t="s">
        <v>58</v>
      </c>
      <c r="S272" t="s">
        <v>59</v>
      </c>
      <c r="V272" t="s">
        <v>60</v>
      </c>
      <c r="W272" t="s">
        <v>80</v>
      </c>
      <c r="X272" t="s">
        <v>62</v>
      </c>
      <c r="Y272" t="s">
        <v>151</v>
      </c>
      <c r="Z272">
        <v>90</v>
      </c>
      <c r="AA272">
        <v>0</v>
      </c>
      <c r="AB272">
        <v>22.5</v>
      </c>
      <c r="AC272">
        <v>17</v>
      </c>
      <c r="AD272">
        <v>1029</v>
      </c>
      <c r="AE272">
        <v>1254.8800000000001</v>
      </c>
      <c r="AF272">
        <v>80</v>
      </c>
      <c r="AG272" t="b">
        <v>1</v>
      </c>
      <c r="AH272">
        <v>25</v>
      </c>
      <c r="AI272">
        <f t="shared" si="4"/>
        <v>149077.66318059957</v>
      </c>
      <c r="AJ272">
        <v>1</v>
      </c>
      <c r="AK272" t="b">
        <v>0</v>
      </c>
      <c r="AL272" t="b">
        <v>0</v>
      </c>
      <c r="AM272" t="s">
        <v>290</v>
      </c>
      <c r="AN272" s="1">
        <v>39169</v>
      </c>
      <c r="AQ272" s="1">
        <v>39401</v>
      </c>
    </row>
    <row r="273" spans="1:43">
      <c r="A273" t="s">
        <v>951</v>
      </c>
      <c r="B273">
        <v>450258000678</v>
      </c>
      <c r="C273" t="s">
        <v>952</v>
      </c>
      <c r="D273" t="s">
        <v>196</v>
      </c>
      <c r="E273">
        <v>29707</v>
      </c>
      <c r="G273" t="s">
        <v>953</v>
      </c>
      <c r="H273" t="s">
        <v>719</v>
      </c>
      <c r="I273" t="b">
        <v>0</v>
      </c>
      <c r="J273" t="b">
        <v>0</v>
      </c>
      <c r="K273" t="b">
        <v>0</v>
      </c>
      <c r="L273" t="b">
        <v>0</v>
      </c>
      <c r="M273" t="b">
        <v>0</v>
      </c>
      <c r="N273" t="b">
        <v>0</v>
      </c>
      <c r="O273" t="s">
        <v>87</v>
      </c>
      <c r="P273" t="b">
        <v>0</v>
      </c>
      <c r="Q273" t="b">
        <v>0</v>
      </c>
      <c r="R273" t="s">
        <v>78</v>
      </c>
      <c r="S273" t="s">
        <v>79</v>
      </c>
      <c r="T273" t="s">
        <v>171</v>
      </c>
      <c r="U273" t="s">
        <v>79</v>
      </c>
      <c r="V273" t="s">
        <v>71</v>
      </c>
      <c r="W273" t="s">
        <v>80</v>
      </c>
      <c r="X273" t="s">
        <v>107</v>
      </c>
      <c r="Y273" t="s">
        <v>151</v>
      </c>
      <c r="Z273">
        <v>249.9</v>
      </c>
      <c r="AA273">
        <v>124.95</v>
      </c>
      <c r="AB273">
        <v>62.48</v>
      </c>
      <c r="AC273">
        <v>17</v>
      </c>
      <c r="AD273">
        <v>2953</v>
      </c>
      <c r="AE273">
        <v>3601.22</v>
      </c>
      <c r="AF273">
        <v>132</v>
      </c>
      <c r="AG273" t="b">
        <v>1</v>
      </c>
      <c r="AH273">
        <v>25</v>
      </c>
      <c r="AI273">
        <f t="shared" si="4"/>
        <v>149077.66318059957</v>
      </c>
      <c r="AJ273">
        <v>1</v>
      </c>
      <c r="AK273" t="b">
        <v>0</v>
      </c>
      <c r="AL273" t="b">
        <v>0</v>
      </c>
      <c r="AM273" t="s">
        <v>64</v>
      </c>
      <c r="AN273" s="1">
        <v>39139</v>
      </c>
      <c r="AQ273" s="1">
        <v>39379</v>
      </c>
    </row>
    <row r="274" spans="1:43">
      <c r="A274" t="s">
        <v>954</v>
      </c>
      <c r="B274">
        <v>481623001233</v>
      </c>
      <c r="C274" t="s">
        <v>955</v>
      </c>
      <c r="D274" t="s">
        <v>248</v>
      </c>
      <c r="E274">
        <v>75159</v>
      </c>
      <c r="F274" t="s">
        <v>54</v>
      </c>
      <c r="G274" t="s">
        <v>453</v>
      </c>
      <c r="H274" t="s">
        <v>320</v>
      </c>
      <c r="I274" t="b">
        <v>0</v>
      </c>
      <c r="J274" t="b">
        <v>0</v>
      </c>
      <c r="K274" t="b">
        <v>0</v>
      </c>
      <c r="L274" t="b">
        <v>0</v>
      </c>
      <c r="M274" t="b">
        <v>0</v>
      </c>
      <c r="N274" t="b">
        <v>0</v>
      </c>
      <c r="O274" t="s">
        <v>57</v>
      </c>
      <c r="P274" t="b">
        <v>0</v>
      </c>
      <c r="Q274" t="b">
        <v>0</v>
      </c>
      <c r="R274" t="s">
        <v>104</v>
      </c>
      <c r="S274" t="s">
        <v>95</v>
      </c>
      <c r="V274" t="s">
        <v>60</v>
      </c>
      <c r="W274" t="s">
        <v>61</v>
      </c>
      <c r="X274" t="s">
        <v>62</v>
      </c>
      <c r="Y274" t="s">
        <v>81</v>
      </c>
      <c r="Z274">
        <v>198.42</v>
      </c>
      <c r="AA274">
        <v>0</v>
      </c>
      <c r="AB274">
        <v>49.61</v>
      </c>
      <c r="AC274">
        <v>17</v>
      </c>
      <c r="AD274">
        <v>2249</v>
      </c>
      <c r="AE274">
        <v>2742.68</v>
      </c>
      <c r="AF274">
        <v>650</v>
      </c>
      <c r="AG274" t="b">
        <v>1</v>
      </c>
      <c r="AH274">
        <v>25</v>
      </c>
      <c r="AI274">
        <f t="shared" si="4"/>
        <v>149077.66318059957</v>
      </c>
      <c r="AJ274">
        <v>1</v>
      </c>
      <c r="AK274" t="b">
        <v>0</v>
      </c>
      <c r="AL274" t="b">
        <v>0</v>
      </c>
      <c r="AM274" t="s">
        <v>64</v>
      </c>
      <c r="AN274" s="1">
        <v>39055</v>
      </c>
      <c r="AQ274" s="1">
        <v>39212</v>
      </c>
    </row>
    <row r="275" spans="1:43">
      <c r="A275" t="s">
        <v>956</v>
      </c>
      <c r="B275">
        <v>60480000464</v>
      </c>
      <c r="C275" t="s">
        <v>833</v>
      </c>
      <c r="D275" t="s">
        <v>128</v>
      </c>
      <c r="E275">
        <v>95132</v>
      </c>
      <c r="F275" t="s">
        <v>75</v>
      </c>
      <c r="G275" t="s">
        <v>957</v>
      </c>
      <c r="H275" t="s">
        <v>835</v>
      </c>
      <c r="I275" t="b">
        <v>0</v>
      </c>
      <c r="J275" t="b">
        <v>0</v>
      </c>
      <c r="K275" t="b">
        <v>0</v>
      </c>
      <c r="L275" t="b">
        <v>0</v>
      </c>
      <c r="M275" t="b">
        <v>0</v>
      </c>
      <c r="N275" t="b">
        <v>0</v>
      </c>
      <c r="O275" t="s">
        <v>57</v>
      </c>
      <c r="P275" t="b">
        <v>0</v>
      </c>
      <c r="Q275" t="b">
        <v>0</v>
      </c>
      <c r="R275" t="s">
        <v>58</v>
      </c>
      <c r="S275" t="s">
        <v>59</v>
      </c>
      <c r="T275" t="s">
        <v>1</v>
      </c>
      <c r="U275" t="s">
        <v>137</v>
      </c>
      <c r="V275" t="s">
        <v>71</v>
      </c>
      <c r="W275" t="s">
        <v>80</v>
      </c>
      <c r="X275" t="s">
        <v>107</v>
      </c>
      <c r="Y275" t="s">
        <v>151</v>
      </c>
      <c r="AD275">
        <v>5268</v>
      </c>
      <c r="AE275">
        <v>6424.39</v>
      </c>
      <c r="AF275">
        <v>170</v>
      </c>
      <c r="AG275" t="b">
        <v>1</v>
      </c>
      <c r="AH275">
        <v>25</v>
      </c>
      <c r="AI275">
        <f t="shared" si="4"/>
        <v>149077.66318059957</v>
      </c>
      <c r="AJ275">
        <v>1</v>
      </c>
      <c r="AK275" t="b">
        <v>0</v>
      </c>
      <c r="AL275" t="b">
        <v>0</v>
      </c>
      <c r="AM275" t="s">
        <v>64</v>
      </c>
      <c r="AN275" s="1">
        <v>39033</v>
      </c>
      <c r="AQ275" s="1">
        <v>39275</v>
      </c>
    </row>
    <row r="276" spans="1:43">
      <c r="A276" t="s">
        <v>958</v>
      </c>
      <c r="B276">
        <v>62271002992</v>
      </c>
      <c r="C276" t="s">
        <v>959</v>
      </c>
      <c r="D276" t="s">
        <v>128</v>
      </c>
      <c r="E276">
        <v>90717</v>
      </c>
      <c r="F276" t="s">
        <v>54</v>
      </c>
      <c r="G276" t="s">
        <v>271</v>
      </c>
      <c r="H276" t="s">
        <v>130</v>
      </c>
      <c r="I276" t="b">
        <v>0</v>
      </c>
      <c r="J276" t="b">
        <v>0</v>
      </c>
      <c r="K276" t="b">
        <v>1</v>
      </c>
      <c r="L276" t="b">
        <v>0</v>
      </c>
      <c r="M276" t="b">
        <v>0</v>
      </c>
      <c r="N276" t="b">
        <v>0</v>
      </c>
      <c r="O276" t="s">
        <v>87</v>
      </c>
      <c r="P276" t="b">
        <v>0</v>
      </c>
      <c r="Q276" t="b">
        <v>0</v>
      </c>
      <c r="R276" t="s">
        <v>1</v>
      </c>
      <c r="S276" t="s">
        <v>137</v>
      </c>
      <c r="V276" t="s">
        <v>71</v>
      </c>
      <c r="W276" t="s">
        <v>80</v>
      </c>
      <c r="X276" t="s">
        <v>62</v>
      </c>
      <c r="Y276" t="s">
        <v>81</v>
      </c>
      <c r="AD276">
        <v>692</v>
      </c>
      <c r="AE276">
        <v>843.9</v>
      </c>
      <c r="AF276">
        <v>30</v>
      </c>
      <c r="AG276" t="b">
        <v>1</v>
      </c>
      <c r="AH276">
        <v>25</v>
      </c>
      <c r="AI276">
        <f t="shared" si="4"/>
        <v>149077.66318059957</v>
      </c>
      <c r="AJ276">
        <v>1</v>
      </c>
      <c r="AK276" t="b">
        <v>0</v>
      </c>
      <c r="AL276" t="b">
        <v>0</v>
      </c>
      <c r="AM276" t="s">
        <v>64</v>
      </c>
      <c r="AN276" s="1">
        <v>38973</v>
      </c>
      <c r="AQ276" s="1">
        <v>39215</v>
      </c>
    </row>
    <row r="277" spans="1:43">
      <c r="A277" t="s">
        <v>960</v>
      </c>
      <c r="C277" t="s">
        <v>181</v>
      </c>
      <c r="D277" t="s">
        <v>182</v>
      </c>
      <c r="E277">
        <v>60609</v>
      </c>
      <c r="F277" t="s">
        <v>75</v>
      </c>
      <c r="G277" t="s">
        <v>443</v>
      </c>
      <c r="H277" t="s">
        <v>184</v>
      </c>
      <c r="I277" t="b">
        <v>0</v>
      </c>
      <c r="J277" t="b">
        <v>0</v>
      </c>
      <c r="K277" t="b">
        <v>1</v>
      </c>
      <c r="L277" t="b">
        <v>0</v>
      </c>
      <c r="M277" t="b">
        <v>0</v>
      </c>
      <c r="N277" t="b">
        <v>0</v>
      </c>
      <c r="O277" t="s">
        <v>57</v>
      </c>
      <c r="P277" t="b">
        <v>0</v>
      </c>
      <c r="Q277" t="b">
        <v>0</v>
      </c>
      <c r="R277" t="s">
        <v>136</v>
      </c>
      <c r="S277" t="s">
        <v>137</v>
      </c>
      <c r="T277" t="s">
        <v>1</v>
      </c>
      <c r="U277" t="s">
        <v>137</v>
      </c>
      <c r="V277" t="s">
        <v>71</v>
      </c>
      <c r="W277" t="s">
        <v>61</v>
      </c>
      <c r="X277" t="s">
        <v>62</v>
      </c>
      <c r="Y277" t="s">
        <v>63</v>
      </c>
      <c r="Z277">
        <v>28.95</v>
      </c>
      <c r="AA277">
        <v>0</v>
      </c>
      <c r="AB277">
        <v>7.24</v>
      </c>
      <c r="AC277">
        <v>17</v>
      </c>
      <c r="AD277">
        <v>343</v>
      </c>
      <c r="AE277">
        <v>418.29</v>
      </c>
      <c r="AF277">
        <v>40</v>
      </c>
      <c r="AG277" t="b">
        <v>1</v>
      </c>
      <c r="AH277">
        <v>25</v>
      </c>
      <c r="AI277">
        <f t="shared" si="4"/>
        <v>149077.66318059957</v>
      </c>
      <c r="AJ277">
        <v>1</v>
      </c>
      <c r="AK277" t="b">
        <v>0</v>
      </c>
      <c r="AL277" t="b">
        <v>0</v>
      </c>
      <c r="AM277" t="s">
        <v>64</v>
      </c>
      <c r="AN277" s="1">
        <v>38964</v>
      </c>
      <c r="AQ277" s="1">
        <v>39206</v>
      </c>
    </row>
    <row r="278" spans="1:43">
      <c r="A278" t="s">
        <v>961</v>
      </c>
      <c r="B278">
        <v>360010302113</v>
      </c>
      <c r="C278" t="s">
        <v>553</v>
      </c>
      <c r="D278" t="s">
        <v>74</v>
      </c>
      <c r="E278">
        <v>10303</v>
      </c>
      <c r="F278" t="s">
        <v>75</v>
      </c>
      <c r="G278" t="s">
        <v>76</v>
      </c>
      <c r="H278" t="s">
        <v>553</v>
      </c>
      <c r="I278" t="b">
        <v>0</v>
      </c>
      <c r="J278" t="b">
        <v>0</v>
      </c>
      <c r="K278" t="b">
        <v>0</v>
      </c>
      <c r="L278" t="b">
        <v>0</v>
      </c>
      <c r="M278" t="b">
        <v>0</v>
      </c>
      <c r="N278" t="b">
        <v>0</v>
      </c>
      <c r="O278" t="s">
        <v>57</v>
      </c>
      <c r="P278" t="b">
        <v>0</v>
      </c>
      <c r="Q278" t="b">
        <v>0</v>
      </c>
      <c r="R278" t="s">
        <v>58</v>
      </c>
      <c r="S278" t="s">
        <v>59</v>
      </c>
      <c r="T278" t="s">
        <v>119</v>
      </c>
      <c r="U278" t="s">
        <v>59</v>
      </c>
      <c r="V278" t="s">
        <v>71</v>
      </c>
      <c r="W278" t="s">
        <v>114</v>
      </c>
      <c r="X278" t="s">
        <v>62</v>
      </c>
      <c r="Y278" t="s">
        <v>63</v>
      </c>
      <c r="Z278">
        <v>27.52</v>
      </c>
      <c r="AA278">
        <v>0</v>
      </c>
      <c r="AB278">
        <v>6.88</v>
      </c>
      <c r="AC278">
        <v>17</v>
      </c>
      <c r="AD278">
        <v>327</v>
      </c>
      <c r="AE278">
        <v>398.78</v>
      </c>
      <c r="AF278">
        <v>26</v>
      </c>
      <c r="AG278" t="b">
        <v>1</v>
      </c>
      <c r="AH278">
        <v>25</v>
      </c>
      <c r="AI278">
        <f t="shared" si="4"/>
        <v>149077.66318059957</v>
      </c>
      <c r="AJ278">
        <v>1</v>
      </c>
      <c r="AK278" t="b">
        <v>0</v>
      </c>
      <c r="AL278" t="b">
        <v>0</v>
      </c>
      <c r="AM278" t="s">
        <v>64</v>
      </c>
      <c r="AN278" s="1">
        <v>38954</v>
      </c>
      <c r="AQ278" s="1">
        <v>39197</v>
      </c>
    </row>
    <row r="279" spans="1:43">
      <c r="A279" t="s">
        <v>962</v>
      </c>
      <c r="B279">
        <v>171608001916</v>
      </c>
      <c r="C279" t="s">
        <v>963</v>
      </c>
      <c r="D279" t="s">
        <v>182</v>
      </c>
      <c r="E279">
        <v>61401</v>
      </c>
      <c r="F279" t="s">
        <v>68</v>
      </c>
      <c r="G279" t="s">
        <v>964</v>
      </c>
      <c r="H279" t="s">
        <v>965</v>
      </c>
      <c r="I279" t="b">
        <v>0</v>
      </c>
      <c r="J279" t="b">
        <v>0</v>
      </c>
      <c r="K279" t="b">
        <v>0</v>
      </c>
      <c r="L279" t="b">
        <v>0</v>
      </c>
      <c r="M279" t="b">
        <v>0</v>
      </c>
      <c r="N279" t="b">
        <v>0</v>
      </c>
      <c r="O279" t="s">
        <v>57</v>
      </c>
      <c r="P279" t="b">
        <v>0</v>
      </c>
      <c r="Q279" t="b">
        <v>0</v>
      </c>
      <c r="R279" t="s">
        <v>58</v>
      </c>
      <c r="S279" t="s">
        <v>59</v>
      </c>
      <c r="T279" t="s">
        <v>94</v>
      </c>
      <c r="U279" t="s">
        <v>95</v>
      </c>
      <c r="V279" t="s">
        <v>60</v>
      </c>
      <c r="W279" t="s">
        <v>114</v>
      </c>
      <c r="X279" t="s">
        <v>62</v>
      </c>
      <c r="Y279" t="s">
        <v>63</v>
      </c>
      <c r="Z279">
        <v>0</v>
      </c>
      <c r="AA279">
        <v>0</v>
      </c>
      <c r="AB279">
        <v>5.0999999999999996</v>
      </c>
      <c r="AC279">
        <v>35</v>
      </c>
      <c r="AD279">
        <v>380.1</v>
      </c>
      <c r="AE279">
        <v>447.18</v>
      </c>
      <c r="AF279">
        <v>19</v>
      </c>
      <c r="AG279" t="b">
        <v>1</v>
      </c>
      <c r="AH279">
        <v>26</v>
      </c>
      <c r="AI279">
        <f t="shared" si="4"/>
        <v>148306.45164693642</v>
      </c>
      <c r="AJ279">
        <v>3</v>
      </c>
      <c r="AK279" t="b">
        <v>1</v>
      </c>
      <c r="AL279" t="b">
        <v>0</v>
      </c>
      <c r="AM279" t="s">
        <v>102</v>
      </c>
      <c r="AN279" s="1">
        <v>40615</v>
      </c>
      <c r="AQ279" s="1">
        <v>40767</v>
      </c>
    </row>
    <row r="280" spans="1:43">
      <c r="A280" t="s">
        <v>966</v>
      </c>
      <c r="B280">
        <v>120039000530</v>
      </c>
      <c r="C280" t="s">
        <v>967</v>
      </c>
      <c r="D280" t="s">
        <v>257</v>
      </c>
      <c r="E280">
        <v>33175</v>
      </c>
      <c r="F280" t="s">
        <v>54</v>
      </c>
      <c r="G280" t="s">
        <v>968</v>
      </c>
      <c r="H280" t="s">
        <v>969</v>
      </c>
      <c r="I280" t="b">
        <v>0</v>
      </c>
      <c r="J280" t="b">
        <v>0</v>
      </c>
      <c r="K280" t="b">
        <v>0</v>
      </c>
      <c r="L280" t="b">
        <v>0</v>
      </c>
      <c r="M280" t="b">
        <v>0</v>
      </c>
      <c r="N280" t="b">
        <v>0</v>
      </c>
      <c r="O280" t="s">
        <v>77</v>
      </c>
      <c r="P280" t="b">
        <v>0</v>
      </c>
      <c r="Q280" t="b">
        <v>0</v>
      </c>
      <c r="R280" t="s">
        <v>136</v>
      </c>
      <c r="S280" t="s">
        <v>137</v>
      </c>
      <c r="T280" t="s">
        <v>113</v>
      </c>
      <c r="U280" t="s">
        <v>113</v>
      </c>
      <c r="V280" t="s">
        <v>71</v>
      </c>
      <c r="W280" t="s">
        <v>80</v>
      </c>
      <c r="X280" t="s">
        <v>62</v>
      </c>
      <c r="Y280" t="s">
        <v>63</v>
      </c>
      <c r="Z280">
        <v>533.67999999999995</v>
      </c>
      <c r="AA280">
        <v>0</v>
      </c>
      <c r="AB280">
        <v>72.78</v>
      </c>
      <c r="AC280">
        <v>35</v>
      </c>
      <c r="AD280">
        <v>5493.13</v>
      </c>
      <c r="AE280">
        <v>6462.51</v>
      </c>
      <c r="AF280">
        <v>11</v>
      </c>
      <c r="AG280" t="b">
        <v>1</v>
      </c>
      <c r="AH280">
        <v>26</v>
      </c>
      <c r="AI280">
        <f t="shared" si="4"/>
        <v>148306.45164693642</v>
      </c>
      <c r="AJ280">
        <v>2</v>
      </c>
      <c r="AK280" t="b">
        <v>0</v>
      </c>
      <c r="AL280" t="b">
        <v>0</v>
      </c>
      <c r="AM280" t="s">
        <v>64</v>
      </c>
      <c r="AN280" s="1">
        <v>40458</v>
      </c>
      <c r="AQ280" s="1">
        <v>40607</v>
      </c>
    </row>
    <row r="281" spans="1:43">
      <c r="A281" t="s">
        <v>970</v>
      </c>
      <c r="B281">
        <v>421194005207</v>
      </c>
      <c r="C281" t="s">
        <v>971</v>
      </c>
      <c r="D281" t="s">
        <v>546</v>
      </c>
      <c r="E281">
        <v>16648</v>
      </c>
      <c r="F281" t="s">
        <v>54</v>
      </c>
      <c r="G281" t="s">
        <v>972</v>
      </c>
      <c r="H281" t="s">
        <v>973</v>
      </c>
      <c r="I281" t="b">
        <v>0</v>
      </c>
      <c r="J281" t="b">
        <v>0</v>
      </c>
      <c r="K281" t="b">
        <v>0</v>
      </c>
      <c r="L281" t="b">
        <v>0</v>
      </c>
      <c r="M281" t="b">
        <v>0</v>
      </c>
      <c r="N281" t="b">
        <v>0</v>
      </c>
      <c r="O281" t="s">
        <v>87</v>
      </c>
      <c r="P281" t="b">
        <v>0</v>
      </c>
      <c r="Q281" t="b">
        <v>0</v>
      </c>
      <c r="R281" t="s">
        <v>78</v>
      </c>
      <c r="S281" t="s">
        <v>79</v>
      </c>
      <c r="T281" t="s">
        <v>78</v>
      </c>
      <c r="U281" t="s">
        <v>79</v>
      </c>
      <c r="V281" t="s">
        <v>71</v>
      </c>
      <c r="W281" t="s">
        <v>80</v>
      </c>
      <c r="X281" t="s">
        <v>107</v>
      </c>
      <c r="Y281" t="s">
        <v>88</v>
      </c>
      <c r="Z281">
        <v>39.5</v>
      </c>
      <c r="AA281">
        <v>23.7</v>
      </c>
      <c r="AB281">
        <v>9.8699999999999992</v>
      </c>
      <c r="AC281">
        <v>17</v>
      </c>
      <c r="AD281">
        <v>485.03</v>
      </c>
      <c r="AE281">
        <v>591.5</v>
      </c>
      <c r="AF281">
        <v>120</v>
      </c>
      <c r="AG281" t="b">
        <v>1</v>
      </c>
      <c r="AH281">
        <v>27</v>
      </c>
      <c r="AI281">
        <f t="shared" si="4"/>
        <v>147537.24011327326</v>
      </c>
      <c r="AJ281">
        <v>2</v>
      </c>
      <c r="AK281" t="b">
        <v>0</v>
      </c>
      <c r="AL281" t="b">
        <v>0</v>
      </c>
      <c r="AM281" t="s">
        <v>64</v>
      </c>
      <c r="AN281" s="1">
        <v>39854</v>
      </c>
      <c r="AQ281" s="1">
        <v>39982</v>
      </c>
    </row>
    <row r="282" spans="1:43">
      <c r="A282" t="s">
        <v>974</v>
      </c>
      <c r="B282">
        <v>62805008676</v>
      </c>
      <c r="C282" t="s">
        <v>93</v>
      </c>
      <c r="D282" t="s">
        <v>128</v>
      </c>
      <c r="E282">
        <v>94601</v>
      </c>
      <c r="F282" t="s">
        <v>75</v>
      </c>
      <c r="G282" t="s">
        <v>244</v>
      </c>
      <c r="H282" t="s">
        <v>245</v>
      </c>
      <c r="I282" t="b">
        <v>0</v>
      </c>
      <c r="J282" t="b">
        <v>0</v>
      </c>
      <c r="K282" t="b">
        <v>0</v>
      </c>
      <c r="L282" t="b">
        <v>0</v>
      </c>
      <c r="M282" t="b">
        <v>0</v>
      </c>
      <c r="N282" t="b">
        <v>0</v>
      </c>
      <c r="O282" t="s">
        <v>87</v>
      </c>
      <c r="P282" t="b">
        <v>0</v>
      </c>
      <c r="Q282" t="b">
        <v>0</v>
      </c>
      <c r="R282" t="s">
        <v>211</v>
      </c>
      <c r="S282" t="s">
        <v>100</v>
      </c>
      <c r="T282" t="s">
        <v>267</v>
      </c>
      <c r="U282" t="s">
        <v>95</v>
      </c>
      <c r="V282" t="s">
        <v>60</v>
      </c>
      <c r="W282" t="s">
        <v>80</v>
      </c>
      <c r="X282" t="s">
        <v>62</v>
      </c>
      <c r="Y282" t="s">
        <v>88</v>
      </c>
      <c r="Z282">
        <v>12</v>
      </c>
      <c r="AA282">
        <v>29.28</v>
      </c>
      <c r="AB282">
        <v>4.8</v>
      </c>
      <c r="AC282">
        <v>35</v>
      </c>
      <c r="AD282">
        <v>401.04</v>
      </c>
      <c r="AE282">
        <v>471.81</v>
      </c>
      <c r="AF282">
        <v>8</v>
      </c>
      <c r="AG282" t="b">
        <v>1</v>
      </c>
      <c r="AH282">
        <v>28</v>
      </c>
      <c r="AI282">
        <f t="shared" si="4"/>
        <v>146770.02857961011</v>
      </c>
      <c r="AJ282">
        <v>1</v>
      </c>
      <c r="AK282" t="b">
        <v>0</v>
      </c>
      <c r="AL282" t="b">
        <v>0</v>
      </c>
      <c r="AM282" t="s">
        <v>102</v>
      </c>
      <c r="AN282" s="1">
        <v>40617</v>
      </c>
      <c r="AQ282" s="1">
        <v>40659</v>
      </c>
    </row>
    <row r="283" spans="1:43">
      <c r="A283" t="s">
        <v>975</v>
      </c>
      <c r="B283">
        <v>62271010846</v>
      </c>
      <c r="C283" t="s">
        <v>130</v>
      </c>
      <c r="D283" t="s">
        <v>128</v>
      </c>
      <c r="E283">
        <v>90011</v>
      </c>
      <c r="F283" t="s">
        <v>75</v>
      </c>
      <c r="G283" t="s">
        <v>271</v>
      </c>
      <c r="H283" t="s">
        <v>130</v>
      </c>
      <c r="I283" t="b">
        <v>1</v>
      </c>
      <c r="J283" t="b">
        <v>0</v>
      </c>
      <c r="K283" t="b">
        <v>0</v>
      </c>
      <c r="L283" t="b">
        <v>0</v>
      </c>
      <c r="M283" t="b">
        <v>0</v>
      </c>
      <c r="N283" t="b">
        <v>0</v>
      </c>
      <c r="O283" t="s">
        <v>87</v>
      </c>
      <c r="P283" t="b">
        <v>0</v>
      </c>
      <c r="Q283" t="b">
        <v>0</v>
      </c>
      <c r="R283" t="s">
        <v>58</v>
      </c>
      <c r="S283" t="s">
        <v>59</v>
      </c>
      <c r="T283" t="s">
        <v>119</v>
      </c>
      <c r="U283" t="s">
        <v>59</v>
      </c>
      <c r="V283" t="s">
        <v>60</v>
      </c>
      <c r="W283" t="s">
        <v>80</v>
      </c>
      <c r="X283" t="s">
        <v>62</v>
      </c>
      <c r="Y283" t="s">
        <v>81</v>
      </c>
      <c r="Z283">
        <v>31.29</v>
      </c>
      <c r="AA283">
        <v>28.63</v>
      </c>
      <c r="AB283">
        <v>4.6900000000000004</v>
      </c>
      <c r="AC283">
        <v>35</v>
      </c>
      <c r="AD283">
        <v>412.49</v>
      </c>
      <c r="AE283">
        <v>485.28</v>
      </c>
      <c r="AF283">
        <v>26</v>
      </c>
      <c r="AG283" t="b">
        <v>1</v>
      </c>
      <c r="AH283">
        <v>30</v>
      </c>
      <c r="AI283">
        <f t="shared" si="4"/>
        <v>145241.60551228383</v>
      </c>
      <c r="AJ283">
        <v>2</v>
      </c>
      <c r="AK283" t="b">
        <v>0</v>
      </c>
      <c r="AL283" t="b">
        <v>0</v>
      </c>
      <c r="AM283" t="s">
        <v>102</v>
      </c>
      <c r="AN283" s="1">
        <v>40631</v>
      </c>
      <c r="AQ283" s="1">
        <v>40781</v>
      </c>
    </row>
    <row r="284" spans="1:43">
      <c r="A284" t="s">
        <v>976</v>
      </c>
      <c r="C284" t="s">
        <v>121</v>
      </c>
      <c r="D284" t="s">
        <v>122</v>
      </c>
      <c r="E284">
        <v>70112</v>
      </c>
      <c r="F284" t="s">
        <v>75</v>
      </c>
      <c r="G284" t="s">
        <v>123</v>
      </c>
      <c r="H284" t="s">
        <v>124</v>
      </c>
      <c r="I284" t="b">
        <v>1</v>
      </c>
      <c r="J284" t="b">
        <v>0</v>
      </c>
      <c r="K284" t="b">
        <v>0</v>
      </c>
      <c r="L284" t="b">
        <v>1</v>
      </c>
      <c r="M284" t="b">
        <v>0</v>
      </c>
      <c r="N284" t="b">
        <v>0</v>
      </c>
      <c r="O284" t="s">
        <v>77</v>
      </c>
      <c r="P284" t="b">
        <v>0</v>
      </c>
      <c r="Q284" t="b">
        <v>0</v>
      </c>
      <c r="R284" t="s">
        <v>211</v>
      </c>
      <c r="S284" t="s">
        <v>100</v>
      </c>
      <c r="T284" t="s">
        <v>136</v>
      </c>
      <c r="U284" t="s">
        <v>137</v>
      </c>
      <c r="V284" t="s">
        <v>60</v>
      </c>
      <c r="W284" t="s">
        <v>61</v>
      </c>
      <c r="X284" t="s">
        <v>62</v>
      </c>
      <c r="Y284" t="s">
        <v>63</v>
      </c>
      <c r="Z284">
        <v>21.76</v>
      </c>
      <c r="AA284">
        <v>29.73</v>
      </c>
      <c r="AB284">
        <v>5.0999999999999996</v>
      </c>
      <c r="AC284">
        <v>35</v>
      </c>
      <c r="AD284">
        <v>431.33</v>
      </c>
      <c r="AE284">
        <v>507.45</v>
      </c>
      <c r="AF284">
        <v>20</v>
      </c>
      <c r="AG284" t="b">
        <v>1</v>
      </c>
      <c r="AH284">
        <v>30</v>
      </c>
      <c r="AI284">
        <f t="shared" si="4"/>
        <v>145241.60551228383</v>
      </c>
      <c r="AJ284">
        <v>2</v>
      </c>
      <c r="AK284" t="b">
        <v>1</v>
      </c>
      <c r="AL284" t="b">
        <v>0</v>
      </c>
      <c r="AM284" t="s">
        <v>102</v>
      </c>
      <c r="AN284" s="1">
        <v>40624</v>
      </c>
      <c r="AQ284" s="1">
        <v>40773</v>
      </c>
    </row>
    <row r="285" spans="1:43">
      <c r="A285" t="s">
        <v>977</v>
      </c>
      <c r="C285" t="s">
        <v>978</v>
      </c>
      <c r="D285" t="s">
        <v>257</v>
      </c>
      <c r="E285">
        <v>34786</v>
      </c>
      <c r="G285" t="s">
        <v>979</v>
      </c>
      <c r="H285" t="s">
        <v>307</v>
      </c>
      <c r="I285" t="b">
        <v>0</v>
      </c>
      <c r="J285" t="b">
        <v>0</v>
      </c>
      <c r="K285" t="b">
        <v>0</v>
      </c>
      <c r="L285" t="b">
        <v>0</v>
      </c>
      <c r="M285" t="b">
        <v>0</v>
      </c>
      <c r="N285" t="b">
        <v>0</v>
      </c>
      <c r="O285" t="s">
        <v>57</v>
      </c>
      <c r="P285" t="b">
        <v>0</v>
      </c>
      <c r="Q285" t="b">
        <v>0</v>
      </c>
      <c r="R285" t="s">
        <v>101</v>
      </c>
      <c r="S285" t="s">
        <v>95</v>
      </c>
      <c r="V285" t="s">
        <v>71</v>
      </c>
      <c r="W285" t="s">
        <v>1</v>
      </c>
      <c r="X285" t="s">
        <v>62</v>
      </c>
      <c r="Y285" t="s">
        <v>63</v>
      </c>
      <c r="Z285">
        <v>0</v>
      </c>
      <c r="AA285">
        <v>0</v>
      </c>
      <c r="AB285">
        <v>2.68</v>
      </c>
      <c r="AC285">
        <v>35</v>
      </c>
      <c r="AD285">
        <v>216.68</v>
      </c>
      <c r="AE285">
        <v>254.92</v>
      </c>
      <c r="AF285">
        <v>20</v>
      </c>
      <c r="AG285" t="b">
        <v>1</v>
      </c>
      <c r="AH285">
        <v>30</v>
      </c>
      <c r="AI285">
        <f t="shared" si="4"/>
        <v>145241.60551228383</v>
      </c>
      <c r="AJ285">
        <v>2</v>
      </c>
      <c r="AK285" t="b">
        <v>0</v>
      </c>
      <c r="AL285" t="b">
        <v>0</v>
      </c>
      <c r="AM285" t="s">
        <v>102</v>
      </c>
      <c r="AN285" s="1">
        <v>40566</v>
      </c>
      <c r="AQ285" s="1">
        <v>40714</v>
      </c>
    </row>
    <row r="286" spans="1:43">
      <c r="A286" t="s">
        <v>980</v>
      </c>
      <c r="B286">
        <v>181209001922</v>
      </c>
      <c r="C286" t="s">
        <v>981</v>
      </c>
      <c r="D286" t="s">
        <v>368</v>
      </c>
      <c r="E286">
        <v>47885</v>
      </c>
      <c r="F286" t="s">
        <v>54</v>
      </c>
      <c r="G286" t="s">
        <v>982</v>
      </c>
      <c r="H286" t="s">
        <v>983</v>
      </c>
      <c r="I286" t="b">
        <v>0</v>
      </c>
      <c r="J286" t="b">
        <v>0</v>
      </c>
      <c r="K286" t="b">
        <v>0</v>
      </c>
      <c r="L286" t="b">
        <v>0</v>
      </c>
      <c r="M286" t="b">
        <v>0</v>
      </c>
      <c r="N286" t="b">
        <v>0</v>
      </c>
      <c r="O286" t="s">
        <v>77</v>
      </c>
      <c r="P286" t="b">
        <v>0</v>
      </c>
      <c r="Q286" t="b">
        <v>0</v>
      </c>
      <c r="R286" t="s">
        <v>113</v>
      </c>
      <c r="S286" t="s">
        <v>113</v>
      </c>
      <c r="T286" t="s">
        <v>58</v>
      </c>
      <c r="U286" t="s">
        <v>59</v>
      </c>
      <c r="V286" t="s">
        <v>60</v>
      </c>
      <c r="W286" t="s">
        <v>1</v>
      </c>
      <c r="X286" t="s">
        <v>62</v>
      </c>
      <c r="Y286" t="s">
        <v>63</v>
      </c>
      <c r="Z286">
        <v>28.5</v>
      </c>
      <c r="AA286">
        <v>0</v>
      </c>
      <c r="AB286">
        <v>4.2699999999999996</v>
      </c>
      <c r="AC286">
        <v>35</v>
      </c>
      <c r="AD286">
        <v>352.76</v>
      </c>
      <c r="AE286">
        <v>415.01</v>
      </c>
      <c r="AF286">
        <v>30</v>
      </c>
      <c r="AG286" t="b">
        <v>1</v>
      </c>
      <c r="AH286">
        <v>30</v>
      </c>
      <c r="AI286">
        <f t="shared" si="4"/>
        <v>145241.60551228383</v>
      </c>
      <c r="AJ286">
        <v>1</v>
      </c>
      <c r="AK286" t="b">
        <v>0</v>
      </c>
      <c r="AL286" t="b">
        <v>0</v>
      </c>
      <c r="AM286" t="s">
        <v>102</v>
      </c>
      <c r="AN286" s="1">
        <v>40551</v>
      </c>
      <c r="AQ286" s="1">
        <v>40700</v>
      </c>
    </row>
    <row r="287" spans="1:43">
      <c r="A287" t="s">
        <v>984</v>
      </c>
      <c r="C287" t="s">
        <v>985</v>
      </c>
      <c r="D287" t="s">
        <v>74</v>
      </c>
      <c r="E287">
        <v>11103</v>
      </c>
      <c r="F287" t="s">
        <v>75</v>
      </c>
      <c r="G287" t="s">
        <v>76</v>
      </c>
      <c r="H287" t="s">
        <v>118</v>
      </c>
      <c r="I287" t="b">
        <v>0</v>
      </c>
      <c r="J287" t="b">
        <v>1</v>
      </c>
      <c r="K287" t="b">
        <v>0</v>
      </c>
      <c r="L287" t="b">
        <v>0</v>
      </c>
      <c r="M287" t="b">
        <v>0</v>
      </c>
      <c r="N287" t="b">
        <v>0</v>
      </c>
      <c r="O287" t="s">
        <v>77</v>
      </c>
      <c r="P287" t="b">
        <v>0</v>
      </c>
      <c r="Q287" t="b">
        <v>1</v>
      </c>
      <c r="R287" t="s">
        <v>101</v>
      </c>
      <c r="S287" t="s">
        <v>95</v>
      </c>
      <c r="T287" t="s">
        <v>211</v>
      </c>
      <c r="U287" t="s">
        <v>100</v>
      </c>
      <c r="V287" t="s">
        <v>71</v>
      </c>
      <c r="W287" t="s">
        <v>80</v>
      </c>
      <c r="X287" t="s">
        <v>62</v>
      </c>
      <c r="Y287" t="s">
        <v>88</v>
      </c>
      <c r="Z287">
        <v>116.38</v>
      </c>
      <c r="AA287">
        <v>0</v>
      </c>
      <c r="AB287">
        <v>17.46</v>
      </c>
      <c r="AC287">
        <v>35</v>
      </c>
      <c r="AD287">
        <v>1332.66</v>
      </c>
      <c r="AE287">
        <v>1567.84</v>
      </c>
      <c r="AF287">
        <v>150</v>
      </c>
      <c r="AG287" t="b">
        <v>1</v>
      </c>
      <c r="AH287">
        <v>30</v>
      </c>
      <c r="AI287">
        <f t="shared" si="4"/>
        <v>145241.60551228383</v>
      </c>
      <c r="AJ287">
        <v>1</v>
      </c>
      <c r="AK287" t="b">
        <v>1</v>
      </c>
      <c r="AL287" t="b">
        <v>0</v>
      </c>
      <c r="AM287" t="s">
        <v>102</v>
      </c>
      <c r="AN287" s="1">
        <v>40526</v>
      </c>
      <c r="AQ287" s="1">
        <v>40675</v>
      </c>
    </row>
    <row r="288" spans="1:43">
      <c r="A288" t="s">
        <v>986</v>
      </c>
      <c r="B288">
        <v>120108001141</v>
      </c>
      <c r="C288" t="s">
        <v>987</v>
      </c>
      <c r="D288" t="s">
        <v>257</v>
      </c>
      <c r="E288">
        <v>33901</v>
      </c>
      <c r="F288" t="s">
        <v>75</v>
      </c>
      <c r="G288" t="s">
        <v>988</v>
      </c>
      <c r="H288" t="s">
        <v>989</v>
      </c>
      <c r="I288" t="b">
        <v>0</v>
      </c>
      <c r="J288" t="b">
        <v>0</v>
      </c>
      <c r="K288" t="b">
        <v>0</v>
      </c>
      <c r="L288" t="b">
        <v>0</v>
      </c>
      <c r="M288" t="b">
        <v>0</v>
      </c>
      <c r="N288" t="b">
        <v>0</v>
      </c>
      <c r="O288" t="s">
        <v>57</v>
      </c>
      <c r="P288" t="b">
        <v>0</v>
      </c>
      <c r="Q288" t="b">
        <v>0</v>
      </c>
      <c r="R288" t="s">
        <v>94</v>
      </c>
      <c r="S288" t="s">
        <v>95</v>
      </c>
      <c r="T288" t="s">
        <v>78</v>
      </c>
      <c r="U288" t="s">
        <v>79</v>
      </c>
      <c r="V288" t="s">
        <v>60</v>
      </c>
      <c r="W288" t="s">
        <v>61</v>
      </c>
      <c r="X288" t="s">
        <v>62</v>
      </c>
      <c r="Y288" t="s">
        <v>81</v>
      </c>
      <c r="Z288">
        <v>30.95</v>
      </c>
      <c r="AA288">
        <v>0</v>
      </c>
      <c r="AB288">
        <v>4.6399999999999997</v>
      </c>
      <c r="AC288">
        <v>35</v>
      </c>
      <c r="AD288">
        <v>380.13</v>
      </c>
      <c r="AE288">
        <v>447.21</v>
      </c>
      <c r="AF288">
        <v>60</v>
      </c>
      <c r="AG288" t="b">
        <v>1</v>
      </c>
      <c r="AH288">
        <v>30</v>
      </c>
      <c r="AI288">
        <f t="shared" si="4"/>
        <v>145241.60551228383</v>
      </c>
      <c r="AJ288">
        <v>1</v>
      </c>
      <c r="AK288" t="b">
        <v>0</v>
      </c>
      <c r="AL288" t="b">
        <v>0</v>
      </c>
      <c r="AM288" t="s">
        <v>102</v>
      </c>
      <c r="AN288" s="1">
        <v>40524</v>
      </c>
      <c r="AQ288" s="1">
        <v>40673</v>
      </c>
    </row>
    <row r="289" spans="1:43">
      <c r="A289" t="s">
        <v>990</v>
      </c>
      <c r="B289">
        <v>391002802294</v>
      </c>
      <c r="C289" t="s">
        <v>991</v>
      </c>
      <c r="D289" t="s">
        <v>84</v>
      </c>
      <c r="E289">
        <v>44270</v>
      </c>
      <c r="F289" t="s">
        <v>68</v>
      </c>
      <c r="G289" t="s">
        <v>992</v>
      </c>
      <c r="H289" t="s">
        <v>176</v>
      </c>
      <c r="I289" t="b">
        <v>0</v>
      </c>
      <c r="J289" t="b">
        <v>0</v>
      </c>
      <c r="K289" t="b">
        <v>0</v>
      </c>
      <c r="L289" t="b">
        <v>0</v>
      </c>
      <c r="M289" t="b">
        <v>0</v>
      </c>
      <c r="N289" t="b">
        <v>0</v>
      </c>
      <c r="O289" t="s">
        <v>87</v>
      </c>
      <c r="P289" t="b">
        <v>0</v>
      </c>
      <c r="Q289" t="b">
        <v>0</v>
      </c>
      <c r="R289" t="s">
        <v>769</v>
      </c>
      <c r="S289" t="s">
        <v>137</v>
      </c>
      <c r="T289" t="s">
        <v>390</v>
      </c>
      <c r="U289" t="s">
        <v>100</v>
      </c>
      <c r="V289" t="s">
        <v>71</v>
      </c>
      <c r="W289" t="s">
        <v>80</v>
      </c>
      <c r="X289" t="s">
        <v>62</v>
      </c>
      <c r="Y289" t="s">
        <v>63</v>
      </c>
      <c r="Z289">
        <v>12</v>
      </c>
      <c r="AA289">
        <v>0</v>
      </c>
      <c r="AB289">
        <v>3</v>
      </c>
      <c r="AC289">
        <v>35</v>
      </c>
      <c r="AD289">
        <v>249.99</v>
      </c>
      <c r="AE289">
        <v>294.11</v>
      </c>
      <c r="AF289">
        <v>100</v>
      </c>
      <c r="AG289" t="b">
        <v>1</v>
      </c>
      <c r="AH289">
        <v>30</v>
      </c>
      <c r="AI289">
        <f t="shared" si="4"/>
        <v>145241.60551228383</v>
      </c>
      <c r="AJ289">
        <v>3</v>
      </c>
      <c r="AK289" t="b">
        <v>0</v>
      </c>
      <c r="AL289" t="b">
        <v>0</v>
      </c>
      <c r="AM289" t="s">
        <v>102</v>
      </c>
      <c r="AN289" s="1">
        <v>40519</v>
      </c>
      <c r="AQ289" s="1">
        <v>40666</v>
      </c>
    </row>
    <row r="290" spans="1:43">
      <c r="A290" t="s">
        <v>993</v>
      </c>
      <c r="B290">
        <v>62271003419</v>
      </c>
      <c r="C290" t="s">
        <v>994</v>
      </c>
      <c r="D290" t="s">
        <v>128</v>
      </c>
      <c r="E290">
        <v>91344</v>
      </c>
      <c r="F290" t="s">
        <v>75</v>
      </c>
      <c r="G290" t="s">
        <v>271</v>
      </c>
      <c r="H290" t="s">
        <v>130</v>
      </c>
      <c r="I290" t="b">
        <v>0</v>
      </c>
      <c r="J290" t="b">
        <v>0</v>
      </c>
      <c r="K290" t="b">
        <v>0</v>
      </c>
      <c r="L290" t="b">
        <v>0</v>
      </c>
      <c r="M290" t="b">
        <v>0</v>
      </c>
      <c r="N290" t="b">
        <v>0</v>
      </c>
      <c r="O290" t="s">
        <v>77</v>
      </c>
      <c r="P290" t="b">
        <v>0</v>
      </c>
      <c r="Q290" t="b">
        <v>0</v>
      </c>
      <c r="R290" t="s">
        <v>58</v>
      </c>
      <c r="S290" t="s">
        <v>59</v>
      </c>
      <c r="V290" t="s">
        <v>71</v>
      </c>
      <c r="W290" t="s">
        <v>114</v>
      </c>
      <c r="X290" t="s">
        <v>107</v>
      </c>
      <c r="Y290" t="s">
        <v>63</v>
      </c>
      <c r="Z290">
        <v>0</v>
      </c>
      <c r="AA290">
        <v>72.7</v>
      </c>
      <c r="AB290">
        <v>11.92</v>
      </c>
      <c r="AC290">
        <v>35</v>
      </c>
      <c r="AD290">
        <v>914.12</v>
      </c>
      <c r="AE290">
        <v>1075.44</v>
      </c>
      <c r="AF290">
        <v>24</v>
      </c>
      <c r="AG290" t="b">
        <v>1</v>
      </c>
      <c r="AH290">
        <v>30</v>
      </c>
      <c r="AI290">
        <f t="shared" si="4"/>
        <v>145241.60551228383</v>
      </c>
      <c r="AJ290">
        <v>1</v>
      </c>
      <c r="AK290" t="b">
        <v>0</v>
      </c>
      <c r="AL290" t="b">
        <v>0</v>
      </c>
      <c r="AM290" t="s">
        <v>64</v>
      </c>
      <c r="AN290" s="1">
        <v>40477</v>
      </c>
      <c r="AQ290" s="1">
        <v>40627</v>
      </c>
    </row>
    <row r="291" spans="1:43">
      <c r="A291" t="s">
        <v>995</v>
      </c>
      <c r="C291" t="s">
        <v>996</v>
      </c>
      <c r="D291" t="s">
        <v>74</v>
      </c>
      <c r="E291">
        <v>11377</v>
      </c>
      <c r="F291" t="s">
        <v>75</v>
      </c>
      <c r="G291" t="s">
        <v>76</v>
      </c>
      <c r="H291" t="s">
        <v>118</v>
      </c>
      <c r="I291" t="b">
        <v>0</v>
      </c>
      <c r="J291" t="b">
        <v>0</v>
      </c>
      <c r="K291" t="b">
        <v>0</v>
      </c>
      <c r="L291" t="b">
        <v>0</v>
      </c>
      <c r="M291" t="b">
        <v>0</v>
      </c>
      <c r="N291" t="b">
        <v>0</v>
      </c>
      <c r="O291" t="s">
        <v>77</v>
      </c>
      <c r="P291" t="b">
        <v>0</v>
      </c>
      <c r="Q291" t="b">
        <v>0</v>
      </c>
      <c r="R291" t="s">
        <v>1</v>
      </c>
      <c r="S291" t="s">
        <v>137</v>
      </c>
      <c r="V291" t="s">
        <v>71</v>
      </c>
      <c r="W291" t="s">
        <v>80</v>
      </c>
      <c r="X291" t="s">
        <v>62</v>
      </c>
      <c r="Y291" t="s">
        <v>81</v>
      </c>
      <c r="Z291">
        <v>17.940000000000001</v>
      </c>
      <c r="AA291">
        <v>0</v>
      </c>
      <c r="AB291">
        <v>2.69</v>
      </c>
      <c r="AC291">
        <v>35</v>
      </c>
      <c r="AD291">
        <v>235.03</v>
      </c>
      <c r="AE291">
        <v>276.51</v>
      </c>
      <c r="AF291">
        <v>999</v>
      </c>
      <c r="AG291" t="b">
        <v>1</v>
      </c>
      <c r="AH291">
        <v>30</v>
      </c>
      <c r="AI291">
        <f t="shared" si="4"/>
        <v>145241.60551228383</v>
      </c>
      <c r="AJ291">
        <v>1</v>
      </c>
      <c r="AK291" t="b">
        <v>0</v>
      </c>
      <c r="AL291" t="b">
        <v>1</v>
      </c>
      <c r="AM291" t="s">
        <v>64</v>
      </c>
      <c r="AN291" s="1">
        <v>40464</v>
      </c>
      <c r="AQ291" s="1">
        <v>40614</v>
      </c>
    </row>
    <row r="292" spans="1:43">
      <c r="A292" t="s">
        <v>997</v>
      </c>
      <c r="B292">
        <v>201305001211</v>
      </c>
      <c r="C292" t="s">
        <v>998</v>
      </c>
      <c r="D292" t="s">
        <v>297</v>
      </c>
      <c r="E292">
        <v>67156</v>
      </c>
      <c r="F292" t="s">
        <v>68</v>
      </c>
      <c r="G292" t="s">
        <v>999</v>
      </c>
      <c r="H292" t="s">
        <v>1000</v>
      </c>
      <c r="I292" t="b">
        <v>0</v>
      </c>
      <c r="J292" t="b">
        <v>0</v>
      </c>
      <c r="K292" t="b">
        <v>0</v>
      </c>
      <c r="L292" t="b">
        <v>0</v>
      </c>
      <c r="M292" t="b">
        <v>0</v>
      </c>
      <c r="N292" t="b">
        <v>0</v>
      </c>
      <c r="O292" t="s">
        <v>57</v>
      </c>
      <c r="P292" t="b">
        <v>0</v>
      </c>
      <c r="Q292" t="b">
        <v>0</v>
      </c>
      <c r="R292" t="s">
        <v>101</v>
      </c>
      <c r="S292" t="s">
        <v>95</v>
      </c>
      <c r="T292" t="s">
        <v>136</v>
      </c>
      <c r="U292" t="s">
        <v>137</v>
      </c>
      <c r="V292" t="s">
        <v>60</v>
      </c>
      <c r="W292" t="s">
        <v>61</v>
      </c>
      <c r="X292" t="s">
        <v>62</v>
      </c>
      <c r="Y292" t="s">
        <v>63</v>
      </c>
      <c r="Z292">
        <v>33.01</v>
      </c>
      <c r="AA292">
        <v>19.399999999999999</v>
      </c>
      <c r="AB292">
        <v>4.13</v>
      </c>
      <c r="AC292">
        <v>35</v>
      </c>
      <c r="AD292">
        <v>366.66</v>
      </c>
      <c r="AE292">
        <v>431.36</v>
      </c>
      <c r="AF292">
        <v>22</v>
      </c>
      <c r="AG292" t="b">
        <v>1</v>
      </c>
      <c r="AH292">
        <v>30</v>
      </c>
      <c r="AI292">
        <f t="shared" si="4"/>
        <v>145241.60551228383</v>
      </c>
      <c r="AJ292">
        <v>1</v>
      </c>
      <c r="AK292" t="b">
        <v>1</v>
      </c>
      <c r="AL292" t="b">
        <v>0</v>
      </c>
      <c r="AM292" t="s">
        <v>64</v>
      </c>
      <c r="AN292" s="1">
        <v>40439</v>
      </c>
      <c r="AQ292" s="1">
        <v>40563</v>
      </c>
    </row>
    <row r="293" spans="1:43">
      <c r="A293" t="s">
        <v>1001</v>
      </c>
      <c r="C293" t="s">
        <v>738</v>
      </c>
      <c r="D293" t="s">
        <v>557</v>
      </c>
      <c r="E293">
        <v>6604</v>
      </c>
      <c r="F293" t="s">
        <v>75</v>
      </c>
      <c r="G293" t="s">
        <v>739</v>
      </c>
      <c r="H293" t="s">
        <v>740</v>
      </c>
      <c r="I293" t="b">
        <v>0</v>
      </c>
      <c r="J293" t="b">
        <v>0</v>
      </c>
      <c r="K293" t="b">
        <v>0</v>
      </c>
      <c r="L293" t="b">
        <v>0</v>
      </c>
      <c r="M293" t="b">
        <v>0</v>
      </c>
      <c r="N293" t="b">
        <v>0</v>
      </c>
      <c r="O293" t="s">
        <v>57</v>
      </c>
      <c r="P293" t="b">
        <v>0</v>
      </c>
      <c r="Q293" t="b">
        <v>0</v>
      </c>
      <c r="R293" t="s">
        <v>272</v>
      </c>
      <c r="S293" t="s">
        <v>273</v>
      </c>
      <c r="V293" t="s">
        <v>60</v>
      </c>
      <c r="W293" t="s">
        <v>61</v>
      </c>
      <c r="X293" t="s">
        <v>62</v>
      </c>
      <c r="Y293" t="s">
        <v>81</v>
      </c>
      <c r="Z293">
        <v>17.02</v>
      </c>
      <c r="AA293">
        <v>0</v>
      </c>
      <c r="AB293">
        <v>2.5499999999999998</v>
      </c>
      <c r="AC293">
        <v>35</v>
      </c>
      <c r="AD293">
        <v>224.82</v>
      </c>
      <c r="AE293">
        <v>264.49</v>
      </c>
      <c r="AF293">
        <v>30</v>
      </c>
      <c r="AG293" t="b">
        <v>1</v>
      </c>
      <c r="AH293">
        <v>30</v>
      </c>
      <c r="AI293">
        <f t="shared" si="4"/>
        <v>145241.60551228383</v>
      </c>
      <c r="AJ293">
        <v>2</v>
      </c>
      <c r="AK293" t="b">
        <v>0</v>
      </c>
      <c r="AL293" t="b">
        <v>1</v>
      </c>
      <c r="AM293" t="s">
        <v>64</v>
      </c>
      <c r="AN293" s="1">
        <v>40414</v>
      </c>
      <c r="AQ293" s="1">
        <v>40565</v>
      </c>
    </row>
    <row r="294" spans="1:43">
      <c r="A294" t="s">
        <v>1002</v>
      </c>
      <c r="B294">
        <v>291201000454</v>
      </c>
      <c r="C294" t="s">
        <v>1003</v>
      </c>
      <c r="D294" t="s">
        <v>715</v>
      </c>
      <c r="E294">
        <v>63135</v>
      </c>
      <c r="F294" t="s">
        <v>54</v>
      </c>
      <c r="G294" t="s">
        <v>1004</v>
      </c>
      <c r="H294" t="s">
        <v>1005</v>
      </c>
      <c r="I294" t="b">
        <v>0</v>
      </c>
      <c r="J294" t="b">
        <v>0</v>
      </c>
      <c r="K294" t="b">
        <v>0</v>
      </c>
      <c r="L294" t="b">
        <v>0</v>
      </c>
      <c r="M294" t="b">
        <v>0</v>
      </c>
      <c r="N294" t="b">
        <v>0</v>
      </c>
      <c r="O294" t="s">
        <v>57</v>
      </c>
      <c r="P294" t="b">
        <v>0</v>
      </c>
      <c r="Q294" t="b">
        <v>0</v>
      </c>
      <c r="R294" t="s">
        <v>58</v>
      </c>
      <c r="S294" t="s">
        <v>59</v>
      </c>
      <c r="T294" t="s">
        <v>119</v>
      </c>
      <c r="U294" t="s">
        <v>59</v>
      </c>
      <c r="V294" t="s">
        <v>71</v>
      </c>
      <c r="W294" t="s">
        <v>80</v>
      </c>
      <c r="X294" t="s">
        <v>62</v>
      </c>
      <c r="Y294" t="s">
        <v>63</v>
      </c>
      <c r="Z294">
        <v>0</v>
      </c>
      <c r="AA294">
        <v>0</v>
      </c>
      <c r="AB294">
        <v>5.67</v>
      </c>
      <c r="AC294">
        <v>35</v>
      </c>
      <c r="AD294">
        <v>418.62</v>
      </c>
      <c r="AE294">
        <v>481.17</v>
      </c>
      <c r="AF294">
        <v>20</v>
      </c>
      <c r="AG294" t="b">
        <v>1</v>
      </c>
      <c r="AH294">
        <v>30</v>
      </c>
      <c r="AI294">
        <f t="shared" si="4"/>
        <v>145241.60551228383</v>
      </c>
      <c r="AJ294">
        <v>2</v>
      </c>
      <c r="AK294" t="b">
        <v>0</v>
      </c>
      <c r="AL294" t="b">
        <v>1</v>
      </c>
      <c r="AM294" t="s">
        <v>64</v>
      </c>
      <c r="AN294" s="1">
        <v>40366</v>
      </c>
      <c r="AQ294" s="1">
        <v>40515</v>
      </c>
    </row>
    <row r="295" spans="1:43">
      <c r="A295" t="s">
        <v>1006</v>
      </c>
      <c r="B295">
        <v>170993005916</v>
      </c>
      <c r="C295" t="s">
        <v>181</v>
      </c>
      <c r="D295" t="s">
        <v>182</v>
      </c>
      <c r="E295">
        <v>60621</v>
      </c>
      <c r="F295" t="s">
        <v>75</v>
      </c>
      <c r="G295" t="s">
        <v>1007</v>
      </c>
      <c r="H295" t="s">
        <v>184</v>
      </c>
      <c r="I295" t="b">
        <v>1</v>
      </c>
      <c r="J295" t="b">
        <v>0</v>
      </c>
      <c r="K295" t="b">
        <v>0</v>
      </c>
      <c r="L295" t="b">
        <v>0</v>
      </c>
      <c r="M295" t="b">
        <v>0</v>
      </c>
      <c r="N295" t="b">
        <v>0</v>
      </c>
      <c r="O295" t="s">
        <v>77</v>
      </c>
      <c r="P295" t="b">
        <v>1</v>
      </c>
      <c r="Q295" t="b">
        <v>0</v>
      </c>
      <c r="R295" t="s">
        <v>267</v>
      </c>
      <c r="S295" t="s">
        <v>95</v>
      </c>
      <c r="T295" t="s">
        <v>119</v>
      </c>
      <c r="U295" t="s">
        <v>59</v>
      </c>
      <c r="V295" t="s">
        <v>60</v>
      </c>
      <c r="W295" t="s">
        <v>61</v>
      </c>
      <c r="X295" t="s">
        <v>62</v>
      </c>
      <c r="Y295" t="s">
        <v>88</v>
      </c>
      <c r="Z295">
        <v>3.3</v>
      </c>
      <c r="AA295">
        <v>0</v>
      </c>
      <c r="AB295">
        <v>4.9400000000000004</v>
      </c>
      <c r="AC295">
        <v>35</v>
      </c>
      <c r="AD295">
        <v>372.84</v>
      </c>
      <c r="AE295">
        <v>428.55</v>
      </c>
      <c r="AF295">
        <v>160</v>
      </c>
      <c r="AG295" t="b">
        <v>0</v>
      </c>
      <c r="AH295">
        <v>30</v>
      </c>
      <c r="AI295">
        <f t="shared" si="4"/>
        <v>145241.60551228383</v>
      </c>
      <c r="AJ295">
        <v>2</v>
      </c>
      <c r="AK295" t="b">
        <v>0</v>
      </c>
      <c r="AL295" t="b">
        <v>0</v>
      </c>
      <c r="AM295" t="s">
        <v>290</v>
      </c>
      <c r="AN295" s="1">
        <v>40295</v>
      </c>
      <c r="AQ295" s="1">
        <v>40446</v>
      </c>
    </row>
    <row r="296" spans="1:43">
      <c r="A296" t="s">
        <v>1008</v>
      </c>
      <c r="B296">
        <v>170993000884</v>
      </c>
      <c r="C296" t="s">
        <v>181</v>
      </c>
      <c r="D296" t="s">
        <v>182</v>
      </c>
      <c r="E296">
        <v>60617</v>
      </c>
      <c r="F296" t="s">
        <v>75</v>
      </c>
      <c r="G296" t="s">
        <v>1009</v>
      </c>
      <c r="H296" t="s">
        <v>184</v>
      </c>
      <c r="I296" t="b">
        <v>0</v>
      </c>
      <c r="J296" t="b">
        <v>0</v>
      </c>
      <c r="K296" t="b">
        <v>0</v>
      </c>
      <c r="L296" t="b">
        <v>0</v>
      </c>
      <c r="M296" t="b">
        <v>0</v>
      </c>
      <c r="N296" t="b">
        <v>0</v>
      </c>
      <c r="O296" t="s">
        <v>57</v>
      </c>
      <c r="P296" t="b">
        <v>0</v>
      </c>
      <c r="Q296" t="b">
        <v>0</v>
      </c>
      <c r="R296" t="s">
        <v>119</v>
      </c>
      <c r="S296" t="s">
        <v>59</v>
      </c>
      <c r="T296" t="s">
        <v>101</v>
      </c>
      <c r="U296" t="s">
        <v>95</v>
      </c>
      <c r="V296" t="s">
        <v>71</v>
      </c>
      <c r="W296" t="s">
        <v>80</v>
      </c>
      <c r="X296" t="s">
        <v>62</v>
      </c>
      <c r="Y296" t="s">
        <v>81</v>
      </c>
      <c r="Z296">
        <v>161.28</v>
      </c>
      <c r="AA296">
        <v>0</v>
      </c>
      <c r="AB296">
        <v>24.19</v>
      </c>
      <c r="AC296">
        <v>9</v>
      </c>
      <c r="AD296">
        <v>1807.26</v>
      </c>
      <c r="AE296">
        <v>2203.98</v>
      </c>
      <c r="AF296">
        <v>26</v>
      </c>
      <c r="AG296" t="b">
        <v>1</v>
      </c>
      <c r="AH296">
        <v>30</v>
      </c>
      <c r="AI296">
        <f t="shared" si="4"/>
        <v>145241.60551228383</v>
      </c>
      <c r="AJ296">
        <v>2</v>
      </c>
      <c r="AK296" t="b">
        <v>1</v>
      </c>
      <c r="AL296" t="b">
        <v>0</v>
      </c>
      <c r="AM296" t="s">
        <v>64</v>
      </c>
      <c r="AN296" s="1">
        <v>40093</v>
      </c>
      <c r="AQ296" s="1">
        <v>40243</v>
      </c>
    </row>
    <row r="297" spans="1:43">
      <c r="A297" t="s">
        <v>1010</v>
      </c>
      <c r="B297">
        <v>402172001076</v>
      </c>
      <c r="C297" t="s">
        <v>1011</v>
      </c>
      <c r="D297" t="s">
        <v>53</v>
      </c>
      <c r="E297">
        <v>73071</v>
      </c>
      <c r="F297" t="s">
        <v>54</v>
      </c>
      <c r="G297" t="s">
        <v>1012</v>
      </c>
      <c r="H297" t="s">
        <v>592</v>
      </c>
      <c r="I297" t="b">
        <v>0</v>
      </c>
      <c r="J297" t="b">
        <v>0</v>
      </c>
      <c r="K297" t="b">
        <v>0</v>
      </c>
      <c r="L297" t="b">
        <v>0</v>
      </c>
      <c r="M297" t="b">
        <v>0</v>
      </c>
      <c r="N297" t="b">
        <v>0</v>
      </c>
      <c r="O297" t="s">
        <v>77</v>
      </c>
      <c r="P297" t="b">
        <v>0</v>
      </c>
      <c r="Q297" t="b">
        <v>0</v>
      </c>
      <c r="R297" t="s">
        <v>230</v>
      </c>
      <c r="S297" t="s">
        <v>59</v>
      </c>
      <c r="T297" t="s">
        <v>58</v>
      </c>
      <c r="U297" t="s">
        <v>59</v>
      </c>
      <c r="V297" t="s">
        <v>60</v>
      </c>
      <c r="W297" t="s">
        <v>1</v>
      </c>
      <c r="X297" t="s">
        <v>62</v>
      </c>
      <c r="Y297" t="s">
        <v>81</v>
      </c>
      <c r="Z297">
        <v>19.899999999999999</v>
      </c>
      <c r="AA297">
        <v>8.9600000000000009</v>
      </c>
      <c r="AB297">
        <v>2.99</v>
      </c>
      <c r="AC297">
        <v>9</v>
      </c>
      <c r="AD297">
        <v>239.85</v>
      </c>
      <c r="AE297">
        <v>292.5</v>
      </c>
      <c r="AF297">
        <v>100</v>
      </c>
      <c r="AG297" t="b">
        <v>1</v>
      </c>
      <c r="AH297">
        <v>30</v>
      </c>
      <c r="AI297">
        <f t="shared" si="4"/>
        <v>145241.60551228383</v>
      </c>
      <c r="AJ297">
        <v>1</v>
      </c>
      <c r="AK297" t="b">
        <v>1</v>
      </c>
      <c r="AL297" t="b">
        <v>0</v>
      </c>
      <c r="AM297" t="s">
        <v>64</v>
      </c>
      <c r="AN297" s="1">
        <v>40065</v>
      </c>
      <c r="AQ297" s="1">
        <v>40223</v>
      </c>
    </row>
    <row r="298" spans="1:43">
      <c r="A298" t="s">
        <v>1013</v>
      </c>
      <c r="B298">
        <v>63963006596</v>
      </c>
      <c r="C298" t="s">
        <v>740</v>
      </c>
      <c r="D298" t="s">
        <v>128</v>
      </c>
      <c r="E298">
        <v>94533</v>
      </c>
      <c r="F298" t="s">
        <v>75</v>
      </c>
      <c r="G298" t="s">
        <v>1014</v>
      </c>
      <c r="H298" t="s">
        <v>1015</v>
      </c>
      <c r="I298" t="b">
        <v>0</v>
      </c>
      <c r="J298" t="b">
        <v>0</v>
      </c>
      <c r="K298" t="b">
        <v>0</v>
      </c>
      <c r="L298" t="b">
        <v>0</v>
      </c>
      <c r="M298" t="b">
        <v>0</v>
      </c>
      <c r="N298" t="b">
        <v>0</v>
      </c>
      <c r="O298" t="s">
        <v>57</v>
      </c>
      <c r="P298" t="b">
        <v>0</v>
      </c>
      <c r="Q298" t="b">
        <v>0</v>
      </c>
      <c r="R298" t="s">
        <v>78</v>
      </c>
      <c r="S298" t="s">
        <v>79</v>
      </c>
      <c r="T298" t="s">
        <v>211</v>
      </c>
      <c r="U298" t="s">
        <v>100</v>
      </c>
      <c r="V298" t="s">
        <v>71</v>
      </c>
      <c r="W298" t="s">
        <v>61</v>
      </c>
      <c r="X298" t="s">
        <v>107</v>
      </c>
      <c r="Y298" t="s">
        <v>151</v>
      </c>
      <c r="Z298">
        <v>20.149999999999999</v>
      </c>
      <c r="AA298">
        <v>14.61</v>
      </c>
      <c r="AB298">
        <v>5.04</v>
      </c>
      <c r="AC298">
        <v>17</v>
      </c>
      <c r="AD298">
        <v>258</v>
      </c>
      <c r="AE298">
        <v>314.63</v>
      </c>
      <c r="AF298">
        <v>90</v>
      </c>
      <c r="AG298" t="b">
        <v>0</v>
      </c>
      <c r="AH298">
        <v>30</v>
      </c>
      <c r="AI298">
        <f t="shared" si="4"/>
        <v>145241.60551228383</v>
      </c>
      <c r="AJ298">
        <v>1</v>
      </c>
      <c r="AK298" t="b">
        <v>0</v>
      </c>
      <c r="AL298" t="b">
        <v>0</v>
      </c>
      <c r="AM298" t="s">
        <v>64</v>
      </c>
      <c r="AN298" s="1">
        <v>39768</v>
      </c>
      <c r="AQ298" s="1">
        <v>39900</v>
      </c>
    </row>
    <row r="299" spans="1:43">
      <c r="A299" t="s">
        <v>1016</v>
      </c>
      <c r="B299">
        <v>160159000272</v>
      </c>
      <c r="C299" t="s">
        <v>1017</v>
      </c>
      <c r="D299" t="s">
        <v>801</v>
      </c>
      <c r="E299">
        <v>83338</v>
      </c>
      <c r="F299" t="s">
        <v>68</v>
      </c>
      <c r="G299" t="s">
        <v>1018</v>
      </c>
      <c r="H299" t="s">
        <v>1017</v>
      </c>
      <c r="I299" t="b">
        <v>0</v>
      </c>
      <c r="J299" t="b">
        <v>0</v>
      </c>
      <c r="K299" t="b">
        <v>0</v>
      </c>
      <c r="L299" t="b">
        <v>0</v>
      </c>
      <c r="M299" t="b">
        <v>0</v>
      </c>
      <c r="N299" t="b">
        <v>0</v>
      </c>
      <c r="O299" t="s">
        <v>77</v>
      </c>
      <c r="P299" t="b">
        <v>0</v>
      </c>
      <c r="Q299" t="b">
        <v>0</v>
      </c>
      <c r="R299" t="s">
        <v>568</v>
      </c>
      <c r="S299" t="s">
        <v>273</v>
      </c>
      <c r="T299" t="s">
        <v>136</v>
      </c>
      <c r="U299" t="s">
        <v>137</v>
      </c>
      <c r="V299" t="s">
        <v>71</v>
      </c>
      <c r="W299" t="s">
        <v>1</v>
      </c>
      <c r="X299" t="s">
        <v>62</v>
      </c>
      <c r="Y299" t="s">
        <v>63</v>
      </c>
      <c r="Z299">
        <v>52.06</v>
      </c>
      <c r="AA299">
        <v>31.23</v>
      </c>
      <c r="AB299">
        <v>13.01</v>
      </c>
      <c r="AC299">
        <v>17</v>
      </c>
      <c r="AD299">
        <v>634</v>
      </c>
      <c r="AE299">
        <v>773.17</v>
      </c>
      <c r="AF299">
        <v>700</v>
      </c>
      <c r="AG299" t="b">
        <v>1</v>
      </c>
      <c r="AH299">
        <v>30</v>
      </c>
      <c r="AI299">
        <f t="shared" si="4"/>
        <v>145241.60551228383</v>
      </c>
      <c r="AJ299">
        <v>1</v>
      </c>
      <c r="AK299" t="b">
        <v>0</v>
      </c>
      <c r="AL299" t="b">
        <v>0</v>
      </c>
      <c r="AM299" t="s">
        <v>64</v>
      </c>
      <c r="AN299" s="1">
        <v>39550</v>
      </c>
      <c r="AQ299" s="1">
        <v>39706</v>
      </c>
    </row>
    <row r="300" spans="1:43">
      <c r="A300" t="s">
        <v>1019</v>
      </c>
      <c r="C300" t="s">
        <v>73</v>
      </c>
      <c r="D300" t="s">
        <v>74</v>
      </c>
      <c r="E300">
        <v>10469</v>
      </c>
      <c r="F300" t="s">
        <v>75</v>
      </c>
      <c r="G300" t="s">
        <v>486</v>
      </c>
      <c r="H300" t="s">
        <v>73</v>
      </c>
      <c r="I300" t="b">
        <v>0</v>
      </c>
      <c r="J300" t="b">
        <v>0</v>
      </c>
      <c r="K300" t="b">
        <v>0</v>
      </c>
      <c r="L300" t="b">
        <v>0</v>
      </c>
      <c r="M300" t="b">
        <v>0</v>
      </c>
      <c r="N300" t="b">
        <v>0</v>
      </c>
      <c r="O300" t="s">
        <v>77</v>
      </c>
      <c r="P300" t="b">
        <v>0</v>
      </c>
      <c r="Q300" t="b">
        <v>0</v>
      </c>
      <c r="R300" t="s">
        <v>104</v>
      </c>
      <c r="S300" t="s">
        <v>95</v>
      </c>
      <c r="T300" t="s">
        <v>267</v>
      </c>
      <c r="U300" t="s">
        <v>95</v>
      </c>
      <c r="V300" t="s">
        <v>71</v>
      </c>
      <c r="W300" t="s">
        <v>80</v>
      </c>
      <c r="X300" t="s">
        <v>62</v>
      </c>
      <c r="Y300" t="s">
        <v>81</v>
      </c>
      <c r="Z300">
        <v>122</v>
      </c>
      <c r="AA300">
        <v>0</v>
      </c>
      <c r="AB300">
        <v>30.5</v>
      </c>
      <c r="AC300">
        <v>17</v>
      </c>
      <c r="AD300">
        <v>1390</v>
      </c>
      <c r="AE300">
        <v>1695.12</v>
      </c>
      <c r="AF300">
        <v>28</v>
      </c>
      <c r="AG300" t="b">
        <v>1</v>
      </c>
      <c r="AH300">
        <v>30</v>
      </c>
      <c r="AI300">
        <f t="shared" si="4"/>
        <v>145241.60551228383</v>
      </c>
      <c r="AJ300">
        <v>1</v>
      </c>
      <c r="AK300" t="b">
        <v>0</v>
      </c>
      <c r="AL300" t="b">
        <v>0</v>
      </c>
      <c r="AM300" t="s">
        <v>64</v>
      </c>
      <c r="AN300" s="1">
        <v>39130</v>
      </c>
      <c r="AQ300" s="1">
        <v>39359</v>
      </c>
    </row>
    <row r="301" spans="1:43">
      <c r="A301" t="s">
        <v>1020</v>
      </c>
      <c r="C301" t="s">
        <v>73</v>
      </c>
      <c r="D301" t="s">
        <v>74</v>
      </c>
      <c r="E301">
        <v>10456</v>
      </c>
      <c r="F301" t="s">
        <v>75</v>
      </c>
      <c r="G301" t="s">
        <v>1021</v>
      </c>
      <c r="H301" t="s">
        <v>73</v>
      </c>
      <c r="I301" t="b">
        <v>0</v>
      </c>
      <c r="J301" t="b">
        <v>0</v>
      </c>
      <c r="K301" t="b">
        <v>0</v>
      </c>
      <c r="L301" t="b">
        <v>0</v>
      </c>
      <c r="M301" t="b">
        <v>0</v>
      </c>
      <c r="N301" t="b">
        <v>0</v>
      </c>
      <c r="O301" t="s">
        <v>77</v>
      </c>
      <c r="P301" t="b">
        <v>0</v>
      </c>
      <c r="Q301" t="b">
        <v>0</v>
      </c>
      <c r="R301" t="s">
        <v>58</v>
      </c>
      <c r="S301" t="s">
        <v>59</v>
      </c>
      <c r="T301" t="s">
        <v>119</v>
      </c>
      <c r="U301" t="s">
        <v>59</v>
      </c>
      <c r="V301" t="s">
        <v>71</v>
      </c>
      <c r="W301" t="s">
        <v>61</v>
      </c>
      <c r="X301" t="s">
        <v>62</v>
      </c>
      <c r="Y301" t="s">
        <v>151</v>
      </c>
      <c r="Z301">
        <v>37.9</v>
      </c>
      <c r="AA301">
        <v>0</v>
      </c>
      <c r="AB301">
        <v>9.48</v>
      </c>
      <c r="AC301">
        <v>17</v>
      </c>
      <c r="AD301">
        <v>443</v>
      </c>
      <c r="AE301">
        <v>540.24</v>
      </c>
      <c r="AF301">
        <v>50</v>
      </c>
      <c r="AG301" t="b">
        <v>1</v>
      </c>
      <c r="AH301">
        <v>30</v>
      </c>
      <c r="AI301">
        <f t="shared" si="4"/>
        <v>145241.60551228383</v>
      </c>
      <c r="AJ301">
        <v>1</v>
      </c>
      <c r="AK301" t="b">
        <v>0</v>
      </c>
      <c r="AL301" t="b">
        <v>0</v>
      </c>
      <c r="AM301" t="s">
        <v>64</v>
      </c>
      <c r="AN301" s="1">
        <v>39006</v>
      </c>
      <c r="AQ301" s="1">
        <v>39249</v>
      </c>
    </row>
    <row r="302" spans="1:43">
      <c r="A302" t="s">
        <v>1022</v>
      </c>
      <c r="C302" t="s">
        <v>483</v>
      </c>
      <c r="D302" t="s">
        <v>74</v>
      </c>
      <c r="E302">
        <v>11209</v>
      </c>
      <c r="F302" t="s">
        <v>75</v>
      </c>
      <c r="G302" t="s">
        <v>117</v>
      </c>
      <c r="H302" t="s">
        <v>483</v>
      </c>
      <c r="I302" t="b">
        <v>0</v>
      </c>
      <c r="J302" t="b">
        <v>1</v>
      </c>
      <c r="K302" t="b">
        <v>0</v>
      </c>
      <c r="L302" t="b">
        <v>0</v>
      </c>
      <c r="M302" t="b">
        <v>0</v>
      </c>
      <c r="N302" t="b">
        <v>0</v>
      </c>
      <c r="O302" t="s">
        <v>57</v>
      </c>
      <c r="P302" t="b">
        <v>0</v>
      </c>
      <c r="Q302" t="b">
        <v>0</v>
      </c>
      <c r="R302" t="s">
        <v>1</v>
      </c>
      <c r="S302" t="s">
        <v>137</v>
      </c>
      <c r="V302" t="s">
        <v>71</v>
      </c>
      <c r="W302" t="s">
        <v>61</v>
      </c>
      <c r="X302" t="s">
        <v>62</v>
      </c>
      <c r="Y302" t="s">
        <v>63</v>
      </c>
      <c r="AD302">
        <v>443.83</v>
      </c>
      <c r="AE302">
        <v>541.26</v>
      </c>
      <c r="AF302">
        <v>25</v>
      </c>
      <c r="AG302" t="b">
        <v>1</v>
      </c>
      <c r="AH302">
        <v>30</v>
      </c>
      <c r="AI302">
        <f t="shared" si="4"/>
        <v>145241.60551228383</v>
      </c>
      <c r="AJ302">
        <v>1</v>
      </c>
      <c r="AK302" t="b">
        <v>0</v>
      </c>
      <c r="AL302" t="b">
        <v>0</v>
      </c>
      <c r="AM302" t="s">
        <v>64</v>
      </c>
      <c r="AN302" s="1">
        <v>38807</v>
      </c>
      <c r="AQ302" s="1">
        <v>39051</v>
      </c>
    </row>
    <row r="303" spans="1:43">
      <c r="A303" t="s">
        <v>1023</v>
      </c>
      <c r="B303">
        <v>170993001060</v>
      </c>
      <c r="C303" t="s">
        <v>181</v>
      </c>
      <c r="D303" t="s">
        <v>182</v>
      </c>
      <c r="E303">
        <v>60637</v>
      </c>
      <c r="F303" t="s">
        <v>75</v>
      </c>
      <c r="G303" t="s">
        <v>443</v>
      </c>
      <c r="H303" t="s">
        <v>184</v>
      </c>
      <c r="I303" t="b">
        <v>0</v>
      </c>
      <c r="J303" t="b">
        <v>0</v>
      </c>
      <c r="K303" t="b">
        <v>0</v>
      </c>
      <c r="L303" t="b">
        <v>0</v>
      </c>
      <c r="M303" t="b">
        <v>0</v>
      </c>
      <c r="N303" t="b">
        <v>0</v>
      </c>
      <c r="O303" t="s">
        <v>77</v>
      </c>
      <c r="P303" t="b">
        <v>0</v>
      </c>
      <c r="Q303" t="b">
        <v>0</v>
      </c>
      <c r="R303" t="s">
        <v>171</v>
      </c>
      <c r="S303" t="s">
        <v>79</v>
      </c>
      <c r="T303" t="s">
        <v>94</v>
      </c>
      <c r="U303" t="s">
        <v>95</v>
      </c>
      <c r="V303" t="s">
        <v>60</v>
      </c>
      <c r="W303" t="s">
        <v>114</v>
      </c>
      <c r="X303" t="s">
        <v>62</v>
      </c>
      <c r="Y303" t="s">
        <v>81</v>
      </c>
      <c r="AD303">
        <v>523.78</v>
      </c>
      <c r="AE303">
        <v>638.76</v>
      </c>
      <c r="AF303">
        <v>33</v>
      </c>
      <c r="AG303" t="b">
        <v>1</v>
      </c>
      <c r="AH303">
        <v>30</v>
      </c>
      <c r="AI303">
        <f t="shared" si="4"/>
        <v>145241.60551228383</v>
      </c>
      <c r="AJ303">
        <v>1</v>
      </c>
      <c r="AK303" t="b">
        <v>0</v>
      </c>
      <c r="AL303" t="b">
        <v>0</v>
      </c>
      <c r="AM303" t="s">
        <v>64</v>
      </c>
      <c r="AN303" s="1">
        <v>38797</v>
      </c>
      <c r="AQ303" s="1">
        <v>39042</v>
      </c>
    </row>
    <row r="304" spans="1:43">
      <c r="A304" t="s">
        <v>1024</v>
      </c>
      <c r="B304">
        <v>450231000740</v>
      </c>
      <c r="C304" t="s">
        <v>1025</v>
      </c>
      <c r="D304" t="s">
        <v>196</v>
      </c>
      <c r="E304">
        <v>29681</v>
      </c>
      <c r="F304" t="s">
        <v>54</v>
      </c>
      <c r="G304" t="s">
        <v>938</v>
      </c>
      <c r="H304" t="s">
        <v>937</v>
      </c>
      <c r="I304" t="b">
        <v>0</v>
      </c>
      <c r="J304" t="b">
        <v>0</v>
      </c>
      <c r="K304" t="b">
        <v>0</v>
      </c>
      <c r="L304" t="b">
        <v>0</v>
      </c>
      <c r="M304" t="b">
        <v>0</v>
      </c>
      <c r="N304" t="b">
        <v>0</v>
      </c>
      <c r="O304" t="s">
        <v>77</v>
      </c>
      <c r="P304" t="b">
        <v>0</v>
      </c>
      <c r="Q304" t="b">
        <v>0</v>
      </c>
      <c r="R304" t="s">
        <v>78</v>
      </c>
      <c r="S304" t="s">
        <v>79</v>
      </c>
      <c r="T304" t="s">
        <v>171</v>
      </c>
      <c r="U304" t="s">
        <v>79</v>
      </c>
      <c r="V304" t="s">
        <v>60</v>
      </c>
      <c r="W304" t="s">
        <v>114</v>
      </c>
      <c r="X304" t="s">
        <v>107</v>
      </c>
      <c r="Y304" t="s">
        <v>81</v>
      </c>
      <c r="AD304">
        <v>805.65</v>
      </c>
      <c r="AE304">
        <v>982.5</v>
      </c>
      <c r="AF304">
        <v>210</v>
      </c>
      <c r="AG304" t="b">
        <v>1</v>
      </c>
      <c r="AH304">
        <v>30</v>
      </c>
      <c r="AI304">
        <f t="shared" si="4"/>
        <v>145241.60551228383</v>
      </c>
      <c r="AJ304">
        <v>1</v>
      </c>
      <c r="AK304" t="b">
        <v>0</v>
      </c>
      <c r="AL304" t="b">
        <v>0</v>
      </c>
      <c r="AM304" t="s">
        <v>64</v>
      </c>
      <c r="AN304" s="1">
        <v>38697</v>
      </c>
      <c r="AQ304" s="1">
        <v>38875</v>
      </c>
    </row>
    <row r="305" spans="1:43">
      <c r="A305" t="s">
        <v>1026</v>
      </c>
      <c r="B305">
        <v>63441005629</v>
      </c>
      <c r="C305" t="s">
        <v>205</v>
      </c>
      <c r="D305" t="s">
        <v>128</v>
      </c>
      <c r="E305">
        <v>94114</v>
      </c>
      <c r="F305" t="s">
        <v>75</v>
      </c>
      <c r="G305" t="s">
        <v>206</v>
      </c>
      <c r="H305" t="s">
        <v>205</v>
      </c>
      <c r="I305" t="b">
        <v>0</v>
      </c>
      <c r="J305" t="b">
        <v>0</v>
      </c>
      <c r="K305" t="b">
        <v>0</v>
      </c>
      <c r="L305" t="b">
        <v>0</v>
      </c>
      <c r="M305" t="b">
        <v>0</v>
      </c>
      <c r="N305" t="b">
        <v>0</v>
      </c>
      <c r="O305" t="s">
        <v>77</v>
      </c>
      <c r="P305" t="b">
        <v>0</v>
      </c>
      <c r="Q305" t="b">
        <v>0</v>
      </c>
      <c r="R305" t="s">
        <v>211</v>
      </c>
      <c r="S305" t="s">
        <v>100</v>
      </c>
      <c r="V305" t="s">
        <v>71</v>
      </c>
      <c r="W305" t="s">
        <v>61</v>
      </c>
      <c r="X305" t="s">
        <v>62</v>
      </c>
      <c r="Y305" t="s">
        <v>151</v>
      </c>
      <c r="AD305">
        <v>643.70000000000005</v>
      </c>
      <c r="AE305">
        <v>785</v>
      </c>
      <c r="AF305">
        <v>175</v>
      </c>
      <c r="AG305" t="b">
        <v>1</v>
      </c>
      <c r="AH305">
        <v>30</v>
      </c>
      <c r="AI305">
        <f t="shared" si="4"/>
        <v>145241.60551228383</v>
      </c>
      <c r="AJ305">
        <v>1</v>
      </c>
      <c r="AK305" t="b">
        <v>0</v>
      </c>
      <c r="AL305" t="b">
        <v>0</v>
      </c>
      <c r="AM305" t="s">
        <v>576</v>
      </c>
      <c r="AN305" s="1">
        <v>38603</v>
      </c>
      <c r="AO305" s="1">
        <v>39014</v>
      </c>
      <c r="AQ305" s="1">
        <v>38845</v>
      </c>
    </row>
    <row r="306" spans="1:43">
      <c r="A306" t="s">
        <v>1027</v>
      </c>
      <c r="B306">
        <v>370378001524</v>
      </c>
      <c r="C306" t="s">
        <v>1028</v>
      </c>
      <c r="D306" t="s">
        <v>67</v>
      </c>
      <c r="E306">
        <v>27350</v>
      </c>
      <c r="F306" t="s">
        <v>68</v>
      </c>
      <c r="G306" t="s">
        <v>1029</v>
      </c>
      <c r="H306" t="s">
        <v>1030</v>
      </c>
      <c r="I306" t="b">
        <v>0</v>
      </c>
      <c r="J306" t="b">
        <v>0</v>
      </c>
      <c r="K306" t="b">
        <v>0</v>
      </c>
      <c r="L306" t="b">
        <v>0</v>
      </c>
      <c r="M306" t="b">
        <v>0</v>
      </c>
      <c r="N306" t="b">
        <v>0</v>
      </c>
      <c r="O306" t="s">
        <v>57</v>
      </c>
      <c r="P306" t="b">
        <v>0</v>
      </c>
      <c r="Q306" t="b">
        <v>0</v>
      </c>
      <c r="R306" t="s">
        <v>58</v>
      </c>
      <c r="S306" t="s">
        <v>59</v>
      </c>
      <c r="T306" t="s">
        <v>119</v>
      </c>
      <c r="U306" t="s">
        <v>59</v>
      </c>
      <c r="V306" t="s">
        <v>71</v>
      </c>
      <c r="W306" t="s">
        <v>61</v>
      </c>
      <c r="X306" t="s">
        <v>62</v>
      </c>
      <c r="Y306" t="s">
        <v>63</v>
      </c>
      <c r="AD306">
        <v>620.13</v>
      </c>
      <c r="AE306">
        <v>756.26</v>
      </c>
      <c r="AF306">
        <v>125</v>
      </c>
      <c r="AG306" t="b">
        <v>1</v>
      </c>
      <c r="AH306">
        <v>30</v>
      </c>
      <c r="AI306">
        <f t="shared" si="4"/>
        <v>145241.60551228383</v>
      </c>
      <c r="AJ306">
        <v>1</v>
      </c>
      <c r="AK306" t="b">
        <v>0</v>
      </c>
      <c r="AL306" t="b">
        <v>0</v>
      </c>
      <c r="AM306" t="s">
        <v>290</v>
      </c>
      <c r="AN306" s="1">
        <v>38421</v>
      </c>
      <c r="AQ306" s="1">
        <v>38666</v>
      </c>
    </row>
    <row r="307" spans="1:43">
      <c r="A307" t="s">
        <v>1031</v>
      </c>
      <c r="B307">
        <v>191266001402</v>
      </c>
      <c r="C307" t="s">
        <v>1032</v>
      </c>
      <c r="D307" t="s">
        <v>730</v>
      </c>
      <c r="E307">
        <v>50669</v>
      </c>
      <c r="F307" t="s">
        <v>68</v>
      </c>
      <c r="G307" t="s">
        <v>1033</v>
      </c>
      <c r="H307" t="s">
        <v>1034</v>
      </c>
      <c r="I307" t="b">
        <v>0</v>
      </c>
      <c r="J307" t="b">
        <v>0</v>
      </c>
      <c r="K307" t="b">
        <v>0</v>
      </c>
      <c r="L307" t="b">
        <v>0</v>
      </c>
      <c r="M307" t="b">
        <v>0</v>
      </c>
      <c r="N307" t="b">
        <v>0</v>
      </c>
      <c r="O307" t="s">
        <v>57</v>
      </c>
      <c r="P307" t="b">
        <v>0</v>
      </c>
      <c r="Q307" t="b">
        <v>0</v>
      </c>
      <c r="R307" t="s">
        <v>125</v>
      </c>
      <c r="S307" t="s">
        <v>59</v>
      </c>
      <c r="V307" t="s">
        <v>71</v>
      </c>
      <c r="W307" t="s">
        <v>80</v>
      </c>
      <c r="X307" t="s">
        <v>107</v>
      </c>
      <c r="Y307" t="s">
        <v>88</v>
      </c>
      <c r="Z307">
        <v>12</v>
      </c>
      <c r="AA307">
        <v>13.7</v>
      </c>
      <c r="AB307">
        <v>3</v>
      </c>
      <c r="AC307">
        <v>35</v>
      </c>
      <c r="AD307">
        <v>263.69</v>
      </c>
      <c r="AE307">
        <v>310.22000000000003</v>
      </c>
      <c r="AF307">
        <v>135</v>
      </c>
      <c r="AG307" t="b">
        <v>1</v>
      </c>
      <c r="AH307">
        <v>31</v>
      </c>
      <c r="AI307">
        <f t="shared" si="4"/>
        <v>144480.39397862068</v>
      </c>
      <c r="AJ307">
        <v>2</v>
      </c>
      <c r="AK307" t="b">
        <v>0</v>
      </c>
      <c r="AL307" t="b">
        <v>0</v>
      </c>
      <c r="AM307" t="s">
        <v>64</v>
      </c>
      <c r="AN307" s="1">
        <v>40477</v>
      </c>
      <c r="AQ307" s="1">
        <v>40627</v>
      </c>
    </row>
    <row r="308" spans="1:43">
      <c r="A308" t="s">
        <v>1035</v>
      </c>
      <c r="B308">
        <v>10192000692</v>
      </c>
      <c r="C308" t="s">
        <v>1036</v>
      </c>
      <c r="D308" t="s">
        <v>397</v>
      </c>
      <c r="E308">
        <v>35073</v>
      </c>
      <c r="F308" t="s">
        <v>54</v>
      </c>
      <c r="G308" t="s">
        <v>1037</v>
      </c>
      <c r="H308" t="s">
        <v>1038</v>
      </c>
      <c r="I308" t="b">
        <v>0</v>
      </c>
      <c r="J308" t="b">
        <v>0</v>
      </c>
      <c r="K308" t="b">
        <v>0</v>
      </c>
      <c r="L308" t="b">
        <v>0</v>
      </c>
      <c r="M308" t="b">
        <v>0</v>
      </c>
      <c r="N308" t="b">
        <v>0</v>
      </c>
      <c r="O308" t="s">
        <v>57</v>
      </c>
      <c r="P308" t="b">
        <v>0</v>
      </c>
      <c r="Q308" t="b">
        <v>0</v>
      </c>
      <c r="R308" t="s">
        <v>136</v>
      </c>
      <c r="S308" t="s">
        <v>137</v>
      </c>
      <c r="V308" t="s">
        <v>60</v>
      </c>
      <c r="W308" t="s">
        <v>114</v>
      </c>
      <c r="X308" t="s">
        <v>62</v>
      </c>
      <c r="Y308" t="s">
        <v>63</v>
      </c>
      <c r="Z308">
        <v>48.65</v>
      </c>
      <c r="AA308">
        <v>19.46</v>
      </c>
      <c r="AB308">
        <v>12.16</v>
      </c>
      <c r="AC308">
        <v>17</v>
      </c>
      <c r="AD308">
        <v>584</v>
      </c>
      <c r="AE308">
        <v>712.2</v>
      </c>
      <c r="AF308">
        <v>21</v>
      </c>
      <c r="AG308" t="b">
        <v>1</v>
      </c>
      <c r="AH308">
        <v>31</v>
      </c>
      <c r="AI308">
        <f t="shared" si="4"/>
        <v>144480.39397862068</v>
      </c>
      <c r="AJ308">
        <v>3</v>
      </c>
      <c r="AK308" t="b">
        <v>0</v>
      </c>
      <c r="AL308" t="b">
        <v>0</v>
      </c>
      <c r="AM308" t="s">
        <v>64</v>
      </c>
      <c r="AN308" s="1">
        <v>39740</v>
      </c>
      <c r="AQ308" s="1">
        <v>39894</v>
      </c>
    </row>
    <row r="309" spans="1:43">
      <c r="A309" t="s">
        <v>1039</v>
      </c>
      <c r="B309">
        <v>370012000037</v>
      </c>
      <c r="C309" t="s">
        <v>1040</v>
      </c>
      <c r="D309" t="s">
        <v>67</v>
      </c>
      <c r="E309">
        <v>28675</v>
      </c>
      <c r="F309" t="s">
        <v>68</v>
      </c>
      <c r="G309" t="s">
        <v>1041</v>
      </c>
      <c r="H309" t="s">
        <v>1042</v>
      </c>
      <c r="I309" t="b">
        <v>0</v>
      </c>
      <c r="J309" t="b">
        <v>0</v>
      </c>
      <c r="K309" t="b">
        <v>0</v>
      </c>
      <c r="L309" t="b">
        <v>0</v>
      </c>
      <c r="M309" t="b">
        <v>0</v>
      </c>
      <c r="N309" t="b">
        <v>0</v>
      </c>
      <c r="O309" t="s">
        <v>57</v>
      </c>
      <c r="P309" t="b">
        <v>0</v>
      </c>
      <c r="Q309" t="b">
        <v>0</v>
      </c>
      <c r="R309" t="s">
        <v>78</v>
      </c>
      <c r="S309" t="s">
        <v>79</v>
      </c>
      <c r="T309" t="s">
        <v>171</v>
      </c>
      <c r="U309" t="s">
        <v>79</v>
      </c>
      <c r="V309" t="s">
        <v>60</v>
      </c>
      <c r="W309" t="s">
        <v>80</v>
      </c>
      <c r="X309" t="s">
        <v>62</v>
      </c>
      <c r="Y309" t="s">
        <v>88</v>
      </c>
      <c r="Z309">
        <v>12</v>
      </c>
      <c r="AA309">
        <v>66.3</v>
      </c>
      <c r="AB309">
        <v>12.75</v>
      </c>
      <c r="AC309">
        <v>35</v>
      </c>
      <c r="AD309">
        <v>976.04</v>
      </c>
      <c r="AE309">
        <v>1148.28</v>
      </c>
      <c r="AF309">
        <v>90</v>
      </c>
      <c r="AG309" t="b">
        <v>1</v>
      </c>
      <c r="AH309">
        <v>33</v>
      </c>
      <c r="AI309">
        <f t="shared" si="4"/>
        <v>142963.97091129437</v>
      </c>
      <c r="AJ309">
        <v>3</v>
      </c>
      <c r="AK309" t="b">
        <v>1</v>
      </c>
      <c r="AL309" t="b">
        <v>0</v>
      </c>
      <c r="AM309" t="s">
        <v>102</v>
      </c>
      <c r="AN309" s="1">
        <v>40616</v>
      </c>
      <c r="AQ309" s="1">
        <v>40769</v>
      </c>
    </row>
    <row r="310" spans="1:43">
      <c r="A310" t="s">
        <v>1043</v>
      </c>
      <c r="B310">
        <v>62211002627</v>
      </c>
      <c r="C310" t="s">
        <v>1044</v>
      </c>
      <c r="D310" t="s">
        <v>128</v>
      </c>
      <c r="E310">
        <v>94550</v>
      </c>
      <c r="F310" t="s">
        <v>54</v>
      </c>
      <c r="G310" t="s">
        <v>1045</v>
      </c>
      <c r="H310" t="s">
        <v>245</v>
      </c>
      <c r="I310" t="b">
        <v>0</v>
      </c>
      <c r="J310" t="b">
        <v>0</v>
      </c>
      <c r="K310" t="b">
        <v>0</v>
      </c>
      <c r="L310" t="b">
        <v>0</v>
      </c>
      <c r="M310" t="b">
        <v>0</v>
      </c>
      <c r="N310" t="b">
        <v>0</v>
      </c>
      <c r="O310" t="s">
        <v>77</v>
      </c>
      <c r="P310" t="b">
        <v>0</v>
      </c>
      <c r="Q310" t="b">
        <v>0</v>
      </c>
      <c r="R310" t="s">
        <v>390</v>
      </c>
      <c r="S310" t="s">
        <v>100</v>
      </c>
      <c r="T310" t="s">
        <v>99</v>
      </c>
      <c r="U310" t="s">
        <v>100</v>
      </c>
      <c r="V310" t="s">
        <v>71</v>
      </c>
      <c r="W310" t="s">
        <v>80</v>
      </c>
      <c r="X310" t="s">
        <v>62</v>
      </c>
      <c r="Y310" t="s">
        <v>63</v>
      </c>
      <c r="Z310">
        <v>17.149999999999999</v>
      </c>
      <c r="AA310">
        <v>12.43</v>
      </c>
      <c r="AB310">
        <v>2.57</v>
      </c>
      <c r="AC310">
        <v>9</v>
      </c>
      <c r="AD310">
        <v>212.62</v>
      </c>
      <c r="AE310">
        <v>259.29000000000002</v>
      </c>
      <c r="AF310">
        <v>22</v>
      </c>
      <c r="AG310" t="b">
        <v>0</v>
      </c>
      <c r="AH310">
        <v>33.86</v>
      </c>
      <c r="AI310">
        <f t="shared" si="4"/>
        <v>142314.36859234405</v>
      </c>
      <c r="AJ310">
        <v>1</v>
      </c>
      <c r="AK310" t="b">
        <v>0</v>
      </c>
      <c r="AL310" t="b">
        <v>0</v>
      </c>
      <c r="AM310" t="s">
        <v>64</v>
      </c>
      <c r="AN310" s="1">
        <v>40037</v>
      </c>
      <c r="AQ310" s="1">
        <v>40190</v>
      </c>
    </row>
    <row r="311" spans="1:43">
      <c r="A311" s="2" t="s">
        <v>1046</v>
      </c>
      <c r="C311" t="s">
        <v>130</v>
      </c>
      <c r="D311" t="s">
        <v>128</v>
      </c>
      <c r="E311">
        <v>90031</v>
      </c>
      <c r="F311" t="s">
        <v>75</v>
      </c>
      <c r="G311" t="s">
        <v>271</v>
      </c>
      <c r="H311" t="s">
        <v>130</v>
      </c>
      <c r="I311" t="b">
        <v>1</v>
      </c>
      <c r="J311" t="b">
        <v>0</v>
      </c>
      <c r="K311" t="b">
        <v>0</v>
      </c>
      <c r="L311" t="b">
        <v>0</v>
      </c>
      <c r="M311" t="b">
        <v>0</v>
      </c>
      <c r="N311" t="b">
        <v>1</v>
      </c>
      <c r="O311" t="s">
        <v>87</v>
      </c>
      <c r="P311" t="b">
        <v>0</v>
      </c>
      <c r="Q311" t="b">
        <v>0</v>
      </c>
      <c r="R311" t="s">
        <v>58</v>
      </c>
      <c r="S311" t="s">
        <v>59</v>
      </c>
      <c r="T311" t="s">
        <v>119</v>
      </c>
      <c r="U311" t="s">
        <v>59</v>
      </c>
      <c r="V311" t="s">
        <v>71</v>
      </c>
      <c r="W311" t="s">
        <v>114</v>
      </c>
      <c r="X311" t="s">
        <v>436</v>
      </c>
      <c r="Y311" t="s">
        <v>151</v>
      </c>
      <c r="Z311">
        <v>0</v>
      </c>
      <c r="AA311">
        <v>30.13</v>
      </c>
      <c r="AB311">
        <v>4.9400000000000004</v>
      </c>
      <c r="AC311">
        <v>35</v>
      </c>
      <c r="AD311">
        <v>399.4</v>
      </c>
      <c r="AE311">
        <v>469.88</v>
      </c>
      <c r="AF311">
        <v>120</v>
      </c>
      <c r="AG311" t="b">
        <v>1</v>
      </c>
      <c r="AH311">
        <v>35</v>
      </c>
      <c r="AI311">
        <f t="shared" si="4"/>
        <v>141455.54784396806</v>
      </c>
      <c r="AJ311">
        <v>1</v>
      </c>
      <c r="AK311" t="b">
        <v>1</v>
      </c>
      <c r="AL311" t="b">
        <v>1</v>
      </c>
      <c r="AM311" t="s">
        <v>102</v>
      </c>
      <c r="AN311" s="1">
        <v>40629</v>
      </c>
      <c r="AQ311" s="1">
        <v>40780</v>
      </c>
    </row>
    <row r="312" spans="1:43">
      <c r="A312" t="s">
        <v>1047</v>
      </c>
      <c r="B312">
        <v>470294001097</v>
      </c>
      <c r="C312" t="s">
        <v>221</v>
      </c>
      <c r="D312" t="s">
        <v>222</v>
      </c>
      <c r="E312">
        <v>38118</v>
      </c>
      <c r="F312" t="s">
        <v>75</v>
      </c>
      <c r="G312" t="s">
        <v>223</v>
      </c>
      <c r="H312" t="s">
        <v>224</v>
      </c>
      <c r="I312" t="b">
        <v>0</v>
      </c>
      <c r="J312" t="b">
        <v>0</v>
      </c>
      <c r="K312" t="b">
        <v>0</v>
      </c>
      <c r="L312" t="b">
        <v>0</v>
      </c>
      <c r="M312" t="b">
        <v>0</v>
      </c>
      <c r="N312" t="b">
        <v>0</v>
      </c>
      <c r="O312" t="s">
        <v>77</v>
      </c>
      <c r="P312" t="b">
        <v>0</v>
      </c>
      <c r="Q312" t="b">
        <v>0</v>
      </c>
      <c r="R312" t="s">
        <v>104</v>
      </c>
      <c r="S312" t="s">
        <v>95</v>
      </c>
      <c r="T312" t="s">
        <v>78</v>
      </c>
      <c r="U312" t="s">
        <v>79</v>
      </c>
      <c r="V312" t="s">
        <v>60</v>
      </c>
      <c r="W312" t="s">
        <v>80</v>
      </c>
      <c r="X312" t="s">
        <v>62</v>
      </c>
      <c r="Y312" t="s">
        <v>63</v>
      </c>
      <c r="Z312">
        <v>8</v>
      </c>
      <c r="AA312">
        <v>0</v>
      </c>
      <c r="AB312">
        <v>12</v>
      </c>
      <c r="AC312">
        <v>35</v>
      </c>
      <c r="AD312">
        <v>854.99</v>
      </c>
      <c r="AE312">
        <v>1005.87</v>
      </c>
      <c r="AF312">
        <v>17</v>
      </c>
      <c r="AG312" t="b">
        <v>1</v>
      </c>
      <c r="AH312">
        <v>35</v>
      </c>
      <c r="AI312">
        <f t="shared" si="4"/>
        <v>141455.54784396806</v>
      </c>
      <c r="AJ312">
        <v>2</v>
      </c>
      <c r="AK312" t="b">
        <v>1</v>
      </c>
      <c r="AL312" t="b">
        <v>0</v>
      </c>
      <c r="AM312" t="s">
        <v>102</v>
      </c>
      <c r="AN312" s="1">
        <v>40628</v>
      </c>
      <c r="AQ312" s="1">
        <v>40778</v>
      </c>
    </row>
    <row r="313" spans="1:43">
      <c r="A313" t="s">
        <v>1048</v>
      </c>
      <c r="C313" t="s">
        <v>1049</v>
      </c>
      <c r="D313" t="s">
        <v>84</v>
      </c>
      <c r="E313">
        <v>45414</v>
      </c>
      <c r="G313" t="s">
        <v>1050</v>
      </c>
      <c r="H313" t="s">
        <v>1051</v>
      </c>
      <c r="I313" t="b">
        <v>0</v>
      </c>
      <c r="J313" t="b">
        <v>0</v>
      </c>
      <c r="K313" t="b">
        <v>0</v>
      </c>
      <c r="L313" t="b">
        <v>0</v>
      </c>
      <c r="M313" t="b">
        <v>0</v>
      </c>
      <c r="N313" t="b">
        <v>0</v>
      </c>
      <c r="O313" t="s">
        <v>57</v>
      </c>
      <c r="P313" t="b">
        <v>0</v>
      </c>
      <c r="Q313" t="b">
        <v>0</v>
      </c>
      <c r="R313" t="s">
        <v>267</v>
      </c>
      <c r="S313" t="s">
        <v>95</v>
      </c>
      <c r="T313" t="s">
        <v>101</v>
      </c>
      <c r="U313" t="s">
        <v>95</v>
      </c>
      <c r="V313" t="s">
        <v>60</v>
      </c>
      <c r="W313" t="s">
        <v>61</v>
      </c>
      <c r="X313" t="s">
        <v>436</v>
      </c>
      <c r="Y313" t="s">
        <v>151</v>
      </c>
      <c r="Z313">
        <v>61.13</v>
      </c>
      <c r="AA313">
        <v>0</v>
      </c>
      <c r="AB313">
        <v>7.64</v>
      </c>
      <c r="AC313">
        <v>35</v>
      </c>
      <c r="AD313">
        <v>613.16999999999996</v>
      </c>
      <c r="AE313">
        <v>721.38</v>
      </c>
      <c r="AF313">
        <v>45</v>
      </c>
      <c r="AG313" t="b">
        <v>1</v>
      </c>
      <c r="AH313">
        <v>35</v>
      </c>
      <c r="AI313">
        <f t="shared" si="4"/>
        <v>141455.54784396806</v>
      </c>
      <c r="AJ313">
        <v>2</v>
      </c>
      <c r="AK313" t="b">
        <v>0</v>
      </c>
      <c r="AL313" t="b">
        <v>0</v>
      </c>
      <c r="AM313" t="s">
        <v>102</v>
      </c>
      <c r="AN313" s="1">
        <v>40618</v>
      </c>
      <c r="AQ313" s="1">
        <v>40770</v>
      </c>
    </row>
    <row r="314" spans="1:43">
      <c r="A314" t="s">
        <v>1052</v>
      </c>
      <c r="C314" t="s">
        <v>130</v>
      </c>
      <c r="D314" t="s">
        <v>128</v>
      </c>
      <c r="E314">
        <v>90001</v>
      </c>
      <c r="F314" t="s">
        <v>54</v>
      </c>
      <c r="G314" t="s">
        <v>271</v>
      </c>
      <c r="H314" t="s">
        <v>130</v>
      </c>
      <c r="I314" t="b">
        <v>1</v>
      </c>
      <c r="J314" t="b">
        <v>0</v>
      </c>
      <c r="K314" t="b">
        <v>0</v>
      </c>
      <c r="L314" t="b">
        <v>0</v>
      </c>
      <c r="M314" t="b">
        <v>0</v>
      </c>
      <c r="N314" t="b">
        <v>1</v>
      </c>
      <c r="O314" t="s">
        <v>77</v>
      </c>
      <c r="P314" t="b">
        <v>0</v>
      </c>
      <c r="Q314" t="b">
        <v>0</v>
      </c>
      <c r="R314" t="s">
        <v>101</v>
      </c>
      <c r="S314" t="s">
        <v>95</v>
      </c>
      <c r="V314" t="s">
        <v>71</v>
      </c>
      <c r="W314" t="s">
        <v>80</v>
      </c>
      <c r="X314" t="s">
        <v>62</v>
      </c>
      <c r="Y314" t="s">
        <v>88</v>
      </c>
      <c r="Z314">
        <v>23.79</v>
      </c>
      <c r="AA314">
        <v>36.04</v>
      </c>
      <c r="AB314">
        <v>5.91</v>
      </c>
      <c r="AC314">
        <v>35</v>
      </c>
      <c r="AD314">
        <v>494.62</v>
      </c>
      <c r="AE314">
        <v>581.91</v>
      </c>
      <c r="AF314">
        <v>165</v>
      </c>
      <c r="AG314" t="b">
        <v>1</v>
      </c>
      <c r="AH314">
        <v>35</v>
      </c>
      <c r="AI314">
        <f t="shared" si="4"/>
        <v>141455.54784396806</v>
      </c>
      <c r="AJ314">
        <v>1</v>
      </c>
      <c r="AK314" t="b">
        <v>0</v>
      </c>
      <c r="AL314" t="b">
        <v>0</v>
      </c>
      <c r="AM314" t="s">
        <v>102</v>
      </c>
      <c r="AN314" s="1">
        <v>40588</v>
      </c>
      <c r="AQ314" s="1">
        <v>40737</v>
      </c>
    </row>
    <row r="315" spans="1:43">
      <c r="A315" t="s">
        <v>1053</v>
      </c>
      <c r="B315">
        <v>240009000234</v>
      </c>
      <c r="C315" t="s">
        <v>669</v>
      </c>
      <c r="D315" t="s">
        <v>609</v>
      </c>
      <c r="E315">
        <v>21224</v>
      </c>
      <c r="F315" t="s">
        <v>75</v>
      </c>
      <c r="G315" t="s">
        <v>670</v>
      </c>
      <c r="H315" t="s">
        <v>671</v>
      </c>
      <c r="I315" t="b">
        <v>1</v>
      </c>
      <c r="J315" t="b">
        <v>0</v>
      </c>
      <c r="K315" t="b">
        <v>0</v>
      </c>
      <c r="L315" t="b">
        <v>0</v>
      </c>
      <c r="M315" t="b">
        <v>0</v>
      </c>
      <c r="N315" t="b">
        <v>0</v>
      </c>
      <c r="O315" t="s">
        <v>77</v>
      </c>
      <c r="P315" t="b">
        <v>0</v>
      </c>
      <c r="Q315" t="b">
        <v>0</v>
      </c>
      <c r="R315" t="s">
        <v>101</v>
      </c>
      <c r="S315" t="s">
        <v>95</v>
      </c>
      <c r="T315" t="s">
        <v>104</v>
      </c>
      <c r="U315" t="s">
        <v>95</v>
      </c>
      <c r="V315" t="s">
        <v>60</v>
      </c>
      <c r="W315" t="s">
        <v>80</v>
      </c>
      <c r="X315" t="s">
        <v>62</v>
      </c>
      <c r="Y315" t="s">
        <v>151</v>
      </c>
      <c r="Z315">
        <v>12</v>
      </c>
      <c r="AA315">
        <v>29.52</v>
      </c>
      <c r="AB315">
        <v>7.38</v>
      </c>
      <c r="AC315">
        <v>35</v>
      </c>
      <c r="AD315">
        <v>575.89</v>
      </c>
      <c r="AE315">
        <v>677.52</v>
      </c>
      <c r="AF315">
        <v>55</v>
      </c>
      <c r="AG315" t="b">
        <v>1</v>
      </c>
      <c r="AH315">
        <v>35</v>
      </c>
      <c r="AI315">
        <f t="shared" si="4"/>
        <v>141455.54784396806</v>
      </c>
      <c r="AJ315">
        <v>2</v>
      </c>
      <c r="AK315" t="b">
        <v>0</v>
      </c>
      <c r="AL315" t="b">
        <v>0</v>
      </c>
      <c r="AM315" t="s">
        <v>102</v>
      </c>
      <c r="AN315" s="1">
        <v>40568</v>
      </c>
      <c r="AQ315" s="1">
        <v>40717</v>
      </c>
    </row>
    <row r="316" spans="1:43">
      <c r="A316" t="s">
        <v>1054</v>
      </c>
      <c r="C316" t="s">
        <v>833</v>
      </c>
      <c r="D316" t="s">
        <v>128</v>
      </c>
      <c r="E316">
        <v>95116</v>
      </c>
      <c r="F316" t="s">
        <v>75</v>
      </c>
      <c r="G316" t="s">
        <v>1055</v>
      </c>
      <c r="H316" t="s">
        <v>835</v>
      </c>
      <c r="I316" t="b">
        <v>1</v>
      </c>
      <c r="J316" t="b">
        <v>0</v>
      </c>
      <c r="K316" t="b">
        <v>0</v>
      </c>
      <c r="L316" t="b">
        <v>0</v>
      </c>
      <c r="M316" t="b">
        <v>0</v>
      </c>
      <c r="N316" t="b">
        <v>0</v>
      </c>
      <c r="O316" t="s">
        <v>77</v>
      </c>
      <c r="P316" t="b">
        <v>0</v>
      </c>
      <c r="Q316" t="b">
        <v>0</v>
      </c>
      <c r="R316" t="s">
        <v>211</v>
      </c>
      <c r="S316" t="s">
        <v>100</v>
      </c>
      <c r="T316" t="s">
        <v>58</v>
      </c>
      <c r="U316" t="s">
        <v>59</v>
      </c>
      <c r="V316" t="s">
        <v>60</v>
      </c>
      <c r="W316" t="s">
        <v>61</v>
      </c>
      <c r="X316" t="s">
        <v>436</v>
      </c>
      <c r="Y316" t="s">
        <v>151</v>
      </c>
      <c r="Z316">
        <v>34.119999999999997</v>
      </c>
      <c r="AA316">
        <v>31.22</v>
      </c>
      <c r="AB316">
        <v>5.12</v>
      </c>
      <c r="AC316">
        <v>35</v>
      </c>
      <c r="AD316">
        <v>446.66</v>
      </c>
      <c r="AE316">
        <v>525.48</v>
      </c>
      <c r="AF316">
        <v>150</v>
      </c>
      <c r="AG316" t="b">
        <v>1</v>
      </c>
      <c r="AH316">
        <v>35</v>
      </c>
      <c r="AI316">
        <f t="shared" si="4"/>
        <v>141455.54784396806</v>
      </c>
      <c r="AJ316">
        <v>2</v>
      </c>
      <c r="AK316" t="b">
        <v>0</v>
      </c>
      <c r="AL316" t="b">
        <v>0</v>
      </c>
      <c r="AM316" t="s">
        <v>64</v>
      </c>
      <c r="AN316" s="1">
        <v>40452</v>
      </c>
      <c r="AQ316" s="1">
        <v>40602</v>
      </c>
    </row>
    <row r="317" spans="1:43">
      <c r="A317" t="s">
        <v>1056</v>
      </c>
      <c r="B317">
        <v>370378001528</v>
      </c>
      <c r="C317" t="s">
        <v>1057</v>
      </c>
      <c r="D317" t="s">
        <v>67</v>
      </c>
      <c r="E317">
        <v>27317</v>
      </c>
      <c r="F317" t="s">
        <v>68</v>
      </c>
      <c r="G317" t="s">
        <v>1029</v>
      </c>
      <c r="H317" t="s">
        <v>1030</v>
      </c>
      <c r="I317" t="b">
        <v>0</v>
      </c>
      <c r="J317" t="b">
        <v>0</v>
      </c>
      <c r="K317" t="b">
        <v>0</v>
      </c>
      <c r="L317" t="b">
        <v>0</v>
      </c>
      <c r="M317" t="b">
        <v>0</v>
      </c>
      <c r="N317" t="b">
        <v>0</v>
      </c>
      <c r="O317" t="s">
        <v>57</v>
      </c>
      <c r="P317" t="b">
        <v>0</v>
      </c>
      <c r="Q317" t="b">
        <v>0</v>
      </c>
      <c r="R317" t="s">
        <v>58</v>
      </c>
      <c r="S317" t="s">
        <v>59</v>
      </c>
      <c r="T317" t="s">
        <v>113</v>
      </c>
      <c r="U317" t="s">
        <v>113</v>
      </c>
      <c r="V317" t="s">
        <v>60</v>
      </c>
      <c r="W317" t="s">
        <v>1</v>
      </c>
      <c r="X317" t="s">
        <v>62</v>
      </c>
      <c r="Y317" t="s">
        <v>151</v>
      </c>
      <c r="Z317">
        <v>3.01</v>
      </c>
      <c r="AA317">
        <v>12.81</v>
      </c>
      <c r="AB317">
        <v>4.5199999999999996</v>
      </c>
      <c r="AC317">
        <v>9</v>
      </c>
      <c r="AD317">
        <v>330.83</v>
      </c>
      <c r="AE317">
        <v>403.45</v>
      </c>
      <c r="AF317">
        <v>90</v>
      </c>
      <c r="AG317" t="b">
        <v>1</v>
      </c>
      <c r="AH317">
        <v>35</v>
      </c>
      <c r="AI317">
        <f t="shared" si="4"/>
        <v>141455.54784396806</v>
      </c>
      <c r="AJ317">
        <v>2</v>
      </c>
      <c r="AK317" t="b">
        <v>0</v>
      </c>
      <c r="AL317" t="b">
        <v>0</v>
      </c>
      <c r="AM317" t="s">
        <v>64</v>
      </c>
      <c r="AN317" s="1">
        <v>40348</v>
      </c>
      <c r="AQ317" s="1">
        <v>40496</v>
      </c>
    </row>
    <row r="318" spans="1:43">
      <c r="A318" t="s">
        <v>1058</v>
      </c>
      <c r="B318">
        <v>220102000771</v>
      </c>
      <c r="C318" t="s">
        <v>1059</v>
      </c>
      <c r="D318" t="s">
        <v>122</v>
      </c>
      <c r="E318">
        <v>70726</v>
      </c>
      <c r="F318" t="s">
        <v>54</v>
      </c>
      <c r="G318" t="s">
        <v>1060</v>
      </c>
      <c r="H318" t="s">
        <v>1061</v>
      </c>
      <c r="I318" t="b">
        <v>0</v>
      </c>
      <c r="J318" t="b">
        <v>0</v>
      </c>
      <c r="K318" t="b">
        <v>0</v>
      </c>
      <c r="L318" t="b">
        <v>0</v>
      </c>
      <c r="M318" t="b">
        <v>0</v>
      </c>
      <c r="N318" t="b">
        <v>0</v>
      </c>
      <c r="O318" t="s">
        <v>57</v>
      </c>
      <c r="P318" t="b">
        <v>0</v>
      </c>
      <c r="Q318" t="b">
        <v>0</v>
      </c>
      <c r="R318" t="s">
        <v>58</v>
      </c>
      <c r="S318" t="s">
        <v>59</v>
      </c>
      <c r="T318" t="s">
        <v>119</v>
      </c>
      <c r="U318" t="s">
        <v>59</v>
      </c>
      <c r="V318" t="s">
        <v>60</v>
      </c>
      <c r="W318" t="s">
        <v>114</v>
      </c>
      <c r="X318" t="s">
        <v>62</v>
      </c>
      <c r="Y318" t="s">
        <v>63</v>
      </c>
      <c r="Z318">
        <v>25.48</v>
      </c>
      <c r="AA318">
        <v>34.770000000000003</v>
      </c>
      <c r="AB318">
        <v>5.96</v>
      </c>
      <c r="AC318">
        <v>35</v>
      </c>
      <c r="AD318">
        <v>498.62</v>
      </c>
      <c r="AE318">
        <v>573.13</v>
      </c>
      <c r="AF318">
        <v>19</v>
      </c>
      <c r="AG318" t="b">
        <v>1</v>
      </c>
      <c r="AH318">
        <v>35</v>
      </c>
      <c r="AI318">
        <f t="shared" si="4"/>
        <v>141455.54784396806</v>
      </c>
      <c r="AJ318">
        <v>2</v>
      </c>
      <c r="AK318" t="b">
        <v>0</v>
      </c>
      <c r="AL318" t="b">
        <v>1</v>
      </c>
      <c r="AM318" t="s">
        <v>64</v>
      </c>
      <c r="AN318" s="1">
        <v>40311</v>
      </c>
      <c r="AQ318" s="1">
        <v>40464</v>
      </c>
    </row>
    <row r="319" spans="1:43">
      <c r="A319" t="s">
        <v>1062</v>
      </c>
      <c r="C319" t="s">
        <v>330</v>
      </c>
      <c r="D319" t="s">
        <v>74</v>
      </c>
      <c r="E319">
        <v>10023</v>
      </c>
      <c r="F319" t="s">
        <v>75</v>
      </c>
      <c r="G319" t="s">
        <v>117</v>
      </c>
      <c r="H319" t="s">
        <v>332</v>
      </c>
      <c r="I319" t="b">
        <v>0</v>
      </c>
      <c r="J319" t="b">
        <v>0</v>
      </c>
      <c r="K319" t="b">
        <v>0</v>
      </c>
      <c r="L319" t="b">
        <v>0</v>
      </c>
      <c r="M319" t="b">
        <v>0</v>
      </c>
      <c r="N319" t="b">
        <v>0</v>
      </c>
      <c r="O319" t="s">
        <v>77</v>
      </c>
      <c r="P319" t="b">
        <v>0</v>
      </c>
      <c r="Q319" t="b">
        <v>0</v>
      </c>
      <c r="R319" t="s">
        <v>58</v>
      </c>
      <c r="S319" t="s">
        <v>59</v>
      </c>
      <c r="T319" t="s">
        <v>119</v>
      </c>
      <c r="U319" t="s">
        <v>59</v>
      </c>
      <c r="V319" t="s">
        <v>71</v>
      </c>
      <c r="W319" t="s">
        <v>61</v>
      </c>
      <c r="X319" t="s">
        <v>107</v>
      </c>
      <c r="Y319" t="s">
        <v>88</v>
      </c>
      <c r="Z319">
        <v>3.42</v>
      </c>
      <c r="AA319">
        <v>0</v>
      </c>
      <c r="AB319">
        <v>12.03</v>
      </c>
      <c r="AC319">
        <v>9</v>
      </c>
      <c r="AD319">
        <v>826.24</v>
      </c>
      <c r="AE319">
        <v>1007.61</v>
      </c>
      <c r="AF319">
        <v>120</v>
      </c>
      <c r="AG319" t="b">
        <v>1</v>
      </c>
      <c r="AH319">
        <v>35</v>
      </c>
      <c r="AI319">
        <f t="shared" si="4"/>
        <v>141455.54784396806</v>
      </c>
      <c r="AJ319">
        <v>2</v>
      </c>
      <c r="AK319" t="b">
        <v>1</v>
      </c>
      <c r="AL319" t="b">
        <v>1</v>
      </c>
      <c r="AM319" t="s">
        <v>64</v>
      </c>
      <c r="AN319" s="1">
        <v>40239</v>
      </c>
      <c r="AQ319" s="1">
        <v>40379</v>
      </c>
    </row>
    <row r="320" spans="1:43">
      <c r="A320" t="s">
        <v>1063</v>
      </c>
      <c r="B320">
        <v>370472001903</v>
      </c>
      <c r="C320" t="s">
        <v>429</v>
      </c>
      <c r="D320" t="s">
        <v>67</v>
      </c>
      <c r="E320">
        <v>27601</v>
      </c>
      <c r="F320" t="s">
        <v>75</v>
      </c>
      <c r="G320" t="s">
        <v>430</v>
      </c>
      <c r="H320" t="s">
        <v>431</v>
      </c>
      <c r="I320" t="b">
        <v>0</v>
      </c>
      <c r="J320" t="b">
        <v>1</v>
      </c>
      <c r="K320" t="b">
        <v>0</v>
      </c>
      <c r="L320" t="b">
        <v>0</v>
      </c>
      <c r="M320" t="b">
        <v>0</v>
      </c>
      <c r="N320" t="b">
        <v>0</v>
      </c>
      <c r="O320" t="s">
        <v>77</v>
      </c>
      <c r="P320" t="b">
        <v>0</v>
      </c>
      <c r="Q320" t="b">
        <v>0</v>
      </c>
      <c r="R320" t="s">
        <v>58</v>
      </c>
      <c r="S320" t="s">
        <v>59</v>
      </c>
      <c r="V320" t="s">
        <v>60</v>
      </c>
      <c r="W320" t="s">
        <v>61</v>
      </c>
      <c r="X320" t="s">
        <v>107</v>
      </c>
      <c r="Y320" t="s">
        <v>63</v>
      </c>
      <c r="Z320">
        <v>26.99</v>
      </c>
      <c r="AA320">
        <v>11.47</v>
      </c>
      <c r="AB320">
        <v>4.05</v>
      </c>
      <c r="AC320">
        <v>9</v>
      </c>
      <c r="AD320">
        <v>321.35000000000002</v>
      </c>
      <c r="AE320">
        <v>391.89</v>
      </c>
      <c r="AF320">
        <v>24</v>
      </c>
      <c r="AG320" t="b">
        <v>1</v>
      </c>
      <c r="AH320">
        <v>35</v>
      </c>
      <c r="AI320">
        <f t="shared" si="4"/>
        <v>141455.54784396806</v>
      </c>
      <c r="AJ320">
        <v>1</v>
      </c>
      <c r="AK320" t="b">
        <v>0</v>
      </c>
      <c r="AL320" t="b">
        <v>0</v>
      </c>
      <c r="AM320" t="s">
        <v>64</v>
      </c>
      <c r="AN320" s="1">
        <v>40048</v>
      </c>
      <c r="AQ320" s="1">
        <v>40207</v>
      </c>
    </row>
    <row r="321" spans="1:43">
      <c r="A321" t="s">
        <v>1064</v>
      </c>
      <c r="C321" t="s">
        <v>130</v>
      </c>
      <c r="D321" t="s">
        <v>128</v>
      </c>
      <c r="E321">
        <v>90043</v>
      </c>
      <c r="F321" t="s">
        <v>75</v>
      </c>
      <c r="G321" t="s">
        <v>271</v>
      </c>
      <c r="H321" t="s">
        <v>130</v>
      </c>
      <c r="I321" t="b">
        <v>0</v>
      </c>
      <c r="J321" t="b">
        <v>0</v>
      </c>
      <c r="K321" t="b">
        <v>1</v>
      </c>
      <c r="L321" t="b">
        <v>0</v>
      </c>
      <c r="M321" t="b">
        <v>0</v>
      </c>
      <c r="N321" t="b">
        <v>0</v>
      </c>
      <c r="O321" t="s">
        <v>77</v>
      </c>
      <c r="P321" t="b">
        <v>0</v>
      </c>
      <c r="Q321" t="b">
        <v>0</v>
      </c>
      <c r="R321" t="s">
        <v>155</v>
      </c>
      <c r="S321" t="s">
        <v>137</v>
      </c>
      <c r="V321" t="s">
        <v>71</v>
      </c>
      <c r="W321" t="s">
        <v>80</v>
      </c>
      <c r="X321" t="s">
        <v>62</v>
      </c>
      <c r="Y321" t="s">
        <v>81</v>
      </c>
      <c r="Z321">
        <v>139.13999999999999</v>
      </c>
      <c r="AA321">
        <v>100.88</v>
      </c>
      <c r="AB321">
        <v>20.87</v>
      </c>
      <c r="AC321">
        <v>9</v>
      </c>
      <c r="AD321">
        <v>1661.32</v>
      </c>
      <c r="AE321">
        <v>2026</v>
      </c>
      <c r="AF321">
        <v>25</v>
      </c>
      <c r="AG321" t="b">
        <v>1</v>
      </c>
      <c r="AH321">
        <v>35</v>
      </c>
      <c r="AI321">
        <f t="shared" si="4"/>
        <v>141455.54784396806</v>
      </c>
      <c r="AJ321">
        <v>1</v>
      </c>
      <c r="AK321" t="b">
        <v>0</v>
      </c>
      <c r="AL321" t="b">
        <v>0</v>
      </c>
      <c r="AM321" t="s">
        <v>64</v>
      </c>
      <c r="AN321" s="1">
        <v>40045</v>
      </c>
      <c r="AQ321" s="1">
        <v>40203</v>
      </c>
    </row>
    <row r="322" spans="1:43">
      <c r="A322" t="s">
        <v>1065</v>
      </c>
      <c r="B322">
        <v>402868029738</v>
      </c>
      <c r="C322" t="s">
        <v>1066</v>
      </c>
      <c r="D322" t="s">
        <v>53</v>
      </c>
      <c r="E322">
        <v>74075</v>
      </c>
      <c r="F322" t="s">
        <v>68</v>
      </c>
      <c r="G322" t="s">
        <v>1067</v>
      </c>
      <c r="H322" t="s">
        <v>1068</v>
      </c>
      <c r="I322" t="b">
        <v>0</v>
      </c>
      <c r="J322" t="b">
        <v>0</v>
      </c>
      <c r="K322" t="b">
        <v>0</v>
      </c>
      <c r="L322" t="b">
        <v>0</v>
      </c>
      <c r="M322" t="b">
        <v>0</v>
      </c>
      <c r="N322" t="b">
        <v>0</v>
      </c>
      <c r="O322" t="s">
        <v>77</v>
      </c>
      <c r="P322" t="b">
        <v>0</v>
      </c>
      <c r="Q322" t="b">
        <v>0</v>
      </c>
      <c r="R322" t="s">
        <v>99</v>
      </c>
      <c r="S322" t="s">
        <v>100</v>
      </c>
      <c r="T322" t="s">
        <v>78</v>
      </c>
      <c r="U322" t="s">
        <v>79</v>
      </c>
      <c r="V322" t="s">
        <v>71</v>
      </c>
      <c r="W322" t="s">
        <v>61</v>
      </c>
      <c r="X322" t="s">
        <v>62</v>
      </c>
      <c r="Y322" t="s">
        <v>81</v>
      </c>
      <c r="Z322">
        <v>37.68</v>
      </c>
      <c r="AA322">
        <v>16.96</v>
      </c>
      <c r="AB322">
        <v>5.65</v>
      </c>
      <c r="AC322">
        <v>9</v>
      </c>
      <c r="AD322">
        <v>446.13</v>
      </c>
      <c r="AE322">
        <v>544.05999999999995</v>
      </c>
      <c r="AF322">
        <v>268</v>
      </c>
      <c r="AG322" t="b">
        <v>1</v>
      </c>
      <c r="AH322">
        <v>35</v>
      </c>
      <c r="AI322">
        <f t="shared" si="4"/>
        <v>141455.54784396806</v>
      </c>
      <c r="AJ322">
        <v>2</v>
      </c>
      <c r="AK322" t="b">
        <v>0</v>
      </c>
      <c r="AL322" t="b">
        <v>0</v>
      </c>
      <c r="AM322" t="s">
        <v>64</v>
      </c>
      <c r="AN322" s="1">
        <v>40037</v>
      </c>
      <c r="AQ322" s="1">
        <v>40188</v>
      </c>
    </row>
    <row r="323" spans="1:43">
      <c r="A323" t="s">
        <v>1069</v>
      </c>
      <c r="B323">
        <v>90126000201</v>
      </c>
      <c r="C323" t="s">
        <v>1070</v>
      </c>
      <c r="D323" t="s">
        <v>557</v>
      </c>
      <c r="E323">
        <v>6118</v>
      </c>
      <c r="F323" t="s">
        <v>54</v>
      </c>
      <c r="G323" t="s">
        <v>1071</v>
      </c>
      <c r="H323" t="s">
        <v>148</v>
      </c>
      <c r="I323" t="b">
        <v>0</v>
      </c>
      <c r="J323" t="b">
        <v>0</v>
      </c>
      <c r="K323" t="b">
        <v>0</v>
      </c>
      <c r="L323" t="b">
        <v>0</v>
      </c>
      <c r="M323" t="b">
        <v>0</v>
      </c>
      <c r="N323" t="b">
        <v>0</v>
      </c>
      <c r="O323" t="s">
        <v>77</v>
      </c>
      <c r="P323" t="b">
        <v>0</v>
      </c>
      <c r="Q323" t="b">
        <v>0</v>
      </c>
      <c r="R323" t="s">
        <v>99</v>
      </c>
      <c r="S323" t="s">
        <v>100</v>
      </c>
      <c r="T323" t="s">
        <v>113</v>
      </c>
      <c r="U323" t="s">
        <v>113</v>
      </c>
      <c r="V323" t="s">
        <v>60</v>
      </c>
      <c r="W323" t="s">
        <v>61</v>
      </c>
      <c r="X323" t="s">
        <v>62</v>
      </c>
      <c r="Y323" t="s">
        <v>63</v>
      </c>
      <c r="Z323">
        <v>34.5</v>
      </c>
      <c r="AA323">
        <v>0</v>
      </c>
      <c r="AB323">
        <v>8.6199999999999992</v>
      </c>
      <c r="AC323">
        <v>17</v>
      </c>
      <c r="AD323">
        <v>405.11</v>
      </c>
      <c r="AE323">
        <v>494.04</v>
      </c>
      <c r="AF323">
        <v>400</v>
      </c>
      <c r="AG323" t="b">
        <v>1</v>
      </c>
      <c r="AH323">
        <v>35</v>
      </c>
      <c r="AI323">
        <f t="shared" ref="AI323:AI386" si="5">(AH323-$AH$4651)^2</f>
        <v>141455.54784396806</v>
      </c>
      <c r="AJ323">
        <v>2</v>
      </c>
      <c r="AK323" t="b">
        <v>1</v>
      </c>
      <c r="AL323" t="b">
        <v>0</v>
      </c>
      <c r="AM323" t="s">
        <v>64</v>
      </c>
      <c r="AN323" s="1">
        <v>39988</v>
      </c>
      <c r="AQ323" s="1">
        <v>40143</v>
      </c>
    </row>
    <row r="324" spans="1:43">
      <c r="A324" t="s">
        <v>1072</v>
      </c>
      <c r="B324">
        <v>150003000277</v>
      </c>
      <c r="C324" t="s">
        <v>1073</v>
      </c>
      <c r="D324" t="s">
        <v>812</v>
      </c>
      <c r="E324">
        <v>96740</v>
      </c>
      <c r="F324" t="s">
        <v>68</v>
      </c>
      <c r="G324" t="s">
        <v>1074</v>
      </c>
      <c r="H324" t="s">
        <v>1075</v>
      </c>
      <c r="I324" t="b">
        <v>1</v>
      </c>
      <c r="J324" t="b">
        <v>0</v>
      </c>
      <c r="K324" t="b">
        <v>1</v>
      </c>
      <c r="L324" t="b">
        <v>0</v>
      </c>
      <c r="M324" t="b">
        <v>0</v>
      </c>
      <c r="N324" t="b">
        <v>0</v>
      </c>
      <c r="O324" t="s">
        <v>77</v>
      </c>
      <c r="P324" t="b">
        <v>0</v>
      </c>
      <c r="Q324" t="b">
        <v>0</v>
      </c>
      <c r="R324" t="s">
        <v>104</v>
      </c>
      <c r="S324" t="s">
        <v>95</v>
      </c>
      <c r="V324" t="s">
        <v>71</v>
      </c>
      <c r="W324" t="s">
        <v>61</v>
      </c>
      <c r="X324" t="s">
        <v>62</v>
      </c>
      <c r="Y324" t="s">
        <v>151</v>
      </c>
      <c r="Z324">
        <v>42.75</v>
      </c>
      <c r="AA324">
        <v>17.829999999999998</v>
      </c>
      <c r="AB324">
        <v>10.69</v>
      </c>
      <c r="AC324">
        <v>17</v>
      </c>
      <c r="AD324">
        <v>515.77</v>
      </c>
      <c r="AE324">
        <v>628.99</v>
      </c>
      <c r="AF324">
        <v>21</v>
      </c>
      <c r="AG324" t="b">
        <v>1</v>
      </c>
      <c r="AH324">
        <v>35</v>
      </c>
      <c r="AI324">
        <f t="shared" si="5"/>
        <v>141455.54784396806</v>
      </c>
      <c r="AJ324">
        <v>2</v>
      </c>
      <c r="AK324" t="b">
        <v>0</v>
      </c>
      <c r="AL324" t="b">
        <v>0</v>
      </c>
      <c r="AM324" t="s">
        <v>64</v>
      </c>
      <c r="AN324" s="1">
        <v>39936</v>
      </c>
      <c r="AQ324" s="1">
        <v>40091</v>
      </c>
    </row>
    <row r="325" spans="1:43">
      <c r="A325" t="s">
        <v>1076</v>
      </c>
      <c r="B325">
        <v>450150000549</v>
      </c>
      <c r="C325" t="s">
        <v>1077</v>
      </c>
      <c r="D325" t="s">
        <v>196</v>
      </c>
      <c r="E325">
        <v>29340</v>
      </c>
      <c r="F325" t="s">
        <v>68</v>
      </c>
      <c r="G325" t="s">
        <v>1078</v>
      </c>
      <c r="H325" t="s">
        <v>1079</v>
      </c>
      <c r="I325" t="b">
        <v>0</v>
      </c>
      <c r="J325" t="b">
        <v>0</v>
      </c>
      <c r="K325" t="b">
        <v>0</v>
      </c>
      <c r="L325" t="b">
        <v>0</v>
      </c>
      <c r="M325" t="b">
        <v>0</v>
      </c>
      <c r="N325" t="b">
        <v>0</v>
      </c>
      <c r="O325" t="s">
        <v>77</v>
      </c>
      <c r="P325" t="b">
        <v>0</v>
      </c>
      <c r="Q325" t="b">
        <v>0</v>
      </c>
      <c r="R325" t="s">
        <v>568</v>
      </c>
      <c r="S325" t="s">
        <v>273</v>
      </c>
      <c r="T325" t="s">
        <v>568</v>
      </c>
      <c r="U325" t="s">
        <v>273</v>
      </c>
      <c r="V325" t="s">
        <v>60</v>
      </c>
      <c r="W325" t="s">
        <v>61</v>
      </c>
      <c r="X325" t="s">
        <v>62</v>
      </c>
      <c r="Y325" t="s">
        <v>151</v>
      </c>
      <c r="Z325">
        <v>32.200000000000003</v>
      </c>
      <c r="AA325">
        <v>16.100000000000001</v>
      </c>
      <c r="AB325">
        <v>8.0500000000000007</v>
      </c>
      <c r="AC325">
        <v>17</v>
      </c>
      <c r="AD325">
        <v>395.31</v>
      </c>
      <c r="AE325">
        <v>482.09</v>
      </c>
      <c r="AF325">
        <v>15</v>
      </c>
      <c r="AG325" t="b">
        <v>1</v>
      </c>
      <c r="AH325">
        <v>35</v>
      </c>
      <c r="AI325">
        <f t="shared" si="5"/>
        <v>141455.54784396806</v>
      </c>
      <c r="AJ325">
        <v>3</v>
      </c>
      <c r="AK325" t="b">
        <v>0</v>
      </c>
      <c r="AL325" t="b">
        <v>0</v>
      </c>
      <c r="AM325" t="s">
        <v>64</v>
      </c>
      <c r="AN325" s="1">
        <v>39876</v>
      </c>
      <c r="AQ325" s="1">
        <v>40026</v>
      </c>
    </row>
    <row r="326" spans="1:43">
      <c r="A326" t="s">
        <v>1080</v>
      </c>
      <c r="B326">
        <v>90045000086</v>
      </c>
      <c r="C326" t="s">
        <v>738</v>
      </c>
      <c r="D326" t="s">
        <v>557</v>
      </c>
      <c r="E326">
        <v>6608</v>
      </c>
      <c r="F326" t="s">
        <v>75</v>
      </c>
      <c r="G326" t="s">
        <v>739</v>
      </c>
      <c r="H326" t="s">
        <v>740</v>
      </c>
      <c r="I326" t="b">
        <v>0</v>
      </c>
      <c r="J326" t="b">
        <v>0</v>
      </c>
      <c r="K326" t="b">
        <v>0</v>
      </c>
      <c r="L326" t="b">
        <v>0</v>
      </c>
      <c r="M326" t="b">
        <v>0</v>
      </c>
      <c r="N326" t="b">
        <v>0</v>
      </c>
      <c r="O326" t="s">
        <v>77</v>
      </c>
      <c r="P326" t="b">
        <v>0</v>
      </c>
      <c r="Q326" t="b">
        <v>0</v>
      </c>
      <c r="R326" t="s">
        <v>113</v>
      </c>
      <c r="S326" t="s">
        <v>113</v>
      </c>
      <c r="T326" t="s">
        <v>119</v>
      </c>
      <c r="U326" t="s">
        <v>59</v>
      </c>
      <c r="V326" t="s">
        <v>60</v>
      </c>
      <c r="W326" t="s">
        <v>114</v>
      </c>
      <c r="X326" t="s">
        <v>62</v>
      </c>
      <c r="Y326" t="s">
        <v>151</v>
      </c>
      <c r="Z326">
        <v>70.540000000000006</v>
      </c>
      <c r="AA326">
        <v>0</v>
      </c>
      <c r="AB326">
        <v>17.63</v>
      </c>
      <c r="AC326">
        <v>17</v>
      </c>
      <c r="AD326">
        <v>810.53</v>
      </c>
      <c r="AE326">
        <v>988.45</v>
      </c>
      <c r="AF326">
        <v>15</v>
      </c>
      <c r="AG326" t="b">
        <v>1</v>
      </c>
      <c r="AH326">
        <v>35</v>
      </c>
      <c r="AI326">
        <f t="shared" si="5"/>
        <v>141455.54784396806</v>
      </c>
      <c r="AJ326">
        <v>2</v>
      </c>
      <c r="AK326" t="b">
        <v>0</v>
      </c>
      <c r="AL326" t="b">
        <v>0</v>
      </c>
      <c r="AM326" t="s">
        <v>64</v>
      </c>
      <c r="AN326" s="1">
        <v>39800</v>
      </c>
      <c r="AQ326" s="1">
        <v>39952</v>
      </c>
    </row>
    <row r="327" spans="1:43">
      <c r="A327" t="s">
        <v>1081</v>
      </c>
      <c r="B327">
        <v>120126003202</v>
      </c>
      <c r="C327" t="s">
        <v>1082</v>
      </c>
      <c r="D327" t="s">
        <v>257</v>
      </c>
      <c r="E327">
        <v>34472</v>
      </c>
      <c r="F327" t="s">
        <v>54</v>
      </c>
      <c r="G327" t="s">
        <v>1083</v>
      </c>
      <c r="H327" t="s">
        <v>525</v>
      </c>
      <c r="I327" t="b">
        <v>0</v>
      </c>
      <c r="J327" t="b">
        <v>0</v>
      </c>
      <c r="K327" t="b">
        <v>0</v>
      </c>
      <c r="L327" t="b">
        <v>0</v>
      </c>
      <c r="M327" t="b">
        <v>0</v>
      </c>
      <c r="N327" t="b">
        <v>0</v>
      </c>
      <c r="O327" t="s">
        <v>57</v>
      </c>
      <c r="P327" t="b">
        <v>0</v>
      </c>
      <c r="Q327" t="b">
        <v>0</v>
      </c>
      <c r="R327" t="s">
        <v>1</v>
      </c>
      <c r="S327" t="s">
        <v>137</v>
      </c>
      <c r="V327" t="s">
        <v>60</v>
      </c>
      <c r="W327" t="s">
        <v>61</v>
      </c>
      <c r="X327" t="s">
        <v>62</v>
      </c>
      <c r="Y327" t="s">
        <v>81</v>
      </c>
      <c r="Z327">
        <v>24.13</v>
      </c>
      <c r="AA327">
        <v>0</v>
      </c>
      <c r="AB327">
        <v>6.03</v>
      </c>
      <c r="AC327">
        <v>17</v>
      </c>
      <c r="AD327">
        <v>288</v>
      </c>
      <c r="AE327">
        <v>351.22</v>
      </c>
      <c r="AF327">
        <v>25</v>
      </c>
      <c r="AG327" t="b">
        <v>0</v>
      </c>
      <c r="AH327">
        <v>35</v>
      </c>
      <c r="AI327">
        <f t="shared" si="5"/>
        <v>141455.54784396806</v>
      </c>
      <c r="AJ327">
        <v>2</v>
      </c>
      <c r="AK327" t="b">
        <v>0</v>
      </c>
      <c r="AL327" t="b">
        <v>0</v>
      </c>
      <c r="AM327" t="s">
        <v>64</v>
      </c>
      <c r="AN327" s="1">
        <v>39657</v>
      </c>
      <c r="AQ327" s="1">
        <v>39812</v>
      </c>
    </row>
    <row r="328" spans="1:43">
      <c r="A328" t="s">
        <v>1084</v>
      </c>
      <c r="B328">
        <v>170993000884</v>
      </c>
      <c r="C328" t="s">
        <v>181</v>
      </c>
      <c r="D328" t="s">
        <v>182</v>
      </c>
      <c r="E328">
        <v>60617</v>
      </c>
      <c r="F328" t="s">
        <v>75</v>
      </c>
      <c r="G328" t="s">
        <v>1009</v>
      </c>
      <c r="H328" t="s">
        <v>184</v>
      </c>
      <c r="I328" t="b">
        <v>0</v>
      </c>
      <c r="J328" t="b">
        <v>0</v>
      </c>
      <c r="K328" t="b">
        <v>0</v>
      </c>
      <c r="L328" t="b">
        <v>0</v>
      </c>
      <c r="M328" t="b">
        <v>0</v>
      </c>
      <c r="N328" t="b">
        <v>0</v>
      </c>
      <c r="O328" t="s">
        <v>77</v>
      </c>
      <c r="P328" t="b">
        <v>0</v>
      </c>
      <c r="Q328" t="b">
        <v>0</v>
      </c>
      <c r="R328" t="s">
        <v>119</v>
      </c>
      <c r="S328" t="s">
        <v>59</v>
      </c>
      <c r="V328" t="s">
        <v>71</v>
      </c>
      <c r="W328" t="s">
        <v>80</v>
      </c>
      <c r="X328" t="s">
        <v>62</v>
      </c>
      <c r="Y328" t="s">
        <v>151</v>
      </c>
      <c r="Z328">
        <v>7.16</v>
      </c>
      <c r="AA328">
        <v>0</v>
      </c>
      <c r="AB328">
        <v>10.74</v>
      </c>
      <c r="AC328">
        <v>35</v>
      </c>
      <c r="AD328">
        <v>768.89</v>
      </c>
      <c r="AE328">
        <v>883.78</v>
      </c>
      <c r="AF328">
        <v>110</v>
      </c>
      <c r="AG328" t="b">
        <v>1</v>
      </c>
      <c r="AH328">
        <v>36</v>
      </c>
      <c r="AI328">
        <f t="shared" si="5"/>
        <v>140704.33631030491</v>
      </c>
      <c r="AJ328">
        <v>1</v>
      </c>
      <c r="AK328" t="b">
        <v>0</v>
      </c>
      <c r="AL328" t="b">
        <v>0</v>
      </c>
      <c r="AM328" t="s">
        <v>64</v>
      </c>
      <c r="AN328" s="1">
        <v>40255</v>
      </c>
      <c r="AQ328" s="1">
        <v>40407</v>
      </c>
    </row>
    <row r="329" spans="1:43">
      <c r="A329" t="s">
        <v>1085</v>
      </c>
      <c r="B329">
        <v>360009702582</v>
      </c>
      <c r="C329" t="s">
        <v>483</v>
      </c>
      <c r="D329" t="s">
        <v>74</v>
      </c>
      <c r="E329">
        <v>11237</v>
      </c>
      <c r="F329" t="s">
        <v>75</v>
      </c>
      <c r="G329" t="s">
        <v>76</v>
      </c>
      <c r="H329" t="s">
        <v>483</v>
      </c>
      <c r="I329" t="b">
        <v>0</v>
      </c>
      <c r="J329" t="b">
        <v>1</v>
      </c>
      <c r="K329" t="b">
        <v>0</v>
      </c>
      <c r="L329" t="b">
        <v>0</v>
      </c>
      <c r="M329" t="b">
        <v>0</v>
      </c>
      <c r="N329" t="b">
        <v>0</v>
      </c>
      <c r="O329" t="s">
        <v>87</v>
      </c>
      <c r="P329" t="b">
        <v>0</v>
      </c>
      <c r="Q329" t="b">
        <v>0</v>
      </c>
      <c r="R329" t="s">
        <v>512</v>
      </c>
      <c r="S329" t="s">
        <v>273</v>
      </c>
      <c r="T329" t="s">
        <v>568</v>
      </c>
      <c r="U329" t="s">
        <v>273</v>
      </c>
      <c r="V329" t="s">
        <v>60</v>
      </c>
      <c r="W329" t="s">
        <v>61</v>
      </c>
      <c r="X329" t="s">
        <v>62</v>
      </c>
      <c r="Y329" t="s">
        <v>151</v>
      </c>
      <c r="Z329">
        <v>60.91</v>
      </c>
      <c r="AA329">
        <v>0</v>
      </c>
      <c r="AB329">
        <v>15.23</v>
      </c>
      <c r="AC329">
        <v>17</v>
      </c>
      <c r="AD329">
        <v>702.27</v>
      </c>
      <c r="AE329">
        <v>856.43</v>
      </c>
      <c r="AF329">
        <v>450</v>
      </c>
      <c r="AG329" t="b">
        <v>1</v>
      </c>
      <c r="AH329">
        <v>37</v>
      </c>
      <c r="AI329">
        <f t="shared" si="5"/>
        <v>139955.12477664175</v>
      </c>
      <c r="AJ329">
        <v>3</v>
      </c>
      <c r="AK329" t="b">
        <v>0</v>
      </c>
      <c r="AL329" t="b">
        <v>0</v>
      </c>
      <c r="AM329" t="s">
        <v>64</v>
      </c>
      <c r="AN329" s="1">
        <v>39847</v>
      </c>
      <c r="AQ329" s="1">
        <v>39998</v>
      </c>
    </row>
    <row r="330" spans="1:43">
      <c r="A330" t="s">
        <v>1086</v>
      </c>
      <c r="C330" t="s">
        <v>1087</v>
      </c>
      <c r="D330" t="s">
        <v>74</v>
      </c>
      <c r="E330">
        <v>12068</v>
      </c>
      <c r="F330" t="s">
        <v>68</v>
      </c>
      <c r="G330" t="s">
        <v>1088</v>
      </c>
      <c r="H330" t="s">
        <v>1051</v>
      </c>
      <c r="I330" t="b">
        <v>0</v>
      </c>
      <c r="J330" t="b">
        <v>0</v>
      </c>
      <c r="K330" t="b">
        <v>0</v>
      </c>
      <c r="L330" t="b">
        <v>0</v>
      </c>
      <c r="M330" t="b">
        <v>0</v>
      </c>
      <c r="N330" t="b">
        <v>0</v>
      </c>
      <c r="O330" t="s">
        <v>77</v>
      </c>
      <c r="P330" t="b">
        <v>0</v>
      </c>
      <c r="Q330" t="b">
        <v>0</v>
      </c>
      <c r="R330" t="s">
        <v>58</v>
      </c>
      <c r="S330" t="s">
        <v>59</v>
      </c>
      <c r="T330" t="s">
        <v>119</v>
      </c>
      <c r="U330" t="s">
        <v>59</v>
      </c>
      <c r="V330" t="s">
        <v>71</v>
      </c>
      <c r="W330" t="s">
        <v>80</v>
      </c>
      <c r="X330" t="s">
        <v>107</v>
      </c>
      <c r="Y330" t="s">
        <v>88</v>
      </c>
      <c r="Z330">
        <v>12</v>
      </c>
      <c r="AA330">
        <v>0</v>
      </c>
      <c r="AB330">
        <v>6</v>
      </c>
      <c r="AC330">
        <v>35</v>
      </c>
      <c r="AD330">
        <v>452.98</v>
      </c>
      <c r="AE330">
        <v>532.91999999999996</v>
      </c>
      <c r="AF330">
        <v>112</v>
      </c>
      <c r="AG330" t="b">
        <v>1</v>
      </c>
      <c r="AH330">
        <v>39</v>
      </c>
      <c r="AI330">
        <f t="shared" si="5"/>
        <v>138462.70170931544</v>
      </c>
      <c r="AJ330">
        <v>1</v>
      </c>
      <c r="AK330" t="b">
        <v>0</v>
      </c>
      <c r="AL330" t="b">
        <v>0</v>
      </c>
      <c r="AM330" t="s">
        <v>102</v>
      </c>
      <c r="AN330" s="1">
        <v>40587</v>
      </c>
      <c r="AQ330" s="1">
        <v>40733</v>
      </c>
    </row>
    <row r="331" spans="1:43">
      <c r="A331" t="s">
        <v>1089</v>
      </c>
      <c r="B331">
        <v>251005001633</v>
      </c>
      <c r="C331" t="s">
        <v>1090</v>
      </c>
      <c r="D331" t="s">
        <v>707</v>
      </c>
      <c r="E331">
        <v>2151</v>
      </c>
      <c r="F331" t="s">
        <v>54</v>
      </c>
      <c r="G331" t="s">
        <v>1091</v>
      </c>
      <c r="H331" t="s">
        <v>1092</v>
      </c>
      <c r="I331" t="b">
        <v>0</v>
      </c>
      <c r="J331" t="b">
        <v>0</v>
      </c>
      <c r="K331" t="b">
        <v>0</v>
      </c>
      <c r="L331" t="b">
        <v>0</v>
      </c>
      <c r="M331" t="b">
        <v>0</v>
      </c>
      <c r="N331" t="b">
        <v>0</v>
      </c>
      <c r="O331" t="s">
        <v>57</v>
      </c>
      <c r="P331" t="b">
        <v>0</v>
      </c>
      <c r="Q331" t="b">
        <v>0</v>
      </c>
      <c r="R331" t="s">
        <v>58</v>
      </c>
      <c r="S331" t="s">
        <v>59</v>
      </c>
      <c r="V331" t="s">
        <v>60</v>
      </c>
      <c r="W331" t="s">
        <v>61</v>
      </c>
      <c r="X331" t="s">
        <v>62</v>
      </c>
      <c r="Y331" t="s">
        <v>81</v>
      </c>
      <c r="Z331">
        <v>23.99</v>
      </c>
      <c r="AA331">
        <v>0</v>
      </c>
      <c r="AB331">
        <v>6</v>
      </c>
      <c r="AC331">
        <v>17</v>
      </c>
      <c r="AD331">
        <v>286.91000000000003</v>
      </c>
      <c r="AE331">
        <v>349.89</v>
      </c>
      <c r="AF331">
        <v>475</v>
      </c>
      <c r="AG331" t="b">
        <v>1</v>
      </c>
      <c r="AH331">
        <v>39</v>
      </c>
      <c r="AI331">
        <f t="shared" si="5"/>
        <v>138462.70170931544</v>
      </c>
      <c r="AJ331">
        <v>1</v>
      </c>
      <c r="AK331" t="b">
        <v>0</v>
      </c>
      <c r="AL331" t="b">
        <v>0</v>
      </c>
      <c r="AM331" t="s">
        <v>64</v>
      </c>
      <c r="AN331" s="1">
        <v>39935</v>
      </c>
      <c r="AQ331" s="1">
        <v>40090</v>
      </c>
    </row>
    <row r="332" spans="1:43">
      <c r="A332" t="s">
        <v>1093</v>
      </c>
      <c r="B332">
        <v>360011505705</v>
      </c>
      <c r="C332" t="s">
        <v>483</v>
      </c>
      <c r="D332" t="s">
        <v>74</v>
      </c>
      <c r="E332">
        <v>11206</v>
      </c>
      <c r="F332" t="s">
        <v>75</v>
      </c>
      <c r="G332" t="s">
        <v>1094</v>
      </c>
      <c r="H332" t="s">
        <v>483</v>
      </c>
      <c r="I332" t="b">
        <v>1</v>
      </c>
      <c r="J332" t="b">
        <v>0</v>
      </c>
      <c r="K332" t="b">
        <v>0</v>
      </c>
      <c r="L332" t="b">
        <v>0</v>
      </c>
      <c r="M332" t="b">
        <v>0</v>
      </c>
      <c r="N332" t="b">
        <v>0</v>
      </c>
      <c r="O332" t="s">
        <v>87</v>
      </c>
      <c r="P332" t="b">
        <v>0</v>
      </c>
      <c r="Q332" t="b">
        <v>0</v>
      </c>
      <c r="R332" t="s">
        <v>94</v>
      </c>
      <c r="S332" t="s">
        <v>95</v>
      </c>
      <c r="V332" t="s">
        <v>60</v>
      </c>
      <c r="W332" t="s">
        <v>61</v>
      </c>
      <c r="X332" t="s">
        <v>62</v>
      </c>
      <c r="Y332" t="s">
        <v>88</v>
      </c>
      <c r="Z332">
        <v>39.94</v>
      </c>
      <c r="AA332">
        <v>0</v>
      </c>
      <c r="AB332">
        <v>9.98</v>
      </c>
      <c r="AC332">
        <v>17</v>
      </c>
      <c r="AD332">
        <v>466.31</v>
      </c>
      <c r="AE332">
        <v>568.66999999999996</v>
      </c>
      <c r="AF332">
        <v>92</v>
      </c>
      <c r="AG332" t="b">
        <v>1</v>
      </c>
      <c r="AH332">
        <v>39.6</v>
      </c>
      <c r="AI332">
        <f t="shared" si="5"/>
        <v>138016.53478911755</v>
      </c>
      <c r="AJ332">
        <v>1</v>
      </c>
      <c r="AK332" t="b">
        <v>1</v>
      </c>
      <c r="AL332" t="b">
        <v>0</v>
      </c>
      <c r="AM332" t="s">
        <v>64</v>
      </c>
      <c r="AN332" s="1">
        <v>39958</v>
      </c>
      <c r="AQ332" s="1">
        <v>40104</v>
      </c>
    </row>
    <row r="333" spans="1:43">
      <c r="A333" t="s">
        <v>1095</v>
      </c>
      <c r="B333">
        <v>120087001035</v>
      </c>
      <c r="C333" t="s">
        <v>646</v>
      </c>
      <c r="D333" t="s">
        <v>257</v>
      </c>
      <c r="E333">
        <v>33610</v>
      </c>
      <c r="F333" t="s">
        <v>75</v>
      </c>
      <c r="G333" t="s">
        <v>647</v>
      </c>
      <c r="H333" t="s">
        <v>648</v>
      </c>
      <c r="I333" t="b">
        <v>0</v>
      </c>
      <c r="J333" t="b">
        <v>1</v>
      </c>
      <c r="K333" t="b">
        <v>0</v>
      </c>
      <c r="L333" t="b">
        <v>0</v>
      </c>
      <c r="M333" t="b">
        <v>0</v>
      </c>
      <c r="N333" t="b">
        <v>0</v>
      </c>
      <c r="O333" t="s">
        <v>77</v>
      </c>
      <c r="P333" t="b">
        <v>0</v>
      </c>
      <c r="Q333" t="b">
        <v>0</v>
      </c>
      <c r="R333" t="s">
        <v>78</v>
      </c>
      <c r="S333" t="s">
        <v>79</v>
      </c>
      <c r="V333" t="s">
        <v>71</v>
      </c>
      <c r="W333" t="s">
        <v>61</v>
      </c>
      <c r="X333" t="s">
        <v>62</v>
      </c>
      <c r="Y333" t="s">
        <v>151</v>
      </c>
      <c r="Z333">
        <v>0</v>
      </c>
      <c r="AA333">
        <v>0</v>
      </c>
      <c r="AB333">
        <v>5.67</v>
      </c>
      <c r="AC333">
        <v>35</v>
      </c>
      <c r="AD333">
        <v>418.53</v>
      </c>
      <c r="AE333">
        <v>492.39</v>
      </c>
      <c r="AF333">
        <v>130</v>
      </c>
      <c r="AG333" t="b">
        <v>1</v>
      </c>
      <c r="AH333">
        <v>40</v>
      </c>
      <c r="AI333">
        <f t="shared" si="5"/>
        <v>137719.49017565229</v>
      </c>
      <c r="AJ333">
        <v>3</v>
      </c>
      <c r="AK333" t="b">
        <v>0</v>
      </c>
      <c r="AL333" t="b">
        <v>0</v>
      </c>
      <c r="AM333" t="s">
        <v>102</v>
      </c>
      <c r="AN333" s="1">
        <v>40633</v>
      </c>
      <c r="AQ333" s="1">
        <v>40783</v>
      </c>
    </row>
    <row r="334" spans="1:43">
      <c r="A334" t="s">
        <v>1096</v>
      </c>
      <c r="B334">
        <v>40342000270</v>
      </c>
      <c r="C334" t="s">
        <v>1097</v>
      </c>
      <c r="D334" t="s">
        <v>354</v>
      </c>
      <c r="E334">
        <v>85301</v>
      </c>
      <c r="F334" t="s">
        <v>54</v>
      </c>
      <c r="G334" t="s">
        <v>1098</v>
      </c>
      <c r="H334" t="s">
        <v>411</v>
      </c>
      <c r="I334" t="b">
        <v>0</v>
      </c>
      <c r="J334" t="b">
        <v>0</v>
      </c>
      <c r="K334" t="b">
        <v>1</v>
      </c>
      <c r="L334" t="b">
        <v>0</v>
      </c>
      <c r="M334" t="b">
        <v>0</v>
      </c>
      <c r="N334" t="b">
        <v>0</v>
      </c>
      <c r="O334" t="s">
        <v>87</v>
      </c>
      <c r="P334" t="b">
        <v>0</v>
      </c>
      <c r="Q334" t="b">
        <v>0</v>
      </c>
      <c r="R334" t="s">
        <v>104</v>
      </c>
      <c r="S334" t="s">
        <v>95</v>
      </c>
      <c r="T334" t="s">
        <v>94</v>
      </c>
      <c r="U334" t="s">
        <v>95</v>
      </c>
      <c r="V334" t="s">
        <v>71</v>
      </c>
      <c r="W334" t="s">
        <v>80</v>
      </c>
      <c r="X334" t="s">
        <v>62</v>
      </c>
      <c r="Y334" t="s">
        <v>151</v>
      </c>
      <c r="Z334">
        <v>12</v>
      </c>
      <c r="AA334">
        <v>16.440000000000001</v>
      </c>
      <c r="AB334">
        <v>3.45</v>
      </c>
      <c r="AC334">
        <v>35</v>
      </c>
      <c r="AD334">
        <v>296.88</v>
      </c>
      <c r="AE334">
        <v>349.27</v>
      </c>
      <c r="AF334">
        <v>120</v>
      </c>
      <c r="AG334" t="b">
        <v>1</v>
      </c>
      <c r="AH334">
        <v>40</v>
      </c>
      <c r="AI334">
        <f t="shared" si="5"/>
        <v>137719.49017565229</v>
      </c>
      <c r="AJ334">
        <v>2</v>
      </c>
      <c r="AK334" t="b">
        <v>0</v>
      </c>
      <c r="AL334" t="b">
        <v>0</v>
      </c>
      <c r="AM334" t="s">
        <v>102</v>
      </c>
      <c r="AN334" s="1">
        <v>40618</v>
      </c>
      <c r="AQ334" s="1">
        <v>40770</v>
      </c>
    </row>
    <row r="335" spans="1:43">
      <c r="A335" t="s">
        <v>1099</v>
      </c>
      <c r="C335" t="s">
        <v>205</v>
      </c>
      <c r="D335" t="s">
        <v>128</v>
      </c>
      <c r="E335">
        <v>94112</v>
      </c>
      <c r="F335" t="s">
        <v>75</v>
      </c>
      <c r="G335" t="s">
        <v>206</v>
      </c>
      <c r="H335" t="s">
        <v>205</v>
      </c>
      <c r="I335" t="b">
        <v>1</v>
      </c>
      <c r="J335" t="b">
        <v>0</v>
      </c>
      <c r="K335" t="b">
        <v>0</v>
      </c>
      <c r="L335" t="b">
        <v>0</v>
      </c>
      <c r="M335" t="b">
        <v>0</v>
      </c>
      <c r="N335" t="b">
        <v>0</v>
      </c>
      <c r="O335" t="s">
        <v>87</v>
      </c>
      <c r="P335" t="b">
        <v>0</v>
      </c>
      <c r="Q335" t="b">
        <v>0</v>
      </c>
      <c r="R335" t="s">
        <v>211</v>
      </c>
      <c r="S335" t="s">
        <v>100</v>
      </c>
      <c r="V335" t="s">
        <v>60</v>
      </c>
      <c r="W335" t="s">
        <v>61</v>
      </c>
      <c r="X335" t="s">
        <v>62</v>
      </c>
      <c r="Y335" t="s">
        <v>88</v>
      </c>
      <c r="Z335">
        <v>0</v>
      </c>
      <c r="AA335">
        <v>38.270000000000003</v>
      </c>
      <c r="AB335">
        <v>6.27</v>
      </c>
      <c r="AC335">
        <v>35</v>
      </c>
      <c r="AD335">
        <v>497.84</v>
      </c>
      <c r="AE335">
        <v>585.69000000000005</v>
      </c>
      <c r="AF335">
        <v>120</v>
      </c>
      <c r="AG335" t="b">
        <v>1</v>
      </c>
      <c r="AH335">
        <v>40</v>
      </c>
      <c r="AI335">
        <f t="shared" si="5"/>
        <v>137719.49017565229</v>
      </c>
      <c r="AJ335">
        <v>2</v>
      </c>
      <c r="AK335" t="b">
        <v>0</v>
      </c>
      <c r="AL335" t="b">
        <v>0</v>
      </c>
      <c r="AM335" t="s">
        <v>102</v>
      </c>
      <c r="AN335" s="1">
        <v>40580</v>
      </c>
      <c r="AQ335" s="1">
        <v>40726</v>
      </c>
    </row>
    <row r="336" spans="1:43">
      <c r="A336" t="s">
        <v>1100</v>
      </c>
      <c r="C336" t="s">
        <v>646</v>
      </c>
      <c r="D336" t="s">
        <v>257</v>
      </c>
      <c r="E336">
        <v>33619</v>
      </c>
      <c r="G336" t="s">
        <v>647</v>
      </c>
      <c r="H336" t="s">
        <v>648</v>
      </c>
      <c r="I336" t="b">
        <v>0</v>
      </c>
      <c r="J336" t="b">
        <v>0</v>
      </c>
      <c r="K336" t="b">
        <v>0</v>
      </c>
      <c r="L336" t="b">
        <v>0</v>
      </c>
      <c r="M336" t="b">
        <v>0</v>
      </c>
      <c r="N336" t="b">
        <v>0</v>
      </c>
      <c r="O336" t="s">
        <v>57</v>
      </c>
      <c r="P336" t="b">
        <v>0</v>
      </c>
      <c r="Q336" t="b">
        <v>0</v>
      </c>
      <c r="R336" t="s">
        <v>119</v>
      </c>
      <c r="S336" t="s">
        <v>59</v>
      </c>
      <c r="T336" t="s">
        <v>113</v>
      </c>
      <c r="U336" t="s">
        <v>113</v>
      </c>
      <c r="V336" t="s">
        <v>60</v>
      </c>
      <c r="W336" t="s">
        <v>1</v>
      </c>
      <c r="X336" t="s">
        <v>436</v>
      </c>
      <c r="Y336" t="s">
        <v>88</v>
      </c>
      <c r="Z336">
        <v>12</v>
      </c>
      <c r="AA336">
        <v>0</v>
      </c>
      <c r="AB336">
        <v>10.36</v>
      </c>
      <c r="AC336">
        <v>35</v>
      </c>
      <c r="AD336">
        <v>748.36</v>
      </c>
      <c r="AE336">
        <v>880.42</v>
      </c>
      <c r="AF336">
        <v>95</v>
      </c>
      <c r="AG336" t="b">
        <v>1</v>
      </c>
      <c r="AH336">
        <v>40</v>
      </c>
      <c r="AI336">
        <f t="shared" si="5"/>
        <v>137719.49017565229</v>
      </c>
      <c r="AJ336">
        <v>3</v>
      </c>
      <c r="AK336" t="b">
        <v>1</v>
      </c>
      <c r="AL336" t="b">
        <v>0</v>
      </c>
      <c r="AM336" t="s">
        <v>102</v>
      </c>
      <c r="AN336" s="1">
        <v>40576</v>
      </c>
      <c r="AQ336" s="1">
        <v>40724</v>
      </c>
    </row>
    <row r="337" spans="1:43">
      <c r="A337" t="s">
        <v>1101</v>
      </c>
      <c r="C337" t="s">
        <v>1049</v>
      </c>
      <c r="D337" t="s">
        <v>84</v>
      </c>
      <c r="E337">
        <v>45410</v>
      </c>
      <c r="F337" t="s">
        <v>75</v>
      </c>
      <c r="G337" t="s">
        <v>1050</v>
      </c>
      <c r="H337" t="s">
        <v>1051</v>
      </c>
      <c r="I337" t="b">
        <v>0</v>
      </c>
      <c r="J337" t="b">
        <v>0</v>
      </c>
      <c r="K337" t="b">
        <v>0</v>
      </c>
      <c r="L337" t="b">
        <v>0</v>
      </c>
      <c r="M337" t="b">
        <v>0</v>
      </c>
      <c r="N337" t="b">
        <v>0</v>
      </c>
      <c r="O337" t="s">
        <v>57</v>
      </c>
      <c r="P337" t="b">
        <v>0</v>
      </c>
      <c r="Q337" t="b">
        <v>0</v>
      </c>
      <c r="R337" t="s">
        <v>101</v>
      </c>
      <c r="S337" t="s">
        <v>95</v>
      </c>
      <c r="T337" t="s">
        <v>267</v>
      </c>
      <c r="U337" t="s">
        <v>95</v>
      </c>
      <c r="V337" t="s">
        <v>60</v>
      </c>
      <c r="W337" t="s">
        <v>61</v>
      </c>
      <c r="X337" t="s">
        <v>62</v>
      </c>
      <c r="Y337" t="s">
        <v>81</v>
      </c>
      <c r="Z337">
        <v>13.83</v>
      </c>
      <c r="AA337">
        <v>0</v>
      </c>
      <c r="AB337">
        <v>4.41</v>
      </c>
      <c r="AC337">
        <v>35</v>
      </c>
      <c r="AD337">
        <v>347.15</v>
      </c>
      <c r="AE337">
        <v>408.41</v>
      </c>
      <c r="AF337">
        <v>58</v>
      </c>
      <c r="AG337" t="b">
        <v>1</v>
      </c>
      <c r="AH337">
        <v>40</v>
      </c>
      <c r="AI337">
        <f t="shared" si="5"/>
        <v>137719.49017565229</v>
      </c>
      <c r="AJ337">
        <v>2</v>
      </c>
      <c r="AK337" t="b">
        <v>0</v>
      </c>
      <c r="AL337" t="b">
        <v>0</v>
      </c>
      <c r="AM337" t="s">
        <v>102</v>
      </c>
      <c r="AN337" s="1">
        <v>40556</v>
      </c>
      <c r="AQ337" s="1">
        <v>40704</v>
      </c>
    </row>
    <row r="338" spans="1:43">
      <c r="A338" t="s">
        <v>1102</v>
      </c>
      <c r="B338">
        <v>63333005171</v>
      </c>
      <c r="C338" t="s">
        <v>1103</v>
      </c>
      <c r="D338" t="s">
        <v>128</v>
      </c>
      <c r="E338">
        <v>95540</v>
      </c>
      <c r="F338" t="s">
        <v>68</v>
      </c>
      <c r="G338" t="s">
        <v>1104</v>
      </c>
      <c r="H338" t="s">
        <v>1105</v>
      </c>
      <c r="I338" t="b">
        <v>0</v>
      </c>
      <c r="J338" t="b">
        <v>0</v>
      </c>
      <c r="K338" t="b">
        <v>0</v>
      </c>
      <c r="L338" t="b">
        <v>0</v>
      </c>
      <c r="M338" t="b">
        <v>0</v>
      </c>
      <c r="N338" t="b">
        <v>0</v>
      </c>
      <c r="O338" t="s">
        <v>57</v>
      </c>
      <c r="P338" t="b">
        <v>0</v>
      </c>
      <c r="Q338" t="b">
        <v>0</v>
      </c>
      <c r="R338" t="s">
        <v>119</v>
      </c>
      <c r="S338" t="s">
        <v>59</v>
      </c>
      <c r="T338" t="s">
        <v>390</v>
      </c>
      <c r="U338" t="s">
        <v>100</v>
      </c>
      <c r="V338" t="s">
        <v>71</v>
      </c>
      <c r="W338" t="s">
        <v>1</v>
      </c>
      <c r="X338" t="s">
        <v>62</v>
      </c>
      <c r="Y338" t="s">
        <v>81</v>
      </c>
      <c r="Z338">
        <v>24.22</v>
      </c>
      <c r="AA338">
        <v>18.47</v>
      </c>
      <c r="AB338">
        <v>3.03</v>
      </c>
      <c r="AC338">
        <v>35</v>
      </c>
      <c r="AD338">
        <v>282.54000000000002</v>
      </c>
      <c r="AE338">
        <v>332.4</v>
      </c>
      <c r="AF338">
        <v>25</v>
      </c>
      <c r="AG338" t="b">
        <v>1</v>
      </c>
      <c r="AH338">
        <v>40</v>
      </c>
      <c r="AI338">
        <f t="shared" si="5"/>
        <v>137719.49017565229</v>
      </c>
      <c r="AJ338">
        <v>2</v>
      </c>
      <c r="AK338" t="b">
        <v>0</v>
      </c>
      <c r="AL338" t="b">
        <v>0</v>
      </c>
      <c r="AM338" t="s">
        <v>102</v>
      </c>
      <c r="AN338" s="1">
        <v>40519</v>
      </c>
      <c r="AQ338" s="1">
        <v>40666</v>
      </c>
    </row>
    <row r="339" spans="1:43">
      <c r="A339" t="s">
        <v>1106</v>
      </c>
      <c r="B339">
        <v>370192000777</v>
      </c>
      <c r="C339" t="s">
        <v>1107</v>
      </c>
      <c r="D339" t="s">
        <v>67</v>
      </c>
      <c r="E339">
        <v>27408</v>
      </c>
      <c r="F339" t="s">
        <v>75</v>
      </c>
      <c r="G339" t="s">
        <v>1108</v>
      </c>
      <c r="H339" t="s">
        <v>1109</v>
      </c>
      <c r="I339" t="b">
        <v>0</v>
      </c>
      <c r="J339" t="b">
        <v>0</v>
      </c>
      <c r="K339" t="b">
        <v>0</v>
      </c>
      <c r="L339" t="b">
        <v>0</v>
      </c>
      <c r="M339" t="b">
        <v>0</v>
      </c>
      <c r="N339" t="b">
        <v>0</v>
      </c>
      <c r="O339" t="s">
        <v>77</v>
      </c>
      <c r="P339" t="b">
        <v>0</v>
      </c>
      <c r="Q339" t="b">
        <v>0</v>
      </c>
      <c r="R339" t="s">
        <v>113</v>
      </c>
      <c r="S339" t="s">
        <v>113</v>
      </c>
      <c r="T339" t="s">
        <v>58</v>
      </c>
      <c r="U339" t="s">
        <v>59</v>
      </c>
      <c r="V339" t="s">
        <v>60</v>
      </c>
      <c r="W339" t="s">
        <v>80</v>
      </c>
      <c r="X339" t="s">
        <v>62</v>
      </c>
      <c r="Y339" t="s">
        <v>81</v>
      </c>
      <c r="Z339">
        <v>4.76</v>
      </c>
      <c r="AA339">
        <v>37.11</v>
      </c>
      <c r="AB339">
        <v>7.14</v>
      </c>
      <c r="AC339">
        <v>35</v>
      </c>
      <c r="AD339">
        <v>559.79</v>
      </c>
      <c r="AE339">
        <v>658.58</v>
      </c>
      <c r="AF339">
        <v>20</v>
      </c>
      <c r="AG339" t="b">
        <v>1</v>
      </c>
      <c r="AH339">
        <v>40</v>
      </c>
      <c r="AI339">
        <f t="shared" si="5"/>
        <v>137719.49017565229</v>
      </c>
      <c r="AJ339">
        <v>2</v>
      </c>
      <c r="AK339" t="b">
        <v>0</v>
      </c>
      <c r="AL339" t="b">
        <v>0</v>
      </c>
      <c r="AM339" t="s">
        <v>64</v>
      </c>
      <c r="AN339" s="1">
        <v>40477</v>
      </c>
      <c r="AQ339" s="1">
        <v>40627</v>
      </c>
    </row>
    <row r="340" spans="1:43">
      <c r="A340" t="s">
        <v>1110</v>
      </c>
      <c r="C340" t="s">
        <v>1111</v>
      </c>
      <c r="D340" t="s">
        <v>162</v>
      </c>
      <c r="E340">
        <v>39669</v>
      </c>
      <c r="F340" t="s">
        <v>68</v>
      </c>
      <c r="G340" t="s">
        <v>1112</v>
      </c>
      <c r="H340" t="s">
        <v>1113</v>
      </c>
      <c r="I340" t="b">
        <v>0</v>
      </c>
      <c r="J340" t="b">
        <v>0</v>
      </c>
      <c r="K340" t="b">
        <v>0</v>
      </c>
      <c r="L340" t="b">
        <v>0</v>
      </c>
      <c r="M340" t="b">
        <v>0</v>
      </c>
      <c r="N340" t="b">
        <v>0</v>
      </c>
      <c r="O340" t="s">
        <v>142</v>
      </c>
      <c r="P340" t="b">
        <v>0</v>
      </c>
      <c r="Q340" t="b">
        <v>0</v>
      </c>
      <c r="R340" t="s">
        <v>58</v>
      </c>
      <c r="S340" t="s">
        <v>59</v>
      </c>
      <c r="T340" t="s">
        <v>113</v>
      </c>
      <c r="U340" t="s">
        <v>113</v>
      </c>
      <c r="V340" t="s">
        <v>60</v>
      </c>
      <c r="W340" t="s">
        <v>61</v>
      </c>
      <c r="X340" t="s">
        <v>62</v>
      </c>
      <c r="Y340" t="s">
        <v>81</v>
      </c>
      <c r="Z340">
        <v>25.75</v>
      </c>
      <c r="AA340">
        <v>18.03</v>
      </c>
      <c r="AB340">
        <v>3.86</v>
      </c>
      <c r="AC340">
        <v>9</v>
      </c>
      <c r="AD340">
        <v>314.13</v>
      </c>
      <c r="AE340">
        <v>383.09</v>
      </c>
      <c r="AF340">
        <v>60</v>
      </c>
      <c r="AG340" t="b">
        <v>1</v>
      </c>
      <c r="AH340">
        <v>40</v>
      </c>
      <c r="AI340">
        <f t="shared" si="5"/>
        <v>137719.49017565229</v>
      </c>
      <c r="AJ340">
        <v>3</v>
      </c>
      <c r="AK340" t="b">
        <v>1</v>
      </c>
      <c r="AL340" t="b">
        <v>0</v>
      </c>
      <c r="AM340" t="s">
        <v>64</v>
      </c>
      <c r="AN340" s="1">
        <v>40191</v>
      </c>
      <c r="AQ340" s="1">
        <v>40348</v>
      </c>
    </row>
    <row r="341" spans="1:43">
      <c r="A341" t="s">
        <v>1114</v>
      </c>
      <c r="B341">
        <v>220195002011</v>
      </c>
      <c r="C341" t="s">
        <v>1115</v>
      </c>
      <c r="D341" t="s">
        <v>122</v>
      </c>
      <c r="E341">
        <v>71263</v>
      </c>
      <c r="F341" t="s">
        <v>68</v>
      </c>
      <c r="G341" t="s">
        <v>1116</v>
      </c>
      <c r="H341" t="s">
        <v>1117</v>
      </c>
      <c r="I341" t="b">
        <v>0</v>
      </c>
      <c r="J341" t="b">
        <v>0</v>
      </c>
      <c r="K341" t="b">
        <v>0</v>
      </c>
      <c r="L341" t="b">
        <v>0</v>
      </c>
      <c r="M341" t="b">
        <v>0</v>
      </c>
      <c r="N341" t="b">
        <v>0</v>
      </c>
      <c r="O341" t="s">
        <v>57</v>
      </c>
      <c r="P341" t="b">
        <v>0</v>
      </c>
      <c r="Q341" t="b">
        <v>0</v>
      </c>
      <c r="R341" t="s">
        <v>104</v>
      </c>
      <c r="S341" t="s">
        <v>95</v>
      </c>
      <c r="T341" t="s">
        <v>390</v>
      </c>
      <c r="U341" t="s">
        <v>100</v>
      </c>
      <c r="V341" t="s">
        <v>71</v>
      </c>
      <c r="W341" t="s">
        <v>80</v>
      </c>
      <c r="X341" t="s">
        <v>62</v>
      </c>
      <c r="Y341" t="s">
        <v>63</v>
      </c>
      <c r="Z341">
        <v>58.32</v>
      </c>
      <c r="AA341">
        <v>23.33</v>
      </c>
      <c r="AB341">
        <v>8.75</v>
      </c>
      <c r="AC341">
        <v>9</v>
      </c>
      <c r="AD341">
        <v>682.59</v>
      </c>
      <c r="AE341">
        <v>832.43</v>
      </c>
      <c r="AF341">
        <v>19</v>
      </c>
      <c r="AG341" t="b">
        <v>1</v>
      </c>
      <c r="AH341">
        <v>40</v>
      </c>
      <c r="AI341">
        <f t="shared" si="5"/>
        <v>137719.49017565229</v>
      </c>
      <c r="AJ341">
        <v>2</v>
      </c>
      <c r="AK341" t="b">
        <v>1</v>
      </c>
      <c r="AL341" t="b">
        <v>0</v>
      </c>
      <c r="AM341" t="s">
        <v>64</v>
      </c>
      <c r="AN341" s="1">
        <v>40075</v>
      </c>
      <c r="AQ341" s="1">
        <v>40232</v>
      </c>
    </row>
    <row r="342" spans="1:43">
      <c r="A342" t="s">
        <v>1118</v>
      </c>
      <c r="B342">
        <v>250891001441</v>
      </c>
      <c r="C342" t="s">
        <v>1119</v>
      </c>
      <c r="D342" t="s">
        <v>707</v>
      </c>
      <c r="E342">
        <v>1532</v>
      </c>
      <c r="F342" t="s">
        <v>54</v>
      </c>
      <c r="G342" t="s">
        <v>1120</v>
      </c>
      <c r="H342" t="s">
        <v>1121</v>
      </c>
      <c r="I342" t="b">
        <v>0</v>
      </c>
      <c r="J342" t="b">
        <v>0</v>
      </c>
      <c r="K342" t="b">
        <v>0</v>
      </c>
      <c r="L342" t="b">
        <v>0</v>
      </c>
      <c r="M342" t="b">
        <v>0</v>
      </c>
      <c r="N342" t="b">
        <v>0</v>
      </c>
      <c r="O342" t="s">
        <v>77</v>
      </c>
      <c r="P342" t="b">
        <v>0</v>
      </c>
      <c r="Q342" t="b">
        <v>0</v>
      </c>
      <c r="R342" t="s">
        <v>113</v>
      </c>
      <c r="S342" t="s">
        <v>113</v>
      </c>
      <c r="V342" t="s">
        <v>60</v>
      </c>
      <c r="W342" t="s">
        <v>61</v>
      </c>
      <c r="X342" t="s">
        <v>287</v>
      </c>
      <c r="Y342" t="s">
        <v>88</v>
      </c>
      <c r="Z342">
        <v>40</v>
      </c>
      <c r="AA342">
        <v>0</v>
      </c>
      <c r="AB342">
        <v>6</v>
      </c>
      <c r="AC342">
        <v>9</v>
      </c>
      <c r="AD342">
        <v>454.95</v>
      </c>
      <c r="AE342">
        <v>554.82000000000005</v>
      </c>
      <c r="AF342">
        <v>6</v>
      </c>
      <c r="AG342" t="b">
        <v>1</v>
      </c>
      <c r="AH342">
        <v>40</v>
      </c>
      <c r="AI342">
        <f t="shared" si="5"/>
        <v>137719.49017565229</v>
      </c>
      <c r="AJ342">
        <v>4</v>
      </c>
      <c r="AK342" t="b">
        <v>0</v>
      </c>
      <c r="AL342" t="b">
        <v>0</v>
      </c>
      <c r="AM342" t="s">
        <v>64</v>
      </c>
      <c r="AN342" s="1">
        <v>40029</v>
      </c>
      <c r="AQ342" s="1">
        <v>40179</v>
      </c>
    </row>
    <row r="343" spans="1:43">
      <c r="A343" t="s">
        <v>1122</v>
      </c>
      <c r="B343">
        <v>411004000947</v>
      </c>
      <c r="C343" t="s">
        <v>166</v>
      </c>
      <c r="D343" t="s">
        <v>167</v>
      </c>
      <c r="E343">
        <v>97225</v>
      </c>
      <c r="F343" t="s">
        <v>54</v>
      </c>
      <c r="G343" t="s">
        <v>168</v>
      </c>
      <c r="H343" t="s">
        <v>150</v>
      </c>
      <c r="I343" t="b">
        <v>0</v>
      </c>
      <c r="J343" t="b">
        <v>0</v>
      </c>
      <c r="K343" t="b">
        <v>0</v>
      </c>
      <c r="L343" t="b">
        <v>0</v>
      </c>
      <c r="M343" t="b">
        <v>0</v>
      </c>
      <c r="N343" t="b">
        <v>0</v>
      </c>
      <c r="O343" t="s">
        <v>87</v>
      </c>
      <c r="P343" t="b">
        <v>0</v>
      </c>
      <c r="Q343" t="b">
        <v>0</v>
      </c>
      <c r="R343" t="s">
        <v>99</v>
      </c>
      <c r="S343" t="s">
        <v>100</v>
      </c>
      <c r="T343" t="s">
        <v>390</v>
      </c>
      <c r="U343" t="s">
        <v>100</v>
      </c>
      <c r="V343" t="s">
        <v>60</v>
      </c>
      <c r="W343" t="s">
        <v>80</v>
      </c>
      <c r="X343" t="s">
        <v>287</v>
      </c>
      <c r="Y343" t="s">
        <v>151</v>
      </c>
      <c r="Z343">
        <v>60</v>
      </c>
      <c r="AA343">
        <v>0</v>
      </c>
      <c r="AB343">
        <v>15</v>
      </c>
      <c r="AC343">
        <v>17</v>
      </c>
      <c r="AD343">
        <v>692</v>
      </c>
      <c r="AE343">
        <v>843.9</v>
      </c>
      <c r="AF343">
        <v>135</v>
      </c>
      <c r="AG343" t="b">
        <v>1</v>
      </c>
      <c r="AH343">
        <v>40</v>
      </c>
      <c r="AI343">
        <f t="shared" si="5"/>
        <v>137719.49017565229</v>
      </c>
      <c r="AJ343">
        <v>2</v>
      </c>
      <c r="AK343" t="b">
        <v>0</v>
      </c>
      <c r="AL343" t="b">
        <v>0</v>
      </c>
      <c r="AM343" t="s">
        <v>64</v>
      </c>
      <c r="AN343" s="1">
        <v>39719</v>
      </c>
      <c r="AQ343" s="1">
        <v>39875</v>
      </c>
    </row>
    <row r="344" spans="1:43">
      <c r="A344" t="s">
        <v>1123</v>
      </c>
      <c r="B344">
        <v>340126002728</v>
      </c>
      <c r="C344" t="s">
        <v>1124</v>
      </c>
      <c r="D344" t="s">
        <v>191</v>
      </c>
      <c r="E344">
        <v>7002</v>
      </c>
      <c r="F344" t="s">
        <v>54</v>
      </c>
      <c r="G344" t="s">
        <v>1125</v>
      </c>
      <c r="H344" t="s">
        <v>1126</v>
      </c>
      <c r="I344" t="b">
        <v>0</v>
      </c>
      <c r="J344" t="b">
        <v>0</v>
      </c>
      <c r="K344" t="b">
        <v>0</v>
      </c>
      <c r="L344" t="b">
        <v>0</v>
      </c>
      <c r="M344" t="b">
        <v>0</v>
      </c>
      <c r="N344" t="b">
        <v>0</v>
      </c>
      <c r="O344" t="s">
        <v>57</v>
      </c>
      <c r="P344" t="b">
        <v>0</v>
      </c>
      <c r="Q344" t="b">
        <v>0</v>
      </c>
      <c r="R344" t="s">
        <v>58</v>
      </c>
      <c r="S344" t="s">
        <v>59</v>
      </c>
      <c r="T344" t="s">
        <v>101</v>
      </c>
      <c r="U344" t="s">
        <v>95</v>
      </c>
      <c r="V344" t="s">
        <v>71</v>
      </c>
      <c r="W344" t="s">
        <v>80</v>
      </c>
      <c r="X344" t="s">
        <v>62</v>
      </c>
      <c r="Y344" t="s">
        <v>63</v>
      </c>
      <c r="Z344">
        <v>243.84</v>
      </c>
      <c r="AA344">
        <v>0</v>
      </c>
      <c r="AB344">
        <v>60.96</v>
      </c>
      <c r="AC344">
        <v>17</v>
      </c>
      <c r="AD344">
        <v>2760</v>
      </c>
      <c r="AE344">
        <v>3365.85</v>
      </c>
      <c r="AF344">
        <v>14</v>
      </c>
      <c r="AG344" t="b">
        <v>1</v>
      </c>
      <c r="AH344">
        <v>40</v>
      </c>
      <c r="AI344">
        <f t="shared" si="5"/>
        <v>137719.49017565229</v>
      </c>
      <c r="AJ344">
        <v>2</v>
      </c>
      <c r="AK344" t="b">
        <v>0</v>
      </c>
      <c r="AL344" t="b">
        <v>0</v>
      </c>
      <c r="AM344" t="s">
        <v>64</v>
      </c>
      <c r="AN344" s="1">
        <v>39471</v>
      </c>
      <c r="AQ344" s="1">
        <v>39629</v>
      </c>
    </row>
    <row r="345" spans="1:43">
      <c r="A345" t="s">
        <v>1127</v>
      </c>
      <c r="B345">
        <v>170993000786</v>
      </c>
      <c r="C345" t="s">
        <v>181</v>
      </c>
      <c r="D345" t="s">
        <v>182</v>
      </c>
      <c r="E345">
        <v>60636</v>
      </c>
      <c r="F345" t="s">
        <v>75</v>
      </c>
      <c r="G345" t="s">
        <v>1128</v>
      </c>
      <c r="H345" t="s">
        <v>184</v>
      </c>
      <c r="I345" t="b">
        <v>0</v>
      </c>
      <c r="J345" t="b">
        <v>1</v>
      </c>
      <c r="K345" t="b">
        <v>0</v>
      </c>
      <c r="L345" t="b">
        <v>0</v>
      </c>
      <c r="M345" t="b">
        <v>0</v>
      </c>
      <c r="N345" t="b">
        <v>0</v>
      </c>
      <c r="O345" t="s">
        <v>77</v>
      </c>
      <c r="P345" t="b">
        <v>0</v>
      </c>
      <c r="Q345" t="b">
        <v>0</v>
      </c>
      <c r="R345" t="s">
        <v>101</v>
      </c>
      <c r="S345" t="s">
        <v>95</v>
      </c>
      <c r="T345" t="s">
        <v>521</v>
      </c>
      <c r="U345" t="s">
        <v>137</v>
      </c>
      <c r="V345" t="s">
        <v>71</v>
      </c>
      <c r="W345" t="s">
        <v>61</v>
      </c>
      <c r="X345" t="s">
        <v>62</v>
      </c>
      <c r="Y345" t="s">
        <v>81</v>
      </c>
      <c r="Z345">
        <v>17.54</v>
      </c>
      <c r="AA345">
        <v>0</v>
      </c>
      <c r="AB345">
        <v>4.38</v>
      </c>
      <c r="AC345">
        <v>17</v>
      </c>
      <c r="AD345">
        <v>214</v>
      </c>
      <c r="AE345">
        <v>260.98</v>
      </c>
      <c r="AF345">
        <v>27</v>
      </c>
      <c r="AG345" t="b">
        <v>1</v>
      </c>
      <c r="AH345">
        <v>43.99</v>
      </c>
      <c r="AI345">
        <f t="shared" si="5"/>
        <v>134773.9862563363</v>
      </c>
      <c r="AJ345">
        <v>3</v>
      </c>
      <c r="AK345" t="b">
        <v>0</v>
      </c>
      <c r="AL345" t="b">
        <v>0</v>
      </c>
      <c r="AM345" t="s">
        <v>64</v>
      </c>
      <c r="AN345" s="1">
        <v>39518</v>
      </c>
      <c r="AQ345" s="1">
        <v>39673</v>
      </c>
    </row>
    <row r="346" spans="1:43">
      <c r="A346" t="s">
        <v>1129</v>
      </c>
      <c r="B346">
        <v>170561000234</v>
      </c>
      <c r="C346" t="s">
        <v>1130</v>
      </c>
      <c r="D346" t="s">
        <v>182</v>
      </c>
      <c r="E346">
        <v>62220</v>
      </c>
      <c r="F346" t="s">
        <v>54</v>
      </c>
      <c r="G346" t="s">
        <v>1131</v>
      </c>
      <c r="H346" t="s">
        <v>807</v>
      </c>
      <c r="I346" t="b">
        <v>0</v>
      </c>
      <c r="J346" t="b">
        <v>0</v>
      </c>
      <c r="K346" t="b">
        <v>0</v>
      </c>
      <c r="L346" t="b">
        <v>0</v>
      </c>
      <c r="M346" t="b">
        <v>0</v>
      </c>
      <c r="N346" t="b">
        <v>0</v>
      </c>
      <c r="O346" t="s">
        <v>57</v>
      </c>
      <c r="P346" t="b">
        <v>0</v>
      </c>
      <c r="Q346" t="b">
        <v>0</v>
      </c>
      <c r="R346" t="s">
        <v>113</v>
      </c>
      <c r="S346" t="s">
        <v>113</v>
      </c>
      <c r="T346" t="s">
        <v>357</v>
      </c>
      <c r="U346" t="s">
        <v>137</v>
      </c>
      <c r="V346" t="s">
        <v>71</v>
      </c>
      <c r="W346" t="s">
        <v>61</v>
      </c>
      <c r="X346" t="s">
        <v>62</v>
      </c>
      <c r="Y346" t="s">
        <v>63</v>
      </c>
      <c r="Z346">
        <v>36.11</v>
      </c>
      <c r="AA346">
        <v>0</v>
      </c>
      <c r="AB346">
        <v>4.51</v>
      </c>
      <c r="AC346">
        <v>35</v>
      </c>
      <c r="AD346">
        <v>376.5</v>
      </c>
      <c r="AE346">
        <v>442.94</v>
      </c>
      <c r="AF346">
        <v>9</v>
      </c>
      <c r="AG346" t="b">
        <v>1</v>
      </c>
      <c r="AH346">
        <v>44</v>
      </c>
      <c r="AI346">
        <f t="shared" si="5"/>
        <v>134766.64404099967</v>
      </c>
      <c r="AJ346">
        <v>2</v>
      </c>
      <c r="AK346" t="b">
        <v>0</v>
      </c>
      <c r="AL346" t="b">
        <v>0</v>
      </c>
      <c r="AM346" t="s">
        <v>102</v>
      </c>
      <c r="AN346" s="1">
        <v>40617</v>
      </c>
      <c r="AQ346" s="1">
        <v>40769</v>
      </c>
    </row>
    <row r="347" spans="1:43">
      <c r="A347" t="s">
        <v>1132</v>
      </c>
      <c r="B347">
        <v>120087000958</v>
      </c>
      <c r="C347" t="s">
        <v>646</v>
      </c>
      <c r="D347" t="s">
        <v>257</v>
      </c>
      <c r="E347">
        <v>33615</v>
      </c>
      <c r="F347" t="s">
        <v>54</v>
      </c>
      <c r="G347" t="s">
        <v>647</v>
      </c>
      <c r="H347" t="s">
        <v>648</v>
      </c>
      <c r="I347" t="b">
        <v>0</v>
      </c>
      <c r="J347" t="b">
        <v>0</v>
      </c>
      <c r="K347" t="b">
        <v>0</v>
      </c>
      <c r="L347" t="b">
        <v>0</v>
      </c>
      <c r="M347" t="b">
        <v>0</v>
      </c>
      <c r="N347" t="b">
        <v>0</v>
      </c>
      <c r="O347" t="s">
        <v>57</v>
      </c>
      <c r="P347" t="b">
        <v>0</v>
      </c>
      <c r="Q347" t="b">
        <v>0</v>
      </c>
      <c r="R347" t="s">
        <v>58</v>
      </c>
      <c r="S347" t="s">
        <v>59</v>
      </c>
      <c r="V347" t="s">
        <v>71</v>
      </c>
      <c r="W347" t="s">
        <v>80</v>
      </c>
      <c r="X347" t="s">
        <v>62</v>
      </c>
      <c r="Y347" t="s">
        <v>63</v>
      </c>
      <c r="Z347">
        <v>12</v>
      </c>
      <c r="AA347">
        <v>0</v>
      </c>
      <c r="AB347">
        <v>10.8</v>
      </c>
      <c r="AC347">
        <v>35</v>
      </c>
      <c r="AD347">
        <v>777.76</v>
      </c>
      <c r="AE347">
        <v>915.01</v>
      </c>
      <c r="AF347">
        <v>16</v>
      </c>
      <c r="AG347" t="b">
        <v>1</v>
      </c>
      <c r="AH347">
        <v>45</v>
      </c>
      <c r="AI347">
        <f t="shared" si="5"/>
        <v>134033.43250733652</v>
      </c>
      <c r="AJ347">
        <v>3</v>
      </c>
      <c r="AK347" t="b">
        <v>0</v>
      </c>
      <c r="AL347" t="b">
        <v>0</v>
      </c>
      <c r="AM347" t="s">
        <v>102</v>
      </c>
      <c r="AN347" s="1">
        <v>40629</v>
      </c>
      <c r="AQ347" s="1">
        <v>40779</v>
      </c>
    </row>
    <row r="348" spans="1:43">
      <c r="A348" t="s">
        <v>1133</v>
      </c>
      <c r="B348">
        <v>120087001005</v>
      </c>
      <c r="C348" t="s">
        <v>1134</v>
      </c>
      <c r="D348" t="s">
        <v>257</v>
      </c>
      <c r="E348">
        <v>33578</v>
      </c>
      <c r="F348" t="s">
        <v>54</v>
      </c>
      <c r="G348" t="s">
        <v>647</v>
      </c>
      <c r="H348" t="s">
        <v>648</v>
      </c>
      <c r="I348" t="b">
        <v>0</v>
      </c>
      <c r="J348" t="b">
        <v>0</v>
      </c>
      <c r="K348" t="b">
        <v>0</v>
      </c>
      <c r="L348" t="b">
        <v>0</v>
      </c>
      <c r="M348" t="b">
        <v>0</v>
      </c>
      <c r="N348" t="b">
        <v>0</v>
      </c>
      <c r="O348" t="s">
        <v>77</v>
      </c>
      <c r="P348" t="b">
        <v>0</v>
      </c>
      <c r="Q348" t="b">
        <v>0</v>
      </c>
      <c r="R348" t="s">
        <v>58</v>
      </c>
      <c r="S348" t="s">
        <v>59</v>
      </c>
      <c r="V348" t="s">
        <v>71</v>
      </c>
      <c r="W348" t="s">
        <v>61</v>
      </c>
      <c r="X348" t="s">
        <v>62</v>
      </c>
      <c r="Y348" t="s">
        <v>63</v>
      </c>
      <c r="Z348">
        <v>0</v>
      </c>
      <c r="AA348">
        <v>0</v>
      </c>
      <c r="AB348">
        <v>5.36</v>
      </c>
      <c r="AC348">
        <v>35</v>
      </c>
      <c r="AD348">
        <v>397.36</v>
      </c>
      <c r="AE348">
        <v>467.48</v>
      </c>
      <c r="AF348">
        <v>17</v>
      </c>
      <c r="AG348" t="b">
        <v>1</v>
      </c>
      <c r="AH348">
        <v>45</v>
      </c>
      <c r="AI348">
        <f t="shared" si="5"/>
        <v>134033.43250733652</v>
      </c>
      <c r="AJ348">
        <v>2</v>
      </c>
      <c r="AK348" t="b">
        <v>0</v>
      </c>
      <c r="AL348" t="b">
        <v>1</v>
      </c>
      <c r="AM348" t="s">
        <v>102</v>
      </c>
      <c r="AN348" s="1">
        <v>40626</v>
      </c>
      <c r="AQ348" s="1">
        <v>40777</v>
      </c>
    </row>
    <row r="349" spans="1:43">
      <c r="A349" t="s">
        <v>1135</v>
      </c>
      <c r="B349">
        <v>100008000027</v>
      </c>
      <c r="C349" t="s">
        <v>83</v>
      </c>
      <c r="D349" t="s">
        <v>1136</v>
      </c>
      <c r="E349">
        <v>19709</v>
      </c>
      <c r="F349" t="s">
        <v>68</v>
      </c>
      <c r="G349" t="s">
        <v>1137</v>
      </c>
      <c r="H349" t="s">
        <v>1138</v>
      </c>
      <c r="I349" t="b">
        <v>0</v>
      </c>
      <c r="J349" t="b">
        <v>0</v>
      </c>
      <c r="K349" t="b">
        <v>0</v>
      </c>
      <c r="L349" t="b">
        <v>0</v>
      </c>
      <c r="M349" t="b">
        <v>0</v>
      </c>
      <c r="N349" t="b">
        <v>0</v>
      </c>
      <c r="O349" t="s">
        <v>77</v>
      </c>
      <c r="P349" t="b">
        <v>0</v>
      </c>
      <c r="Q349" t="b">
        <v>0</v>
      </c>
      <c r="R349" t="s">
        <v>58</v>
      </c>
      <c r="S349" t="s">
        <v>59</v>
      </c>
      <c r="V349" t="s">
        <v>71</v>
      </c>
      <c r="W349" t="s">
        <v>1</v>
      </c>
      <c r="X349" t="s">
        <v>107</v>
      </c>
      <c r="Y349" t="s">
        <v>63</v>
      </c>
      <c r="Z349">
        <v>0</v>
      </c>
      <c r="AA349">
        <v>0</v>
      </c>
      <c r="AB349">
        <v>1.65</v>
      </c>
      <c r="AC349">
        <v>35</v>
      </c>
      <c r="AD349">
        <v>146.5</v>
      </c>
      <c r="AE349">
        <v>172.35</v>
      </c>
      <c r="AF349">
        <v>20</v>
      </c>
      <c r="AG349" t="b">
        <v>1</v>
      </c>
      <c r="AH349">
        <v>45</v>
      </c>
      <c r="AI349">
        <f t="shared" si="5"/>
        <v>134033.43250733652</v>
      </c>
      <c r="AJ349">
        <v>3</v>
      </c>
      <c r="AK349" t="b">
        <v>1</v>
      </c>
      <c r="AL349" t="b">
        <v>0</v>
      </c>
      <c r="AM349" t="s">
        <v>102</v>
      </c>
      <c r="AN349" s="1">
        <v>40612</v>
      </c>
      <c r="AQ349" s="1">
        <v>40764</v>
      </c>
    </row>
    <row r="350" spans="1:43">
      <c r="A350" t="s">
        <v>1139</v>
      </c>
      <c r="B350">
        <v>200775000696</v>
      </c>
      <c r="C350" t="s">
        <v>1140</v>
      </c>
      <c r="D350" t="s">
        <v>297</v>
      </c>
      <c r="E350">
        <v>66056</v>
      </c>
      <c r="F350" t="s">
        <v>68</v>
      </c>
      <c r="G350" t="s">
        <v>1141</v>
      </c>
      <c r="H350" t="s">
        <v>1142</v>
      </c>
      <c r="I350" t="b">
        <v>0</v>
      </c>
      <c r="J350" t="b">
        <v>0</v>
      </c>
      <c r="K350" t="b">
        <v>0</v>
      </c>
      <c r="L350" t="b">
        <v>0</v>
      </c>
      <c r="M350" t="b">
        <v>0</v>
      </c>
      <c r="N350" t="b">
        <v>0</v>
      </c>
      <c r="O350" t="s">
        <v>77</v>
      </c>
      <c r="P350" t="b">
        <v>0</v>
      </c>
      <c r="Q350" t="b">
        <v>0</v>
      </c>
      <c r="R350" t="s">
        <v>58</v>
      </c>
      <c r="S350" t="s">
        <v>59</v>
      </c>
      <c r="T350" t="s">
        <v>211</v>
      </c>
      <c r="U350" t="s">
        <v>100</v>
      </c>
      <c r="V350" t="s">
        <v>71</v>
      </c>
      <c r="W350" t="s">
        <v>61</v>
      </c>
      <c r="X350" t="s">
        <v>62</v>
      </c>
      <c r="Y350" t="s">
        <v>151</v>
      </c>
      <c r="Z350">
        <v>19.54</v>
      </c>
      <c r="AA350">
        <v>13.78</v>
      </c>
      <c r="AB350">
        <v>2.93</v>
      </c>
      <c r="AC350">
        <v>35</v>
      </c>
      <c r="AD350">
        <v>266.64999999999998</v>
      </c>
      <c r="AE350">
        <v>313.70999999999998</v>
      </c>
      <c r="AF350">
        <v>40</v>
      </c>
      <c r="AG350" t="b">
        <v>1</v>
      </c>
      <c r="AH350">
        <v>45</v>
      </c>
      <c r="AI350">
        <f t="shared" si="5"/>
        <v>134033.43250733652</v>
      </c>
      <c r="AJ350">
        <v>1</v>
      </c>
      <c r="AK350" t="b">
        <v>0</v>
      </c>
      <c r="AL350" t="b">
        <v>0</v>
      </c>
      <c r="AM350" t="s">
        <v>64</v>
      </c>
      <c r="AN350" s="1">
        <v>40598</v>
      </c>
      <c r="AQ350" s="1">
        <v>40625</v>
      </c>
    </row>
    <row r="351" spans="1:43">
      <c r="A351" t="s">
        <v>1143</v>
      </c>
      <c r="C351" t="s">
        <v>130</v>
      </c>
      <c r="D351" t="s">
        <v>128</v>
      </c>
      <c r="E351">
        <v>90032</v>
      </c>
      <c r="F351" t="s">
        <v>75</v>
      </c>
      <c r="G351" t="s">
        <v>271</v>
      </c>
      <c r="H351" t="s">
        <v>130</v>
      </c>
      <c r="I351" t="b">
        <v>1</v>
      </c>
      <c r="J351" t="b">
        <v>0</v>
      </c>
      <c r="K351" t="b">
        <v>0</v>
      </c>
      <c r="L351" t="b">
        <v>0</v>
      </c>
      <c r="M351" t="b">
        <v>0</v>
      </c>
      <c r="N351" t="b">
        <v>0</v>
      </c>
      <c r="O351" t="s">
        <v>77</v>
      </c>
      <c r="P351" t="b">
        <v>0</v>
      </c>
      <c r="Q351" t="b">
        <v>0</v>
      </c>
      <c r="R351" t="s">
        <v>58</v>
      </c>
      <c r="S351" t="s">
        <v>59</v>
      </c>
      <c r="V351" t="s">
        <v>60</v>
      </c>
      <c r="W351" t="s">
        <v>80</v>
      </c>
      <c r="X351" t="s">
        <v>436</v>
      </c>
      <c r="Y351" t="s">
        <v>63</v>
      </c>
      <c r="Z351">
        <v>0</v>
      </c>
      <c r="AA351">
        <v>63.68</v>
      </c>
      <c r="AB351">
        <v>10.44</v>
      </c>
      <c r="AC351">
        <v>35</v>
      </c>
      <c r="AD351">
        <v>805.12</v>
      </c>
      <c r="AE351">
        <v>947.2</v>
      </c>
      <c r="AF351">
        <v>68</v>
      </c>
      <c r="AG351" t="b">
        <v>1</v>
      </c>
      <c r="AH351">
        <v>45</v>
      </c>
      <c r="AI351">
        <f t="shared" si="5"/>
        <v>134033.43250733652</v>
      </c>
      <c r="AJ351">
        <v>2</v>
      </c>
      <c r="AK351" t="b">
        <v>0</v>
      </c>
      <c r="AL351" t="b">
        <v>0</v>
      </c>
      <c r="AM351" t="s">
        <v>102</v>
      </c>
      <c r="AN351" s="1">
        <v>40553</v>
      </c>
      <c r="AQ351" s="1">
        <v>40702</v>
      </c>
    </row>
    <row r="352" spans="1:43">
      <c r="A352" t="s">
        <v>1144</v>
      </c>
      <c r="B352">
        <v>170993000964</v>
      </c>
      <c r="C352" t="s">
        <v>181</v>
      </c>
      <c r="D352" t="s">
        <v>182</v>
      </c>
      <c r="E352">
        <v>60622</v>
      </c>
      <c r="F352" t="s">
        <v>75</v>
      </c>
      <c r="G352" t="s">
        <v>1145</v>
      </c>
      <c r="H352" t="s">
        <v>184</v>
      </c>
      <c r="I352" t="b">
        <v>0</v>
      </c>
      <c r="J352" t="b">
        <v>0</v>
      </c>
      <c r="K352" t="b">
        <v>0</v>
      </c>
      <c r="L352" t="b">
        <v>1</v>
      </c>
      <c r="M352" t="b">
        <v>0</v>
      </c>
      <c r="N352" t="b">
        <v>0</v>
      </c>
      <c r="O352" t="s">
        <v>77</v>
      </c>
      <c r="P352" t="b">
        <v>0</v>
      </c>
      <c r="Q352" t="b">
        <v>0</v>
      </c>
      <c r="R352" t="s">
        <v>113</v>
      </c>
      <c r="S352" t="s">
        <v>113</v>
      </c>
      <c r="V352" t="s">
        <v>71</v>
      </c>
      <c r="W352" t="s">
        <v>1</v>
      </c>
      <c r="X352" t="s">
        <v>62</v>
      </c>
      <c r="Y352" t="s">
        <v>81</v>
      </c>
      <c r="Z352">
        <v>26.11</v>
      </c>
      <c r="AA352">
        <v>0</v>
      </c>
      <c r="AB352">
        <v>3.92</v>
      </c>
      <c r="AC352">
        <v>35</v>
      </c>
      <c r="AD352">
        <v>326.16000000000003</v>
      </c>
      <c r="AE352">
        <v>383.72</v>
      </c>
      <c r="AF352">
        <v>13</v>
      </c>
      <c r="AG352" t="b">
        <v>1</v>
      </c>
      <c r="AH352">
        <v>45</v>
      </c>
      <c r="AI352">
        <f t="shared" si="5"/>
        <v>134033.43250733652</v>
      </c>
      <c r="AJ352">
        <v>2</v>
      </c>
      <c r="AK352" t="b">
        <v>1</v>
      </c>
      <c r="AL352" t="b">
        <v>0</v>
      </c>
      <c r="AM352" t="s">
        <v>102</v>
      </c>
      <c r="AN352" s="1">
        <v>40521</v>
      </c>
      <c r="AQ352" s="1">
        <v>40668</v>
      </c>
    </row>
    <row r="353" spans="1:43">
      <c r="A353" t="s">
        <v>1146</v>
      </c>
      <c r="B353">
        <v>180045000094</v>
      </c>
      <c r="C353" t="s">
        <v>1147</v>
      </c>
      <c r="D353" t="s">
        <v>368</v>
      </c>
      <c r="E353">
        <v>46107</v>
      </c>
      <c r="F353" t="s">
        <v>54</v>
      </c>
      <c r="G353" t="s">
        <v>1148</v>
      </c>
      <c r="H353" t="s">
        <v>525</v>
      </c>
      <c r="I353" t="b">
        <v>0</v>
      </c>
      <c r="J353" t="b">
        <v>0</v>
      </c>
      <c r="K353" t="b">
        <v>0</v>
      </c>
      <c r="L353" t="b">
        <v>0</v>
      </c>
      <c r="M353" t="b">
        <v>0</v>
      </c>
      <c r="N353" t="b">
        <v>0</v>
      </c>
      <c r="O353" t="s">
        <v>57</v>
      </c>
      <c r="P353" t="b">
        <v>0</v>
      </c>
      <c r="Q353" t="b">
        <v>0</v>
      </c>
      <c r="R353" t="s">
        <v>101</v>
      </c>
      <c r="S353" t="s">
        <v>95</v>
      </c>
      <c r="V353" t="s">
        <v>71</v>
      </c>
      <c r="W353" t="s">
        <v>61</v>
      </c>
      <c r="X353" t="s">
        <v>62</v>
      </c>
      <c r="Y353" t="s">
        <v>81</v>
      </c>
      <c r="Z353">
        <v>0</v>
      </c>
      <c r="AA353">
        <v>0</v>
      </c>
      <c r="AB353">
        <v>5.94</v>
      </c>
      <c r="AC353">
        <v>35</v>
      </c>
      <c r="AD353">
        <v>436.71</v>
      </c>
      <c r="AE353">
        <v>513.78</v>
      </c>
      <c r="AF353">
        <v>27</v>
      </c>
      <c r="AG353" t="b">
        <v>1</v>
      </c>
      <c r="AH353">
        <v>45</v>
      </c>
      <c r="AI353">
        <f t="shared" si="5"/>
        <v>134033.43250733652</v>
      </c>
      <c r="AJ353">
        <v>2</v>
      </c>
      <c r="AK353" t="b">
        <v>1</v>
      </c>
      <c r="AL353" t="b">
        <v>0</v>
      </c>
      <c r="AM353" t="s">
        <v>64</v>
      </c>
      <c r="AN353" s="1">
        <v>40448</v>
      </c>
      <c r="AQ353" s="1">
        <v>40598</v>
      </c>
    </row>
    <row r="354" spans="1:43">
      <c r="A354" t="s">
        <v>1149</v>
      </c>
      <c r="B354">
        <v>293165002870</v>
      </c>
      <c r="C354" t="s">
        <v>1150</v>
      </c>
      <c r="D354" t="s">
        <v>715</v>
      </c>
      <c r="E354">
        <v>63368</v>
      </c>
      <c r="F354" t="s">
        <v>54</v>
      </c>
      <c r="G354" t="s">
        <v>1151</v>
      </c>
      <c r="H354" t="s">
        <v>717</v>
      </c>
      <c r="I354" t="b">
        <v>0</v>
      </c>
      <c r="J354" t="b">
        <v>0</v>
      </c>
      <c r="K354" t="b">
        <v>0</v>
      </c>
      <c r="L354" t="b">
        <v>0</v>
      </c>
      <c r="M354" t="b">
        <v>0</v>
      </c>
      <c r="N354" t="b">
        <v>0</v>
      </c>
      <c r="O354" t="s">
        <v>57</v>
      </c>
      <c r="P354" t="b">
        <v>0</v>
      </c>
      <c r="Q354" t="b">
        <v>0</v>
      </c>
      <c r="R354" t="s">
        <v>119</v>
      </c>
      <c r="S354" t="s">
        <v>59</v>
      </c>
      <c r="T354" t="s">
        <v>230</v>
      </c>
      <c r="U354" t="s">
        <v>59</v>
      </c>
      <c r="V354" t="s">
        <v>60</v>
      </c>
      <c r="W354" t="s">
        <v>114</v>
      </c>
      <c r="X354" t="s">
        <v>107</v>
      </c>
      <c r="Y354" t="s">
        <v>81</v>
      </c>
      <c r="Z354">
        <v>0</v>
      </c>
      <c r="AA354">
        <v>0</v>
      </c>
      <c r="AB354">
        <v>5.55</v>
      </c>
      <c r="AC354">
        <v>35</v>
      </c>
      <c r="AD354">
        <v>410.63</v>
      </c>
      <c r="AE354">
        <v>483.09</v>
      </c>
      <c r="AF354">
        <v>22</v>
      </c>
      <c r="AG354" t="b">
        <v>1</v>
      </c>
      <c r="AH354">
        <v>45</v>
      </c>
      <c r="AI354">
        <f t="shared" si="5"/>
        <v>134033.43250733652</v>
      </c>
      <c r="AJ354">
        <v>1</v>
      </c>
      <c r="AK354" t="b">
        <v>0</v>
      </c>
      <c r="AL354" t="b">
        <v>0</v>
      </c>
      <c r="AM354" t="s">
        <v>64</v>
      </c>
      <c r="AN354" s="1">
        <v>40442</v>
      </c>
      <c r="AQ354" s="1">
        <v>40589</v>
      </c>
    </row>
    <row r="355" spans="1:43">
      <c r="A355" t="s">
        <v>1152</v>
      </c>
      <c r="B355">
        <v>551629002130</v>
      </c>
      <c r="C355" t="s">
        <v>1153</v>
      </c>
      <c r="D355" t="s">
        <v>276</v>
      </c>
      <c r="E355">
        <v>53090</v>
      </c>
      <c r="F355" t="s">
        <v>54</v>
      </c>
      <c r="G355" t="s">
        <v>1154</v>
      </c>
      <c r="H355" t="s">
        <v>150</v>
      </c>
      <c r="I355" t="b">
        <v>0</v>
      </c>
      <c r="J355" t="b">
        <v>0</v>
      </c>
      <c r="K355" t="b">
        <v>0</v>
      </c>
      <c r="L355" t="b">
        <v>0</v>
      </c>
      <c r="M355" t="b">
        <v>0</v>
      </c>
      <c r="N355" t="b">
        <v>0</v>
      </c>
      <c r="O355" t="s">
        <v>57</v>
      </c>
      <c r="P355" t="b">
        <v>0</v>
      </c>
      <c r="Q355" t="b">
        <v>0</v>
      </c>
      <c r="R355" t="s">
        <v>104</v>
      </c>
      <c r="S355" t="s">
        <v>95</v>
      </c>
      <c r="T355" t="s">
        <v>171</v>
      </c>
      <c r="U355" t="s">
        <v>79</v>
      </c>
      <c r="V355" t="s">
        <v>71</v>
      </c>
      <c r="W355" t="s">
        <v>61</v>
      </c>
      <c r="X355" t="s">
        <v>107</v>
      </c>
      <c r="Y355" t="s">
        <v>63</v>
      </c>
      <c r="Z355">
        <v>9.98</v>
      </c>
      <c r="AA355">
        <v>0</v>
      </c>
      <c r="AB355">
        <v>1.65</v>
      </c>
      <c r="AC355">
        <v>35</v>
      </c>
      <c r="AD355">
        <v>156.58000000000001</v>
      </c>
      <c r="AE355">
        <v>184.21</v>
      </c>
      <c r="AF355">
        <v>25</v>
      </c>
      <c r="AG355" t="b">
        <v>1</v>
      </c>
      <c r="AH355">
        <v>45</v>
      </c>
      <c r="AI355">
        <f t="shared" si="5"/>
        <v>134033.43250733652</v>
      </c>
      <c r="AJ355">
        <v>3</v>
      </c>
      <c r="AK355" t="b">
        <v>0</v>
      </c>
      <c r="AL355" t="b">
        <v>0</v>
      </c>
      <c r="AM355" t="s">
        <v>64</v>
      </c>
      <c r="AN355" s="1">
        <v>40440</v>
      </c>
      <c r="AQ355" s="1">
        <v>40588</v>
      </c>
    </row>
    <row r="356" spans="1:43">
      <c r="A356" t="s">
        <v>1155</v>
      </c>
      <c r="B356">
        <v>62569007784</v>
      </c>
      <c r="C356" t="s">
        <v>1156</v>
      </c>
      <c r="D356" t="s">
        <v>128</v>
      </c>
      <c r="E356">
        <v>93021</v>
      </c>
      <c r="F356" t="s">
        <v>54</v>
      </c>
      <c r="G356" t="s">
        <v>1157</v>
      </c>
      <c r="H356" t="s">
        <v>1158</v>
      </c>
      <c r="I356" t="b">
        <v>0</v>
      </c>
      <c r="J356" t="b">
        <v>0</v>
      </c>
      <c r="K356" t="b">
        <v>0</v>
      </c>
      <c r="L356" t="b">
        <v>0</v>
      </c>
      <c r="M356" t="b">
        <v>0</v>
      </c>
      <c r="N356" t="b">
        <v>0</v>
      </c>
      <c r="O356" t="s">
        <v>57</v>
      </c>
      <c r="P356" t="b">
        <v>0</v>
      </c>
      <c r="Q356" t="b">
        <v>0</v>
      </c>
      <c r="R356" t="s">
        <v>230</v>
      </c>
      <c r="S356" t="s">
        <v>59</v>
      </c>
      <c r="T356" t="s">
        <v>119</v>
      </c>
      <c r="U356" t="s">
        <v>59</v>
      </c>
      <c r="V356" t="s">
        <v>60</v>
      </c>
      <c r="W356" t="s">
        <v>114</v>
      </c>
      <c r="X356" t="s">
        <v>107</v>
      </c>
      <c r="Y356" t="s">
        <v>88</v>
      </c>
      <c r="Z356">
        <v>0</v>
      </c>
      <c r="AA356">
        <v>36.159999999999997</v>
      </c>
      <c r="AB356">
        <v>5.93</v>
      </c>
      <c r="AC356">
        <v>35</v>
      </c>
      <c r="AD356">
        <v>472.27</v>
      </c>
      <c r="AE356">
        <v>555.61</v>
      </c>
      <c r="AF356">
        <v>24</v>
      </c>
      <c r="AG356" t="b">
        <v>1</v>
      </c>
      <c r="AH356">
        <v>45</v>
      </c>
      <c r="AI356">
        <f t="shared" si="5"/>
        <v>134033.43250733652</v>
      </c>
      <c r="AJ356">
        <v>2</v>
      </c>
      <c r="AK356" t="b">
        <v>0</v>
      </c>
      <c r="AL356" t="b">
        <v>0</v>
      </c>
      <c r="AM356" t="s">
        <v>64</v>
      </c>
      <c r="AN356" s="1">
        <v>40439</v>
      </c>
      <c r="AQ356" s="1">
        <v>40587</v>
      </c>
    </row>
    <row r="357" spans="1:43">
      <c r="A357" t="s">
        <v>1159</v>
      </c>
      <c r="B357">
        <v>63560006065</v>
      </c>
      <c r="C357" t="s">
        <v>1160</v>
      </c>
      <c r="D357" t="s">
        <v>128</v>
      </c>
      <c r="E357">
        <v>95060</v>
      </c>
      <c r="F357" t="s">
        <v>75</v>
      </c>
      <c r="G357" t="s">
        <v>1161</v>
      </c>
      <c r="H357" t="s">
        <v>1160</v>
      </c>
      <c r="I357" t="b">
        <v>0</v>
      </c>
      <c r="J357" t="b">
        <v>0</v>
      </c>
      <c r="K357" t="b">
        <v>0</v>
      </c>
      <c r="L357" t="b">
        <v>0</v>
      </c>
      <c r="M357" t="b">
        <v>0</v>
      </c>
      <c r="N357" t="b">
        <v>0</v>
      </c>
      <c r="O357" t="s">
        <v>77</v>
      </c>
      <c r="P357" t="b">
        <v>0</v>
      </c>
      <c r="Q357" t="b">
        <v>0</v>
      </c>
      <c r="R357" t="s">
        <v>119</v>
      </c>
      <c r="S357" t="s">
        <v>59</v>
      </c>
      <c r="T357" t="s">
        <v>171</v>
      </c>
      <c r="U357" t="s">
        <v>79</v>
      </c>
      <c r="V357" t="s">
        <v>71</v>
      </c>
      <c r="W357" t="s">
        <v>80</v>
      </c>
      <c r="X357" t="s">
        <v>107</v>
      </c>
      <c r="Y357" t="s">
        <v>151</v>
      </c>
      <c r="Z357">
        <v>8</v>
      </c>
      <c r="AA357">
        <v>73.2</v>
      </c>
      <c r="AB357">
        <v>12</v>
      </c>
      <c r="AC357">
        <v>35</v>
      </c>
      <c r="AD357">
        <v>928.19</v>
      </c>
      <c r="AE357">
        <v>1091.99</v>
      </c>
      <c r="AF357">
        <v>110</v>
      </c>
      <c r="AG357" t="b">
        <v>1</v>
      </c>
      <c r="AH357">
        <v>45</v>
      </c>
      <c r="AI357">
        <f t="shared" si="5"/>
        <v>134033.43250733652</v>
      </c>
      <c r="AJ357">
        <v>5</v>
      </c>
      <c r="AK357" t="b">
        <v>0</v>
      </c>
      <c r="AL357" t="b">
        <v>0</v>
      </c>
      <c r="AM357" t="s">
        <v>64</v>
      </c>
      <c r="AN357" s="1">
        <v>40431</v>
      </c>
      <c r="AQ357" s="1">
        <v>40578</v>
      </c>
    </row>
    <row r="358" spans="1:43">
      <c r="A358" t="s">
        <v>1162</v>
      </c>
      <c r="B358">
        <v>62772004193</v>
      </c>
      <c r="C358" t="s">
        <v>1163</v>
      </c>
      <c r="D358" t="s">
        <v>128</v>
      </c>
      <c r="E358">
        <v>94947</v>
      </c>
      <c r="F358" t="s">
        <v>54</v>
      </c>
      <c r="G358" t="s">
        <v>1164</v>
      </c>
      <c r="H358" t="s">
        <v>1165</v>
      </c>
      <c r="I358" t="b">
        <v>0</v>
      </c>
      <c r="J358" t="b">
        <v>0</v>
      </c>
      <c r="K358" t="b">
        <v>0</v>
      </c>
      <c r="L358" t="b">
        <v>0</v>
      </c>
      <c r="M358" t="b">
        <v>0</v>
      </c>
      <c r="N358" t="b">
        <v>0</v>
      </c>
      <c r="O358" t="s">
        <v>77</v>
      </c>
      <c r="P358" t="b">
        <v>0</v>
      </c>
      <c r="Q358" t="b">
        <v>0</v>
      </c>
      <c r="R358" t="s">
        <v>58</v>
      </c>
      <c r="S358" t="s">
        <v>59</v>
      </c>
      <c r="V358" t="s">
        <v>71</v>
      </c>
      <c r="W358" t="s">
        <v>114</v>
      </c>
      <c r="X358" t="s">
        <v>287</v>
      </c>
      <c r="Y358" t="s">
        <v>63</v>
      </c>
      <c r="Z358">
        <v>0</v>
      </c>
      <c r="AA358">
        <v>14.05</v>
      </c>
      <c r="AB358">
        <v>2.2999999999999998</v>
      </c>
      <c r="AC358">
        <v>35</v>
      </c>
      <c r="AD358">
        <v>204.95</v>
      </c>
      <c r="AE358">
        <v>241.12</v>
      </c>
      <c r="AF358">
        <v>20</v>
      </c>
      <c r="AG358" t="b">
        <v>1</v>
      </c>
      <c r="AH358">
        <v>45</v>
      </c>
      <c r="AI358">
        <f t="shared" si="5"/>
        <v>134033.43250733652</v>
      </c>
      <c r="AJ358">
        <v>1</v>
      </c>
      <c r="AK358" t="b">
        <v>0</v>
      </c>
      <c r="AL358" t="b">
        <v>0</v>
      </c>
      <c r="AM358" t="s">
        <v>64</v>
      </c>
      <c r="AN358" s="1">
        <v>40425</v>
      </c>
      <c r="AQ358" s="1">
        <v>40574</v>
      </c>
    </row>
    <row r="359" spans="1:43">
      <c r="A359" t="s">
        <v>1166</v>
      </c>
      <c r="B359">
        <v>150003000024</v>
      </c>
      <c r="C359" t="s">
        <v>1167</v>
      </c>
      <c r="D359" t="s">
        <v>812</v>
      </c>
      <c r="E359">
        <v>96712</v>
      </c>
      <c r="F359" t="s">
        <v>54</v>
      </c>
      <c r="G359" t="s">
        <v>1168</v>
      </c>
      <c r="H359" t="s">
        <v>814</v>
      </c>
      <c r="I359" t="b">
        <v>0</v>
      </c>
      <c r="J359" t="b">
        <v>0</v>
      </c>
      <c r="K359" t="b">
        <v>1</v>
      </c>
      <c r="L359" t="b">
        <v>0</v>
      </c>
      <c r="M359" t="b">
        <v>0</v>
      </c>
      <c r="N359" t="b">
        <v>0</v>
      </c>
      <c r="O359" t="s">
        <v>57</v>
      </c>
      <c r="P359" t="b">
        <v>0</v>
      </c>
      <c r="Q359" t="b">
        <v>0</v>
      </c>
      <c r="R359" t="s">
        <v>119</v>
      </c>
      <c r="S359" t="s">
        <v>59</v>
      </c>
      <c r="V359" t="s">
        <v>60</v>
      </c>
      <c r="W359" t="s">
        <v>61</v>
      </c>
      <c r="X359" t="s">
        <v>107</v>
      </c>
      <c r="Y359" t="s">
        <v>63</v>
      </c>
      <c r="Z359">
        <v>0</v>
      </c>
      <c r="AA359">
        <v>42.48</v>
      </c>
      <c r="AB359">
        <v>14.48</v>
      </c>
      <c r="AC359">
        <v>35</v>
      </c>
      <c r="AD359">
        <v>1057.3599999999999</v>
      </c>
      <c r="AE359">
        <v>1215.3599999999999</v>
      </c>
      <c r="AF359">
        <v>20</v>
      </c>
      <c r="AG359" t="b">
        <v>1</v>
      </c>
      <c r="AH359">
        <v>45</v>
      </c>
      <c r="AI359">
        <f t="shared" si="5"/>
        <v>134033.43250733652</v>
      </c>
      <c r="AJ359">
        <v>2</v>
      </c>
      <c r="AK359" t="b">
        <v>0</v>
      </c>
      <c r="AL359" t="b">
        <v>0</v>
      </c>
      <c r="AM359" t="s">
        <v>64</v>
      </c>
      <c r="AN359" s="1">
        <v>40368</v>
      </c>
      <c r="AQ359" s="1">
        <v>40518</v>
      </c>
    </row>
    <row r="360" spans="1:43">
      <c r="A360" t="s">
        <v>1169</v>
      </c>
      <c r="B360">
        <v>510330001438</v>
      </c>
      <c r="C360" t="s">
        <v>1170</v>
      </c>
      <c r="D360" t="s">
        <v>364</v>
      </c>
      <c r="E360">
        <v>24017</v>
      </c>
      <c r="F360" t="s">
        <v>75</v>
      </c>
      <c r="G360" t="s">
        <v>1171</v>
      </c>
      <c r="H360" t="s">
        <v>1172</v>
      </c>
      <c r="I360" t="b">
        <v>0</v>
      </c>
      <c r="J360" t="b">
        <v>1</v>
      </c>
      <c r="K360" t="b">
        <v>0</v>
      </c>
      <c r="L360" t="b">
        <v>0</v>
      </c>
      <c r="M360" t="b">
        <v>0</v>
      </c>
      <c r="N360" t="b">
        <v>0</v>
      </c>
      <c r="O360" t="s">
        <v>57</v>
      </c>
      <c r="P360" t="b">
        <v>0</v>
      </c>
      <c r="Q360" t="b">
        <v>0</v>
      </c>
      <c r="R360" t="s">
        <v>230</v>
      </c>
      <c r="S360" t="s">
        <v>59</v>
      </c>
      <c r="T360" t="s">
        <v>58</v>
      </c>
      <c r="U360" t="s">
        <v>59</v>
      </c>
      <c r="V360" t="s">
        <v>71</v>
      </c>
      <c r="W360" t="s">
        <v>114</v>
      </c>
      <c r="X360" t="s">
        <v>62</v>
      </c>
      <c r="Y360" t="s">
        <v>88</v>
      </c>
      <c r="Z360">
        <v>38.32</v>
      </c>
      <c r="AA360">
        <v>0</v>
      </c>
      <c r="AB360">
        <v>6.92</v>
      </c>
      <c r="AC360">
        <v>9</v>
      </c>
      <c r="AD360">
        <v>515.29</v>
      </c>
      <c r="AE360">
        <v>628.4</v>
      </c>
      <c r="AF360">
        <v>120</v>
      </c>
      <c r="AG360" t="b">
        <v>1</v>
      </c>
      <c r="AH360">
        <v>45</v>
      </c>
      <c r="AI360">
        <f t="shared" si="5"/>
        <v>134033.43250733652</v>
      </c>
      <c r="AJ360">
        <v>3</v>
      </c>
      <c r="AK360" t="b">
        <v>1</v>
      </c>
      <c r="AL360" t="b">
        <v>0</v>
      </c>
      <c r="AM360" t="s">
        <v>64</v>
      </c>
      <c r="AN360" s="1">
        <v>40273</v>
      </c>
      <c r="AQ360" s="1">
        <v>40422</v>
      </c>
    </row>
    <row r="361" spans="1:43">
      <c r="A361" t="s">
        <v>1173</v>
      </c>
      <c r="B361">
        <v>62664004033</v>
      </c>
      <c r="C361" t="s">
        <v>1174</v>
      </c>
      <c r="D361" t="s">
        <v>128</v>
      </c>
      <c r="E361">
        <v>94558</v>
      </c>
      <c r="F361" t="s">
        <v>75</v>
      </c>
      <c r="G361" t="s">
        <v>1175</v>
      </c>
      <c r="H361" t="s">
        <v>1174</v>
      </c>
      <c r="I361" t="b">
        <v>0</v>
      </c>
      <c r="J361" t="b">
        <v>0</v>
      </c>
      <c r="K361" t="b">
        <v>0</v>
      </c>
      <c r="L361" t="b">
        <v>0</v>
      </c>
      <c r="M361" t="b">
        <v>0</v>
      </c>
      <c r="N361" t="b">
        <v>0</v>
      </c>
      <c r="O361" t="s">
        <v>57</v>
      </c>
      <c r="P361" t="b">
        <v>0</v>
      </c>
      <c r="Q361" t="b">
        <v>0</v>
      </c>
      <c r="R361" t="s">
        <v>58</v>
      </c>
      <c r="S361" t="s">
        <v>59</v>
      </c>
      <c r="T361" t="s">
        <v>101</v>
      </c>
      <c r="U361" t="s">
        <v>95</v>
      </c>
      <c r="V361" t="s">
        <v>71</v>
      </c>
      <c r="W361" t="s">
        <v>61</v>
      </c>
      <c r="X361" t="s">
        <v>62</v>
      </c>
      <c r="Y361" t="s">
        <v>63</v>
      </c>
      <c r="Z361">
        <v>0</v>
      </c>
      <c r="AA361">
        <v>32.549999999999997</v>
      </c>
      <c r="AB361">
        <v>6.74</v>
      </c>
      <c r="AC361">
        <v>9</v>
      </c>
      <c r="AD361">
        <v>497.29</v>
      </c>
      <c r="AE361">
        <v>606.45000000000005</v>
      </c>
      <c r="AF361">
        <v>30</v>
      </c>
      <c r="AG361" t="b">
        <v>1</v>
      </c>
      <c r="AH361">
        <v>45</v>
      </c>
      <c r="AI361">
        <f t="shared" si="5"/>
        <v>134033.43250733652</v>
      </c>
      <c r="AJ361">
        <v>3</v>
      </c>
      <c r="AK361" t="b">
        <v>0</v>
      </c>
      <c r="AL361" t="b">
        <v>1</v>
      </c>
      <c r="AM361" t="s">
        <v>64</v>
      </c>
      <c r="AN361" s="1">
        <v>40209</v>
      </c>
      <c r="AQ361" s="1">
        <v>40362</v>
      </c>
    </row>
    <row r="362" spans="1:43">
      <c r="A362" t="s">
        <v>1176</v>
      </c>
      <c r="B362">
        <v>180477001446</v>
      </c>
      <c r="C362" t="s">
        <v>523</v>
      </c>
      <c r="D362" t="s">
        <v>368</v>
      </c>
      <c r="E362">
        <v>46222</v>
      </c>
      <c r="F362" t="s">
        <v>75</v>
      </c>
      <c r="G362" t="s">
        <v>1177</v>
      </c>
      <c r="H362" t="s">
        <v>525</v>
      </c>
      <c r="I362" t="b">
        <v>0</v>
      </c>
      <c r="J362" t="b">
        <v>0</v>
      </c>
      <c r="K362" t="b">
        <v>0</v>
      </c>
      <c r="L362" t="b">
        <v>0</v>
      </c>
      <c r="M362" t="b">
        <v>0</v>
      </c>
      <c r="N362" t="b">
        <v>0</v>
      </c>
      <c r="O362" t="s">
        <v>87</v>
      </c>
      <c r="P362" t="b">
        <v>0</v>
      </c>
      <c r="Q362" t="b">
        <v>0</v>
      </c>
      <c r="R362" t="s">
        <v>101</v>
      </c>
      <c r="S362" t="s">
        <v>95</v>
      </c>
      <c r="T362" t="s">
        <v>104</v>
      </c>
      <c r="U362" t="s">
        <v>95</v>
      </c>
      <c r="V362" t="s">
        <v>71</v>
      </c>
      <c r="W362" t="s">
        <v>80</v>
      </c>
      <c r="X362" t="s">
        <v>62</v>
      </c>
      <c r="Y362" t="s">
        <v>151</v>
      </c>
      <c r="Z362">
        <v>267.08</v>
      </c>
      <c r="AA362">
        <v>0</v>
      </c>
      <c r="AB362">
        <v>40.06</v>
      </c>
      <c r="AC362">
        <v>9</v>
      </c>
      <c r="AD362">
        <v>2986.94</v>
      </c>
      <c r="AE362">
        <v>3642.61</v>
      </c>
      <c r="AF362">
        <v>200</v>
      </c>
      <c r="AG362" t="b">
        <v>1</v>
      </c>
      <c r="AH362">
        <v>45</v>
      </c>
      <c r="AI362">
        <f t="shared" si="5"/>
        <v>134033.43250733652</v>
      </c>
      <c r="AJ362">
        <v>1</v>
      </c>
      <c r="AK362" t="b">
        <v>1</v>
      </c>
      <c r="AL362" t="b">
        <v>0</v>
      </c>
      <c r="AM362" t="s">
        <v>64</v>
      </c>
      <c r="AN362" s="1">
        <v>40115</v>
      </c>
      <c r="AQ362" s="1">
        <v>40265</v>
      </c>
    </row>
    <row r="363" spans="1:43">
      <c r="A363" t="s">
        <v>1178</v>
      </c>
      <c r="C363" t="s">
        <v>1179</v>
      </c>
      <c r="D363" t="s">
        <v>91</v>
      </c>
      <c r="E363">
        <v>48033</v>
      </c>
      <c r="F363" t="s">
        <v>54</v>
      </c>
      <c r="G363" t="s">
        <v>1180</v>
      </c>
      <c r="H363" t="s">
        <v>93</v>
      </c>
      <c r="I363" t="b">
        <v>1</v>
      </c>
      <c r="J363" t="b">
        <v>0</v>
      </c>
      <c r="K363" t="b">
        <v>0</v>
      </c>
      <c r="L363" t="b">
        <v>0</v>
      </c>
      <c r="M363" t="b">
        <v>0</v>
      </c>
      <c r="N363" t="b">
        <v>0</v>
      </c>
      <c r="O363" t="s">
        <v>77</v>
      </c>
      <c r="P363" t="b">
        <v>0</v>
      </c>
      <c r="Q363" t="b">
        <v>0</v>
      </c>
      <c r="R363" t="s">
        <v>104</v>
      </c>
      <c r="S363" t="s">
        <v>95</v>
      </c>
      <c r="T363" t="s">
        <v>521</v>
      </c>
      <c r="U363" t="s">
        <v>137</v>
      </c>
      <c r="V363" t="s">
        <v>71</v>
      </c>
      <c r="W363" t="s">
        <v>80</v>
      </c>
      <c r="X363" t="s">
        <v>107</v>
      </c>
      <c r="Y363" t="s">
        <v>151</v>
      </c>
      <c r="Z363">
        <v>55</v>
      </c>
      <c r="AA363">
        <v>0</v>
      </c>
      <c r="AB363">
        <v>8.25</v>
      </c>
      <c r="AC363">
        <v>9</v>
      </c>
      <c r="AD363">
        <v>622.24</v>
      </c>
      <c r="AE363">
        <v>758.83</v>
      </c>
      <c r="AF363">
        <v>100</v>
      </c>
      <c r="AG363" t="b">
        <v>1</v>
      </c>
      <c r="AH363">
        <v>45</v>
      </c>
      <c r="AI363">
        <f t="shared" si="5"/>
        <v>134033.43250733652</v>
      </c>
      <c r="AJ363">
        <v>1</v>
      </c>
      <c r="AK363" t="b">
        <v>0</v>
      </c>
      <c r="AL363" t="b">
        <v>0</v>
      </c>
      <c r="AM363" t="s">
        <v>64</v>
      </c>
      <c r="AN363" s="1">
        <v>40051</v>
      </c>
      <c r="AQ363" s="1">
        <v>40210</v>
      </c>
    </row>
    <row r="364" spans="1:43">
      <c r="A364" t="s">
        <v>1181</v>
      </c>
      <c r="B364">
        <v>280129000178</v>
      </c>
      <c r="C364" t="s">
        <v>1182</v>
      </c>
      <c r="D364" t="s">
        <v>162</v>
      </c>
      <c r="E364">
        <v>39428</v>
      </c>
      <c r="F364" t="s">
        <v>68</v>
      </c>
      <c r="G364" t="s">
        <v>1183</v>
      </c>
      <c r="H364" t="s">
        <v>515</v>
      </c>
      <c r="I364" t="b">
        <v>0</v>
      </c>
      <c r="J364" t="b">
        <v>0</v>
      </c>
      <c r="K364" t="b">
        <v>0</v>
      </c>
      <c r="L364" t="b">
        <v>0</v>
      </c>
      <c r="M364" t="b">
        <v>0</v>
      </c>
      <c r="N364" t="b">
        <v>0</v>
      </c>
      <c r="O364" t="s">
        <v>77</v>
      </c>
      <c r="P364" t="b">
        <v>0</v>
      </c>
      <c r="Q364" t="b">
        <v>0</v>
      </c>
      <c r="R364" t="s">
        <v>113</v>
      </c>
      <c r="S364" t="s">
        <v>113</v>
      </c>
      <c r="T364" t="s">
        <v>101</v>
      </c>
      <c r="U364" t="s">
        <v>95</v>
      </c>
      <c r="V364" t="s">
        <v>60</v>
      </c>
      <c r="W364" t="s">
        <v>80</v>
      </c>
      <c r="X364" t="s">
        <v>62</v>
      </c>
      <c r="Y364" t="s">
        <v>151</v>
      </c>
      <c r="Z364">
        <v>43.2</v>
      </c>
      <c r="AA364">
        <v>30.24</v>
      </c>
      <c r="AB364">
        <v>10.8</v>
      </c>
      <c r="AC364">
        <v>17</v>
      </c>
      <c r="AD364">
        <v>533.21</v>
      </c>
      <c r="AE364">
        <v>650.26</v>
      </c>
      <c r="AF364">
        <v>40</v>
      </c>
      <c r="AG364" t="b">
        <v>1</v>
      </c>
      <c r="AH364">
        <v>45</v>
      </c>
      <c r="AI364">
        <f t="shared" si="5"/>
        <v>134033.43250733652</v>
      </c>
      <c r="AJ364">
        <v>1</v>
      </c>
      <c r="AK364" t="b">
        <v>0</v>
      </c>
      <c r="AL364" t="b">
        <v>0</v>
      </c>
      <c r="AM364" t="s">
        <v>64</v>
      </c>
      <c r="AN364" s="1">
        <v>39983</v>
      </c>
      <c r="AQ364" s="1">
        <v>40139</v>
      </c>
    </row>
    <row r="365" spans="1:43">
      <c r="A365" t="s">
        <v>1184</v>
      </c>
      <c r="B365">
        <v>490021000131</v>
      </c>
      <c r="C365" t="s">
        <v>494</v>
      </c>
      <c r="D365" t="s">
        <v>495</v>
      </c>
      <c r="E365">
        <v>84041</v>
      </c>
      <c r="F365" t="s">
        <v>54</v>
      </c>
      <c r="G365" t="s">
        <v>496</v>
      </c>
      <c r="H365" t="s">
        <v>497</v>
      </c>
      <c r="I365" t="b">
        <v>0</v>
      </c>
      <c r="J365" t="b">
        <v>0</v>
      </c>
      <c r="K365" t="b">
        <v>1</v>
      </c>
      <c r="L365" t="b">
        <v>0</v>
      </c>
      <c r="M365" t="b">
        <v>0</v>
      </c>
      <c r="N365" t="b">
        <v>0</v>
      </c>
      <c r="O365" t="s">
        <v>57</v>
      </c>
      <c r="P365" t="b">
        <v>0</v>
      </c>
      <c r="Q365" t="b">
        <v>0</v>
      </c>
      <c r="R365" t="s">
        <v>101</v>
      </c>
      <c r="S365" t="s">
        <v>95</v>
      </c>
      <c r="T365" t="s">
        <v>58</v>
      </c>
      <c r="U365" t="s">
        <v>59</v>
      </c>
      <c r="V365" t="s">
        <v>71</v>
      </c>
      <c r="W365" t="s">
        <v>1</v>
      </c>
      <c r="X365" t="s">
        <v>62</v>
      </c>
      <c r="Y365" t="s">
        <v>63</v>
      </c>
      <c r="Z365">
        <v>38.19</v>
      </c>
      <c r="AA365">
        <v>0</v>
      </c>
      <c r="AB365">
        <v>9.5500000000000007</v>
      </c>
      <c r="AC365">
        <v>17</v>
      </c>
      <c r="AD365">
        <v>446.68</v>
      </c>
      <c r="AE365">
        <v>544.73</v>
      </c>
      <c r="AF365">
        <v>24</v>
      </c>
      <c r="AG365" t="b">
        <v>1</v>
      </c>
      <c r="AH365">
        <v>45</v>
      </c>
      <c r="AI365">
        <f t="shared" si="5"/>
        <v>134033.43250733652</v>
      </c>
      <c r="AJ365">
        <v>1</v>
      </c>
      <c r="AK365" t="b">
        <v>0</v>
      </c>
      <c r="AL365" t="b">
        <v>0</v>
      </c>
      <c r="AM365" t="s">
        <v>64</v>
      </c>
      <c r="AN365" s="1">
        <v>39963</v>
      </c>
      <c r="AQ365" s="1">
        <v>40103</v>
      </c>
    </row>
    <row r="366" spans="1:43">
      <c r="A366" t="s">
        <v>1185</v>
      </c>
      <c r="B366">
        <v>421899003828</v>
      </c>
      <c r="C366" t="s">
        <v>634</v>
      </c>
      <c r="D366" t="s">
        <v>546</v>
      </c>
      <c r="E366">
        <v>19134</v>
      </c>
      <c r="F366" t="s">
        <v>75</v>
      </c>
      <c r="G366" t="s">
        <v>635</v>
      </c>
      <c r="H366" t="s">
        <v>634</v>
      </c>
      <c r="I366" t="b">
        <v>0</v>
      </c>
      <c r="J366" t="b">
        <v>0</v>
      </c>
      <c r="K366" t="b">
        <v>1</v>
      </c>
      <c r="L366" t="b">
        <v>0</v>
      </c>
      <c r="M366" t="b">
        <v>0</v>
      </c>
      <c r="N366" t="b">
        <v>0</v>
      </c>
      <c r="O366" t="s">
        <v>77</v>
      </c>
      <c r="P366" t="b">
        <v>0</v>
      </c>
      <c r="Q366" t="b">
        <v>0</v>
      </c>
      <c r="R366" t="s">
        <v>915</v>
      </c>
      <c r="S366" t="s">
        <v>137</v>
      </c>
      <c r="T366" t="s">
        <v>211</v>
      </c>
      <c r="U366" t="s">
        <v>100</v>
      </c>
      <c r="V366" t="s">
        <v>60</v>
      </c>
      <c r="W366" t="s">
        <v>80</v>
      </c>
      <c r="X366" t="s">
        <v>62</v>
      </c>
      <c r="Y366" t="s">
        <v>151</v>
      </c>
      <c r="Z366">
        <v>43</v>
      </c>
      <c r="AA366">
        <v>25.8</v>
      </c>
      <c r="AB366">
        <v>10.75</v>
      </c>
      <c r="AC366">
        <v>17</v>
      </c>
      <c r="AD366">
        <v>526.53</v>
      </c>
      <c r="AE366">
        <v>642.11</v>
      </c>
      <c r="AF366">
        <v>25</v>
      </c>
      <c r="AG366" t="b">
        <v>1</v>
      </c>
      <c r="AH366">
        <v>45</v>
      </c>
      <c r="AI366">
        <f t="shared" si="5"/>
        <v>134033.43250733652</v>
      </c>
      <c r="AJ366">
        <v>1</v>
      </c>
      <c r="AK366" t="b">
        <v>1</v>
      </c>
      <c r="AL366" t="b">
        <v>0</v>
      </c>
      <c r="AM366" t="s">
        <v>64</v>
      </c>
      <c r="AN366" s="1">
        <v>39949</v>
      </c>
      <c r="AQ366" s="1">
        <v>40095</v>
      </c>
    </row>
    <row r="367" spans="1:43">
      <c r="A367" t="s">
        <v>1186</v>
      </c>
      <c r="B367">
        <v>390435100088</v>
      </c>
      <c r="C367" t="s">
        <v>1187</v>
      </c>
      <c r="D367" t="s">
        <v>84</v>
      </c>
      <c r="E367">
        <v>44004</v>
      </c>
      <c r="F367" t="s">
        <v>68</v>
      </c>
      <c r="G367" t="s">
        <v>1188</v>
      </c>
      <c r="H367" t="s">
        <v>1187</v>
      </c>
      <c r="I367" t="b">
        <v>0</v>
      </c>
      <c r="J367" t="b">
        <v>0</v>
      </c>
      <c r="K367" t="b">
        <v>0</v>
      </c>
      <c r="L367" t="b">
        <v>0</v>
      </c>
      <c r="M367" t="b">
        <v>0</v>
      </c>
      <c r="N367" t="b">
        <v>0</v>
      </c>
      <c r="O367" t="s">
        <v>77</v>
      </c>
      <c r="P367" t="b">
        <v>0</v>
      </c>
      <c r="Q367" t="b">
        <v>0</v>
      </c>
      <c r="R367" t="s">
        <v>119</v>
      </c>
      <c r="S367" t="s">
        <v>59</v>
      </c>
      <c r="T367" t="s">
        <v>78</v>
      </c>
      <c r="U367" t="s">
        <v>79</v>
      </c>
      <c r="V367" t="s">
        <v>71</v>
      </c>
      <c r="W367" t="s">
        <v>114</v>
      </c>
      <c r="X367" t="s">
        <v>62</v>
      </c>
      <c r="Y367" t="s">
        <v>151</v>
      </c>
      <c r="Z367">
        <v>48</v>
      </c>
      <c r="AA367">
        <v>0</v>
      </c>
      <c r="AB367">
        <v>12</v>
      </c>
      <c r="AC367">
        <v>17</v>
      </c>
      <c r="AD367">
        <v>557</v>
      </c>
      <c r="AE367">
        <v>679.27</v>
      </c>
      <c r="AF367">
        <v>25</v>
      </c>
      <c r="AG367" t="b">
        <v>1</v>
      </c>
      <c r="AH367">
        <v>45</v>
      </c>
      <c r="AI367">
        <f t="shared" si="5"/>
        <v>134033.43250733652</v>
      </c>
      <c r="AJ367">
        <v>2</v>
      </c>
      <c r="AK367" t="b">
        <v>0</v>
      </c>
      <c r="AL367" t="b">
        <v>0</v>
      </c>
      <c r="AM367" t="s">
        <v>64</v>
      </c>
      <c r="AN367" s="1">
        <v>39810</v>
      </c>
      <c r="AQ367" s="1">
        <v>39966</v>
      </c>
    </row>
    <row r="368" spans="1:43">
      <c r="A368" t="s">
        <v>1189</v>
      </c>
      <c r="B368">
        <v>262415006099</v>
      </c>
      <c r="C368" t="s">
        <v>370</v>
      </c>
      <c r="D368" t="s">
        <v>91</v>
      </c>
      <c r="E368">
        <v>48161</v>
      </c>
      <c r="F368" t="s">
        <v>54</v>
      </c>
      <c r="G368" t="s">
        <v>1190</v>
      </c>
      <c r="H368" t="s">
        <v>370</v>
      </c>
      <c r="I368" t="b">
        <v>0</v>
      </c>
      <c r="J368" t="b">
        <v>0</v>
      </c>
      <c r="K368" t="b">
        <v>0</v>
      </c>
      <c r="L368" t="b">
        <v>0</v>
      </c>
      <c r="M368" t="b">
        <v>0</v>
      </c>
      <c r="N368" t="b">
        <v>0</v>
      </c>
      <c r="O368" t="s">
        <v>87</v>
      </c>
      <c r="P368" t="b">
        <v>0</v>
      </c>
      <c r="Q368" t="b">
        <v>0</v>
      </c>
      <c r="R368" t="s">
        <v>104</v>
      </c>
      <c r="S368" t="s">
        <v>95</v>
      </c>
      <c r="T368" t="s">
        <v>94</v>
      </c>
      <c r="U368" t="s">
        <v>95</v>
      </c>
      <c r="V368" t="s">
        <v>60</v>
      </c>
      <c r="W368" t="s">
        <v>80</v>
      </c>
      <c r="X368" t="s">
        <v>62</v>
      </c>
      <c r="Y368" t="s">
        <v>88</v>
      </c>
      <c r="Z368">
        <v>25.9</v>
      </c>
      <c r="AA368">
        <v>0</v>
      </c>
      <c r="AB368">
        <v>6.48</v>
      </c>
      <c r="AC368">
        <v>17</v>
      </c>
      <c r="AD368">
        <v>308</v>
      </c>
      <c r="AE368">
        <v>375.61</v>
      </c>
      <c r="AF368">
        <v>50</v>
      </c>
      <c r="AG368" t="b">
        <v>1</v>
      </c>
      <c r="AH368">
        <v>45</v>
      </c>
      <c r="AI368">
        <f t="shared" si="5"/>
        <v>134033.43250733652</v>
      </c>
      <c r="AJ368">
        <v>2</v>
      </c>
      <c r="AK368" t="b">
        <v>0</v>
      </c>
      <c r="AL368" t="b">
        <v>0</v>
      </c>
      <c r="AM368" t="s">
        <v>64</v>
      </c>
      <c r="AN368" s="1">
        <v>39490</v>
      </c>
      <c r="AQ368" s="1">
        <v>39643</v>
      </c>
    </row>
    <row r="369" spans="1:43">
      <c r="A369" t="s">
        <v>1191</v>
      </c>
      <c r="C369" t="s">
        <v>483</v>
      </c>
      <c r="D369" t="s">
        <v>74</v>
      </c>
      <c r="E369">
        <v>11232</v>
      </c>
      <c r="F369" t="s">
        <v>75</v>
      </c>
      <c r="G369" t="s">
        <v>484</v>
      </c>
      <c r="H369" t="s">
        <v>483</v>
      </c>
      <c r="I369" t="b">
        <v>0</v>
      </c>
      <c r="J369" t="b">
        <v>0</v>
      </c>
      <c r="K369" t="b">
        <v>0</v>
      </c>
      <c r="L369" t="b">
        <v>0</v>
      </c>
      <c r="M369" t="b">
        <v>0</v>
      </c>
      <c r="N369" t="b">
        <v>0</v>
      </c>
      <c r="O369" t="s">
        <v>77</v>
      </c>
      <c r="P369" t="b">
        <v>0</v>
      </c>
      <c r="Q369" t="b">
        <v>0</v>
      </c>
      <c r="R369" t="s">
        <v>99</v>
      </c>
      <c r="S369" t="s">
        <v>100</v>
      </c>
      <c r="T369" t="s">
        <v>211</v>
      </c>
      <c r="U369" t="s">
        <v>100</v>
      </c>
      <c r="W369" t="s">
        <v>61</v>
      </c>
      <c r="X369" t="s">
        <v>62</v>
      </c>
      <c r="Y369" t="s">
        <v>81</v>
      </c>
      <c r="AD369">
        <v>38.44</v>
      </c>
      <c r="AE369">
        <v>46.88</v>
      </c>
      <c r="AF369">
        <v>0</v>
      </c>
      <c r="AG369" t="b">
        <v>0</v>
      </c>
      <c r="AH369">
        <v>45</v>
      </c>
      <c r="AI369">
        <f t="shared" si="5"/>
        <v>134033.43250733652</v>
      </c>
      <c r="AJ369">
        <v>1</v>
      </c>
      <c r="AK369" t="b">
        <v>0</v>
      </c>
      <c r="AL369" t="b">
        <v>0</v>
      </c>
      <c r="AM369" t="s">
        <v>576</v>
      </c>
      <c r="AN369" s="1">
        <v>37994</v>
      </c>
      <c r="AO369" s="1">
        <v>38056</v>
      </c>
      <c r="AP369" s="1">
        <v>38090</v>
      </c>
      <c r="AQ369" s="1">
        <v>39752</v>
      </c>
    </row>
    <row r="370" spans="1:43">
      <c r="A370" t="s">
        <v>1192</v>
      </c>
      <c r="B370">
        <v>80615001613</v>
      </c>
      <c r="C370" t="s">
        <v>1193</v>
      </c>
      <c r="D370" t="s">
        <v>349</v>
      </c>
      <c r="E370">
        <v>81007</v>
      </c>
      <c r="F370" t="s">
        <v>54</v>
      </c>
      <c r="G370" t="s">
        <v>1194</v>
      </c>
      <c r="H370" t="s">
        <v>1195</v>
      </c>
      <c r="I370" t="b">
        <v>0</v>
      </c>
      <c r="J370" t="b">
        <v>0</v>
      </c>
      <c r="K370" t="b">
        <v>0</v>
      </c>
      <c r="L370" t="b">
        <v>0</v>
      </c>
      <c r="M370" t="b">
        <v>0</v>
      </c>
      <c r="N370" t="b">
        <v>0</v>
      </c>
      <c r="O370" t="s">
        <v>77</v>
      </c>
      <c r="P370" t="b">
        <v>0</v>
      </c>
      <c r="Q370" t="b">
        <v>0</v>
      </c>
      <c r="R370" t="s">
        <v>78</v>
      </c>
      <c r="S370" t="s">
        <v>79</v>
      </c>
      <c r="T370" t="s">
        <v>131</v>
      </c>
      <c r="U370" t="s">
        <v>79</v>
      </c>
      <c r="V370" t="s">
        <v>71</v>
      </c>
      <c r="W370" t="s">
        <v>114</v>
      </c>
      <c r="X370" t="s">
        <v>107</v>
      </c>
      <c r="Y370" t="s">
        <v>88</v>
      </c>
      <c r="Z370">
        <v>0</v>
      </c>
      <c r="AA370">
        <v>25.19</v>
      </c>
      <c r="AB370">
        <v>5.9</v>
      </c>
      <c r="AC370">
        <v>35</v>
      </c>
      <c r="AD370">
        <v>459.62</v>
      </c>
      <c r="AE370">
        <v>540.73</v>
      </c>
      <c r="AF370">
        <v>120</v>
      </c>
      <c r="AG370" t="b">
        <v>1</v>
      </c>
      <c r="AH370">
        <v>46</v>
      </c>
      <c r="AI370">
        <f t="shared" si="5"/>
        <v>133302.22097367336</v>
      </c>
      <c r="AJ370">
        <v>5</v>
      </c>
      <c r="AK370" t="b">
        <v>0</v>
      </c>
      <c r="AL370" t="b">
        <v>1</v>
      </c>
      <c r="AM370" t="s">
        <v>64</v>
      </c>
      <c r="AN370" s="1">
        <v>40426</v>
      </c>
      <c r="AQ370" s="1">
        <v>40576</v>
      </c>
    </row>
    <row r="371" spans="1:43">
      <c r="A371" t="s">
        <v>1196</v>
      </c>
      <c r="B371">
        <v>411082000797</v>
      </c>
      <c r="C371" t="s">
        <v>1197</v>
      </c>
      <c r="D371" t="s">
        <v>167</v>
      </c>
      <c r="E371">
        <v>97317</v>
      </c>
      <c r="G371" t="s">
        <v>1198</v>
      </c>
      <c r="H371" t="s">
        <v>525</v>
      </c>
      <c r="I371" t="b">
        <v>0</v>
      </c>
      <c r="J371" t="b">
        <v>0</v>
      </c>
      <c r="K371" t="b">
        <v>0</v>
      </c>
      <c r="L371" t="b">
        <v>0</v>
      </c>
      <c r="M371" t="b">
        <v>0</v>
      </c>
      <c r="N371" t="b">
        <v>0</v>
      </c>
      <c r="O371" t="s">
        <v>77</v>
      </c>
      <c r="P371" t="b">
        <v>0</v>
      </c>
      <c r="Q371" t="b">
        <v>0</v>
      </c>
      <c r="R371" t="s">
        <v>58</v>
      </c>
      <c r="S371" t="s">
        <v>59</v>
      </c>
      <c r="T371" t="s">
        <v>230</v>
      </c>
      <c r="U371" t="s">
        <v>59</v>
      </c>
      <c r="V371" t="s">
        <v>60</v>
      </c>
      <c r="W371" t="s">
        <v>114</v>
      </c>
      <c r="X371" t="s">
        <v>62</v>
      </c>
      <c r="Y371" t="s">
        <v>81</v>
      </c>
      <c r="Z371">
        <v>0</v>
      </c>
      <c r="AA371">
        <v>0</v>
      </c>
      <c r="AB371">
        <v>3.83</v>
      </c>
      <c r="AC371">
        <v>35</v>
      </c>
      <c r="AD371">
        <v>294.49</v>
      </c>
      <c r="AE371">
        <v>346.46</v>
      </c>
      <c r="AF371">
        <v>24</v>
      </c>
      <c r="AG371" t="b">
        <v>1</v>
      </c>
      <c r="AH371">
        <v>49</v>
      </c>
      <c r="AI371">
        <f t="shared" si="5"/>
        <v>131120.5863726839</v>
      </c>
      <c r="AJ371">
        <v>10</v>
      </c>
      <c r="AK371" t="b">
        <v>0</v>
      </c>
      <c r="AL371" t="b">
        <v>0</v>
      </c>
      <c r="AM371" t="s">
        <v>64</v>
      </c>
      <c r="AN371" s="1">
        <v>40548</v>
      </c>
      <c r="AQ371" s="1">
        <v>40698</v>
      </c>
    </row>
    <row r="372" spans="1:43">
      <c r="A372" t="s">
        <v>1199</v>
      </c>
      <c r="C372" t="s">
        <v>252</v>
      </c>
      <c r="D372" t="s">
        <v>67</v>
      </c>
      <c r="E372">
        <v>28208</v>
      </c>
      <c r="F372" t="s">
        <v>75</v>
      </c>
      <c r="G372" t="s">
        <v>253</v>
      </c>
      <c r="H372" t="s">
        <v>254</v>
      </c>
      <c r="I372" t="b">
        <v>0</v>
      </c>
      <c r="J372" t="b">
        <v>0</v>
      </c>
      <c r="K372" t="b">
        <v>0</v>
      </c>
      <c r="L372" t="b">
        <v>0</v>
      </c>
      <c r="M372" t="b">
        <v>0</v>
      </c>
      <c r="N372" t="b">
        <v>0</v>
      </c>
      <c r="O372" t="s">
        <v>77</v>
      </c>
      <c r="P372" t="b">
        <v>0</v>
      </c>
      <c r="Q372" t="b">
        <v>0</v>
      </c>
      <c r="R372" t="s">
        <v>58</v>
      </c>
      <c r="S372" t="s">
        <v>59</v>
      </c>
      <c r="T372" t="s">
        <v>230</v>
      </c>
      <c r="U372" t="s">
        <v>59</v>
      </c>
      <c r="V372" t="s">
        <v>60</v>
      </c>
      <c r="W372" t="s">
        <v>61</v>
      </c>
      <c r="X372" t="s">
        <v>62</v>
      </c>
      <c r="Y372" t="s">
        <v>63</v>
      </c>
      <c r="Z372">
        <v>0</v>
      </c>
      <c r="AA372">
        <v>31.16</v>
      </c>
      <c r="AB372">
        <v>5.99</v>
      </c>
      <c r="AC372">
        <v>35</v>
      </c>
      <c r="AD372">
        <v>471.6</v>
      </c>
      <c r="AE372">
        <v>554.82000000000005</v>
      </c>
      <c r="AF372">
        <v>21</v>
      </c>
      <c r="AG372" t="b">
        <v>1</v>
      </c>
      <c r="AH372">
        <v>50</v>
      </c>
      <c r="AI372">
        <f t="shared" si="5"/>
        <v>130397.37483902076</v>
      </c>
      <c r="AJ372">
        <v>1</v>
      </c>
      <c r="AK372" t="b">
        <v>1</v>
      </c>
      <c r="AL372" t="b">
        <v>0</v>
      </c>
      <c r="AM372" t="s">
        <v>102</v>
      </c>
      <c r="AN372" s="1">
        <v>40631</v>
      </c>
      <c r="AQ372" s="1">
        <v>40781</v>
      </c>
    </row>
    <row r="373" spans="1:43">
      <c r="A373" t="s">
        <v>1200</v>
      </c>
      <c r="B373">
        <v>271242000614</v>
      </c>
      <c r="C373" t="s">
        <v>1201</v>
      </c>
      <c r="D373" t="s">
        <v>201</v>
      </c>
      <c r="E373">
        <v>55432</v>
      </c>
      <c r="F373" t="s">
        <v>54</v>
      </c>
      <c r="G373" t="s">
        <v>1202</v>
      </c>
      <c r="H373" t="s">
        <v>1203</v>
      </c>
      <c r="I373" t="b">
        <v>0</v>
      </c>
      <c r="J373" t="b">
        <v>0</v>
      </c>
      <c r="K373" t="b">
        <v>0</v>
      </c>
      <c r="L373" t="b">
        <v>0</v>
      </c>
      <c r="M373" t="b">
        <v>0</v>
      </c>
      <c r="N373" t="b">
        <v>0</v>
      </c>
      <c r="O373" t="s">
        <v>87</v>
      </c>
      <c r="P373" t="b">
        <v>0</v>
      </c>
      <c r="Q373" t="b">
        <v>0</v>
      </c>
      <c r="R373" t="s">
        <v>58</v>
      </c>
      <c r="S373" t="s">
        <v>59</v>
      </c>
      <c r="T373" t="s">
        <v>230</v>
      </c>
      <c r="U373" t="s">
        <v>59</v>
      </c>
      <c r="V373" t="s">
        <v>71</v>
      </c>
      <c r="W373" t="s">
        <v>80</v>
      </c>
      <c r="X373" t="s">
        <v>62</v>
      </c>
      <c r="Y373" t="s">
        <v>63</v>
      </c>
      <c r="Z373">
        <v>12</v>
      </c>
      <c r="AA373">
        <v>0</v>
      </c>
      <c r="AB373">
        <v>4.87</v>
      </c>
      <c r="AC373">
        <v>35</v>
      </c>
      <c r="AD373">
        <v>376.85</v>
      </c>
      <c r="AE373">
        <v>443.35</v>
      </c>
      <c r="AF373">
        <v>30</v>
      </c>
      <c r="AG373" t="b">
        <v>1</v>
      </c>
      <c r="AH373">
        <v>50</v>
      </c>
      <c r="AI373">
        <f t="shared" si="5"/>
        <v>130397.37483902076</v>
      </c>
      <c r="AJ373">
        <v>1</v>
      </c>
      <c r="AK373" t="b">
        <v>0</v>
      </c>
      <c r="AL373" t="b">
        <v>1</v>
      </c>
      <c r="AM373" t="s">
        <v>102</v>
      </c>
      <c r="AN373" s="1">
        <v>40623</v>
      </c>
      <c r="AQ373" s="1">
        <v>40776</v>
      </c>
    </row>
    <row r="374" spans="1:43">
      <c r="A374" t="s">
        <v>1204</v>
      </c>
      <c r="B374">
        <v>61440001678</v>
      </c>
      <c r="C374" t="s">
        <v>1205</v>
      </c>
      <c r="D374" t="s">
        <v>128</v>
      </c>
      <c r="E374">
        <v>94539</v>
      </c>
      <c r="F374" t="s">
        <v>75</v>
      </c>
      <c r="G374" t="s">
        <v>1206</v>
      </c>
      <c r="H374" t="s">
        <v>245</v>
      </c>
      <c r="I374" t="b">
        <v>0</v>
      </c>
      <c r="J374" t="b">
        <v>0</v>
      </c>
      <c r="K374" t="b">
        <v>0</v>
      </c>
      <c r="L374" t="b">
        <v>0</v>
      </c>
      <c r="M374" t="b">
        <v>0</v>
      </c>
      <c r="N374" t="b">
        <v>0</v>
      </c>
      <c r="O374" t="s">
        <v>57</v>
      </c>
      <c r="P374" t="b">
        <v>0</v>
      </c>
      <c r="Q374" t="b">
        <v>0</v>
      </c>
      <c r="R374" t="s">
        <v>101</v>
      </c>
      <c r="S374" t="s">
        <v>95</v>
      </c>
      <c r="V374" t="s">
        <v>60</v>
      </c>
      <c r="W374" t="s">
        <v>61</v>
      </c>
      <c r="X374" t="s">
        <v>287</v>
      </c>
      <c r="Y374" t="s">
        <v>88</v>
      </c>
      <c r="Z374">
        <v>10.9</v>
      </c>
      <c r="AA374">
        <v>9.9700000000000006</v>
      </c>
      <c r="AB374">
        <v>1.64</v>
      </c>
      <c r="AC374">
        <v>35</v>
      </c>
      <c r="AD374">
        <v>166.51</v>
      </c>
      <c r="AE374">
        <v>195.89</v>
      </c>
      <c r="AF374">
        <v>175</v>
      </c>
      <c r="AG374" t="b">
        <v>1</v>
      </c>
      <c r="AH374">
        <v>50</v>
      </c>
      <c r="AI374">
        <f t="shared" si="5"/>
        <v>130397.37483902076</v>
      </c>
      <c r="AJ374">
        <v>1</v>
      </c>
      <c r="AK374" t="b">
        <v>0</v>
      </c>
      <c r="AL374" t="b">
        <v>0</v>
      </c>
      <c r="AM374" t="s">
        <v>102</v>
      </c>
      <c r="AN374" s="1">
        <v>40620</v>
      </c>
      <c r="AQ374" s="1">
        <v>40771</v>
      </c>
    </row>
    <row r="375" spans="1:43">
      <c r="A375" t="s">
        <v>1207</v>
      </c>
      <c r="B375">
        <v>390454704575</v>
      </c>
      <c r="C375" t="s">
        <v>1208</v>
      </c>
      <c r="D375" t="s">
        <v>84</v>
      </c>
      <c r="E375">
        <v>43040</v>
      </c>
      <c r="F375" t="s">
        <v>54</v>
      </c>
      <c r="G375" t="s">
        <v>1209</v>
      </c>
      <c r="H375" t="s">
        <v>193</v>
      </c>
      <c r="I375" t="b">
        <v>0</v>
      </c>
      <c r="J375" t="b">
        <v>0</v>
      </c>
      <c r="K375" t="b">
        <v>0</v>
      </c>
      <c r="L375" t="b">
        <v>0</v>
      </c>
      <c r="M375" t="b">
        <v>0</v>
      </c>
      <c r="N375" t="b">
        <v>0</v>
      </c>
      <c r="O375" t="s">
        <v>57</v>
      </c>
      <c r="P375" t="b">
        <v>0</v>
      </c>
      <c r="Q375" t="b">
        <v>0</v>
      </c>
      <c r="R375" t="s">
        <v>58</v>
      </c>
      <c r="S375" t="s">
        <v>59</v>
      </c>
      <c r="V375" t="s">
        <v>71</v>
      </c>
      <c r="W375" t="s">
        <v>80</v>
      </c>
      <c r="X375" t="s">
        <v>107</v>
      </c>
      <c r="Y375" t="s">
        <v>63</v>
      </c>
      <c r="Z375">
        <v>0</v>
      </c>
      <c r="AA375">
        <v>0</v>
      </c>
      <c r="AB375">
        <v>5.83</v>
      </c>
      <c r="AC375">
        <v>35</v>
      </c>
      <c r="AD375">
        <v>429.28</v>
      </c>
      <c r="AE375">
        <v>505.04</v>
      </c>
      <c r="AF375">
        <v>23</v>
      </c>
      <c r="AG375" t="b">
        <v>1</v>
      </c>
      <c r="AH375">
        <v>50</v>
      </c>
      <c r="AI375">
        <f t="shared" si="5"/>
        <v>130397.37483902076</v>
      </c>
      <c r="AJ375">
        <v>1</v>
      </c>
      <c r="AK375" t="b">
        <v>0</v>
      </c>
      <c r="AL375" t="b">
        <v>0</v>
      </c>
      <c r="AM375" t="s">
        <v>102</v>
      </c>
      <c r="AN375" s="1">
        <v>40619</v>
      </c>
      <c r="AQ375" s="1">
        <v>40770</v>
      </c>
    </row>
    <row r="376" spans="1:43">
      <c r="A376" t="s">
        <v>1210</v>
      </c>
      <c r="B376">
        <v>422508006148</v>
      </c>
      <c r="C376" t="s">
        <v>1211</v>
      </c>
      <c r="D376" t="s">
        <v>546</v>
      </c>
      <c r="E376">
        <v>16509</v>
      </c>
      <c r="F376" t="s">
        <v>68</v>
      </c>
      <c r="G376" t="s">
        <v>1212</v>
      </c>
      <c r="H376" t="s">
        <v>1211</v>
      </c>
      <c r="I376" t="b">
        <v>0</v>
      </c>
      <c r="J376" t="b">
        <v>0</v>
      </c>
      <c r="K376" t="b">
        <v>0</v>
      </c>
      <c r="L376" t="b">
        <v>0</v>
      </c>
      <c r="M376" t="b">
        <v>0</v>
      </c>
      <c r="N376" t="b">
        <v>0</v>
      </c>
      <c r="O376" t="s">
        <v>87</v>
      </c>
      <c r="P376" t="b">
        <v>0</v>
      </c>
      <c r="Q376" t="b">
        <v>0</v>
      </c>
      <c r="R376" t="s">
        <v>267</v>
      </c>
      <c r="S376" t="s">
        <v>95</v>
      </c>
      <c r="V376" t="s">
        <v>71</v>
      </c>
      <c r="W376" t="s">
        <v>61</v>
      </c>
      <c r="X376" t="s">
        <v>107</v>
      </c>
      <c r="Y376" t="s">
        <v>88</v>
      </c>
      <c r="Z376">
        <v>28.97</v>
      </c>
      <c r="AA376">
        <v>0</v>
      </c>
      <c r="AB376">
        <v>4.3499999999999996</v>
      </c>
      <c r="AC376">
        <v>35</v>
      </c>
      <c r="AD376">
        <v>358.06</v>
      </c>
      <c r="AE376">
        <v>421.25</v>
      </c>
      <c r="AF376">
        <v>57</v>
      </c>
      <c r="AG376" t="b">
        <v>1</v>
      </c>
      <c r="AH376">
        <v>50</v>
      </c>
      <c r="AI376">
        <f t="shared" si="5"/>
        <v>130397.37483902076</v>
      </c>
      <c r="AJ376">
        <v>1</v>
      </c>
      <c r="AK376" t="b">
        <v>0</v>
      </c>
      <c r="AL376" t="b">
        <v>0</v>
      </c>
      <c r="AM376" t="s">
        <v>102</v>
      </c>
      <c r="AN376" s="1">
        <v>40617</v>
      </c>
      <c r="AQ376" s="1">
        <v>40770</v>
      </c>
    </row>
    <row r="377" spans="1:43">
      <c r="A377" t="s">
        <v>1213</v>
      </c>
      <c r="C377" t="s">
        <v>1214</v>
      </c>
      <c r="D377" t="s">
        <v>74</v>
      </c>
      <c r="E377">
        <v>14204</v>
      </c>
      <c r="F377" t="s">
        <v>75</v>
      </c>
      <c r="G377" t="s">
        <v>1215</v>
      </c>
      <c r="H377" t="s">
        <v>1211</v>
      </c>
      <c r="I377" t="b">
        <v>1</v>
      </c>
      <c r="J377" t="b">
        <v>0</v>
      </c>
      <c r="K377" t="b">
        <v>0</v>
      </c>
      <c r="L377" t="b">
        <v>0</v>
      </c>
      <c r="M377" t="b">
        <v>0</v>
      </c>
      <c r="N377" t="b">
        <v>0</v>
      </c>
      <c r="O377" t="s">
        <v>77</v>
      </c>
      <c r="P377" t="b">
        <v>0</v>
      </c>
      <c r="Q377" t="b">
        <v>0</v>
      </c>
      <c r="R377" t="s">
        <v>104</v>
      </c>
      <c r="S377" t="s">
        <v>95</v>
      </c>
      <c r="T377" t="s">
        <v>267</v>
      </c>
      <c r="U377" t="s">
        <v>95</v>
      </c>
      <c r="V377" t="s">
        <v>60</v>
      </c>
      <c r="W377" t="s">
        <v>61</v>
      </c>
      <c r="X377" t="s">
        <v>62</v>
      </c>
      <c r="Y377" t="s">
        <v>88</v>
      </c>
      <c r="Z377">
        <v>25.81</v>
      </c>
      <c r="AA377">
        <v>0</v>
      </c>
      <c r="AB377">
        <v>3.53</v>
      </c>
      <c r="AC377">
        <v>35</v>
      </c>
      <c r="AD377">
        <v>299.77999999999997</v>
      </c>
      <c r="AE377">
        <v>352.68</v>
      </c>
      <c r="AF377">
        <v>75</v>
      </c>
      <c r="AG377" t="b">
        <v>1</v>
      </c>
      <c r="AH377">
        <v>50</v>
      </c>
      <c r="AI377">
        <f t="shared" si="5"/>
        <v>130397.37483902076</v>
      </c>
      <c r="AJ377">
        <v>1</v>
      </c>
      <c r="AK377" t="b">
        <v>0</v>
      </c>
      <c r="AL377" t="b">
        <v>0</v>
      </c>
      <c r="AM377" t="s">
        <v>102</v>
      </c>
      <c r="AN377" s="1">
        <v>40614</v>
      </c>
      <c r="AQ377" s="1">
        <v>40765</v>
      </c>
    </row>
    <row r="378" spans="1:43">
      <c r="A378" t="s">
        <v>1216</v>
      </c>
      <c r="C378" t="s">
        <v>166</v>
      </c>
      <c r="D378" t="s">
        <v>384</v>
      </c>
      <c r="E378">
        <v>4103</v>
      </c>
      <c r="F378" t="s">
        <v>75</v>
      </c>
      <c r="G378" t="s">
        <v>385</v>
      </c>
      <c r="H378" t="s">
        <v>234</v>
      </c>
      <c r="I378" t="b">
        <v>0</v>
      </c>
      <c r="J378" t="b">
        <v>0</v>
      </c>
      <c r="K378" t="b">
        <v>0</v>
      </c>
      <c r="L378" t="b">
        <v>0</v>
      </c>
      <c r="M378" t="b">
        <v>0</v>
      </c>
      <c r="N378" t="b">
        <v>0</v>
      </c>
      <c r="O378" t="s">
        <v>77</v>
      </c>
      <c r="P378" t="b">
        <v>0</v>
      </c>
      <c r="Q378" t="b">
        <v>0</v>
      </c>
      <c r="R378" t="s">
        <v>267</v>
      </c>
      <c r="S378" t="s">
        <v>95</v>
      </c>
      <c r="V378" t="s">
        <v>60</v>
      </c>
      <c r="W378" t="s">
        <v>61</v>
      </c>
      <c r="X378" t="s">
        <v>62</v>
      </c>
      <c r="Y378" t="s">
        <v>88</v>
      </c>
      <c r="Z378">
        <v>32.86</v>
      </c>
      <c r="AA378">
        <v>13.69</v>
      </c>
      <c r="AB378">
        <v>4.1100000000000003</v>
      </c>
      <c r="AC378">
        <v>35</v>
      </c>
      <c r="AD378">
        <v>359.49</v>
      </c>
      <c r="AE378">
        <v>422.93</v>
      </c>
      <c r="AF378">
        <v>95</v>
      </c>
      <c r="AG378" t="b">
        <v>1</v>
      </c>
      <c r="AH378">
        <v>50</v>
      </c>
      <c r="AI378">
        <f t="shared" si="5"/>
        <v>130397.37483902076</v>
      </c>
      <c r="AJ378">
        <v>1</v>
      </c>
      <c r="AK378" t="b">
        <v>0</v>
      </c>
      <c r="AL378" t="b">
        <v>0</v>
      </c>
      <c r="AM378" t="s">
        <v>64</v>
      </c>
      <c r="AN378" s="1">
        <v>40601</v>
      </c>
      <c r="AQ378" s="1">
        <v>40633</v>
      </c>
    </row>
    <row r="379" spans="1:43">
      <c r="A379" t="s">
        <v>1217</v>
      </c>
      <c r="B379">
        <v>410600000989</v>
      </c>
      <c r="C379" t="s">
        <v>1218</v>
      </c>
      <c r="D379" t="s">
        <v>167</v>
      </c>
      <c r="E379">
        <v>97080</v>
      </c>
      <c r="F379" t="s">
        <v>54</v>
      </c>
      <c r="G379" t="s">
        <v>1219</v>
      </c>
      <c r="H379" t="s">
        <v>169</v>
      </c>
      <c r="I379" t="b">
        <v>0</v>
      </c>
      <c r="J379" t="b">
        <v>0</v>
      </c>
      <c r="K379" t="b">
        <v>0</v>
      </c>
      <c r="L379" t="b">
        <v>0</v>
      </c>
      <c r="M379" t="b">
        <v>0</v>
      </c>
      <c r="N379" t="b">
        <v>0</v>
      </c>
      <c r="O379" t="s">
        <v>57</v>
      </c>
      <c r="P379" t="b">
        <v>0</v>
      </c>
      <c r="Q379" t="b">
        <v>0</v>
      </c>
      <c r="R379" t="s">
        <v>58</v>
      </c>
      <c r="S379" t="s">
        <v>59</v>
      </c>
      <c r="T379" t="s">
        <v>113</v>
      </c>
      <c r="U379" t="s">
        <v>113</v>
      </c>
      <c r="V379" t="s">
        <v>60</v>
      </c>
      <c r="W379" t="s">
        <v>1</v>
      </c>
      <c r="X379" t="s">
        <v>62</v>
      </c>
      <c r="Y379" t="s">
        <v>63</v>
      </c>
      <c r="Z379">
        <v>41.28</v>
      </c>
      <c r="AA379">
        <v>0</v>
      </c>
      <c r="AB379">
        <v>5.16</v>
      </c>
      <c r="AC379">
        <v>35</v>
      </c>
      <c r="AD379">
        <v>425.4</v>
      </c>
      <c r="AE379">
        <v>500.47</v>
      </c>
      <c r="AF379">
        <v>26</v>
      </c>
      <c r="AG379" t="b">
        <v>1</v>
      </c>
      <c r="AH379">
        <v>50</v>
      </c>
      <c r="AI379">
        <f t="shared" si="5"/>
        <v>130397.37483902076</v>
      </c>
      <c r="AJ379">
        <v>2</v>
      </c>
      <c r="AK379" t="b">
        <v>0</v>
      </c>
      <c r="AL379" t="b">
        <v>0</v>
      </c>
      <c r="AM379" t="s">
        <v>102</v>
      </c>
      <c r="AN379" s="1">
        <v>40598</v>
      </c>
      <c r="AQ379" s="1">
        <v>40747</v>
      </c>
    </row>
    <row r="380" spans="1:43">
      <c r="A380" t="s">
        <v>1220</v>
      </c>
      <c r="B380">
        <v>110003000100</v>
      </c>
      <c r="C380" t="s">
        <v>150</v>
      </c>
      <c r="D380" t="s">
        <v>587</v>
      </c>
      <c r="E380">
        <v>20001</v>
      </c>
      <c r="F380" t="s">
        <v>75</v>
      </c>
      <c r="G380" t="s">
        <v>588</v>
      </c>
      <c r="H380" t="s">
        <v>589</v>
      </c>
      <c r="I380" t="b">
        <v>0</v>
      </c>
      <c r="J380" t="b">
        <v>0</v>
      </c>
      <c r="K380" t="b">
        <v>0</v>
      </c>
      <c r="L380" t="b">
        <v>0</v>
      </c>
      <c r="M380" t="b">
        <v>0</v>
      </c>
      <c r="N380" t="b">
        <v>0</v>
      </c>
      <c r="O380" t="s">
        <v>77</v>
      </c>
      <c r="P380" t="b">
        <v>0</v>
      </c>
      <c r="Q380" t="b">
        <v>0</v>
      </c>
      <c r="R380" t="s">
        <v>58</v>
      </c>
      <c r="S380" t="s">
        <v>59</v>
      </c>
      <c r="T380" t="s">
        <v>101</v>
      </c>
      <c r="U380" t="s">
        <v>95</v>
      </c>
      <c r="V380" t="s">
        <v>71</v>
      </c>
      <c r="W380" t="s">
        <v>61</v>
      </c>
      <c r="X380" t="s">
        <v>62</v>
      </c>
      <c r="Y380" t="s">
        <v>63</v>
      </c>
      <c r="Z380">
        <v>0</v>
      </c>
      <c r="AA380">
        <v>0</v>
      </c>
      <c r="AB380">
        <v>10.95</v>
      </c>
      <c r="AC380">
        <v>35</v>
      </c>
      <c r="AD380">
        <v>776.14</v>
      </c>
      <c r="AE380">
        <v>913.11</v>
      </c>
      <c r="AF380">
        <v>19</v>
      </c>
      <c r="AG380" t="b">
        <v>1</v>
      </c>
      <c r="AH380">
        <v>50</v>
      </c>
      <c r="AI380">
        <f t="shared" si="5"/>
        <v>130397.37483902076</v>
      </c>
      <c r="AJ380">
        <v>1</v>
      </c>
      <c r="AK380" t="b">
        <v>0</v>
      </c>
      <c r="AL380" t="b">
        <v>0</v>
      </c>
      <c r="AM380" t="s">
        <v>102</v>
      </c>
      <c r="AN380" s="1">
        <v>40588</v>
      </c>
      <c r="AQ380" s="1">
        <v>40737</v>
      </c>
    </row>
    <row r="381" spans="1:43">
      <c r="A381" t="s">
        <v>1221</v>
      </c>
      <c r="B381">
        <v>551425002346</v>
      </c>
      <c r="C381" t="s">
        <v>1222</v>
      </c>
      <c r="D381" t="s">
        <v>276</v>
      </c>
      <c r="E381">
        <v>53588</v>
      </c>
      <c r="F381" t="s">
        <v>68</v>
      </c>
      <c r="G381" t="s">
        <v>1223</v>
      </c>
      <c r="H381" t="s">
        <v>1224</v>
      </c>
      <c r="I381" t="b">
        <v>0</v>
      </c>
      <c r="J381" t="b">
        <v>0</v>
      </c>
      <c r="K381" t="b">
        <v>0</v>
      </c>
      <c r="L381" t="b">
        <v>0</v>
      </c>
      <c r="M381" t="b">
        <v>0</v>
      </c>
      <c r="N381" t="b">
        <v>0</v>
      </c>
      <c r="O381" t="s">
        <v>77</v>
      </c>
      <c r="P381" t="b">
        <v>0</v>
      </c>
      <c r="Q381" t="b">
        <v>0</v>
      </c>
      <c r="R381" t="s">
        <v>272</v>
      </c>
      <c r="S381" t="s">
        <v>273</v>
      </c>
      <c r="T381" t="s">
        <v>771</v>
      </c>
      <c r="U381" t="s">
        <v>273</v>
      </c>
      <c r="V381" t="s">
        <v>71</v>
      </c>
      <c r="W381" t="s">
        <v>61</v>
      </c>
      <c r="X381" t="s">
        <v>107</v>
      </c>
      <c r="Y381" t="s">
        <v>81</v>
      </c>
      <c r="Z381">
        <v>36.090000000000003</v>
      </c>
      <c r="AA381">
        <v>0</v>
      </c>
      <c r="AB381">
        <v>5.41</v>
      </c>
      <c r="AC381">
        <v>35</v>
      </c>
      <c r="AD381">
        <v>437.37</v>
      </c>
      <c r="AE381">
        <v>514.54999999999995</v>
      </c>
      <c r="AF381">
        <v>500</v>
      </c>
      <c r="AG381" t="b">
        <v>1</v>
      </c>
      <c r="AH381">
        <v>50</v>
      </c>
      <c r="AI381">
        <f t="shared" si="5"/>
        <v>130397.37483902076</v>
      </c>
      <c r="AJ381">
        <v>1</v>
      </c>
      <c r="AK381" t="b">
        <v>0</v>
      </c>
      <c r="AL381" t="b">
        <v>0</v>
      </c>
      <c r="AM381" t="s">
        <v>102</v>
      </c>
      <c r="AN381" s="1">
        <v>40585</v>
      </c>
      <c r="AQ381" s="1">
        <v>40732</v>
      </c>
    </row>
    <row r="382" spans="1:43">
      <c r="A382" t="s">
        <v>1225</v>
      </c>
      <c r="B382">
        <v>530771001240</v>
      </c>
      <c r="C382" t="s">
        <v>1226</v>
      </c>
      <c r="D382" t="s">
        <v>110</v>
      </c>
      <c r="E382">
        <v>98126</v>
      </c>
      <c r="F382" t="s">
        <v>75</v>
      </c>
      <c r="G382" t="s">
        <v>1227</v>
      </c>
      <c r="H382" t="s">
        <v>675</v>
      </c>
      <c r="I382" t="b">
        <v>0</v>
      </c>
      <c r="J382" t="b">
        <v>0</v>
      </c>
      <c r="K382" t="b">
        <v>0</v>
      </c>
      <c r="L382" t="b">
        <v>0</v>
      </c>
      <c r="M382" t="b">
        <v>0</v>
      </c>
      <c r="N382" t="b">
        <v>0</v>
      </c>
      <c r="O382" t="s">
        <v>142</v>
      </c>
      <c r="P382" t="b">
        <v>0</v>
      </c>
      <c r="Q382" t="b">
        <v>0</v>
      </c>
      <c r="R382" t="s">
        <v>272</v>
      </c>
      <c r="S382" t="s">
        <v>273</v>
      </c>
      <c r="T382" t="s">
        <v>512</v>
      </c>
      <c r="U382" t="s">
        <v>273</v>
      </c>
      <c r="V382" t="s">
        <v>71</v>
      </c>
      <c r="W382" t="s">
        <v>1</v>
      </c>
      <c r="X382" t="s">
        <v>62</v>
      </c>
      <c r="Y382" t="s">
        <v>81</v>
      </c>
      <c r="Z382">
        <v>79.739999999999995</v>
      </c>
      <c r="AA382">
        <v>69.77</v>
      </c>
      <c r="AB382">
        <v>11.96</v>
      </c>
      <c r="AC382">
        <v>35</v>
      </c>
      <c r="AD382">
        <v>993.87</v>
      </c>
      <c r="AE382">
        <v>1169.26</v>
      </c>
      <c r="AF382">
        <v>78</v>
      </c>
      <c r="AG382" t="b">
        <v>1</v>
      </c>
      <c r="AH382">
        <v>50</v>
      </c>
      <c r="AI382">
        <f t="shared" si="5"/>
        <v>130397.37483902076</v>
      </c>
      <c r="AJ382">
        <v>2</v>
      </c>
      <c r="AK382" t="b">
        <v>0</v>
      </c>
      <c r="AL382" t="b">
        <v>0</v>
      </c>
      <c r="AM382" t="s">
        <v>102</v>
      </c>
      <c r="AN382" s="1">
        <v>40580</v>
      </c>
      <c r="AQ382" s="1">
        <v>40727</v>
      </c>
    </row>
    <row r="383" spans="1:43">
      <c r="A383" t="s">
        <v>1228</v>
      </c>
      <c r="B383">
        <v>62772004193</v>
      </c>
      <c r="C383" t="s">
        <v>1163</v>
      </c>
      <c r="D383" t="s">
        <v>128</v>
      </c>
      <c r="E383">
        <v>94947</v>
      </c>
      <c r="F383" t="s">
        <v>54</v>
      </c>
      <c r="G383" t="s">
        <v>1164</v>
      </c>
      <c r="H383" t="s">
        <v>1165</v>
      </c>
      <c r="I383" t="b">
        <v>0</v>
      </c>
      <c r="J383" t="b">
        <v>0</v>
      </c>
      <c r="K383" t="b">
        <v>0</v>
      </c>
      <c r="L383" t="b">
        <v>0</v>
      </c>
      <c r="M383" t="b">
        <v>0</v>
      </c>
      <c r="N383" t="b">
        <v>0</v>
      </c>
      <c r="O383" t="s">
        <v>57</v>
      </c>
      <c r="P383" t="b">
        <v>0</v>
      </c>
      <c r="Q383" t="b">
        <v>0</v>
      </c>
      <c r="R383" t="s">
        <v>357</v>
      </c>
      <c r="S383" t="s">
        <v>137</v>
      </c>
      <c r="T383" t="s">
        <v>101</v>
      </c>
      <c r="U383" t="s">
        <v>95</v>
      </c>
      <c r="V383" t="s">
        <v>60</v>
      </c>
      <c r="W383" t="s">
        <v>61</v>
      </c>
      <c r="X383" t="s">
        <v>287</v>
      </c>
      <c r="Y383" t="s">
        <v>81</v>
      </c>
      <c r="Z383">
        <v>0</v>
      </c>
      <c r="AA383">
        <v>22.83</v>
      </c>
      <c r="AB383">
        <v>3.74</v>
      </c>
      <c r="AC383">
        <v>35</v>
      </c>
      <c r="AD383">
        <v>311.07</v>
      </c>
      <c r="AE383">
        <v>365.96</v>
      </c>
      <c r="AF383">
        <v>85</v>
      </c>
      <c r="AG383" t="b">
        <v>1</v>
      </c>
      <c r="AH383">
        <v>50</v>
      </c>
      <c r="AI383">
        <f t="shared" si="5"/>
        <v>130397.37483902076</v>
      </c>
      <c r="AJ383">
        <v>2</v>
      </c>
      <c r="AK383" t="b">
        <v>0</v>
      </c>
      <c r="AL383" t="b">
        <v>0</v>
      </c>
      <c r="AM383" t="s">
        <v>102</v>
      </c>
      <c r="AN383" s="1">
        <v>40577</v>
      </c>
      <c r="AQ383" s="1">
        <v>40724</v>
      </c>
    </row>
    <row r="384" spans="1:43">
      <c r="A384" t="s">
        <v>1229</v>
      </c>
      <c r="B384">
        <v>401995000956</v>
      </c>
      <c r="C384" t="s">
        <v>1230</v>
      </c>
      <c r="D384" t="s">
        <v>53</v>
      </c>
      <c r="E384">
        <v>73115</v>
      </c>
      <c r="F384" t="s">
        <v>54</v>
      </c>
      <c r="G384" t="s">
        <v>338</v>
      </c>
      <c r="H384" t="s">
        <v>339</v>
      </c>
      <c r="I384" t="b">
        <v>0</v>
      </c>
      <c r="J384" t="b">
        <v>0</v>
      </c>
      <c r="K384" t="b">
        <v>0</v>
      </c>
      <c r="L384" t="b">
        <v>0</v>
      </c>
      <c r="M384" t="b">
        <v>0</v>
      </c>
      <c r="N384" t="b">
        <v>0</v>
      </c>
      <c r="O384" t="s">
        <v>57</v>
      </c>
      <c r="P384" t="b">
        <v>0</v>
      </c>
      <c r="Q384" t="b">
        <v>0</v>
      </c>
      <c r="R384" t="s">
        <v>136</v>
      </c>
      <c r="S384" t="s">
        <v>137</v>
      </c>
      <c r="T384" t="s">
        <v>101</v>
      </c>
      <c r="U384" t="s">
        <v>95</v>
      </c>
      <c r="V384" t="s">
        <v>60</v>
      </c>
      <c r="W384" t="s">
        <v>61</v>
      </c>
      <c r="X384" t="s">
        <v>62</v>
      </c>
      <c r="Y384" t="s">
        <v>63</v>
      </c>
      <c r="Z384">
        <v>38.18</v>
      </c>
      <c r="AA384">
        <v>31.12</v>
      </c>
      <c r="AB384">
        <v>5.73</v>
      </c>
      <c r="AC384">
        <v>35</v>
      </c>
      <c r="AD384">
        <v>491.81</v>
      </c>
      <c r="AE384">
        <v>578.6</v>
      </c>
      <c r="AF384">
        <v>24</v>
      </c>
      <c r="AG384" t="b">
        <v>1</v>
      </c>
      <c r="AH384">
        <v>50</v>
      </c>
      <c r="AI384">
        <f t="shared" si="5"/>
        <v>130397.37483902076</v>
      </c>
      <c r="AJ384">
        <v>2</v>
      </c>
      <c r="AK384" t="b">
        <v>0</v>
      </c>
      <c r="AL384" t="b">
        <v>0</v>
      </c>
      <c r="AM384" t="s">
        <v>102</v>
      </c>
      <c r="AN384" s="1">
        <v>40559</v>
      </c>
      <c r="AQ384" s="1">
        <v>40706</v>
      </c>
    </row>
    <row r="385" spans="1:43">
      <c r="A385" t="s">
        <v>1231</v>
      </c>
      <c r="B385">
        <v>361413001156</v>
      </c>
      <c r="C385" t="s">
        <v>1232</v>
      </c>
      <c r="D385" t="s">
        <v>74</v>
      </c>
      <c r="E385">
        <v>11550</v>
      </c>
      <c r="F385" t="s">
        <v>54</v>
      </c>
      <c r="G385" t="s">
        <v>1233</v>
      </c>
      <c r="H385" t="s">
        <v>849</v>
      </c>
      <c r="I385" t="b">
        <v>0</v>
      </c>
      <c r="J385" t="b">
        <v>0</v>
      </c>
      <c r="K385" t="b">
        <v>0</v>
      </c>
      <c r="L385" t="b">
        <v>0</v>
      </c>
      <c r="M385" t="b">
        <v>0</v>
      </c>
      <c r="N385" t="b">
        <v>0</v>
      </c>
      <c r="O385" t="s">
        <v>77</v>
      </c>
      <c r="P385" t="b">
        <v>0</v>
      </c>
      <c r="Q385" t="b">
        <v>0</v>
      </c>
      <c r="R385" t="s">
        <v>101</v>
      </c>
      <c r="S385" t="s">
        <v>95</v>
      </c>
      <c r="T385" t="s">
        <v>113</v>
      </c>
      <c r="U385" t="s">
        <v>113</v>
      </c>
      <c r="V385" t="s">
        <v>60</v>
      </c>
      <c r="W385" t="s">
        <v>61</v>
      </c>
      <c r="X385" t="s">
        <v>62</v>
      </c>
      <c r="Y385" t="s">
        <v>81</v>
      </c>
      <c r="Z385">
        <v>0</v>
      </c>
      <c r="AA385">
        <v>0</v>
      </c>
      <c r="AB385">
        <v>5.24</v>
      </c>
      <c r="AC385">
        <v>35</v>
      </c>
      <c r="AD385">
        <v>389.24</v>
      </c>
      <c r="AE385">
        <v>457.93</v>
      </c>
      <c r="AF385">
        <v>25</v>
      </c>
      <c r="AG385" t="b">
        <v>1</v>
      </c>
      <c r="AH385">
        <v>50</v>
      </c>
      <c r="AI385">
        <f t="shared" si="5"/>
        <v>130397.37483902076</v>
      </c>
      <c r="AJ385">
        <v>2</v>
      </c>
      <c r="AK385" t="b">
        <v>0</v>
      </c>
      <c r="AL385" t="b">
        <v>1</v>
      </c>
      <c r="AM385" t="s">
        <v>102</v>
      </c>
      <c r="AN385" s="1">
        <v>40553</v>
      </c>
      <c r="AQ385" s="1">
        <v>40702</v>
      </c>
    </row>
    <row r="386" spans="1:43">
      <c r="A386" t="s">
        <v>1234</v>
      </c>
      <c r="B386">
        <v>170993000983</v>
      </c>
      <c r="C386" t="s">
        <v>181</v>
      </c>
      <c r="D386" t="s">
        <v>182</v>
      </c>
      <c r="E386">
        <v>60618</v>
      </c>
      <c r="F386" t="s">
        <v>75</v>
      </c>
      <c r="G386" t="s">
        <v>1235</v>
      </c>
      <c r="H386" t="s">
        <v>184</v>
      </c>
      <c r="I386" t="b">
        <v>0</v>
      </c>
      <c r="J386" t="b">
        <v>0</v>
      </c>
      <c r="K386" t="b">
        <v>0</v>
      </c>
      <c r="L386" t="b">
        <v>0</v>
      </c>
      <c r="M386" t="b">
        <v>0</v>
      </c>
      <c r="N386" t="b">
        <v>0</v>
      </c>
      <c r="O386" t="s">
        <v>57</v>
      </c>
      <c r="P386" t="b">
        <v>0</v>
      </c>
      <c r="Q386" t="b">
        <v>0</v>
      </c>
      <c r="R386" t="s">
        <v>113</v>
      </c>
      <c r="S386" t="s">
        <v>113</v>
      </c>
      <c r="T386" t="s">
        <v>230</v>
      </c>
      <c r="U386" t="s">
        <v>59</v>
      </c>
      <c r="V386" t="s">
        <v>60</v>
      </c>
      <c r="W386" t="s">
        <v>80</v>
      </c>
      <c r="X386" t="s">
        <v>62</v>
      </c>
      <c r="Y386" t="s">
        <v>63</v>
      </c>
      <c r="Z386">
        <v>44.59</v>
      </c>
      <c r="AA386">
        <v>0</v>
      </c>
      <c r="AB386">
        <v>6.69</v>
      </c>
      <c r="AC386">
        <v>35</v>
      </c>
      <c r="AD386">
        <v>532.17999999999995</v>
      </c>
      <c r="AE386">
        <v>626.09</v>
      </c>
      <c r="AF386">
        <v>30</v>
      </c>
      <c r="AG386" t="b">
        <v>1</v>
      </c>
      <c r="AH386">
        <v>50</v>
      </c>
      <c r="AI386">
        <f t="shared" si="5"/>
        <v>130397.37483902076</v>
      </c>
      <c r="AJ386">
        <v>1</v>
      </c>
      <c r="AK386" t="b">
        <v>0</v>
      </c>
      <c r="AL386" t="b">
        <v>0</v>
      </c>
      <c r="AM386" t="s">
        <v>102</v>
      </c>
      <c r="AN386" s="1">
        <v>40543</v>
      </c>
      <c r="AQ386" s="1">
        <v>40693</v>
      </c>
    </row>
    <row r="387" spans="1:43">
      <c r="A387" t="s">
        <v>1236</v>
      </c>
      <c r="C387" t="s">
        <v>181</v>
      </c>
      <c r="D387" t="s">
        <v>182</v>
      </c>
      <c r="E387">
        <v>60632</v>
      </c>
      <c r="F387" t="s">
        <v>75</v>
      </c>
      <c r="G387" t="s">
        <v>1009</v>
      </c>
      <c r="H387" t="s">
        <v>184</v>
      </c>
      <c r="I387" t="b">
        <v>0</v>
      </c>
      <c r="J387" t="b">
        <v>0</v>
      </c>
      <c r="K387" t="b">
        <v>0</v>
      </c>
      <c r="L387" t="b">
        <v>0</v>
      </c>
      <c r="M387" t="b">
        <v>0</v>
      </c>
      <c r="N387" t="b">
        <v>0</v>
      </c>
      <c r="O387" t="s">
        <v>77</v>
      </c>
      <c r="P387" t="b">
        <v>0</v>
      </c>
      <c r="Q387" t="b">
        <v>0</v>
      </c>
      <c r="R387" t="s">
        <v>101</v>
      </c>
      <c r="S387" t="s">
        <v>95</v>
      </c>
      <c r="T387" t="s">
        <v>136</v>
      </c>
      <c r="U387" t="s">
        <v>137</v>
      </c>
      <c r="V387" t="s">
        <v>60</v>
      </c>
      <c r="W387" t="s">
        <v>61</v>
      </c>
      <c r="X387" t="s">
        <v>62</v>
      </c>
      <c r="Y387" t="s">
        <v>63</v>
      </c>
      <c r="Z387">
        <v>0</v>
      </c>
      <c r="AA387">
        <v>0</v>
      </c>
      <c r="AB387">
        <v>1.78</v>
      </c>
      <c r="AC387">
        <v>35</v>
      </c>
      <c r="AD387">
        <v>155.58000000000001</v>
      </c>
      <c r="AE387">
        <v>183.04</v>
      </c>
      <c r="AF387">
        <v>50</v>
      </c>
      <c r="AG387" t="b">
        <v>1</v>
      </c>
      <c r="AH387">
        <v>50</v>
      </c>
      <c r="AI387">
        <f t="shared" ref="AI387:AI450" si="6">(AH387-$AH$4651)^2</f>
        <v>130397.37483902076</v>
      </c>
      <c r="AJ387">
        <v>1</v>
      </c>
      <c r="AK387" t="b">
        <v>0</v>
      </c>
      <c r="AL387" t="b">
        <v>0</v>
      </c>
      <c r="AM387" t="s">
        <v>102</v>
      </c>
      <c r="AN387" s="1">
        <v>40543</v>
      </c>
      <c r="AQ387" s="1">
        <v>40692</v>
      </c>
    </row>
    <row r="388" spans="1:43">
      <c r="A388" t="s">
        <v>1237</v>
      </c>
      <c r="B388">
        <v>60985011861</v>
      </c>
      <c r="C388" t="s">
        <v>1238</v>
      </c>
      <c r="D388" t="s">
        <v>128</v>
      </c>
      <c r="E388">
        <v>92883</v>
      </c>
      <c r="F388" t="s">
        <v>54</v>
      </c>
      <c r="G388" t="s">
        <v>1239</v>
      </c>
      <c r="H388" t="s">
        <v>869</v>
      </c>
      <c r="I388" t="b">
        <v>0</v>
      </c>
      <c r="J388" t="b">
        <v>0</v>
      </c>
      <c r="K388" t="b">
        <v>0</v>
      </c>
      <c r="L388" t="b">
        <v>0</v>
      </c>
      <c r="M388" t="b">
        <v>0</v>
      </c>
      <c r="N388" t="b">
        <v>0</v>
      </c>
      <c r="O388" t="s">
        <v>57</v>
      </c>
      <c r="P388" t="b">
        <v>0</v>
      </c>
      <c r="Q388" t="b">
        <v>0</v>
      </c>
      <c r="R388" t="s">
        <v>58</v>
      </c>
      <c r="S388" t="s">
        <v>59</v>
      </c>
      <c r="V388" t="s">
        <v>60</v>
      </c>
      <c r="W388" t="s">
        <v>114</v>
      </c>
      <c r="X388" t="s">
        <v>107</v>
      </c>
      <c r="Y388" t="s">
        <v>63</v>
      </c>
      <c r="Z388">
        <v>22.56</v>
      </c>
      <c r="AA388">
        <v>34.89</v>
      </c>
      <c r="AB388">
        <v>5.72</v>
      </c>
      <c r="AC388">
        <v>35</v>
      </c>
      <c r="AD388">
        <v>479.48</v>
      </c>
      <c r="AE388">
        <v>564.09</v>
      </c>
      <c r="AF388">
        <v>22</v>
      </c>
      <c r="AG388" t="b">
        <v>1</v>
      </c>
      <c r="AH388">
        <v>50</v>
      </c>
      <c r="AI388">
        <f t="shared" si="6"/>
        <v>130397.37483902076</v>
      </c>
      <c r="AJ388">
        <v>2</v>
      </c>
      <c r="AK388" t="b">
        <v>0</v>
      </c>
      <c r="AL388" t="b">
        <v>0</v>
      </c>
      <c r="AM388" t="s">
        <v>102</v>
      </c>
      <c r="AN388" s="1">
        <v>40517</v>
      </c>
      <c r="AQ388" s="1">
        <v>40664</v>
      </c>
    </row>
    <row r="389" spans="1:43">
      <c r="A389" t="s">
        <v>1240</v>
      </c>
      <c r="C389" t="s">
        <v>181</v>
      </c>
      <c r="D389" t="s">
        <v>182</v>
      </c>
      <c r="E389">
        <v>60624</v>
      </c>
      <c r="F389" t="s">
        <v>75</v>
      </c>
      <c r="G389" t="s">
        <v>1241</v>
      </c>
      <c r="H389" t="s">
        <v>184</v>
      </c>
      <c r="I389" t="b">
        <v>0</v>
      </c>
      <c r="J389" t="b">
        <v>0</v>
      </c>
      <c r="K389" t="b">
        <v>1</v>
      </c>
      <c r="L389" t="b">
        <v>0</v>
      </c>
      <c r="M389" t="b">
        <v>0</v>
      </c>
      <c r="N389" t="b">
        <v>0</v>
      </c>
      <c r="O389" t="s">
        <v>77</v>
      </c>
      <c r="P389" t="b">
        <v>0</v>
      </c>
      <c r="Q389" t="b">
        <v>0</v>
      </c>
      <c r="R389" t="s">
        <v>101</v>
      </c>
      <c r="S389" t="s">
        <v>95</v>
      </c>
      <c r="V389" t="s">
        <v>60</v>
      </c>
      <c r="W389" t="s">
        <v>61</v>
      </c>
      <c r="X389" t="s">
        <v>62</v>
      </c>
      <c r="Y389" t="s">
        <v>63</v>
      </c>
      <c r="Z389">
        <v>0</v>
      </c>
      <c r="AA389">
        <v>0</v>
      </c>
      <c r="AB389">
        <v>4.83</v>
      </c>
      <c r="AC389">
        <v>35</v>
      </c>
      <c r="AD389">
        <v>361.95</v>
      </c>
      <c r="AE389">
        <v>425.82</v>
      </c>
      <c r="AF389">
        <v>65</v>
      </c>
      <c r="AG389" t="b">
        <v>1</v>
      </c>
      <c r="AH389">
        <v>50</v>
      </c>
      <c r="AI389">
        <f t="shared" si="6"/>
        <v>130397.37483902076</v>
      </c>
      <c r="AJ389">
        <v>3</v>
      </c>
      <c r="AK389" t="b">
        <v>0</v>
      </c>
      <c r="AL389" t="b">
        <v>1</v>
      </c>
      <c r="AM389" t="s">
        <v>102</v>
      </c>
      <c r="AN389" s="1">
        <v>40503</v>
      </c>
      <c r="AQ389" s="1">
        <v>40649</v>
      </c>
    </row>
    <row r="390" spans="1:43">
      <c r="A390" t="s">
        <v>1242</v>
      </c>
      <c r="B390">
        <v>363180004234</v>
      </c>
      <c r="C390" t="s">
        <v>1243</v>
      </c>
      <c r="D390" t="s">
        <v>74</v>
      </c>
      <c r="E390">
        <v>11798</v>
      </c>
      <c r="F390" t="s">
        <v>54</v>
      </c>
      <c r="G390" t="s">
        <v>1244</v>
      </c>
      <c r="H390" t="s">
        <v>1092</v>
      </c>
      <c r="I390" t="b">
        <v>0</v>
      </c>
      <c r="J390" t="b">
        <v>0</v>
      </c>
      <c r="K390" t="b">
        <v>0</v>
      </c>
      <c r="L390" t="b">
        <v>0</v>
      </c>
      <c r="M390" t="b">
        <v>0</v>
      </c>
      <c r="N390" t="b">
        <v>0</v>
      </c>
      <c r="O390" t="s">
        <v>77</v>
      </c>
      <c r="P390" t="b">
        <v>1</v>
      </c>
      <c r="Q390" t="b">
        <v>0</v>
      </c>
      <c r="R390" t="s">
        <v>104</v>
      </c>
      <c r="S390" t="s">
        <v>95</v>
      </c>
      <c r="T390" t="s">
        <v>211</v>
      </c>
      <c r="U390" t="s">
        <v>100</v>
      </c>
      <c r="V390" t="s">
        <v>71</v>
      </c>
      <c r="W390" t="s">
        <v>61</v>
      </c>
      <c r="X390" t="s">
        <v>62</v>
      </c>
      <c r="Y390" t="s">
        <v>81</v>
      </c>
      <c r="Z390">
        <v>27.28</v>
      </c>
      <c r="AA390">
        <v>0</v>
      </c>
      <c r="AB390">
        <v>7.26</v>
      </c>
      <c r="AC390">
        <v>35</v>
      </c>
      <c r="AD390">
        <v>553.52</v>
      </c>
      <c r="AE390">
        <v>651.20000000000005</v>
      </c>
      <c r="AF390">
        <v>28</v>
      </c>
      <c r="AG390" t="b">
        <v>1</v>
      </c>
      <c r="AH390">
        <v>50</v>
      </c>
      <c r="AI390">
        <f t="shared" si="6"/>
        <v>130397.37483902076</v>
      </c>
      <c r="AJ390">
        <v>3</v>
      </c>
      <c r="AK390" t="b">
        <v>1</v>
      </c>
      <c r="AL390" t="b">
        <v>0</v>
      </c>
      <c r="AM390" t="s">
        <v>64</v>
      </c>
      <c r="AN390" s="1">
        <v>40484</v>
      </c>
      <c r="AQ390" s="1">
        <v>40633</v>
      </c>
    </row>
    <row r="391" spans="1:43">
      <c r="A391" t="s">
        <v>1245</v>
      </c>
      <c r="B391">
        <v>530066000146</v>
      </c>
      <c r="C391" t="s">
        <v>1246</v>
      </c>
      <c r="D391" t="s">
        <v>110</v>
      </c>
      <c r="E391">
        <v>98310</v>
      </c>
      <c r="F391" t="s">
        <v>75</v>
      </c>
      <c r="G391" t="s">
        <v>1247</v>
      </c>
      <c r="H391" t="s">
        <v>1248</v>
      </c>
      <c r="I391" t="b">
        <v>0</v>
      </c>
      <c r="J391" t="b">
        <v>0</v>
      </c>
      <c r="K391" t="b">
        <v>0</v>
      </c>
      <c r="L391" t="b">
        <v>0</v>
      </c>
      <c r="M391" t="b">
        <v>0</v>
      </c>
      <c r="N391" t="b">
        <v>0</v>
      </c>
      <c r="O391" t="s">
        <v>57</v>
      </c>
      <c r="P391" t="b">
        <v>0</v>
      </c>
      <c r="Q391" t="b">
        <v>0</v>
      </c>
      <c r="R391" t="s">
        <v>211</v>
      </c>
      <c r="S391" t="s">
        <v>100</v>
      </c>
      <c r="T391" t="s">
        <v>101</v>
      </c>
      <c r="U391" t="s">
        <v>95</v>
      </c>
      <c r="V391" t="s">
        <v>71</v>
      </c>
      <c r="W391" t="s">
        <v>114</v>
      </c>
      <c r="X391" t="s">
        <v>62</v>
      </c>
      <c r="Y391" t="s">
        <v>81</v>
      </c>
      <c r="Z391">
        <v>0</v>
      </c>
      <c r="AA391">
        <v>11.76</v>
      </c>
      <c r="AB391">
        <v>2.02</v>
      </c>
      <c r="AC391">
        <v>35</v>
      </c>
      <c r="AD391">
        <v>183.18</v>
      </c>
      <c r="AE391">
        <v>215.51</v>
      </c>
      <c r="AF391">
        <v>25</v>
      </c>
      <c r="AG391" t="b">
        <v>1</v>
      </c>
      <c r="AH391">
        <v>50</v>
      </c>
      <c r="AI391">
        <f t="shared" si="6"/>
        <v>130397.37483902076</v>
      </c>
      <c r="AJ391">
        <v>1</v>
      </c>
      <c r="AK391" t="b">
        <v>0</v>
      </c>
      <c r="AL391" t="b">
        <v>0</v>
      </c>
      <c r="AM391" t="s">
        <v>64</v>
      </c>
      <c r="AN391" s="1">
        <v>40477</v>
      </c>
      <c r="AQ391" s="1">
        <v>40507</v>
      </c>
    </row>
    <row r="392" spans="1:43">
      <c r="A392" t="s">
        <v>1249</v>
      </c>
      <c r="C392" t="s">
        <v>370</v>
      </c>
      <c r="D392" t="s">
        <v>122</v>
      </c>
      <c r="E392">
        <v>71203</v>
      </c>
      <c r="F392" t="s">
        <v>75</v>
      </c>
      <c r="G392" t="s">
        <v>1250</v>
      </c>
      <c r="H392" t="s">
        <v>1251</v>
      </c>
      <c r="I392" t="b">
        <v>0</v>
      </c>
      <c r="J392" t="b">
        <v>0</v>
      </c>
      <c r="K392" t="b">
        <v>0</v>
      </c>
      <c r="L392" t="b">
        <v>0</v>
      </c>
      <c r="M392" t="b">
        <v>0</v>
      </c>
      <c r="N392" t="b">
        <v>0</v>
      </c>
      <c r="O392" t="s">
        <v>57</v>
      </c>
      <c r="P392" t="b">
        <v>0</v>
      </c>
      <c r="Q392" t="b">
        <v>0</v>
      </c>
      <c r="R392" t="s">
        <v>58</v>
      </c>
      <c r="S392" t="s">
        <v>59</v>
      </c>
      <c r="V392" t="s">
        <v>60</v>
      </c>
      <c r="W392" t="s">
        <v>61</v>
      </c>
      <c r="X392" t="s">
        <v>62</v>
      </c>
      <c r="Y392" t="s">
        <v>63</v>
      </c>
      <c r="Z392">
        <v>0</v>
      </c>
      <c r="AA392">
        <v>17.48</v>
      </c>
      <c r="AB392">
        <v>3</v>
      </c>
      <c r="AC392">
        <v>35</v>
      </c>
      <c r="AD392">
        <v>255.28</v>
      </c>
      <c r="AE392">
        <v>300.33</v>
      </c>
      <c r="AF392">
        <v>20</v>
      </c>
      <c r="AG392" t="b">
        <v>1</v>
      </c>
      <c r="AH392">
        <v>50</v>
      </c>
      <c r="AI392">
        <f t="shared" si="6"/>
        <v>130397.37483902076</v>
      </c>
      <c r="AJ392">
        <v>4</v>
      </c>
      <c r="AK392" t="b">
        <v>0</v>
      </c>
      <c r="AL392" t="b">
        <v>1</v>
      </c>
      <c r="AM392" t="s">
        <v>64</v>
      </c>
      <c r="AN392" s="1">
        <v>40422</v>
      </c>
      <c r="AQ392" s="1">
        <v>40572</v>
      </c>
    </row>
    <row r="393" spans="1:43">
      <c r="A393" t="s">
        <v>1252</v>
      </c>
      <c r="C393" t="s">
        <v>1253</v>
      </c>
      <c r="D393" t="s">
        <v>222</v>
      </c>
      <c r="E393">
        <v>37013</v>
      </c>
      <c r="F393" t="s">
        <v>75</v>
      </c>
      <c r="G393" t="s">
        <v>1254</v>
      </c>
      <c r="H393" t="s">
        <v>324</v>
      </c>
      <c r="I393" t="b">
        <v>0</v>
      </c>
      <c r="J393" t="b">
        <v>0</v>
      </c>
      <c r="K393" t="b">
        <v>0</v>
      </c>
      <c r="L393" t="b">
        <v>0</v>
      </c>
      <c r="M393" t="b">
        <v>0</v>
      </c>
      <c r="N393" t="b">
        <v>0</v>
      </c>
      <c r="O393" t="s">
        <v>57</v>
      </c>
      <c r="P393" t="b">
        <v>1</v>
      </c>
      <c r="Q393" t="b">
        <v>0</v>
      </c>
      <c r="R393" t="s">
        <v>119</v>
      </c>
      <c r="S393" t="s">
        <v>59</v>
      </c>
      <c r="V393" t="s">
        <v>60</v>
      </c>
      <c r="W393" t="s">
        <v>61</v>
      </c>
      <c r="X393" t="s">
        <v>62</v>
      </c>
      <c r="Y393" t="s">
        <v>151</v>
      </c>
      <c r="Z393">
        <v>1.88</v>
      </c>
      <c r="AA393">
        <v>0</v>
      </c>
      <c r="AB393">
        <v>2.82</v>
      </c>
      <c r="AC393">
        <v>35</v>
      </c>
      <c r="AD393">
        <v>227.7</v>
      </c>
      <c r="AE393">
        <v>261.72000000000003</v>
      </c>
      <c r="AF393">
        <v>100</v>
      </c>
      <c r="AG393" t="b">
        <v>1</v>
      </c>
      <c r="AH393">
        <v>50</v>
      </c>
      <c r="AI393">
        <f t="shared" si="6"/>
        <v>130397.37483902076</v>
      </c>
      <c r="AJ393">
        <v>2</v>
      </c>
      <c r="AK393" t="b">
        <v>0</v>
      </c>
      <c r="AL393" t="b">
        <v>0</v>
      </c>
      <c r="AM393" t="s">
        <v>64</v>
      </c>
      <c r="AN393" s="1">
        <v>40371</v>
      </c>
      <c r="AQ393" s="1">
        <v>40520</v>
      </c>
    </row>
    <row r="394" spans="1:43">
      <c r="A394" t="s">
        <v>1255</v>
      </c>
      <c r="C394" t="s">
        <v>133</v>
      </c>
      <c r="D394" t="s">
        <v>122</v>
      </c>
      <c r="E394">
        <v>70471</v>
      </c>
      <c r="F394" t="s">
        <v>54</v>
      </c>
      <c r="G394" t="s">
        <v>134</v>
      </c>
      <c r="H394" t="s">
        <v>135</v>
      </c>
      <c r="I394" t="b">
        <v>0</v>
      </c>
      <c r="J394" t="b">
        <v>0</v>
      </c>
      <c r="K394" t="b">
        <v>0</v>
      </c>
      <c r="L394" t="b">
        <v>0</v>
      </c>
      <c r="M394" t="b">
        <v>0</v>
      </c>
      <c r="N394" t="b">
        <v>0</v>
      </c>
      <c r="O394" t="s">
        <v>77</v>
      </c>
      <c r="P394" t="b">
        <v>0</v>
      </c>
      <c r="Q394" t="b">
        <v>0</v>
      </c>
      <c r="R394" t="s">
        <v>101</v>
      </c>
      <c r="S394" t="s">
        <v>95</v>
      </c>
      <c r="T394" t="s">
        <v>267</v>
      </c>
      <c r="U394" t="s">
        <v>95</v>
      </c>
      <c r="V394" t="s">
        <v>71</v>
      </c>
      <c r="W394" t="s">
        <v>80</v>
      </c>
      <c r="X394" t="s">
        <v>107</v>
      </c>
      <c r="Y394" t="s">
        <v>151</v>
      </c>
      <c r="Z394">
        <v>12</v>
      </c>
      <c r="AA394">
        <v>40.25</v>
      </c>
      <c r="AB394">
        <v>6.9</v>
      </c>
      <c r="AC394">
        <v>35</v>
      </c>
      <c r="AD394">
        <v>554.13</v>
      </c>
      <c r="AE394">
        <v>636.92999999999995</v>
      </c>
      <c r="AF394">
        <v>55</v>
      </c>
      <c r="AG394" t="b">
        <v>1</v>
      </c>
      <c r="AH394">
        <v>50</v>
      </c>
      <c r="AI394">
        <f t="shared" si="6"/>
        <v>130397.37483902076</v>
      </c>
      <c r="AJ394">
        <v>1</v>
      </c>
      <c r="AK394" t="b">
        <v>0</v>
      </c>
      <c r="AL394" t="b">
        <v>0</v>
      </c>
      <c r="AM394" t="s">
        <v>64</v>
      </c>
      <c r="AN394" s="1">
        <v>40361</v>
      </c>
      <c r="AQ394" s="1">
        <v>40510</v>
      </c>
    </row>
    <row r="395" spans="1:43">
      <c r="A395" t="s">
        <v>1256</v>
      </c>
      <c r="B395">
        <v>251005001630</v>
      </c>
      <c r="C395" t="s">
        <v>1090</v>
      </c>
      <c r="D395" t="s">
        <v>707</v>
      </c>
      <c r="E395">
        <v>2151</v>
      </c>
      <c r="F395" t="s">
        <v>54</v>
      </c>
      <c r="G395" t="s">
        <v>1091</v>
      </c>
      <c r="H395" t="s">
        <v>1092</v>
      </c>
      <c r="I395" t="b">
        <v>0</v>
      </c>
      <c r="J395" t="b">
        <v>0</v>
      </c>
      <c r="K395" t="b">
        <v>0</v>
      </c>
      <c r="L395" t="b">
        <v>0</v>
      </c>
      <c r="M395" t="b">
        <v>0</v>
      </c>
      <c r="N395" t="b">
        <v>0</v>
      </c>
      <c r="O395" t="s">
        <v>77</v>
      </c>
      <c r="P395" t="b">
        <v>0</v>
      </c>
      <c r="Q395" t="b">
        <v>0</v>
      </c>
      <c r="R395" t="s">
        <v>125</v>
      </c>
      <c r="S395" t="s">
        <v>59</v>
      </c>
      <c r="V395" t="s">
        <v>71</v>
      </c>
      <c r="W395" t="s">
        <v>1</v>
      </c>
      <c r="X395" t="s">
        <v>62</v>
      </c>
      <c r="Y395" t="s">
        <v>88</v>
      </c>
      <c r="Z395">
        <v>98.11</v>
      </c>
      <c r="AA395">
        <v>0</v>
      </c>
      <c r="AB395">
        <v>14.72</v>
      </c>
      <c r="AC395">
        <v>35</v>
      </c>
      <c r="AD395">
        <v>1128.8800000000001</v>
      </c>
      <c r="AE395">
        <v>1297.56</v>
      </c>
      <c r="AF395">
        <v>130</v>
      </c>
      <c r="AG395" t="b">
        <v>1</v>
      </c>
      <c r="AH395">
        <v>50</v>
      </c>
      <c r="AI395">
        <f t="shared" si="6"/>
        <v>130397.37483902076</v>
      </c>
      <c r="AJ395">
        <v>1</v>
      </c>
      <c r="AK395" t="b">
        <v>0</v>
      </c>
      <c r="AL395" t="b">
        <v>0</v>
      </c>
      <c r="AM395" t="s">
        <v>64</v>
      </c>
      <c r="AN395" s="1">
        <v>40338</v>
      </c>
      <c r="AQ395" s="1">
        <v>40489</v>
      </c>
    </row>
    <row r="396" spans="1:43">
      <c r="A396" t="s">
        <v>1257</v>
      </c>
      <c r="B396">
        <v>263021006627</v>
      </c>
      <c r="C396" t="s">
        <v>650</v>
      </c>
      <c r="D396" t="s">
        <v>91</v>
      </c>
      <c r="E396">
        <v>48066</v>
      </c>
      <c r="F396" t="s">
        <v>54</v>
      </c>
      <c r="G396" t="s">
        <v>651</v>
      </c>
      <c r="H396" t="s">
        <v>652</v>
      </c>
      <c r="I396" t="b">
        <v>0</v>
      </c>
      <c r="J396" t="b">
        <v>0</v>
      </c>
      <c r="K396" t="b">
        <v>0</v>
      </c>
      <c r="L396" t="b">
        <v>0</v>
      </c>
      <c r="M396" t="b">
        <v>0</v>
      </c>
      <c r="N396" t="b">
        <v>0</v>
      </c>
      <c r="O396" t="s">
        <v>57</v>
      </c>
      <c r="P396" t="b">
        <v>0</v>
      </c>
      <c r="Q396" t="b">
        <v>0</v>
      </c>
      <c r="R396" t="s">
        <v>390</v>
      </c>
      <c r="S396" t="s">
        <v>100</v>
      </c>
      <c r="T396" t="s">
        <v>99</v>
      </c>
      <c r="U396" t="s">
        <v>100</v>
      </c>
      <c r="V396" t="s">
        <v>71</v>
      </c>
      <c r="W396" t="s">
        <v>1</v>
      </c>
      <c r="X396" t="s">
        <v>62</v>
      </c>
      <c r="Y396" t="s">
        <v>151</v>
      </c>
      <c r="Z396">
        <v>0</v>
      </c>
      <c r="AA396">
        <v>0</v>
      </c>
      <c r="AB396">
        <v>7.09</v>
      </c>
      <c r="AC396">
        <v>9</v>
      </c>
      <c r="AD396">
        <v>489.07</v>
      </c>
      <c r="AE396">
        <v>596.42999999999995</v>
      </c>
      <c r="AF396">
        <v>100</v>
      </c>
      <c r="AG396" t="b">
        <v>1</v>
      </c>
      <c r="AH396">
        <v>50</v>
      </c>
      <c r="AI396">
        <f t="shared" si="6"/>
        <v>130397.37483902076</v>
      </c>
      <c r="AJ396">
        <v>2</v>
      </c>
      <c r="AK396" t="b">
        <v>0</v>
      </c>
      <c r="AL396" t="b">
        <v>0</v>
      </c>
      <c r="AM396" t="s">
        <v>290</v>
      </c>
      <c r="AN396" s="1">
        <v>40303</v>
      </c>
      <c r="AQ396" s="1">
        <v>40455</v>
      </c>
    </row>
    <row r="397" spans="1:43">
      <c r="A397" t="s">
        <v>1258</v>
      </c>
      <c r="B397">
        <v>60165000035</v>
      </c>
      <c r="C397" t="s">
        <v>1259</v>
      </c>
      <c r="D397" t="s">
        <v>128</v>
      </c>
      <c r="E397">
        <v>94596</v>
      </c>
      <c r="F397" t="s">
        <v>75</v>
      </c>
      <c r="G397" t="s">
        <v>1260</v>
      </c>
      <c r="H397" t="s">
        <v>286</v>
      </c>
      <c r="I397" t="b">
        <v>0</v>
      </c>
      <c r="J397" t="b">
        <v>0</v>
      </c>
      <c r="K397" t="b">
        <v>0</v>
      </c>
      <c r="L397" t="b">
        <v>0</v>
      </c>
      <c r="M397" t="b">
        <v>0</v>
      </c>
      <c r="N397" t="b">
        <v>0</v>
      </c>
      <c r="O397" t="s">
        <v>87</v>
      </c>
      <c r="P397" t="b">
        <v>0</v>
      </c>
      <c r="Q397" t="b">
        <v>0</v>
      </c>
      <c r="R397" t="s">
        <v>101</v>
      </c>
      <c r="S397" t="s">
        <v>95</v>
      </c>
      <c r="V397" t="s">
        <v>71</v>
      </c>
      <c r="W397" t="s">
        <v>80</v>
      </c>
      <c r="X397" t="s">
        <v>287</v>
      </c>
      <c r="Y397" t="s">
        <v>88</v>
      </c>
      <c r="Z397">
        <v>0</v>
      </c>
      <c r="AA397">
        <v>108.68</v>
      </c>
      <c r="AB397">
        <v>22.49</v>
      </c>
      <c r="AC397">
        <v>9</v>
      </c>
      <c r="AD397">
        <v>1639.16</v>
      </c>
      <c r="AE397">
        <v>1998.98</v>
      </c>
      <c r="AF397">
        <v>150</v>
      </c>
      <c r="AG397" t="b">
        <v>1</v>
      </c>
      <c r="AH397">
        <v>50</v>
      </c>
      <c r="AI397">
        <f t="shared" si="6"/>
        <v>130397.37483902076</v>
      </c>
      <c r="AJ397">
        <v>1</v>
      </c>
      <c r="AK397" t="b">
        <v>0</v>
      </c>
      <c r="AL397" t="b">
        <v>0</v>
      </c>
      <c r="AM397" t="s">
        <v>64</v>
      </c>
      <c r="AN397" s="1">
        <v>40295</v>
      </c>
      <c r="AQ397" s="1">
        <v>40345</v>
      </c>
    </row>
    <row r="398" spans="1:43">
      <c r="A398" t="s">
        <v>1261</v>
      </c>
      <c r="B398">
        <v>550960001213</v>
      </c>
      <c r="C398" t="s">
        <v>507</v>
      </c>
      <c r="D398" t="s">
        <v>276</v>
      </c>
      <c r="E398">
        <v>53215</v>
      </c>
      <c r="F398" t="s">
        <v>75</v>
      </c>
      <c r="G398" t="s">
        <v>508</v>
      </c>
      <c r="H398" t="s">
        <v>507</v>
      </c>
      <c r="I398" t="b">
        <v>0</v>
      </c>
      <c r="J398" t="b">
        <v>0</v>
      </c>
      <c r="K398" t="b">
        <v>0</v>
      </c>
      <c r="L398" t="b">
        <v>0</v>
      </c>
      <c r="M398" t="b">
        <v>0</v>
      </c>
      <c r="N398" t="b">
        <v>0</v>
      </c>
      <c r="O398" t="s">
        <v>77</v>
      </c>
      <c r="P398" t="b">
        <v>0</v>
      </c>
      <c r="Q398" t="b">
        <v>0</v>
      </c>
      <c r="R398" t="s">
        <v>58</v>
      </c>
      <c r="S398" t="s">
        <v>59</v>
      </c>
      <c r="T398" t="s">
        <v>101</v>
      </c>
      <c r="U398" t="s">
        <v>95</v>
      </c>
      <c r="V398" t="s">
        <v>71</v>
      </c>
      <c r="W398" t="s">
        <v>80</v>
      </c>
      <c r="X398" t="s">
        <v>62</v>
      </c>
      <c r="Y398" t="s">
        <v>63</v>
      </c>
      <c r="Z398">
        <v>7.8</v>
      </c>
      <c r="AA398">
        <v>0</v>
      </c>
      <c r="AB398">
        <v>11.7</v>
      </c>
      <c r="AC398">
        <v>35</v>
      </c>
      <c r="AD398">
        <v>834.49</v>
      </c>
      <c r="AE398">
        <v>959.18</v>
      </c>
      <c r="AF398">
        <v>17</v>
      </c>
      <c r="AG398" t="b">
        <v>1</v>
      </c>
      <c r="AH398">
        <v>50</v>
      </c>
      <c r="AI398">
        <f t="shared" si="6"/>
        <v>130397.37483902076</v>
      </c>
      <c r="AJ398">
        <v>1</v>
      </c>
      <c r="AK398" t="b">
        <v>0</v>
      </c>
      <c r="AL398" t="b">
        <v>0</v>
      </c>
      <c r="AM398" t="s">
        <v>64</v>
      </c>
      <c r="AN398" s="1">
        <v>40295</v>
      </c>
      <c r="AQ398" s="1">
        <v>40446</v>
      </c>
    </row>
    <row r="399" spans="1:43">
      <c r="A399" t="s">
        <v>1262</v>
      </c>
      <c r="B399">
        <v>231110000404</v>
      </c>
      <c r="C399" t="s">
        <v>1263</v>
      </c>
      <c r="D399" t="s">
        <v>384</v>
      </c>
      <c r="E399">
        <v>4739</v>
      </c>
      <c r="F399" t="s">
        <v>68</v>
      </c>
      <c r="G399" t="s">
        <v>1264</v>
      </c>
      <c r="H399" t="s">
        <v>1265</v>
      </c>
      <c r="I399" t="b">
        <v>0</v>
      </c>
      <c r="J399" t="b">
        <v>0</v>
      </c>
      <c r="K399" t="b">
        <v>0</v>
      </c>
      <c r="L399" t="b">
        <v>0</v>
      </c>
      <c r="M399" t="b">
        <v>0</v>
      </c>
      <c r="N399" t="b">
        <v>0</v>
      </c>
      <c r="O399" t="s">
        <v>77</v>
      </c>
      <c r="P399" t="b">
        <v>0</v>
      </c>
      <c r="Q399" t="b">
        <v>0</v>
      </c>
      <c r="R399" t="s">
        <v>101</v>
      </c>
      <c r="S399" t="s">
        <v>95</v>
      </c>
      <c r="V399" t="s">
        <v>71</v>
      </c>
      <c r="W399" t="s">
        <v>1</v>
      </c>
      <c r="X399" t="s">
        <v>62</v>
      </c>
      <c r="Y399" t="s">
        <v>81</v>
      </c>
      <c r="Z399">
        <v>0</v>
      </c>
      <c r="AA399">
        <v>19.940000000000001</v>
      </c>
      <c r="AB399">
        <v>5.98</v>
      </c>
      <c r="AC399">
        <v>9</v>
      </c>
      <c r="AD399">
        <v>433.72</v>
      </c>
      <c r="AE399">
        <v>528.92999999999995</v>
      </c>
      <c r="AF399">
        <v>25</v>
      </c>
      <c r="AG399" t="b">
        <v>1</v>
      </c>
      <c r="AH399">
        <v>50</v>
      </c>
      <c r="AI399">
        <f t="shared" si="6"/>
        <v>130397.37483902076</v>
      </c>
      <c r="AJ399">
        <v>1</v>
      </c>
      <c r="AK399" t="b">
        <v>0</v>
      </c>
      <c r="AL399" t="b">
        <v>1</v>
      </c>
      <c r="AM399" t="s">
        <v>64</v>
      </c>
      <c r="AN399" s="1">
        <v>40289</v>
      </c>
      <c r="AQ399" s="1">
        <v>40439</v>
      </c>
    </row>
    <row r="400" spans="1:43">
      <c r="A400" t="s">
        <v>1266</v>
      </c>
      <c r="B400">
        <v>90045000051</v>
      </c>
      <c r="C400" t="s">
        <v>738</v>
      </c>
      <c r="D400" t="s">
        <v>557</v>
      </c>
      <c r="E400">
        <v>6610</v>
      </c>
      <c r="F400" t="s">
        <v>75</v>
      </c>
      <c r="G400" t="s">
        <v>739</v>
      </c>
      <c r="H400" t="s">
        <v>740</v>
      </c>
      <c r="I400" t="b">
        <v>0</v>
      </c>
      <c r="J400" t="b">
        <v>0</v>
      </c>
      <c r="K400" t="b">
        <v>0</v>
      </c>
      <c r="L400" t="b">
        <v>0</v>
      </c>
      <c r="M400" t="b">
        <v>0</v>
      </c>
      <c r="N400" t="b">
        <v>0</v>
      </c>
      <c r="O400" t="s">
        <v>57</v>
      </c>
      <c r="P400" t="b">
        <v>0</v>
      </c>
      <c r="Q400" t="b">
        <v>0</v>
      </c>
      <c r="R400" t="s">
        <v>58</v>
      </c>
      <c r="S400" t="s">
        <v>59</v>
      </c>
      <c r="T400" t="s">
        <v>113</v>
      </c>
      <c r="U400" t="s">
        <v>113</v>
      </c>
      <c r="V400" t="s">
        <v>60</v>
      </c>
      <c r="W400" t="s">
        <v>114</v>
      </c>
      <c r="X400" t="s">
        <v>62</v>
      </c>
      <c r="Y400" t="s">
        <v>81</v>
      </c>
      <c r="Z400">
        <v>0</v>
      </c>
      <c r="AA400">
        <v>0</v>
      </c>
      <c r="AB400">
        <v>5.68</v>
      </c>
      <c r="AC400">
        <v>35</v>
      </c>
      <c r="AD400">
        <v>419.68</v>
      </c>
      <c r="AE400">
        <v>482.39</v>
      </c>
      <c r="AF400">
        <v>50</v>
      </c>
      <c r="AG400" t="b">
        <v>1</v>
      </c>
      <c r="AH400">
        <v>50</v>
      </c>
      <c r="AI400">
        <f t="shared" si="6"/>
        <v>130397.37483902076</v>
      </c>
      <c r="AJ400">
        <v>1</v>
      </c>
      <c r="AK400" t="b">
        <v>0</v>
      </c>
      <c r="AL400" t="b">
        <v>0</v>
      </c>
      <c r="AM400" t="s">
        <v>64</v>
      </c>
      <c r="AN400" s="1">
        <v>40272</v>
      </c>
      <c r="AQ400" s="1">
        <v>40421</v>
      </c>
    </row>
    <row r="401" spans="1:43">
      <c r="A401" t="s">
        <v>1267</v>
      </c>
      <c r="B401">
        <v>63513005729</v>
      </c>
      <c r="C401" t="s">
        <v>284</v>
      </c>
      <c r="D401" t="s">
        <v>128</v>
      </c>
      <c r="E401">
        <v>94583</v>
      </c>
      <c r="F401" t="s">
        <v>54</v>
      </c>
      <c r="G401" t="s">
        <v>285</v>
      </c>
      <c r="H401" t="s">
        <v>286</v>
      </c>
      <c r="I401" t="b">
        <v>0</v>
      </c>
      <c r="J401" t="b">
        <v>0</v>
      </c>
      <c r="K401" t="b">
        <v>0</v>
      </c>
      <c r="L401" t="b">
        <v>0</v>
      </c>
      <c r="M401" t="b">
        <v>0</v>
      </c>
      <c r="N401" t="b">
        <v>0</v>
      </c>
      <c r="O401" t="s">
        <v>77</v>
      </c>
      <c r="P401" t="b">
        <v>0</v>
      </c>
      <c r="Q401" t="b">
        <v>0</v>
      </c>
      <c r="R401" t="s">
        <v>104</v>
      </c>
      <c r="S401" t="s">
        <v>95</v>
      </c>
      <c r="V401" t="s">
        <v>71</v>
      </c>
      <c r="W401" t="s">
        <v>80</v>
      </c>
      <c r="X401" t="s">
        <v>287</v>
      </c>
      <c r="Y401" t="s">
        <v>151</v>
      </c>
      <c r="Z401">
        <v>13.8</v>
      </c>
      <c r="AA401">
        <v>57.85</v>
      </c>
      <c r="AB401">
        <v>11.97</v>
      </c>
      <c r="AC401">
        <v>9</v>
      </c>
      <c r="AD401">
        <v>890.59</v>
      </c>
      <c r="AE401">
        <v>1086.0899999999999</v>
      </c>
      <c r="AF401">
        <v>900</v>
      </c>
      <c r="AG401" t="b">
        <v>1</v>
      </c>
      <c r="AH401">
        <v>50</v>
      </c>
      <c r="AI401">
        <f t="shared" si="6"/>
        <v>130397.37483902076</v>
      </c>
      <c r="AJ401">
        <v>1</v>
      </c>
      <c r="AK401" t="b">
        <v>1</v>
      </c>
      <c r="AL401" t="b">
        <v>0</v>
      </c>
      <c r="AM401" t="s">
        <v>64</v>
      </c>
      <c r="AN401" s="1">
        <v>40267</v>
      </c>
      <c r="AQ401" s="1">
        <v>40416</v>
      </c>
    </row>
    <row r="402" spans="1:43">
      <c r="A402" t="s">
        <v>1268</v>
      </c>
      <c r="B402">
        <v>390438000741</v>
      </c>
      <c r="C402" t="s">
        <v>1269</v>
      </c>
      <c r="D402" t="s">
        <v>84</v>
      </c>
      <c r="E402">
        <v>43220</v>
      </c>
      <c r="F402" t="s">
        <v>75</v>
      </c>
      <c r="G402" t="s">
        <v>1270</v>
      </c>
      <c r="H402" t="s">
        <v>1271</v>
      </c>
      <c r="I402" t="b">
        <v>0</v>
      </c>
      <c r="J402" t="b">
        <v>0</v>
      </c>
      <c r="K402" t="b">
        <v>0</v>
      </c>
      <c r="L402" t="b">
        <v>0</v>
      </c>
      <c r="M402" t="b">
        <v>0</v>
      </c>
      <c r="N402" t="b">
        <v>0</v>
      </c>
      <c r="O402" t="s">
        <v>77</v>
      </c>
      <c r="P402" t="b">
        <v>0</v>
      </c>
      <c r="Q402" t="b">
        <v>0</v>
      </c>
      <c r="R402" t="s">
        <v>58</v>
      </c>
      <c r="S402" t="s">
        <v>59</v>
      </c>
      <c r="V402" t="s">
        <v>60</v>
      </c>
      <c r="W402" t="s">
        <v>114</v>
      </c>
      <c r="X402" t="s">
        <v>62</v>
      </c>
      <c r="Y402" t="s">
        <v>63</v>
      </c>
      <c r="Z402">
        <v>0</v>
      </c>
      <c r="AA402">
        <v>0</v>
      </c>
      <c r="AB402">
        <v>6.21</v>
      </c>
      <c r="AC402">
        <v>9</v>
      </c>
      <c r="AD402">
        <v>429.21</v>
      </c>
      <c r="AE402">
        <v>523.42999999999995</v>
      </c>
      <c r="AF402">
        <v>26</v>
      </c>
      <c r="AG402" t="b">
        <v>1</v>
      </c>
      <c r="AH402">
        <v>50</v>
      </c>
      <c r="AI402">
        <f t="shared" si="6"/>
        <v>130397.37483902076</v>
      </c>
      <c r="AJ402">
        <v>2</v>
      </c>
      <c r="AK402" t="b">
        <v>0</v>
      </c>
      <c r="AL402" t="b">
        <v>0</v>
      </c>
      <c r="AM402" t="s">
        <v>64</v>
      </c>
      <c r="AN402" s="1">
        <v>40221</v>
      </c>
      <c r="AQ402" s="1">
        <v>40376</v>
      </c>
    </row>
    <row r="403" spans="1:43">
      <c r="A403" t="s">
        <v>1272</v>
      </c>
      <c r="B403">
        <v>360009002279</v>
      </c>
      <c r="C403" t="s">
        <v>73</v>
      </c>
      <c r="D403" t="s">
        <v>74</v>
      </c>
      <c r="E403">
        <v>10460</v>
      </c>
      <c r="F403" t="s">
        <v>75</v>
      </c>
      <c r="G403" t="s">
        <v>117</v>
      </c>
      <c r="H403" t="s">
        <v>73</v>
      </c>
      <c r="I403" t="b">
        <v>0</v>
      </c>
      <c r="J403" t="b">
        <v>0</v>
      </c>
      <c r="K403" t="b">
        <v>0</v>
      </c>
      <c r="L403" t="b">
        <v>0</v>
      </c>
      <c r="M403" t="b">
        <v>0</v>
      </c>
      <c r="N403" t="b">
        <v>0</v>
      </c>
      <c r="O403" t="s">
        <v>57</v>
      </c>
      <c r="P403" t="b">
        <v>0</v>
      </c>
      <c r="Q403" t="b">
        <v>1</v>
      </c>
      <c r="R403" t="s">
        <v>58</v>
      </c>
      <c r="S403" t="s">
        <v>59</v>
      </c>
      <c r="T403" t="s">
        <v>136</v>
      </c>
      <c r="U403" t="s">
        <v>137</v>
      </c>
      <c r="V403" t="s">
        <v>60</v>
      </c>
      <c r="W403" t="s">
        <v>80</v>
      </c>
      <c r="X403" t="s">
        <v>62</v>
      </c>
      <c r="Y403" t="s">
        <v>63</v>
      </c>
      <c r="Z403">
        <v>0</v>
      </c>
      <c r="AA403">
        <v>0</v>
      </c>
      <c r="AB403">
        <v>8.58</v>
      </c>
      <c r="AC403">
        <v>9</v>
      </c>
      <c r="AD403">
        <v>589.28</v>
      </c>
      <c r="AE403">
        <v>718.63</v>
      </c>
      <c r="AF403">
        <v>20</v>
      </c>
      <c r="AG403" t="b">
        <v>1</v>
      </c>
      <c r="AH403">
        <v>50</v>
      </c>
      <c r="AI403">
        <f t="shared" si="6"/>
        <v>130397.37483902076</v>
      </c>
      <c r="AJ403">
        <v>2</v>
      </c>
      <c r="AK403" t="b">
        <v>1</v>
      </c>
      <c r="AL403" t="b">
        <v>1</v>
      </c>
      <c r="AM403" t="s">
        <v>64</v>
      </c>
      <c r="AN403" s="1">
        <v>40215</v>
      </c>
      <c r="AQ403" s="1">
        <v>40368</v>
      </c>
    </row>
    <row r="404" spans="1:43">
      <c r="A404" t="s">
        <v>1273</v>
      </c>
      <c r="B404">
        <v>481983011299</v>
      </c>
      <c r="C404" t="s">
        <v>1274</v>
      </c>
      <c r="D404" t="s">
        <v>248</v>
      </c>
      <c r="E404">
        <v>79382</v>
      </c>
      <c r="F404" t="s">
        <v>75</v>
      </c>
      <c r="G404" t="s">
        <v>1275</v>
      </c>
      <c r="H404" t="s">
        <v>1276</v>
      </c>
      <c r="I404" t="b">
        <v>0</v>
      </c>
      <c r="J404" t="b">
        <v>0</v>
      </c>
      <c r="K404" t="b">
        <v>0</v>
      </c>
      <c r="L404" t="b">
        <v>0</v>
      </c>
      <c r="M404" t="b">
        <v>0</v>
      </c>
      <c r="N404" t="b">
        <v>0</v>
      </c>
      <c r="O404" t="s">
        <v>57</v>
      </c>
      <c r="P404" t="b">
        <v>0</v>
      </c>
      <c r="Q404" t="b">
        <v>0</v>
      </c>
      <c r="R404" t="s">
        <v>94</v>
      </c>
      <c r="S404" t="s">
        <v>95</v>
      </c>
      <c r="T404" t="s">
        <v>267</v>
      </c>
      <c r="U404" t="s">
        <v>95</v>
      </c>
      <c r="V404" t="s">
        <v>71</v>
      </c>
      <c r="W404" t="s">
        <v>61</v>
      </c>
      <c r="X404" t="s">
        <v>62</v>
      </c>
      <c r="Y404" t="s">
        <v>63</v>
      </c>
      <c r="Z404">
        <v>35.01</v>
      </c>
      <c r="AA404">
        <v>0</v>
      </c>
      <c r="AB404">
        <v>5.25</v>
      </c>
      <c r="AC404">
        <v>9</v>
      </c>
      <c r="AD404">
        <v>399.36</v>
      </c>
      <c r="AE404">
        <v>487.02</v>
      </c>
      <c r="AF404">
        <v>22</v>
      </c>
      <c r="AG404" t="b">
        <v>1</v>
      </c>
      <c r="AH404">
        <v>50</v>
      </c>
      <c r="AI404">
        <f t="shared" si="6"/>
        <v>130397.37483902076</v>
      </c>
      <c r="AJ404">
        <v>1</v>
      </c>
      <c r="AK404" t="b">
        <v>0</v>
      </c>
      <c r="AL404" t="b">
        <v>0</v>
      </c>
      <c r="AM404" t="s">
        <v>64</v>
      </c>
      <c r="AN404" s="1">
        <v>40192</v>
      </c>
      <c r="AQ404" s="1">
        <v>40349</v>
      </c>
    </row>
    <row r="405" spans="1:43">
      <c r="A405" t="s">
        <v>1277</v>
      </c>
      <c r="B405">
        <v>240048000496</v>
      </c>
      <c r="C405" t="s">
        <v>1278</v>
      </c>
      <c r="D405" t="s">
        <v>609</v>
      </c>
      <c r="E405">
        <v>20895</v>
      </c>
      <c r="F405" t="s">
        <v>54</v>
      </c>
      <c r="G405" t="s">
        <v>1279</v>
      </c>
      <c r="H405" t="s">
        <v>1051</v>
      </c>
      <c r="I405" t="b">
        <v>0</v>
      </c>
      <c r="J405" t="b">
        <v>0</v>
      </c>
      <c r="K405" t="b">
        <v>0</v>
      </c>
      <c r="L405" t="b">
        <v>0</v>
      </c>
      <c r="M405" t="b">
        <v>0</v>
      </c>
      <c r="N405" t="b">
        <v>0</v>
      </c>
      <c r="O405" t="s">
        <v>77</v>
      </c>
      <c r="P405" t="b">
        <v>0</v>
      </c>
      <c r="Q405" t="b">
        <v>0</v>
      </c>
      <c r="R405" t="s">
        <v>113</v>
      </c>
      <c r="S405" t="s">
        <v>113</v>
      </c>
      <c r="T405" t="s">
        <v>94</v>
      </c>
      <c r="U405" t="s">
        <v>95</v>
      </c>
      <c r="V405" t="s">
        <v>60</v>
      </c>
      <c r="W405" t="s">
        <v>80</v>
      </c>
      <c r="X405" t="s">
        <v>62</v>
      </c>
      <c r="Y405" t="s">
        <v>151</v>
      </c>
      <c r="Z405">
        <v>18.18</v>
      </c>
      <c r="AA405">
        <v>9.09</v>
      </c>
      <c r="AB405">
        <v>2.73</v>
      </c>
      <c r="AC405">
        <v>9</v>
      </c>
      <c r="AD405">
        <v>220.77</v>
      </c>
      <c r="AE405">
        <v>269.23</v>
      </c>
      <c r="AF405">
        <v>4</v>
      </c>
      <c r="AG405" t="b">
        <v>1</v>
      </c>
      <c r="AH405">
        <v>50</v>
      </c>
      <c r="AI405">
        <f t="shared" si="6"/>
        <v>130397.37483902076</v>
      </c>
      <c r="AJ405">
        <v>1</v>
      </c>
      <c r="AK405" t="b">
        <v>0</v>
      </c>
      <c r="AL405" t="b">
        <v>0</v>
      </c>
      <c r="AM405" t="s">
        <v>64</v>
      </c>
      <c r="AN405" s="1">
        <v>40183</v>
      </c>
      <c r="AQ405" s="1">
        <v>40340</v>
      </c>
    </row>
    <row r="406" spans="1:43">
      <c r="A406" s="2" t="s">
        <v>1280</v>
      </c>
      <c r="B406">
        <v>470315001253</v>
      </c>
      <c r="C406" t="s">
        <v>1281</v>
      </c>
      <c r="D406" t="s">
        <v>222</v>
      </c>
      <c r="E406">
        <v>37130</v>
      </c>
      <c r="F406" t="s">
        <v>75</v>
      </c>
      <c r="G406" t="s">
        <v>1282</v>
      </c>
      <c r="H406" t="s">
        <v>1283</v>
      </c>
      <c r="I406" t="b">
        <v>0</v>
      </c>
      <c r="J406" t="b">
        <v>0</v>
      </c>
      <c r="K406" t="b">
        <v>0</v>
      </c>
      <c r="L406" t="b">
        <v>0</v>
      </c>
      <c r="M406" t="b">
        <v>0</v>
      </c>
      <c r="N406" t="b">
        <v>0</v>
      </c>
      <c r="O406" t="s">
        <v>57</v>
      </c>
      <c r="P406" t="b">
        <v>0</v>
      </c>
      <c r="Q406" t="b">
        <v>0</v>
      </c>
      <c r="R406" t="s">
        <v>267</v>
      </c>
      <c r="S406" t="s">
        <v>95</v>
      </c>
      <c r="T406" t="s">
        <v>267</v>
      </c>
      <c r="U406" t="s">
        <v>95</v>
      </c>
      <c r="V406" t="s">
        <v>71</v>
      </c>
      <c r="W406" t="s">
        <v>61</v>
      </c>
      <c r="X406" t="s">
        <v>62</v>
      </c>
      <c r="Y406" t="s">
        <v>81</v>
      </c>
      <c r="Z406">
        <v>70.430000000000007</v>
      </c>
      <c r="AA406">
        <v>0</v>
      </c>
      <c r="AB406">
        <v>10.56</v>
      </c>
      <c r="AC406">
        <v>9</v>
      </c>
      <c r="AD406">
        <v>794.23</v>
      </c>
      <c r="AE406">
        <v>968.57</v>
      </c>
      <c r="AF406">
        <v>21</v>
      </c>
      <c r="AG406" t="b">
        <v>1</v>
      </c>
      <c r="AH406">
        <v>50</v>
      </c>
      <c r="AI406">
        <f t="shared" si="6"/>
        <v>130397.37483902076</v>
      </c>
      <c r="AJ406">
        <v>1</v>
      </c>
      <c r="AK406" t="b">
        <v>1</v>
      </c>
      <c r="AL406" t="b">
        <v>0</v>
      </c>
      <c r="AM406" t="s">
        <v>64</v>
      </c>
      <c r="AN406" s="1">
        <v>40178</v>
      </c>
      <c r="AQ406" s="1">
        <v>40335</v>
      </c>
    </row>
    <row r="407" spans="1:43">
      <c r="A407" t="s">
        <v>1284</v>
      </c>
      <c r="B407">
        <v>271807000045</v>
      </c>
      <c r="C407" t="s">
        <v>1285</v>
      </c>
      <c r="D407" t="s">
        <v>201</v>
      </c>
      <c r="E407">
        <v>56058</v>
      </c>
      <c r="F407" t="s">
        <v>68</v>
      </c>
      <c r="G407" t="s">
        <v>1286</v>
      </c>
      <c r="H407" t="s">
        <v>1285</v>
      </c>
      <c r="I407" t="b">
        <v>0</v>
      </c>
      <c r="J407" t="b">
        <v>0</v>
      </c>
      <c r="K407" t="b">
        <v>0</v>
      </c>
      <c r="L407" t="b">
        <v>0</v>
      </c>
      <c r="M407" t="b">
        <v>0</v>
      </c>
      <c r="N407" t="b">
        <v>0</v>
      </c>
      <c r="O407" t="s">
        <v>57</v>
      </c>
      <c r="P407" t="b">
        <v>0</v>
      </c>
      <c r="Q407" t="b">
        <v>0</v>
      </c>
      <c r="R407" t="s">
        <v>119</v>
      </c>
      <c r="S407" t="s">
        <v>59</v>
      </c>
      <c r="T407" t="s">
        <v>101</v>
      </c>
      <c r="U407" t="s">
        <v>95</v>
      </c>
      <c r="V407" t="s">
        <v>71</v>
      </c>
      <c r="W407" t="s">
        <v>61</v>
      </c>
      <c r="X407" t="s">
        <v>107</v>
      </c>
      <c r="Y407" t="s">
        <v>63</v>
      </c>
      <c r="Z407">
        <v>42.5</v>
      </c>
      <c r="AA407">
        <v>27.62</v>
      </c>
      <c r="AB407">
        <v>6.37</v>
      </c>
      <c r="AC407">
        <v>9</v>
      </c>
      <c r="AD407">
        <v>510.44</v>
      </c>
      <c r="AE407">
        <v>622.49</v>
      </c>
      <c r="AF407">
        <v>21</v>
      </c>
      <c r="AG407" t="b">
        <v>1</v>
      </c>
      <c r="AH407">
        <v>50</v>
      </c>
      <c r="AI407">
        <f t="shared" si="6"/>
        <v>130397.37483902076</v>
      </c>
      <c r="AJ407">
        <v>1</v>
      </c>
      <c r="AK407" t="b">
        <v>0</v>
      </c>
      <c r="AL407" t="b">
        <v>0</v>
      </c>
      <c r="AM407" t="s">
        <v>64</v>
      </c>
      <c r="AN407" s="1">
        <v>40134</v>
      </c>
      <c r="AQ407" s="1">
        <v>40291</v>
      </c>
    </row>
    <row r="408" spans="1:43">
      <c r="A408" t="s">
        <v>1287</v>
      </c>
      <c r="B408">
        <v>130042002472</v>
      </c>
      <c r="C408" t="s">
        <v>279</v>
      </c>
      <c r="D408" t="s">
        <v>280</v>
      </c>
      <c r="E408">
        <v>31220</v>
      </c>
      <c r="F408" t="s">
        <v>68</v>
      </c>
      <c r="G408" t="s">
        <v>281</v>
      </c>
      <c r="H408" t="s">
        <v>282</v>
      </c>
      <c r="I408" t="b">
        <v>0</v>
      </c>
      <c r="J408" t="b">
        <v>0</v>
      </c>
      <c r="K408" t="b">
        <v>0</v>
      </c>
      <c r="L408" t="b">
        <v>0</v>
      </c>
      <c r="M408" t="b">
        <v>0</v>
      </c>
      <c r="N408" t="b">
        <v>0</v>
      </c>
      <c r="O408" t="s">
        <v>57</v>
      </c>
      <c r="P408" t="b">
        <v>0</v>
      </c>
      <c r="Q408" t="b">
        <v>0</v>
      </c>
      <c r="R408" t="s">
        <v>101</v>
      </c>
      <c r="S408" t="s">
        <v>95</v>
      </c>
      <c r="T408" t="s">
        <v>119</v>
      </c>
      <c r="U408" t="s">
        <v>59</v>
      </c>
      <c r="V408" t="s">
        <v>71</v>
      </c>
      <c r="W408" t="s">
        <v>114</v>
      </c>
      <c r="X408" t="s">
        <v>62</v>
      </c>
      <c r="Y408" t="s">
        <v>63</v>
      </c>
      <c r="Z408">
        <v>23.91</v>
      </c>
      <c r="AA408">
        <v>9.56</v>
      </c>
      <c r="AB408">
        <v>3.59</v>
      </c>
      <c r="AC408">
        <v>9</v>
      </c>
      <c r="AD408">
        <v>285.13</v>
      </c>
      <c r="AE408">
        <v>347.72</v>
      </c>
      <c r="AF408">
        <v>25</v>
      </c>
      <c r="AG408" t="b">
        <v>1</v>
      </c>
      <c r="AH408">
        <v>50</v>
      </c>
      <c r="AI408">
        <f t="shared" si="6"/>
        <v>130397.37483902076</v>
      </c>
      <c r="AJ408">
        <v>1</v>
      </c>
      <c r="AK408" t="b">
        <v>1</v>
      </c>
      <c r="AL408" t="b">
        <v>0</v>
      </c>
      <c r="AM408" t="s">
        <v>64</v>
      </c>
      <c r="AN408" s="1">
        <v>40085</v>
      </c>
      <c r="AQ408" s="1">
        <v>40239</v>
      </c>
    </row>
    <row r="409" spans="1:43">
      <c r="A409" t="s">
        <v>1288</v>
      </c>
      <c r="B409">
        <v>62316010903</v>
      </c>
      <c r="C409" t="s">
        <v>940</v>
      </c>
      <c r="D409" t="s">
        <v>128</v>
      </c>
      <c r="E409">
        <v>90262</v>
      </c>
      <c r="F409" t="s">
        <v>54</v>
      </c>
      <c r="G409" t="s">
        <v>941</v>
      </c>
      <c r="H409" t="s">
        <v>130</v>
      </c>
      <c r="I409" t="b">
        <v>0</v>
      </c>
      <c r="J409" t="b">
        <v>0</v>
      </c>
      <c r="K409" t="b">
        <v>0</v>
      </c>
      <c r="L409" t="b">
        <v>0</v>
      </c>
      <c r="M409" t="b">
        <v>0</v>
      </c>
      <c r="N409" t="b">
        <v>0</v>
      </c>
      <c r="O409" t="s">
        <v>77</v>
      </c>
      <c r="P409" t="b">
        <v>0</v>
      </c>
      <c r="Q409" t="b">
        <v>0</v>
      </c>
      <c r="R409" t="s">
        <v>119</v>
      </c>
      <c r="S409" t="s">
        <v>59</v>
      </c>
      <c r="V409" t="s">
        <v>71</v>
      </c>
      <c r="W409" t="s">
        <v>114</v>
      </c>
      <c r="X409" t="s">
        <v>62</v>
      </c>
      <c r="Y409" t="s">
        <v>88</v>
      </c>
      <c r="Z409">
        <v>39.67</v>
      </c>
      <c r="AA409">
        <v>28.76</v>
      </c>
      <c r="AB409">
        <v>5.95</v>
      </c>
      <c r="AC409">
        <v>9</v>
      </c>
      <c r="AD409">
        <v>480.12</v>
      </c>
      <c r="AE409">
        <v>585.51</v>
      </c>
      <c r="AF409">
        <v>200</v>
      </c>
      <c r="AG409" t="b">
        <v>1</v>
      </c>
      <c r="AH409">
        <v>50</v>
      </c>
      <c r="AI409">
        <f t="shared" si="6"/>
        <v>130397.37483902076</v>
      </c>
      <c r="AJ409">
        <v>2</v>
      </c>
      <c r="AK409" t="b">
        <v>1</v>
      </c>
      <c r="AL409" t="b">
        <v>0</v>
      </c>
      <c r="AM409" t="s">
        <v>64</v>
      </c>
      <c r="AN409" s="1">
        <v>40079</v>
      </c>
      <c r="AQ409" s="1">
        <v>40236</v>
      </c>
    </row>
    <row r="410" spans="1:43">
      <c r="A410" t="s">
        <v>1289</v>
      </c>
      <c r="B410">
        <v>401590000748</v>
      </c>
      <c r="C410" t="s">
        <v>1290</v>
      </c>
      <c r="D410" t="s">
        <v>53</v>
      </c>
      <c r="E410">
        <v>74884</v>
      </c>
      <c r="F410" t="s">
        <v>68</v>
      </c>
      <c r="G410" t="s">
        <v>1291</v>
      </c>
      <c r="H410" t="s">
        <v>1292</v>
      </c>
      <c r="I410" t="b">
        <v>0</v>
      </c>
      <c r="J410" t="b">
        <v>0</v>
      </c>
      <c r="K410" t="b">
        <v>0</v>
      </c>
      <c r="L410" t="b">
        <v>0</v>
      </c>
      <c r="M410" t="b">
        <v>0</v>
      </c>
      <c r="N410" t="b">
        <v>0</v>
      </c>
      <c r="O410" t="s">
        <v>57</v>
      </c>
      <c r="P410" t="b">
        <v>0</v>
      </c>
      <c r="Q410" t="b">
        <v>0</v>
      </c>
      <c r="R410" t="s">
        <v>119</v>
      </c>
      <c r="S410" t="s">
        <v>59</v>
      </c>
      <c r="T410" t="s">
        <v>568</v>
      </c>
      <c r="U410" t="s">
        <v>273</v>
      </c>
      <c r="V410" t="s">
        <v>71</v>
      </c>
      <c r="W410" t="s">
        <v>61</v>
      </c>
      <c r="X410" t="s">
        <v>62</v>
      </c>
      <c r="Y410" t="s">
        <v>151</v>
      </c>
      <c r="Z410">
        <v>35.94</v>
      </c>
      <c r="AA410">
        <v>16.170000000000002</v>
      </c>
      <c r="AB410">
        <v>5.39</v>
      </c>
      <c r="AC410">
        <v>9</v>
      </c>
      <c r="AD410">
        <v>425.91</v>
      </c>
      <c r="AE410">
        <v>519.4</v>
      </c>
      <c r="AF410">
        <v>12</v>
      </c>
      <c r="AG410" t="b">
        <v>1</v>
      </c>
      <c r="AH410">
        <v>50</v>
      </c>
      <c r="AI410">
        <f t="shared" si="6"/>
        <v>130397.37483902076</v>
      </c>
      <c r="AJ410">
        <v>1</v>
      </c>
      <c r="AK410" t="b">
        <v>1</v>
      </c>
      <c r="AL410" t="b">
        <v>0</v>
      </c>
      <c r="AM410" t="s">
        <v>64</v>
      </c>
      <c r="AN410" s="1">
        <v>40077</v>
      </c>
      <c r="AQ410" s="1">
        <v>40232</v>
      </c>
    </row>
    <row r="411" spans="1:43">
      <c r="A411" t="s">
        <v>1293</v>
      </c>
      <c r="B411">
        <v>170993000607</v>
      </c>
      <c r="C411" t="s">
        <v>181</v>
      </c>
      <c r="D411" t="s">
        <v>182</v>
      </c>
      <c r="E411">
        <v>60628</v>
      </c>
      <c r="F411" t="s">
        <v>75</v>
      </c>
      <c r="G411" t="s">
        <v>183</v>
      </c>
      <c r="H411" t="s">
        <v>184</v>
      </c>
      <c r="I411" t="b">
        <v>0</v>
      </c>
      <c r="J411" t="b">
        <v>0</v>
      </c>
      <c r="K411" t="b">
        <v>0</v>
      </c>
      <c r="L411" t="b">
        <v>0</v>
      </c>
      <c r="M411" t="b">
        <v>0</v>
      </c>
      <c r="N411" t="b">
        <v>0</v>
      </c>
      <c r="O411" t="s">
        <v>57</v>
      </c>
      <c r="P411" t="b">
        <v>0</v>
      </c>
      <c r="Q411" t="b">
        <v>0</v>
      </c>
      <c r="R411" t="s">
        <v>119</v>
      </c>
      <c r="S411" t="s">
        <v>59</v>
      </c>
      <c r="T411" t="s">
        <v>58</v>
      </c>
      <c r="U411" t="s">
        <v>59</v>
      </c>
      <c r="V411" t="s">
        <v>60</v>
      </c>
      <c r="W411" t="s">
        <v>114</v>
      </c>
      <c r="X411" t="s">
        <v>62</v>
      </c>
      <c r="Y411" t="s">
        <v>81</v>
      </c>
      <c r="Z411">
        <v>39.14</v>
      </c>
      <c r="AA411">
        <v>0</v>
      </c>
      <c r="AB411">
        <v>5.87</v>
      </c>
      <c r="AC411">
        <v>9</v>
      </c>
      <c r="AD411">
        <v>445.42</v>
      </c>
      <c r="AE411">
        <v>543.20000000000005</v>
      </c>
      <c r="AF411">
        <v>40</v>
      </c>
      <c r="AG411" t="b">
        <v>1</v>
      </c>
      <c r="AH411">
        <v>50</v>
      </c>
      <c r="AI411">
        <f t="shared" si="6"/>
        <v>130397.37483902076</v>
      </c>
      <c r="AJ411">
        <v>2</v>
      </c>
      <c r="AK411" t="b">
        <v>1</v>
      </c>
      <c r="AL411" t="b">
        <v>0</v>
      </c>
      <c r="AM411" t="s">
        <v>64</v>
      </c>
      <c r="AN411" s="1">
        <v>40068</v>
      </c>
      <c r="AQ411" s="1">
        <v>40226</v>
      </c>
    </row>
    <row r="412" spans="1:43">
      <c r="A412" t="s">
        <v>1294</v>
      </c>
      <c r="B412">
        <v>291317000558</v>
      </c>
      <c r="C412" t="s">
        <v>1295</v>
      </c>
      <c r="D412" t="s">
        <v>715</v>
      </c>
      <c r="E412">
        <v>63050</v>
      </c>
      <c r="F412" t="s">
        <v>68</v>
      </c>
      <c r="G412" t="s">
        <v>1296</v>
      </c>
      <c r="H412" t="s">
        <v>1038</v>
      </c>
      <c r="I412" t="b">
        <v>0</v>
      </c>
      <c r="J412" t="b">
        <v>0</v>
      </c>
      <c r="K412" t="b">
        <v>0</v>
      </c>
      <c r="L412" t="b">
        <v>0</v>
      </c>
      <c r="M412" t="b">
        <v>0</v>
      </c>
      <c r="N412" t="b">
        <v>0</v>
      </c>
      <c r="O412" t="s">
        <v>57</v>
      </c>
      <c r="P412" t="b">
        <v>0</v>
      </c>
      <c r="Q412" t="b">
        <v>0</v>
      </c>
      <c r="R412" t="s">
        <v>119</v>
      </c>
      <c r="S412" t="s">
        <v>59</v>
      </c>
      <c r="T412" t="s">
        <v>357</v>
      </c>
      <c r="U412" t="s">
        <v>137</v>
      </c>
      <c r="V412" t="s">
        <v>71</v>
      </c>
      <c r="W412" t="s">
        <v>114</v>
      </c>
      <c r="X412" t="s">
        <v>107</v>
      </c>
      <c r="Y412" t="s">
        <v>81</v>
      </c>
      <c r="Z412">
        <v>17.510000000000002</v>
      </c>
      <c r="AA412">
        <v>7.41</v>
      </c>
      <c r="AB412">
        <v>2.63</v>
      </c>
      <c r="AC412">
        <v>9</v>
      </c>
      <c r="AD412">
        <v>211.63</v>
      </c>
      <c r="AE412">
        <v>258.08999999999997</v>
      </c>
      <c r="AF412">
        <v>22</v>
      </c>
      <c r="AG412" t="b">
        <v>1</v>
      </c>
      <c r="AH412">
        <v>50</v>
      </c>
      <c r="AI412">
        <f t="shared" si="6"/>
        <v>130397.37483902076</v>
      </c>
      <c r="AJ412">
        <v>1</v>
      </c>
      <c r="AK412" t="b">
        <v>0</v>
      </c>
      <c r="AL412" t="b">
        <v>0</v>
      </c>
      <c r="AM412" t="s">
        <v>64</v>
      </c>
      <c r="AN412" s="1">
        <v>40039</v>
      </c>
      <c r="AQ412" s="1">
        <v>40195</v>
      </c>
    </row>
    <row r="413" spans="1:43">
      <c r="A413" t="s">
        <v>1297</v>
      </c>
      <c r="B413">
        <v>450144000945</v>
      </c>
      <c r="C413" t="s">
        <v>1298</v>
      </c>
      <c r="D413" t="s">
        <v>196</v>
      </c>
      <c r="E413">
        <v>29406</v>
      </c>
      <c r="F413" t="s">
        <v>75</v>
      </c>
      <c r="G413" t="s">
        <v>1299</v>
      </c>
      <c r="H413" t="s">
        <v>1298</v>
      </c>
      <c r="I413" t="b">
        <v>1</v>
      </c>
      <c r="J413" t="b">
        <v>0</v>
      </c>
      <c r="K413" t="b">
        <v>0</v>
      </c>
      <c r="L413" t="b">
        <v>0</v>
      </c>
      <c r="M413" t="b">
        <v>0</v>
      </c>
      <c r="N413" t="b">
        <v>0</v>
      </c>
      <c r="O413" t="s">
        <v>77</v>
      </c>
      <c r="P413" t="b">
        <v>0</v>
      </c>
      <c r="Q413" t="b">
        <v>0</v>
      </c>
      <c r="R413" t="s">
        <v>58</v>
      </c>
      <c r="S413" t="s">
        <v>59</v>
      </c>
      <c r="T413" t="s">
        <v>101</v>
      </c>
      <c r="U413" t="s">
        <v>95</v>
      </c>
      <c r="V413" t="s">
        <v>60</v>
      </c>
      <c r="W413" t="s">
        <v>114</v>
      </c>
      <c r="X413" t="s">
        <v>436</v>
      </c>
      <c r="Y413" t="s">
        <v>63</v>
      </c>
      <c r="Z413">
        <v>38.56</v>
      </c>
      <c r="AA413">
        <v>19.28</v>
      </c>
      <c r="AB413">
        <v>5.78</v>
      </c>
      <c r="AC413">
        <v>9</v>
      </c>
      <c r="AD413">
        <v>458.18</v>
      </c>
      <c r="AE413">
        <v>558.76</v>
      </c>
      <c r="AF413">
        <v>22</v>
      </c>
      <c r="AG413" t="b">
        <v>1</v>
      </c>
      <c r="AH413">
        <v>50</v>
      </c>
      <c r="AI413">
        <f t="shared" si="6"/>
        <v>130397.37483902076</v>
      </c>
      <c r="AJ413">
        <v>2</v>
      </c>
      <c r="AK413" t="b">
        <v>1</v>
      </c>
      <c r="AL413" t="b">
        <v>0</v>
      </c>
      <c r="AM413" t="s">
        <v>64</v>
      </c>
      <c r="AN413" s="1">
        <v>40031</v>
      </c>
      <c r="AQ413" s="1">
        <v>40185</v>
      </c>
    </row>
    <row r="414" spans="1:43">
      <c r="A414" t="s">
        <v>1300</v>
      </c>
      <c r="B414">
        <v>540015000084</v>
      </c>
      <c r="C414" t="s">
        <v>1301</v>
      </c>
      <c r="D414" t="s">
        <v>1302</v>
      </c>
      <c r="E414">
        <v>26037</v>
      </c>
      <c r="F414" t="s">
        <v>54</v>
      </c>
      <c r="G414" t="s">
        <v>1303</v>
      </c>
      <c r="H414" t="s">
        <v>1304</v>
      </c>
      <c r="I414" t="b">
        <v>0</v>
      </c>
      <c r="J414" t="b">
        <v>0</v>
      </c>
      <c r="K414" t="b">
        <v>0</v>
      </c>
      <c r="L414" t="b">
        <v>0</v>
      </c>
      <c r="M414" t="b">
        <v>0</v>
      </c>
      <c r="N414" t="b">
        <v>0</v>
      </c>
      <c r="O414" t="s">
        <v>57</v>
      </c>
      <c r="P414" t="b">
        <v>0</v>
      </c>
      <c r="Q414" t="b">
        <v>0</v>
      </c>
      <c r="R414" t="s">
        <v>113</v>
      </c>
      <c r="S414" t="s">
        <v>113</v>
      </c>
      <c r="T414" t="s">
        <v>136</v>
      </c>
      <c r="U414" t="s">
        <v>137</v>
      </c>
      <c r="V414" t="s">
        <v>60</v>
      </c>
      <c r="W414" t="s">
        <v>61</v>
      </c>
      <c r="X414" t="s">
        <v>62</v>
      </c>
      <c r="Y414" t="s">
        <v>63</v>
      </c>
      <c r="Z414">
        <v>52.97</v>
      </c>
      <c r="AA414">
        <v>0</v>
      </c>
      <c r="AB414">
        <v>13.24</v>
      </c>
      <c r="AC414">
        <v>17</v>
      </c>
      <c r="AD414">
        <v>612.95000000000005</v>
      </c>
      <c r="AE414">
        <v>747.5</v>
      </c>
      <c r="AF414">
        <v>6</v>
      </c>
      <c r="AG414" t="b">
        <v>1</v>
      </c>
      <c r="AH414">
        <v>50</v>
      </c>
      <c r="AI414">
        <f t="shared" si="6"/>
        <v>130397.37483902076</v>
      </c>
      <c r="AJ414">
        <v>2</v>
      </c>
      <c r="AK414" t="b">
        <v>0</v>
      </c>
      <c r="AL414" t="b">
        <v>0</v>
      </c>
      <c r="AM414" t="s">
        <v>64</v>
      </c>
      <c r="AN414" s="1">
        <v>39964</v>
      </c>
      <c r="AQ414" s="1">
        <v>40116</v>
      </c>
    </row>
    <row r="415" spans="1:43">
      <c r="A415" t="s">
        <v>1305</v>
      </c>
      <c r="B415">
        <v>481164000638</v>
      </c>
      <c r="C415" t="s">
        <v>1306</v>
      </c>
      <c r="D415" t="s">
        <v>248</v>
      </c>
      <c r="E415">
        <v>75756</v>
      </c>
      <c r="F415" t="s">
        <v>68</v>
      </c>
      <c r="G415" t="s">
        <v>1307</v>
      </c>
      <c r="H415" t="s">
        <v>1308</v>
      </c>
      <c r="I415" t="b">
        <v>0</v>
      </c>
      <c r="J415" t="b">
        <v>0</v>
      </c>
      <c r="K415" t="b">
        <v>0</v>
      </c>
      <c r="L415" t="b">
        <v>0</v>
      </c>
      <c r="M415" t="b">
        <v>0</v>
      </c>
      <c r="N415" t="b">
        <v>0</v>
      </c>
      <c r="O415" t="s">
        <v>57</v>
      </c>
      <c r="P415" t="b">
        <v>0</v>
      </c>
      <c r="Q415" t="b">
        <v>0</v>
      </c>
      <c r="R415" t="s">
        <v>58</v>
      </c>
      <c r="S415" t="s">
        <v>59</v>
      </c>
      <c r="T415" t="s">
        <v>119</v>
      </c>
      <c r="U415" t="s">
        <v>59</v>
      </c>
      <c r="V415" t="s">
        <v>60</v>
      </c>
      <c r="W415" t="s">
        <v>61</v>
      </c>
      <c r="X415" t="s">
        <v>62</v>
      </c>
      <c r="Y415" t="s">
        <v>63</v>
      </c>
      <c r="Z415">
        <v>37.869999999999997</v>
      </c>
      <c r="AA415">
        <v>0</v>
      </c>
      <c r="AB415">
        <v>9.4700000000000006</v>
      </c>
      <c r="AC415">
        <v>17</v>
      </c>
      <c r="AD415">
        <v>443.04</v>
      </c>
      <c r="AE415">
        <v>540.29</v>
      </c>
      <c r="AF415">
        <v>19</v>
      </c>
      <c r="AG415" t="b">
        <v>1</v>
      </c>
      <c r="AH415">
        <v>50</v>
      </c>
      <c r="AI415">
        <f t="shared" si="6"/>
        <v>130397.37483902076</v>
      </c>
      <c r="AJ415">
        <v>2</v>
      </c>
      <c r="AK415" t="b">
        <v>0</v>
      </c>
      <c r="AL415" t="b">
        <v>0</v>
      </c>
      <c r="AM415" t="s">
        <v>64</v>
      </c>
      <c r="AN415" s="1">
        <v>39911</v>
      </c>
      <c r="AQ415" s="1">
        <v>40070</v>
      </c>
    </row>
    <row r="416" spans="1:43">
      <c r="A416" t="s">
        <v>1309</v>
      </c>
      <c r="C416" t="s">
        <v>181</v>
      </c>
      <c r="D416" t="s">
        <v>182</v>
      </c>
      <c r="E416">
        <v>60643</v>
      </c>
      <c r="F416" t="s">
        <v>75</v>
      </c>
      <c r="G416" t="s">
        <v>1310</v>
      </c>
      <c r="H416" t="s">
        <v>184</v>
      </c>
      <c r="I416" t="b">
        <v>1</v>
      </c>
      <c r="J416" t="b">
        <v>0</v>
      </c>
      <c r="K416" t="b">
        <v>0</v>
      </c>
      <c r="L416" t="b">
        <v>0</v>
      </c>
      <c r="M416" t="b">
        <v>0</v>
      </c>
      <c r="N416" t="b">
        <v>0</v>
      </c>
      <c r="O416" t="s">
        <v>57</v>
      </c>
      <c r="P416" t="b">
        <v>0</v>
      </c>
      <c r="Q416" t="b">
        <v>0</v>
      </c>
      <c r="R416" t="s">
        <v>357</v>
      </c>
      <c r="S416" t="s">
        <v>137</v>
      </c>
      <c r="V416" t="s">
        <v>60</v>
      </c>
      <c r="W416" t="s">
        <v>61</v>
      </c>
      <c r="X416" t="s">
        <v>436</v>
      </c>
      <c r="Y416" t="s">
        <v>63</v>
      </c>
      <c r="Z416">
        <v>24.88</v>
      </c>
      <c r="AA416">
        <v>0</v>
      </c>
      <c r="AB416">
        <v>6.22</v>
      </c>
      <c r="AC416">
        <v>17</v>
      </c>
      <c r="AD416">
        <v>296.85000000000002</v>
      </c>
      <c r="AE416">
        <v>362.01</v>
      </c>
      <c r="AF416">
        <v>25</v>
      </c>
      <c r="AG416" t="b">
        <v>1</v>
      </c>
      <c r="AH416">
        <v>50</v>
      </c>
      <c r="AI416">
        <f t="shared" si="6"/>
        <v>130397.37483902076</v>
      </c>
      <c r="AJ416">
        <v>1</v>
      </c>
      <c r="AK416" t="b">
        <v>0</v>
      </c>
      <c r="AL416" t="b">
        <v>0</v>
      </c>
      <c r="AM416" t="s">
        <v>64</v>
      </c>
      <c r="AN416" s="1">
        <v>39905</v>
      </c>
      <c r="AQ416" s="1">
        <v>40062</v>
      </c>
    </row>
    <row r="417" spans="1:43">
      <c r="A417" t="s">
        <v>1311</v>
      </c>
      <c r="B417">
        <v>450306000194</v>
      </c>
      <c r="C417" t="s">
        <v>1312</v>
      </c>
      <c r="D417" t="s">
        <v>196</v>
      </c>
      <c r="E417">
        <v>29693</v>
      </c>
      <c r="F417" t="s">
        <v>68</v>
      </c>
      <c r="G417" t="s">
        <v>1313</v>
      </c>
      <c r="H417" t="s">
        <v>1314</v>
      </c>
      <c r="I417" t="b">
        <v>0</v>
      </c>
      <c r="J417" t="b">
        <v>0</v>
      </c>
      <c r="K417" t="b">
        <v>0</v>
      </c>
      <c r="L417" t="b">
        <v>0</v>
      </c>
      <c r="M417" t="b">
        <v>0</v>
      </c>
      <c r="N417" t="b">
        <v>0</v>
      </c>
      <c r="O417" t="s">
        <v>57</v>
      </c>
      <c r="P417" t="b">
        <v>0</v>
      </c>
      <c r="Q417" t="b">
        <v>0</v>
      </c>
      <c r="R417" t="s">
        <v>58</v>
      </c>
      <c r="S417" t="s">
        <v>59</v>
      </c>
      <c r="V417" t="s">
        <v>71</v>
      </c>
      <c r="W417" t="s">
        <v>80</v>
      </c>
      <c r="X417" t="s">
        <v>62</v>
      </c>
      <c r="Y417" t="s">
        <v>63</v>
      </c>
      <c r="Z417">
        <v>59.05</v>
      </c>
      <c r="AA417">
        <v>29.53</v>
      </c>
      <c r="AB417">
        <v>14.76</v>
      </c>
      <c r="AC417">
        <v>17</v>
      </c>
      <c r="AD417">
        <v>710.84</v>
      </c>
      <c r="AE417">
        <v>866.88</v>
      </c>
      <c r="AF417">
        <v>19</v>
      </c>
      <c r="AG417" t="b">
        <v>1</v>
      </c>
      <c r="AH417">
        <v>50</v>
      </c>
      <c r="AI417">
        <f t="shared" si="6"/>
        <v>130397.37483902076</v>
      </c>
      <c r="AJ417">
        <v>1</v>
      </c>
      <c r="AK417" t="b">
        <v>0</v>
      </c>
      <c r="AL417" t="b">
        <v>0</v>
      </c>
      <c r="AM417" t="s">
        <v>64</v>
      </c>
      <c r="AN417" s="1">
        <v>39896</v>
      </c>
      <c r="AQ417" s="1">
        <v>40050</v>
      </c>
    </row>
    <row r="418" spans="1:43">
      <c r="A418" t="s">
        <v>1315</v>
      </c>
      <c r="B418">
        <v>63441005600</v>
      </c>
      <c r="C418" t="s">
        <v>205</v>
      </c>
      <c r="D418" t="s">
        <v>128</v>
      </c>
      <c r="E418">
        <v>94107</v>
      </c>
      <c r="F418" t="s">
        <v>75</v>
      </c>
      <c r="G418" t="s">
        <v>206</v>
      </c>
      <c r="H418" t="s">
        <v>205</v>
      </c>
      <c r="I418" t="b">
        <v>0</v>
      </c>
      <c r="J418" t="b">
        <v>0</v>
      </c>
      <c r="K418" t="b">
        <v>0</v>
      </c>
      <c r="L418" t="b">
        <v>0</v>
      </c>
      <c r="M418" t="b">
        <v>0</v>
      </c>
      <c r="N418" t="b">
        <v>0</v>
      </c>
      <c r="O418" t="s">
        <v>87</v>
      </c>
      <c r="P418" t="b">
        <v>0</v>
      </c>
      <c r="Q418" t="b">
        <v>0</v>
      </c>
      <c r="R418" t="s">
        <v>58</v>
      </c>
      <c r="S418" t="s">
        <v>59</v>
      </c>
      <c r="T418" t="s">
        <v>119</v>
      </c>
      <c r="U418" t="s">
        <v>59</v>
      </c>
      <c r="V418" t="s">
        <v>71</v>
      </c>
      <c r="W418" t="s">
        <v>80</v>
      </c>
      <c r="X418" t="s">
        <v>62</v>
      </c>
      <c r="Y418" t="s">
        <v>81</v>
      </c>
      <c r="Z418">
        <v>72</v>
      </c>
      <c r="AA418">
        <v>52.2</v>
      </c>
      <c r="AB418">
        <v>18</v>
      </c>
      <c r="AC418">
        <v>17</v>
      </c>
      <c r="AD418">
        <v>879.17</v>
      </c>
      <c r="AE418">
        <v>1072.1600000000001</v>
      </c>
      <c r="AF418">
        <v>30</v>
      </c>
      <c r="AG418" t="b">
        <v>1</v>
      </c>
      <c r="AH418">
        <v>50</v>
      </c>
      <c r="AI418">
        <f t="shared" si="6"/>
        <v>130397.37483902076</v>
      </c>
      <c r="AJ418">
        <v>1</v>
      </c>
      <c r="AK418" t="b">
        <v>0</v>
      </c>
      <c r="AL418" t="b">
        <v>0</v>
      </c>
      <c r="AM418" t="s">
        <v>64</v>
      </c>
      <c r="AN418" s="1">
        <v>39895</v>
      </c>
      <c r="AQ418" s="1">
        <v>40049</v>
      </c>
    </row>
    <row r="419" spans="1:43">
      <c r="A419" t="s">
        <v>1316</v>
      </c>
      <c r="B419">
        <v>320006000679</v>
      </c>
      <c r="C419" t="s">
        <v>1317</v>
      </c>
      <c r="D419" t="s">
        <v>227</v>
      </c>
      <c r="E419">
        <v>89084</v>
      </c>
      <c r="F419" t="s">
        <v>54</v>
      </c>
      <c r="G419" t="s">
        <v>228</v>
      </c>
      <c r="H419" t="s">
        <v>229</v>
      </c>
      <c r="I419" t="b">
        <v>0</v>
      </c>
      <c r="J419" t="b">
        <v>0</v>
      </c>
      <c r="K419" t="b">
        <v>1</v>
      </c>
      <c r="L419" t="b">
        <v>0</v>
      </c>
      <c r="M419" t="b">
        <v>0</v>
      </c>
      <c r="N419" t="b">
        <v>0</v>
      </c>
      <c r="O419" t="s">
        <v>57</v>
      </c>
      <c r="P419" t="b">
        <v>0</v>
      </c>
      <c r="Q419" t="b">
        <v>0</v>
      </c>
      <c r="R419" t="s">
        <v>58</v>
      </c>
      <c r="S419" t="s">
        <v>59</v>
      </c>
      <c r="T419" t="s">
        <v>230</v>
      </c>
      <c r="U419" t="s">
        <v>59</v>
      </c>
      <c r="V419" t="s">
        <v>71</v>
      </c>
      <c r="W419" t="s">
        <v>80</v>
      </c>
      <c r="X419" t="s">
        <v>107</v>
      </c>
      <c r="Y419" t="s">
        <v>63</v>
      </c>
      <c r="Z419">
        <v>37.08</v>
      </c>
      <c r="AA419">
        <v>24.1</v>
      </c>
      <c r="AB419">
        <v>9.27</v>
      </c>
      <c r="AC419">
        <v>17</v>
      </c>
      <c r="AD419">
        <v>458.25</v>
      </c>
      <c r="AE419">
        <v>558.84</v>
      </c>
      <c r="AF419">
        <v>16</v>
      </c>
      <c r="AG419" t="b">
        <v>1</v>
      </c>
      <c r="AH419">
        <v>50</v>
      </c>
      <c r="AI419">
        <f t="shared" si="6"/>
        <v>130397.37483902076</v>
      </c>
      <c r="AJ419">
        <v>2</v>
      </c>
      <c r="AK419" t="b">
        <v>0</v>
      </c>
      <c r="AL419" t="b">
        <v>0</v>
      </c>
      <c r="AM419" t="s">
        <v>64</v>
      </c>
      <c r="AN419" s="1">
        <v>39888</v>
      </c>
      <c r="AQ419" s="1">
        <v>40043</v>
      </c>
    </row>
    <row r="420" spans="1:43">
      <c r="A420" t="s">
        <v>1318</v>
      </c>
      <c r="B420">
        <v>62271003475</v>
      </c>
      <c r="C420" t="s">
        <v>130</v>
      </c>
      <c r="D420" t="s">
        <v>128</v>
      </c>
      <c r="E420">
        <v>90045</v>
      </c>
      <c r="F420" t="s">
        <v>75</v>
      </c>
      <c r="G420" t="s">
        <v>271</v>
      </c>
      <c r="H420" t="s">
        <v>130</v>
      </c>
      <c r="I420" t="b">
        <v>0</v>
      </c>
      <c r="J420" t="b">
        <v>1</v>
      </c>
      <c r="K420" t="b">
        <v>0</v>
      </c>
      <c r="L420" t="b">
        <v>0</v>
      </c>
      <c r="M420" t="b">
        <v>0</v>
      </c>
      <c r="N420" t="b">
        <v>0</v>
      </c>
      <c r="O420" t="s">
        <v>77</v>
      </c>
      <c r="P420" t="b">
        <v>0</v>
      </c>
      <c r="Q420" t="b">
        <v>0</v>
      </c>
      <c r="R420" t="s">
        <v>58</v>
      </c>
      <c r="S420" t="s">
        <v>59</v>
      </c>
      <c r="T420" t="s">
        <v>568</v>
      </c>
      <c r="U420" t="s">
        <v>273</v>
      </c>
      <c r="V420" t="s">
        <v>71</v>
      </c>
      <c r="W420" t="s">
        <v>61</v>
      </c>
      <c r="X420" t="s">
        <v>62</v>
      </c>
      <c r="Y420" t="s">
        <v>151</v>
      </c>
      <c r="Z420">
        <v>19.66</v>
      </c>
      <c r="AA420">
        <v>14.25</v>
      </c>
      <c r="AB420">
        <v>4.91</v>
      </c>
      <c r="AC420">
        <v>17</v>
      </c>
      <c r="AD420">
        <v>252.41</v>
      </c>
      <c r="AE420">
        <v>307.82</v>
      </c>
      <c r="AF420">
        <v>100</v>
      </c>
      <c r="AG420" t="b">
        <v>1</v>
      </c>
      <c r="AH420">
        <v>50</v>
      </c>
      <c r="AI420">
        <f t="shared" si="6"/>
        <v>130397.37483902076</v>
      </c>
      <c r="AJ420">
        <v>1</v>
      </c>
      <c r="AK420" t="b">
        <v>0</v>
      </c>
      <c r="AL420" t="b">
        <v>0</v>
      </c>
      <c r="AM420" t="s">
        <v>64</v>
      </c>
      <c r="AN420" s="1">
        <v>39887</v>
      </c>
      <c r="AQ420" s="1">
        <v>40041</v>
      </c>
    </row>
    <row r="421" spans="1:43">
      <c r="A421" t="s">
        <v>1319</v>
      </c>
      <c r="B421">
        <v>240009000155</v>
      </c>
      <c r="C421" t="s">
        <v>669</v>
      </c>
      <c r="D421" t="s">
        <v>609</v>
      </c>
      <c r="E421">
        <v>21229</v>
      </c>
      <c r="F421" t="s">
        <v>75</v>
      </c>
      <c r="G421" t="s">
        <v>670</v>
      </c>
      <c r="H421" t="s">
        <v>671</v>
      </c>
      <c r="I421" t="b">
        <v>0</v>
      </c>
      <c r="J421" t="b">
        <v>0</v>
      </c>
      <c r="K421" t="b">
        <v>0</v>
      </c>
      <c r="L421" t="b">
        <v>0</v>
      </c>
      <c r="M421" t="b">
        <v>0</v>
      </c>
      <c r="N421" t="b">
        <v>0</v>
      </c>
      <c r="O421" t="s">
        <v>57</v>
      </c>
      <c r="P421" t="b">
        <v>0</v>
      </c>
      <c r="Q421" t="b">
        <v>0</v>
      </c>
      <c r="R421" t="s">
        <v>58</v>
      </c>
      <c r="S421" t="s">
        <v>59</v>
      </c>
      <c r="T421" t="s">
        <v>136</v>
      </c>
      <c r="U421" t="s">
        <v>137</v>
      </c>
      <c r="V421" t="s">
        <v>60</v>
      </c>
      <c r="W421" t="s">
        <v>61</v>
      </c>
      <c r="X421" t="s">
        <v>62</v>
      </c>
      <c r="Y421" t="s">
        <v>63</v>
      </c>
      <c r="Z421">
        <v>33.82</v>
      </c>
      <c r="AA421">
        <v>16.91</v>
      </c>
      <c r="AB421">
        <v>8.4499999999999993</v>
      </c>
      <c r="AC421">
        <v>17</v>
      </c>
      <c r="AD421">
        <v>414</v>
      </c>
      <c r="AE421">
        <v>504.88</v>
      </c>
      <c r="AF421">
        <v>25</v>
      </c>
      <c r="AG421" t="b">
        <v>1</v>
      </c>
      <c r="AH421">
        <v>50</v>
      </c>
      <c r="AI421">
        <f t="shared" si="6"/>
        <v>130397.37483902076</v>
      </c>
      <c r="AJ421">
        <v>1</v>
      </c>
      <c r="AK421" t="b">
        <v>0</v>
      </c>
      <c r="AL421" t="b">
        <v>0</v>
      </c>
      <c r="AM421" t="s">
        <v>64</v>
      </c>
      <c r="AN421" s="1">
        <v>39866</v>
      </c>
      <c r="AQ421" s="1">
        <v>39939</v>
      </c>
    </row>
    <row r="422" spans="1:43">
      <c r="A422" t="s">
        <v>1320</v>
      </c>
      <c r="C422" t="s">
        <v>73</v>
      </c>
      <c r="D422" t="s">
        <v>74</v>
      </c>
      <c r="E422">
        <v>10454</v>
      </c>
      <c r="F422" t="s">
        <v>75</v>
      </c>
      <c r="G422" t="s">
        <v>117</v>
      </c>
      <c r="H422" t="s">
        <v>73</v>
      </c>
      <c r="I422" t="b">
        <v>0</v>
      </c>
      <c r="J422" t="b">
        <v>0</v>
      </c>
      <c r="K422" t="b">
        <v>0</v>
      </c>
      <c r="L422" t="b">
        <v>0</v>
      </c>
      <c r="M422" t="b">
        <v>0</v>
      </c>
      <c r="N422" t="b">
        <v>0</v>
      </c>
      <c r="O422" t="s">
        <v>87</v>
      </c>
      <c r="P422" t="b">
        <v>0</v>
      </c>
      <c r="Q422" t="b">
        <v>1</v>
      </c>
      <c r="R422" t="s">
        <v>58</v>
      </c>
      <c r="S422" t="s">
        <v>59</v>
      </c>
      <c r="T422" t="s">
        <v>78</v>
      </c>
      <c r="U422" t="s">
        <v>79</v>
      </c>
      <c r="V422" t="s">
        <v>60</v>
      </c>
      <c r="W422" t="s">
        <v>114</v>
      </c>
      <c r="X422" t="s">
        <v>62</v>
      </c>
      <c r="Y422" t="s">
        <v>81</v>
      </c>
      <c r="Z422">
        <v>46.05</v>
      </c>
      <c r="AA422">
        <v>0</v>
      </c>
      <c r="AB422">
        <v>11.51</v>
      </c>
      <c r="AC422">
        <v>17</v>
      </c>
      <c r="AD422">
        <v>535.05999999999995</v>
      </c>
      <c r="AE422">
        <v>652.51</v>
      </c>
      <c r="AF422">
        <v>25</v>
      </c>
      <c r="AG422" t="b">
        <v>1</v>
      </c>
      <c r="AH422">
        <v>50</v>
      </c>
      <c r="AI422">
        <f t="shared" si="6"/>
        <v>130397.37483902076</v>
      </c>
      <c r="AJ422">
        <v>2</v>
      </c>
      <c r="AK422" t="b">
        <v>1</v>
      </c>
      <c r="AL422" t="b">
        <v>0</v>
      </c>
      <c r="AM422" t="s">
        <v>64</v>
      </c>
      <c r="AN422" s="1">
        <v>39859</v>
      </c>
      <c r="AQ422" s="1">
        <v>40001</v>
      </c>
    </row>
    <row r="423" spans="1:43">
      <c r="A423" t="s">
        <v>1321</v>
      </c>
      <c r="B423">
        <v>390451001996</v>
      </c>
      <c r="C423" t="s">
        <v>1322</v>
      </c>
      <c r="D423" t="s">
        <v>84</v>
      </c>
      <c r="E423">
        <v>44095</v>
      </c>
      <c r="F423" t="s">
        <v>54</v>
      </c>
      <c r="G423" t="s">
        <v>1323</v>
      </c>
      <c r="H423" t="s">
        <v>469</v>
      </c>
      <c r="I423" t="b">
        <v>0</v>
      </c>
      <c r="J423" t="b">
        <v>1</v>
      </c>
      <c r="K423" t="b">
        <v>0</v>
      </c>
      <c r="L423" t="b">
        <v>0</v>
      </c>
      <c r="M423" t="b">
        <v>0</v>
      </c>
      <c r="N423" t="b">
        <v>0</v>
      </c>
      <c r="O423" t="s">
        <v>77</v>
      </c>
      <c r="P423" t="b">
        <v>0</v>
      </c>
      <c r="Q423" t="b">
        <v>0</v>
      </c>
      <c r="R423" t="s">
        <v>101</v>
      </c>
      <c r="S423" t="s">
        <v>95</v>
      </c>
      <c r="V423" t="s">
        <v>71</v>
      </c>
      <c r="W423" t="s">
        <v>80</v>
      </c>
      <c r="X423" t="s">
        <v>107</v>
      </c>
      <c r="Y423" t="s">
        <v>151</v>
      </c>
      <c r="Z423">
        <v>74.5</v>
      </c>
      <c r="AA423">
        <v>0</v>
      </c>
      <c r="AB423">
        <v>18.63</v>
      </c>
      <c r="AC423">
        <v>17</v>
      </c>
      <c r="AD423">
        <v>855.13</v>
      </c>
      <c r="AE423">
        <v>1042.8399999999999</v>
      </c>
      <c r="AF423">
        <v>150</v>
      </c>
      <c r="AG423" t="b">
        <v>1</v>
      </c>
      <c r="AH423">
        <v>50</v>
      </c>
      <c r="AI423">
        <f t="shared" si="6"/>
        <v>130397.37483902076</v>
      </c>
      <c r="AJ423">
        <v>2</v>
      </c>
      <c r="AK423" t="b">
        <v>0</v>
      </c>
      <c r="AL423" t="b">
        <v>0</v>
      </c>
      <c r="AM423" t="s">
        <v>64</v>
      </c>
      <c r="AN423" s="1">
        <v>39846</v>
      </c>
      <c r="AQ423" s="1">
        <v>39996</v>
      </c>
    </row>
    <row r="424" spans="1:43">
      <c r="A424" t="s">
        <v>1324</v>
      </c>
      <c r="B424">
        <v>510180000758</v>
      </c>
      <c r="C424" t="s">
        <v>1325</v>
      </c>
      <c r="D424" t="s">
        <v>364</v>
      </c>
      <c r="E424">
        <v>23669</v>
      </c>
      <c r="F424" t="s">
        <v>75</v>
      </c>
      <c r="G424" t="s">
        <v>1326</v>
      </c>
      <c r="H424" t="s">
        <v>1327</v>
      </c>
      <c r="I424" t="b">
        <v>0</v>
      </c>
      <c r="J424" t="b">
        <v>0</v>
      </c>
      <c r="K424" t="b">
        <v>0</v>
      </c>
      <c r="L424" t="b">
        <v>0</v>
      </c>
      <c r="M424" t="b">
        <v>0</v>
      </c>
      <c r="N424" t="b">
        <v>0</v>
      </c>
      <c r="O424" t="s">
        <v>77</v>
      </c>
      <c r="P424" t="b">
        <v>0</v>
      </c>
      <c r="Q424" t="b">
        <v>0</v>
      </c>
      <c r="R424" t="s">
        <v>58</v>
      </c>
      <c r="S424" t="s">
        <v>59</v>
      </c>
      <c r="T424" t="s">
        <v>230</v>
      </c>
      <c r="U424" t="s">
        <v>59</v>
      </c>
      <c r="V424" t="s">
        <v>71</v>
      </c>
      <c r="W424" t="s">
        <v>1</v>
      </c>
      <c r="X424" t="s">
        <v>107</v>
      </c>
      <c r="Y424" t="s">
        <v>63</v>
      </c>
      <c r="Z424">
        <v>25.39</v>
      </c>
      <c r="AA424">
        <v>0</v>
      </c>
      <c r="AB424">
        <v>6.35</v>
      </c>
      <c r="AC424">
        <v>17</v>
      </c>
      <c r="AD424">
        <v>302.64</v>
      </c>
      <c r="AE424">
        <v>369.07</v>
      </c>
      <c r="AF424">
        <v>36</v>
      </c>
      <c r="AG424" t="b">
        <v>1</v>
      </c>
      <c r="AH424">
        <v>50</v>
      </c>
      <c r="AI424">
        <f t="shared" si="6"/>
        <v>130397.37483902076</v>
      </c>
      <c r="AJ424">
        <v>2</v>
      </c>
      <c r="AK424" t="b">
        <v>1</v>
      </c>
      <c r="AL424" t="b">
        <v>0</v>
      </c>
      <c r="AM424" t="s">
        <v>64</v>
      </c>
      <c r="AN424" s="1">
        <v>39823</v>
      </c>
      <c r="AQ424" s="1">
        <v>39979</v>
      </c>
    </row>
    <row r="425" spans="1:43">
      <c r="A425" t="s">
        <v>1328</v>
      </c>
      <c r="B425">
        <v>450078001324</v>
      </c>
      <c r="C425" t="s">
        <v>1329</v>
      </c>
      <c r="D425" t="s">
        <v>196</v>
      </c>
      <c r="E425">
        <v>29697</v>
      </c>
      <c r="F425" t="s">
        <v>54</v>
      </c>
      <c r="G425" t="s">
        <v>1330</v>
      </c>
      <c r="H425" t="s">
        <v>920</v>
      </c>
      <c r="I425" t="b">
        <v>0</v>
      </c>
      <c r="J425" t="b">
        <v>0</v>
      </c>
      <c r="K425" t="b">
        <v>0</v>
      </c>
      <c r="L425" t="b">
        <v>0</v>
      </c>
      <c r="M425" t="b">
        <v>0</v>
      </c>
      <c r="N425" t="b">
        <v>0</v>
      </c>
      <c r="O425" t="s">
        <v>57</v>
      </c>
      <c r="P425" t="b">
        <v>0</v>
      </c>
      <c r="Q425" t="b">
        <v>0</v>
      </c>
      <c r="R425" t="s">
        <v>101</v>
      </c>
      <c r="S425" t="s">
        <v>95</v>
      </c>
      <c r="T425" t="s">
        <v>58</v>
      </c>
      <c r="U425" t="s">
        <v>59</v>
      </c>
      <c r="V425" t="s">
        <v>71</v>
      </c>
      <c r="W425" t="s">
        <v>61</v>
      </c>
      <c r="X425" t="s">
        <v>62</v>
      </c>
      <c r="Y425" t="s">
        <v>63</v>
      </c>
      <c r="Z425">
        <v>56.05</v>
      </c>
      <c r="AA425">
        <v>28.02</v>
      </c>
      <c r="AB425">
        <v>14.01</v>
      </c>
      <c r="AC425">
        <v>17</v>
      </c>
      <c r="AD425">
        <v>676</v>
      </c>
      <c r="AE425">
        <v>824.39</v>
      </c>
      <c r="AF425">
        <v>22</v>
      </c>
      <c r="AG425" t="b">
        <v>1</v>
      </c>
      <c r="AH425">
        <v>50</v>
      </c>
      <c r="AI425">
        <f t="shared" si="6"/>
        <v>130397.37483902076</v>
      </c>
      <c r="AJ425">
        <v>1</v>
      </c>
      <c r="AK425" t="b">
        <v>0</v>
      </c>
      <c r="AL425" t="b">
        <v>0</v>
      </c>
      <c r="AM425" t="s">
        <v>64</v>
      </c>
      <c r="AN425" s="1">
        <v>39775</v>
      </c>
      <c r="AQ425" s="1">
        <v>39928</v>
      </c>
    </row>
    <row r="426" spans="1:43">
      <c r="A426" t="s">
        <v>1331</v>
      </c>
      <c r="B426">
        <v>10054001430</v>
      </c>
      <c r="C426" t="s">
        <v>1332</v>
      </c>
      <c r="D426" t="s">
        <v>397</v>
      </c>
      <c r="E426">
        <v>36207</v>
      </c>
      <c r="F426" t="s">
        <v>75</v>
      </c>
      <c r="G426" t="s">
        <v>1333</v>
      </c>
      <c r="H426" t="s">
        <v>1334</v>
      </c>
      <c r="I426" t="b">
        <v>0</v>
      </c>
      <c r="J426" t="b">
        <v>0</v>
      </c>
      <c r="K426" t="b">
        <v>0</v>
      </c>
      <c r="L426" t="b">
        <v>0</v>
      </c>
      <c r="M426" t="b">
        <v>0</v>
      </c>
      <c r="N426" t="b">
        <v>0</v>
      </c>
      <c r="O426" t="s">
        <v>57</v>
      </c>
      <c r="P426" t="b">
        <v>0</v>
      </c>
      <c r="Q426" t="b">
        <v>0</v>
      </c>
      <c r="R426" t="s">
        <v>58</v>
      </c>
      <c r="S426" t="s">
        <v>59</v>
      </c>
      <c r="V426" t="s">
        <v>71</v>
      </c>
      <c r="W426" t="s">
        <v>1</v>
      </c>
      <c r="X426" t="s">
        <v>107</v>
      </c>
      <c r="Y426" t="s">
        <v>151</v>
      </c>
      <c r="Z426">
        <v>37.11</v>
      </c>
      <c r="AA426">
        <v>14.84</v>
      </c>
      <c r="AB426">
        <v>9.2799999999999994</v>
      </c>
      <c r="AC426">
        <v>17</v>
      </c>
      <c r="AD426">
        <v>449</v>
      </c>
      <c r="AE426">
        <v>547.55999999999995</v>
      </c>
      <c r="AF426">
        <v>130</v>
      </c>
      <c r="AG426" t="b">
        <v>1</v>
      </c>
      <c r="AH426">
        <v>50</v>
      </c>
      <c r="AI426">
        <f t="shared" si="6"/>
        <v>130397.37483902076</v>
      </c>
      <c r="AJ426">
        <v>1</v>
      </c>
      <c r="AK426" t="b">
        <v>0</v>
      </c>
      <c r="AL426" t="b">
        <v>0</v>
      </c>
      <c r="AM426" t="s">
        <v>64</v>
      </c>
      <c r="AN426" s="1">
        <v>39770</v>
      </c>
      <c r="AQ426" s="1">
        <v>39924</v>
      </c>
    </row>
    <row r="427" spans="1:43">
      <c r="A427" t="s">
        <v>1335</v>
      </c>
      <c r="B427">
        <v>481168006518</v>
      </c>
      <c r="C427" t="s">
        <v>1336</v>
      </c>
      <c r="D427" t="s">
        <v>248</v>
      </c>
      <c r="E427">
        <v>78521</v>
      </c>
      <c r="F427" t="s">
        <v>75</v>
      </c>
      <c r="G427" t="s">
        <v>1337</v>
      </c>
      <c r="H427" t="s">
        <v>1338</v>
      </c>
      <c r="I427" t="b">
        <v>0</v>
      </c>
      <c r="J427" t="b">
        <v>0</v>
      </c>
      <c r="K427" t="b">
        <v>0</v>
      </c>
      <c r="L427" t="b">
        <v>0</v>
      </c>
      <c r="M427" t="b">
        <v>0</v>
      </c>
      <c r="N427" t="b">
        <v>0</v>
      </c>
      <c r="O427" t="s">
        <v>57</v>
      </c>
      <c r="P427" t="b">
        <v>0</v>
      </c>
      <c r="Q427" t="b">
        <v>0</v>
      </c>
      <c r="R427" t="s">
        <v>357</v>
      </c>
      <c r="S427" t="s">
        <v>137</v>
      </c>
      <c r="T427" t="s">
        <v>101</v>
      </c>
      <c r="U427" t="s">
        <v>95</v>
      </c>
      <c r="V427" t="s">
        <v>71</v>
      </c>
      <c r="W427" t="s">
        <v>80</v>
      </c>
      <c r="X427" t="s">
        <v>62</v>
      </c>
      <c r="Y427" t="s">
        <v>63</v>
      </c>
      <c r="Z427">
        <v>40</v>
      </c>
      <c r="AA427">
        <v>0</v>
      </c>
      <c r="AB427">
        <v>10</v>
      </c>
      <c r="AC427">
        <v>17</v>
      </c>
      <c r="AD427">
        <v>467</v>
      </c>
      <c r="AE427">
        <v>569.51</v>
      </c>
      <c r="AF427">
        <v>17</v>
      </c>
      <c r="AG427" t="b">
        <v>1</v>
      </c>
      <c r="AH427">
        <v>50</v>
      </c>
      <c r="AI427">
        <f t="shared" si="6"/>
        <v>130397.37483902076</v>
      </c>
      <c r="AJ427">
        <v>1</v>
      </c>
      <c r="AK427" t="b">
        <v>0</v>
      </c>
      <c r="AL427" t="b">
        <v>0</v>
      </c>
      <c r="AM427" t="s">
        <v>64</v>
      </c>
      <c r="AN427" s="1">
        <v>39686</v>
      </c>
      <c r="AQ427" s="1">
        <v>39841</v>
      </c>
    </row>
    <row r="428" spans="1:43">
      <c r="A428" t="s">
        <v>1339</v>
      </c>
      <c r="B428">
        <v>262310005998</v>
      </c>
      <c r="C428" t="s">
        <v>1211</v>
      </c>
      <c r="D428" t="s">
        <v>91</v>
      </c>
      <c r="E428">
        <v>48133</v>
      </c>
      <c r="F428" t="s">
        <v>68</v>
      </c>
      <c r="G428" t="s">
        <v>1340</v>
      </c>
      <c r="H428" t="s">
        <v>370</v>
      </c>
      <c r="I428" t="b">
        <v>0</v>
      </c>
      <c r="J428" t="b">
        <v>0</v>
      </c>
      <c r="K428" t="b">
        <v>0</v>
      </c>
      <c r="L428" t="b">
        <v>0</v>
      </c>
      <c r="M428" t="b">
        <v>0</v>
      </c>
      <c r="N428" t="b">
        <v>0</v>
      </c>
      <c r="O428" t="s">
        <v>57</v>
      </c>
      <c r="P428" t="b">
        <v>0</v>
      </c>
      <c r="Q428" t="b">
        <v>0</v>
      </c>
      <c r="R428" t="s">
        <v>136</v>
      </c>
      <c r="S428" t="s">
        <v>137</v>
      </c>
      <c r="V428" t="s">
        <v>71</v>
      </c>
      <c r="W428" t="s">
        <v>61</v>
      </c>
      <c r="X428" t="s">
        <v>107</v>
      </c>
      <c r="Y428" t="s">
        <v>63</v>
      </c>
      <c r="Z428">
        <v>29</v>
      </c>
      <c r="AA428">
        <v>0</v>
      </c>
      <c r="AB428">
        <v>7.25</v>
      </c>
      <c r="AC428">
        <v>17</v>
      </c>
      <c r="AD428">
        <v>343</v>
      </c>
      <c r="AE428">
        <v>418.29</v>
      </c>
      <c r="AF428">
        <v>21</v>
      </c>
      <c r="AG428" t="b">
        <v>1</v>
      </c>
      <c r="AH428">
        <v>50</v>
      </c>
      <c r="AI428">
        <f t="shared" si="6"/>
        <v>130397.37483902076</v>
      </c>
      <c r="AJ428">
        <v>2</v>
      </c>
      <c r="AK428" t="b">
        <v>0</v>
      </c>
      <c r="AL428" t="b">
        <v>0</v>
      </c>
      <c r="AM428" t="s">
        <v>64</v>
      </c>
      <c r="AN428" s="1">
        <v>39685</v>
      </c>
      <c r="AQ428" s="1">
        <v>39837</v>
      </c>
    </row>
    <row r="429" spans="1:43">
      <c r="A429" t="s">
        <v>1341</v>
      </c>
      <c r="B429">
        <v>62271002966</v>
      </c>
      <c r="C429" t="s">
        <v>130</v>
      </c>
      <c r="D429" t="s">
        <v>128</v>
      </c>
      <c r="E429">
        <v>90001</v>
      </c>
      <c r="F429" t="s">
        <v>54</v>
      </c>
      <c r="G429" t="s">
        <v>271</v>
      </c>
      <c r="H429" t="s">
        <v>130</v>
      </c>
      <c r="I429" t="b">
        <v>0</v>
      </c>
      <c r="J429" t="b">
        <v>1</v>
      </c>
      <c r="K429" t="b">
        <v>1</v>
      </c>
      <c r="L429" t="b">
        <v>0</v>
      </c>
      <c r="M429" t="b">
        <v>0</v>
      </c>
      <c r="N429" t="b">
        <v>0</v>
      </c>
      <c r="O429" t="s">
        <v>57</v>
      </c>
      <c r="P429" t="b">
        <v>1</v>
      </c>
      <c r="Q429" t="b">
        <v>0</v>
      </c>
      <c r="R429" t="s">
        <v>104</v>
      </c>
      <c r="S429" t="s">
        <v>95</v>
      </c>
      <c r="V429" t="s">
        <v>60</v>
      </c>
      <c r="W429" t="s">
        <v>114</v>
      </c>
      <c r="X429" t="s">
        <v>62</v>
      </c>
      <c r="Y429" t="s">
        <v>151</v>
      </c>
      <c r="Z429">
        <v>33.5</v>
      </c>
      <c r="AA429">
        <v>24.28</v>
      </c>
      <c r="AB429">
        <v>8.3699999999999992</v>
      </c>
      <c r="AC429">
        <v>17</v>
      </c>
      <c r="AD429">
        <v>418</v>
      </c>
      <c r="AE429">
        <v>509.76</v>
      </c>
      <c r="AF429">
        <v>50</v>
      </c>
      <c r="AG429" t="b">
        <v>1</v>
      </c>
      <c r="AH429">
        <v>50</v>
      </c>
      <c r="AI429">
        <f t="shared" si="6"/>
        <v>130397.37483902076</v>
      </c>
      <c r="AJ429">
        <v>1</v>
      </c>
      <c r="AK429" t="b">
        <v>0</v>
      </c>
      <c r="AL429" t="b">
        <v>0</v>
      </c>
      <c r="AM429" t="s">
        <v>64</v>
      </c>
      <c r="AN429" s="1">
        <v>39597</v>
      </c>
      <c r="AQ429" s="1">
        <v>39754</v>
      </c>
    </row>
    <row r="430" spans="1:43">
      <c r="A430" t="s">
        <v>1342</v>
      </c>
      <c r="B430">
        <v>540060000359</v>
      </c>
      <c r="C430" t="s">
        <v>1343</v>
      </c>
      <c r="D430" t="s">
        <v>1302</v>
      </c>
      <c r="E430">
        <v>25015</v>
      </c>
      <c r="F430" t="s">
        <v>54</v>
      </c>
      <c r="G430" t="s">
        <v>1344</v>
      </c>
      <c r="H430" t="s">
        <v>1345</v>
      </c>
      <c r="I430" t="b">
        <v>0</v>
      </c>
      <c r="J430" t="b">
        <v>0</v>
      </c>
      <c r="K430" t="b">
        <v>0</v>
      </c>
      <c r="L430" t="b">
        <v>0</v>
      </c>
      <c r="M430" t="b">
        <v>0</v>
      </c>
      <c r="N430" t="b">
        <v>0</v>
      </c>
      <c r="O430" t="s">
        <v>57</v>
      </c>
      <c r="P430" t="b">
        <v>0</v>
      </c>
      <c r="Q430" t="b">
        <v>0</v>
      </c>
      <c r="R430" t="s">
        <v>58</v>
      </c>
      <c r="S430" t="s">
        <v>59</v>
      </c>
      <c r="V430" t="s">
        <v>71</v>
      </c>
      <c r="W430" t="s">
        <v>1</v>
      </c>
      <c r="X430" t="s">
        <v>62</v>
      </c>
      <c r="Y430" t="s">
        <v>63</v>
      </c>
      <c r="Z430">
        <v>59.9</v>
      </c>
      <c r="AA430">
        <v>0</v>
      </c>
      <c r="AB430">
        <v>14.98</v>
      </c>
      <c r="AC430">
        <v>17</v>
      </c>
      <c r="AD430">
        <v>691</v>
      </c>
      <c r="AE430">
        <v>842.68</v>
      </c>
      <c r="AF430">
        <v>100</v>
      </c>
      <c r="AG430" t="b">
        <v>1</v>
      </c>
      <c r="AH430">
        <v>50</v>
      </c>
      <c r="AI430">
        <f t="shared" si="6"/>
        <v>130397.37483902076</v>
      </c>
      <c r="AJ430">
        <v>2</v>
      </c>
      <c r="AK430" t="b">
        <v>0</v>
      </c>
      <c r="AL430" t="b">
        <v>0</v>
      </c>
      <c r="AM430" t="s">
        <v>64</v>
      </c>
      <c r="AN430" s="1">
        <v>39577</v>
      </c>
      <c r="AQ430" s="1">
        <v>39734</v>
      </c>
    </row>
    <row r="431" spans="1:43">
      <c r="A431" t="s">
        <v>1346</v>
      </c>
      <c r="B431">
        <v>261452005134</v>
      </c>
      <c r="C431" t="s">
        <v>820</v>
      </c>
      <c r="D431" t="s">
        <v>91</v>
      </c>
      <c r="E431">
        <v>48506</v>
      </c>
      <c r="F431" t="s">
        <v>54</v>
      </c>
      <c r="G431" t="s">
        <v>821</v>
      </c>
      <c r="H431" t="s">
        <v>822</v>
      </c>
      <c r="I431" t="b">
        <v>0</v>
      </c>
      <c r="J431" t="b">
        <v>0</v>
      </c>
      <c r="K431" t="b">
        <v>1</v>
      </c>
      <c r="L431" t="b">
        <v>0</v>
      </c>
      <c r="M431" t="b">
        <v>0</v>
      </c>
      <c r="N431" t="b">
        <v>0</v>
      </c>
      <c r="O431" t="s">
        <v>57</v>
      </c>
      <c r="P431" t="b">
        <v>0</v>
      </c>
      <c r="Q431" t="b">
        <v>0</v>
      </c>
      <c r="R431" t="s">
        <v>1</v>
      </c>
      <c r="S431" t="s">
        <v>137</v>
      </c>
      <c r="T431" t="s">
        <v>272</v>
      </c>
      <c r="U431" t="s">
        <v>273</v>
      </c>
      <c r="V431" t="s">
        <v>60</v>
      </c>
      <c r="W431" t="s">
        <v>1</v>
      </c>
      <c r="X431" t="s">
        <v>62</v>
      </c>
      <c r="Y431" t="s">
        <v>81</v>
      </c>
      <c r="Z431">
        <v>159.47999999999999</v>
      </c>
      <c r="AA431">
        <v>0</v>
      </c>
      <c r="AB431">
        <v>39.869999999999997</v>
      </c>
      <c r="AC431">
        <v>17</v>
      </c>
      <c r="AD431">
        <v>1811</v>
      </c>
      <c r="AE431">
        <v>2208.54</v>
      </c>
      <c r="AF431">
        <v>30</v>
      </c>
      <c r="AG431" t="b">
        <v>1</v>
      </c>
      <c r="AH431">
        <v>50</v>
      </c>
      <c r="AI431">
        <f t="shared" si="6"/>
        <v>130397.37483902076</v>
      </c>
      <c r="AJ431">
        <v>2</v>
      </c>
      <c r="AK431" t="b">
        <v>0</v>
      </c>
      <c r="AL431" t="b">
        <v>0</v>
      </c>
      <c r="AM431" t="s">
        <v>64</v>
      </c>
      <c r="AN431" s="1">
        <v>39567</v>
      </c>
      <c r="AQ431" s="1">
        <v>39725</v>
      </c>
    </row>
    <row r="432" spans="1:43">
      <c r="A432" t="s">
        <v>1347</v>
      </c>
      <c r="B432">
        <v>271137003361</v>
      </c>
      <c r="C432" t="s">
        <v>1348</v>
      </c>
      <c r="D432" t="s">
        <v>201</v>
      </c>
      <c r="E432">
        <v>55398</v>
      </c>
      <c r="F432" t="s">
        <v>54</v>
      </c>
      <c r="G432" t="s">
        <v>1349</v>
      </c>
      <c r="H432" t="s">
        <v>1350</v>
      </c>
      <c r="I432" t="b">
        <v>0</v>
      </c>
      <c r="J432" t="b">
        <v>0</v>
      </c>
      <c r="K432" t="b">
        <v>0</v>
      </c>
      <c r="L432" t="b">
        <v>0</v>
      </c>
      <c r="M432" t="b">
        <v>0</v>
      </c>
      <c r="N432" t="b">
        <v>0</v>
      </c>
      <c r="O432" t="s">
        <v>57</v>
      </c>
      <c r="P432" t="b">
        <v>0</v>
      </c>
      <c r="Q432" t="b">
        <v>0</v>
      </c>
      <c r="R432" t="s">
        <v>78</v>
      </c>
      <c r="S432" t="s">
        <v>79</v>
      </c>
      <c r="V432" t="s">
        <v>71</v>
      </c>
      <c r="W432" t="s">
        <v>114</v>
      </c>
      <c r="X432" t="s">
        <v>107</v>
      </c>
      <c r="Y432" t="s">
        <v>151</v>
      </c>
      <c r="Z432">
        <v>23.17</v>
      </c>
      <c r="AA432">
        <v>15.06</v>
      </c>
      <c r="AB432">
        <v>5.79</v>
      </c>
      <c r="AC432">
        <v>17</v>
      </c>
      <c r="AD432">
        <v>293</v>
      </c>
      <c r="AE432">
        <v>357.32</v>
      </c>
      <c r="AF432">
        <v>180</v>
      </c>
      <c r="AG432" t="b">
        <v>1</v>
      </c>
      <c r="AH432">
        <v>50</v>
      </c>
      <c r="AI432">
        <f t="shared" si="6"/>
        <v>130397.37483902076</v>
      </c>
      <c r="AJ432">
        <v>1</v>
      </c>
      <c r="AK432" t="b">
        <v>0</v>
      </c>
      <c r="AL432" t="b">
        <v>0</v>
      </c>
      <c r="AM432" t="s">
        <v>64</v>
      </c>
      <c r="AN432" s="1">
        <v>39558</v>
      </c>
      <c r="AQ432" s="1">
        <v>39716</v>
      </c>
    </row>
    <row r="433" spans="1:43">
      <c r="A433" t="s">
        <v>1351</v>
      </c>
      <c r="B433">
        <v>361932003198</v>
      </c>
      <c r="C433" t="s">
        <v>83</v>
      </c>
      <c r="D433" t="s">
        <v>74</v>
      </c>
      <c r="E433">
        <v>10940</v>
      </c>
      <c r="F433" t="s">
        <v>75</v>
      </c>
      <c r="G433" t="s">
        <v>85</v>
      </c>
      <c r="H433" t="s">
        <v>307</v>
      </c>
      <c r="I433" t="b">
        <v>0</v>
      </c>
      <c r="J433" t="b">
        <v>0</v>
      </c>
      <c r="K433" t="b">
        <v>0</v>
      </c>
      <c r="L433" t="b">
        <v>0</v>
      </c>
      <c r="M433" t="b">
        <v>0</v>
      </c>
      <c r="N433" t="b">
        <v>0</v>
      </c>
      <c r="O433" t="s">
        <v>57</v>
      </c>
      <c r="P433" t="b">
        <v>0</v>
      </c>
      <c r="Q433" t="b">
        <v>0</v>
      </c>
      <c r="R433" t="s">
        <v>125</v>
      </c>
      <c r="S433" t="s">
        <v>59</v>
      </c>
      <c r="V433" t="s">
        <v>71</v>
      </c>
      <c r="W433" t="s">
        <v>114</v>
      </c>
      <c r="X433" t="s">
        <v>62</v>
      </c>
      <c r="Y433" t="s">
        <v>151</v>
      </c>
      <c r="Z433">
        <v>28.05</v>
      </c>
      <c r="AA433">
        <v>0</v>
      </c>
      <c r="AB433">
        <v>7.01</v>
      </c>
      <c r="AC433">
        <v>17</v>
      </c>
      <c r="AD433">
        <v>333</v>
      </c>
      <c r="AE433">
        <v>406.1</v>
      </c>
      <c r="AF433">
        <v>125</v>
      </c>
      <c r="AG433" t="b">
        <v>1</v>
      </c>
      <c r="AH433">
        <v>50</v>
      </c>
      <c r="AI433">
        <f t="shared" si="6"/>
        <v>130397.37483902076</v>
      </c>
      <c r="AJ433">
        <v>1</v>
      </c>
      <c r="AK433" t="b">
        <v>0</v>
      </c>
      <c r="AL433" t="b">
        <v>0</v>
      </c>
      <c r="AM433" t="s">
        <v>64</v>
      </c>
      <c r="AN433" s="1">
        <v>39540</v>
      </c>
      <c r="AQ433" s="1">
        <v>39699</v>
      </c>
    </row>
    <row r="434" spans="1:43">
      <c r="A434" t="s">
        <v>1352</v>
      </c>
      <c r="B434">
        <v>341122003464</v>
      </c>
      <c r="C434" t="s">
        <v>1353</v>
      </c>
      <c r="D434" t="s">
        <v>191</v>
      </c>
      <c r="E434">
        <v>8901</v>
      </c>
      <c r="F434" t="s">
        <v>54</v>
      </c>
      <c r="G434" t="s">
        <v>1354</v>
      </c>
      <c r="H434" t="s">
        <v>856</v>
      </c>
      <c r="I434" t="b">
        <v>0</v>
      </c>
      <c r="J434" t="b">
        <v>0</v>
      </c>
      <c r="K434" t="b">
        <v>0</v>
      </c>
      <c r="L434" t="b">
        <v>0</v>
      </c>
      <c r="M434" t="b">
        <v>0</v>
      </c>
      <c r="N434" t="b">
        <v>0</v>
      </c>
      <c r="O434" t="s">
        <v>77</v>
      </c>
      <c r="P434" t="b">
        <v>0</v>
      </c>
      <c r="Q434" t="b">
        <v>0</v>
      </c>
      <c r="R434" t="s">
        <v>171</v>
      </c>
      <c r="S434" t="s">
        <v>79</v>
      </c>
      <c r="T434" t="s">
        <v>78</v>
      </c>
      <c r="U434" t="s">
        <v>79</v>
      </c>
      <c r="V434" t="s">
        <v>60</v>
      </c>
      <c r="W434" t="s">
        <v>114</v>
      </c>
      <c r="X434" t="s">
        <v>62</v>
      </c>
      <c r="Y434" t="s">
        <v>63</v>
      </c>
      <c r="Z434">
        <v>53.72</v>
      </c>
      <c r="AA434">
        <v>0</v>
      </c>
      <c r="AB434">
        <v>13.43</v>
      </c>
      <c r="AC434">
        <v>17</v>
      </c>
      <c r="AD434">
        <v>621</v>
      </c>
      <c r="AE434">
        <v>757.32</v>
      </c>
      <c r="AF434">
        <v>23</v>
      </c>
      <c r="AG434" t="b">
        <v>1</v>
      </c>
      <c r="AH434">
        <v>50</v>
      </c>
      <c r="AI434">
        <f t="shared" si="6"/>
        <v>130397.37483902076</v>
      </c>
      <c r="AJ434">
        <v>1</v>
      </c>
      <c r="AK434" t="b">
        <v>0</v>
      </c>
      <c r="AL434" t="b">
        <v>0</v>
      </c>
      <c r="AM434" t="s">
        <v>64</v>
      </c>
      <c r="AN434" s="1">
        <v>39531</v>
      </c>
      <c r="AQ434" s="1">
        <v>39616</v>
      </c>
    </row>
    <row r="435" spans="1:43">
      <c r="A435" t="s">
        <v>1355</v>
      </c>
      <c r="B435">
        <v>130039000787</v>
      </c>
      <c r="C435" t="s">
        <v>1356</v>
      </c>
      <c r="D435" t="s">
        <v>280</v>
      </c>
      <c r="E435">
        <v>31639</v>
      </c>
      <c r="F435" t="s">
        <v>68</v>
      </c>
      <c r="G435" t="s">
        <v>1357</v>
      </c>
      <c r="H435" t="s">
        <v>1358</v>
      </c>
      <c r="I435" t="b">
        <v>0</v>
      </c>
      <c r="J435" t="b">
        <v>0</v>
      </c>
      <c r="K435" t="b">
        <v>0</v>
      </c>
      <c r="L435" t="b">
        <v>0</v>
      </c>
      <c r="M435" t="b">
        <v>0</v>
      </c>
      <c r="N435" t="b">
        <v>0</v>
      </c>
      <c r="O435" t="s">
        <v>57</v>
      </c>
      <c r="P435" t="b">
        <v>0</v>
      </c>
      <c r="Q435" t="b">
        <v>0</v>
      </c>
      <c r="R435" t="s">
        <v>58</v>
      </c>
      <c r="S435" t="s">
        <v>59</v>
      </c>
      <c r="T435" t="s">
        <v>113</v>
      </c>
      <c r="U435" t="s">
        <v>113</v>
      </c>
      <c r="V435" t="s">
        <v>71</v>
      </c>
      <c r="W435" t="s">
        <v>114</v>
      </c>
      <c r="X435" t="s">
        <v>62</v>
      </c>
      <c r="Y435" t="s">
        <v>81</v>
      </c>
      <c r="Z435">
        <v>38.31</v>
      </c>
      <c r="AA435">
        <v>15.32</v>
      </c>
      <c r="AB435">
        <v>9.58</v>
      </c>
      <c r="AC435">
        <v>17</v>
      </c>
      <c r="AD435">
        <v>463</v>
      </c>
      <c r="AE435">
        <v>564.63</v>
      </c>
      <c r="AF435">
        <v>10</v>
      </c>
      <c r="AG435" t="b">
        <v>1</v>
      </c>
      <c r="AH435">
        <v>50</v>
      </c>
      <c r="AI435">
        <f t="shared" si="6"/>
        <v>130397.37483902076</v>
      </c>
      <c r="AJ435">
        <v>1</v>
      </c>
      <c r="AK435" t="b">
        <v>0</v>
      </c>
      <c r="AL435" t="b">
        <v>0</v>
      </c>
      <c r="AM435" t="s">
        <v>64</v>
      </c>
      <c r="AN435" s="1">
        <v>39524</v>
      </c>
      <c r="AQ435" s="1">
        <v>39675</v>
      </c>
    </row>
    <row r="436" spans="1:43">
      <c r="A436" t="s">
        <v>1359</v>
      </c>
      <c r="C436" t="s">
        <v>73</v>
      </c>
      <c r="D436" t="s">
        <v>74</v>
      </c>
      <c r="E436">
        <v>10451</v>
      </c>
      <c r="F436" t="s">
        <v>75</v>
      </c>
      <c r="G436" t="s">
        <v>117</v>
      </c>
      <c r="H436" t="s">
        <v>73</v>
      </c>
      <c r="I436" t="b">
        <v>0</v>
      </c>
      <c r="J436" t="b">
        <v>0</v>
      </c>
      <c r="K436" t="b">
        <v>0</v>
      </c>
      <c r="L436" t="b">
        <v>0</v>
      </c>
      <c r="M436" t="b">
        <v>0</v>
      </c>
      <c r="N436" t="b">
        <v>0</v>
      </c>
      <c r="O436" t="s">
        <v>87</v>
      </c>
      <c r="P436" t="b">
        <v>0</v>
      </c>
      <c r="Q436" t="b">
        <v>0</v>
      </c>
      <c r="R436" t="s">
        <v>267</v>
      </c>
      <c r="S436" t="s">
        <v>95</v>
      </c>
      <c r="T436" t="s">
        <v>1</v>
      </c>
      <c r="U436" t="s">
        <v>137</v>
      </c>
      <c r="V436" t="s">
        <v>71</v>
      </c>
      <c r="W436" t="s">
        <v>61</v>
      </c>
      <c r="X436" t="s">
        <v>62</v>
      </c>
      <c r="Y436" t="s">
        <v>151</v>
      </c>
      <c r="Z436">
        <v>40.92</v>
      </c>
      <c r="AA436">
        <v>0</v>
      </c>
      <c r="AB436">
        <v>10.23</v>
      </c>
      <c r="AC436">
        <v>17</v>
      </c>
      <c r="AD436">
        <v>477</v>
      </c>
      <c r="AE436">
        <v>581.71</v>
      </c>
      <c r="AF436">
        <v>120</v>
      </c>
      <c r="AG436" t="b">
        <v>1</v>
      </c>
      <c r="AH436">
        <v>50</v>
      </c>
      <c r="AI436">
        <f t="shared" si="6"/>
        <v>130397.37483902076</v>
      </c>
      <c r="AJ436">
        <v>1</v>
      </c>
      <c r="AK436" t="b">
        <v>0</v>
      </c>
      <c r="AL436" t="b">
        <v>0</v>
      </c>
      <c r="AM436" t="s">
        <v>64</v>
      </c>
      <c r="AN436" s="1">
        <v>39511</v>
      </c>
      <c r="AQ436" s="1">
        <v>39668</v>
      </c>
    </row>
    <row r="437" spans="1:43">
      <c r="A437" t="s">
        <v>1360</v>
      </c>
      <c r="B437">
        <v>61437008840</v>
      </c>
      <c r="C437" t="s">
        <v>833</v>
      </c>
      <c r="D437" t="s">
        <v>128</v>
      </c>
      <c r="E437">
        <v>95121</v>
      </c>
      <c r="F437" t="s">
        <v>75</v>
      </c>
      <c r="G437" t="s">
        <v>1361</v>
      </c>
      <c r="H437" t="s">
        <v>835</v>
      </c>
      <c r="I437" t="b">
        <v>0</v>
      </c>
      <c r="J437" t="b">
        <v>0</v>
      </c>
      <c r="K437" t="b">
        <v>1</v>
      </c>
      <c r="L437" t="b">
        <v>0</v>
      </c>
      <c r="M437" t="b">
        <v>0</v>
      </c>
      <c r="N437" t="b">
        <v>0</v>
      </c>
      <c r="O437" t="s">
        <v>57</v>
      </c>
      <c r="P437" t="b">
        <v>0</v>
      </c>
      <c r="Q437" t="b">
        <v>0</v>
      </c>
      <c r="R437" t="s">
        <v>58</v>
      </c>
      <c r="S437" t="s">
        <v>59</v>
      </c>
      <c r="T437" t="s">
        <v>267</v>
      </c>
      <c r="U437" t="s">
        <v>95</v>
      </c>
      <c r="V437" t="s">
        <v>71</v>
      </c>
      <c r="W437" t="s">
        <v>61</v>
      </c>
      <c r="X437" t="s">
        <v>62</v>
      </c>
      <c r="Y437" t="s">
        <v>151</v>
      </c>
      <c r="Z437">
        <v>35.06</v>
      </c>
      <c r="AA437">
        <v>25.42</v>
      </c>
      <c r="AB437">
        <v>8.77</v>
      </c>
      <c r="AC437">
        <v>17</v>
      </c>
      <c r="AD437">
        <v>437</v>
      </c>
      <c r="AE437">
        <v>532.92999999999995</v>
      </c>
      <c r="AF437">
        <v>10</v>
      </c>
      <c r="AG437" t="b">
        <v>0</v>
      </c>
      <c r="AH437">
        <v>50</v>
      </c>
      <c r="AI437">
        <f t="shared" si="6"/>
        <v>130397.37483902076</v>
      </c>
      <c r="AJ437">
        <v>1</v>
      </c>
      <c r="AK437" t="b">
        <v>0</v>
      </c>
      <c r="AL437" t="b">
        <v>0</v>
      </c>
      <c r="AM437" t="s">
        <v>64</v>
      </c>
      <c r="AN437" s="1">
        <v>39510</v>
      </c>
      <c r="AQ437" s="1">
        <v>39662</v>
      </c>
    </row>
    <row r="438" spans="1:43">
      <c r="A438" t="s">
        <v>1362</v>
      </c>
      <c r="B438">
        <v>480928006360</v>
      </c>
      <c r="C438" t="s">
        <v>1363</v>
      </c>
      <c r="D438" t="s">
        <v>248</v>
      </c>
      <c r="E438">
        <v>79504</v>
      </c>
      <c r="F438" t="s">
        <v>68</v>
      </c>
      <c r="G438" t="s">
        <v>1364</v>
      </c>
      <c r="H438" t="s">
        <v>1365</v>
      </c>
      <c r="I438" t="b">
        <v>0</v>
      </c>
      <c r="J438" t="b">
        <v>0</v>
      </c>
      <c r="K438" t="b">
        <v>0</v>
      </c>
      <c r="L438" t="b">
        <v>0</v>
      </c>
      <c r="M438" t="b">
        <v>0</v>
      </c>
      <c r="N438" t="b">
        <v>0</v>
      </c>
      <c r="O438" t="s">
        <v>57</v>
      </c>
      <c r="P438" t="b">
        <v>0</v>
      </c>
      <c r="Q438" t="b">
        <v>0</v>
      </c>
      <c r="R438" t="s">
        <v>94</v>
      </c>
      <c r="S438" t="s">
        <v>95</v>
      </c>
      <c r="V438" t="s">
        <v>60</v>
      </c>
      <c r="W438" t="s">
        <v>1</v>
      </c>
      <c r="X438" t="s">
        <v>62</v>
      </c>
      <c r="Y438" t="s">
        <v>81</v>
      </c>
      <c r="Z438">
        <v>46.07</v>
      </c>
      <c r="AA438">
        <v>0</v>
      </c>
      <c r="AB438">
        <v>11.52</v>
      </c>
      <c r="AC438">
        <v>17</v>
      </c>
      <c r="AD438">
        <v>535</v>
      </c>
      <c r="AE438">
        <v>652.44000000000005</v>
      </c>
      <c r="AF438">
        <v>40</v>
      </c>
      <c r="AG438" t="b">
        <v>1</v>
      </c>
      <c r="AH438">
        <v>50</v>
      </c>
      <c r="AI438">
        <f t="shared" si="6"/>
        <v>130397.37483902076</v>
      </c>
      <c r="AJ438">
        <v>1</v>
      </c>
      <c r="AK438" t="b">
        <v>0</v>
      </c>
      <c r="AL438" t="b">
        <v>0</v>
      </c>
      <c r="AM438" t="s">
        <v>64</v>
      </c>
      <c r="AN438" s="1">
        <v>39491</v>
      </c>
      <c r="AQ438" s="1">
        <v>39644</v>
      </c>
    </row>
    <row r="439" spans="1:43">
      <c r="A439" t="s">
        <v>1366</v>
      </c>
      <c r="B439">
        <v>370078001056</v>
      </c>
      <c r="C439" t="s">
        <v>1367</v>
      </c>
      <c r="D439" t="s">
        <v>67</v>
      </c>
      <c r="E439">
        <v>28906</v>
      </c>
      <c r="F439" t="s">
        <v>68</v>
      </c>
      <c r="G439" t="s">
        <v>1368</v>
      </c>
      <c r="H439" t="s">
        <v>1079</v>
      </c>
      <c r="I439" t="b">
        <v>0</v>
      </c>
      <c r="J439" t="b">
        <v>1</v>
      </c>
      <c r="K439" t="b">
        <v>0</v>
      </c>
      <c r="L439" t="b">
        <v>0</v>
      </c>
      <c r="M439" t="b">
        <v>0</v>
      </c>
      <c r="N439" t="b">
        <v>0</v>
      </c>
      <c r="O439" t="s">
        <v>57</v>
      </c>
      <c r="P439" t="b">
        <v>0</v>
      </c>
      <c r="Q439" t="b">
        <v>0</v>
      </c>
      <c r="R439" t="s">
        <v>94</v>
      </c>
      <c r="S439" t="s">
        <v>95</v>
      </c>
      <c r="T439" t="s">
        <v>104</v>
      </c>
      <c r="U439" t="s">
        <v>95</v>
      </c>
      <c r="V439" t="s">
        <v>71</v>
      </c>
      <c r="W439" t="s">
        <v>80</v>
      </c>
      <c r="X439" t="s">
        <v>62</v>
      </c>
      <c r="Y439" t="s">
        <v>151</v>
      </c>
      <c r="Z439">
        <v>30</v>
      </c>
      <c r="AA439">
        <v>12.75</v>
      </c>
      <c r="AB439">
        <v>7.5</v>
      </c>
      <c r="AC439">
        <v>17</v>
      </c>
      <c r="AD439">
        <v>367</v>
      </c>
      <c r="AE439">
        <v>447.56</v>
      </c>
      <c r="AF439">
        <v>130</v>
      </c>
      <c r="AG439" t="b">
        <v>1</v>
      </c>
      <c r="AH439">
        <v>50</v>
      </c>
      <c r="AI439">
        <f t="shared" si="6"/>
        <v>130397.37483902076</v>
      </c>
      <c r="AJ439">
        <v>1</v>
      </c>
      <c r="AK439" t="b">
        <v>0</v>
      </c>
      <c r="AL439" t="b">
        <v>0</v>
      </c>
      <c r="AM439" t="s">
        <v>64</v>
      </c>
      <c r="AN439" s="1">
        <v>39483</v>
      </c>
      <c r="AQ439" s="1">
        <v>39637</v>
      </c>
    </row>
    <row r="440" spans="1:43">
      <c r="A440" t="s">
        <v>1369</v>
      </c>
      <c r="B440">
        <v>370390001565</v>
      </c>
      <c r="C440" t="s">
        <v>1370</v>
      </c>
      <c r="D440" t="s">
        <v>67</v>
      </c>
      <c r="E440">
        <v>27870</v>
      </c>
      <c r="F440" t="s">
        <v>68</v>
      </c>
      <c r="G440" t="s">
        <v>1371</v>
      </c>
      <c r="H440" t="s">
        <v>1372</v>
      </c>
      <c r="I440" t="b">
        <v>0</v>
      </c>
      <c r="J440" t="b">
        <v>0</v>
      </c>
      <c r="K440" t="b">
        <v>0</v>
      </c>
      <c r="L440" t="b">
        <v>0</v>
      </c>
      <c r="M440" t="b">
        <v>0</v>
      </c>
      <c r="N440" t="b">
        <v>0</v>
      </c>
      <c r="O440" t="s">
        <v>77</v>
      </c>
      <c r="P440" t="b">
        <v>0</v>
      </c>
      <c r="Q440" t="b">
        <v>0</v>
      </c>
      <c r="R440" t="s">
        <v>101</v>
      </c>
      <c r="S440" t="s">
        <v>95</v>
      </c>
      <c r="T440" t="s">
        <v>136</v>
      </c>
      <c r="U440" t="s">
        <v>137</v>
      </c>
      <c r="V440" t="s">
        <v>71</v>
      </c>
      <c r="W440" t="s">
        <v>1</v>
      </c>
      <c r="X440" t="s">
        <v>62</v>
      </c>
      <c r="Y440" t="s">
        <v>63</v>
      </c>
      <c r="Z440">
        <v>16.98</v>
      </c>
      <c r="AA440">
        <v>7.21</v>
      </c>
      <c r="AB440">
        <v>4.24</v>
      </c>
      <c r="AC440">
        <v>17</v>
      </c>
      <c r="AD440">
        <v>215</v>
      </c>
      <c r="AE440">
        <v>262.2</v>
      </c>
      <c r="AF440">
        <v>5</v>
      </c>
      <c r="AG440" t="b">
        <v>1</v>
      </c>
      <c r="AH440">
        <v>50</v>
      </c>
      <c r="AI440">
        <f t="shared" si="6"/>
        <v>130397.37483902076</v>
      </c>
      <c r="AJ440">
        <v>1</v>
      </c>
      <c r="AK440" t="b">
        <v>0</v>
      </c>
      <c r="AL440" t="b">
        <v>0</v>
      </c>
      <c r="AM440" t="s">
        <v>64</v>
      </c>
      <c r="AN440" s="1">
        <v>39482</v>
      </c>
      <c r="AQ440" s="1">
        <v>39636</v>
      </c>
    </row>
    <row r="441" spans="1:43">
      <c r="A441" t="s">
        <v>1373</v>
      </c>
      <c r="B441">
        <v>480894000342</v>
      </c>
      <c r="C441" t="s">
        <v>1374</v>
      </c>
      <c r="D441" t="s">
        <v>248</v>
      </c>
      <c r="E441">
        <v>78721</v>
      </c>
      <c r="F441" t="s">
        <v>75</v>
      </c>
      <c r="G441" t="s">
        <v>1375</v>
      </c>
      <c r="H441" t="s">
        <v>1376</v>
      </c>
      <c r="I441" t="b">
        <v>0</v>
      </c>
      <c r="J441" t="b">
        <v>0</v>
      </c>
      <c r="K441" t="b">
        <v>1</v>
      </c>
      <c r="L441" t="b">
        <v>0</v>
      </c>
      <c r="M441" t="b">
        <v>0</v>
      </c>
      <c r="N441" t="b">
        <v>0</v>
      </c>
      <c r="O441" t="s">
        <v>77</v>
      </c>
      <c r="P441" t="b">
        <v>0</v>
      </c>
      <c r="Q441" t="b">
        <v>0</v>
      </c>
      <c r="R441" t="s">
        <v>101</v>
      </c>
      <c r="S441" t="s">
        <v>95</v>
      </c>
      <c r="V441" t="s">
        <v>60</v>
      </c>
      <c r="W441" t="s">
        <v>61</v>
      </c>
      <c r="X441" t="s">
        <v>62</v>
      </c>
      <c r="Y441" t="s">
        <v>63</v>
      </c>
      <c r="Z441">
        <v>34.299999999999997</v>
      </c>
      <c r="AA441">
        <v>0</v>
      </c>
      <c r="AB441">
        <v>8.57</v>
      </c>
      <c r="AC441">
        <v>17</v>
      </c>
      <c r="AD441">
        <v>403</v>
      </c>
      <c r="AE441">
        <v>491.46</v>
      </c>
      <c r="AF441">
        <v>22</v>
      </c>
      <c r="AG441" t="b">
        <v>1</v>
      </c>
      <c r="AH441">
        <v>50</v>
      </c>
      <c r="AI441">
        <f t="shared" si="6"/>
        <v>130397.37483902076</v>
      </c>
      <c r="AJ441">
        <v>1</v>
      </c>
      <c r="AK441" t="b">
        <v>0</v>
      </c>
      <c r="AL441" t="b">
        <v>0</v>
      </c>
      <c r="AM441" t="s">
        <v>64</v>
      </c>
      <c r="AN441" s="1">
        <v>39476</v>
      </c>
      <c r="AQ441" s="1">
        <v>39629</v>
      </c>
    </row>
    <row r="442" spans="1:43">
      <c r="A442" t="s">
        <v>1377</v>
      </c>
      <c r="B442">
        <v>540150001023</v>
      </c>
      <c r="C442" t="s">
        <v>1378</v>
      </c>
      <c r="D442" t="s">
        <v>1302</v>
      </c>
      <c r="E442">
        <v>25704</v>
      </c>
      <c r="F442" t="s">
        <v>75</v>
      </c>
      <c r="G442" t="s">
        <v>1379</v>
      </c>
      <c r="H442" t="s">
        <v>176</v>
      </c>
      <c r="I442" t="b">
        <v>0</v>
      </c>
      <c r="J442" t="b">
        <v>0</v>
      </c>
      <c r="K442" t="b">
        <v>0</v>
      </c>
      <c r="L442" t="b">
        <v>0</v>
      </c>
      <c r="M442" t="b">
        <v>0</v>
      </c>
      <c r="N442" t="b">
        <v>0</v>
      </c>
      <c r="O442" t="s">
        <v>87</v>
      </c>
      <c r="P442" t="b">
        <v>0</v>
      </c>
      <c r="Q442" t="b">
        <v>0</v>
      </c>
      <c r="R442" t="s">
        <v>272</v>
      </c>
      <c r="S442" t="s">
        <v>273</v>
      </c>
      <c r="T442" t="s">
        <v>272</v>
      </c>
      <c r="U442" t="s">
        <v>273</v>
      </c>
      <c r="V442" t="s">
        <v>71</v>
      </c>
      <c r="W442" t="s">
        <v>80</v>
      </c>
      <c r="X442" t="s">
        <v>62</v>
      </c>
      <c r="Y442" t="s">
        <v>88</v>
      </c>
      <c r="Z442">
        <v>71.22</v>
      </c>
      <c r="AA442">
        <v>0</v>
      </c>
      <c r="AB442">
        <v>17.8</v>
      </c>
      <c r="AC442">
        <v>17</v>
      </c>
      <c r="AD442">
        <v>818</v>
      </c>
      <c r="AE442">
        <v>997.56</v>
      </c>
      <c r="AF442">
        <v>175</v>
      </c>
      <c r="AG442" t="b">
        <v>1</v>
      </c>
      <c r="AH442">
        <v>50</v>
      </c>
      <c r="AI442">
        <f t="shared" si="6"/>
        <v>130397.37483902076</v>
      </c>
      <c r="AJ442">
        <v>1</v>
      </c>
      <c r="AK442" t="b">
        <v>0</v>
      </c>
      <c r="AL442" t="b">
        <v>0</v>
      </c>
      <c r="AM442" t="s">
        <v>290</v>
      </c>
      <c r="AN442" s="1">
        <v>39463</v>
      </c>
      <c r="AQ442" s="1">
        <v>39702</v>
      </c>
    </row>
    <row r="443" spans="1:43">
      <c r="A443" t="s">
        <v>1380</v>
      </c>
      <c r="B443">
        <v>40831003112</v>
      </c>
      <c r="C443" t="s">
        <v>1381</v>
      </c>
      <c r="D443" t="s">
        <v>354</v>
      </c>
      <c r="E443">
        <v>85282</v>
      </c>
      <c r="F443" t="s">
        <v>75</v>
      </c>
      <c r="G443" t="s">
        <v>1382</v>
      </c>
      <c r="H443" t="s">
        <v>411</v>
      </c>
      <c r="I443" t="b">
        <v>0</v>
      </c>
      <c r="J443" t="b">
        <v>0</v>
      </c>
      <c r="K443" t="b">
        <v>0</v>
      </c>
      <c r="L443" t="b">
        <v>0</v>
      </c>
      <c r="M443" t="b">
        <v>0</v>
      </c>
      <c r="N443" t="b">
        <v>0</v>
      </c>
      <c r="O443" t="s">
        <v>57</v>
      </c>
      <c r="P443" t="b">
        <v>0</v>
      </c>
      <c r="Q443" t="b">
        <v>0</v>
      </c>
      <c r="R443" t="s">
        <v>58</v>
      </c>
      <c r="S443" t="s">
        <v>59</v>
      </c>
      <c r="V443" t="s">
        <v>71</v>
      </c>
      <c r="W443" t="s">
        <v>80</v>
      </c>
      <c r="X443" t="s">
        <v>107</v>
      </c>
      <c r="Y443" t="s">
        <v>63</v>
      </c>
      <c r="Z443">
        <v>28</v>
      </c>
      <c r="AA443">
        <v>15.68</v>
      </c>
      <c r="AB443">
        <v>7</v>
      </c>
      <c r="AC443">
        <v>17</v>
      </c>
      <c r="AD443">
        <v>348</v>
      </c>
      <c r="AE443">
        <v>424.39</v>
      </c>
      <c r="AF443">
        <v>22</v>
      </c>
      <c r="AG443" t="b">
        <v>1</v>
      </c>
      <c r="AH443">
        <v>50</v>
      </c>
      <c r="AI443">
        <f t="shared" si="6"/>
        <v>130397.37483902076</v>
      </c>
      <c r="AJ443">
        <v>1</v>
      </c>
      <c r="AK443" t="b">
        <v>0</v>
      </c>
      <c r="AL443" t="b">
        <v>0</v>
      </c>
      <c r="AM443" t="s">
        <v>64</v>
      </c>
      <c r="AN443" s="1">
        <v>39412</v>
      </c>
      <c r="AQ443" s="1">
        <v>39652</v>
      </c>
    </row>
    <row r="444" spans="1:43">
      <c r="A444" t="s">
        <v>1383</v>
      </c>
      <c r="B444">
        <v>10000501616</v>
      </c>
      <c r="C444" t="s">
        <v>531</v>
      </c>
      <c r="D444" t="s">
        <v>397</v>
      </c>
      <c r="E444">
        <v>35951</v>
      </c>
      <c r="F444" t="s">
        <v>68</v>
      </c>
      <c r="G444" t="s">
        <v>532</v>
      </c>
      <c r="H444" t="s">
        <v>533</v>
      </c>
      <c r="I444" t="b">
        <v>0</v>
      </c>
      <c r="J444" t="b">
        <v>0</v>
      </c>
      <c r="K444" t="b">
        <v>0</v>
      </c>
      <c r="L444" t="b">
        <v>0</v>
      </c>
      <c r="M444" t="b">
        <v>0</v>
      </c>
      <c r="N444" t="b">
        <v>0</v>
      </c>
      <c r="O444" t="s">
        <v>57</v>
      </c>
      <c r="P444" t="b">
        <v>0</v>
      </c>
      <c r="Q444" t="b">
        <v>0</v>
      </c>
      <c r="R444" t="s">
        <v>58</v>
      </c>
      <c r="S444" t="s">
        <v>59</v>
      </c>
      <c r="T444" t="s">
        <v>101</v>
      </c>
      <c r="U444" t="s">
        <v>95</v>
      </c>
      <c r="V444" t="s">
        <v>60</v>
      </c>
      <c r="W444" t="s">
        <v>1</v>
      </c>
      <c r="X444" t="s">
        <v>62</v>
      </c>
      <c r="Y444" t="s">
        <v>63</v>
      </c>
      <c r="Z444">
        <v>40.86</v>
      </c>
      <c r="AA444">
        <v>16.34</v>
      </c>
      <c r="AB444">
        <v>10.220000000000001</v>
      </c>
      <c r="AC444">
        <v>17</v>
      </c>
      <c r="AD444">
        <v>493</v>
      </c>
      <c r="AE444">
        <v>601.22</v>
      </c>
      <c r="AF444">
        <v>18</v>
      </c>
      <c r="AG444" t="b">
        <v>1</v>
      </c>
      <c r="AH444">
        <v>50</v>
      </c>
      <c r="AI444">
        <f t="shared" si="6"/>
        <v>130397.37483902076</v>
      </c>
      <c r="AJ444">
        <v>1</v>
      </c>
      <c r="AK444" t="b">
        <v>0</v>
      </c>
      <c r="AL444" t="b">
        <v>0</v>
      </c>
      <c r="AM444" t="s">
        <v>64</v>
      </c>
      <c r="AN444" s="1">
        <v>39401</v>
      </c>
      <c r="AQ444" s="1">
        <v>39641</v>
      </c>
    </row>
    <row r="445" spans="1:43">
      <c r="A445" t="s">
        <v>1384</v>
      </c>
      <c r="B445">
        <v>490120000643</v>
      </c>
      <c r="C445" t="s">
        <v>517</v>
      </c>
      <c r="D445" t="s">
        <v>495</v>
      </c>
      <c r="E445">
        <v>84404</v>
      </c>
      <c r="F445" t="s">
        <v>75</v>
      </c>
      <c r="G445" t="s">
        <v>518</v>
      </c>
      <c r="H445" t="s">
        <v>519</v>
      </c>
      <c r="I445" t="b">
        <v>0</v>
      </c>
      <c r="J445" t="b">
        <v>0</v>
      </c>
      <c r="K445" t="b">
        <v>0</v>
      </c>
      <c r="L445" t="b">
        <v>0</v>
      </c>
      <c r="M445" t="b">
        <v>0</v>
      </c>
      <c r="N445" t="b">
        <v>0</v>
      </c>
      <c r="O445" t="s">
        <v>87</v>
      </c>
      <c r="P445" t="b">
        <v>0</v>
      </c>
      <c r="Q445" t="b">
        <v>0</v>
      </c>
      <c r="R445" t="s">
        <v>78</v>
      </c>
      <c r="S445" t="s">
        <v>79</v>
      </c>
      <c r="T445" t="s">
        <v>131</v>
      </c>
      <c r="U445" t="s">
        <v>79</v>
      </c>
      <c r="V445" t="s">
        <v>60</v>
      </c>
      <c r="W445" t="s">
        <v>80</v>
      </c>
      <c r="X445" t="s">
        <v>107</v>
      </c>
      <c r="Y445" t="s">
        <v>151</v>
      </c>
      <c r="Z445">
        <v>78.06</v>
      </c>
      <c r="AA445">
        <v>0</v>
      </c>
      <c r="AB445">
        <v>19.510000000000002</v>
      </c>
      <c r="AC445">
        <v>17</v>
      </c>
      <c r="AD445">
        <v>895</v>
      </c>
      <c r="AE445">
        <v>1091.46</v>
      </c>
      <c r="AF445">
        <v>205</v>
      </c>
      <c r="AG445" t="b">
        <v>1</v>
      </c>
      <c r="AH445">
        <v>50</v>
      </c>
      <c r="AI445">
        <f t="shared" si="6"/>
        <v>130397.37483902076</v>
      </c>
      <c r="AJ445">
        <v>1</v>
      </c>
      <c r="AK445" t="b">
        <v>0</v>
      </c>
      <c r="AL445" t="b">
        <v>0</v>
      </c>
      <c r="AM445" t="s">
        <v>64</v>
      </c>
      <c r="AN445" s="1">
        <v>39399</v>
      </c>
      <c r="AQ445" s="1">
        <v>39639</v>
      </c>
    </row>
    <row r="446" spans="1:43">
      <c r="A446" t="s">
        <v>1385</v>
      </c>
      <c r="B446">
        <v>450387001138</v>
      </c>
      <c r="C446" t="s">
        <v>1386</v>
      </c>
      <c r="D446" t="s">
        <v>196</v>
      </c>
      <c r="E446">
        <v>29730</v>
      </c>
      <c r="F446" t="s">
        <v>54</v>
      </c>
      <c r="G446" t="s">
        <v>1387</v>
      </c>
      <c r="H446" t="s">
        <v>1388</v>
      </c>
      <c r="I446" t="b">
        <v>0</v>
      </c>
      <c r="J446" t="b">
        <v>0</v>
      </c>
      <c r="K446" t="b">
        <v>0</v>
      </c>
      <c r="L446" t="b">
        <v>0</v>
      </c>
      <c r="M446" t="b">
        <v>0</v>
      </c>
      <c r="N446" t="b">
        <v>0</v>
      </c>
      <c r="O446" t="s">
        <v>57</v>
      </c>
      <c r="P446" t="b">
        <v>0</v>
      </c>
      <c r="Q446" t="b">
        <v>0</v>
      </c>
      <c r="R446" t="s">
        <v>58</v>
      </c>
      <c r="S446" t="s">
        <v>59</v>
      </c>
      <c r="V446" t="s">
        <v>71</v>
      </c>
      <c r="W446" t="s">
        <v>61</v>
      </c>
      <c r="X446" t="s">
        <v>62</v>
      </c>
      <c r="Y446" t="s">
        <v>63</v>
      </c>
      <c r="Z446">
        <v>24.02</v>
      </c>
      <c r="AA446">
        <v>12.01</v>
      </c>
      <c r="AB446">
        <v>6.01</v>
      </c>
      <c r="AC446">
        <v>17</v>
      </c>
      <c r="AD446">
        <v>299</v>
      </c>
      <c r="AE446">
        <v>364.63</v>
      </c>
      <c r="AF446">
        <v>22</v>
      </c>
      <c r="AG446" t="b">
        <v>0</v>
      </c>
      <c r="AH446">
        <v>50</v>
      </c>
      <c r="AI446">
        <f t="shared" si="6"/>
        <v>130397.37483902076</v>
      </c>
      <c r="AJ446">
        <v>1</v>
      </c>
      <c r="AK446" t="b">
        <v>0</v>
      </c>
      <c r="AL446" t="b">
        <v>0</v>
      </c>
      <c r="AM446" t="s">
        <v>64</v>
      </c>
      <c r="AN446" s="1">
        <v>39393</v>
      </c>
      <c r="AQ446" s="1">
        <v>39633</v>
      </c>
    </row>
    <row r="447" spans="1:43">
      <c r="A447" t="s">
        <v>1389</v>
      </c>
      <c r="B447">
        <v>180477000821</v>
      </c>
      <c r="C447" t="s">
        <v>523</v>
      </c>
      <c r="D447" t="s">
        <v>368</v>
      </c>
      <c r="E447">
        <v>46203</v>
      </c>
      <c r="F447" t="s">
        <v>75</v>
      </c>
      <c r="G447" t="s">
        <v>1177</v>
      </c>
      <c r="H447" t="s">
        <v>525</v>
      </c>
      <c r="I447" t="b">
        <v>0</v>
      </c>
      <c r="J447" t="b">
        <v>0</v>
      </c>
      <c r="K447" t="b">
        <v>0</v>
      </c>
      <c r="L447" t="b">
        <v>0</v>
      </c>
      <c r="M447" t="b">
        <v>0</v>
      </c>
      <c r="N447" t="b">
        <v>0</v>
      </c>
      <c r="O447" t="s">
        <v>77</v>
      </c>
      <c r="P447" t="b">
        <v>0</v>
      </c>
      <c r="Q447" t="b">
        <v>0</v>
      </c>
      <c r="R447" t="s">
        <v>101</v>
      </c>
      <c r="S447" t="s">
        <v>95</v>
      </c>
      <c r="V447" t="s">
        <v>60</v>
      </c>
      <c r="W447" t="s">
        <v>61</v>
      </c>
      <c r="X447" t="s">
        <v>62</v>
      </c>
      <c r="Y447" t="s">
        <v>81</v>
      </c>
      <c r="Z447">
        <v>37.380000000000003</v>
      </c>
      <c r="AA447">
        <v>0</v>
      </c>
      <c r="AB447">
        <v>9.34</v>
      </c>
      <c r="AC447">
        <v>17</v>
      </c>
      <c r="AD447">
        <v>437</v>
      </c>
      <c r="AE447">
        <v>532.92999999999995</v>
      </c>
      <c r="AF447">
        <v>25</v>
      </c>
      <c r="AG447" t="b">
        <v>1</v>
      </c>
      <c r="AH447">
        <v>50</v>
      </c>
      <c r="AI447">
        <f t="shared" si="6"/>
        <v>130397.37483902076</v>
      </c>
      <c r="AJ447">
        <v>1</v>
      </c>
      <c r="AK447" t="b">
        <v>0</v>
      </c>
      <c r="AL447" t="b">
        <v>0</v>
      </c>
      <c r="AM447" t="s">
        <v>64</v>
      </c>
      <c r="AN447" s="1">
        <v>39381</v>
      </c>
      <c r="AQ447" s="1">
        <v>39560</v>
      </c>
    </row>
    <row r="448" spans="1:43">
      <c r="A448" t="s">
        <v>1390</v>
      </c>
      <c r="B448">
        <v>170993004962</v>
      </c>
      <c r="C448" t="s">
        <v>181</v>
      </c>
      <c r="D448" t="s">
        <v>182</v>
      </c>
      <c r="E448">
        <v>60625</v>
      </c>
      <c r="F448" t="s">
        <v>75</v>
      </c>
      <c r="G448" t="s">
        <v>1235</v>
      </c>
      <c r="H448" t="s">
        <v>184</v>
      </c>
      <c r="I448" t="b">
        <v>0</v>
      </c>
      <c r="J448" t="b">
        <v>0</v>
      </c>
      <c r="K448" t="b">
        <v>0</v>
      </c>
      <c r="L448" t="b">
        <v>0</v>
      </c>
      <c r="M448" t="b">
        <v>0</v>
      </c>
      <c r="N448" t="b">
        <v>0</v>
      </c>
      <c r="O448" t="s">
        <v>57</v>
      </c>
      <c r="P448" t="b">
        <v>0</v>
      </c>
      <c r="Q448" t="b">
        <v>0</v>
      </c>
      <c r="R448" t="s">
        <v>119</v>
      </c>
      <c r="S448" t="s">
        <v>59</v>
      </c>
      <c r="T448" t="s">
        <v>78</v>
      </c>
      <c r="U448" t="s">
        <v>79</v>
      </c>
      <c r="V448" t="s">
        <v>71</v>
      </c>
      <c r="W448" t="s">
        <v>114</v>
      </c>
      <c r="X448" t="s">
        <v>62</v>
      </c>
      <c r="Y448" t="s">
        <v>151</v>
      </c>
      <c r="Z448">
        <v>58.2</v>
      </c>
      <c r="AA448">
        <v>0</v>
      </c>
      <c r="AB448">
        <v>14.55</v>
      </c>
      <c r="AC448">
        <v>17</v>
      </c>
      <c r="AD448">
        <v>672</v>
      </c>
      <c r="AE448">
        <v>819.51</v>
      </c>
      <c r="AF448">
        <v>60</v>
      </c>
      <c r="AG448" t="b">
        <v>1</v>
      </c>
      <c r="AH448">
        <v>50</v>
      </c>
      <c r="AI448">
        <f t="shared" si="6"/>
        <v>130397.37483902076</v>
      </c>
      <c r="AJ448">
        <v>1</v>
      </c>
      <c r="AK448" t="b">
        <v>0</v>
      </c>
      <c r="AL448" t="b">
        <v>0</v>
      </c>
      <c r="AM448" t="s">
        <v>64</v>
      </c>
      <c r="AN448" s="1">
        <v>39380</v>
      </c>
      <c r="AQ448" s="1">
        <v>39617</v>
      </c>
    </row>
    <row r="449" spans="1:43">
      <c r="A449" t="s">
        <v>1391</v>
      </c>
      <c r="B449">
        <v>170993002631</v>
      </c>
      <c r="C449" t="s">
        <v>181</v>
      </c>
      <c r="D449" t="s">
        <v>182</v>
      </c>
      <c r="E449">
        <v>60629</v>
      </c>
      <c r="F449" t="s">
        <v>75</v>
      </c>
      <c r="G449" t="s">
        <v>1392</v>
      </c>
      <c r="H449" t="s">
        <v>184</v>
      </c>
      <c r="I449" t="b">
        <v>0</v>
      </c>
      <c r="J449" t="b">
        <v>0</v>
      </c>
      <c r="K449" t="b">
        <v>0</v>
      </c>
      <c r="L449" t="b">
        <v>0</v>
      </c>
      <c r="M449" t="b">
        <v>0</v>
      </c>
      <c r="N449" t="b">
        <v>0</v>
      </c>
      <c r="O449" t="s">
        <v>77</v>
      </c>
      <c r="P449" t="b">
        <v>0</v>
      </c>
      <c r="Q449" t="b">
        <v>0</v>
      </c>
      <c r="R449" t="s">
        <v>171</v>
      </c>
      <c r="S449" t="s">
        <v>79</v>
      </c>
      <c r="T449" t="s">
        <v>78</v>
      </c>
      <c r="U449" t="s">
        <v>79</v>
      </c>
      <c r="V449" t="s">
        <v>71</v>
      </c>
      <c r="W449" t="s">
        <v>80</v>
      </c>
      <c r="X449" t="s">
        <v>62</v>
      </c>
      <c r="Y449" t="s">
        <v>151</v>
      </c>
      <c r="Z449">
        <v>60</v>
      </c>
      <c r="AA449">
        <v>0</v>
      </c>
      <c r="AB449">
        <v>15</v>
      </c>
      <c r="AC449">
        <v>17</v>
      </c>
      <c r="AD449">
        <v>692</v>
      </c>
      <c r="AE449">
        <v>843.9</v>
      </c>
      <c r="AF449">
        <v>75</v>
      </c>
      <c r="AG449" t="b">
        <v>1</v>
      </c>
      <c r="AH449">
        <v>50</v>
      </c>
      <c r="AI449">
        <f t="shared" si="6"/>
        <v>130397.37483902076</v>
      </c>
      <c r="AJ449">
        <v>1</v>
      </c>
      <c r="AK449" t="b">
        <v>0</v>
      </c>
      <c r="AL449" t="b">
        <v>0</v>
      </c>
      <c r="AM449" t="s">
        <v>64</v>
      </c>
      <c r="AN449" s="1">
        <v>39377</v>
      </c>
      <c r="AQ449" s="1">
        <v>39617</v>
      </c>
    </row>
    <row r="450" spans="1:43">
      <c r="A450" t="s">
        <v>1393</v>
      </c>
      <c r="B450">
        <v>490021000648</v>
      </c>
      <c r="C450" t="s">
        <v>1394</v>
      </c>
      <c r="D450" t="s">
        <v>495</v>
      </c>
      <c r="E450">
        <v>84037</v>
      </c>
      <c r="F450" t="s">
        <v>54</v>
      </c>
      <c r="G450" t="s">
        <v>496</v>
      </c>
      <c r="H450" t="s">
        <v>497</v>
      </c>
      <c r="I450" t="b">
        <v>0</v>
      </c>
      <c r="J450" t="b">
        <v>0</v>
      </c>
      <c r="K450" t="b">
        <v>1</v>
      </c>
      <c r="L450" t="b">
        <v>0</v>
      </c>
      <c r="M450" t="b">
        <v>0</v>
      </c>
      <c r="N450" t="b">
        <v>0</v>
      </c>
      <c r="O450" t="s">
        <v>57</v>
      </c>
      <c r="P450" t="b">
        <v>0</v>
      </c>
      <c r="Q450" t="b">
        <v>0</v>
      </c>
      <c r="R450" t="s">
        <v>101</v>
      </c>
      <c r="S450" t="s">
        <v>95</v>
      </c>
      <c r="V450" t="s">
        <v>71</v>
      </c>
      <c r="W450" t="s">
        <v>80</v>
      </c>
      <c r="X450" t="s">
        <v>107</v>
      </c>
      <c r="Y450" t="s">
        <v>81</v>
      </c>
      <c r="Z450">
        <v>39.200000000000003</v>
      </c>
      <c r="AA450">
        <v>0</v>
      </c>
      <c r="AB450">
        <v>9.8000000000000007</v>
      </c>
      <c r="AC450">
        <v>17</v>
      </c>
      <c r="AD450">
        <v>458</v>
      </c>
      <c r="AE450">
        <v>558.54</v>
      </c>
      <c r="AF450">
        <v>100</v>
      </c>
      <c r="AG450" t="b">
        <v>1</v>
      </c>
      <c r="AH450">
        <v>50</v>
      </c>
      <c r="AI450">
        <f t="shared" si="6"/>
        <v>130397.37483902076</v>
      </c>
      <c r="AJ450">
        <v>1</v>
      </c>
      <c r="AK450" t="b">
        <v>0</v>
      </c>
      <c r="AL450" t="b">
        <v>0</v>
      </c>
      <c r="AM450" t="s">
        <v>64</v>
      </c>
      <c r="AN450" s="1">
        <v>39356</v>
      </c>
      <c r="AQ450" s="1">
        <v>39593</v>
      </c>
    </row>
    <row r="451" spans="1:43">
      <c r="A451" t="s">
        <v>1395</v>
      </c>
      <c r="C451" t="s">
        <v>73</v>
      </c>
      <c r="D451" t="s">
        <v>74</v>
      </c>
      <c r="E451">
        <v>10467</v>
      </c>
      <c r="F451" t="s">
        <v>75</v>
      </c>
      <c r="G451" t="s">
        <v>117</v>
      </c>
      <c r="H451" t="s">
        <v>73</v>
      </c>
      <c r="I451" t="b">
        <v>0</v>
      </c>
      <c r="J451" t="b">
        <v>0</v>
      </c>
      <c r="K451" t="b">
        <v>0</v>
      </c>
      <c r="L451" t="b">
        <v>0</v>
      </c>
      <c r="M451" t="b">
        <v>0</v>
      </c>
      <c r="N451" t="b">
        <v>0</v>
      </c>
      <c r="O451" t="s">
        <v>77</v>
      </c>
      <c r="P451" t="b">
        <v>0</v>
      </c>
      <c r="Q451" t="b">
        <v>0</v>
      </c>
      <c r="R451" t="s">
        <v>58</v>
      </c>
      <c r="S451" t="s">
        <v>59</v>
      </c>
      <c r="V451" t="s">
        <v>71</v>
      </c>
      <c r="W451" t="s">
        <v>61</v>
      </c>
      <c r="X451" t="s">
        <v>62</v>
      </c>
      <c r="Y451" t="s">
        <v>63</v>
      </c>
      <c r="Z451">
        <v>74.48</v>
      </c>
      <c r="AA451">
        <v>0</v>
      </c>
      <c r="AB451">
        <v>18.62</v>
      </c>
      <c r="AC451">
        <v>17</v>
      </c>
      <c r="AD451">
        <v>855</v>
      </c>
      <c r="AE451">
        <v>1042.68</v>
      </c>
      <c r="AF451">
        <v>25</v>
      </c>
      <c r="AG451" t="b">
        <v>1</v>
      </c>
      <c r="AH451">
        <v>50</v>
      </c>
      <c r="AI451">
        <f t="shared" ref="AI451:AI514" si="7">(AH451-$AH$4651)^2</f>
        <v>130397.37483902076</v>
      </c>
      <c r="AJ451">
        <v>2</v>
      </c>
      <c r="AK451" t="b">
        <v>0</v>
      </c>
      <c r="AL451" t="b">
        <v>0</v>
      </c>
      <c r="AM451" t="s">
        <v>64</v>
      </c>
      <c r="AN451" s="1">
        <v>39337</v>
      </c>
      <c r="AQ451" s="1">
        <v>39562</v>
      </c>
    </row>
    <row r="452" spans="1:43">
      <c r="A452" t="s">
        <v>1396</v>
      </c>
      <c r="B452">
        <v>180477000897</v>
      </c>
      <c r="C452" t="s">
        <v>523</v>
      </c>
      <c r="D452" t="s">
        <v>368</v>
      </c>
      <c r="E452">
        <v>46202</v>
      </c>
      <c r="F452" t="s">
        <v>75</v>
      </c>
      <c r="G452" t="s">
        <v>1177</v>
      </c>
      <c r="H452" t="s">
        <v>525</v>
      </c>
      <c r="I452" t="b">
        <v>0</v>
      </c>
      <c r="J452" t="b">
        <v>0</v>
      </c>
      <c r="K452" t="b">
        <v>0</v>
      </c>
      <c r="L452" t="b">
        <v>0</v>
      </c>
      <c r="M452" t="b">
        <v>0</v>
      </c>
      <c r="N452" t="b">
        <v>0</v>
      </c>
      <c r="O452" t="s">
        <v>57</v>
      </c>
      <c r="P452" t="b">
        <v>0</v>
      </c>
      <c r="Q452" t="b">
        <v>0</v>
      </c>
      <c r="R452" t="s">
        <v>78</v>
      </c>
      <c r="S452" t="s">
        <v>79</v>
      </c>
      <c r="T452" t="s">
        <v>1</v>
      </c>
      <c r="U452" t="s">
        <v>137</v>
      </c>
      <c r="V452" t="s">
        <v>60</v>
      </c>
      <c r="W452" t="s">
        <v>1</v>
      </c>
      <c r="X452" t="s">
        <v>62</v>
      </c>
      <c r="Y452" t="s">
        <v>81</v>
      </c>
      <c r="Z452">
        <v>75</v>
      </c>
      <c r="AA452">
        <v>0</v>
      </c>
      <c r="AB452">
        <v>18.75</v>
      </c>
      <c r="AC452">
        <v>17</v>
      </c>
      <c r="AD452">
        <v>861</v>
      </c>
      <c r="AE452">
        <v>1050</v>
      </c>
      <c r="AF452">
        <v>30</v>
      </c>
      <c r="AG452" t="b">
        <v>1</v>
      </c>
      <c r="AH452">
        <v>50</v>
      </c>
      <c r="AI452">
        <f t="shared" si="7"/>
        <v>130397.37483902076</v>
      </c>
      <c r="AJ452">
        <v>1</v>
      </c>
      <c r="AK452" t="b">
        <v>0</v>
      </c>
      <c r="AL452" t="b">
        <v>0</v>
      </c>
      <c r="AM452" t="s">
        <v>64</v>
      </c>
      <c r="AN452" s="1">
        <v>39283</v>
      </c>
      <c r="AQ452" s="1">
        <v>39503</v>
      </c>
    </row>
    <row r="453" spans="1:43">
      <c r="A453" t="s">
        <v>1397</v>
      </c>
      <c r="B453">
        <v>62805011559</v>
      </c>
      <c r="C453" t="s">
        <v>93</v>
      </c>
      <c r="D453" t="s">
        <v>128</v>
      </c>
      <c r="E453">
        <v>94621</v>
      </c>
      <c r="F453" t="s">
        <v>75</v>
      </c>
      <c r="G453" t="s">
        <v>244</v>
      </c>
      <c r="H453" t="s">
        <v>245</v>
      </c>
      <c r="I453" t="b">
        <v>0</v>
      </c>
      <c r="J453" t="b">
        <v>0</v>
      </c>
      <c r="K453" t="b">
        <v>0</v>
      </c>
      <c r="L453" t="b">
        <v>1</v>
      </c>
      <c r="M453" t="b">
        <v>0</v>
      </c>
      <c r="N453" t="b">
        <v>0</v>
      </c>
      <c r="O453" t="s">
        <v>77</v>
      </c>
      <c r="P453" t="b">
        <v>0</v>
      </c>
      <c r="Q453" t="b">
        <v>0</v>
      </c>
      <c r="R453" t="s">
        <v>136</v>
      </c>
      <c r="S453" t="s">
        <v>137</v>
      </c>
      <c r="T453" t="s">
        <v>136</v>
      </c>
      <c r="U453" t="s">
        <v>137</v>
      </c>
      <c r="V453" t="s">
        <v>60</v>
      </c>
      <c r="W453" t="s">
        <v>1</v>
      </c>
      <c r="X453" t="s">
        <v>62</v>
      </c>
      <c r="Y453" t="s">
        <v>63</v>
      </c>
      <c r="Z453">
        <v>42.35</v>
      </c>
      <c r="AA453">
        <v>30.7</v>
      </c>
      <c r="AB453">
        <v>10.59</v>
      </c>
      <c r="AC453">
        <v>17</v>
      </c>
      <c r="AD453">
        <v>524.14</v>
      </c>
      <c r="AE453">
        <v>639.20000000000005</v>
      </c>
      <c r="AF453">
        <v>20</v>
      </c>
      <c r="AG453" t="b">
        <v>1</v>
      </c>
      <c r="AH453">
        <v>50</v>
      </c>
      <c r="AI453">
        <f t="shared" si="7"/>
        <v>130397.37483902076</v>
      </c>
      <c r="AJ453">
        <v>1</v>
      </c>
      <c r="AK453" t="b">
        <v>0</v>
      </c>
      <c r="AL453" t="b">
        <v>0</v>
      </c>
      <c r="AM453" t="s">
        <v>64</v>
      </c>
      <c r="AN453" s="1">
        <v>39176</v>
      </c>
      <c r="AQ453" s="1">
        <v>39416</v>
      </c>
    </row>
    <row r="454" spans="1:43">
      <c r="A454" t="s">
        <v>1398</v>
      </c>
      <c r="B454">
        <v>370117002065</v>
      </c>
      <c r="C454" t="s">
        <v>1399</v>
      </c>
      <c r="D454" t="s">
        <v>67</v>
      </c>
      <c r="E454">
        <v>27028</v>
      </c>
      <c r="F454" t="s">
        <v>68</v>
      </c>
      <c r="G454" t="s">
        <v>1400</v>
      </c>
      <c r="H454" t="s">
        <v>1401</v>
      </c>
      <c r="I454" t="b">
        <v>0</v>
      </c>
      <c r="J454" t="b">
        <v>0</v>
      </c>
      <c r="K454" t="b">
        <v>0</v>
      </c>
      <c r="L454" t="b">
        <v>0</v>
      </c>
      <c r="M454" t="b">
        <v>0</v>
      </c>
      <c r="N454" t="b">
        <v>0</v>
      </c>
      <c r="O454" t="s">
        <v>57</v>
      </c>
      <c r="P454" t="b">
        <v>0</v>
      </c>
      <c r="Q454" t="b">
        <v>0</v>
      </c>
      <c r="R454" t="s">
        <v>94</v>
      </c>
      <c r="S454" t="s">
        <v>95</v>
      </c>
      <c r="V454" t="s">
        <v>71</v>
      </c>
      <c r="W454" t="s">
        <v>1</v>
      </c>
      <c r="X454" t="s">
        <v>107</v>
      </c>
      <c r="Y454" t="s">
        <v>151</v>
      </c>
      <c r="Z454">
        <v>479.9</v>
      </c>
      <c r="AA454">
        <v>203.96</v>
      </c>
      <c r="AB454">
        <v>119.98</v>
      </c>
      <c r="AC454">
        <v>17</v>
      </c>
      <c r="AD454">
        <v>5620</v>
      </c>
      <c r="AE454">
        <v>6853.66</v>
      </c>
      <c r="AF454">
        <v>50</v>
      </c>
      <c r="AG454" t="b">
        <v>1</v>
      </c>
      <c r="AH454">
        <v>50</v>
      </c>
      <c r="AI454">
        <f t="shared" si="7"/>
        <v>130397.37483902076</v>
      </c>
      <c r="AJ454">
        <v>2</v>
      </c>
      <c r="AK454" t="b">
        <v>0</v>
      </c>
      <c r="AL454" t="b">
        <v>0</v>
      </c>
      <c r="AM454" t="s">
        <v>64</v>
      </c>
      <c r="AN454" s="1">
        <v>39091</v>
      </c>
      <c r="AQ454" s="1">
        <v>39449</v>
      </c>
    </row>
    <row r="455" spans="1:43">
      <c r="A455" t="s">
        <v>1402</v>
      </c>
      <c r="C455" t="s">
        <v>73</v>
      </c>
      <c r="D455" t="s">
        <v>74</v>
      </c>
      <c r="E455">
        <v>10456</v>
      </c>
      <c r="G455" t="s">
        <v>723</v>
      </c>
      <c r="H455" t="s">
        <v>73</v>
      </c>
      <c r="I455" t="b">
        <v>0</v>
      </c>
      <c r="J455" t="b">
        <v>0</v>
      </c>
      <c r="K455" t="b">
        <v>0</v>
      </c>
      <c r="L455" t="b">
        <v>0</v>
      </c>
      <c r="M455" t="b">
        <v>0</v>
      </c>
      <c r="N455" t="b">
        <v>0</v>
      </c>
      <c r="O455" t="s">
        <v>87</v>
      </c>
      <c r="P455" t="b">
        <v>0</v>
      </c>
      <c r="Q455" t="b">
        <v>1</v>
      </c>
      <c r="R455" t="s">
        <v>113</v>
      </c>
      <c r="S455" t="s">
        <v>113</v>
      </c>
      <c r="V455" t="s">
        <v>71</v>
      </c>
      <c r="W455" t="s">
        <v>80</v>
      </c>
      <c r="X455" t="s">
        <v>62</v>
      </c>
      <c r="Y455" t="s">
        <v>151</v>
      </c>
      <c r="Z455">
        <v>37.65</v>
      </c>
      <c r="AA455">
        <v>0</v>
      </c>
      <c r="AB455">
        <v>9.41</v>
      </c>
      <c r="AC455">
        <v>17</v>
      </c>
      <c r="AD455">
        <v>441</v>
      </c>
      <c r="AE455">
        <v>537.79999999999995</v>
      </c>
      <c r="AF455">
        <v>130</v>
      </c>
      <c r="AG455" t="b">
        <v>1</v>
      </c>
      <c r="AH455">
        <v>50</v>
      </c>
      <c r="AI455">
        <f t="shared" si="7"/>
        <v>130397.37483902076</v>
      </c>
      <c r="AJ455">
        <v>1</v>
      </c>
      <c r="AK455" t="b">
        <v>0</v>
      </c>
      <c r="AL455" t="b">
        <v>0</v>
      </c>
      <c r="AM455" t="s">
        <v>64</v>
      </c>
      <c r="AN455" s="1">
        <v>39038</v>
      </c>
      <c r="AQ455" s="1">
        <v>39280</v>
      </c>
    </row>
    <row r="456" spans="1:43">
      <c r="A456" t="s">
        <v>1403</v>
      </c>
      <c r="B456">
        <v>220147001158</v>
      </c>
      <c r="C456" t="s">
        <v>1404</v>
      </c>
      <c r="D456" t="s">
        <v>122</v>
      </c>
      <c r="E456">
        <v>70441</v>
      </c>
      <c r="F456" t="s">
        <v>68</v>
      </c>
      <c r="G456" t="s">
        <v>1405</v>
      </c>
      <c r="H456" t="s">
        <v>1406</v>
      </c>
      <c r="I456" t="b">
        <v>0</v>
      </c>
      <c r="J456" t="b">
        <v>0</v>
      </c>
      <c r="K456" t="b">
        <v>0</v>
      </c>
      <c r="L456" t="b">
        <v>0</v>
      </c>
      <c r="M456" t="b">
        <v>0</v>
      </c>
      <c r="N456" t="b">
        <v>0</v>
      </c>
      <c r="O456" t="s">
        <v>77</v>
      </c>
      <c r="P456" t="b">
        <v>0</v>
      </c>
      <c r="Q456" t="b">
        <v>0</v>
      </c>
      <c r="R456" t="s">
        <v>1</v>
      </c>
      <c r="S456" t="s">
        <v>137</v>
      </c>
      <c r="V456" t="s">
        <v>71</v>
      </c>
      <c r="W456" t="s">
        <v>80</v>
      </c>
      <c r="X456" t="s">
        <v>62</v>
      </c>
      <c r="Y456" t="s">
        <v>81</v>
      </c>
      <c r="AD456">
        <v>1028</v>
      </c>
      <c r="AE456">
        <v>1253.6600000000001</v>
      </c>
      <c r="AF456">
        <v>75</v>
      </c>
      <c r="AG456" t="b">
        <v>1</v>
      </c>
      <c r="AH456">
        <v>50</v>
      </c>
      <c r="AI456">
        <f t="shared" si="7"/>
        <v>130397.37483902076</v>
      </c>
      <c r="AJ456">
        <v>1</v>
      </c>
      <c r="AK456" t="b">
        <v>0</v>
      </c>
      <c r="AL456" t="b">
        <v>0</v>
      </c>
      <c r="AM456" t="s">
        <v>64</v>
      </c>
      <c r="AN456" s="1">
        <v>38972</v>
      </c>
      <c r="AQ456" s="1">
        <v>39214</v>
      </c>
    </row>
    <row r="457" spans="1:43">
      <c r="A457" t="s">
        <v>1407</v>
      </c>
      <c r="B457">
        <v>170993001160</v>
      </c>
      <c r="C457" t="s">
        <v>181</v>
      </c>
      <c r="D457" t="s">
        <v>182</v>
      </c>
      <c r="E457">
        <v>60620</v>
      </c>
      <c r="F457" t="s">
        <v>75</v>
      </c>
      <c r="G457" t="s">
        <v>183</v>
      </c>
      <c r="H457" t="s">
        <v>184</v>
      </c>
      <c r="I457" t="b">
        <v>0</v>
      </c>
      <c r="J457" t="b">
        <v>0</v>
      </c>
      <c r="K457" t="b">
        <v>0</v>
      </c>
      <c r="L457" t="b">
        <v>0</v>
      </c>
      <c r="M457" t="b">
        <v>0</v>
      </c>
      <c r="N457" t="b">
        <v>0</v>
      </c>
      <c r="O457" t="s">
        <v>77</v>
      </c>
      <c r="P457" t="b">
        <v>1</v>
      </c>
      <c r="Q457" t="b">
        <v>0</v>
      </c>
      <c r="R457" t="s">
        <v>58</v>
      </c>
      <c r="S457" t="s">
        <v>59</v>
      </c>
      <c r="T457" t="s">
        <v>136</v>
      </c>
      <c r="U457" t="s">
        <v>137</v>
      </c>
      <c r="V457" t="s">
        <v>71</v>
      </c>
      <c r="W457" t="s">
        <v>114</v>
      </c>
      <c r="X457" t="s">
        <v>62</v>
      </c>
      <c r="Y457" t="s">
        <v>63</v>
      </c>
      <c r="Z457">
        <v>42</v>
      </c>
      <c r="AA457">
        <v>0</v>
      </c>
      <c r="AB457">
        <v>10.5</v>
      </c>
      <c r="AC457">
        <v>17</v>
      </c>
      <c r="AD457">
        <v>490</v>
      </c>
      <c r="AE457">
        <v>597.55999999999995</v>
      </c>
      <c r="AF457">
        <v>25</v>
      </c>
      <c r="AG457" t="b">
        <v>1</v>
      </c>
      <c r="AH457">
        <v>50</v>
      </c>
      <c r="AI457">
        <f t="shared" si="7"/>
        <v>130397.37483902076</v>
      </c>
      <c r="AJ457">
        <v>1</v>
      </c>
      <c r="AK457" t="b">
        <v>0</v>
      </c>
      <c r="AL457" t="b">
        <v>0</v>
      </c>
      <c r="AM457" t="s">
        <v>64</v>
      </c>
      <c r="AN457" s="1">
        <v>38894</v>
      </c>
      <c r="AQ457" s="1">
        <v>39139</v>
      </c>
    </row>
    <row r="458" spans="1:43">
      <c r="A458" t="s">
        <v>1408</v>
      </c>
      <c r="C458" t="s">
        <v>1409</v>
      </c>
      <c r="D458" t="s">
        <v>74</v>
      </c>
      <c r="E458">
        <v>11373</v>
      </c>
      <c r="F458" t="s">
        <v>75</v>
      </c>
      <c r="G458" t="s">
        <v>76</v>
      </c>
      <c r="H458" t="s">
        <v>118</v>
      </c>
      <c r="I458" t="b">
        <v>0</v>
      </c>
      <c r="J458" t="b">
        <v>0</v>
      </c>
      <c r="K458" t="b">
        <v>0</v>
      </c>
      <c r="L458" t="b">
        <v>0</v>
      </c>
      <c r="M458" t="b">
        <v>0</v>
      </c>
      <c r="N458" t="b">
        <v>0</v>
      </c>
      <c r="O458" t="s">
        <v>77</v>
      </c>
      <c r="P458" t="b">
        <v>0</v>
      </c>
      <c r="Q458" t="b">
        <v>0</v>
      </c>
      <c r="R458" t="s">
        <v>171</v>
      </c>
      <c r="S458" t="s">
        <v>79</v>
      </c>
      <c r="V458" t="s">
        <v>60</v>
      </c>
      <c r="W458" t="s">
        <v>80</v>
      </c>
      <c r="X458" t="s">
        <v>62</v>
      </c>
      <c r="Y458" t="s">
        <v>151</v>
      </c>
      <c r="AD458">
        <v>821.03</v>
      </c>
      <c r="AE458">
        <v>1001.26</v>
      </c>
      <c r="AF458">
        <v>30</v>
      </c>
      <c r="AG458" t="b">
        <v>1</v>
      </c>
      <c r="AH458">
        <v>50</v>
      </c>
      <c r="AI458">
        <f t="shared" si="7"/>
        <v>130397.37483902076</v>
      </c>
      <c r="AJ458">
        <v>1</v>
      </c>
      <c r="AK458" t="b">
        <v>0</v>
      </c>
      <c r="AL458" t="b">
        <v>0</v>
      </c>
      <c r="AM458" t="s">
        <v>290</v>
      </c>
      <c r="AN458" s="1">
        <v>38587</v>
      </c>
      <c r="AQ458" s="1">
        <v>38830</v>
      </c>
    </row>
    <row r="459" spans="1:43">
      <c r="A459" t="s">
        <v>1410</v>
      </c>
      <c r="B459">
        <v>450336001300</v>
      </c>
      <c r="C459" t="s">
        <v>217</v>
      </c>
      <c r="D459" t="s">
        <v>196</v>
      </c>
      <c r="E459">
        <v>29205</v>
      </c>
      <c r="F459" t="s">
        <v>75</v>
      </c>
      <c r="G459" t="s">
        <v>1411</v>
      </c>
      <c r="H459" t="s">
        <v>219</v>
      </c>
      <c r="I459" t="b">
        <v>0</v>
      </c>
      <c r="J459" t="b">
        <v>0</v>
      </c>
      <c r="K459" t="b">
        <v>0</v>
      </c>
      <c r="L459" t="b">
        <v>0</v>
      </c>
      <c r="M459" t="b">
        <v>0</v>
      </c>
      <c r="N459" t="b">
        <v>0</v>
      </c>
      <c r="O459" t="s">
        <v>87</v>
      </c>
      <c r="P459" t="b">
        <v>0</v>
      </c>
      <c r="Q459" t="b">
        <v>0</v>
      </c>
      <c r="R459" t="s">
        <v>104</v>
      </c>
      <c r="S459" t="s">
        <v>95</v>
      </c>
      <c r="T459" t="s">
        <v>211</v>
      </c>
      <c r="U459" t="s">
        <v>100</v>
      </c>
      <c r="V459" t="s">
        <v>60</v>
      </c>
      <c r="W459" t="s">
        <v>61</v>
      </c>
      <c r="X459" t="s">
        <v>62</v>
      </c>
      <c r="Y459" t="s">
        <v>151</v>
      </c>
      <c r="Z459">
        <v>20.66</v>
      </c>
      <c r="AA459">
        <v>36.950000000000003</v>
      </c>
      <c r="AB459">
        <v>7.86</v>
      </c>
      <c r="AC459">
        <v>35</v>
      </c>
      <c r="AD459">
        <v>624.62</v>
      </c>
      <c r="AE459">
        <v>734.85</v>
      </c>
      <c r="AF459">
        <v>150</v>
      </c>
      <c r="AG459" t="b">
        <v>1</v>
      </c>
      <c r="AH459">
        <v>51</v>
      </c>
      <c r="AI459">
        <f t="shared" si="7"/>
        <v>129676.16330535761</v>
      </c>
      <c r="AJ459">
        <v>2</v>
      </c>
      <c r="AK459" t="b">
        <v>0</v>
      </c>
      <c r="AL459" t="b">
        <v>0</v>
      </c>
      <c r="AM459" t="s">
        <v>102</v>
      </c>
      <c r="AN459" s="1">
        <v>40624</v>
      </c>
      <c r="AQ459" s="1">
        <v>40776</v>
      </c>
    </row>
    <row r="460" spans="1:43">
      <c r="A460" t="s">
        <v>1412</v>
      </c>
      <c r="B460">
        <v>370472002491</v>
      </c>
      <c r="C460" t="s">
        <v>1413</v>
      </c>
      <c r="D460" t="s">
        <v>67</v>
      </c>
      <c r="E460">
        <v>27513</v>
      </c>
      <c r="F460" t="s">
        <v>75</v>
      </c>
      <c r="G460" t="s">
        <v>430</v>
      </c>
      <c r="H460" t="s">
        <v>431</v>
      </c>
      <c r="I460" t="b">
        <v>0</v>
      </c>
      <c r="J460" t="b">
        <v>0</v>
      </c>
      <c r="K460" t="b">
        <v>0</v>
      </c>
      <c r="L460" t="b">
        <v>0</v>
      </c>
      <c r="M460" t="b">
        <v>0</v>
      </c>
      <c r="N460" t="b">
        <v>0</v>
      </c>
      <c r="O460" t="s">
        <v>57</v>
      </c>
      <c r="P460" t="b">
        <v>0</v>
      </c>
      <c r="Q460" t="b">
        <v>0</v>
      </c>
      <c r="R460" t="s">
        <v>58</v>
      </c>
      <c r="S460" t="s">
        <v>59</v>
      </c>
      <c r="W460" t="s">
        <v>114</v>
      </c>
      <c r="X460" t="s">
        <v>62</v>
      </c>
      <c r="Y460" t="s">
        <v>63</v>
      </c>
      <c r="AD460">
        <v>44.08</v>
      </c>
      <c r="AE460">
        <v>53.76</v>
      </c>
      <c r="AF460">
        <v>140</v>
      </c>
      <c r="AG460" t="b">
        <v>1</v>
      </c>
      <c r="AH460">
        <v>51</v>
      </c>
      <c r="AI460">
        <f t="shared" si="7"/>
        <v>129676.16330535761</v>
      </c>
      <c r="AJ460">
        <v>1</v>
      </c>
      <c r="AK460" t="b">
        <v>0</v>
      </c>
      <c r="AL460" t="b">
        <v>0</v>
      </c>
      <c r="AM460" t="s">
        <v>576</v>
      </c>
      <c r="AN460" s="1">
        <v>38195</v>
      </c>
      <c r="AO460" s="1">
        <v>38225</v>
      </c>
      <c r="AP460" s="1">
        <v>38322</v>
      </c>
      <c r="AQ460" s="1">
        <v>38438</v>
      </c>
    </row>
    <row r="461" spans="1:43">
      <c r="A461" t="s">
        <v>1414</v>
      </c>
      <c r="B461">
        <v>530606002528</v>
      </c>
      <c r="C461" t="s">
        <v>1415</v>
      </c>
      <c r="D461" t="s">
        <v>110</v>
      </c>
      <c r="E461">
        <v>98624</v>
      </c>
      <c r="F461" t="s">
        <v>68</v>
      </c>
      <c r="G461" t="s">
        <v>1416</v>
      </c>
      <c r="H461" t="s">
        <v>1417</v>
      </c>
      <c r="I461" t="b">
        <v>0</v>
      </c>
      <c r="J461" t="b">
        <v>0</v>
      </c>
      <c r="K461" t="b">
        <v>0</v>
      </c>
      <c r="L461" t="b">
        <v>0</v>
      </c>
      <c r="M461" t="b">
        <v>0</v>
      </c>
      <c r="N461" t="b">
        <v>0</v>
      </c>
      <c r="O461" t="s">
        <v>57</v>
      </c>
      <c r="P461" t="b">
        <v>0</v>
      </c>
      <c r="Q461" t="b">
        <v>0</v>
      </c>
      <c r="R461" t="s">
        <v>267</v>
      </c>
      <c r="S461" t="s">
        <v>95</v>
      </c>
      <c r="T461" t="s">
        <v>267</v>
      </c>
      <c r="U461" t="s">
        <v>95</v>
      </c>
      <c r="V461" t="s">
        <v>60</v>
      </c>
      <c r="W461" t="s">
        <v>80</v>
      </c>
      <c r="X461" t="s">
        <v>62</v>
      </c>
      <c r="Y461" t="s">
        <v>151</v>
      </c>
      <c r="Z461">
        <v>58.32</v>
      </c>
      <c r="AA461">
        <v>37.909999999999997</v>
      </c>
      <c r="AB461">
        <v>8.75</v>
      </c>
      <c r="AC461">
        <v>9</v>
      </c>
      <c r="AD461">
        <v>697.17</v>
      </c>
      <c r="AE461">
        <v>850.21</v>
      </c>
      <c r="AF461">
        <v>200</v>
      </c>
      <c r="AG461" t="b">
        <v>1</v>
      </c>
      <c r="AH461">
        <v>52</v>
      </c>
      <c r="AI461">
        <f t="shared" si="7"/>
        <v>128956.95177169445</v>
      </c>
      <c r="AJ461">
        <v>2</v>
      </c>
      <c r="AK461" t="b">
        <v>0</v>
      </c>
      <c r="AL461" t="b">
        <v>0</v>
      </c>
      <c r="AM461" t="s">
        <v>64</v>
      </c>
      <c r="AN461" s="1">
        <v>40076</v>
      </c>
      <c r="AQ461" s="1">
        <v>40234</v>
      </c>
    </row>
    <row r="462" spans="1:43">
      <c r="A462" t="s">
        <v>1418</v>
      </c>
      <c r="C462" t="s">
        <v>73</v>
      </c>
      <c r="D462" t="s">
        <v>74</v>
      </c>
      <c r="E462">
        <v>10456</v>
      </c>
      <c r="F462" t="s">
        <v>75</v>
      </c>
      <c r="G462" t="s">
        <v>76</v>
      </c>
      <c r="H462" t="s">
        <v>73</v>
      </c>
      <c r="I462" t="b">
        <v>0</v>
      </c>
      <c r="J462" t="b">
        <v>0</v>
      </c>
      <c r="K462" t="b">
        <v>0</v>
      </c>
      <c r="L462" t="b">
        <v>1</v>
      </c>
      <c r="M462" t="b">
        <v>0</v>
      </c>
      <c r="N462" t="b">
        <v>0</v>
      </c>
      <c r="O462" t="s">
        <v>57</v>
      </c>
      <c r="P462" t="b">
        <v>0</v>
      </c>
      <c r="Q462" t="b">
        <v>0</v>
      </c>
      <c r="R462" t="s">
        <v>211</v>
      </c>
      <c r="S462" t="s">
        <v>100</v>
      </c>
      <c r="W462" t="s">
        <v>61</v>
      </c>
      <c r="X462" t="s">
        <v>62</v>
      </c>
      <c r="Y462" t="s">
        <v>63</v>
      </c>
      <c r="AD462">
        <v>45.99</v>
      </c>
      <c r="AE462">
        <v>56.09</v>
      </c>
      <c r="AF462">
        <v>0</v>
      </c>
      <c r="AG462" t="b">
        <v>0</v>
      </c>
      <c r="AH462">
        <v>53</v>
      </c>
      <c r="AI462">
        <f t="shared" si="7"/>
        <v>128239.7402380313</v>
      </c>
      <c r="AJ462">
        <v>1</v>
      </c>
      <c r="AK462" t="b">
        <v>0</v>
      </c>
      <c r="AL462" t="b">
        <v>0</v>
      </c>
      <c r="AM462" t="s">
        <v>576</v>
      </c>
      <c r="AN462" s="1">
        <v>37791</v>
      </c>
      <c r="AO462" s="1">
        <v>37886</v>
      </c>
      <c r="AP462" s="1">
        <v>37995</v>
      </c>
      <c r="AQ462" s="1">
        <v>38036</v>
      </c>
    </row>
    <row r="463" spans="1:43">
      <c r="A463" t="s">
        <v>1419</v>
      </c>
      <c r="B463">
        <v>360010202352</v>
      </c>
      <c r="C463" t="s">
        <v>1238</v>
      </c>
      <c r="D463" t="s">
        <v>74</v>
      </c>
      <c r="E463">
        <v>11368</v>
      </c>
      <c r="F463" t="s">
        <v>75</v>
      </c>
      <c r="G463" t="s">
        <v>76</v>
      </c>
      <c r="H463" t="s">
        <v>118</v>
      </c>
      <c r="I463" t="b">
        <v>0</v>
      </c>
      <c r="J463" t="b">
        <v>1</v>
      </c>
      <c r="K463" t="b">
        <v>0</v>
      </c>
      <c r="L463" t="b">
        <v>0</v>
      </c>
      <c r="M463" t="b">
        <v>0</v>
      </c>
      <c r="N463" t="b">
        <v>0</v>
      </c>
      <c r="O463" t="s">
        <v>77</v>
      </c>
      <c r="P463" t="b">
        <v>0</v>
      </c>
      <c r="Q463" t="b">
        <v>1</v>
      </c>
      <c r="R463" t="s">
        <v>1</v>
      </c>
      <c r="S463" t="s">
        <v>137</v>
      </c>
      <c r="T463" t="s">
        <v>1</v>
      </c>
      <c r="U463" t="s">
        <v>137</v>
      </c>
      <c r="V463" t="s">
        <v>60</v>
      </c>
      <c r="W463" t="s">
        <v>61</v>
      </c>
      <c r="X463" t="s">
        <v>62</v>
      </c>
      <c r="Y463" t="s">
        <v>81</v>
      </c>
      <c r="Z463">
        <v>39.9</v>
      </c>
      <c r="AA463">
        <v>0</v>
      </c>
      <c r="AB463">
        <v>9.98</v>
      </c>
      <c r="AC463">
        <v>17</v>
      </c>
      <c r="AD463">
        <v>466</v>
      </c>
      <c r="AE463">
        <v>568.29</v>
      </c>
      <c r="AF463">
        <v>25</v>
      </c>
      <c r="AG463" t="b">
        <v>1</v>
      </c>
      <c r="AH463">
        <v>53.53</v>
      </c>
      <c r="AI463">
        <f t="shared" si="7"/>
        <v>127860.42902518982</v>
      </c>
      <c r="AJ463">
        <v>3</v>
      </c>
      <c r="AK463" t="b">
        <v>0</v>
      </c>
      <c r="AL463" t="b">
        <v>0</v>
      </c>
      <c r="AM463" t="s">
        <v>64</v>
      </c>
      <c r="AN463" s="1">
        <v>39174</v>
      </c>
      <c r="AQ463" s="1">
        <v>39414</v>
      </c>
    </row>
    <row r="464" spans="1:43">
      <c r="A464" t="s">
        <v>1420</v>
      </c>
      <c r="B464">
        <v>370297001277</v>
      </c>
      <c r="C464" t="s">
        <v>252</v>
      </c>
      <c r="D464" t="s">
        <v>67</v>
      </c>
      <c r="E464">
        <v>28269</v>
      </c>
      <c r="F464" t="s">
        <v>75</v>
      </c>
      <c r="G464" t="s">
        <v>253</v>
      </c>
      <c r="H464" t="s">
        <v>254</v>
      </c>
      <c r="I464" t="b">
        <v>0</v>
      </c>
      <c r="J464" t="b">
        <v>1</v>
      </c>
      <c r="K464" t="b">
        <v>0</v>
      </c>
      <c r="L464" t="b">
        <v>0</v>
      </c>
      <c r="M464" t="b">
        <v>0</v>
      </c>
      <c r="N464" t="b">
        <v>0</v>
      </c>
      <c r="O464" t="s">
        <v>77</v>
      </c>
      <c r="P464" t="b">
        <v>0</v>
      </c>
      <c r="Q464" t="b">
        <v>0</v>
      </c>
      <c r="R464" t="s">
        <v>119</v>
      </c>
      <c r="S464" t="s">
        <v>59</v>
      </c>
      <c r="V464" t="s">
        <v>71</v>
      </c>
      <c r="W464" t="s">
        <v>1</v>
      </c>
      <c r="X464" t="s">
        <v>62</v>
      </c>
      <c r="Y464" t="s">
        <v>81</v>
      </c>
      <c r="Z464">
        <v>36</v>
      </c>
      <c r="AA464">
        <v>15.3</v>
      </c>
      <c r="AB464">
        <v>9</v>
      </c>
      <c r="AC464">
        <v>17</v>
      </c>
      <c r="AD464">
        <v>437</v>
      </c>
      <c r="AE464">
        <v>532.92999999999995</v>
      </c>
      <c r="AF464">
        <v>25</v>
      </c>
      <c r="AG464" t="b">
        <v>1</v>
      </c>
      <c r="AH464">
        <v>54</v>
      </c>
      <c r="AI464">
        <f t="shared" si="7"/>
        <v>127524.52870436815</v>
      </c>
      <c r="AJ464">
        <v>2</v>
      </c>
      <c r="AK464" t="b">
        <v>0</v>
      </c>
      <c r="AL464" t="b">
        <v>0</v>
      </c>
      <c r="AM464" t="s">
        <v>64</v>
      </c>
      <c r="AN464" s="1">
        <v>39324</v>
      </c>
      <c r="AQ464" s="1">
        <v>39556</v>
      </c>
    </row>
    <row r="465" spans="1:43">
      <c r="A465" t="s">
        <v>1421</v>
      </c>
      <c r="B465" s="3">
        <v>120087000918</v>
      </c>
      <c r="C465" t="s">
        <v>1422</v>
      </c>
      <c r="D465" t="s">
        <v>257</v>
      </c>
      <c r="E465">
        <v>33510</v>
      </c>
      <c r="F465" t="s">
        <v>54</v>
      </c>
      <c r="G465" t="s">
        <v>647</v>
      </c>
      <c r="H465" t="s">
        <v>648</v>
      </c>
      <c r="I465" t="b">
        <v>0</v>
      </c>
      <c r="J465" t="b">
        <v>0</v>
      </c>
      <c r="K465" t="b">
        <v>0</v>
      </c>
      <c r="L465" t="b">
        <v>0</v>
      </c>
      <c r="M465" t="b">
        <v>0</v>
      </c>
      <c r="N465" t="b">
        <v>0</v>
      </c>
      <c r="O465" t="s">
        <v>77</v>
      </c>
      <c r="P465" t="b">
        <v>0</v>
      </c>
      <c r="Q465" t="b">
        <v>0</v>
      </c>
      <c r="R465" t="s">
        <v>99</v>
      </c>
      <c r="S465" t="s">
        <v>100</v>
      </c>
      <c r="V465" t="s">
        <v>71</v>
      </c>
      <c r="W465" t="s">
        <v>80</v>
      </c>
      <c r="X465" t="s">
        <v>107</v>
      </c>
      <c r="Y465" t="s">
        <v>88</v>
      </c>
      <c r="Z465">
        <v>12</v>
      </c>
      <c r="AA465">
        <v>0</v>
      </c>
      <c r="AB465">
        <v>9.3000000000000007</v>
      </c>
      <c r="AC465">
        <v>35</v>
      </c>
      <c r="AD465">
        <v>676.23</v>
      </c>
      <c r="AE465">
        <v>795.56</v>
      </c>
      <c r="AF465">
        <v>78</v>
      </c>
      <c r="AG465" t="b">
        <v>1</v>
      </c>
      <c r="AH465">
        <v>55</v>
      </c>
      <c r="AI465">
        <f t="shared" si="7"/>
        <v>126811.31717070501</v>
      </c>
      <c r="AJ465">
        <v>4</v>
      </c>
      <c r="AK465" t="b">
        <v>0</v>
      </c>
      <c r="AL465" t="b">
        <v>0</v>
      </c>
      <c r="AM465" t="s">
        <v>102</v>
      </c>
      <c r="AN465" s="1">
        <v>40633</v>
      </c>
      <c r="AQ465" s="1">
        <v>40778</v>
      </c>
    </row>
    <row r="466" spans="1:43">
      <c r="A466" t="s">
        <v>1423</v>
      </c>
      <c r="B466">
        <v>120087007001</v>
      </c>
      <c r="C466" t="s">
        <v>1424</v>
      </c>
      <c r="D466" t="s">
        <v>257</v>
      </c>
      <c r="E466">
        <v>33527</v>
      </c>
      <c r="F466" t="s">
        <v>54</v>
      </c>
      <c r="G466" t="s">
        <v>647</v>
      </c>
      <c r="H466" t="s">
        <v>648</v>
      </c>
      <c r="I466" t="b">
        <v>0</v>
      </c>
      <c r="J466" t="b">
        <v>0</v>
      </c>
      <c r="K466" t="b">
        <v>0</v>
      </c>
      <c r="L466" t="b">
        <v>0</v>
      </c>
      <c r="M466" t="b">
        <v>0</v>
      </c>
      <c r="N466" t="b">
        <v>0</v>
      </c>
      <c r="O466" t="s">
        <v>77</v>
      </c>
      <c r="P466" t="b">
        <v>0</v>
      </c>
      <c r="Q466" t="b">
        <v>0</v>
      </c>
      <c r="R466" t="s">
        <v>101</v>
      </c>
      <c r="S466" t="s">
        <v>95</v>
      </c>
      <c r="T466" t="s">
        <v>58</v>
      </c>
      <c r="U466" t="s">
        <v>59</v>
      </c>
      <c r="V466" t="s">
        <v>71</v>
      </c>
      <c r="W466" t="s">
        <v>114</v>
      </c>
      <c r="X466" t="s">
        <v>436</v>
      </c>
      <c r="Y466" t="s">
        <v>88</v>
      </c>
      <c r="Z466">
        <v>6.08</v>
      </c>
      <c r="AA466">
        <v>0</v>
      </c>
      <c r="AB466">
        <v>2.23</v>
      </c>
      <c r="AC466">
        <v>35</v>
      </c>
      <c r="AD466">
        <v>192.12</v>
      </c>
      <c r="AE466">
        <v>226.02</v>
      </c>
      <c r="AF466">
        <v>125</v>
      </c>
      <c r="AG466" t="b">
        <v>1</v>
      </c>
      <c r="AH466">
        <v>55</v>
      </c>
      <c r="AI466">
        <f t="shared" si="7"/>
        <v>126811.31717070501</v>
      </c>
      <c r="AJ466">
        <v>4</v>
      </c>
      <c r="AK466" t="b">
        <v>0</v>
      </c>
      <c r="AL466" t="b">
        <v>0</v>
      </c>
      <c r="AM466" t="s">
        <v>102</v>
      </c>
      <c r="AN466" s="1">
        <v>40631</v>
      </c>
      <c r="AQ466" s="1">
        <v>40781</v>
      </c>
    </row>
    <row r="467" spans="1:43">
      <c r="A467" t="s">
        <v>1425</v>
      </c>
      <c r="B467">
        <v>320006000039</v>
      </c>
      <c r="C467" t="s">
        <v>226</v>
      </c>
      <c r="D467" t="s">
        <v>227</v>
      </c>
      <c r="E467">
        <v>89101</v>
      </c>
      <c r="F467" t="s">
        <v>75</v>
      </c>
      <c r="G467" t="s">
        <v>228</v>
      </c>
      <c r="H467" t="s">
        <v>229</v>
      </c>
      <c r="I467" t="b">
        <v>0</v>
      </c>
      <c r="J467" t="b">
        <v>0</v>
      </c>
      <c r="K467" t="b">
        <v>1</v>
      </c>
      <c r="L467" t="b">
        <v>0</v>
      </c>
      <c r="M467" t="b">
        <v>0</v>
      </c>
      <c r="N467" t="b">
        <v>0</v>
      </c>
      <c r="O467" t="s">
        <v>77</v>
      </c>
      <c r="P467" t="b">
        <v>0</v>
      </c>
      <c r="Q467" t="b">
        <v>0</v>
      </c>
      <c r="R467" t="s">
        <v>230</v>
      </c>
      <c r="S467" t="s">
        <v>59</v>
      </c>
      <c r="T467" t="s">
        <v>136</v>
      </c>
      <c r="U467" t="s">
        <v>137</v>
      </c>
      <c r="V467" t="s">
        <v>60</v>
      </c>
      <c r="W467" t="s">
        <v>61</v>
      </c>
      <c r="X467" t="s">
        <v>62</v>
      </c>
      <c r="Y467" t="s">
        <v>63</v>
      </c>
      <c r="Z467">
        <v>0</v>
      </c>
      <c r="AA467">
        <v>41.48</v>
      </c>
      <c r="AB467">
        <v>7.93</v>
      </c>
      <c r="AC467">
        <v>35</v>
      </c>
      <c r="AD467">
        <v>612.79999999999995</v>
      </c>
      <c r="AE467">
        <v>720.94</v>
      </c>
      <c r="AF467">
        <v>18</v>
      </c>
      <c r="AG467" t="b">
        <v>1</v>
      </c>
      <c r="AH467">
        <v>55</v>
      </c>
      <c r="AI467">
        <f t="shared" si="7"/>
        <v>126811.31717070501</v>
      </c>
      <c r="AJ467">
        <v>2</v>
      </c>
      <c r="AK467" t="b">
        <v>1</v>
      </c>
      <c r="AL467" t="b">
        <v>0</v>
      </c>
      <c r="AM467" t="s">
        <v>102</v>
      </c>
      <c r="AN467" s="1">
        <v>40517</v>
      </c>
      <c r="AQ467" s="1">
        <v>40663</v>
      </c>
    </row>
    <row r="468" spans="1:43">
      <c r="A468" t="s">
        <v>1426</v>
      </c>
      <c r="C468" t="s">
        <v>1427</v>
      </c>
      <c r="D468" t="s">
        <v>74</v>
      </c>
      <c r="E468">
        <v>12134</v>
      </c>
      <c r="F468" t="s">
        <v>68</v>
      </c>
      <c r="G468" t="s">
        <v>1428</v>
      </c>
      <c r="H468" t="s">
        <v>628</v>
      </c>
      <c r="I468" t="b">
        <v>0</v>
      </c>
      <c r="J468" t="b">
        <v>0</v>
      </c>
      <c r="K468" t="b">
        <v>0</v>
      </c>
      <c r="L468" t="b">
        <v>0</v>
      </c>
      <c r="M468" t="b">
        <v>0</v>
      </c>
      <c r="N468" t="b">
        <v>0</v>
      </c>
      <c r="O468" t="s">
        <v>57</v>
      </c>
      <c r="P468" t="b">
        <v>0</v>
      </c>
      <c r="Q468" t="b">
        <v>0</v>
      </c>
      <c r="R468" t="s">
        <v>78</v>
      </c>
      <c r="S468" t="s">
        <v>79</v>
      </c>
      <c r="T468" t="s">
        <v>94</v>
      </c>
      <c r="U468" t="s">
        <v>95</v>
      </c>
      <c r="V468" t="s">
        <v>71</v>
      </c>
      <c r="W468" t="s">
        <v>80</v>
      </c>
      <c r="X468" t="s">
        <v>107</v>
      </c>
      <c r="Y468" t="s">
        <v>81</v>
      </c>
      <c r="Z468">
        <v>12</v>
      </c>
      <c r="AA468">
        <v>0</v>
      </c>
      <c r="AB468">
        <v>3.45</v>
      </c>
      <c r="AC468">
        <v>35</v>
      </c>
      <c r="AD468">
        <v>280.44</v>
      </c>
      <c r="AE468">
        <v>329.93</v>
      </c>
      <c r="AF468">
        <v>34</v>
      </c>
      <c r="AG468" t="b">
        <v>1</v>
      </c>
      <c r="AH468">
        <v>55</v>
      </c>
      <c r="AI468">
        <f t="shared" si="7"/>
        <v>126811.31717070501</v>
      </c>
      <c r="AJ468">
        <v>3</v>
      </c>
      <c r="AK468" t="b">
        <v>0</v>
      </c>
      <c r="AL468" t="b">
        <v>0</v>
      </c>
      <c r="AM468" t="s">
        <v>102</v>
      </c>
      <c r="AN468" s="1">
        <v>40516</v>
      </c>
      <c r="AQ468" s="1">
        <v>40662</v>
      </c>
    </row>
    <row r="469" spans="1:43">
      <c r="A469" t="s">
        <v>1429</v>
      </c>
      <c r="B469">
        <v>481764001521</v>
      </c>
      <c r="C469" t="s">
        <v>320</v>
      </c>
      <c r="D469" t="s">
        <v>248</v>
      </c>
      <c r="E469">
        <v>75249</v>
      </c>
      <c r="F469" t="s">
        <v>75</v>
      </c>
      <c r="G469" t="s">
        <v>1430</v>
      </c>
      <c r="H469" t="s">
        <v>320</v>
      </c>
      <c r="I469" t="b">
        <v>0</v>
      </c>
      <c r="J469" t="b">
        <v>0</v>
      </c>
      <c r="K469" t="b">
        <v>0</v>
      </c>
      <c r="L469" t="b">
        <v>0</v>
      </c>
      <c r="M469" t="b">
        <v>0</v>
      </c>
      <c r="N469" t="b">
        <v>0</v>
      </c>
      <c r="O469" t="s">
        <v>57</v>
      </c>
      <c r="P469" t="b">
        <v>0</v>
      </c>
      <c r="Q469" t="b">
        <v>0</v>
      </c>
      <c r="R469" t="s">
        <v>119</v>
      </c>
      <c r="S469" t="s">
        <v>59</v>
      </c>
      <c r="T469" t="s">
        <v>101</v>
      </c>
      <c r="U469" t="s">
        <v>95</v>
      </c>
      <c r="V469" t="s">
        <v>71</v>
      </c>
      <c r="W469" t="s">
        <v>80</v>
      </c>
      <c r="X469" t="s">
        <v>62</v>
      </c>
      <c r="Y469" t="s">
        <v>63</v>
      </c>
      <c r="Z469">
        <v>38</v>
      </c>
      <c r="AA469">
        <v>0</v>
      </c>
      <c r="AB469">
        <v>5.7</v>
      </c>
      <c r="AC469">
        <v>35</v>
      </c>
      <c r="AD469">
        <v>458.69</v>
      </c>
      <c r="AE469">
        <v>539.64</v>
      </c>
      <c r="AF469">
        <v>125</v>
      </c>
      <c r="AG469" t="b">
        <v>1</v>
      </c>
      <c r="AH469">
        <v>55</v>
      </c>
      <c r="AI469">
        <f t="shared" si="7"/>
        <v>126811.31717070501</v>
      </c>
      <c r="AJ469">
        <v>3</v>
      </c>
      <c r="AK469" t="b">
        <v>1</v>
      </c>
      <c r="AL469" t="b">
        <v>0</v>
      </c>
      <c r="AM469" t="s">
        <v>64</v>
      </c>
      <c r="AN469" s="1">
        <v>40463</v>
      </c>
      <c r="AQ469" s="1">
        <v>40614</v>
      </c>
    </row>
    <row r="470" spans="1:43">
      <c r="A470" t="s">
        <v>1431</v>
      </c>
      <c r="B470">
        <v>510393001760</v>
      </c>
      <c r="C470" t="s">
        <v>1432</v>
      </c>
      <c r="D470" t="s">
        <v>364</v>
      </c>
      <c r="E470">
        <v>22980</v>
      </c>
      <c r="F470" t="s">
        <v>68</v>
      </c>
      <c r="G470" t="s">
        <v>1433</v>
      </c>
      <c r="H470" t="s">
        <v>1434</v>
      </c>
      <c r="I470" t="b">
        <v>0</v>
      </c>
      <c r="J470" t="b">
        <v>0</v>
      </c>
      <c r="K470" t="b">
        <v>0</v>
      </c>
      <c r="L470" t="b">
        <v>0</v>
      </c>
      <c r="M470" t="b">
        <v>0</v>
      </c>
      <c r="N470" t="b">
        <v>0</v>
      </c>
      <c r="O470" t="s">
        <v>57</v>
      </c>
      <c r="P470" t="b">
        <v>0</v>
      </c>
      <c r="Q470" t="b">
        <v>0</v>
      </c>
      <c r="R470" t="s">
        <v>119</v>
      </c>
      <c r="S470" t="s">
        <v>59</v>
      </c>
      <c r="T470" t="s">
        <v>211</v>
      </c>
      <c r="U470" t="s">
        <v>100</v>
      </c>
      <c r="V470" t="s">
        <v>71</v>
      </c>
      <c r="W470" t="s">
        <v>80</v>
      </c>
      <c r="X470" t="s">
        <v>62</v>
      </c>
      <c r="Y470" t="s">
        <v>81</v>
      </c>
      <c r="Z470">
        <v>12</v>
      </c>
      <c r="AA470">
        <v>0</v>
      </c>
      <c r="AB470">
        <v>5.64</v>
      </c>
      <c r="AC470">
        <v>35</v>
      </c>
      <c r="AD470">
        <v>428.61</v>
      </c>
      <c r="AE470">
        <v>504.25</v>
      </c>
      <c r="AF470">
        <v>42</v>
      </c>
      <c r="AG470" t="b">
        <v>1</v>
      </c>
      <c r="AH470">
        <v>55</v>
      </c>
      <c r="AI470">
        <f t="shared" si="7"/>
        <v>126811.31717070501</v>
      </c>
      <c r="AJ470">
        <v>2</v>
      </c>
      <c r="AK470" t="b">
        <v>0</v>
      </c>
      <c r="AL470" t="b">
        <v>1</v>
      </c>
      <c r="AM470" t="s">
        <v>64</v>
      </c>
      <c r="AN470" s="1">
        <v>40436</v>
      </c>
      <c r="AQ470" s="1">
        <v>40583</v>
      </c>
    </row>
    <row r="471" spans="1:43">
      <c r="A471" t="s">
        <v>1435</v>
      </c>
      <c r="C471" t="s">
        <v>73</v>
      </c>
      <c r="D471" t="s">
        <v>74</v>
      </c>
      <c r="E471">
        <v>10454</v>
      </c>
      <c r="F471" t="s">
        <v>75</v>
      </c>
      <c r="G471" t="s">
        <v>117</v>
      </c>
      <c r="H471" t="s">
        <v>73</v>
      </c>
      <c r="I471" t="b">
        <v>0</v>
      </c>
      <c r="J471" t="b">
        <v>0</v>
      </c>
      <c r="K471" t="b">
        <v>0</v>
      </c>
      <c r="L471" t="b">
        <v>0</v>
      </c>
      <c r="M471" t="b">
        <v>0</v>
      </c>
      <c r="N471" t="b">
        <v>0</v>
      </c>
      <c r="O471" t="s">
        <v>77</v>
      </c>
      <c r="P471" t="b">
        <v>0</v>
      </c>
      <c r="Q471" t="b">
        <v>0</v>
      </c>
      <c r="R471" t="s">
        <v>211</v>
      </c>
      <c r="S471" t="s">
        <v>100</v>
      </c>
      <c r="T471" t="s">
        <v>58</v>
      </c>
      <c r="U471" t="s">
        <v>59</v>
      </c>
      <c r="V471" t="s">
        <v>71</v>
      </c>
      <c r="W471" t="s">
        <v>61</v>
      </c>
      <c r="X471" t="s">
        <v>62</v>
      </c>
      <c r="Y471" t="s">
        <v>63</v>
      </c>
      <c r="Z471">
        <v>0</v>
      </c>
      <c r="AA471">
        <v>0</v>
      </c>
      <c r="AB471">
        <v>14.08</v>
      </c>
      <c r="AC471">
        <v>9</v>
      </c>
      <c r="AD471">
        <v>962.05</v>
      </c>
      <c r="AE471">
        <v>1173.23</v>
      </c>
      <c r="AG471" t="b">
        <v>1</v>
      </c>
      <c r="AH471">
        <v>55</v>
      </c>
      <c r="AI471">
        <f t="shared" si="7"/>
        <v>126811.31717070501</v>
      </c>
      <c r="AJ471">
        <v>2</v>
      </c>
      <c r="AK471" t="b">
        <v>1</v>
      </c>
      <c r="AL471" t="b">
        <v>1</v>
      </c>
      <c r="AM471" t="s">
        <v>64</v>
      </c>
      <c r="AN471" s="1">
        <v>40242</v>
      </c>
      <c r="AQ471" s="1">
        <v>40393</v>
      </c>
    </row>
    <row r="472" spans="1:43">
      <c r="A472" t="s">
        <v>1436</v>
      </c>
      <c r="B472">
        <v>280174001153</v>
      </c>
      <c r="C472" t="s">
        <v>1437</v>
      </c>
      <c r="D472" t="s">
        <v>162</v>
      </c>
      <c r="E472">
        <v>39556</v>
      </c>
      <c r="F472" t="s">
        <v>68</v>
      </c>
      <c r="G472" t="s">
        <v>1438</v>
      </c>
      <c r="H472" t="s">
        <v>378</v>
      </c>
      <c r="I472" t="b">
        <v>0</v>
      </c>
      <c r="J472" t="b">
        <v>0</v>
      </c>
      <c r="K472" t="b">
        <v>0</v>
      </c>
      <c r="L472" t="b">
        <v>0</v>
      </c>
      <c r="M472" t="b">
        <v>0</v>
      </c>
      <c r="N472" t="b">
        <v>0</v>
      </c>
      <c r="O472" t="s">
        <v>77</v>
      </c>
      <c r="P472" t="b">
        <v>0</v>
      </c>
      <c r="Q472" t="b">
        <v>0</v>
      </c>
      <c r="R472" t="s">
        <v>101</v>
      </c>
      <c r="S472" t="s">
        <v>95</v>
      </c>
      <c r="T472" t="s">
        <v>113</v>
      </c>
      <c r="U472" t="s">
        <v>113</v>
      </c>
      <c r="V472" t="s">
        <v>60</v>
      </c>
      <c r="W472" t="s">
        <v>80</v>
      </c>
      <c r="X472" t="s">
        <v>62</v>
      </c>
      <c r="Y472" t="s">
        <v>88</v>
      </c>
      <c r="Z472">
        <v>49.5</v>
      </c>
      <c r="AA472">
        <v>34.65</v>
      </c>
      <c r="AB472">
        <v>12.37</v>
      </c>
      <c r="AC472">
        <v>17</v>
      </c>
      <c r="AD472">
        <v>608.51</v>
      </c>
      <c r="AE472">
        <v>742.09</v>
      </c>
      <c r="AF472">
        <v>80</v>
      </c>
      <c r="AG472" t="b">
        <v>1</v>
      </c>
      <c r="AH472">
        <v>55</v>
      </c>
      <c r="AI472">
        <f t="shared" si="7"/>
        <v>126811.31717070501</v>
      </c>
      <c r="AJ472">
        <v>2</v>
      </c>
      <c r="AK472" t="b">
        <v>0</v>
      </c>
      <c r="AL472" t="b">
        <v>0</v>
      </c>
      <c r="AM472" t="s">
        <v>64</v>
      </c>
      <c r="AN472" s="1">
        <v>39948</v>
      </c>
      <c r="AQ472" s="1">
        <v>40086</v>
      </c>
    </row>
    <row r="473" spans="1:43">
      <c r="A473" t="s">
        <v>1439</v>
      </c>
      <c r="B473">
        <v>531014002393</v>
      </c>
      <c r="C473" t="s">
        <v>1440</v>
      </c>
      <c r="D473" t="s">
        <v>110</v>
      </c>
      <c r="E473">
        <v>98597</v>
      </c>
      <c r="F473" t="s">
        <v>54</v>
      </c>
      <c r="G473" t="s">
        <v>1441</v>
      </c>
      <c r="H473" t="s">
        <v>1442</v>
      </c>
      <c r="I473" t="b">
        <v>0</v>
      </c>
      <c r="J473" t="b">
        <v>0</v>
      </c>
      <c r="K473" t="b">
        <v>0</v>
      </c>
      <c r="L473" t="b">
        <v>0</v>
      </c>
      <c r="M473" t="b">
        <v>0</v>
      </c>
      <c r="N473" t="b">
        <v>0</v>
      </c>
      <c r="O473" t="s">
        <v>57</v>
      </c>
      <c r="P473" t="b">
        <v>0</v>
      </c>
      <c r="Q473" t="b">
        <v>0</v>
      </c>
      <c r="R473" t="s">
        <v>104</v>
      </c>
      <c r="S473" t="s">
        <v>95</v>
      </c>
      <c r="T473" t="s">
        <v>104</v>
      </c>
      <c r="U473" t="s">
        <v>95</v>
      </c>
      <c r="V473" t="s">
        <v>71</v>
      </c>
      <c r="W473" t="s">
        <v>61</v>
      </c>
      <c r="X473" t="s">
        <v>62</v>
      </c>
      <c r="Y473" t="s">
        <v>81</v>
      </c>
      <c r="Z473">
        <v>31.69</v>
      </c>
      <c r="AA473">
        <v>20.6</v>
      </c>
      <c r="AB473">
        <v>7.92</v>
      </c>
      <c r="AC473">
        <v>17</v>
      </c>
      <c r="AD473">
        <v>394.11</v>
      </c>
      <c r="AE473">
        <v>480.62</v>
      </c>
      <c r="AF473">
        <v>56</v>
      </c>
      <c r="AG473" t="b">
        <v>1</v>
      </c>
      <c r="AH473">
        <v>55</v>
      </c>
      <c r="AI473">
        <f t="shared" si="7"/>
        <v>126811.31717070501</v>
      </c>
      <c r="AJ473">
        <v>3</v>
      </c>
      <c r="AK473" t="b">
        <v>0</v>
      </c>
      <c r="AL473" t="b">
        <v>0</v>
      </c>
      <c r="AM473" t="s">
        <v>64</v>
      </c>
      <c r="AN473" s="1">
        <v>39827</v>
      </c>
      <c r="AQ473" s="1">
        <v>39982</v>
      </c>
    </row>
    <row r="474" spans="1:43">
      <c r="A474" t="s">
        <v>1443</v>
      </c>
      <c r="B474">
        <v>510330001425</v>
      </c>
      <c r="C474" t="s">
        <v>1170</v>
      </c>
      <c r="D474" t="s">
        <v>364</v>
      </c>
      <c r="E474">
        <v>24012</v>
      </c>
      <c r="F474" t="s">
        <v>75</v>
      </c>
      <c r="G474" t="s">
        <v>1171</v>
      </c>
      <c r="H474" t="s">
        <v>1172</v>
      </c>
      <c r="I474" t="b">
        <v>0</v>
      </c>
      <c r="J474" t="b">
        <v>1</v>
      </c>
      <c r="K474" t="b">
        <v>0</v>
      </c>
      <c r="L474" t="b">
        <v>0</v>
      </c>
      <c r="M474" t="b">
        <v>0</v>
      </c>
      <c r="N474" t="b">
        <v>0</v>
      </c>
      <c r="O474" t="s">
        <v>57</v>
      </c>
      <c r="P474" t="b">
        <v>0</v>
      </c>
      <c r="Q474" t="b">
        <v>0</v>
      </c>
      <c r="R474" t="s">
        <v>101</v>
      </c>
      <c r="S474" t="s">
        <v>95</v>
      </c>
      <c r="V474" t="s">
        <v>60</v>
      </c>
      <c r="W474" t="s">
        <v>61</v>
      </c>
      <c r="X474" t="s">
        <v>62</v>
      </c>
      <c r="Y474" t="s">
        <v>81</v>
      </c>
      <c r="Z474">
        <v>37.049999999999997</v>
      </c>
      <c r="AA474">
        <v>0</v>
      </c>
      <c r="AB474">
        <v>9.26</v>
      </c>
      <c r="AC474">
        <v>17</v>
      </c>
      <c r="AD474">
        <v>434</v>
      </c>
      <c r="AE474">
        <v>529.27</v>
      </c>
      <c r="AF474">
        <v>30</v>
      </c>
      <c r="AG474" t="b">
        <v>1</v>
      </c>
      <c r="AH474">
        <v>55</v>
      </c>
      <c r="AI474">
        <f t="shared" si="7"/>
        <v>126811.31717070501</v>
      </c>
      <c r="AJ474">
        <v>2</v>
      </c>
      <c r="AK474" t="b">
        <v>0</v>
      </c>
      <c r="AL474" t="b">
        <v>0</v>
      </c>
      <c r="AM474" t="s">
        <v>64</v>
      </c>
      <c r="AN474" s="1">
        <v>39438</v>
      </c>
      <c r="AQ474" s="1">
        <v>39677</v>
      </c>
    </row>
    <row r="475" spans="1:43">
      <c r="A475" t="s">
        <v>1444</v>
      </c>
      <c r="B475">
        <v>550960001148</v>
      </c>
      <c r="C475" t="s">
        <v>507</v>
      </c>
      <c r="D475" t="s">
        <v>276</v>
      </c>
      <c r="E475">
        <v>53215</v>
      </c>
      <c r="F475" t="s">
        <v>75</v>
      </c>
      <c r="G475" t="s">
        <v>508</v>
      </c>
      <c r="H475" t="s">
        <v>507</v>
      </c>
      <c r="I475" t="b">
        <v>0</v>
      </c>
      <c r="J475" t="b">
        <v>0</v>
      </c>
      <c r="K475" t="b">
        <v>0</v>
      </c>
      <c r="L475" t="b">
        <v>0</v>
      </c>
      <c r="M475" t="b">
        <v>0</v>
      </c>
      <c r="N475" t="b">
        <v>0</v>
      </c>
      <c r="O475" t="s">
        <v>77</v>
      </c>
      <c r="P475" t="b">
        <v>0</v>
      </c>
      <c r="Q475" t="b">
        <v>0</v>
      </c>
      <c r="R475" t="s">
        <v>58</v>
      </c>
      <c r="S475" t="s">
        <v>59</v>
      </c>
      <c r="T475" t="s">
        <v>101</v>
      </c>
      <c r="U475" t="s">
        <v>95</v>
      </c>
      <c r="V475" t="s">
        <v>71</v>
      </c>
      <c r="W475" t="s">
        <v>80</v>
      </c>
      <c r="X475" t="s">
        <v>62</v>
      </c>
      <c r="Y475" t="s">
        <v>63</v>
      </c>
      <c r="Z475">
        <v>0</v>
      </c>
      <c r="AA475">
        <v>0</v>
      </c>
      <c r="AB475">
        <v>14.91</v>
      </c>
      <c r="AC475">
        <v>35</v>
      </c>
      <c r="AD475">
        <v>1043.9100000000001</v>
      </c>
      <c r="AE475">
        <v>1228.1300000000001</v>
      </c>
      <c r="AF475">
        <v>31</v>
      </c>
      <c r="AG475" t="b">
        <v>1</v>
      </c>
      <c r="AH475">
        <v>56</v>
      </c>
      <c r="AI475">
        <f t="shared" si="7"/>
        <v>126100.10563704185</v>
      </c>
      <c r="AJ475">
        <v>14</v>
      </c>
      <c r="AK475" t="b">
        <v>0</v>
      </c>
      <c r="AL475" t="b">
        <v>0</v>
      </c>
      <c r="AM475" t="s">
        <v>102</v>
      </c>
      <c r="AN475" s="1">
        <v>40549</v>
      </c>
      <c r="AQ475" s="1">
        <v>40697</v>
      </c>
    </row>
    <row r="476" spans="1:43">
      <c r="A476" t="s">
        <v>1445</v>
      </c>
      <c r="C476" t="s">
        <v>73</v>
      </c>
      <c r="D476" t="s">
        <v>74</v>
      </c>
      <c r="E476">
        <v>10467</v>
      </c>
      <c r="F476" t="s">
        <v>75</v>
      </c>
      <c r="G476" t="s">
        <v>117</v>
      </c>
      <c r="H476" t="s">
        <v>73</v>
      </c>
      <c r="I476" t="b">
        <v>0</v>
      </c>
      <c r="J476" t="b">
        <v>0</v>
      </c>
      <c r="K476" t="b">
        <v>0</v>
      </c>
      <c r="L476" t="b">
        <v>0</v>
      </c>
      <c r="M476" t="b">
        <v>0</v>
      </c>
      <c r="N476" t="b">
        <v>0</v>
      </c>
      <c r="O476" t="s">
        <v>77</v>
      </c>
      <c r="P476" t="b">
        <v>0</v>
      </c>
      <c r="Q476" t="b">
        <v>1</v>
      </c>
      <c r="R476" t="s">
        <v>211</v>
      </c>
      <c r="S476" t="s">
        <v>100</v>
      </c>
      <c r="W476" t="s">
        <v>61</v>
      </c>
      <c r="X476" t="s">
        <v>62</v>
      </c>
      <c r="Y476" t="s">
        <v>63</v>
      </c>
      <c r="AD476">
        <v>47.97</v>
      </c>
      <c r="AE476">
        <v>58.5</v>
      </c>
      <c r="AF476">
        <v>12</v>
      </c>
      <c r="AG476" t="b">
        <v>1</v>
      </c>
      <c r="AH476">
        <v>56</v>
      </c>
      <c r="AI476">
        <f t="shared" si="7"/>
        <v>126100.10563704185</v>
      </c>
      <c r="AJ476">
        <v>1</v>
      </c>
      <c r="AK476" t="b">
        <v>0</v>
      </c>
      <c r="AL476" t="b">
        <v>0</v>
      </c>
      <c r="AM476" t="s">
        <v>576</v>
      </c>
      <c r="AN476" s="1">
        <v>38106</v>
      </c>
      <c r="AO476" s="1">
        <v>38112</v>
      </c>
      <c r="AP476" s="1">
        <v>38155</v>
      </c>
      <c r="AQ476" s="1">
        <v>38167</v>
      </c>
    </row>
    <row r="477" spans="1:43">
      <c r="A477" t="s">
        <v>1446</v>
      </c>
      <c r="B477">
        <v>550351000375</v>
      </c>
      <c r="C477" t="s">
        <v>1447</v>
      </c>
      <c r="D477" t="s">
        <v>276</v>
      </c>
      <c r="E477">
        <v>53118</v>
      </c>
      <c r="F477" t="s">
        <v>54</v>
      </c>
      <c r="G477" t="s">
        <v>1448</v>
      </c>
      <c r="H477" t="s">
        <v>275</v>
      </c>
      <c r="I477" t="b">
        <v>0</v>
      </c>
      <c r="J477" t="b">
        <v>0</v>
      </c>
      <c r="K477" t="b">
        <v>0</v>
      </c>
      <c r="L477" t="b">
        <v>0</v>
      </c>
      <c r="M477" t="b">
        <v>0</v>
      </c>
      <c r="N477" t="b">
        <v>0</v>
      </c>
      <c r="O477" t="s">
        <v>77</v>
      </c>
      <c r="P477" t="b">
        <v>0</v>
      </c>
      <c r="Q477" t="b">
        <v>0</v>
      </c>
      <c r="R477" t="s">
        <v>58</v>
      </c>
      <c r="S477" t="s">
        <v>59</v>
      </c>
      <c r="T477" t="s">
        <v>769</v>
      </c>
      <c r="U477" t="s">
        <v>137</v>
      </c>
      <c r="V477" t="s">
        <v>60</v>
      </c>
      <c r="W477" t="s">
        <v>61</v>
      </c>
      <c r="X477" t="s">
        <v>107</v>
      </c>
      <c r="Y477" t="s">
        <v>81</v>
      </c>
      <c r="Z477">
        <v>21.66</v>
      </c>
      <c r="AA477">
        <v>0</v>
      </c>
      <c r="AB477">
        <v>3.25</v>
      </c>
      <c r="AC477">
        <v>9</v>
      </c>
      <c r="AD477">
        <v>250.46</v>
      </c>
      <c r="AE477">
        <v>305.44</v>
      </c>
      <c r="AF477">
        <v>30</v>
      </c>
      <c r="AG477" t="b">
        <v>1</v>
      </c>
      <c r="AH477">
        <v>57.53</v>
      </c>
      <c r="AI477">
        <f t="shared" si="7"/>
        <v>125015.82289053721</v>
      </c>
      <c r="AJ477">
        <v>2</v>
      </c>
      <c r="AK477" t="b">
        <v>0</v>
      </c>
      <c r="AL477" t="b">
        <v>0</v>
      </c>
      <c r="AM477" t="s">
        <v>64</v>
      </c>
      <c r="AN477" s="1">
        <v>40052</v>
      </c>
      <c r="AQ477" s="1">
        <v>40144</v>
      </c>
    </row>
    <row r="478" spans="1:43">
      <c r="A478" t="s">
        <v>1449</v>
      </c>
      <c r="B478">
        <v>470045000141</v>
      </c>
      <c r="C478" t="s">
        <v>1450</v>
      </c>
      <c r="D478" t="s">
        <v>222</v>
      </c>
      <c r="E478">
        <v>37190</v>
      </c>
      <c r="F478" t="s">
        <v>68</v>
      </c>
      <c r="G478" t="s">
        <v>1451</v>
      </c>
      <c r="H478" t="s">
        <v>1452</v>
      </c>
      <c r="I478" t="b">
        <v>0</v>
      </c>
      <c r="J478" t="b">
        <v>0</v>
      </c>
      <c r="K478" t="b">
        <v>0</v>
      </c>
      <c r="L478" t="b">
        <v>0</v>
      </c>
      <c r="M478" t="b">
        <v>0</v>
      </c>
      <c r="N478" t="b">
        <v>0</v>
      </c>
      <c r="O478" t="s">
        <v>57</v>
      </c>
      <c r="P478" t="b">
        <v>0</v>
      </c>
      <c r="Q478" t="b">
        <v>0</v>
      </c>
      <c r="R478" t="s">
        <v>104</v>
      </c>
      <c r="S478" t="s">
        <v>95</v>
      </c>
      <c r="T478" t="s">
        <v>94</v>
      </c>
      <c r="U478" t="s">
        <v>95</v>
      </c>
      <c r="V478" t="s">
        <v>71</v>
      </c>
      <c r="W478" t="s">
        <v>1453</v>
      </c>
      <c r="X478" t="s">
        <v>62</v>
      </c>
      <c r="Y478" t="s">
        <v>81</v>
      </c>
      <c r="Z478">
        <v>0</v>
      </c>
      <c r="AA478">
        <v>0</v>
      </c>
      <c r="AB478">
        <v>3</v>
      </c>
      <c r="AC478">
        <v>35</v>
      </c>
      <c r="AD478">
        <v>238</v>
      </c>
      <c r="AE478">
        <v>280</v>
      </c>
      <c r="AF478">
        <v>125</v>
      </c>
      <c r="AG478" t="b">
        <v>0</v>
      </c>
      <c r="AH478">
        <v>57.62</v>
      </c>
      <c r="AI478">
        <f t="shared" si="7"/>
        <v>124952.18735250754</v>
      </c>
      <c r="AJ478">
        <v>2</v>
      </c>
      <c r="AK478" t="b">
        <v>1</v>
      </c>
      <c r="AL478" t="b">
        <v>0</v>
      </c>
      <c r="AM478" t="s">
        <v>102</v>
      </c>
      <c r="AN478" s="1">
        <v>40602</v>
      </c>
      <c r="AQ478" s="1">
        <v>40668</v>
      </c>
    </row>
    <row r="479" spans="1:43">
      <c r="A479" t="s">
        <v>1454</v>
      </c>
      <c r="C479" t="s">
        <v>330</v>
      </c>
      <c r="D479" t="s">
        <v>74</v>
      </c>
      <c r="E479">
        <v>10039</v>
      </c>
      <c r="G479" t="s">
        <v>106</v>
      </c>
      <c r="H479" t="s">
        <v>332</v>
      </c>
      <c r="I479" t="b">
        <v>0</v>
      </c>
      <c r="J479" t="b">
        <v>0</v>
      </c>
      <c r="K479" t="b">
        <v>0</v>
      </c>
      <c r="L479" t="b">
        <v>0</v>
      </c>
      <c r="M479" t="b">
        <v>0</v>
      </c>
      <c r="N479" t="b">
        <v>0</v>
      </c>
      <c r="O479" t="s">
        <v>87</v>
      </c>
      <c r="P479" t="b">
        <v>1</v>
      </c>
      <c r="Q479" t="b">
        <v>0</v>
      </c>
      <c r="R479" t="s">
        <v>58</v>
      </c>
      <c r="S479" t="s">
        <v>59</v>
      </c>
      <c r="T479" t="s">
        <v>113</v>
      </c>
      <c r="U479" t="s">
        <v>113</v>
      </c>
      <c r="V479" t="s">
        <v>71</v>
      </c>
      <c r="W479" t="s">
        <v>1</v>
      </c>
      <c r="X479" t="s">
        <v>436</v>
      </c>
      <c r="Y479" t="s">
        <v>151</v>
      </c>
      <c r="Z479">
        <v>49.75</v>
      </c>
      <c r="AA479">
        <v>0</v>
      </c>
      <c r="AB479">
        <v>12.44</v>
      </c>
      <c r="AC479">
        <v>17</v>
      </c>
      <c r="AD479">
        <v>577</v>
      </c>
      <c r="AE479">
        <v>703.66</v>
      </c>
      <c r="AF479">
        <v>50</v>
      </c>
      <c r="AG479" t="b">
        <v>0</v>
      </c>
      <c r="AH479">
        <v>58.82</v>
      </c>
      <c r="AI479">
        <f t="shared" si="7"/>
        <v>124105.26151211176</v>
      </c>
      <c r="AJ479">
        <v>1</v>
      </c>
      <c r="AK479" t="b">
        <v>0</v>
      </c>
      <c r="AL479" t="b">
        <v>0</v>
      </c>
      <c r="AM479" t="s">
        <v>64</v>
      </c>
      <c r="AN479" s="1">
        <v>39541</v>
      </c>
      <c r="AQ479" s="1">
        <v>39685</v>
      </c>
    </row>
    <row r="480" spans="1:43">
      <c r="A480" t="s">
        <v>1455</v>
      </c>
      <c r="B480">
        <v>120087004088</v>
      </c>
      <c r="C480" t="s">
        <v>1456</v>
      </c>
      <c r="D480" t="s">
        <v>257</v>
      </c>
      <c r="E480">
        <v>33584</v>
      </c>
      <c r="F480" t="s">
        <v>54</v>
      </c>
      <c r="G480" t="s">
        <v>647</v>
      </c>
      <c r="H480" t="s">
        <v>648</v>
      </c>
      <c r="I480" t="b">
        <v>0</v>
      </c>
      <c r="J480" t="b">
        <v>0</v>
      </c>
      <c r="K480" t="b">
        <v>0</v>
      </c>
      <c r="L480" t="b">
        <v>0</v>
      </c>
      <c r="M480" t="b">
        <v>0</v>
      </c>
      <c r="N480" t="b">
        <v>0</v>
      </c>
      <c r="O480" t="s">
        <v>57</v>
      </c>
      <c r="P480" t="b">
        <v>0</v>
      </c>
      <c r="Q480" t="b">
        <v>0</v>
      </c>
      <c r="R480" t="s">
        <v>357</v>
      </c>
      <c r="S480" t="s">
        <v>137</v>
      </c>
      <c r="V480" t="s">
        <v>60</v>
      </c>
      <c r="W480" t="s">
        <v>61</v>
      </c>
      <c r="X480" t="s">
        <v>62</v>
      </c>
      <c r="Y480" t="s">
        <v>151</v>
      </c>
      <c r="Z480">
        <v>24.1</v>
      </c>
      <c r="AA480">
        <v>0</v>
      </c>
      <c r="AB480">
        <v>5.96</v>
      </c>
      <c r="AC480">
        <v>35</v>
      </c>
      <c r="AD480">
        <v>462.56</v>
      </c>
      <c r="AE480">
        <v>544.19000000000005</v>
      </c>
      <c r="AF480">
        <v>990</v>
      </c>
      <c r="AG480" t="b">
        <v>1</v>
      </c>
      <c r="AH480">
        <v>60</v>
      </c>
      <c r="AI480">
        <f t="shared" si="7"/>
        <v>123275.25950238924</v>
      </c>
      <c r="AJ480">
        <v>4</v>
      </c>
      <c r="AK480" t="b">
        <v>1</v>
      </c>
      <c r="AL480" t="b">
        <v>0</v>
      </c>
      <c r="AM480" t="s">
        <v>102</v>
      </c>
      <c r="AN480" s="1">
        <v>40573</v>
      </c>
      <c r="AQ480" s="1">
        <v>40722</v>
      </c>
    </row>
    <row r="481" spans="1:43">
      <c r="A481" t="s">
        <v>1457</v>
      </c>
      <c r="C481" t="s">
        <v>1458</v>
      </c>
      <c r="D481" t="s">
        <v>546</v>
      </c>
      <c r="E481">
        <v>15370</v>
      </c>
      <c r="H481" t="s">
        <v>543</v>
      </c>
      <c r="I481" t="b">
        <v>0</v>
      </c>
      <c r="J481" t="b">
        <v>0</v>
      </c>
      <c r="K481" t="b">
        <v>0</v>
      </c>
      <c r="L481" t="b">
        <v>0</v>
      </c>
      <c r="M481" t="b">
        <v>0</v>
      </c>
      <c r="N481" t="b">
        <v>0</v>
      </c>
      <c r="O481" t="s">
        <v>57</v>
      </c>
      <c r="P481" t="b">
        <v>0</v>
      </c>
      <c r="Q481" t="b">
        <v>0</v>
      </c>
      <c r="R481" t="s">
        <v>58</v>
      </c>
      <c r="S481" t="s">
        <v>59</v>
      </c>
      <c r="V481" t="s">
        <v>60</v>
      </c>
      <c r="W481" t="s">
        <v>114</v>
      </c>
      <c r="X481" t="s">
        <v>107</v>
      </c>
      <c r="Y481" t="s">
        <v>81</v>
      </c>
      <c r="Z481">
        <v>18.82</v>
      </c>
      <c r="AA481">
        <v>0</v>
      </c>
      <c r="AB481">
        <v>9.06</v>
      </c>
      <c r="AC481">
        <v>35</v>
      </c>
      <c r="AD481">
        <v>667.2</v>
      </c>
      <c r="AE481">
        <v>784.94</v>
      </c>
      <c r="AF481">
        <v>75</v>
      </c>
      <c r="AG481" t="b">
        <v>1</v>
      </c>
      <c r="AH481">
        <v>60</v>
      </c>
      <c r="AI481">
        <f t="shared" si="7"/>
        <v>123275.25950238924</v>
      </c>
      <c r="AJ481">
        <v>3</v>
      </c>
      <c r="AK481" t="b">
        <v>0</v>
      </c>
      <c r="AL481" t="b">
        <v>0</v>
      </c>
      <c r="AM481" t="s">
        <v>102</v>
      </c>
      <c r="AN481" s="1">
        <v>40519</v>
      </c>
      <c r="AQ481" s="1">
        <v>40666</v>
      </c>
    </row>
    <row r="482" spans="1:43">
      <c r="A482" t="s">
        <v>1459</v>
      </c>
      <c r="B482">
        <v>120018002081</v>
      </c>
      <c r="C482" t="s">
        <v>1460</v>
      </c>
      <c r="D482" t="s">
        <v>257</v>
      </c>
      <c r="E482">
        <v>33326</v>
      </c>
      <c r="F482" t="s">
        <v>54</v>
      </c>
      <c r="G482" t="s">
        <v>1461</v>
      </c>
      <c r="H482" t="s">
        <v>1462</v>
      </c>
      <c r="I482" t="b">
        <v>0</v>
      </c>
      <c r="J482" t="b">
        <v>0</v>
      </c>
      <c r="K482" t="b">
        <v>0</v>
      </c>
      <c r="L482" t="b">
        <v>0</v>
      </c>
      <c r="M482" t="b">
        <v>0</v>
      </c>
      <c r="N482" t="b">
        <v>0</v>
      </c>
      <c r="O482" t="s">
        <v>142</v>
      </c>
      <c r="P482" t="b">
        <v>0</v>
      </c>
      <c r="Q482" t="b">
        <v>0</v>
      </c>
      <c r="R482" t="s">
        <v>267</v>
      </c>
      <c r="S482" t="s">
        <v>95</v>
      </c>
      <c r="V482" t="s">
        <v>71</v>
      </c>
      <c r="W482" t="s">
        <v>114</v>
      </c>
      <c r="X482" t="s">
        <v>107</v>
      </c>
      <c r="Y482" t="s">
        <v>81</v>
      </c>
      <c r="Z482">
        <v>0</v>
      </c>
      <c r="AA482">
        <v>0</v>
      </c>
      <c r="AB482">
        <v>11.45</v>
      </c>
      <c r="AC482">
        <v>35</v>
      </c>
      <c r="AD482">
        <v>809.95</v>
      </c>
      <c r="AE482">
        <v>952.88</v>
      </c>
      <c r="AF482">
        <v>66</v>
      </c>
      <c r="AG482" t="b">
        <v>1</v>
      </c>
      <c r="AH482">
        <v>60</v>
      </c>
      <c r="AI482">
        <f t="shared" si="7"/>
        <v>123275.25950238924</v>
      </c>
      <c r="AJ482">
        <v>4</v>
      </c>
      <c r="AK482" t="b">
        <v>0</v>
      </c>
      <c r="AL482" t="b">
        <v>0</v>
      </c>
      <c r="AM482" t="s">
        <v>64</v>
      </c>
      <c r="AN482" s="1">
        <v>40449</v>
      </c>
      <c r="AQ482" s="1">
        <v>40599</v>
      </c>
    </row>
    <row r="483" spans="1:43">
      <c r="A483" t="s">
        <v>1463</v>
      </c>
      <c r="B483">
        <v>370192000782</v>
      </c>
      <c r="C483" t="s">
        <v>1107</v>
      </c>
      <c r="D483" t="s">
        <v>67</v>
      </c>
      <c r="E483">
        <v>27408</v>
      </c>
      <c r="F483" t="s">
        <v>75</v>
      </c>
      <c r="G483" t="s">
        <v>1108</v>
      </c>
      <c r="H483" t="s">
        <v>1109</v>
      </c>
      <c r="I483" t="b">
        <v>0</v>
      </c>
      <c r="J483" t="b">
        <v>0</v>
      </c>
      <c r="K483" t="b">
        <v>0</v>
      </c>
      <c r="L483" t="b">
        <v>0</v>
      </c>
      <c r="M483" t="b">
        <v>0</v>
      </c>
      <c r="N483" t="b">
        <v>0</v>
      </c>
      <c r="O483" t="s">
        <v>57</v>
      </c>
      <c r="P483" t="b">
        <v>0</v>
      </c>
      <c r="Q483" t="b">
        <v>0</v>
      </c>
      <c r="R483" t="s">
        <v>155</v>
      </c>
      <c r="S483" t="s">
        <v>137</v>
      </c>
      <c r="T483" t="s">
        <v>1</v>
      </c>
      <c r="U483" t="s">
        <v>137</v>
      </c>
      <c r="V483" t="s">
        <v>71</v>
      </c>
      <c r="W483" t="s">
        <v>114</v>
      </c>
      <c r="X483" t="s">
        <v>62</v>
      </c>
      <c r="Y483" t="s">
        <v>151</v>
      </c>
      <c r="Z483">
        <v>10.130000000000001</v>
      </c>
      <c r="AA483">
        <v>27.87</v>
      </c>
      <c r="AB483">
        <v>5.36</v>
      </c>
      <c r="AC483">
        <v>35</v>
      </c>
      <c r="AD483">
        <v>435.7</v>
      </c>
      <c r="AE483">
        <v>512.59</v>
      </c>
      <c r="AF483">
        <v>300</v>
      </c>
      <c r="AG483" t="b">
        <v>1</v>
      </c>
      <c r="AH483">
        <v>60</v>
      </c>
      <c r="AI483">
        <f t="shared" si="7"/>
        <v>123275.25950238924</v>
      </c>
      <c r="AJ483">
        <v>1</v>
      </c>
      <c r="AK483" t="b">
        <v>0</v>
      </c>
      <c r="AL483" t="b">
        <v>0</v>
      </c>
      <c r="AM483" t="s">
        <v>64</v>
      </c>
      <c r="AN483" s="1">
        <v>40447</v>
      </c>
      <c r="AQ483" s="1">
        <v>40596</v>
      </c>
    </row>
    <row r="484" spans="1:43">
      <c r="A484" t="s">
        <v>1464</v>
      </c>
      <c r="B484">
        <v>201200001715</v>
      </c>
      <c r="C484" t="s">
        <v>1465</v>
      </c>
      <c r="D484" t="s">
        <v>297</v>
      </c>
      <c r="E484">
        <v>66062</v>
      </c>
      <c r="F484" t="s">
        <v>54</v>
      </c>
      <c r="G484" t="s">
        <v>1466</v>
      </c>
      <c r="H484" t="s">
        <v>1467</v>
      </c>
      <c r="I484" t="b">
        <v>0</v>
      </c>
      <c r="J484" t="b">
        <v>0</v>
      </c>
      <c r="K484" t="b">
        <v>0</v>
      </c>
      <c r="L484" t="b">
        <v>0</v>
      </c>
      <c r="M484" t="b">
        <v>0</v>
      </c>
      <c r="N484" t="b">
        <v>0</v>
      </c>
      <c r="O484" t="s">
        <v>57</v>
      </c>
      <c r="P484" t="b">
        <v>0</v>
      </c>
      <c r="Q484" t="b">
        <v>0</v>
      </c>
      <c r="R484" t="s">
        <v>58</v>
      </c>
      <c r="S484" t="s">
        <v>59</v>
      </c>
      <c r="V484" t="s">
        <v>71</v>
      </c>
      <c r="W484" t="s">
        <v>114</v>
      </c>
      <c r="X484" t="s">
        <v>287</v>
      </c>
      <c r="Y484" t="s">
        <v>63</v>
      </c>
      <c r="Z484">
        <v>0</v>
      </c>
      <c r="AA484">
        <v>24.6</v>
      </c>
      <c r="AB484">
        <v>5.24</v>
      </c>
      <c r="AC484">
        <v>35</v>
      </c>
      <c r="AD484">
        <v>413.84</v>
      </c>
      <c r="AE484">
        <v>486.87</v>
      </c>
      <c r="AF484">
        <v>21</v>
      </c>
      <c r="AG484" t="b">
        <v>1</v>
      </c>
      <c r="AH484">
        <v>60</v>
      </c>
      <c r="AI484">
        <f t="shared" si="7"/>
        <v>123275.25950238924</v>
      </c>
      <c r="AJ484">
        <v>4</v>
      </c>
      <c r="AK484" t="b">
        <v>0</v>
      </c>
      <c r="AL484" t="b">
        <v>0</v>
      </c>
      <c r="AM484" t="s">
        <v>64</v>
      </c>
      <c r="AN484" s="1">
        <v>40445</v>
      </c>
      <c r="AQ484" s="1">
        <v>40593</v>
      </c>
    </row>
    <row r="485" spans="1:43">
      <c r="A485" t="s">
        <v>1468</v>
      </c>
      <c r="C485" t="s">
        <v>1469</v>
      </c>
      <c r="D485" t="s">
        <v>248</v>
      </c>
      <c r="E485">
        <v>76258</v>
      </c>
      <c r="F485" t="s">
        <v>54</v>
      </c>
      <c r="G485" t="s">
        <v>1470</v>
      </c>
      <c r="H485" t="s">
        <v>1471</v>
      </c>
      <c r="I485" t="b">
        <v>0</v>
      </c>
      <c r="J485" t="b">
        <v>0</v>
      </c>
      <c r="K485" t="b">
        <v>0</v>
      </c>
      <c r="L485" t="b">
        <v>0</v>
      </c>
      <c r="M485" t="b">
        <v>0</v>
      </c>
      <c r="N485" t="b">
        <v>0</v>
      </c>
      <c r="O485" t="s">
        <v>77</v>
      </c>
      <c r="P485" t="b">
        <v>0</v>
      </c>
      <c r="Q485" t="b">
        <v>0</v>
      </c>
      <c r="R485" t="s">
        <v>99</v>
      </c>
      <c r="S485" t="s">
        <v>100</v>
      </c>
      <c r="T485" t="s">
        <v>390</v>
      </c>
      <c r="U485" t="s">
        <v>100</v>
      </c>
      <c r="V485" t="s">
        <v>60</v>
      </c>
      <c r="W485" t="s">
        <v>61</v>
      </c>
      <c r="X485" t="s">
        <v>62</v>
      </c>
      <c r="Y485" t="s">
        <v>151</v>
      </c>
      <c r="Z485">
        <v>0</v>
      </c>
      <c r="AA485">
        <v>0</v>
      </c>
      <c r="AB485">
        <v>9.4499999999999993</v>
      </c>
      <c r="AC485">
        <v>35</v>
      </c>
      <c r="AD485">
        <v>674.44</v>
      </c>
      <c r="AE485">
        <v>793.46</v>
      </c>
      <c r="AF485">
        <v>1</v>
      </c>
      <c r="AG485" t="b">
        <v>1</v>
      </c>
      <c r="AH485">
        <v>60</v>
      </c>
      <c r="AI485">
        <f t="shared" si="7"/>
        <v>123275.25950238924</v>
      </c>
      <c r="AJ485">
        <v>4</v>
      </c>
      <c r="AK485" t="b">
        <v>1</v>
      </c>
      <c r="AL485" t="b">
        <v>0</v>
      </c>
      <c r="AM485" t="s">
        <v>64</v>
      </c>
      <c r="AN485" s="1">
        <v>40441</v>
      </c>
      <c r="AQ485" s="1">
        <v>40589</v>
      </c>
    </row>
    <row r="486" spans="1:43">
      <c r="A486" t="s">
        <v>1472</v>
      </c>
      <c r="B486">
        <v>170993005109</v>
      </c>
      <c r="C486" t="s">
        <v>181</v>
      </c>
      <c r="D486" t="s">
        <v>182</v>
      </c>
      <c r="E486">
        <v>60636</v>
      </c>
      <c r="F486" t="s">
        <v>75</v>
      </c>
      <c r="G486" t="s">
        <v>1128</v>
      </c>
      <c r="H486" t="s">
        <v>184</v>
      </c>
      <c r="I486" t="b">
        <v>0</v>
      </c>
      <c r="J486" t="b">
        <v>0</v>
      </c>
      <c r="K486" t="b">
        <v>0</v>
      </c>
      <c r="L486" t="b">
        <v>0</v>
      </c>
      <c r="M486" t="b">
        <v>0</v>
      </c>
      <c r="N486" t="b">
        <v>0</v>
      </c>
      <c r="O486" t="s">
        <v>77</v>
      </c>
      <c r="P486" t="b">
        <v>0</v>
      </c>
      <c r="Q486" t="b">
        <v>0</v>
      </c>
      <c r="R486" t="s">
        <v>104</v>
      </c>
      <c r="S486" t="s">
        <v>95</v>
      </c>
      <c r="V486" t="s">
        <v>71</v>
      </c>
      <c r="W486" t="s">
        <v>1</v>
      </c>
      <c r="X486" t="s">
        <v>62</v>
      </c>
      <c r="Y486" t="s">
        <v>81</v>
      </c>
      <c r="Z486">
        <v>0</v>
      </c>
      <c r="AA486">
        <v>0</v>
      </c>
      <c r="AB486">
        <v>31.5</v>
      </c>
      <c r="AC486">
        <v>9</v>
      </c>
      <c r="AD486">
        <v>2140.4499999999998</v>
      </c>
      <c r="AE486">
        <v>2610.3000000000002</v>
      </c>
      <c r="AF486">
        <v>15</v>
      </c>
      <c r="AG486" t="b">
        <v>1</v>
      </c>
      <c r="AH486">
        <v>60</v>
      </c>
      <c r="AI486">
        <f t="shared" si="7"/>
        <v>123275.25950238924</v>
      </c>
      <c r="AJ486">
        <v>2</v>
      </c>
      <c r="AK486" t="b">
        <v>0</v>
      </c>
      <c r="AL486" t="b">
        <v>0</v>
      </c>
      <c r="AM486" t="s">
        <v>64</v>
      </c>
      <c r="AN486" s="1">
        <v>40287</v>
      </c>
      <c r="AQ486" s="1">
        <v>40437</v>
      </c>
    </row>
    <row r="487" spans="1:43">
      <c r="A487" t="s">
        <v>1473</v>
      </c>
      <c r="B487">
        <v>411004000874</v>
      </c>
      <c r="C487" t="s">
        <v>166</v>
      </c>
      <c r="D487" t="s">
        <v>167</v>
      </c>
      <c r="E487">
        <v>97212</v>
      </c>
      <c r="F487" t="s">
        <v>75</v>
      </c>
      <c r="G487" t="s">
        <v>168</v>
      </c>
      <c r="H487" t="s">
        <v>169</v>
      </c>
      <c r="I487" t="b">
        <v>0</v>
      </c>
      <c r="J487" t="b">
        <v>0</v>
      </c>
      <c r="K487" t="b">
        <v>0</v>
      </c>
      <c r="L487" t="b">
        <v>0</v>
      </c>
      <c r="M487" t="b">
        <v>0</v>
      </c>
      <c r="N487" t="b">
        <v>0</v>
      </c>
      <c r="O487" t="s">
        <v>87</v>
      </c>
      <c r="P487" t="b">
        <v>0</v>
      </c>
      <c r="Q487" t="b">
        <v>0</v>
      </c>
      <c r="R487" t="s">
        <v>58</v>
      </c>
      <c r="S487" t="s">
        <v>59</v>
      </c>
      <c r="T487" t="s">
        <v>119</v>
      </c>
      <c r="U487" t="s">
        <v>59</v>
      </c>
      <c r="V487" t="s">
        <v>60</v>
      </c>
      <c r="W487" t="s">
        <v>114</v>
      </c>
      <c r="X487" t="s">
        <v>107</v>
      </c>
      <c r="Y487" t="s">
        <v>151</v>
      </c>
      <c r="Z487">
        <v>0</v>
      </c>
      <c r="AA487">
        <v>0</v>
      </c>
      <c r="AB487">
        <v>2.8</v>
      </c>
      <c r="AC487">
        <v>9</v>
      </c>
      <c r="AD487">
        <v>198.52</v>
      </c>
      <c r="AE487">
        <v>242.1</v>
      </c>
      <c r="AF487">
        <v>72</v>
      </c>
      <c r="AG487" t="b">
        <v>1</v>
      </c>
      <c r="AH487">
        <v>60</v>
      </c>
      <c r="AI487">
        <f t="shared" si="7"/>
        <v>123275.25950238924</v>
      </c>
      <c r="AJ487">
        <v>4</v>
      </c>
      <c r="AK487" t="b">
        <v>1</v>
      </c>
      <c r="AL487" t="b">
        <v>1</v>
      </c>
      <c r="AM487" t="s">
        <v>64</v>
      </c>
      <c r="AN487" s="1">
        <v>40275</v>
      </c>
      <c r="AQ487" s="1">
        <v>40426</v>
      </c>
    </row>
    <row r="488" spans="1:43">
      <c r="A488" t="s">
        <v>1474</v>
      </c>
      <c r="B488">
        <v>510207000878</v>
      </c>
      <c r="C488" t="s">
        <v>1475</v>
      </c>
      <c r="D488" t="s">
        <v>364</v>
      </c>
      <c r="E488">
        <v>23085</v>
      </c>
      <c r="F488" t="s">
        <v>68</v>
      </c>
      <c r="G488" t="s">
        <v>1476</v>
      </c>
      <c r="H488" t="s">
        <v>1477</v>
      </c>
      <c r="I488" t="b">
        <v>0</v>
      </c>
      <c r="J488" t="b">
        <v>0</v>
      </c>
      <c r="K488" t="b">
        <v>0</v>
      </c>
      <c r="L488" t="b">
        <v>0</v>
      </c>
      <c r="M488" t="b">
        <v>0</v>
      </c>
      <c r="N488" t="b">
        <v>0</v>
      </c>
      <c r="O488" t="s">
        <v>57</v>
      </c>
      <c r="P488" t="b">
        <v>0</v>
      </c>
      <c r="Q488" t="b">
        <v>0</v>
      </c>
      <c r="R488" t="s">
        <v>512</v>
      </c>
      <c r="S488" t="s">
        <v>273</v>
      </c>
      <c r="T488" t="s">
        <v>512</v>
      </c>
      <c r="U488" t="s">
        <v>273</v>
      </c>
      <c r="V488" t="s">
        <v>60</v>
      </c>
      <c r="W488" t="s">
        <v>61</v>
      </c>
      <c r="X488" t="s">
        <v>62</v>
      </c>
      <c r="Y488" t="s">
        <v>88</v>
      </c>
      <c r="Z488">
        <v>75.5</v>
      </c>
      <c r="AA488">
        <v>0</v>
      </c>
      <c r="AB488">
        <v>11.32</v>
      </c>
      <c r="AC488">
        <v>9</v>
      </c>
      <c r="AD488">
        <v>850.81</v>
      </c>
      <c r="AE488">
        <v>1037.57</v>
      </c>
      <c r="AF488">
        <v>200</v>
      </c>
      <c r="AG488" t="b">
        <v>1</v>
      </c>
      <c r="AH488">
        <v>60</v>
      </c>
      <c r="AI488">
        <f t="shared" si="7"/>
        <v>123275.25950238924</v>
      </c>
      <c r="AJ488">
        <v>3</v>
      </c>
      <c r="AK488" t="b">
        <v>0</v>
      </c>
      <c r="AL488" t="b">
        <v>0</v>
      </c>
      <c r="AM488" t="s">
        <v>64</v>
      </c>
      <c r="AN488" s="1">
        <v>40197</v>
      </c>
      <c r="AQ488" s="1">
        <v>40353</v>
      </c>
    </row>
    <row r="489" spans="1:43">
      <c r="A489" t="s">
        <v>1478</v>
      </c>
      <c r="C489" t="s">
        <v>1479</v>
      </c>
      <c r="D489" t="s">
        <v>276</v>
      </c>
      <c r="E489">
        <v>53545</v>
      </c>
      <c r="G489" t="s">
        <v>1480</v>
      </c>
      <c r="H489" t="s">
        <v>1481</v>
      </c>
      <c r="I489" t="b">
        <v>0</v>
      </c>
      <c r="J489" t="b">
        <v>0</v>
      </c>
      <c r="K489" t="b">
        <v>0</v>
      </c>
      <c r="L489" t="b">
        <v>0</v>
      </c>
      <c r="M489" t="b">
        <v>0</v>
      </c>
      <c r="N489" t="b">
        <v>0</v>
      </c>
      <c r="O489" t="s">
        <v>57</v>
      </c>
      <c r="P489" t="b">
        <v>0</v>
      </c>
      <c r="Q489" t="b">
        <v>0</v>
      </c>
      <c r="R489" t="s">
        <v>267</v>
      </c>
      <c r="S489" t="s">
        <v>95</v>
      </c>
      <c r="T489" t="s">
        <v>78</v>
      </c>
      <c r="U489" t="s">
        <v>79</v>
      </c>
      <c r="V489" t="s">
        <v>60</v>
      </c>
      <c r="W489" t="s">
        <v>114</v>
      </c>
      <c r="X489" t="s">
        <v>62</v>
      </c>
      <c r="Y489" t="s">
        <v>88</v>
      </c>
      <c r="Z489">
        <v>25.11</v>
      </c>
      <c r="AA489">
        <v>0</v>
      </c>
      <c r="AB489">
        <v>3.77</v>
      </c>
      <c r="AC489">
        <v>9</v>
      </c>
      <c r="AD489">
        <v>289.02</v>
      </c>
      <c r="AE489">
        <v>352.46</v>
      </c>
      <c r="AF489">
        <v>75</v>
      </c>
      <c r="AG489" t="b">
        <v>1</v>
      </c>
      <c r="AH489">
        <v>60</v>
      </c>
      <c r="AI489">
        <f t="shared" si="7"/>
        <v>123275.25950238924</v>
      </c>
      <c r="AJ489">
        <v>3</v>
      </c>
      <c r="AK489" t="b">
        <v>0</v>
      </c>
      <c r="AL489" t="b">
        <v>0</v>
      </c>
      <c r="AM489" t="s">
        <v>64</v>
      </c>
      <c r="AN489" s="1">
        <v>40186</v>
      </c>
      <c r="AQ489" s="1">
        <v>40343</v>
      </c>
    </row>
    <row r="490" spans="1:43">
      <c r="A490" t="s">
        <v>1482</v>
      </c>
      <c r="B490">
        <v>482502002796</v>
      </c>
      <c r="C490" t="s">
        <v>1483</v>
      </c>
      <c r="D490" t="s">
        <v>248</v>
      </c>
      <c r="E490">
        <v>76849</v>
      </c>
      <c r="F490" t="s">
        <v>68</v>
      </c>
      <c r="G490" t="s">
        <v>1484</v>
      </c>
      <c r="H490" t="s">
        <v>1485</v>
      </c>
      <c r="I490" t="b">
        <v>0</v>
      </c>
      <c r="J490" t="b">
        <v>0</v>
      </c>
      <c r="K490" t="b">
        <v>0</v>
      </c>
      <c r="L490" t="b">
        <v>0</v>
      </c>
      <c r="M490" t="b">
        <v>0</v>
      </c>
      <c r="N490" t="b">
        <v>0</v>
      </c>
      <c r="O490" t="s">
        <v>77</v>
      </c>
      <c r="P490" t="b">
        <v>0</v>
      </c>
      <c r="Q490" t="b">
        <v>0</v>
      </c>
      <c r="R490" t="s">
        <v>119</v>
      </c>
      <c r="S490" t="s">
        <v>59</v>
      </c>
      <c r="V490" t="s">
        <v>60</v>
      </c>
      <c r="W490" t="s">
        <v>80</v>
      </c>
      <c r="X490" t="s">
        <v>62</v>
      </c>
      <c r="Y490" t="s">
        <v>88</v>
      </c>
      <c r="Z490">
        <v>40.5</v>
      </c>
      <c r="AA490">
        <v>0</v>
      </c>
      <c r="AB490">
        <v>6.07</v>
      </c>
      <c r="AC490">
        <v>9</v>
      </c>
      <c r="AD490">
        <v>460.56</v>
      </c>
      <c r="AE490">
        <v>561.66</v>
      </c>
      <c r="AF490">
        <v>100</v>
      </c>
      <c r="AG490" t="b">
        <v>1</v>
      </c>
      <c r="AH490">
        <v>60</v>
      </c>
      <c r="AI490">
        <f t="shared" si="7"/>
        <v>123275.25950238924</v>
      </c>
      <c r="AJ490">
        <v>3</v>
      </c>
      <c r="AK490" t="b">
        <v>1</v>
      </c>
      <c r="AL490" t="b">
        <v>0</v>
      </c>
      <c r="AM490" t="s">
        <v>64</v>
      </c>
      <c r="AN490" s="1">
        <v>40141</v>
      </c>
      <c r="AQ490" s="1">
        <v>40298</v>
      </c>
    </row>
    <row r="491" spans="1:43">
      <c r="A491" t="s">
        <v>1486</v>
      </c>
      <c r="B491">
        <v>450072000031</v>
      </c>
      <c r="C491" t="s">
        <v>1487</v>
      </c>
      <c r="D491" t="s">
        <v>196</v>
      </c>
      <c r="E491">
        <v>29801</v>
      </c>
      <c r="F491" t="s">
        <v>68</v>
      </c>
      <c r="G491" t="s">
        <v>1488</v>
      </c>
      <c r="H491" t="s">
        <v>1487</v>
      </c>
      <c r="I491" t="b">
        <v>0</v>
      </c>
      <c r="J491" t="b">
        <v>0</v>
      </c>
      <c r="K491" t="b">
        <v>0</v>
      </c>
      <c r="L491" t="b">
        <v>0</v>
      </c>
      <c r="M491" t="b">
        <v>0</v>
      </c>
      <c r="N491" t="b">
        <v>0</v>
      </c>
      <c r="O491" t="s">
        <v>77</v>
      </c>
      <c r="P491" t="b">
        <v>0</v>
      </c>
      <c r="Q491" t="b">
        <v>0</v>
      </c>
      <c r="R491" t="s">
        <v>58</v>
      </c>
      <c r="S491" t="s">
        <v>59</v>
      </c>
      <c r="T491" t="s">
        <v>119</v>
      </c>
      <c r="U491" t="s">
        <v>59</v>
      </c>
      <c r="V491" t="s">
        <v>71</v>
      </c>
      <c r="W491" t="s">
        <v>114</v>
      </c>
      <c r="X491" t="s">
        <v>62</v>
      </c>
      <c r="Y491" t="s">
        <v>63</v>
      </c>
      <c r="Z491">
        <v>36.75</v>
      </c>
      <c r="AA491">
        <v>18.37</v>
      </c>
      <c r="AB491">
        <v>5.51</v>
      </c>
      <c r="AC491">
        <v>9</v>
      </c>
      <c r="AD491">
        <v>437.07</v>
      </c>
      <c r="AE491">
        <v>533.01</v>
      </c>
      <c r="AF491">
        <v>18</v>
      </c>
      <c r="AG491" t="b">
        <v>1</v>
      </c>
      <c r="AH491">
        <v>60</v>
      </c>
      <c r="AI491">
        <f t="shared" si="7"/>
        <v>123275.25950238924</v>
      </c>
      <c r="AJ491">
        <v>1</v>
      </c>
      <c r="AK491" t="b">
        <v>0</v>
      </c>
      <c r="AL491" t="b">
        <v>0</v>
      </c>
      <c r="AM491" t="s">
        <v>64</v>
      </c>
      <c r="AN491" s="1">
        <v>40034</v>
      </c>
      <c r="AQ491" s="1">
        <v>40188</v>
      </c>
    </row>
    <row r="492" spans="1:43">
      <c r="A492" t="s">
        <v>1489</v>
      </c>
      <c r="B492">
        <v>200795001420</v>
      </c>
      <c r="C492" t="s">
        <v>1490</v>
      </c>
      <c r="D492" t="s">
        <v>297</v>
      </c>
      <c r="E492">
        <v>66102</v>
      </c>
      <c r="F492" t="s">
        <v>75</v>
      </c>
      <c r="G492" t="s">
        <v>1491</v>
      </c>
      <c r="H492" t="s">
        <v>1492</v>
      </c>
      <c r="I492" t="b">
        <v>0</v>
      </c>
      <c r="J492" t="b">
        <v>0</v>
      </c>
      <c r="K492" t="b">
        <v>0</v>
      </c>
      <c r="L492" t="b">
        <v>0</v>
      </c>
      <c r="M492" t="b">
        <v>0</v>
      </c>
      <c r="N492" t="b">
        <v>0</v>
      </c>
      <c r="O492" t="s">
        <v>77</v>
      </c>
      <c r="P492" t="b">
        <v>0</v>
      </c>
      <c r="Q492" t="b">
        <v>0</v>
      </c>
      <c r="R492" t="s">
        <v>58</v>
      </c>
      <c r="S492" t="s">
        <v>59</v>
      </c>
      <c r="T492" t="s">
        <v>119</v>
      </c>
      <c r="U492" t="s">
        <v>59</v>
      </c>
      <c r="V492" t="s">
        <v>60</v>
      </c>
      <c r="W492" t="s">
        <v>114</v>
      </c>
      <c r="X492" t="s">
        <v>62</v>
      </c>
      <c r="Y492" t="s">
        <v>88</v>
      </c>
      <c r="Z492">
        <v>22.48</v>
      </c>
      <c r="AA492">
        <v>11.91</v>
      </c>
      <c r="AB492">
        <v>5.62</v>
      </c>
      <c r="AC492">
        <v>17</v>
      </c>
      <c r="AD492">
        <v>281.76</v>
      </c>
      <c r="AE492">
        <v>343.61</v>
      </c>
      <c r="AF492">
        <v>25</v>
      </c>
      <c r="AG492" t="b">
        <v>1</v>
      </c>
      <c r="AH492">
        <v>60</v>
      </c>
      <c r="AI492">
        <f t="shared" si="7"/>
        <v>123275.25950238924</v>
      </c>
      <c r="AJ492">
        <v>3</v>
      </c>
      <c r="AK492" t="b">
        <v>0</v>
      </c>
      <c r="AL492" t="b">
        <v>0</v>
      </c>
      <c r="AM492" t="s">
        <v>64</v>
      </c>
      <c r="AN492" s="1">
        <v>39954</v>
      </c>
      <c r="AQ492" s="1">
        <v>40107</v>
      </c>
    </row>
    <row r="493" spans="1:43">
      <c r="A493" t="s">
        <v>1493</v>
      </c>
      <c r="C493" t="s">
        <v>483</v>
      </c>
      <c r="D493" t="s">
        <v>74</v>
      </c>
      <c r="E493">
        <v>11233</v>
      </c>
      <c r="F493" t="s">
        <v>75</v>
      </c>
      <c r="G493" t="s">
        <v>76</v>
      </c>
      <c r="H493" t="s">
        <v>483</v>
      </c>
      <c r="I493" t="b">
        <v>0</v>
      </c>
      <c r="J493" t="b">
        <v>0</v>
      </c>
      <c r="K493" t="b">
        <v>0</v>
      </c>
      <c r="L493" t="b">
        <v>0</v>
      </c>
      <c r="M493" t="b">
        <v>0</v>
      </c>
      <c r="N493" t="b">
        <v>0</v>
      </c>
      <c r="O493" t="s">
        <v>77</v>
      </c>
      <c r="P493" t="b">
        <v>0</v>
      </c>
      <c r="Q493" t="b">
        <v>0</v>
      </c>
      <c r="R493" t="s">
        <v>58</v>
      </c>
      <c r="S493" t="s">
        <v>59</v>
      </c>
      <c r="T493" t="s">
        <v>230</v>
      </c>
      <c r="U493" t="s">
        <v>59</v>
      </c>
      <c r="V493" t="s">
        <v>60</v>
      </c>
      <c r="W493" t="s">
        <v>61</v>
      </c>
      <c r="X493" t="s">
        <v>62</v>
      </c>
      <c r="Y493" t="s">
        <v>81</v>
      </c>
      <c r="Z493">
        <v>35.94</v>
      </c>
      <c r="AA493">
        <v>0</v>
      </c>
      <c r="AB493">
        <v>8.99</v>
      </c>
      <c r="AC493">
        <v>17</v>
      </c>
      <c r="AD493">
        <v>421</v>
      </c>
      <c r="AE493">
        <v>513.41</v>
      </c>
      <c r="AF493">
        <v>20</v>
      </c>
      <c r="AG493" t="b">
        <v>1</v>
      </c>
      <c r="AH493">
        <v>60</v>
      </c>
      <c r="AI493">
        <f t="shared" si="7"/>
        <v>123275.25950238924</v>
      </c>
      <c r="AJ493">
        <v>3</v>
      </c>
      <c r="AK493" t="b">
        <v>0</v>
      </c>
      <c r="AL493" t="b">
        <v>0</v>
      </c>
      <c r="AM493" t="s">
        <v>64</v>
      </c>
      <c r="AN493" s="1">
        <v>39715</v>
      </c>
      <c r="AQ493" s="1">
        <v>39815</v>
      </c>
    </row>
    <row r="494" spans="1:43">
      <c r="A494" t="s">
        <v>1494</v>
      </c>
      <c r="B494">
        <v>280348000670</v>
      </c>
      <c r="C494" t="s">
        <v>1495</v>
      </c>
      <c r="D494" t="s">
        <v>162</v>
      </c>
      <c r="E494">
        <v>39553</v>
      </c>
      <c r="F494" t="s">
        <v>54</v>
      </c>
      <c r="G494" t="s">
        <v>1496</v>
      </c>
      <c r="H494" t="s">
        <v>1497</v>
      </c>
      <c r="I494" t="b">
        <v>0</v>
      </c>
      <c r="J494" t="b">
        <v>0</v>
      </c>
      <c r="K494" t="b">
        <v>0</v>
      </c>
      <c r="L494" t="b">
        <v>0</v>
      </c>
      <c r="M494" t="b">
        <v>0</v>
      </c>
      <c r="N494" t="b">
        <v>0</v>
      </c>
      <c r="O494" t="s">
        <v>57</v>
      </c>
      <c r="P494" t="b">
        <v>0</v>
      </c>
      <c r="Q494" t="b">
        <v>0</v>
      </c>
      <c r="R494" t="s">
        <v>101</v>
      </c>
      <c r="S494" t="s">
        <v>95</v>
      </c>
      <c r="T494" t="s">
        <v>267</v>
      </c>
      <c r="U494" t="s">
        <v>95</v>
      </c>
      <c r="V494" t="s">
        <v>71</v>
      </c>
      <c r="W494" t="s">
        <v>61</v>
      </c>
      <c r="X494" t="s">
        <v>62</v>
      </c>
      <c r="Y494" t="s">
        <v>63</v>
      </c>
      <c r="Z494">
        <v>65.989999999999995</v>
      </c>
      <c r="AA494">
        <v>46.19</v>
      </c>
      <c r="AB494">
        <v>16.5</v>
      </c>
      <c r="AC494">
        <v>17</v>
      </c>
      <c r="AD494">
        <v>806</v>
      </c>
      <c r="AE494">
        <v>982.93</v>
      </c>
      <c r="AF494">
        <v>15</v>
      </c>
      <c r="AG494" t="b">
        <v>1</v>
      </c>
      <c r="AH494">
        <v>60</v>
      </c>
      <c r="AI494">
        <f t="shared" si="7"/>
        <v>123275.25950238924</v>
      </c>
      <c r="AJ494">
        <v>2</v>
      </c>
      <c r="AK494" t="b">
        <v>0</v>
      </c>
      <c r="AL494" t="b">
        <v>0</v>
      </c>
      <c r="AM494" t="s">
        <v>64</v>
      </c>
      <c r="AN494" s="1">
        <v>39133</v>
      </c>
      <c r="AQ494" s="1">
        <v>39373</v>
      </c>
    </row>
    <row r="495" spans="1:43">
      <c r="A495" t="s">
        <v>1498</v>
      </c>
      <c r="C495" t="s">
        <v>483</v>
      </c>
      <c r="D495" t="s">
        <v>74</v>
      </c>
      <c r="E495">
        <v>11237</v>
      </c>
      <c r="F495" t="s">
        <v>75</v>
      </c>
      <c r="G495" t="s">
        <v>484</v>
      </c>
      <c r="H495" t="s">
        <v>483</v>
      </c>
      <c r="I495" t="b">
        <v>0</v>
      </c>
      <c r="J495" t="b">
        <v>0</v>
      </c>
      <c r="K495" t="b">
        <v>0</v>
      </c>
      <c r="L495" t="b">
        <v>0</v>
      </c>
      <c r="M495" t="b">
        <v>0</v>
      </c>
      <c r="N495" t="b">
        <v>0</v>
      </c>
      <c r="O495" t="s">
        <v>77</v>
      </c>
      <c r="P495" t="b">
        <v>0</v>
      </c>
      <c r="Q495" t="b">
        <v>0</v>
      </c>
      <c r="R495" t="s">
        <v>58</v>
      </c>
      <c r="S495" t="s">
        <v>59</v>
      </c>
      <c r="T495" t="s">
        <v>119</v>
      </c>
      <c r="U495" t="s">
        <v>59</v>
      </c>
      <c r="W495" t="s">
        <v>61</v>
      </c>
      <c r="X495" t="s">
        <v>62</v>
      </c>
      <c r="Y495" t="s">
        <v>63</v>
      </c>
      <c r="AD495">
        <v>51.97</v>
      </c>
      <c r="AE495">
        <v>63.38</v>
      </c>
      <c r="AF495">
        <v>0</v>
      </c>
      <c r="AG495" t="b">
        <v>0</v>
      </c>
      <c r="AH495">
        <v>60</v>
      </c>
      <c r="AI495">
        <f t="shared" si="7"/>
        <v>123275.25950238924</v>
      </c>
      <c r="AJ495">
        <v>1</v>
      </c>
      <c r="AK495" t="b">
        <v>0</v>
      </c>
      <c r="AL495" t="b">
        <v>0</v>
      </c>
      <c r="AM495" t="s">
        <v>576</v>
      </c>
      <c r="AN495" s="1">
        <v>37837</v>
      </c>
      <c r="AO495" s="1">
        <v>37845</v>
      </c>
      <c r="AP495" s="1">
        <v>38224</v>
      </c>
      <c r="AQ495" s="1">
        <v>38081</v>
      </c>
    </row>
    <row r="496" spans="1:43">
      <c r="A496" t="s">
        <v>1499</v>
      </c>
      <c r="B496">
        <v>130123002524</v>
      </c>
      <c r="C496" t="s">
        <v>1500</v>
      </c>
      <c r="D496" t="s">
        <v>280</v>
      </c>
      <c r="E496">
        <v>30274</v>
      </c>
      <c r="F496" t="s">
        <v>54</v>
      </c>
      <c r="G496" t="s">
        <v>1501</v>
      </c>
      <c r="H496" t="s">
        <v>1502</v>
      </c>
      <c r="I496" t="b">
        <v>0</v>
      </c>
      <c r="J496" t="b">
        <v>0</v>
      </c>
      <c r="K496" t="b">
        <v>0</v>
      </c>
      <c r="L496" t="b">
        <v>0</v>
      </c>
      <c r="M496" t="b">
        <v>0</v>
      </c>
      <c r="N496" t="b">
        <v>0</v>
      </c>
      <c r="O496" t="s">
        <v>57</v>
      </c>
      <c r="P496" t="b">
        <v>0</v>
      </c>
      <c r="Q496" t="b">
        <v>0</v>
      </c>
      <c r="R496" t="s">
        <v>58</v>
      </c>
      <c r="S496" t="s">
        <v>59</v>
      </c>
      <c r="V496" t="s">
        <v>60</v>
      </c>
      <c r="W496" t="s">
        <v>61</v>
      </c>
      <c r="X496" t="s">
        <v>62</v>
      </c>
      <c r="Y496" t="s">
        <v>63</v>
      </c>
      <c r="Z496">
        <v>0</v>
      </c>
      <c r="AA496">
        <v>27.33</v>
      </c>
      <c r="AB496">
        <v>5.94</v>
      </c>
      <c r="AC496">
        <v>35</v>
      </c>
      <c r="AD496">
        <v>464.37</v>
      </c>
      <c r="AE496">
        <v>546.32000000000005</v>
      </c>
      <c r="AF496">
        <v>22</v>
      </c>
      <c r="AG496" t="b">
        <v>1</v>
      </c>
      <c r="AH496">
        <v>63</v>
      </c>
      <c r="AI496">
        <f t="shared" si="7"/>
        <v>121177.62490139977</v>
      </c>
      <c r="AJ496">
        <v>4</v>
      </c>
      <c r="AK496" t="b">
        <v>0</v>
      </c>
      <c r="AL496" t="b">
        <v>0</v>
      </c>
      <c r="AM496" t="s">
        <v>102</v>
      </c>
      <c r="AN496" s="1">
        <v>40518</v>
      </c>
      <c r="AQ496" s="1">
        <v>40664</v>
      </c>
    </row>
    <row r="497" spans="1:43">
      <c r="A497" t="s">
        <v>1503</v>
      </c>
      <c r="B497">
        <v>63441007354</v>
      </c>
      <c r="C497" t="s">
        <v>205</v>
      </c>
      <c r="D497" t="s">
        <v>128</v>
      </c>
      <c r="E497">
        <v>94112</v>
      </c>
      <c r="F497" t="s">
        <v>75</v>
      </c>
      <c r="G497" t="s">
        <v>206</v>
      </c>
      <c r="H497" t="s">
        <v>205</v>
      </c>
      <c r="I497" t="b">
        <v>1</v>
      </c>
      <c r="J497" t="b">
        <v>0</v>
      </c>
      <c r="K497" t="b">
        <v>0</v>
      </c>
      <c r="L497" t="b">
        <v>0</v>
      </c>
      <c r="M497" t="b">
        <v>0</v>
      </c>
      <c r="N497" t="b">
        <v>0</v>
      </c>
      <c r="O497" t="s">
        <v>77</v>
      </c>
      <c r="P497" t="b">
        <v>0</v>
      </c>
      <c r="Q497" t="b">
        <v>0</v>
      </c>
      <c r="R497" t="s">
        <v>211</v>
      </c>
      <c r="S497" t="s">
        <v>100</v>
      </c>
      <c r="T497" t="s">
        <v>78</v>
      </c>
      <c r="U497" t="s">
        <v>79</v>
      </c>
      <c r="V497" t="s">
        <v>71</v>
      </c>
      <c r="W497" t="s">
        <v>61</v>
      </c>
      <c r="X497" t="s">
        <v>62</v>
      </c>
      <c r="Y497" t="s">
        <v>88</v>
      </c>
      <c r="AD497">
        <v>529</v>
      </c>
      <c r="AE497">
        <v>645.12</v>
      </c>
      <c r="AF497">
        <v>80</v>
      </c>
      <c r="AG497" t="b">
        <v>1</v>
      </c>
      <c r="AH497">
        <v>64</v>
      </c>
      <c r="AI497">
        <f t="shared" si="7"/>
        <v>120482.41336773663</v>
      </c>
      <c r="AJ497">
        <v>1</v>
      </c>
      <c r="AK497" t="b">
        <v>0</v>
      </c>
      <c r="AL497" t="b">
        <v>0</v>
      </c>
      <c r="AM497" t="s">
        <v>290</v>
      </c>
      <c r="AN497" s="1">
        <v>39036</v>
      </c>
      <c r="AQ497" s="1">
        <v>39114</v>
      </c>
    </row>
    <row r="498" spans="1:43">
      <c r="A498" t="s">
        <v>1504</v>
      </c>
      <c r="B498">
        <v>250900001451</v>
      </c>
      <c r="C498" t="s">
        <v>1505</v>
      </c>
      <c r="D498" t="s">
        <v>707</v>
      </c>
      <c r="E498">
        <v>2766</v>
      </c>
      <c r="F498" t="s">
        <v>54</v>
      </c>
      <c r="G498" t="s">
        <v>1506</v>
      </c>
      <c r="H498" t="s">
        <v>1507</v>
      </c>
      <c r="I498" t="b">
        <v>0</v>
      </c>
      <c r="J498" t="b">
        <v>0</v>
      </c>
      <c r="K498" t="b">
        <v>0</v>
      </c>
      <c r="L498" t="b">
        <v>0</v>
      </c>
      <c r="M498" t="b">
        <v>0</v>
      </c>
      <c r="N498" t="b">
        <v>0</v>
      </c>
      <c r="O498" t="s">
        <v>77</v>
      </c>
      <c r="P498" t="b">
        <v>0</v>
      </c>
      <c r="Q498" t="b">
        <v>0</v>
      </c>
      <c r="R498" t="s">
        <v>119</v>
      </c>
      <c r="S498" t="s">
        <v>59</v>
      </c>
      <c r="V498" t="s">
        <v>60</v>
      </c>
      <c r="W498" t="s">
        <v>61</v>
      </c>
      <c r="X498" t="s">
        <v>107</v>
      </c>
      <c r="Y498" t="s">
        <v>88</v>
      </c>
      <c r="Z498">
        <v>0</v>
      </c>
      <c r="AA498">
        <v>0</v>
      </c>
      <c r="AB498">
        <v>4.49</v>
      </c>
      <c r="AC498">
        <v>35</v>
      </c>
      <c r="AD498">
        <v>339.11</v>
      </c>
      <c r="AE498">
        <v>398.95</v>
      </c>
      <c r="AF498">
        <v>400</v>
      </c>
      <c r="AG498" t="b">
        <v>1</v>
      </c>
      <c r="AH498">
        <v>65</v>
      </c>
      <c r="AI498">
        <f t="shared" si="7"/>
        <v>119789.20183407348</v>
      </c>
      <c r="AJ498">
        <v>1</v>
      </c>
      <c r="AK498" t="b">
        <v>1</v>
      </c>
      <c r="AL498" t="b">
        <v>0</v>
      </c>
      <c r="AM498" t="s">
        <v>102</v>
      </c>
      <c r="AN498" s="1">
        <v>40612</v>
      </c>
      <c r="AQ498" s="1">
        <v>40764</v>
      </c>
    </row>
    <row r="499" spans="1:43">
      <c r="A499" t="s">
        <v>1508</v>
      </c>
      <c r="C499" t="s">
        <v>73</v>
      </c>
      <c r="D499" t="s">
        <v>74</v>
      </c>
      <c r="E499">
        <v>10467</v>
      </c>
      <c r="F499" t="s">
        <v>75</v>
      </c>
      <c r="G499" t="s">
        <v>76</v>
      </c>
      <c r="H499" t="s">
        <v>73</v>
      </c>
      <c r="I499" t="b">
        <v>0</v>
      </c>
      <c r="J499" t="b">
        <v>0</v>
      </c>
      <c r="K499" t="b">
        <v>0</v>
      </c>
      <c r="L499" t="b">
        <v>0</v>
      </c>
      <c r="M499" t="b">
        <v>0</v>
      </c>
      <c r="N499" t="b">
        <v>0</v>
      </c>
      <c r="O499" t="s">
        <v>87</v>
      </c>
      <c r="P499" t="b">
        <v>0</v>
      </c>
      <c r="Q499" t="b">
        <v>1</v>
      </c>
      <c r="R499" t="s">
        <v>58</v>
      </c>
      <c r="S499" t="s">
        <v>59</v>
      </c>
      <c r="T499" t="s">
        <v>78</v>
      </c>
      <c r="U499" t="s">
        <v>79</v>
      </c>
      <c r="V499" t="s">
        <v>60</v>
      </c>
      <c r="W499" t="s">
        <v>114</v>
      </c>
      <c r="X499" t="s">
        <v>62</v>
      </c>
      <c r="Y499" t="s">
        <v>81</v>
      </c>
      <c r="Z499">
        <v>0</v>
      </c>
      <c r="AA499">
        <v>0</v>
      </c>
      <c r="AB499">
        <v>9.8699999999999992</v>
      </c>
      <c r="AC499">
        <v>35</v>
      </c>
      <c r="AD499">
        <v>702.83</v>
      </c>
      <c r="AE499">
        <v>826.86</v>
      </c>
      <c r="AF499">
        <v>28</v>
      </c>
      <c r="AG499" t="b">
        <v>1</v>
      </c>
      <c r="AH499">
        <v>65</v>
      </c>
      <c r="AI499">
        <f t="shared" si="7"/>
        <v>119789.20183407348</v>
      </c>
      <c r="AJ499">
        <v>2</v>
      </c>
      <c r="AK499" t="b">
        <v>0</v>
      </c>
      <c r="AL499" t="b">
        <v>0</v>
      </c>
      <c r="AM499" t="s">
        <v>102</v>
      </c>
      <c r="AN499" s="1">
        <v>40594</v>
      </c>
      <c r="AQ499" s="1">
        <v>40744</v>
      </c>
    </row>
    <row r="500" spans="1:43">
      <c r="A500" t="s">
        <v>1509</v>
      </c>
      <c r="B500">
        <v>262724006336</v>
      </c>
      <c r="C500" t="s">
        <v>161</v>
      </c>
      <c r="D500" t="s">
        <v>91</v>
      </c>
      <c r="E500">
        <v>48371</v>
      </c>
      <c r="F500" t="s">
        <v>54</v>
      </c>
      <c r="G500" t="s">
        <v>1510</v>
      </c>
      <c r="H500" t="s">
        <v>93</v>
      </c>
      <c r="I500" t="b">
        <v>0</v>
      </c>
      <c r="J500" t="b">
        <v>0</v>
      </c>
      <c r="K500" t="b">
        <v>0</v>
      </c>
      <c r="L500" t="b">
        <v>0</v>
      </c>
      <c r="M500" t="b">
        <v>0</v>
      </c>
      <c r="N500" t="b">
        <v>0</v>
      </c>
      <c r="O500" t="s">
        <v>57</v>
      </c>
      <c r="P500" t="b">
        <v>0</v>
      </c>
      <c r="Q500" t="b">
        <v>0</v>
      </c>
      <c r="R500" t="s">
        <v>357</v>
      </c>
      <c r="S500" t="s">
        <v>137</v>
      </c>
      <c r="T500" t="s">
        <v>58</v>
      </c>
      <c r="U500" t="s">
        <v>59</v>
      </c>
      <c r="V500" t="s">
        <v>71</v>
      </c>
      <c r="W500" t="s">
        <v>114</v>
      </c>
      <c r="X500" t="s">
        <v>107</v>
      </c>
      <c r="Y500" t="s">
        <v>63</v>
      </c>
      <c r="Z500">
        <v>0</v>
      </c>
      <c r="AA500">
        <v>0</v>
      </c>
      <c r="AB500">
        <v>2.5499999999999998</v>
      </c>
      <c r="AC500">
        <v>35</v>
      </c>
      <c r="AD500">
        <v>207.58</v>
      </c>
      <c r="AE500">
        <v>244.21</v>
      </c>
      <c r="AF500">
        <v>24</v>
      </c>
      <c r="AG500" t="b">
        <v>1</v>
      </c>
      <c r="AH500">
        <v>65</v>
      </c>
      <c r="AI500">
        <f t="shared" si="7"/>
        <v>119789.20183407348</v>
      </c>
      <c r="AJ500">
        <v>3</v>
      </c>
      <c r="AK500" t="b">
        <v>0</v>
      </c>
      <c r="AL500" t="b">
        <v>0</v>
      </c>
      <c r="AM500" t="s">
        <v>102</v>
      </c>
      <c r="AN500" s="1">
        <v>40586</v>
      </c>
      <c r="AQ500" s="1">
        <v>40732</v>
      </c>
    </row>
    <row r="501" spans="1:43">
      <c r="A501" t="s">
        <v>1511</v>
      </c>
      <c r="B501">
        <v>410192001223</v>
      </c>
      <c r="C501" t="s">
        <v>1512</v>
      </c>
      <c r="D501" t="s">
        <v>167</v>
      </c>
      <c r="E501">
        <v>97006</v>
      </c>
      <c r="F501" t="s">
        <v>54</v>
      </c>
      <c r="G501" t="s">
        <v>1513</v>
      </c>
      <c r="H501" t="s">
        <v>150</v>
      </c>
      <c r="I501" t="b">
        <v>0</v>
      </c>
      <c r="J501" t="b">
        <v>0</v>
      </c>
      <c r="K501" t="b">
        <v>0</v>
      </c>
      <c r="L501" t="b">
        <v>0</v>
      </c>
      <c r="M501" t="b">
        <v>0</v>
      </c>
      <c r="N501" t="b">
        <v>0</v>
      </c>
      <c r="O501" t="s">
        <v>77</v>
      </c>
      <c r="P501" t="b">
        <v>0</v>
      </c>
      <c r="Q501" t="b">
        <v>0</v>
      </c>
      <c r="R501" t="s">
        <v>58</v>
      </c>
      <c r="S501" t="s">
        <v>59</v>
      </c>
      <c r="T501" t="s">
        <v>119</v>
      </c>
      <c r="U501" t="s">
        <v>59</v>
      </c>
      <c r="V501" t="s">
        <v>60</v>
      </c>
      <c r="W501" t="s">
        <v>80</v>
      </c>
      <c r="X501" t="s">
        <v>107</v>
      </c>
      <c r="Y501" t="s">
        <v>81</v>
      </c>
      <c r="Z501">
        <v>12</v>
      </c>
      <c r="AA501">
        <v>0</v>
      </c>
      <c r="AB501">
        <v>9</v>
      </c>
      <c r="AC501">
        <v>35</v>
      </c>
      <c r="AD501">
        <v>655.97</v>
      </c>
      <c r="AE501">
        <v>771.73</v>
      </c>
      <c r="AF501">
        <v>9</v>
      </c>
      <c r="AG501" t="b">
        <v>1</v>
      </c>
      <c r="AH501">
        <v>65</v>
      </c>
      <c r="AI501">
        <f t="shared" si="7"/>
        <v>119789.20183407348</v>
      </c>
      <c r="AJ501">
        <v>4</v>
      </c>
      <c r="AK501" t="b">
        <v>0</v>
      </c>
      <c r="AL501" t="b">
        <v>0</v>
      </c>
      <c r="AM501" t="s">
        <v>102</v>
      </c>
      <c r="AN501" s="1">
        <v>40519</v>
      </c>
      <c r="AQ501" s="1">
        <v>40665</v>
      </c>
    </row>
    <row r="502" spans="1:43">
      <c r="A502" t="s">
        <v>1514</v>
      </c>
      <c r="B502">
        <v>530771001236</v>
      </c>
      <c r="C502" t="s">
        <v>1226</v>
      </c>
      <c r="D502" t="s">
        <v>110</v>
      </c>
      <c r="E502">
        <v>98118</v>
      </c>
      <c r="F502" t="s">
        <v>75</v>
      </c>
      <c r="G502" t="s">
        <v>1227</v>
      </c>
      <c r="H502" t="s">
        <v>675</v>
      </c>
      <c r="I502" t="b">
        <v>0</v>
      </c>
      <c r="J502" t="b">
        <v>0</v>
      </c>
      <c r="K502" t="b">
        <v>0</v>
      </c>
      <c r="L502" t="b">
        <v>0</v>
      </c>
      <c r="M502" t="b">
        <v>0</v>
      </c>
      <c r="N502" t="b">
        <v>0</v>
      </c>
      <c r="O502" t="s">
        <v>87</v>
      </c>
      <c r="P502" t="b">
        <v>0</v>
      </c>
      <c r="Q502" t="b">
        <v>0</v>
      </c>
      <c r="R502" t="s">
        <v>119</v>
      </c>
      <c r="S502" t="s">
        <v>59</v>
      </c>
      <c r="T502" t="s">
        <v>78</v>
      </c>
      <c r="U502" t="s">
        <v>79</v>
      </c>
      <c r="V502" t="s">
        <v>60</v>
      </c>
      <c r="W502" t="s">
        <v>80</v>
      </c>
      <c r="X502" t="s">
        <v>62</v>
      </c>
      <c r="Y502" t="s">
        <v>88</v>
      </c>
      <c r="Z502">
        <v>5.84</v>
      </c>
      <c r="AA502">
        <v>51.14</v>
      </c>
      <c r="AB502">
        <v>8.77</v>
      </c>
      <c r="AC502">
        <v>35</v>
      </c>
      <c r="AD502">
        <v>685.25</v>
      </c>
      <c r="AE502">
        <v>787.64</v>
      </c>
      <c r="AF502">
        <v>50</v>
      </c>
      <c r="AG502" t="b">
        <v>1</v>
      </c>
      <c r="AH502">
        <v>65</v>
      </c>
      <c r="AI502">
        <f t="shared" si="7"/>
        <v>119789.20183407348</v>
      </c>
      <c r="AJ502">
        <v>5</v>
      </c>
      <c r="AK502" t="b">
        <v>0</v>
      </c>
      <c r="AL502" t="b">
        <v>0</v>
      </c>
      <c r="AM502" t="s">
        <v>64</v>
      </c>
      <c r="AN502" s="1">
        <v>40302</v>
      </c>
      <c r="AQ502" s="1">
        <v>40454</v>
      </c>
    </row>
    <row r="503" spans="1:43">
      <c r="A503" t="s">
        <v>1515</v>
      </c>
      <c r="B503">
        <v>290582000126</v>
      </c>
      <c r="C503" t="s">
        <v>1516</v>
      </c>
      <c r="D503" t="s">
        <v>715</v>
      </c>
      <c r="E503">
        <v>64624</v>
      </c>
      <c r="F503" t="s">
        <v>68</v>
      </c>
      <c r="G503" t="s">
        <v>1517</v>
      </c>
      <c r="H503" t="s">
        <v>1518</v>
      </c>
      <c r="I503" t="b">
        <v>0</v>
      </c>
      <c r="J503" t="b">
        <v>0</v>
      </c>
      <c r="K503" t="b">
        <v>0</v>
      </c>
      <c r="L503" t="b">
        <v>0</v>
      </c>
      <c r="M503" t="b">
        <v>0</v>
      </c>
      <c r="N503" t="b">
        <v>0</v>
      </c>
      <c r="O503" t="s">
        <v>57</v>
      </c>
      <c r="P503" t="b">
        <v>0</v>
      </c>
      <c r="Q503" t="b">
        <v>0</v>
      </c>
      <c r="R503" t="s">
        <v>101</v>
      </c>
      <c r="S503" t="s">
        <v>95</v>
      </c>
      <c r="V503" t="s">
        <v>71</v>
      </c>
      <c r="W503" t="s">
        <v>114</v>
      </c>
      <c r="X503" t="s">
        <v>62</v>
      </c>
      <c r="Y503" t="s">
        <v>151</v>
      </c>
      <c r="Z503">
        <v>17.36</v>
      </c>
      <c r="AA503">
        <v>7.34</v>
      </c>
      <c r="AB503">
        <v>2.6</v>
      </c>
      <c r="AC503">
        <v>9</v>
      </c>
      <c r="AD503">
        <v>209.9</v>
      </c>
      <c r="AE503">
        <v>255.98</v>
      </c>
      <c r="AF503">
        <v>80</v>
      </c>
      <c r="AG503" t="b">
        <v>1</v>
      </c>
      <c r="AH503">
        <v>65</v>
      </c>
      <c r="AI503">
        <f t="shared" si="7"/>
        <v>119789.20183407348</v>
      </c>
      <c r="AJ503">
        <v>2</v>
      </c>
      <c r="AK503" t="b">
        <v>0</v>
      </c>
      <c r="AL503" t="b">
        <v>0</v>
      </c>
      <c r="AM503" t="s">
        <v>64</v>
      </c>
      <c r="AN503" s="1">
        <v>40252</v>
      </c>
      <c r="AQ503" s="1">
        <v>40403</v>
      </c>
    </row>
    <row r="504" spans="1:43">
      <c r="A504" t="s">
        <v>1519</v>
      </c>
      <c r="B504">
        <v>192163001292</v>
      </c>
      <c r="C504" t="s">
        <v>1520</v>
      </c>
      <c r="D504" t="s">
        <v>730</v>
      </c>
      <c r="E504">
        <v>50662</v>
      </c>
      <c r="F504" t="s">
        <v>68</v>
      </c>
      <c r="G504" t="s">
        <v>1521</v>
      </c>
      <c r="H504" t="s">
        <v>1522</v>
      </c>
      <c r="I504" t="b">
        <v>0</v>
      </c>
      <c r="J504" t="b">
        <v>0</v>
      </c>
      <c r="K504" t="b">
        <v>0</v>
      </c>
      <c r="L504" t="b">
        <v>0</v>
      </c>
      <c r="M504" t="b">
        <v>0</v>
      </c>
      <c r="N504" t="b">
        <v>0</v>
      </c>
      <c r="O504" t="s">
        <v>87</v>
      </c>
      <c r="P504" t="b">
        <v>0</v>
      </c>
      <c r="Q504" t="b">
        <v>0</v>
      </c>
      <c r="R504" t="s">
        <v>101</v>
      </c>
      <c r="S504" t="s">
        <v>95</v>
      </c>
      <c r="T504" t="s">
        <v>119</v>
      </c>
      <c r="U504" t="s">
        <v>59</v>
      </c>
      <c r="V504" t="s">
        <v>71</v>
      </c>
      <c r="W504" t="s">
        <v>80</v>
      </c>
      <c r="X504" t="s">
        <v>62</v>
      </c>
      <c r="Y504" t="s">
        <v>81</v>
      </c>
      <c r="Z504">
        <v>0</v>
      </c>
      <c r="AA504">
        <v>33.57</v>
      </c>
      <c r="AB504">
        <v>10.07</v>
      </c>
      <c r="AC504">
        <v>9</v>
      </c>
      <c r="AD504">
        <v>724.08</v>
      </c>
      <c r="AE504">
        <v>883.02</v>
      </c>
      <c r="AF504">
        <v>44</v>
      </c>
      <c r="AG504" t="b">
        <v>1</v>
      </c>
      <c r="AH504">
        <v>65</v>
      </c>
      <c r="AI504">
        <f t="shared" si="7"/>
        <v>119789.20183407348</v>
      </c>
      <c r="AJ504">
        <v>4</v>
      </c>
      <c r="AK504" t="b">
        <v>0</v>
      </c>
      <c r="AL504" t="b">
        <v>0</v>
      </c>
      <c r="AM504" t="s">
        <v>64</v>
      </c>
      <c r="AN504" s="1">
        <v>40232</v>
      </c>
      <c r="AQ504" s="1">
        <v>40380</v>
      </c>
    </row>
    <row r="505" spans="1:43">
      <c r="A505" t="s">
        <v>1523</v>
      </c>
      <c r="B505">
        <v>292928002009</v>
      </c>
      <c r="C505" t="s">
        <v>1524</v>
      </c>
      <c r="D505" t="s">
        <v>715</v>
      </c>
      <c r="E505">
        <v>63113</v>
      </c>
      <c r="F505" t="s">
        <v>75</v>
      </c>
      <c r="G505" t="s">
        <v>1525</v>
      </c>
      <c r="H505" t="s">
        <v>1526</v>
      </c>
      <c r="I505" t="b">
        <v>0</v>
      </c>
      <c r="J505" t="b">
        <v>1</v>
      </c>
      <c r="K505" t="b">
        <v>0</v>
      </c>
      <c r="L505" t="b">
        <v>0</v>
      </c>
      <c r="M505" t="b">
        <v>0</v>
      </c>
      <c r="N505" t="b">
        <v>0</v>
      </c>
      <c r="O505" t="s">
        <v>57</v>
      </c>
      <c r="P505" t="b">
        <v>0</v>
      </c>
      <c r="Q505" t="b">
        <v>0</v>
      </c>
      <c r="R505" t="s">
        <v>155</v>
      </c>
      <c r="S505" t="s">
        <v>137</v>
      </c>
      <c r="T505" t="s">
        <v>0</v>
      </c>
      <c r="U505" t="s">
        <v>79</v>
      </c>
      <c r="V505" t="s">
        <v>60</v>
      </c>
      <c r="W505" t="s">
        <v>114</v>
      </c>
      <c r="X505" t="s">
        <v>62</v>
      </c>
      <c r="Y505" t="s">
        <v>88</v>
      </c>
      <c r="Z505">
        <v>39.86</v>
      </c>
      <c r="AA505">
        <v>16.86</v>
      </c>
      <c r="AB505">
        <v>9.9600000000000009</v>
      </c>
      <c r="AC505">
        <v>17</v>
      </c>
      <c r="AD505">
        <v>482</v>
      </c>
      <c r="AE505">
        <v>587.79999999999995</v>
      </c>
      <c r="AF505">
        <v>65</v>
      </c>
      <c r="AG505" t="b">
        <v>1</v>
      </c>
      <c r="AH505">
        <v>65</v>
      </c>
      <c r="AI505">
        <f t="shared" si="7"/>
        <v>119789.20183407348</v>
      </c>
      <c r="AJ505">
        <v>2</v>
      </c>
      <c r="AK505" t="b">
        <v>0</v>
      </c>
      <c r="AL505" t="b">
        <v>0</v>
      </c>
      <c r="AM505" t="s">
        <v>64</v>
      </c>
      <c r="AN505" s="1">
        <v>39661</v>
      </c>
      <c r="AQ505" s="1">
        <v>39737</v>
      </c>
    </row>
    <row r="506" spans="1:43">
      <c r="A506" t="s">
        <v>1527</v>
      </c>
      <c r="B506">
        <v>510165000689</v>
      </c>
      <c r="C506" t="s">
        <v>1528</v>
      </c>
      <c r="D506" t="s">
        <v>364</v>
      </c>
      <c r="E506">
        <v>23039</v>
      </c>
      <c r="F506" t="s">
        <v>68</v>
      </c>
      <c r="G506" t="s">
        <v>1529</v>
      </c>
      <c r="H506" t="s">
        <v>1530</v>
      </c>
      <c r="I506" t="b">
        <v>0</v>
      </c>
      <c r="J506" t="b">
        <v>0</v>
      </c>
      <c r="K506" t="b">
        <v>0</v>
      </c>
      <c r="L506" t="b">
        <v>0</v>
      </c>
      <c r="M506" t="b">
        <v>0</v>
      </c>
      <c r="N506" t="b">
        <v>0</v>
      </c>
      <c r="O506" t="s">
        <v>57</v>
      </c>
      <c r="P506" t="b">
        <v>0</v>
      </c>
      <c r="Q506" t="b">
        <v>0</v>
      </c>
      <c r="R506" t="s">
        <v>58</v>
      </c>
      <c r="S506" t="s">
        <v>59</v>
      </c>
      <c r="V506" t="s">
        <v>60</v>
      </c>
      <c r="W506" t="s">
        <v>61</v>
      </c>
      <c r="X506" t="s">
        <v>107</v>
      </c>
      <c r="Y506" t="s">
        <v>63</v>
      </c>
      <c r="Z506">
        <v>13.87</v>
      </c>
      <c r="AA506">
        <v>0</v>
      </c>
      <c r="AB506">
        <v>2.08</v>
      </c>
      <c r="AC506">
        <v>9</v>
      </c>
      <c r="AD506">
        <v>163.62</v>
      </c>
      <c r="AE506">
        <v>199.54</v>
      </c>
      <c r="AF506">
        <v>20</v>
      </c>
      <c r="AG506" t="b">
        <v>1</v>
      </c>
      <c r="AH506">
        <v>65.81</v>
      </c>
      <c r="AI506">
        <f t="shared" si="7"/>
        <v>119229.16659180632</v>
      </c>
      <c r="AJ506">
        <v>2</v>
      </c>
      <c r="AK506" t="b">
        <v>0</v>
      </c>
      <c r="AL506" t="b">
        <v>0</v>
      </c>
      <c r="AM506" t="s">
        <v>64</v>
      </c>
      <c r="AN506" s="1">
        <v>40126</v>
      </c>
      <c r="AQ506" s="1">
        <v>40283</v>
      </c>
    </row>
    <row r="507" spans="1:43">
      <c r="A507" t="s">
        <v>1531</v>
      </c>
      <c r="B507">
        <v>120177002265</v>
      </c>
      <c r="C507" t="s">
        <v>1532</v>
      </c>
      <c r="D507" t="s">
        <v>257</v>
      </c>
      <c r="E507">
        <v>34951</v>
      </c>
      <c r="F507" t="s">
        <v>54</v>
      </c>
      <c r="G507" t="s">
        <v>1533</v>
      </c>
      <c r="H507" t="s">
        <v>1534</v>
      </c>
      <c r="I507" t="b">
        <v>0</v>
      </c>
      <c r="J507" t="b">
        <v>0</v>
      </c>
      <c r="K507" t="b">
        <v>0</v>
      </c>
      <c r="L507" t="b">
        <v>0</v>
      </c>
      <c r="M507" t="b">
        <v>0</v>
      </c>
      <c r="N507" t="b">
        <v>0</v>
      </c>
      <c r="O507" t="s">
        <v>57</v>
      </c>
      <c r="P507" t="b">
        <v>0</v>
      </c>
      <c r="Q507" t="b">
        <v>0</v>
      </c>
      <c r="R507" t="s">
        <v>211</v>
      </c>
      <c r="S507" t="s">
        <v>100</v>
      </c>
      <c r="V507" t="s">
        <v>71</v>
      </c>
      <c r="W507" t="s">
        <v>61</v>
      </c>
      <c r="X507" t="s">
        <v>62</v>
      </c>
      <c r="Y507" t="s">
        <v>63</v>
      </c>
      <c r="Z507">
        <v>0</v>
      </c>
      <c r="AA507">
        <v>0</v>
      </c>
      <c r="AB507">
        <v>2.2000000000000002</v>
      </c>
      <c r="AC507">
        <v>35</v>
      </c>
      <c r="AD507">
        <v>183.57</v>
      </c>
      <c r="AE507">
        <v>215.96</v>
      </c>
      <c r="AF507">
        <v>16</v>
      </c>
      <c r="AG507" t="b">
        <v>1</v>
      </c>
      <c r="AH507">
        <v>66</v>
      </c>
      <c r="AI507">
        <f t="shared" si="7"/>
        <v>119097.99030041033</v>
      </c>
      <c r="AJ507">
        <v>1</v>
      </c>
      <c r="AK507" t="b">
        <v>0</v>
      </c>
      <c r="AL507" t="b">
        <v>0</v>
      </c>
      <c r="AM507" t="s">
        <v>102</v>
      </c>
      <c r="AN507" s="1">
        <v>40521</v>
      </c>
      <c r="AQ507" s="1">
        <v>40668</v>
      </c>
    </row>
    <row r="508" spans="1:43">
      <c r="A508" s="2" t="s">
        <v>1535</v>
      </c>
      <c r="B508">
        <v>481623010566</v>
      </c>
      <c r="C508" t="s">
        <v>1536</v>
      </c>
      <c r="D508" t="s">
        <v>248</v>
      </c>
      <c r="E508">
        <v>75150</v>
      </c>
      <c r="F508" t="s">
        <v>54</v>
      </c>
      <c r="G508" t="s">
        <v>453</v>
      </c>
      <c r="H508" t="s">
        <v>320</v>
      </c>
      <c r="I508" t="b">
        <v>0</v>
      </c>
      <c r="J508" t="b">
        <v>0</v>
      </c>
      <c r="K508" t="b">
        <v>0</v>
      </c>
      <c r="L508" t="b">
        <v>0</v>
      </c>
      <c r="M508" t="b">
        <v>0</v>
      </c>
      <c r="N508" t="b">
        <v>0</v>
      </c>
      <c r="O508" t="s">
        <v>57</v>
      </c>
      <c r="P508" t="b">
        <v>0</v>
      </c>
      <c r="Q508" t="b">
        <v>0</v>
      </c>
      <c r="R508" t="s">
        <v>171</v>
      </c>
      <c r="S508" t="s">
        <v>79</v>
      </c>
      <c r="V508" t="s">
        <v>71</v>
      </c>
      <c r="W508" t="s">
        <v>1</v>
      </c>
      <c r="X508" t="s">
        <v>62</v>
      </c>
      <c r="Y508" t="s">
        <v>63</v>
      </c>
      <c r="Z508">
        <v>11.02</v>
      </c>
      <c r="AA508">
        <v>0</v>
      </c>
      <c r="AB508">
        <v>1.65</v>
      </c>
      <c r="AC508">
        <v>35</v>
      </c>
      <c r="AD508">
        <v>157.83000000000001</v>
      </c>
      <c r="AE508">
        <v>185.68</v>
      </c>
      <c r="AF508">
        <v>17</v>
      </c>
      <c r="AG508" t="b">
        <v>1</v>
      </c>
      <c r="AH508">
        <v>67.069999999999993</v>
      </c>
      <c r="AI508">
        <f t="shared" si="7"/>
        <v>118360.60885939075</v>
      </c>
      <c r="AJ508">
        <v>2</v>
      </c>
      <c r="AK508" t="b">
        <v>1</v>
      </c>
      <c r="AL508" t="b">
        <v>0</v>
      </c>
      <c r="AM508" t="s">
        <v>102</v>
      </c>
      <c r="AN508" s="1">
        <v>40540</v>
      </c>
      <c r="AQ508" s="1">
        <v>40688</v>
      </c>
    </row>
    <row r="509" spans="1:43">
      <c r="A509" t="s">
        <v>1537</v>
      </c>
      <c r="C509" t="s">
        <v>669</v>
      </c>
      <c r="D509" t="s">
        <v>609</v>
      </c>
      <c r="E509">
        <v>21216</v>
      </c>
      <c r="F509" t="s">
        <v>75</v>
      </c>
      <c r="G509" t="s">
        <v>670</v>
      </c>
      <c r="H509" t="s">
        <v>671</v>
      </c>
      <c r="I509" t="b">
        <v>0</v>
      </c>
      <c r="J509" t="b">
        <v>0</v>
      </c>
      <c r="K509" t="b">
        <v>0</v>
      </c>
      <c r="L509" t="b">
        <v>0</v>
      </c>
      <c r="M509" t="b">
        <v>0</v>
      </c>
      <c r="N509" t="b">
        <v>0</v>
      </c>
      <c r="O509" t="s">
        <v>77</v>
      </c>
      <c r="P509" t="b">
        <v>1</v>
      </c>
      <c r="Q509" t="b">
        <v>0</v>
      </c>
      <c r="R509" t="s">
        <v>94</v>
      </c>
      <c r="S509" t="s">
        <v>95</v>
      </c>
      <c r="V509" t="s">
        <v>60</v>
      </c>
      <c r="W509" t="s">
        <v>80</v>
      </c>
      <c r="X509" t="s">
        <v>436</v>
      </c>
      <c r="Y509" t="s">
        <v>151</v>
      </c>
      <c r="Z509">
        <v>12</v>
      </c>
      <c r="AA509">
        <v>24.54</v>
      </c>
      <c r="AB509">
        <v>6.13</v>
      </c>
      <c r="AC509">
        <v>35</v>
      </c>
      <c r="AD509">
        <v>486.66</v>
      </c>
      <c r="AE509">
        <v>572.54</v>
      </c>
      <c r="AF509">
        <v>65</v>
      </c>
      <c r="AG509" t="b">
        <v>1</v>
      </c>
      <c r="AH509">
        <v>70</v>
      </c>
      <c r="AI509">
        <f t="shared" si="7"/>
        <v>116353.14416575771</v>
      </c>
      <c r="AJ509">
        <v>2</v>
      </c>
      <c r="AK509" t="b">
        <v>0</v>
      </c>
      <c r="AL509" t="b">
        <v>0</v>
      </c>
      <c r="AM509" t="s">
        <v>102</v>
      </c>
      <c r="AN509" s="1">
        <v>40603</v>
      </c>
      <c r="AQ509" s="1">
        <v>40752</v>
      </c>
    </row>
    <row r="510" spans="1:43">
      <c r="A510" t="s">
        <v>1538</v>
      </c>
      <c r="C510" t="s">
        <v>270</v>
      </c>
      <c r="D510" t="s">
        <v>128</v>
      </c>
      <c r="E510">
        <v>90280</v>
      </c>
      <c r="F510" t="s">
        <v>54</v>
      </c>
      <c r="G510" t="s">
        <v>271</v>
      </c>
      <c r="H510" t="s">
        <v>130</v>
      </c>
      <c r="I510" t="b">
        <v>1</v>
      </c>
      <c r="J510" t="b">
        <v>0</v>
      </c>
      <c r="K510" t="b">
        <v>0</v>
      </c>
      <c r="L510" t="b">
        <v>0</v>
      </c>
      <c r="M510" t="b">
        <v>0</v>
      </c>
      <c r="N510" t="b">
        <v>1</v>
      </c>
      <c r="O510" t="s">
        <v>57</v>
      </c>
      <c r="P510" t="b">
        <v>0</v>
      </c>
      <c r="Q510" t="b">
        <v>0</v>
      </c>
      <c r="R510" t="s">
        <v>58</v>
      </c>
      <c r="S510" t="s">
        <v>59</v>
      </c>
      <c r="T510" t="s">
        <v>171</v>
      </c>
      <c r="U510" t="s">
        <v>79</v>
      </c>
      <c r="V510" t="s">
        <v>60</v>
      </c>
      <c r="W510" t="s">
        <v>114</v>
      </c>
      <c r="X510" t="s">
        <v>436</v>
      </c>
      <c r="Y510" t="s">
        <v>81</v>
      </c>
      <c r="Z510">
        <v>0</v>
      </c>
      <c r="AA510">
        <v>35.5</v>
      </c>
      <c r="AB510">
        <v>5.82</v>
      </c>
      <c r="AC510">
        <v>35</v>
      </c>
      <c r="AD510">
        <v>464.28</v>
      </c>
      <c r="AE510">
        <v>546.21</v>
      </c>
      <c r="AF510">
        <v>30</v>
      </c>
      <c r="AG510" t="b">
        <v>1</v>
      </c>
      <c r="AH510">
        <v>70</v>
      </c>
      <c r="AI510">
        <f t="shared" si="7"/>
        <v>116353.14416575771</v>
      </c>
      <c r="AJ510">
        <v>1</v>
      </c>
      <c r="AK510" t="b">
        <v>0</v>
      </c>
      <c r="AL510" t="b">
        <v>0</v>
      </c>
      <c r="AM510" t="s">
        <v>102</v>
      </c>
      <c r="AN510" s="1">
        <v>40585</v>
      </c>
      <c r="AQ510" s="1">
        <v>40731</v>
      </c>
    </row>
    <row r="511" spans="1:43">
      <c r="A511" t="s">
        <v>1539</v>
      </c>
      <c r="B511">
        <v>411004000874</v>
      </c>
      <c r="C511" t="s">
        <v>166</v>
      </c>
      <c r="D511" t="s">
        <v>167</v>
      </c>
      <c r="E511">
        <v>97212</v>
      </c>
      <c r="F511" t="s">
        <v>75</v>
      </c>
      <c r="G511" t="s">
        <v>168</v>
      </c>
      <c r="H511" t="s">
        <v>169</v>
      </c>
      <c r="I511" t="b">
        <v>0</v>
      </c>
      <c r="J511" t="b">
        <v>0</v>
      </c>
      <c r="K511" t="b">
        <v>0</v>
      </c>
      <c r="L511" t="b">
        <v>0</v>
      </c>
      <c r="M511" t="b">
        <v>0</v>
      </c>
      <c r="N511" t="b">
        <v>0</v>
      </c>
      <c r="O511" t="s">
        <v>87</v>
      </c>
      <c r="P511" t="b">
        <v>0</v>
      </c>
      <c r="Q511" t="b">
        <v>0</v>
      </c>
      <c r="R511" t="s">
        <v>119</v>
      </c>
      <c r="S511" t="s">
        <v>59</v>
      </c>
      <c r="T511" t="s">
        <v>94</v>
      </c>
      <c r="U511" t="s">
        <v>95</v>
      </c>
      <c r="V511" t="s">
        <v>60</v>
      </c>
      <c r="W511" t="s">
        <v>80</v>
      </c>
      <c r="X511" t="s">
        <v>107</v>
      </c>
      <c r="Y511" t="s">
        <v>151</v>
      </c>
      <c r="Z511">
        <v>65.34</v>
      </c>
      <c r="AA511">
        <v>0</v>
      </c>
      <c r="AB511">
        <v>9.8000000000000007</v>
      </c>
      <c r="AC511">
        <v>35</v>
      </c>
      <c r="AD511">
        <v>763.53</v>
      </c>
      <c r="AE511">
        <v>898.27</v>
      </c>
      <c r="AF511">
        <v>500</v>
      </c>
      <c r="AG511" t="b">
        <v>1</v>
      </c>
      <c r="AH511">
        <v>70</v>
      </c>
      <c r="AI511">
        <f t="shared" si="7"/>
        <v>116353.14416575771</v>
      </c>
      <c r="AJ511">
        <v>3</v>
      </c>
      <c r="AK511" t="b">
        <v>0</v>
      </c>
      <c r="AL511" t="b">
        <v>0</v>
      </c>
      <c r="AM511" t="s">
        <v>102</v>
      </c>
      <c r="AN511" s="1">
        <v>40554</v>
      </c>
      <c r="AQ511" s="1">
        <v>40703</v>
      </c>
    </row>
    <row r="512" spans="1:43">
      <c r="A512" t="s">
        <v>1540</v>
      </c>
      <c r="B512">
        <v>400807000338</v>
      </c>
      <c r="C512" t="s">
        <v>1541</v>
      </c>
      <c r="D512" t="s">
        <v>53</v>
      </c>
      <c r="E512">
        <v>73601</v>
      </c>
      <c r="F512" t="s">
        <v>68</v>
      </c>
      <c r="G512" t="s">
        <v>1542</v>
      </c>
      <c r="H512" t="s">
        <v>1543</v>
      </c>
      <c r="I512" t="b">
        <v>0</v>
      </c>
      <c r="J512" t="b">
        <v>0</v>
      </c>
      <c r="K512" t="b">
        <v>0</v>
      </c>
      <c r="L512" t="b">
        <v>0</v>
      </c>
      <c r="M512" t="b">
        <v>0</v>
      </c>
      <c r="N512" t="b">
        <v>0</v>
      </c>
      <c r="O512" t="s">
        <v>57</v>
      </c>
      <c r="P512" t="b">
        <v>0</v>
      </c>
      <c r="Q512" t="b">
        <v>0</v>
      </c>
      <c r="R512" t="s">
        <v>101</v>
      </c>
      <c r="S512" t="s">
        <v>95</v>
      </c>
      <c r="V512" t="s">
        <v>60</v>
      </c>
      <c r="W512" t="s">
        <v>61</v>
      </c>
      <c r="X512" t="s">
        <v>62</v>
      </c>
      <c r="Y512" t="s">
        <v>151</v>
      </c>
      <c r="Z512">
        <v>2.08</v>
      </c>
      <c r="AA512">
        <v>16.989999999999998</v>
      </c>
      <c r="AB512">
        <v>3.13</v>
      </c>
      <c r="AC512">
        <v>35</v>
      </c>
      <c r="AD512">
        <v>265.61</v>
      </c>
      <c r="AE512">
        <v>312.48</v>
      </c>
      <c r="AF512">
        <v>150</v>
      </c>
      <c r="AG512" t="b">
        <v>1</v>
      </c>
      <c r="AH512">
        <v>70</v>
      </c>
      <c r="AI512">
        <f t="shared" si="7"/>
        <v>116353.14416575771</v>
      </c>
      <c r="AJ512">
        <v>2</v>
      </c>
      <c r="AK512" t="b">
        <v>0</v>
      </c>
      <c r="AL512" t="b">
        <v>1</v>
      </c>
      <c r="AM512" t="s">
        <v>64</v>
      </c>
      <c r="AN512" s="1">
        <v>40421</v>
      </c>
      <c r="AQ512" s="1">
        <v>40571</v>
      </c>
    </row>
    <row r="513" spans="1:43">
      <c r="A513" t="s">
        <v>1544</v>
      </c>
      <c r="B513">
        <v>120039000530</v>
      </c>
      <c r="C513" t="s">
        <v>967</v>
      </c>
      <c r="D513" t="s">
        <v>257</v>
      </c>
      <c r="E513">
        <v>33175</v>
      </c>
      <c r="F513" t="s">
        <v>54</v>
      </c>
      <c r="G513" t="s">
        <v>968</v>
      </c>
      <c r="H513" t="s">
        <v>969</v>
      </c>
      <c r="I513" t="b">
        <v>0</v>
      </c>
      <c r="J513" t="b">
        <v>0</v>
      </c>
      <c r="K513" t="b">
        <v>0</v>
      </c>
      <c r="L513" t="b">
        <v>0</v>
      </c>
      <c r="M513" t="b">
        <v>0</v>
      </c>
      <c r="N513" t="b">
        <v>0</v>
      </c>
      <c r="O513" t="s">
        <v>77</v>
      </c>
      <c r="P513" t="b">
        <v>0</v>
      </c>
      <c r="Q513" t="b">
        <v>0</v>
      </c>
      <c r="R513" t="s">
        <v>58</v>
      </c>
      <c r="S513" t="s">
        <v>59</v>
      </c>
      <c r="T513" t="s">
        <v>119</v>
      </c>
      <c r="U513" t="s">
        <v>59</v>
      </c>
      <c r="V513" t="s">
        <v>71</v>
      </c>
      <c r="W513" t="s">
        <v>80</v>
      </c>
      <c r="X513" t="s">
        <v>62</v>
      </c>
      <c r="Y513" t="s">
        <v>81</v>
      </c>
      <c r="Z513">
        <v>60</v>
      </c>
      <c r="AA513">
        <v>0</v>
      </c>
      <c r="AB513">
        <v>9</v>
      </c>
      <c r="AC513">
        <v>9</v>
      </c>
      <c r="AD513">
        <v>677.99</v>
      </c>
      <c r="AE513">
        <v>826.82</v>
      </c>
      <c r="AF513">
        <v>50</v>
      </c>
      <c r="AG513" t="b">
        <v>1</v>
      </c>
      <c r="AH513">
        <v>70</v>
      </c>
      <c r="AI513">
        <f t="shared" si="7"/>
        <v>116353.14416575771</v>
      </c>
      <c r="AJ513">
        <v>2</v>
      </c>
      <c r="AK513" t="b">
        <v>1</v>
      </c>
      <c r="AL513" t="b">
        <v>0</v>
      </c>
      <c r="AM513" t="s">
        <v>64</v>
      </c>
      <c r="AN513" s="1">
        <v>40079</v>
      </c>
      <c r="AQ513" s="1">
        <v>40236</v>
      </c>
    </row>
    <row r="514" spans="1:43">
      <c r="A514" t="s">
        <v>1545</v>
      </c>
      <c r="B514">
        <v>482566007785</v>
      </c>
      <c r="C514" t="s">
        <v>1546</v>
      </c>
      <c r="D514" t="s">
        <v>248</v>
      </c>
      <c r="E514">
        <v>76542</v>
      </c>
      <c r="F514" t="s">
        <v>75</v>
      </c>
      <c r="G514" t="s">
        <v>1547</v>
      </c>
      <c r="H514" t="s">
        <v>1548</v>
      </c>
      <c r="I514" t="b">
        <v>0</v>
      </c>
      <c r="J514" t="b">
        <v>0</v>
      </c>
      <c r="K514" t="b">
        <v>0</v>
      </c>
      <c r="L514" t="b">
        <v>0</v>
      </c>
      <c r="M514" t="b">
        <v>0</v>
      </c>
      <c r="N514" t="b">
        <v>0</v>
      </c>
      <c r="O514" t="s">
        <v>77</v>
      </c>
      <c r="P514" t="b">
        <v>0</v>
      </c>
      <c r="Q514" t="b">
        <v>0</v>
      </c>
      <c r="R514" t="s">
        <v>101</v>
      </c>
      <c r="S514" t="s">
        <v>95</v>
      </c>
      <c r="V514" t="s">
        <v>60</v>
      </c>
      <c r="W514" t="s">
        <v>61</v>
      </c>
      <c r="X514" t="s">
        <v>62</v>
      </c>
      <c r="Y514" t="s">
        <v>63</v>
      </c>
      <c r="Z514">
        <v>40.229999999999997</v>
      </c>
      <c r="AA514">
        <v>0</v>
      </c>
      <c r="AB514">
        <v>10.06</v>
      </c>
      <c r="AC514">
        <v>17</v>
      </c>
      <c r="AD514">
        <v>469.59</v>
      </c>
      <c r="AE514">
        <v>572.66999999999996</v>
      </c>
      <c r="AF514">
        <v>44</v>
      </c>
      <c r="AG514" t="b">
        <v>1</v>
      </c>
      <c r="AH514">
        <v>70</v>
      </c>
      <c r="AI514">
        <f t="shared" si="7"/>
        <v>116353.14416575771</v>
      </c>
      <c r="AJ514">
        <v>2</v>
      </c>
      <c r="AK514" t="b">
        <v>0</v>
      </c>
      <c r="AL514" t="b">
        <v>0</v>
      </c>
      <c r="AM514" t="s">
        <v>64</v>
      </c>
      <c r="AN514" s="1">
        <v>39965</v>
      </c>
      <c r="AQ514" s="1">
        <v>40104</v>
      </c>
    </row>
    <row r="515" spans="1:43">
      <c r="A515" t="s">
        <v>1549</v>
      </c>
      <c r="B515">
        <v>422349001668</v>
      </c>
      <c r="C515" t="s">
        <v>1550</v>
      </c>
      <c r="D515" t="s">
        <v>546</v>
      </c>
      <c r="E515">
        <v>16354</v>
      </c>
      <c r="F515" t="s">
        <v>68</v>
      </c>
      <c r="G515" t="s">
        <v>550</v>
      </c>
      <c r="H515" t="s">
        <v>551</v>
      </c>
      <c r="I515" t="b">
        <v>0</v>
      </c>
      <c r="J515" t="b">
        <v>0</v>
      </c>
      <c r="K515" t="b">
        <v>0</v>
      </c>
      <c r="L515" t="b">
        <v>0</v>
      </c>
      <c r="M515" t="b">
        <v>0</v>
      </c>
      <c r="N515" t="b">
        <v>0</v>
      </c>
      <c r="O515" t="s">
        <v>87</v>
      </c>
      <c r="P515" t="b">
        <v>0</v>
      </c>
      <c r="Q515" t="b">
        <v>0</v>
      </c>
      <c r="R515" t="s">
        <v>267</v>
      </c>
      <c r="S515" t="s">
        <v>95</v>
      </c>
      <c r="T515" t="s">
        <v>267</v>
      </c>
      <c r="U515" t="s">
        <v>95</v>
      </c>
      <c r="V515" t="s">
        <v>60</v>
      </c>
      <c r="W515" t="s">
        <v>80</v>
      </c>
      <c r="X515" t="s">
        <v>62</v>
      </c>
      <c r="Y515" t="s">
        <v>88</v>
      </c>
      <c r="Z515">
        <v>110.25</v>
      </c>
      <c r="AA515">
        <v>66.150000000000006</v>
      </c>
      <c r="AB515">
        <v>27.56</v>
      </c>
      <c r="AC515">
        <v>17</v>
      </c>
      <c r="AD515">
        <v>1323.45</v>
      </c>
      <c r="AE515">
        <v>1613.96</v>
      </c>
      <c r="AF515">
        <v>65</v>
      </c>
      <c r="AG515" t="b">
        <v>1</v>
      </c>
      <c r="AH515">
        <v>70</v>
      </c>
      <c r="AI515">
        <f t="shared" ref="AI515:AI578" si="8">(AH515-$AH$4651)^2</f>
        <v>116353.14416575771</v>
      </c>
      <c r="AJ515">
        <v>2</v>
      </c>
      <c r="AK515" t="b">
        <v>1</v>
      </c>
      <c r="AL515" t="b">
        <v>0</v>
      </c>
      <c r="AM515" t="s">
        <v>64</v>
      </c>
      <c r="AN515" s="1">
        <v>39960</v>
      </c>
      <c r="AQ515" s="1">
        <v>40115</v>
      </c>
    </row>
    <row r="516" spans="1:43">
      <c r="A516" s="2" t="s">
        <v>1551</v>
      </c>
      <c r="B516">
        <v>130102000394</v>
      </c>
      <c r="C516" t="s">
        <v>1552</v>
      </c>
      <c r="D516" t="s">
        <v>280</v>
      </c>
      <c r="E516">
        <v>31419</v>
      </c>
      <c r="F516" t="s">
        <v>75</v>
      </c>
      <c r="G516" t="s">
        <v>1553</v>
      </c>
      <c r="H516" t="s">
        <v>1554</v>
      </c>
      <c r="I516" t="b">
        <v>0</v>
      </c>
      <c r="J516" t="b">
        <v>0</v>
      </c>
      <c r="K516" t="b">
        <v>0</v>
      </c>
      <c r="L516" t="b">
        <v>0</v>
      </c>
      <c r="M516" t="b">
        <v>0</v>
      </c>
      <c r="N516" t="b">
        <v>0</v>
      </c>
      <c r="O516" t="s">
        <v>77</v>
      </c>
      <c r="P516" t="b">
        <v>0</v>
      </c>
      <c r="Q516" t="b">
        <v>0</v>
      </c>
      <c r="R516" t="s">
        <v>94</v>
      </c>
      <c r="S516" t="s">
        <v>95</v>
      </c>
      <c r="T516" t="s">
        <v>101</v>
      </c>
      <c r="U516" t="s">
        <v>95</v>
      </c>
      <c r="V516" t="s">
        <v>71</v>
      </c>
      <c r="W516" t="s">
        <v>80</v>
      </c>
      <c r="X516" t="s">
        <v>62</v>
      </c>
      <c r="Y516" t="s">
        <v>63</v>
      </c>
      <c r="Z516">
        <v>30</v>
      </c>
      <c r="AA516">
        <v>12</v>
      </c>
      <c r="AB516">
        <v>7.5</v>
      </c>
      <c r="AC516">
        <v>17</v>
      </c>
      <c r="AD516">
        <v>366</v>
      </c>
      <c r="AE516">
        <v>446.34</v>
      </c>
      <c r="AF516">
        <v>19</v>
      </c>
      <c r="AG516" t="b">
        <v>1</v>
      </c>
      <c r="AH516">
        <v>70</v>
      </c>
      <c r="AI516">
        <f t="shared" si="8"/>
        <v>116353.14416575771</v>
      </c>
      <c r="AJ516">
        <v>2</v>
      </c>
      <c r="AK516" t="b">
        <v>0</v>
      </c>
      <c r="AL516" t="b">
        <v>0</v>
      </c>
      <c r="AM516" t="s">
        <v>64</v>
      </c>
      <c r="AN516" s="1">
        <v>39731</v>
      </c>
      <c r="AQ516" s="1">
        <v>39883</v>
      </c>
    </row>
    <row r="517" spans="1:43">
      <c r="A517" t="s">
        <v>1555</v>
      </c>
      <c r="B517">
        <v>120048000681</v>
      </c>
      <c r="C517" t="s">
        <v>425</v>
      </c>
      <c r="D517" t="s">
        <v>257</v>
      </c>
      <c r="E517">
        <v>32211</v>
      </c>
      <c r="F517" t="s">
        <v>75</v>
      </c>
      <c r="G517" t="s">
        <v>1556</v>
      </c>
      <c r="H517" t="s">
        <v>1557</v>
      </c>
      <c r="I517" t="b">
        <v>0</v>
      </c>
      <c r="J517" t="b">
        <v>0</v>
      </c>
      <c r="K517" t="b">
        <v>0</v>
      </c>
      <c r="L517" t="b">
        <v>0</v>
      </c>
      <c r="M517" t="b">
        <v>0</v>
      </c>
      <c r="N517" t="b">
        <v>0</v>
      </c>
      <c r="O517" t="s">
        <v>57</v>
      </c>
      <c r="P517" t="b">
        <v>0</v>
      </c>
      <c r="Q517" t="b">
        <v>0</v>
      </c>
      <c r="R517" t="s">
        <v>211</v>
      </c>
      <c r="S517" t="s">
        <v>100</v>
      </c>
      <c r="T517" t="s">
        <v>357</v>
      </c>
      <c r="U517" t="s">
        <v>137</v>
      </c>
      <c r="V517" t="s">
        <v>71</v>
      </c>
      <c r="W517" t="s">
        <v>61</v>
      </c>
      <c r="X517" t="s">
        <v>107</v>
      </c>
      <c r="Y517" t="s">
        <v>88</v>
      </c>
      <c r="Z517">
        <v>53.24</v>
      </c>
      <c r="AA517">
        <v>0</v>
      </c>
      <c r="AB517">
        <v>7.99</v>
      </c>
      <c r="AC517">
        <v>35</v>
      </c>
      <c r="AD517">
        <v>628.67999999999995</v>
      </c>
      <c r="AE517">
        <v>739.62</v>
      </c>
      <c r="AF517">
        <v>300</v>
      </c>
      <c r="AG517" t="b">
        <v>0</v>
      </c>
      <c r="AH517">
        <v>71</v>
      </c>
      <c r="AI517">
        <f t="shared" si="8"/>
        <v>115671.93263209455</v>
      </c>
      <c r="AJ517">
        <v>2</v>
      </c>
      <c r="AK517" t="b">
        <v>0</v>
      </c>
      <c r="AL517" t="b">
        <v>0</v>
      </c>
      <c r="AM517" t="s">
        <v>64</v>
      </c>
      <c r="AN517" s="1">
        <v>40432</v>
      </c>
      <c r="AQ517" s="1">
        <v>40513</v>
      </c>
    </row>
    <row r="518" spans="1:43">
      <c r="A518" s="2" t="s">
        <v>1558</v>
      </c>
      <c r="B518">
        <v>280063000060</v>
      </c>
      <c r="C518" t="s">
        <v>1559</v>
      </c>
      <c r="D518" t="s">
        <v>162</v>
      </c>
      <c r="E518">
        <v>39530</v>
      </c>
      <c r="F518" t="s">
        <v>75</v>
      </c>
      <c r="G518" t="s">
        <v>1560</v>
      </c>
      <c r="H518" t="s">
        <v>1561</v>
      </c>
      <c r="I518" t="b">
        <v>0</v>
      </c>
      <c r="J518" t="b">
        <v>0</v>
      </c>
      <c r="K518" t="b">
        <v>0</v>
      </c>
      <c r="L518" t="b">
        <v>0</v>
      </c>
      <c r="M518" t="b">
        <v>0</v>
      </c>
      <c r="N518" t="b">
        <v>0</v>
      </c>
      <c r="O518" t="s">
        <v>57</v>
      </c>
      <c r="P518" t="b">
        <v>0</v>
      </c>
      <c r="Q518" t="b">
        <v>0</v>
      </c>
      <c r="R518" t="s">
        <v>1</v>
      </c>
      <c r="S518" t="s">
        <v>137</v>
      </c>
      <c r="T518" t="s">
        <v>1</v>
      </c>
      <c r="U518" t="s">
        <v>137</v>
      </c>
      <c r="V518" t="s">
        <v>71</v>
      </c>
      <c r="W518" t="s">
        <v>1</v>
      </c>
      <c r="X518" t="s">
        <v>62</v>
      </c>
      <c r="Y518" t="s">
        <v>81</v>
      </c>
      <c r="AD518">
        <v>62.53</v>
      </c>
      <c r="AE518">
        <v>76.260000000000005</v>
      </c>
      <c r="AF518">
        <v>10</v>
      </c>
      <c r="AG518" t="b">
        <v>1</v>
      </c>
      <c r="AH518">
        <v>72.47</v>
      </c>
      <c r="AI518">
        <f t="shared" si="8"/>
        <v>114674.18257760974</v>
      </c>
      <c r="AJ518">
        <v>2</v>
      </c>
      <c r="AK518" t="b">
        <v>0</v>
      </c>
      <c r="AL518" t="b">
        <v>0</v>
      </c>
      <c r="AM518" t="s">
        <v>576</v>
      </c>
      <c r="AN518" s="1">
        <v>39051</v>
      </c>
      <c r="AO518" s="1">
        <v>39064</v>
      </c>
      <c r="AP518" s="1">
        <v>39205</v>
      </c>
      <c r="AQ518" s="1">
        <v>39293</v>
      </c>
    </row>
    <row r="519" spans="1:43">
      <c r="A519" t="s">
        <v>1562</v>
      </c>
      <c r="B519">
        <v>61887002287</v>
      </c>
      <c r="C519" t="s">
        <v>1563</v>
      </c>
      <c r="D519" t="s">
        <v>128</v>
      </c>
      <c r="E519">
        <v>94014</v>
      </c>
      <c r="F519" t="s">
        <v>54</v>
      </c>
      <c r="G519" t="s">
        <v>1564</v>
      </c>
      <c r="H519" t="s">
        <v>1565</v>
      </c>
      <c r="I519" t="b">
        <v>0</v>
      </c>
      <c r="J519" t="b">
        <v>0</v>
      </c>
      <c r="K519" t="b">
        <v>0</v>
      </c>
      <c r="L519" t="b">
        <v>0</v>
      </c>
      <c r="M519" t="b">
        <v>0</v>
      </c>
      <c r="N519" t="b">
        <v>0</v>
      </c>
      <c r="O519" t="s">
        <v>87</v>
      </c>
      <c r="P519" t="b">
        <v>0</v>
      </c>
      <c r="Q519" t="b">
        <v>0</v>
      </c>
      <c r="R519" t="s">
        <v>1</v>
      </c>
      <c r="S519" t="s">
        <v>137</v>
      </c>
      <c r="V519" t="s">
        <v>71</v>
      </c>
      <c r="W519" t="s">
        <v>61</v>
      </c>
      <c r="X519" t="s">
        <v>62</v>
      </c>
      <c r="Y519" t="s">
        <v>81</v>
      </c>
      <c r="AD519">
        <v>63.55</v>
      </c>
      <c r="AE519">
        <v>77.5</v>
      </c>
      <c r="AF519">
        <v>32</v>
      </c>
      <c r="AG519" t="b">
        <v>1</v>
      </c>
      <c r="AH519">
        <v>73.08</v>
      </c>
      <c r="AI519">
        <f t="shared" si="8"/>
        <v>114261.41904207521</v>
      </c>
      <c r="AJ519">
        <v>1</v>
      </c>
      <c r="AK519" t="b">
        <v>0</v>
      </c>
      <c r="AL519" t="b">
        <v>0</v>
      </c>
      <c r="AM519" t="s">
        <v>576</v>
      </c>
      <c r="AN519" s="1">
        <v>38911</v>
      </c>
      <c r="AO519" s="1">
        <v>38993</v>
      </c>
      <c r="AP519" s="1">
        <v>39051</v>
      </c>
      <c r="AQ519" s="1">
        <v>39154</v>
      </c>
    </row>
    <row r="520" spans="1:43">
      <c r="A520" t="s">
        <v>1566</v>
      </c>
      <c r="B520">
        <v>470294001087</v>
      </c>
      <c r="C520" t="s">
        <v>221</v>
      </c>
      <c r="D520" t="s">
        <v>222</v>
      </c>
      <c r="E520">
        <v>38107</v>
      </c>
      <c r="F520" t="s">
        <v>75</v>
      </c>
      <c r="G520" t="s">
        <v>223</v>
      </c>
      <c r="H520" t="s">
        <v>224</v>
      </c>
      <c r="I520" t="b">
        <v>0</v>
      </c>
      <c r="J520" t="b">
        <v>0</v>
      </c>
      <c r="K520" t="b">
        <v>0</v>
      </c>
      <c r="L520" t="b">
        <v>0</v>
      </c>
      <c r="M520" t="b">
        <v>0</v>
      </c>
      <c r="N520" t="b">
        <v>0</v>
      </c>
      <c r="O520" t="s">
        <v>87</v>
      </c>
      <c r="P520" t="b">
        <v>0</v>
      </c>
      <c r="Q520" t="b">
        <v>0</v>
      </c>
      <c r="R520" t="s">
        <v>101</v>
      </c>
      <c r="S520" t="s">
        <v>95</v>
      </c>
      <c r="T520" t="s">
        <v>357</v>
      </c>
      <c r="U520" t="s">
        <v>137</v>
      </c>
      <c r="V520" t="s">
        <v>71</v>
      </c>
      <c r="W520" t="s">
        <v>80</v>
      </c>
      <c r="X520" t="s">
        <v>62</v>
      </c>
      <c r="Y520" t="s">
        <v>151</v>
      </c>
      <c r="Z520">
        <v>79.98</v>
      </c>
      <c r="AA520">
        <v>0</v>
      </c>
      <c r="AB520">
        <v>12</v>
      </c>
      <c r="AC520">
        <v>35</v>
      </c>
      <c r="AD520">
        <v>926.82</v>
      </c>
      <c r="AE520">
        <v>1090.3800000000001</v>
      </c>
      <c r="AF520">
        <v>75</v>
      </c>
      <c r="AG520" t="b">
        <v>1</v>
      </c>
      <c r="AH520">
        <v>75</v>
      </c>
      <c r="AI520">
        <f t="shared" si="8"/>
        <v>112967.08649744195</v>
      </c>
      <c r="AJ520">
        <v>3</v>
      </c>
      <c r="AK520" t="b">
        <v>0</v>
      </c>
      <c r="AL520" t="b">
        <v>0</v>
      </c>
      <c r="AM520" t="s">
        <v>102</v>
      </c>
      <c r="AN520" s="1">
        <v>40633</v>
      </c>
      <c r="AQ520" s="1">
        <v>40783</v>
      </c>
    </row>
    <row r="521" spans="1:43">
      <c r="A521" t="s">
        <v>1567</v>
      </c>
      <c r="B521">
        <v>272520002300</v>
      </c>
      <c r="C521" t="s">
        <v>1568</v>
      </c>
      <c r="D521" t="s">
        <v>201</v>
      </c>
      <c r="E521">
        <v>55311</v>
      </c>
      <c r="F521" t="s">
        <v>54</v>
      </c>
      <c r="G521" t="s">
        <v>1569</v>
      </c>
      <c r="H521" t="s">
        <v>749</v>
      </c>
      <c r="I521" t="b">
        <v>0</v>
      </c>
      <c r="J521" t="b">
        <v>0</v>
      </c>
      <c r="K521" t="b">
        <v>0</v>
      </c>
      <c r="L521" t="b">
        <v>0</v>
      </c>
      <c r="M521" t="b">
        <v>0</v>
      </c>
      <c r="N521" t="b">
        <v>0</v>
      </c>
      <c r="O521" t="s">
        <v>57</v>
      </c>
      <c r="P521" t="b">
        <v>0</v>
      </c>
      <c r="Q521" t="b">
        <v>0</v>
      </c>
      <c r="R521" t="s">
        <v>357</v>
      </c>
      <c r="S521" t="s">
        <v>137</v>
      </c>
      <c r="T521" t="s">
        <v>211</v>
      </c>
      <c r="U521" t="s">
        <v>100</v>
      </c>
      <c r="V521" t="s">
        <v>71</v>
      </c>
      <c r="W521" t="s">
        <v>61</v>
      </c>
      <c r="X521" t="s">
        <v>287</v>
      </c>
      <c r="Y521" t="s">
        <v>81</v>
      </c>
      <c r="Z521">
        <v>14.22</v>
      </c>
      <c r="AA521">
        <v>0</v>
      </c>
      <c r="AB521">
        <v>3.03</v>
      </c>
      <c r="AC521">
        <v>35</v>
      </c>
      <c r="AD521">
        <v>254.3</v>
      </c>
      <c r="AE521">
        <v>299.18</v>
      </c>
      <c r="AF521">
        <v>27</v>
      </c>
      <c r="AG521" t="b">
        <v>1</v>
      </c>
      <c r="AH521">
        <v>75</v>
      </c>
      <c r="AI521">
        <f t="shared" si="8"/>
        <v>112967.08649744195</v>
      </c>
      <c r="AJ521">
        <v>2</v>
      </c>
      <c r="AK521" t="b">
        <v>0</v>
      </c>
      <c r="AL521" t="b">
        <v>0</v>
      </c>
      <c r="AM521" t="s">
        <v>102</v>
      </c>
      <c r="AN521" s="1">
        <v>40565</v>
      </c>
      <c r="AQ521" s="1">
        <v>40712</v>
      </c>
    </row>
    <row r="522" spans="1:43">
      <c r="A522" t="s">
        <v>1570</v>
      </c>
      <c r="C522" t="s">
        <v>483</v>
      </c>
      <c r="D522" t="s">
        <v>74</v>
      </c>
      <c r="E522">
        <v>11214</v>
      </c>
      <c r="F522" t="s">
        <v>75</v>
      </c>
      <c r="G522" t="s">
        <v>117</v>
      </c>
      <c r="H522" t="s">
        <v>483</v>
      </c>
      <c r="I522" t="b">
        <v>0</v>
      </c>
      <c r="J522" t="b">
        <v>0</v>
      </c>
      <c r="K522" t="b">
        <v>0</v>
      </c>
      <c r="L522" t="b">
        <v>1</v>
      </c>
      <c r="M522" t="b">
        <v>0</v>
      </c>
      <c r="N522" t="b">
        <v>0</v>
      </c>
      <c r="O522" t="s">
        <v>77</v>
      </c>
      <c r="P522" t="b">
        <v>0</v>
      </c>
      <c r="Q522" t="b">
        <v>1</v>
      </c>
      <c r="R522" t="s">
        <v>390</v>
      </c>
      <c r="S522" t="s">
        <v>100</v>
      </c>
      <c r="T522" t="s">
        <v>58</v>
      </c>
      <c r="U522" t="s">
        <v>59</v>
      </c>
      <c r="V522" t="s">
        <v>60</v>
      </c>
      <c r="W522" t="s">
        <v>80</v>
      </c>
      <c r="X522" t="s">
        <v>62</v>
      </c>
      <c r="Y522" t="s">
        <v>88</v>
      </c>
      <c r="Z522">
        <v>12</v>
      </c>
      <c r="AA522">
        <v>0</v>
      </c>
      <c r="AB522">
        <v>6</v>
      </c>
      <c r="AC522">
        <v>35</v>
      </c>
      <c r="AD522">
        <v>452.98</v>
      </c>
      <c r="AE522">
        <v>532.91999999999996</v>
      </c>
      <c r="AF522">
        <v>90</v>
      </c>
      <c r="AG522" t="b">
        <v>1</v>
      </c>
      <c r="AH522">
        <v>75</v>
      </c>
      <c r="AI522">
        <f t="shared" si="8"/>
        <v>112967.08649744195</v>
      </c>
      <c r="AJ522">
        <v>4</v>
      </c>
      <c r="AK522" t="b">
        <v>0</v>
      </c>
      <c r="AL522" t="b">
        <v>0</v>
      </c>
      <c r="AM522" t="s">
        <v>102</v>
      </c>
      <c r="AN522" s="1">
        <v>40564</v>
      </c>
      <c r="AQ522" s="1">
        <v>40711</v>
      </c>
    </row>
    <row r="523" spans="1:43">
      <c r="A523" t="s">
        <v>1571</v>
      </c>
      <c r="B523">
        <v>170993001129</v>
      </c>
      <c r="C523" t="s">
        <v>181</v>
      </c>
      <c r="D523" t="s">
        <v>182</v>
      </c>
      <c r="E523">
        <v>60640</v>
      </c>
      <c r="F523" t="s">
        <v>75</v>
      </c>
      <c r="G523" t="s">
        <v>1572</v>
      </c>
      <c r="H523" t="s">
        <v>184</v>
      </c>
      <c r="I523" t="b">
        <v>0</v>
      </c>
      <c r="J523" t="b">
        <v>0</v>
      </c>
      <c r="K523" t="b">
        <v>0</v>
      </c>
      <c r="L523" t="b">
        <v>0</v>
      </c>
      <c r="M523" t="b">
        <v>0</v>
      </c>
      <c r="N523" t="b">
        <v>0</v>
      </c>
      <c r="O523" t="s">
        <v>77</v>
      </c>
      <c r="P523" t="b">
        <v>0</v>
      </c>
      <c r="Q523" t="b">
        <v>0</v>
      </c>
      <c r="R523" t="s">
        <v>113</v>
      </c>
      <c r="S523" t="s">
        <v>113</v>
      </c>
      <c r="V523" t="s">
        <v>71</v>
      </c>
      <c r="W523" t="s">
        <v>114</v>
      </c>
      <c r="X523" t="s">
        <v>62</v>
      </c>
      <c r="Y523" t="s">
        <v>63</v>
      </c>
      <c r="Z523">
        <v>0</v>
      </c>
      <c r="AA523">
        <v>0</v>
      </c>
      <c r="AB523">
        <v>7.16</v>
      </c>
      <c r="AC523">
        <v>35</v>
      </c>
      <c r="AD523">
        <v>519.66</v>
      </c>
      <c r="AE523">
        <v>611.36</v>
      </c>
      <c r="AF523">
        <v>9</v>
      </c>
      <c r="AG523" t="b">
        <v>1</v>
      </c>
      <c r="AH523">
        <v>75</v>
      </c>
      <c r="AI523">
        <f t="shared" si="8"/>
        <v>112967.08649744195</v>
      </c>
      <c r="AJ523">
        <v>2</v>
      </c>
      <c r="AK523" t="b">
        <v>0</v>
      </c>
      <c r="AL523" t="b">
        <v>0</v>
      </c>
      <c r="AM523" t="s">
        <v>102</v>
      </c>
      <c r="AN523" s="1">
        <v>40548</v>
      </c>
      <c r="AQ523" s="1">
        <v>40698</v>
      </c>
    </row>
    <row r="524" spans="1:43">
      <c r="A524" t="s">
        <v>1573</v>
      </c>
      <c r="B524">
        <v>470231000833</v>
      </c>
      <c r="C524" t="s">
        <v>1574</v>
      </c>
      <c r="D524" t="s">
        <v>222</v>
      </c>
      <c r="E524">
        <v>38040</v>
      </c>
      <c r="F524" t="s">
        <v>68</v>
      </c>
      <c r="G524" t="s">
        <v>1575</v>
      </c>
      <c r="H524" t="s">
        <v>1576</v>
      </c>
      <c r="I524" t="b">
        <v>0</v>
      </c>
      <c r="J524" t="b">
        <v>0</v>
      </c>
      <c r="K524" t="b">
        <v>0</v>
      </c>
      <c r="L524" t="b">
        <v>0</v>
      </c>
      <c r="M524" t="b">
        <v>0</v>
      </c>
      <c r="N524" t="b">
        <v>0</v>
      </c>
      <c r="O524" t="s">
        <v>57</v>
      </c>
      <c r="P524" t="b">
        <v>0</v>
      </c>
      <c r="Q524" t="b">
        <v>0</v>
      </c>
      <c r="R524" t="s">
        <v>58</v>
      </c>
      <c r="S524" t="s">
        <v>59</v>
      </c>
      <c r="V524" t="s">
        <v>60</v>
      </c>
      <c r="W524" t="s">
        <v>1</v>
      </c>
      <c r="X524" t="s">
        <v>62</v>
      </c>
      <c r="Y524" t="s">
        <v>63</v>
      </c>
      <c r="Z524">
        <v>0</v>
      </c>
      <c r="AA524">
        <v>0</v>
      </c>
      <c r="AB524">
        <v>4.05</v>
      </c>
      <c r="AC524">
        <v>35</v>
      </c>
      <c r="AD524">
        <v>308.75</v>
      </c>
      <c r="AE524">
        <v>363.24</v>
      </c>
      <c r="AF524">
        <v>18</v>
      </c>
      <c r="AG524" t="b">
        <v>1</v>
      </c>
      <c r="AH524">
        <v>75</v>
      </c>
      <c r="AI524">
        <f t="shared" si="8"/>
        <v>112967.08649744195</v>
      </c>
      <c r="AJ524">
        <v>4</v>
      </c>
      <c r="AK524" t="b">
        <v>0</v>
      </c>
      <c r="AL524" t="b">
        <v>1</v>
      </c>
      <c r="AM524" t="s">
        <v>102</v>
      </c>
      <c r="AN524" s="1">
        <v>40546</v>
      </c>
      <c r="AQ524" s="1">
        <v>40696</v>
      </c>
    </row>
    <row r="525" spans="1:43">
      <c r="A525" t="s">
        <v>1577</v>
      </c>
      <c r="B525">
        <v>403024029790</v>
      </c>
      <c r="C525" t="s">
        <v>97</v>
      </c>
      <c r="D525" t="s">
        <v>53</v>
      </c>
      <c r="E525">
        <v>74115</v>
      </c>
      <c r="F525" t="s">
        <v>75</v>
      </c>
      <c r="G525" t="s">
        <v>98</v>
      </c>
      <c r="H525" t="s">
        <v>97</v>
      </c>
      <c r="I525" t="b">
        <v>0</v>
      </c>
      <c r="J525" t="b">
        <v>0</v>
      </c>
      <c r="K525" t="b">
        <v>0</v>
      </c>
      <c r="L525" t="b">
        <v>0</v>
      </c>
      <c r="M525" t="b">
        <v>0</v>
      </c>
      <c r="N525" t="b">
        <v>0</v>
      </c>
      <c r="O525" t="s">
        <v>77</v>
      </c>
      <c r="P525" t="b">
        <v>0</v>
      </c>
      <c r="Q525" t="b">
        <v>0</v>
      </c>
      <c r="R525" t="s">
        <v>136</v>
      </c>
      <c r="S525" t="s">
        <v>137</v>
      </c>
      <c r="T525" t="s">
        <v>1</v>
      </c>
      <c r="U525" t="s">
        <v>137</v>
      </c>
      <c r="V525" t="s">
        <v>71</v>
      </c>
      <c r="W525" t="s">
        <v>1</v>
      </c>
      <c r="X525" t="s">
        <v>62</v>
      </c>
      <c r="Y525" t="s">
        <v>63</v>
      </c>
      <c r="Z525">
        <v>0</v>
      </c>
      <c r="AA525">
        <v>32.44</v>
      </c>
      <c r="AB525">
        <v>5.97</v>
      </c>
      <c r="AC525">
        <v>35</v>
      </c>
      <c r="AD525">
        <v>471.41</v>
      </c>
      <c r="AE525">
        <v>554.6</v>
      </c>
      <c r="AF525">
        <v>40</v>
      </c>
      <c r="AG525" t="b">
        <v>1</v>
      </c>
      <c r="AH525">
        <v>75</v>
      </c>
      <c r="AI525">
        <f t="shared" si="8"/>
        <v>112967.08649744195</v>
      </c>
      <c r="AJ525">
        <v>2</v>
      </c>
      <c r="AK525" t="b">
        <v>1</v>
      </c>
      <c r="AL525" t="b">
        <v>0</v>
      </c>
      <c r="AM525" t="s">
        <v>102</v>
      </c>
      <c r="AN525" s="1">
        <v>40496</v>
      </c>
      <c r="AQ525" s="1">
        <v>40643</v>
      </c>
    </row>
    <row r="526" spans="1:43">
      <c r="A526" t="s">
        <v>1578</v>
      </c>
      <c r="B526">
        <v>482841003170</v>
      </c>
      <c r="C526" t="s">
        <v>1579</v>
      </c>
      <c r="D526" t="s">
        <v>248</v>
      </c>
      <c r="E526">
        <v>75851</v>
      </c>
      <c r="F526" t="s">
        <v>68</v>
      </c>
      <c r="G526" t="s">
        <v>1580</v>
      </c>
      <c r="H526" t="s">
        <v>462</v>
      </c>
      <c r="I526" t="b">
        <v>0</v>
      </c>
      <c r="J526" t="b">
        <v>0</v>
      </c>
      <c r="K526" t="b">
        <v>0</v>
      </c>
      <c r="L526" t="b">
        <v>0</v>
      </c>
      <c r="M526" t="b">
        <v>0</v>
      </c>
      <c r="N526" t="b">
        <v>0</v>
      </c>
      <c r="O526" t="s">
        <v>57</v>
      </c>
      <c r="P526" t="b">
        <v>0</v>
      </c>
      <c r="Q526" t="b">
        <v>0</v>
      </c>
      <c r="R526" t="s">
        <v>155</v>
      </c>
      <c r="S526" t="s">
        <v>137</v>
      </c>
      <c r="T526" t="s">
        <v>58</v>
      </c>
      <c r="U526" t="s">
        <v>59</v>
      </c>
      <c r="V526" t="s">
        <v>71</v>
      </c>
      <c r="W526" t="s">
        <v>80</v>
      </c>
      <c r="X526" t="s">
        <v>107</v>
      </c>
      <c r="Y526" t="s">
        <v>88</v>
      </c>
      <c r="Z526">
        <v>2.33</v>
      </c>
      <c r="AA526">
        <v>0</v>
      </c>
      <c r="AB526">
        <v>3.5</v>
      </c>
      <c r="AC526">
        <v>35</v>
      </c>
      <c r="AD526">
        <v>273.93</v>
      </c>
      <c r="AE526">
        <v>322.27</v>
      </c>
      <c r="AF526">
        <v>60</v>
      </c>
      <c r="AG526" t="b">
        <v>1</v>
      </c>
      <c r="AH526">
        <v>75</v>
      </c>
      <c r="AI526">
        <f t="shared" si="8"/>
        <v>112967.08649744195</v>
      </c>
      <c r="AJ526">
        <v>1</v>
      </c>
      <c r="AK526" t="b">
        <v>0</v>
      </c>
      <c r="AL526" t="b">
        <v>1</v>
      </c>
      <c r="AM526" t="s">
        <v>64</v>
      </c>
      <c r="AN526" s="1">
        <v>40417</v>
      </c>
      <c r="AQ526" s="1">
        <v>40567</v>
      </c>
    </row>
    <row r="527" spans="1:43">
      <c r="A527" t="s">
        <v>1581</v>
      </c>
      <c r="B527">
        <v>64215002349</v>
      </c>
      <c r="C527" t="s">
        <v>1582</v>
      </c>
      <c r="D527" t="s">
        <v>128</v>
      </c>
      <c r="E527">
        <v>92655</v>
      </c>
      <c r="F527" t="s">
        <v>54</v>
      </c>
      <c r="G527" t="s">
        <v>1583</v>
      </c>
      <c r="H527" t="s">
        <v>307</v>
      </c>
      <c r="I527" t="b">
        <v>0</v>
      </c>
      <c r="J527" t="b">
        <v>0</v>
      </c>
      <c r="K527" t="b">
        <v>0</v>
      </c>
      <c r="L527" t="b">
        <v>0</v>
      </c>
      <c r="M527" t="b">
        <v>0</v>
      </c>
      <c r="N527" t="b">
        <v>0</v>
      </c>
      <c r="O527" t="s">
        <v>57</v>
      </c>
      <c r="P527" t="b">
        <v>0</v>
      </c>
      <c r="Q527" t="b">
        <v>0</v>
      </c>
      <c r="R527" t="s">
        <v>58</v>
      </c>
      <c r="S527" t="s">
        <v>59</v>
      </c>
      <c r="T527" t="s">
        <v>230</v>
      </c>
      <c r="U527" t="s">
        <v>59</v>
      </c>
      <c r="V527" t="s">
        <v>60</v>
      </c>
      <c r="W527" t="s">
        <v>61</v>
      </c>
      <c r="X527" t="s">
        <v>62</v>
      </c>
      <c r="Y527" t="s">
        <v>81</v>
      </c>
      <c r="Z527">
        <v>2.69</v>
      </c>
      <c r="AA527">
        <v>24.62</v>
      </c>
      <c r="AB527">
        <v>4.04</v>
      </c>
      <c r="AC527">
        <v>35</v>
      </c>
      <c r="AD527">
        <v>335.43</v>
      </c>
      <c r="AE527">
        <v>385.55</v>
      </c>
      <c r="AF527">
        <v>35</v>
      </c>
      <c r="AG527" t="b">
        <v>1</v>
      </c>
      <c r="AH527">
        <v>75</v>
      </c>
      <c r="AI527">
        <f t="shared" si="8"/>
        <v>112967.08649744195</v>
      </c>
      <c r="AJ527">
        <v>2</v>
      </c>
      <c r="AK527" t="b">
        <v>1</v>
      </c>
      <c r="AL527" t="b">
        <v>0</v>
      </c>
      <c r="AM527" t="s">
        <v>64</v>
      </c>
      <c r="AN527" s="1">
        <v>40246</v>
      </c>
      <c r="AQ527" s="1">
        <v>40397</v>
      </c>
    </row>
    <row r="528" spans="1:43">
      <c r="A528" t="s">
        <v>1584</v>
      </c>
      <c r="B528">
        <v>62046002470</v>
      </c>
      <c r="C528" t="s">
        <v>1585</v>
      </c>
      <c r="D528" t="s">
        <v>128</v>
      </c>
      <c r="E528">
        <v>94044</v>
      </c>
      <c r="F528" t="s">
        <v>54</v>
      </c>
      <c r="G528" t="s">
        <v>1586</v>
      </c>
      <c r="H528" t="s">
        <v>1565</v>
      </c>
      <c r="I528" t="b">
        <v>0</v>
      </c>
      <c r="J528" t="b">
        <v>1</v>
      </c>
      <c r="K528" t="b">
        <v>0</v>
      </c>
      <c r="L528" t="b">
        <v>0</v>
      </c>
      <c r="M528" t="b">
        <v>0</v>
      </c>
      <c r="N528" t="b">
        <v>0</v>
      </c>
      <c r="O528" t="s">
        <v>57</v>
      </c>
      <c r="P528" t="b">
        <v>0</v>
      </c>
      <c r="Q528" t="b">
        <v>0</v>
      </c>
      <c r="R528" t="s">
        <v>58</v>
      </c>
      <c r="S528" t="s">
        <v>59</v>
      </c>
      <c r="T528" t="s">
        <v>230</v>
      </c>
      <c r="U528" t="s">
        <v>59</v>
      </c>
      <c r="V528" t="s">
        <v>60</v>
      </c>
      <c r="W528" t="s">
        <v>114</v>
      </c>
      <c r="X528" t="s">
        <v>107</v>
      </c>
      <c r="Y528" t="s">
        <v>63</v>
      </c>
      <c r="Z528">
        <v>0</v>
      </c>
      <c r="AA528">
        <v>23.06</v>
      </c>
      <c r="AB528">
        <v>4.7699999999999996</v>
      </c>
      <c r="AC528">
        <v>9</v>
      </c>
      <c r="AD528">
        <v>354.83</v>
      </c>
      <c r="AE528">
        <v>432.72</v>
      </c>
      <c r="AF528">
        <v>20</v>
      </c>
      <c r="AG528" t="b">
        <v>1</v>
      </c>
      <c r="AH528">
        <v>75</v>
      </c>
      <c r="AI528">
        <f t="shared" si="8"/>
        <v>112967.08649744195</v>
      </c>
      <c r="AJ528">
        <v>2</v>
      </c>
      <c r="AK528" t="b">
        <v>0</v>
      </c>
      <c r="AL528" t="b">
        <v>0</v>
      </c>
      <c r="AM528" t="s">
        <v>64</v>
      </c>
      <c r="AN528" s="1">
        <v>40244</v>
      </c>
      <c r="AQ528" s="1">
        <v>40395</v>
      </c>
    </row>
    <row r="529" spans="1:43">
      <c r="A529" t="s">
        <v>1587</v>
      </c>
      <c r="C529" t="s">
        <v>1588</v>
      </c>
      <c r="D529" t="s">
        <v>191</v>
      </c>
      <c r="E529">
        <v>7505</v>
      </c>
      <c r="F529" t="s">
        <v>54</v>
      </c>
      <c r="G529" t="s">
        <v>1589</v>
      </c>
      <c r="H529" t="s">
        <v>1590</v>
      </c>
      <c r="I529" t="b">
        <v>0</v>
      </c>
      <c r="J529" t="b">
        <v>1</v>
      </c>
      <c r="K529" t="b">
        <v>0</v>
      </c>
      <c r="L529" t="b">
        <v>0</v>
      </c>
      <c r="M529" t="b">
        <v>0</v>
      </c>
      <c r="N529" t="b">
        <v>0</v>
      </c>
      <c r="O529" t="s">
        <v>77</v>
      </c>
      <c r="P529" t="b">
        <v>0</v>
      </c>
      <c r="Q529" t="b">
        <v>0</v>
      </c>
      <c r="R529" t="s">
        <v>119</v>
      </c>
      <c r="S529" t="s">
        <v>59</v>
      </c>
      <c r="T529" t="s">
        <v>58</v>
      </c>
      <c r="U529" t="s">
        <v>59</v>
      </c>
      <c r="V529" t="s">
        <v>71</v>
      </c>
      <c r="W529" t="s">
        <v>80</v>
      </c>
      <c r="X529" t="s">
        <v>62</v>
      </c>
      <c r="Y529" t="s">
        <v>88</v>
      </c>
      <c r="Z529">
        <v>169.9</v>
      </c>
      <c r="AA529">
        <v>0</v>
      </c>
      <c r="AB529">
        <v>25.49</v>
      </c>
      <c r="AC529">
        <v>9</v>
      </c>
      <c r="AD529">
        <v>1903.39</v>
      </c>
      <c r="AE529">
        <v>2321.21</v>
      </c>
      <c r="AF529">
        <v>100</v>
      </c>
      <c r="AG529" t="b">
        <v>1</v>
      </c>
      <c r="AH529">
        <v>75</v>
      </c>
      <c r="AI529">
        <f t="shared" si="8"/>
        <v>112967.08649744195</v>
      </c>
      <c r="AJ529">
        <v>3</v>
      </c>
      <c r="AK529" t="b">
        <v>1</v>
      </c>
      <c r="AL529" t="b">
        <v>0</v>
      </c>
      <c r="AM529" t="s">
        <v>64</v>
      </c>
      <c r="AN529" s="1">
        <v>40154</v>
      </c>
      <c r="AQ529" s="1">
        <v>40309</v>
      </c>
    </row>
    <row r="530" spans="1:43">
      <c r="A530" t="s">
        <v>1591</v>
      </c>
      <c r="B530">
        <v>171818002089</v>
      </c>
      <c r="C530" t="s">
        <v>312</v>
      </c>
      <c r="D530" t="s">
        <v>182</v>
      </c>
      <c r="E530">
        <v>62047</v>
      </c>
      <c r="F530" t="s">
        <v>68</v>
      </c>
      <c r="G530" t="s">
        <v>1592</v>
      </c>
      <c r="H530" t="s">
        <v>1334</v>
      </c>
      <c r="I530" t="b">
        <v>0</v>
      </c>
      <c r="J530" t="b">
        <v>0</v>
      </c>
      <c r="K530" t="b">
        <v>0</v>
      </c>
      <c r="L530" t="b">
        <v>0</v>
      </c>
      <c r="M530" t="b">
        <v>0</v>
      </c>
      <c r="N530" t="b">
        <v>0</v>
      </c>
      <c r="O530" t="s">
        <v>77</v>
      </c>
      <c r="P530" t="b">
        <v>0</v>
      </c>
      <c r="Q530" t="b">
        <v>0</v>
      </c>
      <c r="R530" t="s">
        <v>211</v>
      </c>
      <c r="S530" t="s">
        <v>100</v>
      </c>
      <c r="V530" t="s">
        <v>60</v>
      </c>
      <c r="W530" t="s">
        <v>80</v>
      </c>
      <c r="X530" t="s">
        <v>62</v>
      </c>
      <c r="Y530" t="s">
        <v>88</v>
      </c>
      <c r="Z530">
        <v>60</v>
      </c>
      <c r="AA530">
        <v>0</v>
      </c>
      <c r="AB530">
        <v>9</v>
      </c>
      <c r="AC530">
        <v>9</v>
      </c>
      <c r="AD530">
        <v>677.99</v>
      </c>
      <c r="AE530">
        <v>826.82</v>
      </c>
      <c r="AF530">
        <v>40</v>
      </c>
      <c r="AG530" t="b">
        <v>1</v>
      </c>
      <c r="AH530">
        <v>75</v>
      </c>
      <c r="AI530">
        <f t="shared" si="8"/>
        <v>112967.08649744195</v>
      </c>
      <c r="AJ530">
        <v>3</v>
      </c>
      <c r="AK530" t="b">
        <v>0</v>
      </c>
      <c r="AL530" t="b">
        <v>0</v>
      </c>
      <c r="AM530" t="s">
        <v>64</v>
      </c>
      <c r="AN530" s="1">
        <v>40116</v>
      </c>
      <c r="AQ530" s="1">
        <v>40181</v>
      </c>
    </row>
    <row r="531" spans="1:43">
      <c r="A531" t="s">
        <v>1593</v>
      </c>
      <c r="B531">
        <v>293210002653</v>
      </c>
      <c r="C531" t="s">
        <v>1594</v>
      </c>
      <c r="D531" t="s">
        <v>715</v>
      </c>
      <c r="E531">
        <v>63052</v>
      </c>
      <c r="F531" t="s">
        <v>68</v>
      </c>
      <c r="G531" t="s">
        <v>1595</v>
      </c>
      <c r="H531" t="s">
        <v>1038</v>
      </c>
      <c r="I531" t="b">
        <v>0</v>
      </c>
      <c r="J531" t="b">
        <v>0</v>
      </c>
      <c r="K531" t="b">
        <v>0</v>
      </c>
      <c r="L531" t="b">
        <v>0</v>
      </c>
      <c r="M531" t="b">
        <v>0</v>
      </c>
      <c r="N531" t="b">
        <v>0</v>
      </c>
      <c r="O531" t="s">
        <v>57</v>
      </c>
      <c r="P531" t="b">
        <v>0</v>
      </c>
      <c r="Q531" t="b">
        <v>0</v>
      </c>
      <c r="R531" t="s">
        <v>101</v>
      </c>
      <c r="S531" t="s">
        <v>95</v>
      </c>
      <c r="T531" t="s">
        <v>267</v>
      </c>
      <c r="U531" t="s">
        <v>95</v>
      </c>
      <c r="V531" t="s">
        <v>60</v>
      </c>
      <c r="W531" t="s">
        <v>80</v>
      </c>
      <c r="X531" t="s">
        <v>107</v>
      </c>
      <c r="Y531" t="s">
        <v>151</v>
      </c>
      <c r="Z531">
        <v>26.39</v>
      </c>
      <c r="AA531">
        <v>11.16</v>
      </c>
      <c r="AB531">
        <v>6.6</v>
      </c>
      <c r="AC531">
        <v>17</v>
      </c>
      <c r="AD531">
        <v>325.08</v>
      </c>
      <c r="AE531">
        <v>396.44</v>
      </c>
      <c r="AF531">
        <v>44</v>
      </c>
      <c r="AG531" t="b">
        <v>1</v>
      </c>
      <c r="AH531">
        <v>75</v>
      </c>
      <c r="AI531">
        <f t="shared" si="8"/>
        <v>112967.08649744195</v>
      </c>
      <c r="AJ531">
        <v>2</v>
      </c>
      <c r="AK531" t="b">
        <v>0</v>
      </c>
      <c r="AL531" t="b">
        <v>0</v>
      </c>
      <c r="AM531" t="s">
        <v>64</v>
      </c>
      <c r="AN531" s="1">
        <v>39971</v>
      </c>
      <c r="AQ531" s="1">
        <v>40131</v>
      </c>
    </row>
    <row r="532" spans="1:43">
      <c r="A532" t="s">
        <v>1596</v>
      </c>
      <c r="C532" t="s">
        <v>181</v>
      </c>
      <c r="D532" t="s">
        <v>182</v>
      </c>
      <c r="E532">
        <v>60636</v>
      </c>
      <c r="F532" t="s">
        <v>75</v>
      </c>
      <c r="G532" t="s">
        <v>1128</v>
      </c>
      <c r="H532" t="s">
        <v>184</v>
      </c>
      <c r="I532" t="b">
        <v>0</v>
      </c>
      <c r="J532" t="b">
        <v>1</v>
      </c>
      <c r="K532" t="b">
        <v>0</v>
      </c>
      <c r="L532" t="b">
        <v>0</v>
      </c>
      <c r="M532" t="b">
        <v>0</v>
      </c>
      <c r="N532" t="b">
        <v>0</v>
      </c>
      <c r="O532" t="s">
        <v>57</v>
      </c>
      <c r="P532" t="b">
        <v>0</v>
      </c>
      <c r="Q532" t="b">
        <v>0</v>
      </c>
      <c r="R532" t="s">
        <v>58</v>
      </c>
      <c r="S532" t="s">
        <v>59</v>
      </c>
      <c r="V532" t="s">
        <v>60</v>
      </c>
      <c r="W532" t="s">
        <v>114</v>
      </c>
      <c r="X532" t="s">
        <v>62</v>
      </c>
      <c r="Y532" t="s">
        <v>63</v>
      </c>
      <c r="Z532">
        <v>29.54</v>
      </c>
      <c r="AA532">
        <v>0</v>
      </c>
      <c r="AB532">
        <v>7.39</v>
      </c>
      <c r="AC532">
        <v>17</v>
      </c>
      <c r="AD532">
        <v>349.33</v>
      </c>
      <c r="AE532">
        <v>426.01</v>
      </c>
      <c r="AF532">
        <v>30</v>
      </c>
      <c r="AG532" t="b">
        <v>1</v>
      </c>
      <c r="AH532">
        <v>75</v>
      </c>
      <c r="AI532">
        <f t="shared" si="8"/>
        <v>112967.08649744195</v>
      </c>
      <c r="AJ532">
        <v>2</v>
      </c>
      <c r="AK532" t="b">
        <v>0</v>
      </c>
      <c r="AL532" t="b">
        <v>0</v>
      </c>
      <c r="AM532" t="s">
        <v>64</v>
      </c>
      <c r="AN532" s="1">
        <v>39908</v>
      </c>
      <c r="AQ532" s="1">
        <v>40066</v>
      </c>
    </row>
    <row r="533" spans="1:43">
      <c r="A533" t="s">
        <v>1597</v>
      </c>
      <c r="B533">
        <v>80480000750</v>
      </c>
      <c r="C533" t="s">
        <v>1598</v>
      </c>
      <c r="D533" t="s">
        <v>349</v>
      </c>
      <c r="E533">
        <v>80123</v>
      </c>
      <c r="F533" t="s">
        <v>54</v>
      </c>
      <c r="G533" t="s">
        <v>1599</v>
      </c>
      <c r="H533" t="s">
        <v>1038</v>
      </c>
      <c r="I533" t="b">
        <v>0</v>
      </c>
      <c r="J533" t="b">
        <v>0</v>
      </c>
      <c r="K533" t="b">
        <v>0</v>
      </c>
      <c r="L533" t="b">
        <v>0</v>
      </c>
      <c r="M533" t="b">
        <v>0</v>
      </c>
      <c r="N533" t="b">
        <v>0</v>
      </c>
      <c r="O533" t="s">
        <v>57</v>
      </c>
      <c r="P533" t="b">
        <v>0</v>
      </c>
      <c r="Q533" t="b">
        <v>0</v>
      </c>
      <c r="R533" t="s">
        <v>58</v>
      </c>
      <c r="S533" t="s">
        <v>59</v>
      </c>
      <c r="T533" t="s">
        <v>113</v>
      </c>
      <c r="U533" t="s">
        <v>113</v>
      </c>
      <c r="V533" t="s">
        <v>60</v>
      </c>
      <c r="W533" t="s">
        <v>80</v>
      </c>
      <c r="X533" t="s">
        <v>107</v>
      </c>
      <c r="Y533" t="s">
        <v>63</v>
      </c>
      <c r="Z533">
        <v>29.9</v>
      </c>
      <c r="AA533">
        <v>8.67</v>
      </c>
      <c r="AB533">
        <v>7.47</v>
      </c>
      <c r="AC533">
        <v>17</v>
      </c>
      <c r="AD533">
        <v>362.03</v>
      </c>
      <c r="AE533">
        <v>441.5</v>
      </c>
      <c r="AF533">
        <v>12</v>
      </c>
      <c r="AG533" t="b">
        <v>1</v>
      </c>
      <c r="AH533">
        <v>75</v>
      </c>
      <c r="AI533">
        <f t="shared" si="8"/>
        <v>112967.08649744195</v>
      </c>
      <c r="AJ533">
        <v>3</v>
      </c>
      <c r="AK533" t="b">
        <v>0</v>
      </c>
      <c r="AL533" t="b">
        <v>0</v>
      </c>
      <c r="AM533" t="s">
        <v>64</v>
      </c>
      <c r="AN533" s="1">
        <v>39892</v>
      </c>
      <c r="AQ533" s="1">
        <v>40045</v>
      </c>
    </row>
    <row r="534" spans="1:43">
      <c r="A534" t="s">
        <v>1600</v>
      </c>
      <c r="B534">
        <v>390441001044</v>
      </c>
      <c r="C534" t="s">
        <v>667</v>
      </c>
      <c r="D534" t="s">
        <v>84</v>
      </c>
      <c r="E534">
        <v>45013</v>
      </c>
      <c r="F534" t="s">
        <v>54</v>
      </c>
      <c r="G534" t="s">
        <v>1601</v>
      </c>
      <c r="H534" t="s">
        <v>86</v>
      </c>
      <c r="I534" t="b">
        <v>0</v>
      </c>
      <c r="J534" t="b">
        <v>0</v>
      </c>
      <c r="K534" t="b">
        <v>0</v>
      </c>
      <c r="L534" t="b">
        <v>0</v>
      </c>
      <c r="M534" t="b">
        <v>0</v>
      </c>
      <c r="N534" t="b">
        <v>0</v>
      </c>
      <c r="O534" t="s">
        <v>57</v>
      </c>
      <c r="P534" t="b">
        <v>0</v>
      </c>
      <c r="Q534" t="b">
        <v>0</v>
      </c>
      <c r="R534" t="s">
        <v>99</v>
      </c>
      <c r="S534" t="s">
        <v>100</v>
      </c>
      <c r="T534" t="s">
        <v>390</v>
      </c>
      <c r="U534" t="s">
        <v>100</v>
      </c>
      <c r="V534" t="s">
        <v>71</v>
      </c>
      <c r="W534" t="s">
        <v>61</v>
      </c>
      <c r="X534" t="s">
        <v>62</v>
      </c>
      <c r="Y534" t="s">
        <v>63</v>
      </c>
      <c r="Z534">
        <v>34.99</v>
      </c>
      <c r="AA534">
        <v>0</v>
      </c>
      <c r="AB534">
        <v>8.75</v>
      </c>
      <c r="AC534">
        <v>17</v>
      </c>
      <c r="AD534">
        <v>410.64</v>
      </c>
      <c r="AE534">
        <v>500.78</v>
      </c>
      <c r="AF534">
        <v>160</v>
      </c>
      <c r="AG534" t="b">
        <v>1</v>
      </c>
      <c r="AH534">
        <v>75</v>
      </c>
      <c r="AI534">
        <f t="shared" si="8"/>
        <v>112967.08649744195</v>
      </c>
      <c r="AJ534">
        <v>2</v>
      </c>
      <c r="AK534" t="b">
        <v>0</v>
      </c>
      <c r="AL534" t="b">
        <v>0</v>
      </c>
      <c r="AM534" t="s">
        <v>64</v>
      </c>
      <c r="AN534" s="1">
        <v>39856</v>
      </c>
      <c r="AQ534" s="1">
        <v>40005</v>
      </c>
    </row>
    <row r="535" spans="1:43">
      <c r="A535" t="s">
        <v>1602</v>
      </c>
      <c r="B535">
        <v>170993005803</v>
      </c>
      <c r="C535" t="s">
        <v>181</v>
      </c>
      <c r="D535" t="s">
        <v>182</v>
      </c>
      <c r="E535">
        <v>60629</v>
      </c>
      <c r="F535" t="s">
        <v>75</v>
      </c>
      <c r="G535" t="s">
        <v>1603</v>
      </c>
      <c r="H535" t="s">
        <v>184</v>
      </c>
      <c r="I535" t="b">
        <v>0</v>
      </c>
      <c r="J535" t="b">
        <v>0</v>
      </c>
      <c r="K535" t="b">
        <v>0</v>
      </c>
      <c r="L535" t="b">
        <v>0</v>
      </c>
      <c r="M535" t="b">
        <v>0</v>
      </c>
      <c r="N535" t="b">
        <v>0</v>
      </c>
      <c r="O535" t="s">
        <v>77</v>
      </c>
      <c r="P535" t="b">
        <v>0</v>
      </c>
      <c r="Q535" t="b">
        <v>0</v>
      </c>
      <c r="R535" t="s">
        <v>58</v>
      </c>
      <c r="S535" t="s">
        <v>59</v>
      </c>
      <c r="T535" t="s">
        <v>58</v>
      </c>
      <c r="U535" t="s">
        <v>59</v>
      </c>
      <c r="V535" t="s">
        <v>71</v>
      </c>
      <c r="W535" t="s">
        <v>80</v>
      </c>
      <c r="X535" t="s">
        <v>62</v>
      </c>
      <c r="Y535" t="s">
        <v>151</v>
      </c>
      <c r="Z535">
        <v>49.5</v>
      </c>
      <c r="AA535">
        <v>0</v>
      </c>
      <c r="AB535">
        <v>12.37</v>
      </c>
      <c r="AC535">
        <v>17</v>
      </c>
      <c r="AD535">
        <v>574</v>
      </c>
      <c r="AE535">
        <v>700</v>
      </c>
      <c r="AF535">
        <v>60</v>
      </c>
      <c r="AG535" t="b">
        <v>1</v>
      </c>
      <c r="AH535">
        <v>75</v>
      </c>
      <c r="AI535">
        <f t="shared" si="8"/>
        <v>112967.08649744195</v>
      </c>
      <c r="AJ535">
        <v>2</v>
      </c>
      <c r="AK535" t="b">
        <v>0</v>
      </c>
      <c r="AL535" t="b">
        <v>0</v>
      </c>
      <c r="AM535" t="s">
        <v>64</v>
      </c>
      <c r="AN535" s="1">
        <v>39785</v>
      </c>
      <c r="AQ535" s="1">
        <v>39934</v>
      </c>
    </row>
    <row r="536" spans="1:43">
      <c r="A536" t="s">
        <v>1604</v>
      </c>
      <c r="B536">
        <v>90045000051</v>
      </c>
      <c r="C536" t="s">
        <v>738</v>
      </c>
      <c r="D536" t="s">
        <v>557</v>
      </c>
      <c r="E536">
        <v>6610</v>
      </c>
      <c r="F536" t="s">
        <v>75</v>
      </c>
      <c r="G536" t="s">
        <v>739</v>
      </c>
      <c r="H536" t="s">
        <v>740</v>
      </c>
      <c r="I536" t="b">
        <v>0</v>
      </c>
      <c r="J536" t="b">
        <v>0</v>
      </c>
      <c r="K536" t="b">
        <v>0</v>
      </c>
      <c r="L536" t="b">
        <v>0</v>
      </c>
      <c r="M536" t="b">
        <v>0</v>
      </c>
      <c r="N536" t="b">
        <v>0</v>
      </c>
      <c r="O536" t="s">
        <v>57</v>
      </c>
      <c r="P536" t="b">
        <v>0</v>
      </c>
      <c r="Q536" t="b">
        <v>0</v>
      </c>
      <c r="R536" t="s">
        <v>101</v>
      </c>
      <c r="S536" t="s">
        <v>95</v>
      </c>
      <c r="T536" t="s">
        <v>101</v>
      </c>
      <c r="U536" t="s">
        <v>95</v>
      </c>
      <c r="V536" t="s">
        <v>71</v>
      </c>
      <c r="W536" t="s">
        <v>61</v>
      </c>
      <c r="X536" t="s">
        <v>62</v>
      </c>
      <c r="Y536" t="s">
        <v>151</v>
      </c>
      <c r="Z536">
        <v>34.65</v>
      </c>
      <c r="AA536">
        <v>0</v>
      </c>
      <c r="AB536">
        <v>8.66</v>
      </c>
      <c r="AC536">
        <v>17</v>
      </c>
      <c r="AD536">
        <v>407</v>
      </c>
      <c r="AE536">
        <v>496.34</v>
      </c>
      <c r="AF536">
        <v>25</v>
      </c>
      <c r="AG536" t="b">
        <v>1</v>
      </c>
      <c r="AH536">
        <v>75</v>
      </c>
      <c r="AI536">
        <f t="shared" si="8"/>
        <v>112967.08649744195</v>
      </c>
      <c r="AJ536">
        <v>2</v>
      </c>
      <c r="AK536" t="b">
        <v>1</v>
      </c>
      <c r="AL536" t="b">
        <v>0</v>
      </c>
      <c r="AM536" t="s">
        <v>64</v>
      </c>
      <c r="AN536" s="1">
        <v>39686</v>
      </c>
      <c r="AQ536" s="1">
        <v>39840</v>
      </c>
    </row>
    <row r="537" spans="1:43">
      <c r="A537" t="s">
        <v>1605</v>
      </c>
      <c r="B537">
        <v>250327001518</v>
      </c>
      <c r="C537" t="s">
        <v>854</v>
      </c>
      <c r="D537" t="s">
        <v>707</v>
      </c>
      <c r="E537">
        <v>2139</v>
      </c>
      <c r="F537" t="s">
        <v>75</v>
      </c>
      <c r="G537" t="s">
        <v>855</v>
      </c>
      <c r="H537" t="s">
        <v>856</v>
      </c>
      <c r="I537" t="b">
        <v>0</v>
      </c>
      <c r="J537" t="b">
        <v>0</v>
      </c>
      <c r="K537" t="b">
        <v>0</v>
      </c>
      <c r="L537" t="b">
        <v>0</v>
      </c>
      <c r="M537" t="b">
        <v>0</v>
      </c>
      <c r="N537" t="b">
        <v>0</v>
      </c>
      <c r="O537" t="s">
        <v>57</v>
      </c>
      <c r="P537" t="b">
        <v>0</v>
      </c>
      <c r="Q537" t="b">
        <v>0</v>
      </c>
      <c r="R537" t="s">
        <v>357</v>
      </c>
      <c r="S537" t="s">
        <v>137</v>
      </c>
      <c r="V537" t="s">
        <v>60</v>
      </c>
      <c r="W537" t="s">
        <v>61</v>
      </c>
      <c r="X537" t="s">
        <v>62</v>
      </c>
      <c r="Y537" t="s">
        <v>63</v>
      </c>
      <c r="Z537">
        <v>39.74</v>
      </c>
      <c r="AA537">
        <v>0</v>
      </c>
      <c r="AB537">
        <v>9.94</v>
      </c>
      <c r="AC537">
        <v>17</v>
      </c>
      <c r="AD537">
        <v>464</v>
      </c>
      <c r="AE537">
        <v>565.85</v>
      </c>
      <c r="AF537">
        <v>20</v>
      </c>
      <c r="AG537" t="b">
        <v>1</v>
      </c>
      <c r="AH537">
        <v>75</v>
      </c>
      <c r="AI537">
        <f t="shared" si="8"/>
        <v>112967.08649744195</v>
      </c>
      <c r="AJ537">
        <v>3</v>
      </c>
      <c r="AK537" t="b">
        <v>0</v>
      </c>
      <c r="AL537" t="b">
        <v>0</v>
      </c>
      <c r="AM537" t="s">
        <v>64</v>
      </c>
      <c r="AN537" s="1">
        <v>39630</v>
      </c>
      <c r="AQ537" s="1">
        <v>39784</v>
      </c>
    </row>
    <row r="538" spans="1:43">
      <c r="A538" t="s">
        <v>1606</v>
      </c>
      <c r="B538">
        <v>62271010859</v>
      </c>
      <c r="C538" t="s">
        <v>922</v>
      </c>
      <c r="D538" t="s">
        <v>128</v>
      </c>
      <c r="E538">
        <v>91402</v>
      </c>
      <c r="F538" t="s">
        <v>75</v>
      </c>
      <c r="G538" t="s">
        <v>271</v>
      </c>
      <c r="H538" t="s">
        <v>130</v>
      </c>
      <c r="I538" t="b">
        <v>0</v>
      </c>
      <c r="J538" t="b">
        <v>0</v>
      </c>
      <c r="K538" t="b">
        <v>0</v>
      </c>
      <c r="L538" t="b">
        <v>0</v>
      </c>
      <c r="M538" t="b">
        <v>0</v>
      </c>
      <c r="N538" t="b">
        <v>0</v>
      </c>
      <c r="O538" t="s">
        <v>77</v>
      </c>
      <c r="P538" t="b">
        <v>0</v>
      </c>
      <c r="Q538" t="b">
        <v>0</v>
      </c>
      <c r="R538" t="s">
        <v>58</v>
      </c>
      <c r="S538" t="s">
        <v>59</v>
      </c>
      <c r="T538" t="s">
        <v>113</v>
      </c>
      <c r="U538" t="s">
        <v>113</v>
      </c>
      <c r="V538" t="s">
        <v>60</v>
      </c>
      <c r="W538" t="s">
        <v>1</v>
      </c>
      <c r="X538" t="s">
        <v>62</v>
      </c>
      <c r="Y538" t="s">
        <v>151</v>
      </c>
      <c r="Z538">
        <v>46.75</v>
      </c>
      <c r="AA538">
        <v>33.9</v>
      </c>
      <c r="AB538">
        <v>11.69</v>
      </c>
      <c r="AC538">
        <v>17</v>
      </c>
      <c r="AD538">
        <v>577</v>
      </c>
      <c r="AE538">
        <v>703.66</v>
      </c>
      <c r="AF538">
        <v>150</v>
      </c>
      <c r="AG538" t="b">
        <v>1</v>
      </c>
      <c r="AH538">
        <v>75</v>
      </c>
      <c r="AI538">
        <f t="shared" si="8"/>
        <v>112967.08649744195</v>
      </c>
      <c r="AJ538">
        <v>2</v>
      </c>
      <c r="AK538" t="b">
        <v>0</v>
      </c>
      <c r="AL538" t="b">
        <v>0</v>
      </c>
      <c r="AM538" t="s">
        <v>64</v>
      </c>
      <c r="AN538" s="1">
        <v>39558</v>
      </c>
      <c r="AQ538" s="1">
        <v>39717</v>
      </c>
    </row>
    <row r="539" spans="1:43">
      <c r="A539" t="s">
        <v>1607</v>
      </c>
      <c r="B539">
        <v>63942002214</v>
      </c>
      <c r="C539" t="s">
        <v>1608</v>
      </c>
      <c r="D539" t="s">
        <v>128</v>
      </c>
      <c r="E539">
        <v>90505</v>
      </c>
      <c r="F539" t="s">
        <v>75</v>
      </c>
      <c r="G539" t="s">
        <v>1609</v>
      </c>
      <c r="H539" t="s">
        <v>130</v>
      </c>
      <c r="I539" t="b">
        <v>0</v>
      </c>
      <c r="J539" t="b">
        <v>0</v>
      </c>
      <c r="K539" t="b">
        <v>0</v>
      </c>
      <c r="L539" t="b">
        <v>0</v>
      </c>
      <c r="M539" t="b">
        <v>0</v>
      </c>
      <c r="N539" t="b">
        <v>0</v>
      </c>
      <c r="O539" t="s">
        <v>57</v>
      </c>
      <c r="P539" t="b">
        <v>0</v>
      </c>
      <c r="Q539" t="b">
        <v>0</v>
      </c>
      <c r="R539" t="s">
        <v>104</v>
      </c>
      <c r="S539" t="s">
        <v>95</v>
      </c>
      <c r="T539" t="s">
        <v>94</v>
      </c>
      <c r="U539" t="s">
        <v>95</v>
      </c>
      <c r="V539" t="s">
        <v>71</v>
      </c>
      <c r="W539" t="s">
        <v>114</v>
      </c>
      <c r="X539" t="s">
        <v>107</v>
      </c>
      <c r="Y539" t="s">
        <v>151</v>
      </c>
      <c r="Z539">
        <v>22.33</v>
      </c>
      <c r="AA539">
        <v>16.190000000000001</v>
      </c>
      <c r="AB539">
        <v>5.58</v>
      </c>
      <c r="AC539">
        <v>17</v>
      </c>
      <c r="AD539">
        <v>284</v>
      </c>
      <c r="AE539">
        <v>346.34</v>
      </c>
      <c r="AF539">
        <v>150</v>
      </c>
      <c r="AG539" t="b">
        <v>1</v>
      </c>
      <c r="AH539">
        <v>75</v>
      </c>
      <c r="AI539">
        <f t="shared" si="8"/>
        <v>112967.08649744195</v>
      </c>
      <c r="AJ539">
        <v>2</v>
      </c>
      <c r="AK539" t="b">
        <v>0</v>
      </c>
      <c r="AL539" t="b">
        <v>0</v>
      </c>
      <c r="AM539" t="s">
        <v>64</v>
      </c>
      <c r="AN539" s="1">
        <v>39531</v>
      </c>
      <c r="AQ539" s="1">
        <v>39689</v>
      </c>
    </row>
    <row r="540" spans="1:43">
      <c r="A540" t="s">
        <v>1610</v>
      </c>
      <c r="B540">
        <v>480936005863</v>
      </c>
      <c r="C540" t="s">
        <v>1611</v>
      </c>
      <c r="D540" t="s">
        <v>248</v>
      </c>
      <c r="E540">
        <v>78063</v>
      </c>
      <c r="F540" t="s">
        <v>68</v>
      </c>
      <c r="G540" t="s">
        <v>1612</v>
      </c>
      <c r="H540" t="s">
        <v>1613</v>
      </c>
      <c r="I540" t="b">
        <v>0</v>
      </c>
      <c r="J540" t="b">
        <v>0</v>
      </c>
      <c r="K540" t="b">
        <v>0</v>
      </c>
      <c r="L540" t="b">
        <v>0</v>
      </c>
      <c r="M540" t="b">
        <v>0</v>
      </c>
      <c r="N540" t="b">
        <v>0</v>
      </c>
      <c r="O540" t="s">
        <v>57</v>
      </c>
      <c r="P540" t="b">
        <v>0</v>
      </c>
      <c r="Q540" t="b">
        <v>0</v>
      </c>
      <c r="R540" t="s">
        <v>104</v>
      </c>
      <c r="S540" t="s">
        <v>95</v>
      </c>
      <c r="V540" t="s">
        <v>71</v>
      </c>
      <c r="W540" t="s">
        <v>61</v>
      </c>
      <c r="X540" t="s">
        <v>62</v>
      </c>
      <c r="Y540" t="s">
        <v>81</v>
      </c>
      <c r="Z540">
        <v>39.799999999999997</v>
      </c>
      <c r="AA540">
        <v>0</v>
      </c>
      <c r="AB540">
        <v>9.9499999999999993</v>
      </c>
      <c r="AC540">
        <v>17</v>
      </c>
      <c r="AD540">
        <v>465</v>
      </c>
      <c r="AE540">
        <v>567.07000000000005</v>
      </c>
      <c r="AF540">
        <v>7</v>
      </c>
      <c r="AG540" t="b">
        <v>1</v>
      </c>
      <c r="AH540">
        <v>75</v>
      </c>
      <c r="AI540">
        <f t="shared" si="8"/>
        <v>112967.08649744195</v>
      </c>
      <c r="AJ540">
        <v>2</v>
      </c>
      <c r="AK540" t="b">
        <v>0</v>
      </c>
      <c r="AL540" t="b">
        <v>0</v>
      </c>
      <c r="AM540" t="s">
        <v>64</v>
      </c>
      <c r="AN540" s="1">
        <v>39473</v>
      </c>
      <c r="AQ540" s="1">
        <v>39712</v>
      </c>
    </row>
    <row r="541" spans="1:43">
      <c r="A541" t="s">
        <v>1614</v>
      </c>
      <c r="B541">
        <v>510339002164</v>
      </c>
      <c r="C541" t="s">
        <v>1615</v>
      </c>
      <c r="D541" t="s">
        <v>364</v>
      </c>
      <c r="E541">
        <v>22812</v>
      </c>
      <c r="F541" t="s">
        <v>68</v>
      </c>
      <c r="G541" t="s">
        <v>1616</v>
      </c>
      <c r="H541" t="s">
        <v>1617</v>
      </c>
      <c r="I541" t="b">
        <v>0</v>
      </c>
      <c r="J541" t="b">
        <v>0</v>
      </c>
      <c r="K541" t="b">
        <v>0</v>
      </c>
      <c r="L541" t="b">
        <v>0</v>
      </c>
      <c r="M541" t="b">
        <v>0</v>
      </c>
      <c r="N541" t="b">
        <v>0</v>
      </c>
      <c r="O541" t="s">
        <v>57</v>
      </c>
      <c r="P541" t="b">
        <v>0</v>
      </c>
      <c r="Q541" t="b">
        <v>0</v>
      </c>
      <c r="R541" t="s">
        <v>272</v>
      </c>
      <c r="S541" t="s">
        <v>273</v>
      </c>
      <c r="T541" t="s">
        <v>113</v>
      </c>
      <c r="U541" t="s">
        <v>113</v>
      </c>
      <c r="V541" t="s">
        <v>60</v>
      </c>
      <c r="W541" t="s">
        <v>61</v>
      </c>
      <c r="X541" t="s">
        <v>107</v>
      </c>
      <c r="Y541" t="s">
        <v>88</v>
      </c>
      <c r="Z541">
        <v>40</v>
      </c>
      <c r="AA541">
        <v>0</v>
      </c>
      <c r="AB541">
        <v>10</v>
      </c>
      <c r="AC541">
        <v>17</v>
      </c>
      <c r="AD541">
        <v>467</v>
      </c>
      <c r="AE541">
        <v>569.51</v>
      </c>
      <c r="AF541">
        <v>145</v>
      </c>
      <c r="AG541" t="b">
        <v>1</v>
      </c>
      <c r="AH541">
        <v>75</v>
      </c>
      <c r="AI541">
        <f t="shared" si="8"/>
        <v>112967.08649744195</v>
      </c>
      <c r="AJ541">
        <v>2</v>
      </c>
      <c r="AK541" t="b">
        <v>0</v>
      </c>
      <c r="AL541" t="b">
        <v>0</v>
      </c>
      <c r="AM541" t="s">
        <v>64</v>
      </c>
      <c r="AN541" s="1">
        <v>39435</v>
      </c>
      <c r="AQ541" s="1">
        <v>39652</v>
      </c>
    </row>
    <row r="542" spans="1:43">
      <c r="A542" t="s">
        <v>1618</v>
      </c>
      <c r="B542">
        <v>180327000424</v>
      </c>
      <c r="C542" t="s">
        <v>1507</v>
      </c>
      <c r="D542" t="s">
        <v>368</v>
      </c>
      <c r="E542">
        <v>46507</v>
      </c>
      <c r="F542" t="s">
        <v>54</v>
      </c>
      <c r="G542" t="s">
        <v>1619</v>
      </c>
      <c r="H542" t="s">
        <v>403</v>
      </c>
      <c r="I542" t="b">
        <v>0</v>
      </c>
      <c r="J542" t="b">
        <v>0</v>
      </c>
      <c r="K542" t="b">
        <v>0</v>
      </c>
      <c r="L542" t="b">
        <v>0</v>
      </c>
      <c r="M542" t="b">
        <v>0</v>
      </c>
      <c r="N542" t="b">
        <v>0</v>
      </c>
      <c r="O542" t="s">
        <v>57</v>
      </c>
      <c r="P542" t="b">
        <v>0</v>
      </c>
      <c r="Q542" t="b">
        <v>0</v>
      </c>
      <c r="R542" t="s">
        <v>1</v>
      </c>
      <c r="S542" t="s">
        <v>137</v>
      </c>
      <c r="T542" t="s">
        <v>119</v>
      </c>
      <c r="U542" t="s">
        <v>59</v>
      </c>
      <c r="V542" t="s">
        <v>71</v>
      </c>
      <c r="W542" t="s">
        <v>80</v>
      </c>
      <c r="X542" t="s">
        <v>62</v>
      </c>
      <c r="Y542" t="s">
        <v>151</v>
      </c>
      <c r="Z542">
        <v>14.77</v>
      </c>
      <c r="AA542">
        <v>0</v>
      </c>
      <c r="AB542">
        <v>3.69</v>
      </c>
      <c r="AC542">
        <v>17</v>
      </c>
      <c r="AD542">
        <v>183</v>
      </c>
      <c r="AE542">
        <v>223.17</v>
      </c>
      <c r="AF542">
        <v>20</v>
      </c>
      <c r="AG542" t="b">
        <v>1</v>
      </c>
      <c r="AH542">
        <v>75</v>
      </c>
      <c r="AI542">
        <f t="shared" si="8"/>
        <v>112967.08649744195</v>
      </c>
      <c r="AJ542">
        <v>2</v>
      </c>
      <c r="AK542" t="b">
        <v>0</v>
      </c>
      <c r="AL542" t="b">
        <v>0</v>
      </c>
      <c r="AM542" t="s">
        <v>64</v>
      </c>
      <c r="AN542" s="1">
        <v>39390</v>
      </c>
      <c r="AQ542" s="1">
        <v>39623</v>
      </c>
    </row>
    <row r="543" spans="1:43">
      <c r="A543" t="s">
        <v>1620</v>
      </c>
      <c r="C543" t="s">
        <v>1238</v>
      </c>
      <c r="D543" t="s">
        <v>74</v>
      </c>
      <c r="E543">
        <v>11368</v>
      </c>
      <c r="F543" t="s">
        <v>75</v>
      </c>
      <c r="G543" t="s">
        <v>76</v>
      </c>
      <c r="H543" t="s">
        <v>118</v>
      </c>
      <c r="I543" t="b">
        <v>0</v>
      </c>
      <c r="J543" t="b">
        <v>0</v>
      </c>
      <c r="K543" t="b">
        <v>0</v>
      </c>
      <c r="L543" t="b">
        <v>0</v>
      </c>
      <c r="M543" t="b">
        <v>0</v>
      </c>
      <c r="N543" t="b">
        <v>0</v>
      </c>
      <c r="O543" t="s">
        <v>57</v>
      </c>
      <c r="P543" t="b">
        <v>0</v>
      </c>
      <c r="Q543" t="b">
        <v>1</v>
      </c>
      <c r="R543" t="s">
        <v>1</v>
      </c>
      <c r="S543" t="s">
        <v>137</v>
      </c>
      <c r="T543" t="s">
        <v>58</v>
      </c>
      <c r="U543" t="s">
        <v>59</v>
      </c>
      <c r="V543" t="s">
        <v>60</v>
      </c>
      <c r="W543" t="s">
        <v>80</v>
      </c>
      <c r="X543" t="s">
        <v>62</v>
      </c>
      <c r="Y543" t="s">
        <v>63</v>
      </c>
      <c r="Z543">
        <v>71.989999999999995</v>
      </c>
      <c r="AA543">
        <v>0</v>
      </c>
      <c r="AB543">
        <v>18</v>
      </c>
      <c r="AC543">
        <v>17</v>
      </c>
      <c r="AD543">
        <v>827</v>
      </c>
      <c r="AE543">
        <v>1008.54</v>
      </c>
      <c r="AF543">
        <v>60</v>
      </c>
      <c r="AG543" t="b">
        <v>1</v>
      </c>
      <c r="AH543">
        <v>75</v>
      </c>
      <c r="AI543">
        <f t="shared" si="8"/>
        <v>112967.08649744195</v>
      </c>
      <c r="AJ543">
        <v>3</v>
      </c>
      <c r="AK543" t="b">
        <v>0</v>
      </c>
      <c r="AL543" t="b">
        <v>0</v>
      </c>
      <c r="AM543" t="s">
        <v>64</v>
      </c>
      <c r="AN543" s="1">
        <v>39300</v>
      </c>
      <c r="AQ543" s="1">
        <v>39537</v>
      </c>
    </row>
    <row r="544" spans="1:43">
      <c r="A544" t="s">
        <v>1621</v>
      </c>
      <c r="B544">
        <v>63441008189</v>
      </c>
      <c r="C544" t="s">
        <v>205</v>
      </c>
      <c r="D544" t="s">
        <v>128</v>
      </c>
      <c r="E544">
        <v>94134</v>
      </c>
      <c r="F544" t="s">
        <v>75</v>
      </c>
      <c r="G544" t="s">
        <v>206</v>
      </c>
      <c r="H544" t="s">
        <v>205</v>
      </c>
      <c r="I544" t="b">
        <v>0</v>
      </c>
      <c r="J544" t="b">
        <v>0</v>
      </c>
      <c r="K544" t="b">
        <v>0</v>
      </c>
      <c r="L544" t="b">
        <v>0</v>
      </c>
      <c r="M544" t="b">
        <v>0</v>
      </c>
      <c r="N544" t="b">
        <v>0</v>
      </c>
      <c r="O544" t="s">
        <v>77</v>
      </c>
      <c r="P544" t="b">
        <v>0</v>
      </c>
      <c r="Q544" t="b">
        <v>0</v>
      </c>
      <c r="R544" t="s">
        <v>357</v>
      </c>
      <c r="S544" t="s">
        <v>137</v>
      </c>
      <c r="T544" t="s">
        <v>769</v>
      </c>
      <c r="U544" t="s">
        <v>137</v>
      </c>
      <c r="V544" t="s">
        <v>71</v>
      </c>
      <c r="W544" t="s">
        <v>80</v>
      </c>
      <c r="X544" t="s">
        <v>62</v>
      </c>
      <c r="Y544" t="s">
        <v>88</v>
      </c>
      <c r="Z544">
        <v>89.99</v>
      </c>
      <c r="AA544">
        <v>65.239999999999995</v>
      </c>
      <c r="AB544">
        <v>22.5</v>
      </c>
      <c r="AC544">
        <v>17</v>
      </c>
      <c r="AD544">
        <v>1095</v>
      </c>
      <c r="AE544">
        <v>1335.37</v>
      </c>
      <c r="AF544">
        <v>20</v>
      </c>
      <c r="AG544" t="b">
        <v>1</v>
      </c>
      <c r="AH544">
        <v>75</v>
      </c>
      <c r="AI544">
        <f t="shared" si="8"/>
        <v>112967.08649744195</v>
      </c>
      <c r="AJ544">
        <v>2</v>
      </c>
      <c r="AK544" t="b">
        <v>0</v>
      </c>
      <c r="AL544" t="b">
        <v>0</v>
      </c>
      <c r="AM544" t="s">
        <v>64</v>
      </c>
      <c r="AN544" s="1">
        <v>39292</v>
      </c>
      <c r="AQ544" s="1">
        <v>39532</v>
      </c>
    </row>
    <row r="545" spans="1:43">
      <c r="A545" t="s">
        <v>1622</v>
      </c>
      <c r="B545">
        <v>180477000875</v>
      </c>
      <c r="C545" t="s">
        <v>523</v>
      </c>
      <c r="D545" t="s">
        <v>368</v>
      </c>
      <c r="E545">
        <v>46201</v>
      </c>
      <c r="F545" t="s">
        <v>75</v>
      </c>
      <c r="G545" t="s">
        <v>1177</v>
      </c>
      <c r="H545" t="s">
        <v>525</v>
      </c>
      <c r="I545" t="b">
        <v>0</v>
      </c>
      <c r="J545" t="b">
        <v>0</v>
      </c>
      <c r="K545" t="b">
        <v>0</v>
      </c>
      <c r="L545" t="b">
        <v>0</v>
      </c>
      <c r="M545" t="b">
        <v>0</v>
      </c>
      <c r="N545" t="b">
        <v>0</v>
      </c>
      <c r="O545" t="s">
        <v>77</v>
      </c>
      <c r="P545" t="b">
        <v>0</v>
      </c>
      <c r="Q545" t="b">
        <v>0</v>
      </c>
      <c r="R545" t="s">
        <v>58</v>
      </c>
      <c r="S545" t="s">
        <v>59</v>
      </c>
      <c r="T545" t="s">
        <v>119</v>
      </c>
      <c r="U545" t="s">
        <v>59</v>
      </c>
      <c r="V545" t="s">
        <v>60</v>
      </c>
      <c r="W545" t="s">
        <v>61</v>
      </c>
      <c r="X545" t="s">
        <v>62</v>
      </c>
      <c r="Y545" t="s">
        <v>81</v>
      </c>
      <c r="Z545">
        <v>50</v>
      </c>
      <c r="AA545">
        <v>0</v>
      </c>
      <c r="AB545">
        <v>12.5</v>
      </c>
      <c r="AC545">
        <v>17</v>
      </c>
      <c r="AD545">
        <v>579</v>
      </c>
      <c r="AE545">
        <v>706.1</v>
      </c>
      <c r="AF545">
        <v>40</v>
      </c>
      <c r="AG545" t="b">
        <v>0</v>
      </c>
      <c r="AH545">
        <v>75</v>
      </c>
      <c r="AI545">
        <f t="shared" si="8"/>
        <v>112967.08649744195</v>
      </c>
      <c r="AJ545">
        <v>2</v>
      </c>
      <c r="AK545" t="b">
        <v>0</v>
      </c>
      <c r="AL545" t="b">
        <v>0</v>
      </c>
      <c r="AM545" t="s">
        <v>64</v>
      </c>
      <c r="AN545" s="1">
        <v>39282</v>
      </c>
      <c r="AQ545" s="1">
        <v>39521</v>
      </c>
    </row>
    <row r="546" spans="1:43">
      <c r="A546" s="2" t="s">
        <v>1623</v>
      </c>
      <c r="B546">
        <v>170993000635</v>
      </c>
      <c r="C546" t="s">
        <v>181</v>
      </c>
      <c r="D546" t="s">
        <v>182</v>
      </c>
      <c r="E546">
        <v>60619</v>
      </c>
      <c r="F546" t="s">
        <v>75</v>
      </c>
      <c r="G546" t="s">
        <v>842</v>
      </c>
      <c r="H546" t="s">
        <v>184</v>
      </c>
      <c r="I546" t="b">
        <v>0</v>
      </c>
      <c r="J546" t="b">
        <v>1</v>
      </c>
      <c r="K546" t="b">
        <v>0</v>
      </c>
      <c r="L546" t="b">
        <v>0</v>
      </c>
      <c r="M546" t="b">
        <v>0</v>
      </c>
      <c r="N546" t="b">
        <v>0</v>
      </c>
      <c r="O546" t="s">
        <v>77</v>
      </c>
      <c r="P546" t="b">
        <v>0</v>
      </c>
      <c r="Q546" t="b">
        <v>0</v>
      </c>
      <c r="R546" t="s">
        <v>94</v>
      </c>
      <c r="S546" t="s">
        <v>95</v>
      </c>
      <c r="T546" t="s">
        <v>357</v>
      </c>
      <c r="U546" t="s">
        <v>137</v>
      </c>
      <c r="V546" t="s">
        <v>71</v>
      </c>
      <c r="W546" t="s">
        <v>1</v>
      </c>
      <c r="X546" t="s">
        <v>62</v>
      </c>
      <c r="Y546" t="s">
        <v>151</v>
      </c>
      <c r="AD546">
        <v>1993</v>
      </c>
      <c r="AE546">
        <v>2430.4899999999998</v>
      </c>
      <c r="AF546">
        <v>150</v>
      </c>
      <c r="AG546" t="b">
        <v>1</v>
      </c>
      <c r="AH546">
        <v>75</v>
      </c>
      <c r="AI546">
        <f t="shared" si="8"/>
        <v>112967.08649744195</v>
      </c>
      <c r="AJ546">
        <v>2</v>
      </c>
      <c r="AK546" t="b">
        <v>0</v>
      </c>
      <c r="AL546" t="b">
        <v>0</v>
      </c>
      <c r="AM546" t="s">
        <v>64</v>
      </c>
      <c r="AN546" s="1">
        <v>39051</v>
      </c>
      <c r="AQ546" s="1">
        <v>39234</v>
      </c>
    </row>
    <row r="547" spans="1:43">
      <c r="A547" t="s">
        <v>1624</v>
      </c>
      <c r="B547">
        <v>170993001185</v>
      </c>
      <c r="C547" t="s">
        <v>181</v>
      </c>
      <c r="D547" t="s">
        <v>182</v>
      </c>
      <c r="E547">
        <v>60614</v>
      </c>
      <c r="F547" t="s">
        <v>75</v>
      </c>
      <c r="G547" t="s">
        <v>1009</v>
      </c>
      <c r="H547" t="s">
        <v>184</v>
      </c>
      <c r="I547" t="b">
        <v>0</v>
      </c>
      <c r="J547" t="b">
        <v>1</v>
      </c>
      <c r="K547" t="b">
        <v>0</v>
      </c>
      <c r="L547" t="b">
        <v>0</v>
      </c>
      <c r="M547" t="b">
        <v>0</v>
      </c>
      <c r="N547" t="b">
        <v>0</v>
      </c>
      <c r="O547" t="s">
        <v>87</v>
      </c>
      <c r="P547" t="b">
        <v>0</v>
      </c>
      <c r="Q547" t="b">
        <v>0</v>
      </c>
      <c r="R547" t="s">
        <v>94</v>
      </c>
      <c r="S547" t="s">
        <v>95</v>
      </c>
      <c r="V547" t="s">
        <v>71</v>
      </c>
      <c r="W547" t="s">
        <v>80</v>
      </c>
      <c r="X547" t="s">
        <v>62</v>
      </c>
      <c r="Y547" t="s">
        <v>88</v>
      </c>
      <c r="AD547">
        <v>1982.35</v>
      </c>
      <c r="AE547">
        <v>2417.5</v>
      </c>
      <c r="AF547">
        <v>500</v>
      </c>
      <c r="AG547" t="b">
        <v>1</v>
      </c>
      <c r="AH547">
        <v>75</v>
      </c>
      <c r="AI547">
        <f t="shared" si="8"/>
        <v>112967.08649744195</v>
      </c>
      <c r="AJ547">
        <v>2</v>
      </c>
      <c r="AK547" t="b">
        <v>0</v>
      </c>
      <c r="AL547" t="b">
        <v>0</v>
      </c>
      <c r="AM547" t="s">
        <v>64</v>
      </c>
      <c r="AN547" s="1">
        <v>38628</v>
      </c>
      <c r="AQ547" s="1">
        <v>38880</v>
      </c>
    </row>
    <row r="548" spans="1:43">
      <c r="A548" t="s">
        <v>1625</v>
      </c>
      <c r="B548">
        <v>261075004540</v>
      </c>
      <c r="C548" t="s">
        <v>1626</v>
      </c>
      <c r="D548" t="s">
        <v>91</v>
      </c>
      <c r="E548">
        <v>49042</v>
      </c>
      <c r="F548" t="s">
        <v>68</v>
      </c>
      <c r="G548" t="s">
        <v>1627</v>
      </c>
      <c r="H548" t="s">
        <v>1628</v>
      </c>
      <c r="I548" t="b">
        <v>0</v>
      </c>
      <c r="J548" t="b">
        <v>0</v>
      </c>
      <c r="K548" t="b">
        <v>0</v>
      </c>
      <c r="L548" t="b">
        <v>0</v>
      </c>
      <c r="M548" t="b">
        <v>0</v>
      </c>
      <c r="N548" t="b">
        <v>0</v>
      </c>
      <c r="O548" t="s">
        <v>57</v>
      </c>
      <c r="P548" t="b">
        <v>0</v>
      </c>
      <c r="Q548" t="b">
        <v>0</v>
      </c>
      <c r="R548" t="s">
        <v>58</v>
      </c>
      <c r="S548" t="s">
        <v>59</v>
      </c>
      <c r="T548" t="s">
        <v>119</v>
      </c>
      <c r="U548" t="s">
        <v>59</v>
      </c>
      <c r="V548" t="s">
        <v>71</v>
      </c>
      <c r="W548" t="s">
        <v>80</v>
      </c>
      <c r="X548" t="s">
        <v>62</v>
      </c>
      <c r="Y548" t="s">
        <v>88</v>
      </c>
      <c r="Z548">
        <v>38.78</v>
      </c>
      <c r="AA548">
        <v>0</v>
      </c>
      <c r="AB548">
        <v>5.82</v>
      </c>
      <c r="AC548">
        <v>35</v>
      </c>
      <c r="AD548">
        <v>467.44</v>
      </c>
      <c r="AE548">
        <v>537.29</v>
      </c>
      <c r="AF548">
        <v>150</v>
      </c>
      <c r="AG548" t="b">
        <v>1</v>
      </c>
      <c r="AH548">
        <v>75.150000000000006</v>
      </c>
      <c r="AI548">
        <f t="shared" si="8"/>
        <v>112866.27726739245</v>
      </c>
      <c r="AJ548">
        <v>1</v>
      </c>
      <c r="AK548" t="b">
        <v>0</v>
      </c>
      <c r="AL548" t="b">
        <v>0</v>
      </c>
      <c r="AM548" t="s">
        <v>64</v>
      </c>
      <c r="AN548" s="1">
        <v>40394</v>
      </c>
      <c r="AQ548" s="1">
        <v>40541</v>
      </c>
    </row>
    <row r="549" spans="1:43">
      <c r="A549" t="s">
        <v>1629</v>
      </c>
      <c r="B549">
        <v>110003000008</v>
      </c>
      <c r="C549" t="s">
        <v>150</v>
      </c>
      <c r="D549" t="s">
        <v>587</v>
      </c>
      <c r="E549">
        <v>20011</v>
      </c>
      <c r="F549" t="s">
        <v>75</v>
      </c>
      <c r="G549" t="s">
        <v>588</v>
      </c>
      <c r="H549" t="s">
        <v>589</v>
      </c>
      <c r="I549" t="b">
        <v>0</v>
      </c>
      <c r="J549" t="b">
        <v>0</v>
      </c>
      <c r="K549" t="b">
        <v>0</v>
      </c>
      <c r="L549" t="b">
        <v>0</v>
      </c>
      <c r="M549" t="b">
        <v>0</v>
      </c>
      <c r="N549" t="b">
        <v>0</v>
      </c>
      <c r="O549" t="s">
        <v>77</v>
      </c>
      <c r="P549" t="b">
        <v>0</v>
      </c>
      <c r="Q549" t="b">
        <v>0</v>
      </c>
      <c r="R549" t="s">
        <v>104</v>
      </c>
      <c r="S549" t="s">
        <v>95</v>
      </c>
      <c r="T549" t="s">
        <v>94</v>
      </c>
      <c r="U549" t="s">
        <v>95</v>
      </c>
      <c r="V549" t="s">
        <v>60</v>
      </c>
      <c r="W549" t="s">
        <v>80</v>
      </c>
      <c r="X549" t="s">
        <v>62</v>
      </c>
      <c r="Y549" t="s">
        <v>88</v>
      </c>
      <c r="Z549">
        <v>12</v>
      </c>
      <c r="AA549">
        <v>0</v>
      </c>
      <c r="AB549">
        <v>10.95</v>
      </c>
      <c r="AC549">
        <v>35</v>
      </c>
      <c r="AD549">
        <v>787.93</v>
      </c>
      <c r="AE549">
        <v>926.98</v>
      </c>
      <c r="AF549">
        <v>90</v>
      </c>
      <c r="AG549" t="b">
        <v>1</v>
      </c>
      <c r="AH549">
        <v>77</v>
      </c>
      <c r="AI549">
        <f t="shared" si="8"/>
        <v>111626.66343011564</v>
      </c>
      <c r="AJ549">
        <v>3</v>
      </c>
      <c r="AK549" t="b">
        <v>0</v>
      </c>
      <c r="AL549" t="b">
        <v>0</v>
      </c>
      <c r="AM549" t="s">
        <v>64</v>
      </c>
      <c r="AN549" s="1">
        <v>40444</v>
      </c>
      <c r="AQ549" s="1">
        <v>40593</v>
      </c>
    </row>
    <row r="550" spans="1:43">
      <c r="A550" t="s">
        <v>1630</v>
      </c>
      <c r="C550" t="s">
        <v>1631</v>
      </c>
      <c r="D550" t="s">
        <v>53</v>
      </c>
      <c r="E550">
        <v>73064</v>
      </c>
      <c r="F550" t="s">
        <v>54</v>
      </c>
      <c r="G550" t="s">
        <v>1632</v>
      </c>
      <c r="H550" t="s">
        <v>1633</v>
      </c>
      <c r="I550" t="b">
        <v>0</v>
      </c>
      <c r="J550" t="b">
        <v>0</v>
      </c>
      <c r="K550" t="b">
        <v>0</v>
      </c>
      <c r="L550" t="b">
        <v>0</v>
      </c>
      <c r="M550" t="b">
        <v>0</v>
      </c>
      <c r="N550" t="b">
        <v>0</v>
      </c>
      <c r="O550" t="s">
        <v>77</v>
      </c>
      <c r="P550" t="b">
        <v>0</v>
      </c>
      <c r="Q550" t="b">
        <v>0</v>
      </c>
      <c r="R550" t="s">
        <v>171</v>
      </c>
      <c r="S550" t="s">
        <v>79</v>
      </c>
      <c r="T550" t="s">
        <v>78</v>
      </c>
      <c r="U550" t="s">
        <v>79</v>
      </c>
      <c r="V550" t="s">
        <v>71</v>
      </c>
      <c r="W550" t="s">
        <v>114</v>
      </c>
      <c r="X550" t="s">
        <v>107</v>
      </c>
      <c r="Y550" t="s">
        <v>81</v>
      </c>
      <c r="Z550">
        <v>10.23</v>
      </c>
      <c r="AA550">
        <v>4.5999999999999996</v>
      </c>
      <c r="AB550">
        <v>2.56</v>
      </c>
      <c r="AC550">
        <v>17</v>
      </c>
      <c r="AD550">
        <v>136.69999999999999</v>
      </c>
      <c r="AE550">
        <v>166.71</v>
      </c>
      <c r="AF550">
        <v>100</v>
      </c>
      <c r="AG550" t="b">
        <v>1</v>
      </c>
      <c r="AH550">
        <v>77</v>
      </c>
      <c r="AI550">
        <f t="shared" si="8"/>
        <v>111626.66343011564</v>
      </c>
      <c r="AJ550">
        <v>2</v>
      </c>
      <c r="AK550" t="b">
        <v>0</v>
      </c>
      <c r="AL550" t="b">
        <v>0</v>
      </c>
      <c r="AM550" t="s">
        <v>64</v>
      </c>
      <c r="AN550" s="1">
        <v>39901</v>
      </c>
      <c r="AQ550" s="1">
        <v>40051</v>
      </c>
    </row>
    <row r="551" spans="1:43">
      <c r="A551" t="s">
        <v>1634</v>
      </c>
      <c r="B551">
        <v>120018002803</v>
      </c>
      <c r="C551" t="s">
        <v>1635</v>
      </c>
      <c r="D551" t="s">
        <v>257</v>
      </c>
      <c r="E551">
        <v>33442</v>
      </c>
      <c r="F551" t="s">
        <v>54</v>
      </c>
      <c r="G551" t="s">
        <v>1461</v>
      </c>
      <c r="H551" t="s">
        <v>1462</v>
      </c>
      <c r="I551" t="b">
        <v>0</v>
      </c>
      <c r="J551" t="b">
        <v>0</v>
      </c>
      <c r="K551" t="b">
        <v>0</v>
      </c>
      <c r="L551" t="b">
        <v>0</v>
      </c>
      <c r="M551" t="b">
        <v>0</v>
      </c>
      <c r="N551" t="b">
        <v>0</v>
      </c>
      <c r="O551" t="s">
        <v>77</v>
      </c>
      <c r="P551" t="b">
        <v>0</v>
      </c>
      <c r="Q551" t="b">
        <v>0</v>
      </c>
      <c r="R551" t="s">
        <v>58</v>
      </c>
      <c r="S551" t="s">
        <v>59</v>
      </c>
      <c r="T551" t="s">
        <v>230</v>
      </c>
      <c r="U551" t="s">
        <v>59</v>
      </c>
      <c r="V551" t="s">
        <v>71</v>
      </c>
      <c r="W551" t="s">
        <v>1</v>
      </c>
      <c r="X551" t="s">
        <v>62</v>
      </c>
      <c r="Y551" t="s">
        <v>63</v>
      </c>
      <c r="Z551">
        <v>0</v>
      </c>
      <c r="AA551">
        <v>0</v>
      </c>
      <c r="AB551">
        <v>3.44</v>
      </c>
      <c r="AC551">
        <v>35</v>
      </c>
      <c r="AD551">
        <v>267.44</v>
      </c>
      <c r="AE551">
        <v>314.64</v>
      </c>
      <c r="AF551">
        <v>18</v>
      </c>
      <c r="AG551" t="b">
        <v>1</v>
      </c>
      <c r="AH551">
        <v>78</v>
      </c>
      <c r="AI551">
        <f t="shared" si="8"/>
        <v>110959.45189645249</v>
      </c>
      <c r="AJ551">
        <v>4</v>
      </c>
      <c r="AK551" t="b">
        <v>0</v>
      </c>
      <c r="AL551" t="b">
        <v>0</v>
      </c>
      <c r="AM551" t="s">
        <v>102</v>
      </c>
      <c r="AN551" s="1">
        <v>40568</v>
      </c>
      <c r="AQ551" s="1">
        <v>40706</v>
      </c>
    </row>
    <row r="552" spans="1:43">
      <c r="A552" t="s">
        <v>1636</v>
      </c>
      <c r="B552">
        <v>62046002471</v>
      </c>
      <c r="C552" t="s">
        <v>1585</v>
      </c>
      <c r="D552" t="s">
        <v>128</v>
      </c>
      <c r="E552">
        <v>94044</v>
      </c>
      <c r="F552" t="s">
        <v>54</v>
      </c>
      <c r="G552" t="s">
        <v>1586</v>
      </c>
      <c r="H552" t="s">
        <v>1565</v>
      </c>
      <c r="I552" t="b">
        <v>0</v>
      </c>
      <c r="J552" t="b">
        <v>0</v>
      </c>
      <c r="K552" t="b">
        <v>0</v>
      </c>
      <c r="L552" t="b">
        <v>0</v>
      </c>
      <c r="M552" t="b">
        <v>0</v>
      </c>
      <c r="N552" t="b">
        <v>0</v>
      </c>
      <c r="O552" t="s">
        <v>57</v>
      </c>
      <c r="P552" t="b">
        <v>0</v>
      </c>
      <c r="Q552" t="b">
        <v>0</v>
      </c>
      <c r="R552" t="s">
        <v>230</v>
      </c>
      <c r="S552" t="s">
        <v>59</v>
      </c>
      <c r="T552" t="s">
        <v>136</v>
      </c>
      <c r="U552" t="s">
        <v>137</v>
      </c>
      <c r="V552" t="s">
        <v>71</v>
      </c>
      <c r="W552" t="s">
        <v>61</v>
      </c>
      <c r="X552" t="s">
        <v>62</v>
      </c>
      <c r="Y552" t="s">
        <v>63</v>
      </c>
      <c r="AD552">
        <v>65.599999999999994</v>
      </c>
      <c r="AE552">
        <v>80</v>
      </c>
      <c r="AF552">
        <v>20</v>
      </c>
      <c r="AG552" t="b">
        <v>1</v>
      </c>
      <c r="AH552">
        <v>78.72</v>
      </c>
      <c r="AI552">
        <f t="shared" si="8"/>
        <v>110480.29799221504</v>
      </c>
      <c r="AJ552">
        <v>1</v>
      </c>
      <c r="AK552" t="b">
        <v>0</v>
      </c>
      <c r="AL552" t="b">
        <v>0</v>
      </c>
      <c r="AM552" t="s">
        <v>576</v>
      </c>
      <c r="AN552" s="1">
        <v>38569</v>
      </c>
      <c r="AO552" s="1">
        <v>38581</v>
      </c>
      <c r="AP552" s="1">
        <v>38632</v>
      </c>
      <c r="AQ552" s="1">
        <v>38657</v>
      </c>
    </row>
    <row r="553" spans="1:43">
      <c r="A553" t="s">
        <v>1637</v>
      </c>
      <c r="C553" t="s">
        <v>320</v>
      </c>
      <c r="D553" t="s">
        <v>248</v>
      </c>
      <c r="E553">
        <v>75217</v>
      </c>
      <c r="F553" t="s">
        <v>75</v>
      </c>
      <c r="G553" t="s">
        <v>453</v>
      </c>
      <c r="H553" t="s">
        <v>320</v>
      </c>
      <c r="I553" t="b">
        <v>1</v>
      </c>
      <c r="J553" t="b">
        <v>0</v>
      </c>
      <c r="K553" t="b">
        <v>0</v>
      </c>
      <c r="L553" t="b">
        <v>0</v>
      </c>
      <c r="M553" t="b">
        <v>0</v>
      </c>
      <c r="N553" t="b">
        <v>0</v>
      </c>
      <c r="O553" t="s">
        <v>77</v>
      </c>
      <c r="P553" t="b">
        <v>0</v>
      </c>
      <c r="Q553" t="b">
        <v>0</v>
      </c>
      <c r="R553" t="s">
        <v>78</v>
      </c>
      <c r="S553" t="s">
        <v>79</v>
      </c>
      <c r="T553" t="s">
        <v>131</v>
      </c>
      <c r="U553" t="s">
        <v>79</v>
      </c>
      <c r="V553" t="s">
        <v>71</v>
      </c>
      <c r="W553" t="s">
        <v>1</v>
      </c>
      <c r="X553" t="s">
        <v>62</v>
      </c>
      <c r="Y553" t="s">
        <v>63</v>
      </c>
      <c r="Z553">
        <v>0</v>
      </c>
      <c r="AA553">
        <v>0</v>
      </c>
      <c r="AB553">
        <v>1.79</v>
      </c>
      <c r="AC553">
        <v>35</v>
      </c>
      <c r="AD553">
        <v>156.19</v>
      </c>
      <c r="AE553">
        <v>183.75</v>
      </c>
      <c r="AF553">
        <v>23</v>
      </c>
      <c r="AG553" t="b">
        <v>1</v>
      </c>
      <c r="AH553">
        <v>80</v>
      </c>
      <c r="AI553">
        <f t="shared" si="8"/>
        <v>109631.02882912618</v>
      </c>
      <c r="AJ553">
        <v>4</v>
      </c>
      <c r="AK553" t="b">
        <v>0</v>
      </c>
      <c r="AL553" t="b">
        <v>1</v>
      </c>
      <c r="AM553" t="s">
        <v>102</v>
      </c>
      <c r="AN553" s="1">
        <v>40622</v>
      </c>
      <c r="AQ553" s="1">
        <v>40677</v>
      </c>
    </row>
    <row r="554" spans="1:43">
      <c r="A554" t="s">
        <v>1638</v>
      </c>
      <c r="C554" t="s">
        <v>646</v>
      </c>
      <c r="D554" t="s">
        <v>257</v>
      </c>
      <c r="E554">
        <v>33647</v>
      </c>
      <c r="F554" t="s">
        <v>75</v>
      </c>
      <c r="G554" t="s">
        <v>647</v>
      </c>
      <c r="H554" t="s">
        <v>648</v>
      </c>
      <c r="I554" t="b">
        <v>0</v>
      </c>
      <c r="J554" t="b">
        <v>0</v>
      </c>
      <c r="K554" t="b">
        <v>0</v>
      </c>
      <c r="L554" t="b">
        <v>0</v>
      </c>
      <c r="M554" t="b">
        <v>0</v>
      </c>
      <c r="N554" t="b">
        <v>0</v>
      </c>
      <c r="O554" t="s">
        <v>57</v>
      </c>
      <c r="P554" t="b">
        <v>0</v>
      </c>
      <c r="Q554" t="b">
        <v>0</v>
      </c>
      <c r="R554" t="s">
        <v>357</v>
      </c>
      <c r="S554" t="s">
        <v>137</v>
      </c>
      <c r="T554" t="s">
        <v>915</v>
      </c>
      <c r="U554" t="s">
        <v>137</v>
      </c>
      <c r="V554" t="s">
        <v>71</v>
      </c>
      <c r="W554" t="s">
        <v>61</v>
      </c>
      <c r="X554" t="s">
        <v>62</v>
      </c>
      <c r="Y554" t="s">
        <v>151</v>
      </c>
      <c r="Z554">
        <v>28.95</v>
      </c>
      <c r="AA554">
        <v>0</v>
      </c>
      <c r="AB554">
        <v>4.34</v>
      </c>
      <c r="AC554">
        <v>35</v>
      </c>
      <c r="AD554">
        <v>357.82</v>
      </c>
      <c r="AE554">
        <v>420.96</v>
      </c>
      <c r="AF554">
        <v>40</v>
      </c>
      <c r="AG554" t="b">
        <v>1</v>
      </c>
      <c r="AH554">
        <v>80</v>
      </c>
      <c r="AI554">
        <f t="shared" si="8"/>
        <v>109631.02882912618</v>
      </c>
      <c r="AJ554">
        <v>6</v>
      </c>
      <c r="AK554" t="b">
        <v>1</v>
      </c>
      <c r="AL554" t="b">
        <v>0</v>
      </c>
      <c r="AM554" t="s">
        <v>102</v>
      </c>
      <c r="AN554" s="1">
        <v>40566</v>
      </c>
      <c r="AQ554" s="1">
        <v>40715</v>
      </c>
    </row>
    <row r="555" spans="1:43">
      <c r="A555" t="s">
        <v>1639</v>
      </c>
      <c r="B555">
        <v>272520002300</v>
      </c>
      <c r="C555" t="s">
        <v>1568</v>
      </c>
      <c r="D555" t="s">
        <v>201</v>
      </c>
      <c r="E555">
        <v>55311</v>
      </c>
      <c r="F555" t="s">
        <v>54</v>
      </c>
      <c r="G555" t="s">
        <v>1569</v>
      </c>
      <c r="H555" t="s">
        <v>749</v>
      </c>
      <c r="I555" t="b">
        <v>0</v>
      </c>
      <c r="J555" t="b">
        <v>0</v>
      </c>
      <c r="K555" t="b">
        <v>0</v>
      </c>
      <c r="L555" t="b">
        <v>0</v>
      </c>
      <c r="M555" t="b">
        <v>0</v>
      </c>
      <c r="N555" t="b">
        <v>0</v>
      </c>
      <c r="O555" t="s">
        <v>57</v>
      </c>
      <c r="P555" t="b">
        <v>0</v>
      </c>
      <c r="Q555" t="b">
        <v>0</v>
      </c>
      <c r="R555" t="s">
        <v>272</v>
      </c>
      <c r="S555" t="s">
        <v>273</v>
      </c>
      <c r="T555" t="s">
        <v>512</v>
      </c>
      <c r="U555" t="s">
        <v>273</v>
      </c>
      <c r="V555" t="s">
        <v>71</v>
      </c>
      <c r="W555" t="s">
        <v>61</v>
      </c>
      <c r="X555" t="s">
        <v>287</v>
      </c>
      <c r="Y555" t="s">
        <v>81</v>
      </c>
      <c r="Z555">
        <v>23.55</v>
      </c>
      <c r="AA555">
        <v>0</v>
      </c>
      <c r="AB555">
        <v>3.53</v>
      </c>
      <c r="AC555">
        <v>35</v>
      </c>
      <c r="AD555">
        <v>297.58</v>
      </c>
      <c r="AE555">
        <v>350.09</v>
      </c>
      <c r="AF555">
        <v>52</v>
      </c>
      <c r="AG555" t="b">
        <v>1</v>
      </c>
      <c r="AH555">
        <v>80</v>
      </c>
      <c r="AI555">
        <f t="shared" si="8"/>
        <v>109631.02882912618</v>
      </c>
      <c r="AJ555">
        <v>2</v>
      </c>
      <c r="AK555" t="b">
        <v>0</v>
      </c>
      <c r="AL555" t="b">
        <v>0</v>
      </c>
      <c r="AM555" t="s">
        <v>102</v>
      </c>
      <c r="AN555" s="1">
        <v>40565</v>
      </c>
      <c r="AQ555" s="1">
        <v>40712</v>
      </c>
    </row>
    <row r="556" spans="1:43">
      <c r="A556" t="s">
        <v>1640</v>
      </c>
      <c r="B556">
        <v>62292003504</v>
      </c>
      <c r="C556" t="s">
        <v>1641</v>
      </c>
      <c r="D556" t="s">
        <v>128</v>
      </c>
      <c r="E556">
        <v>93441</v>
      </c>
      <c r="F556" t="s">
        <v>54</v>
      </c>
      <c r="G556" t="s">
        <v>1642</v>
      </c>
      <c r="H556" t="s">
        <v>1643</v>
      </c>
      <c r="I556" t="b">
        <v>0</v>
      </c>
      <c r="J556" t="b">
        <v>0</v>
      </c>
      <c r="K556" t="b">
        <v>0</v>
      </c>
      <c r="L556" t="b">
        <v>0</v>
      </c>
      <c r="M556" t="b">
        <v>0</v>
      </c>
      <c r="N556" t="b">
        <v>0</v>
      </c>
      <c r="O556" t="s">
        <v>57</v>
      </c>
      <c r="P556" t="b">
        <v>0</v>
      </c>
      <c r="Q556" t="b">
        <v>0</v>
      </c>
      <c r="R556" t="s">
        <v>119</v>
      </c>
      <c r="S556" t="s">
        <v>59</v>
      </c>
      <c r="T556" t="s">
        <v>211</v>
      </c>
      <c r="U556" t="s">
        <v>100</v>
      </c>
      <c r="V556" t="s">
        <v>71</v>
      </c>
      <c r="W556" t="s">
        <v>80</v>
      </c>
      <c r="X556" t="s">
        <v>107</v>
      </c>
      <c r="Y556" t="s">
        <v>63</v>
      </c>
      <c r="Z556">
        <v>12</v>
      </c>
      <c r="AA556">
        <v>61.12</v>
      </c>
      <c r="AB556">
        <v>10.02</v>
      </c>
      <c r="AC556">
        <v>35</v>
      </c>
      <c r="AD556">
        <v>786.13</v>
      </c>
      <c r="AE556">
        <v>924.86</v>
      </c>
      <c r="AF556">
        <v>24</v>
      </c>
      <c r="AG556" t="b">
        <v>1</v>
      </c>
      <c r="AH556">
        <v>80</v>
      </c>
      <c r="AI556">
        <f t="shared" si="8"/>
        <v>109631.02882912618</v>
      </c>
      <c r="AJ556">
        <v>2</v>
      </c>
      <c r="AK556" t="b">
        <v>0</v>
      </c>
      <c r="AL556" t="b">
        <v>0</v>
      </c>
      <c r="AM556" t="s">
        <v>64</v>
      </c>
      <c r="AN556" s="1">
        <v>40467</v>
      </c>
      <c r="AQ556" s="1">
        <v>40616</v>
      </c>
    </row>
    <row r="557" spans="1:43">
      <c r="A557" t="s">
        <v>1644</v>
      </c>
      <c r="B557">
        <v>482985003356</v>
      </c>
      <c r="C557" t="s">
        <v>1645</v>
      </c>
      <c r="D557" t="s">
        <v>248</v>
      </c>
      <c r="E557">
        <v>75069</v>
      </c>
      <c r="F557" t="s">
        <v>75</v>
      </c>
      <c r="G557" t="s">
        <v>1646</v>
      </c>
      <c r="H557" t="s">
        <v>1647</v>
      </c>
      <c r="I557" t="b">
        <v>0</v>
      </c>
      <c r="J557" t="b">
        <v>0</v>
      </c>
      <c r="K557" t="b">
        <v>0</v>
      </c>
      <c r="L557" t="b">
        <v>0</v>
      </c>
      <c r="M557" t="b">
        <v>0</v>
      </c>
      <c r="N557" t="b">
        <v>0</v>
      </c>
      <c r="O557" t="s">
        <v>57</v>
      </c>
      <c r="P557" t="b">
        <v>0</v>
      </c>
      <c r="Q557" t="b">
        <v>0</v>
      </c>
      <c r="R557" t="s">
        <v>58</v>
      </c>
      <c r="S557" t="s">
        <v>59</v>
      </c>
      <c r="V557" t="s">
        <v>71</v>
      </c>
      <c r="W557" t="s">
        <v>1</v>
      </c>
      <c r="X557" t="s">
        <v>62</v>
      </c>
      <c r="Y557" t="s">
        <v>81</v>
      </c>
      <c r="Z557">
        <v>0</v>
      </c>
      <c r="AA557">
        <v>0</v>
      </c>
      <c r="AB557">
        <v>5.61</v>
      </c>
      <c r="AC557">
        <v>35</v>
      </c>
      <c r="AD557">
        <v>414.46</v>
      </c>
      <c r="AE557">
        <v>487.6</v>
      </c>
      <c r="AF557">
        <v>50</v>
      </c>
      <c r="AG557" t="b">
        <v>1</v>
      </c>
      <c r="AH557">
        <v>80</v>
      </c>
      <c r="AI557">
        <f t="shared" si="8"/>
        <v>109631.02882912618</v>
      </c>
      <c r="AJ557">
        <v>4</v>
      </c>
      <c r="AK557" t="b">
        <v>0</v>
      </c>
      <c r="AL557" t="b">
        <v>0</v>
      </c>
      <c r="AM557" t="s">
        <v>64</v>
      </c>
      <c r="AN557" s="1">
        <v>40451</v>
      </c>
      <c r="AQ557" s="1">
        <v>40601</v>
      </c>
    </row>
    <row r="558" spans="1:43">
      <c r="A558" t="s">
        <v>1648</v>
      </c>
      <c r="B558">
        <v>403024029772</v>
      </c>
      <c r="C558" t="s">
        <v>97</v>
      </c>
      <c r="D558" t="s">
        <v>53</v>
      </c>
      <c r="E558">
        <v>74128</v>
      </c>
      <c r="F558" t="s">
        <v>75</v>
      </c>
      <c r="G558" t="s">
        <v>98</v>
      </c>
      <c r="H558" t="s">
        <v>97</v>
      </c>
      <c r="I558" t="b">
        <v>0</v>
      </c>
      <c r="J558" t="b">
        <v>0</v>
      </c>
      <c r="K558" t="b">
        <v>0</v>
      </c>
      <c r="L558" t="b">
        <v>0</v>
      </c>
      <c r="M558" t="b">
        <v>0</v>
      </c>
      <c r="N558" t="b">
        <v>0</v>
      </c>
      <c r="O558" t="s">
        <v>87</v>
      </c>
      <c r="P558" t="b">
        <v>1</v>
      </c>
      <c r="Q558" t="b">
        <v>0</v>
      </c>
      <c r="R558" t="s">
        <v>136</v>
      </c>
      <c r="S558" t="s">
        <v>137</v>
      </c>
      <c r="T558" t="s">
        <v>357</v>
      </c>
      <c r="U558" t="s">
        <v>137</v>
      </c>
      <c r="V558" t="s">
        <v>60</v>
      </c>
      <c r="W558" t="s">
        <v>61</v>
      </c>
      <c r="X558" t="s">
        <v>62</v>
      </c>
      <c r="Y558" t="s">
        <v>63</v>
      </c>
      <c r="Z558">
        <v>9</v>
      </c>
      <c r="AA558">
        <v>63.32</v>
      </c>
      <c r="AB558">
        <v>11.65</v>
      </c>
      <c r="AC558">
        <v>35</v>
      </c>
      <c r="AD558">
        <v>895.85</v>
      </c>
      <c r="AE558">
        <v>1053.94</v>
      </c>
      <c r="AF558">
        <v>40</v>
      </c>
      <c r="AG558" t="b">
        <v>1</v>
      </c>
      <c r="AH558">
        <v>80</v>
      </c>
      <c r="AI558">
        <f t="shared" si="8"/>
        <v>109631.02882912618</v>
      </c>
      <c r="AJ558">
        <v>3</v>
      </c>
      <c r="AK558" t="b">
        <v>1</v>
      </c>
      <c r="AL558" t="b">
        <v>0</v>
      </c>
      <c r="AM558" t="s">
        <v>64</v>
      </c>
      <c r="AN558" s="1">
        <v>40408</v>
      </c>
      <c r="AQ558" s="1">
        <v>40558</v>
      </c>
    </row>
    <row r="559" spans="1:43">
      <c r="A559" t="s">
        <v>1649</v>
      </c>
      <c r="B559">
        <v>450387001150</v>
      </c>
      <c r="C559" t="s">
        <v>1386</v>
      </c>
      <c r="D559" t="s">
        <v>196</v>
      </c>
      <c r="E559">
        <v>29730</v>
      </c>
      <c r="F559" t="s">
        <v>54</v>
      </c>
      <c r="G559" t="s">
        <v>1387</v>
      </c>
      <c r="H559" t="s">
        <v>1388</v>
      </c>
      <c r="I559" t="b">
        <v>0</v>
      </c>
      <c r="J559" t="b">
        <v>0</v>
      </c>
      <c r="K559" t="b">
        <v>0</v>
      </c>
      <c r="L559" t="b">
        <v>0</v>
      </c>
      <c r="M559" t="b">
        <v>0</v>
      </c>
      <c r="N559" t="b">
        <v>0</v>
      </c>
      <c r="O559" t="s">
        <v>57</v>
      </c>
      <c r="P559" t="b">
        <v>0</v>
      </c>
      <c r="Q559" t="b">
        <v>0</v>
      </c>
      <c r="R559" t="s">
        <v>119</v>
      </c>
      <c r="S559" t="s">
        <v>59</v>
      </c>
      <c r="V559" t="s">
        <v>60</v>
      </c>
      <c r="W559" t="s">
        <v>61</v>
      </c>
      <c r="X559" t="s">
        <v>62</v>
      </c>
      <c r="Y559" t="s">
        <v>88</v>
      </c>
      <c r="Z559">
        <v>2.1</v>
      </c>
      <c r="AA559">
        <v>10.5</v>
      </c>
      <c r="AB559">
        <v>3.15</v>
      </c>
      <c r="AC559">
        <v>9</v>
      </c>
      <c r="AD559">
        <v>234.83</v>
      </c>
      <c r="AE559">
        <v>286.38</v>
      </c>
      <c r="AF559">
        <v>90</v>
      </c>
      <c r="AG559" t="b">
        <v>1</v>
      </c>
      <c r="AH559">
        <v>80</v>
      </c>
      <c r="AI559">
        <f t="shared" si="8"/>
        <v>109631.02882912618</v>
      </c>
      <c r="AJ559">
        <v>5</v>
      </c>
      <c r="AK559" t="b">
        <v>0</v>
      </c>
      <c r="AL559" t="b">
        <v>0</v>
      </c>
      <c r="AM559" t="s">
        <v>64</v>
      </c>
      <c r="AN559" s="1">
        <v>40284</v>
      </c>
      <c r="AQ559" s="1">
        <v>40434</v>
      </c>
    </row>
    <row r="560" spans="1:43">
      <c r="A560" t="s">
        <v>1650</v>
      </c>
      <c r="B560">
        <v>360528000253</v>
      </c>
      <c r="C560" t="s">
        <v>1651</v>
      </c>
      <c r="D560" t="s">
        <v>74</v>
      </c>
      <c r="E560">
        <v>11717</v>
      </c>
      <c r="F560" t="s">
        <v>54</v>
      </c>
      <c r="G560" t="s">
        <v>1652</v>
      </c>
      <c r="H560" t="s">
        <v>1092</v>
      </c>
      <c r="I560" t="b">
        <v>0</v>
      </c>
      <c r="J560" t="b">
        <v>0</v>
      </c>
      <c r="K560" t="b">
        <v>0</v>
      </c>
      <c r="L560" t="b">
        <v>0</v>
      </c>
      <c r="M560" t="b">
        <v>0</v>
      </c>
      <c r="N560" t="b">
        <v>0</v>
      </c>
      <c r="O560" t="s">
        <v>57</v>
      </c>
      <c r="P560" t="b">
        <v>0</v>
      </c>
      <c r="Q560" t="b">
        <v>0</v>
      </c>
      <c r="R560" t="s">
        <v>101</v>
      </c>
      <c r="S560" t="s">
        <v>95</v>
      </c>
      <c r="T560" t="s">
        <v>58</v>
      </c>
      <c r="U560" t="s">
        <v>59</v>
      </c>
      <c r="V560" t="s">
        <v>60</v>
      </c>
      <c r="W560" t="s">
        <v>61</v>
      </c>
      <c r="X560" t="s">
        <v>62</v>
      </c>
      <c r="Y560" t="s">
        <v>63</v>
      </c>
      <c r="Z560">
        <v>0</v>
      </c>
      <c r="AA560">
        <v>0</v>
      </c>
      <c r="AB560">
        <v>6.2</v>
      </c>
      <c r="AC560">
        <v>9</v>
      </c>
      <c r="AD560">
        <v>428.6</v>
      </c>
      <c r="AE560">
        <v>522.67999999999995</v>
      </c>
      <c r="AF560">
        <v>26</v>
      </c>
      <c r="AG560" t="b">
        <v>1</v>
      </c>
      <c r="AH560">
        <v>80</v>
      </c>
      <c r="AI560">
        <f t="shared" si="8"/>
        <v>109631.02882912618</v>
      </c>
      <c r="AJ560">
        <v>3</v>
      </c>
      <c r="AK560" t="b">
        <v>0</v>
      </c>
      <c r="AL560" t="b">
        <v>1</v>
      </c>
      <c r="AM560" t="s">
        <v>64</v>
      </c>
      <c r="AN560" s="1">
        <v>40256</v>
      </c>
      <c r="AQ560" s="1">
        <v>40408</v>
      </c>
    </row>
    <row r="561" spans="1:43">
      <c r="A561" s="2" t="s">
        <v>1653</v>
      </c>
      <c r="C561" t="s">
        <v>252</v>
      </c>
      <c r="D561" t="s">
        <v>67</v>
      </c>
      <c r="E561">
        <v>28206</v>
      </c>
      <c r="F561" t="s">
        <v>75</v>
      </c>
      <c r="G561" t="s">
        <v>253</v>
      </c>
      <c r="H561" t="s">
        <v>254</v>
      </c>
      <c r="I561" t="b">
        <v>0</v>
      </c>
      <c r="J561" t="b">
        <v>0</v>
      </c>
      <c r="K561" t="b">
        <v>0</v>
      </c>
      <c r="L561" t="b">
        <v>0</v>
      </c>
      <c r="M561" t="b">
        <v>0</v>
      </c>
      <c r="N561" t="b">
        <v>0</v>
      </c>
      <c r="O561" t="s">
        <v>57</v>
      </c>
      <c r="P561" t="b">
        <v>0</v>
      </c>
      <c r="Q561" t="b">
        <v>0</v>
      </c>
      <c r="R561" t="s">
        <v>58</v>
      </c>
      <c r="S561" t="s">
        <v>59</v>
      </c>
      <c r="T561" t="s">
        <v>113</v>
      </c>
      <c r="U561" t="s">
        <v>113</v>
      </c>
      <c r="V561" t="s">
        <v>71</v>
      </c>
      <c r="W561" t="s">
        <v>80</v>
      </c>
      <c r="X561" t="s">
        <v>62</v>
      </c>
      <c r="Y561" t="s">
        <v>63</v>
      </c>
      <c r="Z561">
        <v>12</v>
      </c>
      <c r="AA561">
        <v>17.86</v>
      </c>
      <c r="AB561">
        <v>3.43</v>
      </c>
      <c r="AC561">
        <v>35</v>
      </c>
      <c r="AD561">
        <v>297.27999999999997</v>
      </c>
      <c r="AE561">
        <v>341.7</v>
      </c>
      <c r="AF561">
        <v>19</v>
      </c>
      <c r="AG561" t="b">
        <v>1</v>
      </c>
      <c r="AH561">
        <v>80</v>
      </c>
      <c r="AI561">
        <f t="shared" si="8"/>
        <v>109631.02882912618</v>
      </c>
      <c r="AJ561">
        <v>3</v>
      </c>
      <c r="AK561" t="b">
        <v>0</v>
      </c>
      <c r="AL561" t="b">
        <v>0</v>
      </c>
      <c r="AM561" t="s">
        <v>64</v>
      </c>
      <c r="AN561" s="1">
        <v>40252</v>
      </c>
      <c r="AQ561" s="1">
        <v>40403</v>
      </c>
    </row>
    <row r="562" spans="1:43">
      <c r="A562" t="s">
        <v>1654</v>
      </c>
      <c r="B562">
        <v>80576000986</v>
      </c>
      <c r="C562" t="s">
        <v>1655</v>
      </c>
      <c r="D562" t="s">
        <v>349</v>
      </c>
      <c r="E562">
        <v>81144</v>
      </c>
      <c r="F562" t="s">
        <v>68</v>
      </c>
      <c r="G562" t="s">
        <v>1656</v>
      </c>
      <c r="H562" t="s">
        <v>1657</v>
      </c>
      <c r="I562" t="b">
        <v>0</v>
      </c>
      <c r="J562" t="b">
        <v>0</v>
      </c>
      <c r="K562" t="b">
        <v>0</v>
      </c>
      <c r="L562" t="b">
        <v>0</v>
      </c>
      <c r="M562" t="b">
        <v>0</v>
      </c>
      <c r="N562" t="b">
        <v>0</v>
      </c>
      <c r="O562" t="s">
        <v>87</v>
      </c>
      <c r="P562" t="b">
        <v>0</v>
      </c>
      <c r="Q562" t="b">
        <v>0</v>
      </c>
      <c r="R562" t="s">
        <v>58</v>
      </c>
      <c r="S562" t="s">
        <v>59</v>
      </c>
      <c r="T562" t="s">
        <v>390</v>
      </c>
      <c r="U562" t="s">
        <v>100</v>
      </c>
      <c r="V562" t="s">
        <v>71</v>
      </c>
      <c r="W562" t="s">
        <v>80</v>
      </c>
      <c r="X562" t="s">
        <v>62</v>
      </c>
      <c r="Y562" t="s">
        <v>151</v>
      </c>
      <c r="Z562">
        <v>27</v>
      </c>
      <c r="AA562">
        <v>7.83</v>
      </c>
      <c r="AB562">
        <v>4.05</v>
      </c>
      <c r="AC562">
        <v>9</v>
      </c>
      <c r="AD562">
        <v>317.87</v>
      </c>
      <c r="AE562">
        <v>387.65</v>
      </c>
      <c r="AF562">
        <v>70</v>
      </c>
      <c r="AG562" t="b">
        <v>1</v>
      </c>
      <c r="AH562">
        <v>80</v>
      </c>
      <c r="AI562">
        <f t="shared" si="8"/>
        <v>109631.02882912618</v>
      </c>
      <c r="AJ562">
        <v>3</v>
      </c>
      <c r="AK562" t="b">
        <v>1</v>
      </c>
      <c r="AL562" t="b">
        <v>0</v>
      </c>
      <c r="AM562" t="s">
        <v>64</v>
      </c>
      <c r="AN562" s="1">
        <v>40058</v>
      </c>
      <c r="AQ562" s="1">
        <v>40217</v>
      </c>
    </row>
    <row r="563" spans="1:43">
      <c r="A563" t="s">
        <v>1658</v>
      </c>
      <c r="B563">
        <v>171674001978</v>
      </c>
      <c r="C563" t="s">
        <v>1659</v>
      </c>
      <c r="D563" t="s">
        <v>182</v>
      </c>
      <c r="E563">
        <v>62640</v>
      </c>
      <c r="F563" t="s">
        <v>68</v>
      </c>
      <c r="G563" t="s">
        <v>1660</v>
      </c>
      <c r="H563" t="s">
        <v>1661</v>
      </c>
      <c r="I563" t="b">
        <v>0</v>
      </c>
      <c r="J563" t="b">
        <v>0</v>
      </c>
      <c r="K563" t="b">
        <v>0</v>
      </c>
      <c r="L563" t="b">
        <v>0</v>
      </c>
      <c r="M563" t="b">
        <v>0</v>
      </c>
      <c r="N563" t="b">
        <v>0</v>
      </c>
      <c r="O563" t="s">
        <v>57</v>
      </c>
      <c r="P563" t="b">
        <v>0</v>
      </c>
      <c r="Q563" t="b">
        <v>0</v>
      </c>
      <c r="R563" t="s">
        <v>390</v>
      </c>
      <c r="S563" t="s">
        <v>100</v>
      </c>
      <c r="T563" t="s">
        <v>99</v>
      </c>
      <c r="U563" t="s">
        <v>100</v>
      </c>
      <c r="V563" t="s">
        <v>60</v>
      </c>
      <c r="W563" t="s">
        <v>80</v>
      </c>
      <c r="X563" t="s">
        <v>107</v>
      </c>
      <c r="Y563" t="s">
        <v>88</v>
      </c>
      <c r="Z563">
        <v>25.87</v>
      </c>
      <c r="AA563">
        <v>0</v>
      </c>
      <c r="AB563">
        <v>6.47</v>
      </c>
      <c r="AC563">
        <v>17</v>
      </c>
      <c r="AD563">
        <v>308</v>
      </c>
      <c r="AE563">
        <v>375.61</v>
      </c>
      <c r="AF563">
        <v>30</v>
      </c>
      <c r="AG563" t="b">
        <v>1</v>
      </c>
      <c r="AH563">
        <v>80</v>
      </c>
      <c r="AI563">
        <f t="shared" si="8"/>
        <v>109631.02882912618</v>
      </c>
      <c r="AJ563">
        <v>3</v>
      </c>
      <c r="AK563" t="b">
        <v>0</v>
      </c>
      <c r="AL563" t="b">
        <v>0</v>
      </c>
      <c r="AM563" t="s">
        <v>64</v>
      </c>
      <c r="AN563" s="1">
        <v>39169</v>
      </c>
      <c r="AQ563" s="1">
        <v>39409</v>
      </c>
    </row>
    <row r="564" spans="1:43">
      <c r="A564" t="s">
        <v>1662</v>
      </c>
      <c r="B564">
        <v>510313002783</v>
      </c>
      <c r="C564" t="s">
        <v>1663</v>
      </c>
      <c r="D564" t="s">
        <v>364</v>
      </c>
      <c r="E564">
        <v>22193</v>
      </c>
      <c r="F564" t="s">
        <v>54</v>
      </c>
      <c r="G564" t="s">
        <v>1664</v>
      </c>
      <c r="H564" t="s">
        <v>1665</v>
      </c>
      <c r="I564" t="b">
        <v>0</v>
      </c>
      <c r="J564" t="b">
        <v>0</v>
      </c>
      <c r="K564" t="b">
        <v>0</v>
      </c>
      <c r="L564" t="b">
        <v>0</v>
      </c>
      <c r="M564" t="b">
        <v>0</v>
      </c>
      <c r="N564" t="b">
        <v>0</v>
      </c>
      <c r="O564" t="s">
        <v>77</v>
      </c>
      <c r="P564" t="b">
        <v>0</v>
      </c>
      <c r="Q564" t="b">
        <v>0</v>
      </c>
      <c r="R564" t="s">
        <v>104</v>
      </c>
      <c r="S564" t="s">
        <v>95</v>
      </c>
      <c r="T564" t="s">
        <v>267</v>
      </c>
      <c r="U564" t="s">
        <v>95</v>
      </c>
      <c r="V564" t="s">
        <v>60</v>
      </c>
      <c r="W564" t="s">
        <v>61</v>
      </c>
      <c r="X564" t="s">
        <v>62</v>
      </c>
      <c r="Y564" t="s">
        <v>81</v>
      </c>
      <c r="Z564">
        <v>1.19</v>
      </c>
      <c r="AA564">
        <v>0</v>
      </c>
      <c r="AB564">
        <v>5.97</v>
      </c>
      <c r="AC564">
        <v>35</v>
      </c>
      <c r="AD564">
        <v>439.97</v>
      </c>
      <c r="AE564">
        <v>517.61</v>
      </c>
      <c r="AF564">
        <v>30</v>
      </c>
      <c r="AG564" t="b">
        <v>1</v>
      </c>
      <c r="AH564">
        <v>82</v>
      </c>
      <c r="AI564">
        <f t="shared" si="8"/>
        <v>108310.60576179987</v>
      </c>
      <c r="AJ564">
        <v>3</v>
      </c>
      <c r="AK564" t="b">
        <v>0</v>
      </c>
      <c r="AL564" t="b">
        <v>0</v>
      </c>
      <c r="AM564" t="s">
        <v>64</v>
      </c>
      <c r="AN564" s="1">
        <v>40452</v>
      </c>
      <c r="AQ564" s="1">
        <v>40602</v>
      </c>
    </row>
    <row r="565" spans="1:43">
      <c r="A565" t="s">
        <v>1666</v>
      </c>
      <c r="C565" t="s">
        <v>483</v>
      </c>
      <c r="D565" t="s">
        <v>74</v>
      </c>
      <c r="E565">
        <v>11232</v>
      </c>
      <c r="F565" t="s">
        <v>75</v>
      </c>
      <c r="G565" t="s">
        <v>117</v>
      </c>
      <c r="H565" t="s">
        <v>483</v>
      </c>
      <c r="I565" t="b">
        <v>0</v>
      </c>
      <c r="J565" t="b">
        <v>0</v>
      </c>
      <c r="K565" t="b">
        <v>0</v>
      </c>
      <c r="L565" t="b">
        <v>0</v>
      </c>
      <c r="M565" t="b">
        <v>0</v>
      </c>
      <c r="N565" t="b">
        <v>0</v>
      </c>
      <c r="O565" t="s">
        <v>87</v>
      </c>
      <c r="P565" t="b">
        <v>0</v>
      </c>
      <c r="Q565" t="b">
        <v>0</v>
      </c>
      <c r="R565" t="s">
        <v>136</v>
      </c>
      <c r="S565" t="s">
        <v>137</v>
      </c>
      <c r="W565" t="s">
        <v>61</v>
      </c>
      <c r="X565" t="s">
        <v>62</v>
      </c>
      <c r="Y565" t="s">
        <v>81</v>
      </c>
      <c r="AD565">
        <v>72.72</v>
      </c>
      <c r="AE565">
        <v>88.68</v>
      </c>
      <c r="AF565">
        <v>0</v>
      </c>
      <c r="AG565" t="b">
        <v>0</v>
      </c>
      <c r="AH565">
        <v>84</v>
      </c>
      <c r="AI565">
        <f t="shared" si="8"/>
        <v>106998.18269447358</v>
      </c>
      <c r="AJ565">
        <v>1</v>
      </c>
      <c r="AK565" t="b">
        <v>0</v>
      </c>
      <c r="AL565" t="b">
        <v>0</v>
      </c>
      <c r="AM565" t="s">
        <v>576</v>
      </c>
      <c r="AN565" s="1">
        <v>37883</v>
      </c>
      <c r="AO565" s="1">
        <v>37887</v>
      </c>
      <c r="AP565" s="1">
        <v>38041</v>
      </c>
      <c r="AQ565" s="1">
        <v>37891</v>
      </c>
    </row>
    <row r="566" spans="1:43">
      <c r="A566" t="s">
        <v>1667</v>
      </c>
      <c r="C566" t="s">
        <v>1668</v>
      </c>
      <c r="D566" t="s">
        <v>128</v>
      </c>
      <c r="E566">
        <v>92563</v>
      </c>
      <c r="F566" t="s">
        <v>54</v>
      </c>
      <c r="G566" t="s">
        <v>1669</v>
      </c>
      <c r="H566" t="s">
        <v>869</v>
      </c>
      <c r="I566" t="b">
        <v>0</v>
      </c>
      <c r="J566" t="b">
        <v>0</v>
      </c>
      <c r="K566" t="b">
        <v>0</v>
      </c>
      <c r="L566" t="b">
        <v>0</v>
      </c>
      <c r="M566" t="b">
        <v>0</v>
      </c>
      <c r="N566" t="b">
        <v>0</v>
      </c>
      <c r="O566" t="s">
        <v>87</v>
      </c>
      <c r="P566" t="b">
        <v>0</v>
      </c>
      <c r="Q566" t="b">
        <v>0</v>
      </c>
      <c r="R566" t="s">
        <v>119</v>
      </c>
      <c r="S566" t="s">
        <v>59</v>
      </c>
      <c r="T566" t="s">
        <v>357</v>
      </c>
      <c r="U566" t="s">
        <v>137</v>
      </c>
      <c r="V566" t="s">
        <v>71</v>
      </c>
      <c r="W566" t="s">
        <v>114</v>
      </c>
      <c r="X566" t="s">
        <v>107</v>
      </c>
      <c r="Y566" t="s">
        <v>151</v>
      </c>
      <c r="Z566">
        <v>37.770000000000003</v>
      </c>
      <c r="AA566">
        <v>27.38</v>
      </c>
      <c r="AB566">
        <v>5.66</v>
      </c>
      <c r="AC566">
        <v>9</v>
      </c>
      <c r="AD566">
        <v>457.46</v>
      </c>
      <c r="AE566">
        <v>557.88</v>
      </c>
      <c r="AF566">
        <v>100</v>
      </c>
      <c r="AG566" t="b">
        <v>1</v>
      </c>
      <c r="AH566">
        <v>84.57</v>
      </c>
      <c r="AI566">
        <f t="shared" si="8"/>
        <v>106625.60702028558</v>
      </c>
      <c r="AJ566">
        <v>3</v>
      </c>
      <c r="AK566" t="b">
        <v>0</v>
      </c>
      <c r="AL566" t="b">
        <v>0</v>
      </c>
      <c r="AM566" t="s">
        <v>64</v>
      </c>
      <c r="AN566" s="1">
        <v>40124</v>
      </c>
      <c r="AQ566" s="1">
        <v>40280</v>
      </c>
    </row>
    <row r="567" spans="1:43">
      <c r="A567" t="s">
        <v>1670</v>
      </c>
      <c r="B567">
        <v>60962000991</v>
      </c>
      <c r="C567" t="s">
        <v>1671</v>
      </c>
      <c r="D567" t="s">
        <v>128</v>
      </c>
      <c r="E567">
        <v>90220</v>
      </c>
      <c r="F567" t="s">
        <v>75</v>
      </c>
      <c r="G567" t="s">
        <v>1672</v>
      </c>
      <c r="H567" t="s">
        <v>130</v>
      </c>
      <c r="I567" t="b">
        <v>0</v>
      </c>
      <c r="J567" t="b">
        <v>0</v>
      </c>
      <c r="K567" t="b">
        <v>0</v>
      </c>
      <c r="L567" t="b">
        <v>0</v>
      </c>
      <c r="M567" t="b">
        <v>0</v>
      </c>
      <c r="N567" t="b">
        <v>0</v>
      </c>
      <c r="O567" t="s">
        <v>77</v>
      </c>
      <c r="P567" t="b">
        <v>0</v>
      </c>
      <c r="Q567" t="b">
        <v>0</v>
      </c>
      <c r="R567" t="s">
        <v>512</v>
      </c>
      <c r="S567" t="s">
        <v>273</v>
      </c>
      <c r="T567" t="s">
        <v>272</v>
      </c>
      <c r="U567" t="s">
        <v>273</v>
      </c>
      <c r="V567" t="s">
        <v>71</v>
      </c>
      <c r="W567" t="s">
        <v>61</v>
      </c>
      <c r="X567" t="s">
        <v>62</v>
      </c>
      <c r="Y567" t="s">
        <v>63</v>
      </c>
      <c r="AD567">
        <v>73.8</v>
      </c>
      <c r="AE567">
        <v>90</v>
      </c>
      <c r="AF567">
        <v>20</v>
      </c>
      <c r="AG567" t="b">
        <v>1</v>
      </c>
      <c r="AH567">
        <v>84.87</v>
      </c>
      <c r="AI567">
        <f t="shared" si="8"/>
        <v>106429.77556018662</v>
      </c>
      <c r="AJ567">
        <v>1</v>
      </c>
      <c r="AK567" t="b">
        <v>0</v>
      </c>
      <c r="AL567" t="b">
        <v>0</v>
      </c>
      <c r="AM567" t="s">
        <v>576</v>
      </c>
      <c r="AN567" s="1">
        <v>38760</v>
      </c>
      <c r="AO567" s="1">
        <v>38764</v>
      </c>
      <c r="AP567" s="1">
        <v>38824</v>
      </c>
      <c r="AQ567" s="1">
        <v>39002</v>
      </c>
    </row>
    <row r="568" spans="1:43">
      <c r="A568" t="s">
        <v>1673</v>
      </c>
      <c r="B568">
        <v>120087004168</v>
      </c>
      <c r="C568" t="s">
        <v>646</v>
      </c>
      <c r="D568" t="s">
        <v>257</v>
      </c>
      <c r="E568">
        <v>33647</v>
      </c>
      <c r="F568" t="s">
        <v>75</v>
      </c>
      <c r="G568" t="s">
        <v>647</v>
      </c>
      <c r="H568" t="s">
        <v>648</v>
      </c>
      <c r="I568" t="b">
        <v>0</v>
      </c>
      <c r="J568" t="b">
        <v>0</v>
      </c>
      <c r="K568" t="b">
        <v>0</v>
      </c>
      <c r="L568" t="b">
        <v>0</v>
      </c>
      <c r="M568" t="b">
        <v>0</v>
      </c>
      <c r="N568" t="b">
        <v>0</v>
      </c>
      <c r="O568" t="s">
        <v>57</v>
      </c>
      <c r="P568" t="b">
        <v>0</v>
      </c>
      <c r="Q568" t="b">
        <v>0</v>
      </c>
      <c r="R568" t="s">
        <v>101</v>
      </c>
      <c r="S568" t="s">
        <v>95</v>
      </c>
      <c r="T568" t="s">
        <v>267</v>
      </c>
      <c r="U568" t="s">
        <v>95</v>
      </c>
      <c r="V568" t="s">
        <v>71</v>
      </c>
      <c r="W568" t="s">
        <v>80</v>
      </c>
      <c r="X568" t="s">
        <v>107</v>
      </c>
      <c r="Y568" t="s">
        <v>81</v>
      </c>
      <c r="Z568">
        <v>0</v>
      </c>
      <c r="AA568">
        <v>0</v>
      </c>
      <c r="AB568">
        <v>4.42</v>
      </c>
      <c r="AC568">
        <v>35</v>
      </c>
      <c r="AD568">
        <v>334.12</v>
      </c>
      <c r="AE568">
        <v>393.08</v>
      </c>
      <c r="AF568">
        <v>24</v>
      </c>
      <c r="AG568" t="b">
        <v>1</v>
      </c>
      <c r="AH568">
        <v>85</v>
      </c>
      <c r="AI568">
        <f t="shared" si="8"/>
        <v>106344.97116081043</v>
      </c>
      <c r="AJ568">
        <v>6</v>
      </c>
      <c r="AK568" t="b">
        <v>0</v>
      </c>
      <c r="AL568" t="b">
        <v>0</v>
      </c>
      <c r="AM568" t="s">
        <v>102</v>
      </c>
      <c r="AN568" s="1">
        <v>40631</v>
      </c>
      <c r="AQ568" s="1">
        <v>40781</v>
      </c>
    </row>
    <row r="569" spans="1:43">
      <c r="A569" t="s">
        <v>1674</v>
      </c>
      <c r="B569">
        <v>63459005725</v>
      </c>
      <c r="C569" t="s">
        <v>833</v>
      </c>
      <c r="D569" t="s">
        <v>128</v>
      </c>
      <c r="E569">
        <v>95120</v>
      </c>
      <c r="F569" t="s">
        <v>75</v>
      </c>
      <c r="G569" t="s">
        <v>1675</v>
      </c>
      <c r="H569" t="s">
        <v>835</v>
      </c>
      <c r="I569" t="b">
        <v>0</v>
      </c>
      <c r="J569" t="b">
        <v>1</v>
      </c>
      <c r="K569" t="b">
        <v>0</v>
      </c>
      <c r="L569" t="b">
        <v>0</v>
      </c>
      <c r="M569" t="b">
        <v>0</v>
      </c>
      <c r="N569" t="b">
        <v>0</v>
      </c>
      <c r="O569" t="s">
        <v>57</v>
      </c>
      <c r="P569" t="b">
        <v>0</v>
      </c>
      <c r="Q569" t="b">
        <v>0</v>
      </c>
      <c r="R569" t="s">
        <v>211</v>
      </c>
      <c r="S569" t="s">
        <v>100</v>
      </c>
      <c r="V569" t="s">
        <v>71</v>
      </c>
      <c r="W569" t="s">
        <v>80</v>
      </c>
      <c r="X569" t="s">
        <v>287</v>
      </c>
      <c r="Y569" t="s">
        <v>88</v>
      </c>
      <c r="Z569">
        <v>63.7</v>
      </c>
      <c r="AA569">
        <v>58.28</v>
      </c>
      <c r="AB569">
        <v>9.5500000000000007</v>
      </c>
      <c r="AC569">
        <v>35</v>
      </c>
      <c r="AD569">
        <v>803.48</v>
      </c>
      <c r="AE569">
        <v>945.27</v>
      </c>
      <c r="AF569">
        <v>180</v>
      </c>
      <c r="AG569" t="b">
        <v>1</v>
      </c>
      <c r="AH569">
        <v>85</v>
      </c>
      <c r="AI569">
        <f t="shared" si="8"/>
        <v>106344.97116081043</v>
      </c>
      <c r="AJ569">
        <v>3</v>
      </c>
      <c r="AK569" t="b">
        <v>0</v>
      </c>
      <c r="AL569" t="b">
        <v>1</v>
      </c>
      <c r="AM569" t="s">
        <v>102</v>
      </c>
      <c r="AN569" s="1">
        <v>40551</v>
      </c>
      <c r="AQ569" s="1">
        <v>40701</v>
      </c>
    </row>
    <row r="570" spans="1:43">
      <c r="A570" t="s">
        <v>1676</v>
      </c>
      <c r="C570" t="s">
        <v>121</v>
      </c>
      <c r="D570" t="s">
        <v>122</v>
      </c>
      <c r="E570">
        <v>70119</v>
      </c>
      <c r="F570" t="s">
        <v>75</v>
      </c>
      <c r="G570" t="s">
        <v>123</v>
      </c>
      <c r="H570" t="s">
        <v>124</v>
      </c>
      <c r="I570" t="b">
        <v>1</v>
      </c>
      <c r="J570" t="b">
        <v>0</v>
      </c>
      <c r="K570" t="b">
        <v>0</v>
      </c>
      <c r="L570" t="b">
        <v>0</v>
      </c>
      <c r="M570" t="b">
        <v>0</v>
      </c>
      <c r="N570" t="b">
        <v>0</v>
      </c>
      <c r="O570" t="s">
        <v>77</v>
      </c>
      <c r="P570" t="b">
        <v>1</v>
      </c>
      <c r="Q570" t="b">
        <v>0</v>
      </c>
      <c r="R570" t="s">
        <v>267</v>
      </c>
      <c r="S570" t="s">
        <v>95</v>
      </c>
      <c r="V570" t="s">
        <v>60</v>
      </c>
      <c r="W570" t="s">
        <v>61</v>
      </c>
      <c r="X570" t="s">
        <v>62</v>
      </c>
      <c r="Y570" t="s">
        <v>151</v>
      </c>
      <c r="Z570">
        <v>31.64</v>
      </c>
      <c r="AA570">
        <v>27.68</v>
      </c>
      <c r="AB570">
        <v>4.75</v>
      </c>
      <c r="AC570">
        <v>35</v>
      </c>
      <c r="AD570">
        <v>415.47</v>
      </c>
      <c r="AE570">
        <v>488.79</v>
      </c>
      <c r="AF570">
        <v>104</v>
      </c>
      <c r="AG570" t="b">
        <v>1</v>
      </c>
      <c r="AH570">
        <v>85</v>
      </c>
      <c r="AI570">
        <f t="shared" si="8"/>
        <v>106344.97116081043</v>
      </c>
      <c r="AJ570">
        <v>3</v>
      </c>
      <c r="AK570" t="b">
        <v>1</v>
      </c>
      <c r="AL570" t="b">
        <v>1</v>
      </c>
      <c r="AM570" t="s">
        <v>64</v>
      </c>
      <c r="AN570" s="1">
        <v>40443</v>
      </c>
      <c r="AQ570" s="1">
        <v>40591</v>
      </c>
    </row>
    <row r="571" spans="1:43">
      <c r="A571" t="s">
        <v>1677</v>
      </c>
      <c r="C571" t="s">
        <v>523</v>
      </c>
      <c r="D571" t="s">
        <v>368</v>
      </c>
      <c r="E571">
        <v>46220</v>
      </c>
      <c r="F571" t="s">
        <v>75</v>
      </c>
      <c r="G571" t="s">
        <v>1177</v>
      </c>
      <c r="H571" t="s">
        <v>525</v>
      </c>
      <c r="I571" t="b">
        <v>0</v>
      </c>
      <c r="J571" t="b">
        <v>0</v>
      </c>
      <c r="K571" t="b">
        <v>0</v>
      </c>
      <c r="L571" t="b">
        <v>0</v>
      </c>
      <c r="M571" t="b">
        <v>0</v>
      </c>
      <c r="N571" t="b">
        <v>0</v>
      </c>
      <c r="O571" t="s">
        <v>57</v>
      </c>
      <c r="P571" t="b">
        <v>0</v>
      </c>
      <c r="Q571" t="b">
        <v>0</v>
      </c>
      <c r="R571" t="s">
        <v>267</v>
      </c>
      <c r="S571" t="s">
        <v>95</v>
      </c>
      <c r="T571" t="s">
        <v>94</v>
      </c>
      <c r="U571" t="s">
        <v>95</v>
      </c>
      <c r="V571" t="s">
        <v>60</v>
      </c>
      <c r="W571" t="s">
        <v>80</v>
      </c>
      <c r="X571" t="s">
        <v>62</v>
      </c>
      <c r="Y571" t="s">
        <v>151</v>
      </c>
      <c r="Z571">
        <v>3.78</v>
      </c>
      <c r="AA571">
        <v>0</v>
      </c>
      <c r="AB571">
        <v>5.67</v>
      </c>
      <c r="AC571">
        <v>35</v>
      </c>
      <c r="AD571">
        <v>422.17</v>
      </c>
      <c r="AE571">
        <v>485.25</v>
      </c>
      <c r="AF571">
        <v>100</v>
      </c>
      <c r="AG571" t="b">
        <v>1</v>
      </c>
      <c r="AH571">
        <v>85</v>
      </c>
      <c r="AI571">
        <f t="shared" si="8"/>
        <v>106344.97116081043</v>
      </c>
      <c r="AJ571">
        <v>4</v>
      </c>
      <c r="AK571" t="b">
        <v>1</v>
      </c>
      <c r="AL571" t="b">
        <v>0</v>
      </c>
      <c r="AM571" t="s">
        <v>64</v>
      </c>
      <c r="AN571" s="1">
        <v>40375</v>
      </c>
      <c r="AQ571" s="1">
        <v>40525</v>
      </c>
    </row>
    <row r="572" spans="1:43">
      <c r="A572" t="s">
        <v>1678</v>
      </c>
      <c r="B572">
        <v>360007805113</v>
      </c>
      <c r="C572" t="s">
        <v>330</v>
      </c>
      <c r="D572" t="s">
        <v>74</v>
      </c>
      <c r="E572">
        <v>10023</v>
      </c>
      <c r="F572" t="s">
        <v>75</v>
      </c>
      <c r="G572" t="s">
        <v>331</v>
      </c>
      <c r="H572" t="s">
        <v>332</v>
      </c>
      <c r="I572" t="b">
        <v>0</v>
      </c>
      <c r="J572" t="b">
        <v>0</v>
      </c>
      <c r="K572" t="b">
        <v>0</v>
      </c>
      <c r="L572" t="b">
        <v>0</v>
      </c>
      <c r="M572" t="b">
        <v>0</v>
      </c>
      <c r="N572" t="b">
        <v>0</v>
      </c>
      <c r="O572" t="s">
        <v>77</v>
      </c>
      <c r="P572" t="b">
        <v>0</v>
      </c>
      <c r="Q572" t="b">
        <v>1</v>
      </c>
      <c r="R572" t="s">
        <v>119</v>
      </c>
      <c r="S572" t="s">
        <v>59</v>
      </c>
      <c r="T572" t="s">
        <v>58</v>
      </c>
      <c r="U572" t="s">
        <v>59</v>
      </c>
      <c r="V572" t="s">
        <v>71</v>
      </c>
      <c r="W572" t="s">
        <v>114</v>
      </c>
      <c r="X572" t="s">
        <v>62</v>
      </c>
      <c r="Y572" t="s">
        <v>88</v>
      </c>
      <c r="Z572">
        <v>75.73</v>
      </c>
      <c r="AA572">
        <v>0</v>
      </c>
      <c r="AB572">
        <v>18.93</v>
      </c>
      <c r="AC572">
        <v>17</v>
      </c>
      <c r="AD572">
        <v>869</v>
      </c>
      <c r="AE572">
        <v>1059.76</v>
      </c>
      <c r="AF572">
        <v>75</v>
      </c>
      <c r="AG572" t="b">
        <v>1</v>
      </c>
      <c r="AH572">
        <v>85</v>
      </c>
      <c r="AI572">
        <f t="shared" si="8"/>
        <v>106344.97116081043</v>
      </c>
      <c r="AJ572">
        <v>4</v>
      </c>
      <c r="AK572" t="b">
        <v>1</v>
      </c>
      <c r="AL572" t="b">
        <v>0</v>
      </c>
      <c r="AM572" t="s">
        <v>64</v>
      </c>
      <c r="AN572" s="1">
        <v>39617</v>
      </c>
      <c r="AQ572" s="1">
        <v>39769</v>
      </c>
    </row>
    <row r="573" spans="1:43">
      <c r="A573" t="s">
        <v>1679</v>
      </c>
      <c r="C573" t="s">
        <v>181</v>
      </c>
      <c r="D573" t="s">
        <v>182</v>
      </c>
      <c r="E573">
        <v>60659</v>
      </c>
      <c r="F573" t="s">
        <v>75</v>
      </c>
      <c r="G573" t="s">
        <v>1680</v>
      </c>
      <c r="H573" t="s">
        <v>184</v>
      </c>
      <c r="I573" t="b">
        <v>1</v>
      </c>
      <c r="J573" t="b">
        <v>0</v>
      </c>
      <c r="K573" t="b">
        <v>0</v>
      </c>
      <c r="L573" t="b">
        <v>0</v>
      </c>
      <c r="M573" t="b">
        <v>0</v>
      </c>
      <c r="N573" t="b">
        <v>0</v>
      </c>
      <c r="O573" t="s">
        <v>57</v>
      </c>
      <c r="P573" t="b">
        <v>0</v>
      </c>
      <c r="Q573" t="b">
        <v>0</v>
      </c>
      <c r="R573" t="s">
        <v>211</v>
      </c>
      <c r="S573" t="s">
        <v>100</v>
      </c>
      <c r="T573" t="s">
        <v>521</v>
      </c>
      <c r="U573" t="s">
        <v>137</v>
      </c>
      <c r="V573" t="s">
        <v>60</v>
      </c>
      <c r="W573" t="s">
        <v>80</v>
      </c>
      <c r="X573" t="s">
        <v>62</v>
      </c>
      <c r="Y573" t="s">
        <v>88</v>
      </c>
      <c r="Z573">
        <v>54</v>
      </c>
      <c r="AA573">
        <v>0</v>
      </c>
      <c r="AB573">
        <v>13.5</v>
      </c>
      <c r="AC573">
        <v>17</v>
      </c>
      <c r="AD573">
        <v>624</v>
      </c>
      <c r="AE573">
        <v>760.98</v>
      </c>
      <c r="AF573">
        <v>12</v>
      </c>
      <c r="AG573" t="b">
        <v>1</v>
      </c>
      <c r="AH573">
        <v>85</v>
      </c>
      <c r="AI573">
        <f t="shared" si="8"/>
        <v>106344.97116081043</v>
      </c>
      <c r="AJ573">
        <v>2</v>
      </c>
      <c r="AK573" t="b">
        <v>0</v>
      </c>
      <c r="AL573" t="b">
        <v>0</v>
      </c>
      <c r="AM573" t="s">
        <v>64</v>
      </c>
      <c r="AN573" s="1">
        <v>39456</v>
      </c>
      <c r="AQ573" s="1">
        <v>39696</v>
      </c>
    </row>
    <row r="574" spans="1:43">
      <c r="A574" t="s">
        <v>1681</v>
      </c>
      <c r="B574">
        <v>480894008940</v>
      </c>
      <c r="C574" t="s">
        <v>1374</v>
      </c>
      <c r="D574" t="s">
        <v>248</v>
      </c>
      <c r="E574">
        <v>78748</v>
      </c>
      <c r="F574" t="s">
        <v>75</v>
      </c>
      <c r="G574" t="s">
        <v>1375</v>
      </c>
      <c r="H574" t="s">
        <v>1376</v>
      </c>
      <c r="I574" t="b">
        <v>0</v>
      </c>
      <c r="J574" t="b">
        <v>0</v>
      </c>
      <c r="K574" t="b">
        <v>0</v>
      </c>
      <c r="L574" t="b">
        <v>0</v>
      </c>
      <c r="M574" t="b">
        <v>0</v>
      </c>
      <c r="N574" t="b">
        <v>0</v>
      </c>
      <c r="O574" t="s">
        <v>57</v>
      </c>
      <c r="P574" t="b">
        <v>0</v>
      </c>
      <c r="Q574" t="b">
        <v>0</v>
      </c>
      <c r="R574" t="s">
        <v>58</v>
      </c>
      <c r="S574" t="s">
        <v>59</v>
      </c>
      <c r="T574" t="s">
        <v>211</v>
      </c>
      <c r="U574" t="s">
        <v>100</v>
      </c>
      <c r="V574" t="s">
        <v>71</v>
      </c>
      <c r="W574" t="s">
        <v>80</v>
      </c>
      <c r="X574" t="s">
        <v>107</v>
      </c>
      <c r="Y574" t="s">
        <v>63</v>
      </c>
      <c r="Z574">
        <v>27.52</v>
      </c>
      <c r="AA574">
        <v>0</v>
      </c>
      <c r="AB574">
        <v>6.88</v>
      </c>
      <c r="AC574">
        <v>17</v>
      </c>
      <c r="AD574">
        <v>327</v>
      </c>
      <c r="AE574">
        <v>398.78</v>
      </c>
      <c r="AF574">
        <v>22</v>
      </c>
      <c r="AG574" t="b">
        <v>1</v>
      </c>
      <c r="AH574">
        <v>85</v>
      </c>
      <c r="AI574">
        <f t="shared" si="8"/>
        <v>106344.97116081043</v>
      </c>
      <c r="AJ574">
        <v>3</v>
      </c>
      <c r="AK574" t="b">
        <v>0</v>
      </c>
      <c r="AL574" t="b">
        <v>0</v>
      </c>
      <c r="AM574" t="s">
        <v>64</v>
      </c>
      <c r="AN574" s="1">
        <v>39229</v>
      </c>
      <c r="AQ574" s="1">
        <v>39469</v>
      </c>
    </row>
    <row r="575" spans="1:43">
      <c r="A575" t="s">
        <v>1682</v>
      </c>
      <c r="B575">
        <v>120087000958</v>
      </c>
      <c r="C575" t="s">
        <v>646</v>
      </c>
      <c r="D575" t="s">
        <v>257</v>
      </c>
      <c r="E575">
        <v>33615</v>
      </c>
      <c r="F575" t="s">
        <v>54</v>
      </c>
      <c r="G575" t="s">
        <v>647</v>
      </c>
      <c r="H575" t="s">
        <v>648</v>
      </c>
      <c r="I575" t="b">
        <v>0</v>
      </c>
      <c r="J575" t="b">
        <v>0</v>
      </c>
      <c r="K575" t="b">
        <v>0</v>
      </c>
      <c r="L575" t="b">
        <v>0</v>
      </c>
      <c r="M575" t="b">
        <v>0</v>
      </c>
      <c r="N575" t="b">
        <v>0</v>
      </c>
      <c r="O575" t="s">
        <v>57</v>
      </c>
      <c r="P575" t="b">
        <v>0</v>
      </c>
      <c r="Q575" t="b">
        <v>0</v>
      </c>
      <c r="R575" t="s">
        <v>104</v>
      </c>
      <c r="S575" t="s">
        <v>95</v>
      </c>
      <c r="V575" t="s">
        <v>60</v>
      </c>
      <c r="W575" t="s">
        <v>61</v>
      </c>
      <c r="X575" t="s">
        <v>62</v>
      </c>
      <c r="Y575" t="s">
        <v>81</v>
      </c>
      <c r="Z575">
        <v>0</v>
      </c>
      <c r="AA575">
        <v>0</v>
      </c>
      <c r="AB575">
        <v>2.5299999999999998</v>
      </c>
      <c r="AC575">
        <v>35</v>
      </c>
      <c r="AD575">
        <v>206.29</v>
      </c>
      <c r="AE575">
        <v>242.69</v>
      </c>
      <c r="AF575">
        <v>18</v>
      </c>
      <c r="AG575" t="b">
        <v>1</v>
      </c>
      <c r="AH575">
        <v>90</v>
      </c>
      <c r="AI575">
        <f t="shared" si="8"/>
        <v>103108.91349249466</v>
      </c>
      <c r="AJ575">
        <v>4</v>
      </c>
      <c r="AK575" t="b">
        <v>0</v>
      </c>
      <c r="AL575" t="b">
        <v>0</v>
      </c>
      <c r="AM575" t="s">
        <v>102</v>
      </c>
      <c r="AN575" s="1">
        <v>40628</v>
      </c>
      <c r="AQ575" s="1">
        <v>40778</v>
      </c>
    </row>
    <row r="576" spans="1:43">
      <c r="A576" t="s">
        <v>1683</v>
      </c>
      <c r="B576">
        <v>62271011660</v>
      </c>
      <c r="C576" t="s">
        <v>130</v>
      </c>
      <c r="D576" t="s">
        <v>128</v>
      </c>
      <c r="E576">
        <v>90065</v>
      </c>
      <c r="F576" t="s">
        <v>75</v>
      </c>
      <c r="G576" t="s">
        <v>271</v>
      </c>
      <c r="H576" t="s">
        <v>130</v>
      </c>
      <c r="I576" t="b">
        <v>1</v>
      </c>
      <c r="J576" t="b">
        <v>0</v>
      </c>
      <c r="K576" t="b">
        <v>0</v>
      </c>
      <c r="L576" t="b">
        <v>0</v>
      </c>
      <c r="M576" t="b">
        <v>0</v>
      </c>
      <c r="N576" t="b">
        <v>0</v>
      </c>
      <c r="O576" t="s">
        <v>57</v>
      </c>
      <c r="P576" t="b">
        <v>0</v>
      </c>
      <c r="Q576" t="b">
        <v>0</v>
      </c>
      <c r="R576" t="s">
        <v>119</v>
      </c>
      <c r="S576" t="s">
        <v>59</v>
      </c>
      <c r="T576" t="s">
        <v>78</v>
      </c>
      <c r="U576" t="s">
        <v>79</v>
      </c>
      <c r="V576" t="s">
        <v>60</v>
      </c>
      <c r="W576" t="s">
        <v>80</v>
      </c>
      <c r="X576" t="s">
        <v>107</v>
      </c>
      <c r="Y576" t="s">
        <v>81</v>
      </c>
      <c r="Z576">
        <v>12</v>
      </c>
      <c r="AA576">
        <v>72.2</v>
      </c>
      <c r="AB576">
        <v>11.84</v>
      </c>
      <c r="AC576">
        <v>35</v>
      </c>
      <c r="AD576">
        <v>920.13</v>
      </c>
      <c r="AE576">
        <v>1082.51</v>
      </c>
      <c r="AF576">
        <v>50</v>
      </c>
      <c r="AG576" t="b">
        <v>1</v>
      </c>
      <c r="AH576">
        <v>90</v>
      </c>
      <c r="AI576">
        <f t="shared" si="8"/>
        <v>103108.91349249466</v>
      </c>
      <c r="AJ576">
        <v>2</v>
      </c>
      <c r="AK576" t="b">
        <v>0</v>
      </c>
      <c r="AL576" t="b">
        <v>0</v>
      </c>
      <c r="AM576" t="s">
        <v>102</v>
      </c>
      <c r="AN576" s="1">
        <v>40613</v>
      </c>
      <c r="AQ576" s="1">
        <v>40710</v>
      </c>
    </row>
    <row r="577" spans="1:43">
      <c r="A577" t="s">
        <v>1684</v>
      </c>
      <c r="B577">
        <v>130102002301</v>
      </c>
      <c r="C577" t="s">
        <v>1685</v>
      </c>
      <c r="D577" t="s">
        <v>280</v>
      </c>
      <c r="E577">
        <v>31322</v>
      </c>
      <c r="F577" t="s">
        <v>54</v>
      </c>
      <c r="G577" t="s">
        <v>1553</v>
      </c>
      <c r="H577" t="s">
        <v>1554</v>
      </c>
      <c r="I577" t="b">
        <v>0</v>
      </c>
      <c r="J577" t="b">
        <v>0</v>
      </c>
      <c r="K577" t="b">
        <v>0</v>
      </c>
      <c r="L577" t="b">
        <v>0</v>
      </c>
      <c r="M577" t="b">
        <v>0</v>
      </c>
      <c r="N577" t="b">
        <v>0</v>
      </c>
      <c r="O577" t="s">
        <v>77</v>
      </c>
      <c r="P577" t="b">
        <v>0</v>
      </c>
      <c r="Q577" t="b">
        <v>0</v>
      </c>
      <c r="R577" t="s">
        <v>58</v>
      </c>
      <c r="S577" t="s">
        <v>59</v>
      </c>
      <c r="V577" t="s">
        <v>60</v>
      </c>
      <c r="W577" t="s">
        <v>114</v>
      </c>
      <c r="X577" t="s">
        <v>62</v>
      </c>
      <c r="Y577" t="s">
        <v>81</v>
      </c>
      <c r="Z577">
        <v>0</v>
      </c>
      <c r="AA577">
        <v>18.53</v>
      </c>
      <c r="AB577">
        <v>4.03</v>
      </c>
      <c r="AC577">
        <v>35</v>
      </c>
      <c r="AD577">
        <v>326.17</v>
      </c>
      <c r="AE577">
        <v>383.73</v>
      </c>
      <c r="AF577">
        <v>88</v>
      </c>
      <c r="AG577" t="b">
        <v>1</v>
      </c>
      <c r="AH577">
        <v>90</v>
      </c>
      <c r="AI577">
        <f t="shared" si="8"/>
        <v>103108.91349249466</v>
      </c>
      <c r="AJ577">
        <v>2</v>
      </c>
      <c r="AK577" t="b">
        <v>1</v>
      </c>
      <c r="AL577" t="b">
        <v>0</v>
      </c>
      <c r="AM577" t="s">
        <v>102</v>
      </c>
      <c r="AN577" s="1">
        <v>40611</v>
      </c>
      <c r="AQ577" s="1">
        <v>40763</v>
      </c>
    </row>
    <row r="578" spans="1:43">
      <c r="A578" t="s">
        <v>1686</v>
      </c>
      <c r="B578">
        <v>370001100429</v>
      </c>
      <c r="C578" t="s">
        <v>232</v>
      </c>
      <c r="D578" t="s">
        <v>67</v>
      </c>
      <c r="E578">
        <v>28303</v>
      </c>
      <c r="F578" t="s">
        <v>75</v>
      </c>
      <c r="G578" t="s">
        <v>233</v>
      </c>
      <c r="H578" t="s">
        <v>234</v>
      </c>
      <c r="I578" t="b">
        <v>0</v>
      </c>
      <c r="J578" t="b">
        <v>0</v>
      </c>
      <c r="K578" t="b">
        <v>0</v>
      </c>
      <c r="L578" t="b">
        <v>0</v>
      </c>
      <c r="M578" t="b">
        <v>0</v>
      </c>
      <c r="N578" t="b">
        <v>0</v>
      </c>
      <c r="O578" t="s">
        <v>77</v>
      </c>
      <c r="P578" t="b">
        <v>0</v>
      </c>
      <c r="Q578" t="b">
        <v>0</v>
      </c>
      <c r="R578" t="s">
        <v>1</v>
      </c>
      <c r="S578" t="s">
        <v>137</v>
      </c>
      <c r="V578" t="s">
        <v>60</v>
      </c>
      <c r="W578" t="s">
        <v>61</v>
      </c>
      <c r="X578" t="s">
        <v>62</v>
      </c>
      <c r="Y578" t="s">
        <v>81</v>
      </c>
      <c r="Z578">
        <v>33</v>
      </c>
      <c r="AA578">
        <v>23.4</v>
      </c>
      <c r="AB578">
        <v>4.5</v>
      </c>
      <c r="AC578">
        <v>35</v>
      </c>
      <c r="AD578">
        <v>395.88</v>
      </c>
      <c r="AE578">
        <v>465.74</v>
      </c>
      <c r="AF578">
        <v>15</v>
      </c>
      <c r="AG578" t="b">
        <v>1</v>
      </c>
      <c r="AH578">
        <v>90</v>
      </c>
      <c r="AI578">
        <f t="shared" si="8"/>
        <v>103108.91349249466</v>
      </c>
      <c r="AJ578">
        <v>2</v>
      </c>
      <c r="AK578" t="b">
        <v>0</v>
      </c>
      <c r="AL578" t="b">
        <v>0</v>
      </c>
      <c r="AM578" t="s">
        <v>102</v>
      </c>
      <c r="AN578" s="1">
        <v>40575</v>
      </c>
      <c r="AQ578" s="1">
        <v>40724</v>
      </c>
    </row>
    <row r="579" spans="1:43">
      <c r="A579" t="s">
        <v>1687</v>
      </c>
      <c r="B579">
        <v>360011905703</v>
      </c>
      <c r="C579" t="s">
        <v>483</v>
      </c>
      <c r="D579" t="s">
        <v>74</v>
      </c>
      <c r="E579">
        <v>11211</v>
      </c>
      <c r="F579" t="s">
        <v>75</v>
      </c>
      <c r="G579" t="s">
        <v>1688</v>
      </c>
      <c r="H579" t="s">
        <v>483</v>
      </c>
      <c r="I579" t="b">
        <v>0</v>
      </c>
      <c r="J579" t="b">
        <v>0</v>
      </c>
      <c r="K579" t="b">
        <v>0</v>
      </c>
      <c r="L579" t="b">
        <v>0</v>
      </c>
      <c r="M579" t="b">
        <v>0</v>
      </c>
      <c r="N579" t="b">
        <v>0</v>
      </c>
      <c r="O579" t="s">
        <v>57</v>
      </c>
      <c r="P579" t="b">
        <v>0</v>
      </c>
      <c r="Q579" t="b">
        <v>1</v>
      </c>
      <c r="R579" t="s">
        <v>101</v>
      </c>
      <c r="S579" t="s">
        <v>95</v>
      </c>
      <c r="T579" t="s">
        <v>0</v>
      </c>
      <c r="U579" t="s">
        <v>79</v>
      </c>
      <c r="V579" t="s">
        <v>60</v>
      </c>
      <c r="W579" t="s">
        <v>80</v>
      </c>
      <c r="X579" t="s">
        <v>62</v>
      </c>
      <c r="Y579" t="s">
        <v>88</v>
      </c>
      <c r="Z579">
        <v>16.2</v>
      </c>
      <c r="AA579">
        <v>0</v>
      </c>
      <c r="AB579">
        <v>27.62</v>
      </c>
      <c r="AC579">
        <v>35</v>
      </c>
      <c r="AD579">
        <v>1920.26</v>
      </c>
      <c r="AE579">
        <v>2259.13</v>
      </c>
      <c r="AF579">
        <v>100</v>
      </c>
      <c r="AG579" t="b">
        <v>1</v>
      </c>
      <c r="AH579">
        <v>90</v>
      </c>
      <c r="AI579">
        <f t="shared" ref="AI579:AI642" si="9">(AH579-$AH$4651)^2</f>
        <v>103108.91349249466</v>
      </c>
      <c r="AJ579">
        <v>3</v>
      </c>
      <c r="AK579" t="b">
        <v>1</v>
      </c>
      <c r="AL579" t="b">
        <v>0</v>
      </c>
      <c r="AM579" t="s">
        <v>64</v>
      </c>
      <c r="AN579" s="1">
        <v>40463</v>
      </c>
      <c r="AQ579" s="1">
        <v>40614</v>
      </c>
    </row>
    <row r="580" spans="1:43">
      <c r="A580" t="s">
        <v>1689</v>
      </c>
      <c r="B580">
        <v>62271003351</v>
      </c>
      <c r="C580" t="s">
        <v>1690</v>
      </c>
      <c r="D580" t="s">
        <v>128</v>
      </c>
      <c r="E580">
        <v>91403</v>
      </c>
      <c r="F580" t="s">
        <v>75</v>
      </c>
      <c r="G580" t="s">
        <v>271</v>
      </c>
      <c r="H580" t="s">
        <v>130</v>
      </c>
      <c r="I580" t="b">
        <v>0</v>
      </c>
      <c r="J580" t="b">
        <v>0</v>
      </c>
      <c r="K580" t="b">
        <v>0</v>
      </c>
      <c r="L580" t="b">
        <v>0</v>
      </c>
      <c r="M580" t="b">
        <v>0</v>
      </c>
      <c r="N580" t="b">
        <v>0</v>
      </c>
      <c r="O580" t="s">
        <v>77</v>
      </c>
      <c r="P580" t="b">
        <v>0</v>
      </c>
      <c r="Q580" t="b">
        <v>0</v>
      </c>
      <c r="R580" t="s">
        <v>171</v>
      </c>
      <c r="S580" t="s">
        <v>79</v>
      </c>
      <c r="V580" t="s">
        <v>71</v>
      </c>
      <c r="W580" t="s">
        <v>80</v>
      </c>
      <c r="X580" t="s">
        <v>107</v>
      </c>
      <c r="Y580" t="s">
        <v>63</v>
      </c>
      <c r="Z580">
        <v>2.97</v>
      </c>
      <c r="AA580">
        <v>35.130000000000003</v>
      </c>
      <c r="AB580">
        <v>5.76</v>
      </c>
      <c r="AC580">
        <v>35</v>
      </c>
      <c r="AD580">
        <v>462.74</v>
      </c>
      <c r="AE580">
        <v>544.4</v>
      </c>
      <c r="AF580">
        <v>25</v>
      </c>
      <c r="AG580" t="b">
        <v>1</v>
      </c>
      <c r="AH580">
        <v>90</v>
      </c>
      <c r="AI580">
        <f t="shared" si="9"/>
        <v>103108.91349249466</v>
      </c>
      <c r="AJ580">
        <v>4</v>
      </c>
      <c r="AK580" t="b">
        <v>0</v>
      </c>
      <c r="AL580" t="b">
        <v>1</v>
      </c>
      <c r="AM580" t="s">
        <v>64</v>
      </c>
      <c r="AN580" s="1">
        <v>40431</v>
      </c>
      <c r="AQ580" s="1">
        <v>40578</v>
      </c>
    </row>
    <row r="581" spans="1:43">
      <c r="A581" t="s">
        <v>1691</v>
      </c>
      <c r="B581">
        <v>320006000276</v>
      </c>
      <c r="C581" t="s">
        <v>226</v>
      </c>
      <c r="D581" t="s">
        <v>227</v>
      </c>
      <c r="E581">
        <v>89113</v>
      </c>
      <c r="F581" t="s">
        <v>54</v>
      </c>
      <c r="G581" t="s">
        <v>228</v>
      </c>
      <c r="H581" t="s">
        <v>229</v>
      </c>
      <c r="I581" t="b">
        <v>0</v>
      </c>
      <c r="J581" t="b">
        <v>0</v>
      </c>
      <c r="K581" t="b">
        <v>0</v>
      </c>
      <c r="L581" t="b">
        <v>0</v>
      </c>
      <c r="M581" t="b">
        <v>0</v>
      </c>
      <c r="N581" t="b">
        <v>0</v>
      </c>
      <c r="O581" t="s">
        <v>87</v>
      </c>
      <c r="P581" t="b">
        <v>0</v>
      </c>
      <c r="Q581" t="b">
        <v>0</v>
      </c>
      <c r="R581" t="s">
        <v>171</v>
      </c>
      <c r="S581" t="s">
        <v>79</v>
      </c>
      <c r="T581" t="s">
        <v>78</v>
      </c>
      <c r="U581" t="s">
        <v>79</v>
      </c>
      <c r="V581" t="s">
        <v>71</v>
      </c>
      <c r="W581" t="s">
        <v>80</v>
      </c>
      <c r="X581" t="s">
        <v>107</v>
      </c>
      <c r="Y581" t="s">
        <v>88</v>
      </c>
      <c r="Z581">
        <v>67</v>
      </c>
      <c r="AA581">
        <v>43.55</v>
      </c>
      <c r="AB581">
        <v>10.050000000000001</v>
      </c>
      <c r="AC581">
        <v>9</v>
      </c>
      <c r="AD581">
        <v>799.58</v>
      </c>
      <c r="AE581">
        <v>975.1</v>
      </c>
      <c r="AF581">
        <v>160</v>
      </c>
      <c r="AG581" t="b">
        <v>1</v>
      </c>
      <c r="AH581">
        <v>90</v>
      </c>
      <c r="AI581">
        <f t="shared" si="9"/>
        <v>103108.91349249466</v>
      </c>
      <c r="AJ581">
        <v>3</v>
      </c>
      <c r="AK581" t="b">
        <v>1</v>
      </c>
      <c r="AL581" t="b">
        <v>0</v>
      </c>
      <c r="AM581" t="s">
        <v>64</v>
      </c>
      <c r="AN581" s="1">
        <v>40194</v>
      </c>
      <c r="AQ581" s="1">
        <v>40351</v>
      </c>
    </row>
    <row r="582" spans="1:43">
      <c r="A582" t="s">
        <v>1692</v>
      </c>
      <c r="B582">
        <v>170993000934</v>
      </c>
      <c r="C582" t="s">
        <v>181</v>
      </c>
      <c r="D582" t="s">
        <v>182</v>
      </c>
      <c r="E582">
        <v>60634</v>
      </c>
      <c r="F582" t="s">
        <v>75</v>
      </c>
      <c r="G582" t="s">
        <v>1009</v>
      </c>
      <c r="H582" t="s">
        <v>184</v>
      </c>
      <c r="I582" t="b">
        <v>0</v>
      </c>
      <c r="J582" t="b">
        <v>0</v>
      </c>
      <c r="K582" t="b">
        <v>0</v>
      </c>
      <c r="L582" t="b">
        <v>0</v>
      </c>
      <c r="M582" t="b">
        <v>0</v>
      </c>
      <c r="N582" t="b">
        <v>0</v>
      </c>
      <c r="O582" t="s">
        <v>57</v>
      </c>
      <c r="P582" t="b">
        <v>0</v>
      </c>
      <c r="Q582" t="b">
        <v>0</v>
      </c>
      <c r="R582" t="s">
        <v>101</v>
      </c>
      <c r="S582" t="s">
        <v>95</v>
      </c>
      <c r="T582" t="s">
        <v>136</v>
      </c>
      <c r="U582" t="s">
        <v>137</v>
      </c>
      <c r="V582" t="s">
        <v>60</v>
      </c>
      <c r="W582" t="s">
        <v>61</v>
      </c>
      <c r="X582" t="s">
        <v>62</v>
      </c>
      <c r="Y582" t="s">
        <v>63</v>
      </c>
      <c r="Z582">
        <v>61.65</v>
      </c>
      <c r="AA582">
        <v>0</v>
      </c>
      <c r="AB582">
        <v>15.41</v>
      </c>
      <c r="AC582">
        <v>17</v>
      </c>
      <c r="AD582">
        <v>711</v>
      </c>
      <c r="AE582">
        <v>867.07</v>
      </c>
      <c r="AF582">
        <v>33</v>
      </c>
      <c r="AG582" t="b">
        <v>1</v>
      </c>
      <c r="AH582">
        <v>90</v>
      </c>
      <c r="AI582">
        <f t="shared" si="9"/>
        <v>103108.91349249466</v>
      </c>
      <c r="AJ582">
        <v>3</v>
      </c>
      <c r="AK582" t="b">
        <v>0</v>
      </c>
      <c r="AL582" t="b">
        <v>0</v>
      </c>
      <c r="AM582" t="s">
        <v>64</v>
      </c>
      <c r="AN582" s="1">
        <v>39740</v>
      </c>
      <c r="AQ582" s="1">
        <v>39893</v>
      </c>
    </row>
    <row r="583" spans="1:43">
      <c r="A583" t="s">
        <v>1693</v>
      </c>
      <c r="B583">
        <v>470051000168</v>
      </c>
      <c r="C583" t="s">
        <v>1694</v>
      </c>
      <c r="D583" t="s">
        <v>222</v>
      </c>
      <c r="E583">
        <v>37643</v>
      </c>
      <c r="F583" t="s">
        <v>54</v>
      </c>
      <c r="G583" t="s">
        <v>1695</v>
      </c>
      <c r="H583" t="s">
        <v>1696</v>
      </c>
      <c r="I583" t="b">
        <v>0</v>
      </c>
      <c r="J583" t="b">
        <v>0</v>
      </c>
      <c r="K583" t="b">
        <v>0</v>
      </c>
      <c r="L583" t="b">
        <v>0</v>
      </c>
      <c r="M583" t="b">
        <v>0</v>
      </c>
      <c r="N583" t="b">
        <v>0</v>
      </c>
      <c r="O583" t="s">
        <v>57</v>
      </c>
      <c r="P583" t="b">
        <v>0</v>
      </c>
      <c r="Q583" t="b">
        <v>0</v>
      </c>
      <c r="R583" t="s">
        <v>119</v>
      </c>
      <c r="S583" t="s">
        <v>59</v>
      </c>
      <c r="T583" t="s">
        <v>104</v>
      </c>
      <c r="U583" t="s">
        <v>95</v>
      </c>
      <c r="V583" t="s">
        <v>60</v>
      </c>
      <c r="W583" t="s">
        <v>61</v>
      </c>
      <c r="X583" t="s">
        <v>62</v>
      </c>
      <c r="Y583" t="s">
        <v>81</v>
      </c>
      <c r="Z583">
        <v>13.65</v>
      </c>
      <c r="AA583">
        <v>0</v>
      </c>
      <c r="AB583">
        <v>2.0499999999999998</v>
      </c>
      <c r="AC583">
        <v>9</v>
      </c>
      <c r="AD583">
        <v>161.21</v>
      </c>
      <c r="AE583">
        <v>196.6</v>
      </c>
      <c r="AF583">
        <v>60</v>
      </c>
      <c r="AG583" t="b">
        <v>1</v>
      </c>
      <c r="AH583">
        <v>90.13</v>
      </c>
      <c r="AI583">
        <f t="shared" si="9"/>
        <v>103025.44289311845</v>
      </c>
      <c r="AJ583">
        <v>2</v>
      </c>
      <c r="AK583" t="b">
        <v>1</v>
      </c>
      <c r="AL583" t="b">
        <v>0</v>
      </c>
      <c r="AM583" t="s">
        <v>64</v>
      </c>
      <c r="AN583" s="1">
        <v>40088</v>
      </c>
      <c r="AQ583" s="1">
        <v>40240</v>
      </c>
    </row>
    <row r="584" spans="1:43">
      <c r="A584" t="s">
        <v>1697</v>
      </c>
      <c r="B584">
        <v>421968003341</v>
      </c>
      <c r="C584" t="s">
        <v>1698</v>
      </c>
      <c r="D584" t="s">
        <v>546</v>
      </c>
      <c r="E584">
        <v>19464</v>
      </c>
      <c r="F584" t="s">
        <v>54</v>
      </c>
      <c r="G584" t="s">
        <v>1699</v>
      </c>
      <c r="H584" t="s">
        <v>1051</v>
      </c>
      <c r="I584" t="b">
        <v>0</v>
      </c>
      <c r="J584" t="b">
        <v>0</v>
      </c>
      <c r="K584" t="b">
        <v>0</v>
      </c>
      <c r="L584" t="b">
        <v>0</v>
      </c>
      <c r="M584" t="b">
        <v>0</v>
      </c>
      <c r="N584" t="b">
        <v>0</v>
      </c>
      <c r="O584" t="s">
        <v>57</v>
      </c>
      <c r="P584" t="b">
        <v>0</v>
      </c>
      <c r="Q584" t="b">
        <v>0</v>
      </c>
      <c r="R584" t="s">
        <v>58</v>
      </c>
      <c r="S584" t="s">
        <v>59</v>
      </c>
      <c r="T584" t="s">
        <v>101</v>
      </c>
      <c r="U584" t="s">
        <v>95</v>
      </c>
      <c r="V584" t="s">
        <v>60</v>
      </c>
      <c r="W584" t="s">
        <v>61</v>
      </c>
      <c r="X584" t="s">
        <v>62</v>
      </c>
      <c r="Y584" t="s">
        <v>63</v>
      </c>
      <c r="Z584">
        <v>0.18</v>
      </c>
      <c r="AA584">
        <v>8.6300000000000008</v>
      </c>
      <c r="AB584">
        <v>2.16</v>
      </c>
      <c r="AC584">
        <v>9</v>
      </c>
      <c r="AD584">
        <v>163.76</v>
      </c>
      <c r="AE584">
        <v>199.71</v>
      </c>
      <c r="AF584">
        <v>20</v>
      </c>
      <c r="AG584" t="b">
        <v>1</v>
      </c>
      <c r="AH584">
        <v>92</v>
      </c>
      <c r="AI584">
        <f t="shared" si="9"/>
        <v>101828.49042516835</v>
      </c>
      <c r="AJ584">
        <v>3</v>
      </c>
      <c r="AK584" t="b">
        <v>1</v>
      </c>
      <c r="AL584" t="b">
        <v>0</v>
      </c>
      <c r="AM584" t="s">
        <v>64</v>
      </c>
      <c r="AN584" s="1">
        <v>40228</v>
      </c>
      <c r="AQ584" s="1">
        <v>40382</v>
      </c>
    </row>
    <row r="585" spans="1:43">
      <c r="A585" t="s">
        <v>1700</v>
      </c>
      <c r="B585">
        <v>62271003198</v>
      </c>
      <c r="C585" t="s">
        <v>582</v>
      </c>
      <c r="D585" t="s">
        <v>128</v>
      </c>
      <c r="E585">
        <v>91340</v>
      </c>
      <c r="F585" t="s">
        <v>54</v>
      </c>
      <c r="G585" t="s">
        <v>271</v>
      </c>
      <c r="H585" t="s">
        <v>130</v>
      </c>
      <c r="I585" t="b">
        <v>0</v>
      </c>
      <c r="J585" t="b">
        <v>0</v>
      </c>
      <c r="K585" t="b">
        <v>1</v>
      </c>
      <c r="L585" t="b">
        <v>0</v>
      </c>
      <c r="M585" t="b">
        <v>0</v>
      </c>
      <c r="N585" t="b">
        <v>0</v>
      </c>
      <c r="O585" t="s">
        <v>77</v>
      </c>
      <c r="P585" t="b">
        <v>0</v>
      </c>
      <c r="Q585" t="b">
        <v>0</v>
      </c>
      <c r="R585" t="s">
        <v>58</v>
      </c>
      <c r="S585" t="s">
        <v>59</v>
      </c>
      <c r="T585" t="s">
        <v>136</v>
      </c>
      <c r="U585" t="s">
        <v>137</v>
      </c>
      <c r="V585" t="s">
        <v>60</v>
      </c>
      <c r="W585" t="s">
        <v>114</v>
      </c>
      <c r="X585" t="s">
        <v>62</v>
      </c>
      <c r="Y585" t="s">
        <v>63</v>
      </c>
      <c r="Z585">
        <v>0</v>
      </c>
      <c r="AA585">
        <v>25.05</v>
      </c>
      <c r="AB585">
        <v>4.1100000000000003</v>
      </c>
      <c r="AC585">
        <v>35</v>
      </c>
      <c r="AD585">
        <v>337.96</v>
      </c>
      <c r="AE585">
        <v>397.6</v>
      </c>
      <c r="AF585">
        <v>21</v>
      </c>
      <c r="AG585" t="b">
        <v>1</v>
      </c>
      <c r="AH585">
        <v>93</v>
      </c>
      <c r="AI585">
        <f t="shared" si="9"/>
        <v>101191.27889150519</v>
      </c>
      <c r="AJ585">
        <v>4</v>
      </c>
      <c r="AK585" t="b">
        <v>1</v>
      </c>
      <c r="AL585" t="b">
        <v>1</v>
      </c>
      <c r="AM585" t="s">
        <v>102</v>
      </c>
      <c r="AN585" s="1">
        <v>40620</v>
      </c>
      <c r="AQ585" s="1">
        <v>40771</v>
      </c>
    </row>
    <row r="586" spans="1:43">
      <c r="A586" t="s">
        <v>1701</v>
      </c>
      <c r="B586">
        <v>181236000229</v>
      </c>
      <c r="C586" t="s">
        <v>523</v>
      </c>
      <c r="D586" t="s">
        <v>368</v>
      </c>
      <c r="E586">
        <v>46239</v>
      </c>
      <c r="F586" t="s">
        <v>75</v>
      </c>
      <c r="G586" t="s">
        <v>524</v>
      </c>
      <c r="H586" t="s">
        <v>525</v>
      </c>
      <c r="I586" t="b">
        <v>0</v>
      </c>
      <c r="J586" t="b">
        <v>0</v>
      </c>
      <c r="K586" t="b">
        <v>0</v>
      </c>
      <c r="L586" t="b">
        <v>0</v>
      </c>
      <c r="M586" t="b">
        <v>0</v>
      </c>
      <c r="N586" t="b">
        <v>0</v>
      </c>
      <c r="O586" t="s">
        <v>57</v>
      </c>
      <c r="P586" t="b">
        <v>0</v>
      </c>
      <c r="Q586" t="b">
        <v>0</v>
      </c>
      <c r="R586" t="s">
        <v>113</v>
      </c>
      <c r="S586" t="s">
        <v>113</v>
      </c>
      <c r="T586" t="s">
        <v>211</v>
      </c>
      <c r="U586" t="s">
        <v>100</v>
      </c>
      <c r="V586" t="s">
        <v>71</v>
      </c>
      <c r="W586" t="s">
        <v>61</v>
      </c>
      <c r="X586" t="s">
        <v>62</v>
      </c>
      <c r="Y586" t="s">
        <v>151</v>
      </c>
      <c r="Z586">
        <v>17.8</v>
      </c>
      <c r="AA586">
        <v>0</v>
      </c>
      <c r="AB586">
        <v>2.67</v>
      </c>
      <c r="AC586">
        <v>9</v>
      </c>
      <c r="AD586">
        <v>207.47</v>
      </c>
      <c r="AE586">
        <v>253.01</v>
      </c>
      <c r="AF586">
        <v>5</v>
      </c>
      <c r="AG586" t="b">
        <v>1</v>
      </c>
      <c r="AH586">
        <v>93</v>
      </c>
      <c r="AI586">
        <f t="shared" si="9"/>
        <v>101191.27889150519</v>
      </c>
      <c r="AJ586">
        <v>3</v>
      </c>
      <c r="AK586" t="b">
        <v>0</v>
      </c>
      <c r="AL586" t="b">
        <v>0</v>
      </c>
      <c r="AM586" t="s">
        <v>64</v>
      </c>
      <c r="AN586" s="1">
        <v>40026</v>
      </c>
      <c r="AQ586" s="1">
        <v>40182</v>
      </c>
    </row>
    <row r="587" spans="1:43">
      <c r="A587" t="s">
        <v>1702</v>
      </c>
      <c r="B587">
        <v>370087000332</v>
      </c>
      <c r="C587" t="s">
        <v>1703</v>
      </c>
      <c r="D587" t="s">
        <v>67</v>
      </c>
      <c r="E587">
        <v>28904</v>
      </c>
      <c r="F587" t="s">
        <v>68</v>
      </c>
      <c r="G587" t="s">
        <v>1704</v>
      </c>
      <c r="H587" t="s">
        <v>1705</v>
      </c>
      <c r="I587" t="b">
        <v>0</v>
      </c>
      <c r="J587" t="b">
        <v>0</v>
      </c>
      <c r="K587" t="b">
        <v>0</v>
      </c>
      <c r="L587" t="b">
        <v>0</v>
      </c>
      <c r="M587" t="b">
        <v>0</v>
      </c>
      <c r="N587" t="b">
        <v>0</v>
      </c>
      <c r="O587" t="s">
        <v>57</v>
      </c>
      <c r="P587" t="b">
        <v>0</v>
      </c>
      <c r="Q587" t="b">
        <v>0</v>
      </c>
      <c r="R587" t="s">
        <v>58</v>
      </c>
      <c r="S587" t="s">
        <v>59</v>
      </c>
      <c r="V587" t="s">
        <v>71</v>
      </c>
      <c r="W587" t="s">
        <v>114</v>
      </c>
      <c r="X587" t="s">
        <v>62</v>
      </c>
      <c r="Y587" t="s">
        <v>81</v>
      </c>
      <c r="Z587">
        <v>1.89</v>
      </c>
      <c r="AA587">
        <v>28.77</v>
      </c>
      <c r="AB587">
        <v>5.53</v>
      </c>
      <c r="AC587">
        <v>35</v>
      </c>
      <c r="AD587">
        <v>440.09</v>
      </c>
      <c r="AE587">
        <v>517.75</v>
      </c>
      <c r="AF587">
        <v>16</v>
      </c>
      <c r="AG587" t="b">
        <v>1</v>
      </c>
      <c r="AH587">
        <v>94.68</v>
      </c>
      <c r="AI587">
        <f t="shared" si="9"/>
        <v>100125.2659149511</v>
      </c>
      <c r="AJ587">
        <v>2</v>
      </c>
      <c r="AK587" t="b">
        <v>0</v>
      </c>
      <c r="AL587" t="b">
        <v>0</v>
      </c>
      <c r="AM587" t="s">
        <v>102</v>
      </c>
      <c r="AN587" s="1">
        <v>40549</v>
      </c>
      <c r="AQ587" s="1">
        <v>40698</v>
      </c>
    </row>
    <row r="588" spans="1:43">
      <c r="A588" t="s">
        <v>1706</v>
      </c>
      <c r="B588">
        <v>120039000562</v>
      </c>
      <c r="C588" t="s">
        <v>967</v>
      </c>
      <c r="D588" t="s">
        <v>257</v>
      </c>
      <c r="E588">
        <v>33147</v>
      </c>
      <c r="F588" t="s">
        <v>54</v>
      </c>
      <c r="G588" t="s">
        <v>968</v>
      </c>
      <c r="H588" t="s">
        <v>969</v>
      </c>
      <c r="I588" t="b">
        <v>0</v>
      </c>
      <c r="J588" t="b">
        <v>0</v>
      </c>
      <c r="K588" t="b">
        <v>0</v>
      </c>
      <c r="L588" t="b">
        <v>0</v>
      </c>
      <c r="M588" t="b">
        <v>0</v>
      </c>
      <c r="N588" t="b">
        <v>0</v>
      </c>
      <c r="O588" t="s">
        <v>87</v>
      </c>
      <c r="P588" t="b">
        <v>1</v>
      </c>
      <c r="Q588" t="b">
        <v>0</v>
      </c>
      <c r="R588" t="s">
        <v>94</v>
      </c>
      <c r="S588" t="s">
        <v>95</v>
      </c>
      <c r="T588" t="s">
        <v>104</v>
      </c>
      <c r="U588" t="s">
        <v>95</v>
      </c>
      <c r="V588" t="s">
        <v>71</v>
      </c>
      <c r="W588" t="s">
        <v>61</v>
      </c>
      <c r="X588" t="s">
        <v>62</v>
      </c>
      <c r="Y588" t="s">
        <v>151</v>
      </c>
      <c r="Z588">
        <v>24.32</v>
      </c>
      <c r="AA588">
        <v>0</v>
      </c>
      <c r="AB588">
        <v>3.65</v>
      </c>
      <c r="AC588">
        <v>35</v>
      </c>
      <c r="AD588">
        <v>306.12</v>
      </c>
      <c r="AE588">
        <v>360.14</v>
      </c>
      <c r="AF588">
        <v>120</v>
      </c>
      <c r="AG588" t="b">
        <v>1</v>
      </c>
      <c r="AH588">
        <v>95</v>
      </c>
      <c r="AI588">
        <f t="shared" si="9"/>
        <v>99922.8558241789</v>
      </c>
      <c r="AJ588">
        <v>3</v>
      </c>
      <c r="AK588" t="b">
        <v>0</v>
      </c>
      <c r="AL588" t="b">
        <v>0</v>
      </c>
      <c r="AM588" t="s">
        <v>102</v>
      </c>
      <c r="AN588" s="1">
        <v>40572</v>
      </c>
      <c r="AQ588" s="1">
        <v>40679</v>
      </c>
    </row>
    <row r="589" spans="1:43">
      <c r="A589" t="s">
        <v>1707</v>
      </c>
      <c r="B589">
        <v>250936001821</v>
      </c>
      <c r="C589" t="s">
        <v>1708</v>
      </c>
      <c r="D589" t="s">
        <v>707</v>
      </c>
      <c r="E589">
        <v>1960</v>
      </c>
      <c r="F589" t="s">
        <v>54</v>
      </c>
      <c r="G589" t="s">
        <v>1709</v>
      </c>
      <c r="H589" t="s">
        <v>839</v>
      </c>
      <c r="I589" t="b">
        <v>0</v>
      </c>
      <c r="J589" t="b">
        <v>0</v>
      </c>
      <c r="K589" t="b">
        <v>0</v>
      </c>
      <c r="L589" t="b">
        <v>0</v>
      </c>
      <c r="M589" t="b">
        <v>0</v>
      </c>
      <c r="N589" t="b">
        <v>0</v>
      </c>
      <c r="O589" t="s">
        <v>77</v>
      </c>
      <c r="P589" t="b">
        <v>0</v>
      </c>
      <c r="Q589" t="b">
        <v>0</v>
      </c>
      <c r="R589" t="s">
        <v>119</v>
      </c>
      <c r="S589" t="s">
        <v>59</v>
      </c>
      <c r="T589" t="s">
        <v>136</v>
      </c>
      <c r="U589" t="s">
        <v>137</v>
      </c>
      <c r="V589" t="s">
        <v>60</v>
      </c>
      <c r="W589" t="s">
        <v>61</v>
      </c>
      <c r="X589" t="s">
        <v>107</v>
      </c>
      <c r="Y589" t="s">
        <v>63</v>
      </c>
      <c r="Z589">
        <v>12</v>
      </c>
      <c r="AA589">
        <v>0</v>
      </c>
      <c r="AB589">
        <v>1.93</v>
      </c>
      <c r="AC589">
        <v>35</v>
      </c>
      <c r="AD589">
        <v>177.84</v>
      </c>
      <c r="AE589">
        <v>209.22</v>
      </c>
      <c r="AF589">
        <v>20</v>
      </c>
      <c r="AG589" t="b">
        <v>1</v>
      </c>
      <c r="AH589">
        <v>95</v>
      </c>
      <c r="AI589">
        <f t="shared" si="9"/>
        <v>99922.8558241789</v>
      </c>
      <c r="AJ589">
        <v>4</v>
      </c>
      <c r="AK589" t="b">
        <v>1</v>
      </c>
      <c r="AL589" t="b">
        <v>0</v>
      </c>
      <c r="AM589" t="s">
        <v>102</v>
      </c>
      <c r="AN589" s="1">
        <v>40520</v>
      </c>
      <c r="AQ589" s="1">
        <v>40667</v>
      </c>
    </row>
    <row r="590" spans="1:43">
      <c r="A590" t="s">
        <v>1710</v>
      </c>
      <c r="B590">
        <v>317281000539</v>
      </c>
      <c r="C590" t="s">
        <v>322</v>
      </c>
      <c r="D590" t="s">
        <v>1711</v>
      </c>
      <c r="E590">
        <v>68850</v>
      </c>
      <c r="F590" t="s">
        <v>68</v>
      </c>
      <c r="G590" t="s">
        <v>1712</v>
      </c>
      <c r="H590" t="s">
        <v>1713</v>
      </c>
      <c r="I590" t="b">
        <v>0</v>
      </c>
      <c r="J590" t="b">
        <v>0</v>
      </c>
      <c r="K590" t="b">
        <v>0</v>
      </c>
      <c r="L590" t="b">
        <v>0</v>
      </c>
      <c r="M590" t="b">
        <v>0</v>
      </c>
      <c r="N590" t="b">
        <v>0</v>
      </c>
      <c r="O590" t="s">
        <v>57</v>
      </c>
      <c r="P590" t="b">
        <v>0</v>
      </c>
      <c r="Q590" t="b">
        <v>0</v>
      </c>
      <c r="R590" t="s">
        <v>58</v>
      </c>
      <c r="S590" t="s">
        <v>59</v>
      </c>
      <c r="T590" t="s">
        <v>99</v>
      </c>
      <c r="U590" t="s">
        <v>100</v>
      </c>
      <c r="V590" t="s">
        <v>60</v>
      </c>
      <c r="W590" t="s">
        <v>61</v>
      </c>
      <c r="X590" t="s">
        <v>62</v>
      </c>
      <c r="Y590" t="s">
        <v>63</v>
      </c>
      <c r="Z590">
        <v>35.229999999999997</v>
      </c>
      <c r="AA590">
        <v>21.14</v>
      </c>
      <c r="AB590">
        <v>5.29</v>
      </c>
      <c r="AC590">
        <v>35</v>
      </c>
      <c r="AD590">
        <v>449</v>
      </c>
      <c r="AE590">
        <v>528.24</v>
      </c>
      <c r="AF590">
        <v>30</v>
      </c>
      <c r="AG590" t="b">
        <v>1</v>
      </c>
      <c r="AH590">
        <v>95</v>
      </c>
      <c r="AI590">
        <f t="shared" si="9"/>
        <v>99922.8558241789</v>
      </c>
      <c r="AJ590">
        <v>4</v>
      </c>
      <c r="AK590" t="b">
        <v>0</v>
      </c>
      <c r="AL590" t="b">
        <v>0</v>
      </c>
      <c r="AM590" t="s">
        <v>64</v>
      </c>
      <c r="AN590" s="1">
        <v>40494</v>
      </c>
      <c r="AQ590" s="1">
        <v>40642</v>
      </c>
    </row>
    <row r="591" spans="1:43">
      <c r="A591" t="s">
        <v>1714</v>
      </c>
      <c r="B591">
        <v>370405001619</v>
      </c>
      <c r="C591" t="s">
        <v>1715</v>
      </c>
      <c r="D591" t="s">
        <v>67</v>
      </c>
      <c r="E591">
        <v>28146</v>
      </c>
      <c r="F591" t="s">
        <v>68</v>
      </c>
      <c r="G591" t="s">
        <v>1716</v>
      </c>
      <c r="H591" t="s">
        <v>1717</v>
      </c>
      <c r="I591" t="b">
        <v>0</v>
      </c>
      <c r="J591" t="b">
        <v>0</v>
      </c>
      <c r="K591" t="b">
        <v>0</v>
      </c>
      <c r="L591" t="b">
        <v>0</v>
      </c>
      <c r="M591" t="b">
        <v>0</v>
      </c>
      <c r="N591" t="b">
        <v>0</v>
      </c>
      <c r="O591" t="s">
        <v>57</v>
      </c>
      <c r="P591" t="b">
        <v>0</v>
      </c>
      <c r="Q591" t="b">
        <v>0</v>
      </c>
      <c r="R591" t="s">
        <v>1</v>
      </c>
      <c r="S591" t="s">
        <v>137</v>
      </c>
      <c r="T591" t="s">
        <v>769</v>
      </c>
      <c r="U591" t="s">
        <v>137</v>
      </c>
      <c r="V591" t="s">
        <v>71</v>
      </c>
      <c r="W591" t="s">
        <v>61</v>
      </c>
      <c r="X591" t="s">
        <v>62</v>
      </c>
      <c r="Y591" t="s">
        <v>81</v>
      </c>
      <c r="Z591">
        <v>0</v>
      </c>
      <c r="AA591">
        <v>9.6999999999999993</v>
      </c>
      <c r="AB591">
        <v>3.42</v>
      </c>
      <c r="AC591">
        <v>9</v>
      </c>
      <c r="AD591">
        <v>250.42</v>
      </c>
      <c r="AE591">
        <v>305.39</v>
      </c>
      <c r="AF591">
        <v>20</v>
      </c>
      <c r="AG591" t="b">
        <v>1</v>
      </c>
      <c r="AH591">
        <v>95</v>
      </c>
      <c r="AI591">
        <f t="shared" si="9"/>
        <v>99922.8558241789</v>
      </c>
      <c r="AJ591">
        <v>2</v>
      </c>
      <c r="AK591" t="b">
        <v>0</v>
      </c>
      <c r="AL591" t="b">
        <v>0</v>
      </c>
      <c r="AM591" t="s">
        <v>64</v>
      </c>
      <c r="AN591" s="1">
        <v>40213</v>
      </c>
      <c r="AQ591" s="1">
        <v>40367</v>
      </c>
    </row>
    <row r="592" spans="1:43">
      <c r="A592" t="s">
        <v>1718</v>
      </c>
      <c r="B592">
        <v>530771001225</v>
      </c>
      <c r="C592" t="s">
        <v>1226</v>
      </c>
      <c r="D592" t="s">
        <v>110</v>
      </c>
      <c r="E592">
        <v>98125</v>
      </c>
      <c r="F592" t="s">
        <v>75</v>
      </c>
      <c r="G592" t="s">
        <v>1227</v>
      </c>
      <c r="H592" t="s">
        <v>675</v>
      </c>
      <c r="I592" t="b">
        <v>0</v>
      </c>
      <c r="J592" t="b">
        <v>0</v>
      </c>
      <c r="K592" t="b">
        <v>0</v>
      </c>
      <c r="L592" t="b">
        <v>0</v>
      </c>
      <c r="M592" t="b">
        <v>0</v>
      </c>
      <c r="N592" t="b">
        <v>0</v>
      </c>
      <c r="O592" t="s">
        <v>77</v>
      </c>
      <c r="P592" t="b">
        <v>0</v>
      </c>
      <c r="Q592" t="b">
        <v>0</v>
      </c>
      <c r="R592" t="s">
        <v>521</v>
      </c>
      <c r="S592" t="s">
        <v>137</v>
      </c>
      <c r="V592" t="s">
        <v>71</v>
      </c>
      <c r="W592" t="s">
        <v>80</v>
      </c>
      <c r="X592" t="s">
        <v>62</v>
      </c>
      <c r="Y592" t="s">
        <v>81</v>
      </c>
      <c r="Z592">
        <v>28</v>
      </c>
      <c r="AA592">
        <v>18.2</v>
      </c>
      <c r="AB592">
        <v>4.2</v>
      </c>
      <c r="AC592">
        <v>9</v>
      </c>
      <c r="AD592">
        <v>339.38</v>
      </c>
      <c r="AE592">
        <v>413.88</v>
      </c>
      <c r="AF592">
        <v>24</v>
      </c>
      <c r="AG592" t="b">
        <v>1</v>
      </c>
      <c r="AH592">
        <v>95</v>
      </c>
      <c r="AI592">
        <f t="shared" si="9"/>
        <v>99922.8558241789</v>
      </c>
      <c r="AJ592">
        <v>4</v>
      </c>
      <c r="AK592" t="b">
        <v>1</v>
      </c>
      <c r="AL592" t="b">
        <v>0</v>
      </c>
      <c r="AM592" t="s">
        <v>64</v>
      </c>
      <c r="AN592" s="1">
        <v>40001</v>
      </c>
      <c r="AQ592" s="1">
        <v>40153</v>
      </c>
    </row>
    <row r="593" spans="1:43">
      <c r="A593" t="s">
        <v>1719</v>
      </c>
      <c r="B593">
        <v>450231000503</v>
      </c>
      <c r="C593" t="s">
        <v>1720</v>
      </c>
      <c r="D593" t="s">
        <v>196</v>
      </c>
      <c r="E593">
        <v>29651</v>
      </c>
      <c r="F593" t="s">
        <v>54</v>
      </c>
      <c r="G593" t="s">
        <v>938</v>
      </c>
      <c r="H593" t="s">
        <v>937</v>
      </c>
      <c r="I593" t="b">
        <v>0</v>
      </c>
      <c r="J593" t="b">
        <v>0</v>
      </c>
      <c r="K593" t="b">
        <v>0</v>
      </c>
      <c r="L593" t="b">
        <v>0</v>
      </c>
      <c r="M593" t="b">
        <v>0</v>
      </c>
      <c r="N593" t="b">
        <v>0</v>
      </c>
      <c r="O593" t="s">
        <v>77</v>
      </c>
      <c r="P593" t="b">
        <v>0</v>
      </c>
      <c r="Q593" t="b">
        <v>0</v>
      </c>
      <c r="R593" t="s">
        <v>512</v>
      </c>
      <c r="S593" t="s">
        <v>273</v>
      </c>
      <c r="T593" t="s">
        <v>272</v>
      </c>
      <c r="U593" t="s">
        <v>273</v>
      </c>
      <c r="V593" t="s">
        <v>60</v>
      </c>
      <c r="W593" t="s">
        <v>1</v>
      </c>
      <c r="X593" t="s">
        <v>62</v>
      </c>
      <c r="Y593" t="s">
        <v>81</v>
      </c>
      <c r="AD593">
        <v>85.08</v>
      </c>
      <c r="AE593">
        <v>103.76</v>
      </c>
      <c r="AF593">
        <v>90</v>
      </c>
      <c r="AG593" t="b">
        <v>1</v>
      </c>
      <c r="AH593">
        <v>97.84</v>
      </c>
      <c r="AI593">
        <f t="shared" si="9"/>
        <v>98135.440668575553</v>
      </c>
      <c r="AJ593">
        <v>1</v>
      </c>
      <c r="AK593" t="b">
        <v>0</v>
      </c>
      <c r="AL593" t="b">
        <v>0</v>
      </c>
      <c r="AM593" t="s">
        <v>576</v>
      </c>
      <c r="AN593" s="1">
        <v>38809</v>
      </c>
      <c r="AO593" s="1">
        <v>38831</v>
      </c>
      <c r="AP593" s="1">
        <v>38888</v>
      </c>
      <c r="AQ593" s="1">
        <v>39053</v>
      </c>
    </row>
    <row r="594" spans="1:43">
      <c r="A594" t="s">
        <v>1721</v>
      </c>
      <c r="B594">
        <v>62637002932</v>
      </c>
      <c r="C594" t="s">
        <v>1722</v>
      </c>
      <c r="D594" t="s">
        <v>128</v>
      </c>
      <c r="E594">
        <v>94520</v>
      </c>
      <c r="F594" t="s">
        <v>54</v>
      </c>
      <c r="G594" t="s">
        <v>1723</v>
      </c>
      <c r="H594" t="s">
        <v>286</v>
      </c>
      <c r="I594" t="b">
        <v>0</v>
      </c>
      <c r="J594" t="b">
        <v>0</v>
      </c>
      <c r="K594" t="b">
        <v>0</v>
      </c>
      <c r="L594" t="b">
        <v>0</v>
      </c>
      <c r="M594" t="b">
        <v>0</v>
      </c>
      <c r="N594" t="b">
        <v>0</v>
      </c>
      <c r="O594" t="s">
        <v>57</v>
      </c>
      <c r="P594" t="b">
        <v>0</v>
      </c>
      <c r="Q594" t="b">
        <v>0</v>
      </c>
      <c r="R594" t="s">
        <v>171</v>
      </c>
      <c r="S594" t="s">
        <v>79</v>
      </c>
      <c r="T594" t="s">
        <v>78</v>
      </c>
      <c r="U594" t="s">
        <v>79</v>
      </c>
      <c r="V594" t="s">
        <v>71</v>
      </c>
      <c r="W594" t="s">
        <v>80</v>
      </c>
      <c r="X594" t="s">
        <v>62</v>
      </c>
      <c r="Y594" t="s">
        <v>63</v>
      </c>
      <c r="Z594">
        <v>12</v>
      </c>
      <c r="AA594">
        <v>25.62</v>
      </c>
      <c r="AB594">
        <v>4.2</v>
      </c>
      <c r="AC594">
        <v>35</v>
      </c>
      <c r="AD594">
        <v>356.8</v>
      </c>
      <c r="AE594">
        <v>419.76</v>
      </c>
      <c r="AF594">
        <v>20</v>
      </c>
      <c r="AG594" t="b">
        <v>1</v>
      </c>
      <c r="AH594">
        <v>100</v>
      </c>
      <c r="AI594">
        <f t="shared" si="9"/>
        <v>96786.798155863129</v>
      </c>
      <c r="AJ594">
        <v>1</v>
      </c>
      <c r="AK594" t="b">
        <v>0</v>
      </c>
      <c r="AL594" t="b">
        <v>0</v>
      </c>
      <c r="AM594" t="s">
        <v>102</v>
      </c>
      <c r="AN594" s="1">
        <v>40608</v>
      </c>
      <c r="AQ594" s="1">
        <v>40761</v>
      </c>
    </row>
    <row r="595" spans="1:43">
      <c r="A595" t="s">
        <v>1724</v>
      </c>
      <c r="B595">
        <v>360008702210</v>
      </c>
      <c r="C595" t="s">
        <v>73</v>
      </c>
      <c r="D595" t="s">
        <v>74</v>
      </c>
      <c r="E595">
        <v>10463</v>
      </c>
      <c r="F595" t="s">
        <v>75</v>
      </c>
      <c r="G595" t="s">
        <v>117</v>
      </c>
      <c r="H595" t="s">
        <v>73</v>
      </c>
      <c r="I595" t="b">
        <v>0</v>
      </c>
      <c r="J595" t="b">
        <v>0</v>
      </c>
      <c r="K595" t="b">
        <v>0</v>
      </c>
      <c r="L595" t="b">
        <v>0</v>
      </c>
      <c r="M595" t="b">
        <v>0</v>
      </c>
      <c r="N595" t="b">
        <v>0</v>
      </c>
      <c r="O595" t="s">
        <v>77</v>
      </c>
      <c r="P595" t="b">
        <v>0</v>
      </c>
      <c r="Q595" t="b">
        <v>0</v>
      </c>
      <c r="R595" t="s">
        <v>119</v>
      </c>
      <c r="S595" t="s">
        <v>59</v>
      </c>
      <c r="T595" t="s">
        <v>104</v>
      </c>
      <c r="U595" t="s">
        <v>95</v>
      </c>
      <c r="V595" t="s">
        <v>60</v>
      </c>
      <c r="W595" t="s">
        <v>114</v>
      </c>
      <c r="X595" t="s">
        <v>62</v>
      </c>
      <c r="Y595" t="s">
        <v>63</v>
      </c>
      <c r="Z595">
        <v>0</v>
      </c>
      <c r="AA595">
        <v>0</v>
      </c>
      <c r="AB595">
        <v>5.95</v>
      </c>
      <c r="AC595">
        <v>35</v>
      </c>
      <c r="AD595">
        <v>437.85</v>
      </c>
      <c r="AE595">
        <v>515.12</v>
      </c>
      <c r="AF595">
        <v>20</v>
      </c>
      <c r="AG595" t="b">
        <v>1</v>
      </c>
      <c r="AH595">
        <v>100</v>
      </c>
      <c r="AI595">
        <f t="shared" si="9"/>
        <v>96786.798155863129</v>
      </c>
      <c r="AJ595">
        <v>1</v>
      </c>
      <c r="AK595" t="b">
        <v>1</v>
      </c>
      <c r="AL595" t="b">
        <v>0</v>
      </c>
      <c r="AM595" t="s">
        <v>102</v>
      </c>
      <c r="AN595" s="1">
        <v>40607</v>
      </c>
      <c r="AQ595" s="1">
        <v>40758</v>
      </c>
    </row>
    <row r="596" spans="1:43">
      <c r="A596" t="s">
        <v>1725</v>
      </c>
      <c r="B596">
        <v>370066000117</v>
      </c>
      <c r="C596" t="s">
        <v>1726</v>
      </c>
      <c r="D596" t="s">
        <v>67</v>
      </c>
      <c r="E596">
        <v>27315</v>
      </c>
      <c r="F596" t="s">
        <v>68</v>
      </c>
      <c r="G596" t="s">
        <v>1727</v>
      </c>
      <c r="H596" t="s">
        <v>1728</v>
      </c>
      <c r="I596" t="b">
        <v>0</v>
      </c>
      <c r="J596" t="b">
        <v>0</v>
      </c>
      <c r="K596" t="b">
        <v>0</v>
      </c>
      <c r="L596" t="b">
        <v>0</v>
      </c>
      <c r="M596" t="b">
        <v>0</v>
      </c>
      <c r="N596" t="b">
        <v>0</v>
      </c>
      <c r="O596" t="s">
        <v>57</v>
      </c>
      <c r="P596" t="b">
        <v>0</v>
      </c>
      <c r="Q596" t="b">
        <v>0</v>
      </c>
      <c r="R596" t="s">
        <v>94</v>
      </c>
      <c r="S596" t="s">
        <v>95</v>
      </c>
      <c r="V596" t="s">
        <v>71</v>
      </c>
      <c r="W596" t="s">
        <v>1</v>
      </c>
      <c r="X596" t="s">
        <v>62</v>
      </c>
      <c r="Y596" t="s">
        <v>81</v>
      </c>
      <c r="Z596">
        <v>2.54</v>
      </c>
      <c r="AA596">
        <v>9.8000000000000007</v>
      </c>
      <c r="AB596">
        <v>1.89</v>
      </c>
      <c r="AC596">
        <v>35</v>
      </c>
      <c r="AD596">
        <v>174.91</v>
      </c>
      <c r="AE596">
        <v>205.78</v>
      </c>
      <c r="AF596">
        <v>140</v>
      </c>
      <c r="AG596" t="b">
        <v>1</v>
      </c>
      <c r="AH596">
        <v>100</v>
      </c>
      <c r="AI596">
        <f t="shared" si="9"/>
        <v>96786.798155863129</v>
      </c>
      <c r="AJ596">
        <v>1</v>
      </c>
      <c r="AK596" t="b">
        <v>1</v>
      </c>
      <c r="AL596" t="b">
        <v>1</v>
      </c>
      <c r="AM596" t="s">
        <v>102</v>
      </c>
      <c r="AN596" s="1">
        <v>40580</v>
      </c>
      <c r="AQ596" s="1">
        <v>40726</v>
      </c>
    </row>
    <row r="597" spans="1:43">
      <c r="A597" t="s">
        <v>1729</v>
      </c>
      <c r="C597" t="s">
        <v>252</v>
      </c>
      <c r="D597" t="s">
        <v>67</v>
      </c>
      <c r="E597">
        <v>28211</v>
      </c>
      <c r="F597" t="s">
        <v>75</v>
      </c>
      <c r="G597" t="s">
        <v>253</v>
      </c>
      <c r="H597" t="s">
        <v>254</v>
      </c>
      <c r="I597" t="b">
        <v>1</v>
      </c>
      <c r="J597" t="b">
        <v>0</v>
      </c>
      <c r="K597" t="b">
        <v>0</v>
      </c>
      <c r="L597" t="b">
        <v>0</v>
      </c>
      <c r="M597" t="b">
        <v>0</v>
      </c>
      <c r="N597" t="b">
        <v>0</v>
      </c>
      <c r="O597" t="s">
        <v>87</v>
      </c>
      <c r="P597" t="b">
        <v>0</v>
      </c>
      <c r="Q597" t="b">
        <v>0</v>
      </c>
      <c r="R597" t="s">
        <v>267</v>
      </c>
      <c r="S597" t="s">
        <v>95</v>
      </c>
      <c r="T597" t="s">
        <v>101</v>
      </c>
      <c r="U597" t="s">
        <v>95</v>
      </c>
      <c r="V597" t="s">
        <v>71</v>
      </c>
      <c r="W597" t="s">
        <v>80</v>
      </c>
      <c r="X597" t="s">
        <v>62</v>
      </c>
      <c r="Y597" t="s">
        <v>151</v>
      </c>
      <c r="Z597">
        <v>12</v>
      </c>
      <c r="AA597">
        <v>52.64</v>
      </c>
      <c r="AB597">
        <v>10.119999999999999</v>
      </c>
      <c r="AC597">
        <v>35</v>
      </c>
      <c r="AD597">
        <v>784.67</v>
      </c>
      <c r="AE597">
        <v>923.14</v>
      </c>
      <c r="AF597">
        <v>85</v>
      </c>
      <c r="AG597" t="b">
        <v>1</v>
      </c>
      <c r="AH597">
        <v>100</v>
      </c>
      <c r="AI597">
        <f t="shared" si="9"/>
        <v>96786.798155863129</v>
      </c>
      <c r="AJ597">
        <v>1</v>
      </c>
      <c r="AK597" t="b">
        <v>1</v>
      </c>
      <c r="AL597" t="b">
        <v>0</v>
      </c>
      <c r="AM597" t="s">
        <v>102</v>
      </c>
      <c r="AN597" s="1">
        <v>40578</v>
      </c>
      <c r="AQ597" s="1">
        <v>40725</v>
      </c>
    </row>
    <row r="598" spans="1:43">
      <c r="A598" s="2" t="s">
        <v>1730</v>
      </c>
      <c r="B598">
        <v>362601003592</v>
      </c>
      <c r="C598" t="s">
        <v>1731</v>
      </c>
      <c r="D598" t="s">
        <v>74</v>
      </c>
      <c r="E598">
        <v>12304</v>
      </c>
      <c r="F598" t="s">
        <v>75</v>
      </c>
      <c r="G598" t="s">
        <v>1732</v>
      </c>
      <c r="H598" t="s">
        <v>1731</v>
      </c>
      <c r="I598" t="b">
        <v>0</v>
      </c>
      <c r="J598" t="b">
        <v>0</v>
      </c>
      <c r="K598" t="b">
        <v>0</v>
      </c>
      <c r="L598" t="b">
        <v>0</v>
      </c>
      <c r="M598" t="b">
        <v>0</v>
      </c>
      <c r="N598" t="b">
        <v>0</v>
      </c>
      <c r="O598" t="s">
        <v>77</v>
      </c>
      <c r="P598" t="b">
        <v>0</v>
      </c>
      <c r="Q598" t="b">
        <v>0</v>
      </c>
      <c r="R598" t="s">
        <v>101</v>
      </c>
      <c r="S598" t="s">
        <v>95</v>
      </c>
      <c r="T598" t="s">
        <v>119</v>
      </c>
      <c r="U598" t="s">
        <v>59</v>
      </c>
      <c r="V598" t="s">
        <v>60</v>
      </c>
      <c r="W598" t="s">
        <v>61</v>
      </c>
      <c r="X598" t="s">
        <v>62</v>
      </c>
      <c r="Y598" t="s">
        <v>151</v>
      </c>
      <c r="Z598">
        <v>27.94</v>
      </c>
      <c r="AA598">
        <v>0</v>
      </c>
      <c r="AB598">
        <v>3.81</v>
      </c>
      <c r="AC598">
        <v>35</v>
      </c>
      <c r="AD598">
        <v>320.75</v>
      </c>
      <c r="AE598">
        <v>377.35</v>
      </c>
      <c r="AF598">
        <v>17</v>
      </c>
      <c r="AG598" t="b">
        <v>1</v>
      </c>
      <c r="AH598">
        <v>100</v>
      </c>
      <c r="AI598">
        <f t="shared" si="9"/>
        <v>96786.798155863129</v>
      </c>
      <c r="AJ598">
        <v>1</v>
      </c>
      <c r="AK598" t="b">
        <v>0</v>
      </c>
      <c r="AL598" t="b">
        <v>0</v>
      </c>
      <c r="AM598" t="s">
        <v>102</v>
      </c>
      <c r="AN598" s="1">
        <v>40576</v>
      </c>
      <c r="AQ598" s="1">
        <v>40663</v>
      </c>
    </row>
    <row r="599" spans="1:43">
      <c r="A599" t="s">
        <v>1733</v>
      </c>
      <c r="B599">
        <v>170993001093</v>
      </c>
      <c r="C599" t="s">
        <v>181</v>
      </c>
      <c r="D599" t="s">
        <v>182</v>
      </c>
      <c r="E599">
        <v>60625</v>
      </c>
      <c r="F599" t="s">
        <v>75</v>
      </c>
      <c r="G599" t="s">
        <v>1734</v>
      </c>
      <c r="H599" t="s">
        <v>184</v>
      </c>
      <c r="I599" t="b">
        <v>0</v>
      </c>
      <c r="J599" t="b">
        <v>1</v>
      </c>
      <c r="K599" t="b">
        <v>0</v>
      </c>
      <c r="L599" t="b">
        <v>1</v>
      </c>
      <c r="M599" t="b">
        <v>0</v>
      </c>
      <c r="N599" t="b">
        <v>0</v>
      </c>
      <c r="O599" t="s">
        <v>87</v>
      </c>
      <c r="P599" t="b">
        <v>0</v>
      </c>
      <c r="Q599" t="b">
        <v>0</v>
      </c>
      <c r="R599" t="s">
        <v>78</v>
      </c>
      <c r="S599" t="s">
        <v>79</v>
      </c>
      <c r="T599" t="s">
        <v>131</v>
      </c>
      <c r="U599" t="s">
        <v>79</v>
      </c>
      <c r="V599" t="s">
        <v>71</v>
      </c>
      <c r="W599" t="s">
        <v>80</v>
      </c>
      <c r="X599" t="s">
        <v>62</v>
      </c>
      <c r="Y599" t="s">
        <v>88</v>
      </c>
      <c r="Z599">
        <v>75.290000000000006</v>
      </c>
      <c r="AA599">
        <v>0</v>
      </c>
      <c r="AB599">
        <v>11.29</v>
      </c>
      <c r="AC599">
        <v>35</v>
      </c>
      <c r="AD599">
        <v>874.48</v>
      </c>
      <c r="AE599">
        <v>1028.8</v>
      </c>
      <c r="AF599">
        <v>200</v>
      </c>
      <c r="AG599" t="b">
        <v>1</v>
      </c>
      <c r="AH599">
        <v>100</v>
      </c>
      <c r="AI599">
        <f t="shared" si="9"/>
        <v>96786.798155863129</v>
      </c>
      <c r="AJ599">
        <v>1</v>
      </c>
      <c r="AK599" t="b">
        <v>0</v>
      </c>
      <c r="AL599" t="b">
        <v>0</v>
      </c>
      <c r="AM599" t="s">
        <v>102</v>
      </c>
      <c r="AN599" s="1">
        <v>40576</v>
      </c>
      <c r="AQ599" s="1">
        <v>40724</v>
      </c>
    </row>
    <row r="600" spans="1:43">
      <c r="A600" t="s">
        <v>1735</v>
      </c>
      <c r="B600">
        <v>120171004009</v>
      </c>
      <c r="C600" t="s">
        <v>1736</v>
      </c>
      <c r="D600" t="s">
        <v>257</v>
      </c>
      <c r="E600">
        <v>32766</v>
      </c>
      <c r="F600" t="s">
        <v>54</v>
      </c>
      <c r="G600" t="s">
        <v>1737</v>
      </c>
      <c r="H600" t="s">
        <v>1292</v>
      </c>
      <c r="I600" t="b">
        <v>0</v>
      </c>
      <c r="J600" t="b">
        <v>0</v>
      </c>
      <c r="K600" t="b">
        <v>0</v>
      </c>
      <c r="L600" t="b">
        <v>0</v>
      </c>
      <c r="M600" t="b">
        <v>0</v>
      </c>
      <c r="N600" t="b">
        <v>0</v>
      </c>
      <c r="O600" t="s">
        <v>57</v>
      </c>
      <c r="P600" t="b">
        <v>0</v>
      </c>
      <c r="Q600" t="b">
        <v>0</v>
      </c>
      <c r="R600" t="s">
        <v>58</v>
      </c>
      <c r="S600" t="s">
        <v>59</v>
      </c>
      <c r="V600" t="s">
        <v>60</v>
      </c>
      <c r="W600" t="s">
        <v>114</v>
      </c>
      <c r="X600" t="s">
        <v>107</v>
      </c>
      <c r="Y600" t="s">
        <v>81</v>
      </c>
      <c r="Z600">
        <v>0</v>
      </c>
      <c r="AA600">
        <v>0</v>
      </c>
      <c r="AB600">
        <v>4.38</v>
      </c>
      <c r="AC600">
        <v>35</v>
      </c>
      <c r="AD600">
        <v>331.55</v>
      </c>
      <c r="AE600">
        <v>390.06</v>
      </c>
      <c r="AF600">
        <v>80</v>
      </c>
      <c r="AG600" t="b">
        <v>1</v>
      </c>
      <c r="AH600">
        <v>100</v>
      </c>
      <c r="AI600">
        <f t="shared" si="9"/>
        <v>96786.798155863129</v>
      </c>
      <c r="AJ600">
        <v>1</v>
      </c>
      <c r="AK600" t="b">
        <v>0</v>
      </c>
      <c r="AL600" t="b">
        <v>0</v>
      </c>
      <c r="AM600" t="s">
        <v>102</v>
      </c>
      <c r="AN600" s="1">
        <v>40543</v>
      </c>
      <c r="AQ600" s="1">
        <v>40693</v>
      </c>
    </row>
    <row r="601" spans="1:43">
      <c r="A601" t="s">
        <v>1738</v>
      </c>
      <c r="B601">
        <v>551341001755</v>
      </c>
      <c r="C601" t="s">
        <v>1739</v>
      </c>
      <c r="D601" t="s">
        <v>276</v>
      </c>
      <c r="E601">
        <v>53583</v>
      </c>
      <c r="F601" t="s">
        <v>68</v>
      </c>
      <c r="G601" t="s">
        <v>1740</v>
      </c>
      <c r="H601" t="s">
        <v>1224</v>
      </c>
      <c r="I601" t="b">
        <v>0</v>
      </c>
      <c r="J601" t="b">
        <v>0</v>
      </c>
      <c r="K601" t="b">
        <v>0</v>
      </c>
      <c r="L601" t="b">
        <v>0</v>
      </c>
      <c r="M601" t="b">
        <v>0</v>
      </c>
      <c r="N601" t="b">
        <v>0</v>
      </c>
      <c r="O601" t="s">
        <v>57</v>
      </c>
      <c r="P601" t="b">
        <v>0</v>
      </c>
      <c r="Q601" t="b">
        <v>0</v>
      </c>
      <c r="R601" t="s">
        <v>58</v>
      </c>
      <c r="S601" t="s">
        <v>59</v>
      </c>
      <c r="T601" t="s">
        <v>230</v>
      </c>
      <c r="U601" t="s">
        <v>59</v>
      </c>
      <c r="V601" t="s">
        <v>60</v>
      </c>
      <c r="W601" t="s">
        <v>114</v>
      </c>
      <c r="X601" t="s">
        <v>62</v>
      </c>
      <c r="Y601" t="s">
        <v>63</v>
      </c>
      <c r="Z601">
        <v>83.28</v>
      </c>
      <c r="AA601">
        <v>0</v>
      </c>
      <c r="AB601">
        <v>11.85</v>
      </c>
      <c r="AC601">
        <v>35</v>
      </c>
      <c r="AD601">
        <v>919.92</v>
      </c>
      <c r="AE601">
        <v>1082.26</v>
      </c>
      <c r="AF601">
        <v>35</v>
      </c>
      <c r="AG601" t="b">
        <v>1</v>
      </c>
      <c r="AH601">
        <v>100</v>
      </c>
      <c r="AI601">
        <f t="shared" si="9"/>
        <v>96786.798155863129</v>
      </c>
      <c r="AJ601">
        <v>4</v>
      </c>
      <c r="AK601" t="b">
        <v>0</v>
      </c>
      <c r="AL601" t="b">
        <v>0</v>
      </c>
      <c r="AM601" t="s">
        <v>102</v>
      </c>
      <c r="AN601" s="1">
        <v>40521</v>
      </c>
      <c r="AQ601" s="1">
        <v>40668</v>
      </c>
    </row>
    <row r="602" spans="1:43">
      <c r="A602" t="s">
        <v>1741</v>
      </c>
      <c r="C602" t="s">
        <v>330</v>
      </c>
      <c r="D602" t="s">
        <v>74</v>
      </c>
      <c r="E602">
        <v>10031</v>
      </c>
      <c r="F602" t="s">
        <v>75</v>
      </c>
      <c r="G602" t="s">
        <v>117</v>
      </c>
      <c r="H602" t="s">
        <v>332</v>
      </c>
      <c r="I602" t="b">
        <v>0</v>
      </c>
      <c r="J602" t="b">
        <v>0</v>
      </c>
      <c r="K602" t="b">
        <v>0</v>
      </c>
      <c r="L602" t="b">
        <v>0</v>
      </c>
      <c r="M602" t="b">
        <v>0</v>
      </c>
      <c r="N602" t="b">
        <v>0</v>
      </c>
      <c r="O602" t="s">
        <v>57</v>
      </c>
      <c r="P602" t="b">
        <v>0</v>
      </c>
      <c r="Q602" t="b">
        <v>0</v>
      </c>
      <c r="R602" t="s">
        <v>230</v>
      </c>
      <c r="S602" t="s">
        <v>59</v>
      </c>
      <c r="T602" t="s">
        <v>58</v>
      </c>
      <c r="U602" t="s">
        <v>59</v>
      </c>
      <c r="V602" t="s">
        <v>60</v>
      </c>
      <c r="W602" t="s">
        <v>80</v>
      </c>
      <c r="X602" t="s">
        <v>62</v>
      </c>
      <c r="Y602" t="s">
        <v>63</v>
      </c>
      <c r="Z602">
        <v>12</v>
      </c>
      <c r="AA602">
        <v>0</v>
      </c>
      <c r="AB602">
        <v>6</v>
      </c>
      <c r="AC602">
        <v>35</v>
      </c>
      <c r="AD602">
        <v>452.99</v>
      </c>
      <c r="AE602">
        <v>532.92999999999995</v>
      </c>
      <c r="AF602">
        <v>32</v>
      </c>
      <c r="AG602" t="b">
        <v>1</v>
      </c>
      <c r="AH602">
        <v>100</v>
      </c>
      <c r="AI602">
        <f t="shared" si="9"/>
        <v>96786.798155863129</v>
      </c>
      <c r="AJ602">
        <v>1</v>
      </c>
      <c r="AK602" t="b">
        <v>0</v>
      </c>
      <c r="AL602" t="b">
        <v>1</v>
      </c>
      <c r="AM602" t="s">
        <v>64</v>
      </c>
      <c r="AN602" s="1">
        <v>40486</v>
      </c>
      <c r="AQ602" s="1">
        <v>40635</v>
      </c>
    </row>
    <row r="603" spans="1:43">
      <c r="A603" t="s">
        <v>1742</v>
      </c>
      <c r="B603">
        <v>172919003052</v>
      </c>
      <c r="C603" t="s">
        <v>1743</v>
      </c>
      <c r="D603" t="s">
        <v>182</v>
      </c>
      <c r="E603">
        <v>60453</v>
      </c>
      <c r="F603" t="s">
        <v>54</v>
      </c>
      <c r="G603" t="s">
        <v>1744</v>
      </c>
      <c r="H603" t="s">
        <v>184</v>
      </c>
      <c r="I603" t="b">
        <v>0</v>
      </c>
      <c r="J603" t="b">
        <v>0</v>
      </c>
      <c r="K603" t="b">
        <v>0</v>
      </c>
      <c r="L603" t="b">
        <v>0</v>
      </c>
      <c r="M603" t="b">
        <v>0</v>
      </c>
      <c r="N603" t="b">
        <v>0</v>
      </c>
      <c r="O603" t="s">
        <v>77</v>
      </c>
      <c r="P603" t="b">
        <v>0</v>
      </c>
      <c r="Q603" t="b">
        <v>0</v>
      </c>
      <c r="R603" t="s">
        <v>99</v>
      </c>
      <c r="S603" t="s">
        <v>100</v>
      </c>
      <c r="V603" t="s">
        <v>71</v>
      </c>
      <c r="W603" t="s">
        <v>1</v>
      </c>
      <c r="X603" t="s">
        <v>107</v>
      </c>
      <c r="Y603" t="s">
        <v>81</v>
      </c>
      <c r="Z603">
        <v>0</v>
      </c>
      <c r="AA603">
        <v>0</v>
      </c>
      <c r="AB603">
        <v>7.3</v>
      </c>
      <c r="AC603">
        <v>35</v>
      </c>
      <c r="AD603">
        <v>529.29999999999995</v>
      </c>
      <c r="AE603">
        <v>622.71</v>
      </c>
      <c r="AF603">
        <v>385</v>
      </c>
      <c r="AG603" t="b">
        <v>1</v>
      </c>
      <c r="AH603">
        <v>100</v>
      </c>
      <c r="AI603">
        <f t="shared" si="9"/>
        <v>96786.798155863129</v>
      </c>
      <c r="AJ603">
        <v>2</v>
      </c>
      <c r="AK603" t="b">
        <v>1</v>
      </c>
      <c r="AL603" t="b">
        <v>0</v>
      </c>
      <c r="AM603" t="s">
        <v>64</v>
      </c>
      <c r="AN603" s="1">
        <v>40461</v>
      </c>
      <c r="AQ603" s="1">
        <v>40611</v>
      </c>
    </row>
    <row r="604" spans="1:43">
      <c r="A604" t="s">
        <v>1745</v>
      </c>
      <c r="C604" t="s">
        <v>322</v>
      </c>
      <c r="D604" t="s">
        <v>67</v>
      </c>
      <c r="E604">
        <v>27292</v>
      </c>
      <c r="F604" t="s">
        <v>68</v>
      </c>
      <c r="G604" t="s">
        <v>323</v>
      </c>
      <c r="H604" t="s">
        <v>324</v>
      </c>
      <c r="I604" t="b">
        <v>0</v>
      </c>
      <c r="J604" t="b">
        <v>0</v>
      </c>
      <c r="K604" t="b">
        <v>0</v>
      </c>
      <c r="L604" t="b">
        <v>0</v>
      </c>
      <c r="M604" t="b">
        <v>0</v>
      </c>
      <c r="N604" t="b">
        <v>0</v>
      </c>
      <c r="O604" t="s">
        <v>57</v>
      </c>
      <c r="P604" t="b">
        <v>0</v>
      </c>
      <c r="Q604" t="b">
        <v>0</v>
      </c>
      <c r="R604" t="s">
        <v>1</v>
      </c>
      <c r="S604" t="s">
        <v>137</v>
      </c>
      <c r="T604" t="s">
        <v>101</v>
      </c>
      <c r="U604" t="s">
        <v>95</v>
      </c>
      <c r="V604" t="s">
        <v>60</v>
      </c>
      <c r="W604" t="s">
        <v>80</v>
      </c>
      <c r="X604" t="s">
        <v>62</v>
      </c>
      <c r="Y604" t="s">
        <v>63</v>
      </c>
      <c r="Z604">
        <v>959.4</v>
      </c>
      <c r="AA604">
        <v>623.61</v>
      </c>
      <c r="AB604">
        <v>119.92</v>
      </c>
      <c r="AC604">
        <v>35</v>
      </c>
      <c r="AD604">
        <v>9732.93</v>
      </c>
      <c r="AE604">
        <v>11187.28</v>
      </c>
      <c r="AF604">
        <v>75</v>
      </c>
      <c r="AG604" t="b">
        <v>1</v>
      </c>
      <c r="AH604">
        <v>100</v>
      </c>
      <c r="AI604">
        <f t="shared" si="9"/>
        <v>96786.798155863129</v>
      </c>
      <c r="AJ604">
        <v>1</v>
      </c>
      <c r="AK604" t="b">
        <v>1</v>
      </c>
      <c r="AL604" t="b">
        <v>0</v>
      </c>
      <c r="AM604" t="s">
        <v>64</v>
      </c>
      <c r="AN604" s="1">
        <v>40393</v>
      </c>
      <c r="AQ604" s="1">
        <v>40543</v>
      </c>
    </row>
    <row r="605" spans="1:43">
      <c r="A605" s="2" t="s">
        <v>1746</v>
      </c>
      <c r="C605" t="s">
        <v>73</v>
      </c>
      <c r="D605" t="s">
        <v>74</v>
      </c>
      <c r="E605">
        <v>10462</v>
      </c>
      <c r="F605" t="s">
        <v>75</v>
      </c>
      <c r="G605" t="s">
        <v>331</v>
      </c>
      <c r="H605" t="s">
        <v>73</v>
      </c>
      <c r="I605" t="b">
        <v>0</v>
      </c>
      <c r="J605" t="b">
        <v>0</v>
      </c>
      <c r="K605" t="b">
        <v>0</v>
      </c>
      <c r="L605" t="b">
        <v>0</v>
      </c>
      <c r="M605" t="b">
        <v>0</v>
      </c>
      <c r="N605" t="b">
        <v>0</v>
      </c>
      <c r="O605" t="s">
        <v>77</v>
      </c>
      <c r="P605" t="b">
        <v>0</v>
      </c>
      <c r="Q605" t="b">
        <v>0</v>
      </c>
      <c r="R605" t="s">
        <v>58</v>
      </c>
      <c r="S605" t="s">
        <v>59</v>
      </c>
      <c r="T605" t="s">
        <v>78</v>
      </c>
      <c r="U605" t="s">
        <v>79</v>
      </c>
      <c r="V605" t="s">
        <v>71</v>
      </c>
      <c r="W605" t="s">
        <v>114</v>
      </c>
      <c r="X605" t="s">
        <v>62</v>
      </c>
      <c r="Y605" t="s">
        <v>81</v>
      </c>
      <c r="Z605">
        <v>0</v>
      </c>
      <c r="AA605">
        <v>0</v>
      </c>
      <c r="AB605">
        <v>4.0999999999999996</v>
      </c>
      <c r="AC605">
        <v>35</v>
      </c>
      <c r="AD605">
        <v>312.3</v>
      </c>
      <c r="AE605">
        <v>358.97</v>
      </c>
      <c r="AF605">
        <v>150</v>
      </c>
      <c r="AG605" t="b">
        <v>0</v>
      </c>
      <c r="AH605">
        <v>100</v>
      </c>
      <c r="AI605">
        <f t="shared" si="9"/>
        <v>96786.798155863129</v>
      </c>
      <c r="AJ605">
        <v>2</v>
      </c>
      <c r="AK605" t="b">
        <v>0</v>
      </c>
      <c r="AL605" t="b">
        <v>1</v>
      </c>
      <c r="AM605" t="s">
        <v>64</v>
      </c>
      <c r="AN605" s="1">
        <v>40366</v>
      </c>
      <c r="AQ605" s="1">
        <v>40517</v>
      </c>
    </row>
    <row r="606" spans="1:43">
      <c r="A606" t="s">
        <v>1747</v>
      </c>
      <c r="B606">
        <v>370472002487</v>
      </c>
      <c r="C606" t="s">
        <v>429</v>
      </c>
      <c r="D606" t="s">
        <v>67</v>
      </c>
      <c r="E606">
        <v>27606</v>
      </c>
      <c r="F606" t="s">
        <v>75</v>
      </c>
      <c r="G606" t="s">
        <v>430</v>
      </c>
      <c r="H606" t="s">
        <v>431</v>
      </c>
      <c r="I606" t="b">
        <v>0</v>
      </c>
      <c r="J606" t="b">
        <v>0</v>
      </c>
      <c r="K606" t="b">
        <v>0</v>
      </c>
      <c r="L606" t="b">
        <v>0</v>
      </c>
      <c r="M606" t="b">
        <v>0</v>
      </c>
      <c r="N606" t="b">
        <v>0</v>
      </c>
      <c r="O606" t="s">
        <v>77</v>
      </c>
      <c r="P606" t="b">
        <v>0</v>
      </c>
      <c r="Q606" t="b">
        <v>0</v>
      </c>
      <c r="R606" t="s">
        <v>101</v>
      </c>
      <c r="S606" t="s">
        <v>95</v>
      </c>
      <c r="T606" t="s">
        <v>58</v>
      </c>
      <c r="U606" t="s">
        <v>59</v>
      </c>
      <c r="V606" t="s">
        <v>60</v>
      </c>
      <c r="W606" t="s">
        <v>114</v>
      </c>
      <c r="X606" t="s">
        <v>107</v>
      </c>
      <c r="Y606" t="s">
        <v>81</v>
      </c>
      <c r="Z606">
        <v>0</v>
      </c>
      <c r="AA606">
        <v>15.11</v>
      </c>
      <c r="AB606">
        <v>5.33</v>
      </c>
      <c r="AC606">
        <v>9</v>
      </c>
      <c r="AD606">
        <v>385.03</v>
      </c>
      <c r="AE606">
        <v>469.55</v>
      </c>
      <c r="AF606">
        <v>200</v>
      </c>
      <c r="AG606" t="b">
        <v>1</v>
      </c>
      <c r="AH606">
        <v>100</v>
      </c>
      <c r="AI606">
        <f t="shared" si="9"/>
        <v>96786.798155863129</v>
      </c>
      <c r="AJ606">
        <v>4</v>
      </c>
      <c r="AK606" t="b">
        <v>1</v>
      </c>
      <c r="AL606" t="b">
        <v>0</v>
      </c>
      <c r="AM606" t="s">
        <v>64</v>
      </c>
      <c r="AN606" s="1">
        <v>40310</v>
      </c>
      <c r="AQ606" s="1">
        <v>40462</v>
      </c>
    </row>
    <row r="607" spans="1:43">
      <c r="A607" t="s">
        <v>1748</v>
      </c>
      <c r="B607">
        <v>240051001019</v>
      </c>
      <c r="C607" t="s">
        <v>1749</v>
      </c>
      <c r="D607" t="s">
        <v>609</v>
      </c>
      <c r="E607">
        <v>20747</v>
      </c>
      <c r="F607" t="s">
        <v>54</v>
      </c>
      <c r="G607" t="s">
        <v>1750</v>
      </c>
      <c r="H607" t="s">
        <v>1751</v>
      </c>
      <c r="I607" t="b">
        <v>0</v>
      </c>
      <c r="J607" t="b">
        <v>0</v>
      </c>
      <c r="K607" t="b">
        <v>0</v>
      </c>
      <c r="L607" t="b">
        <v>0</v>
      </c>
      <c r="M607" t="b">
        <v>0</v>
      </c>
      <c r="N607" t="b">
        <v>0</v>
      </c>
      <c r="O607" t="s">
        <v>77</v>
      </c>
      <c r="P607" t="b">
        <v>1</v>
      </c>
      <c r="Q607" t="b">
        <v>0</v>
      </c>
      <c r="R607" t="s">
        <v>58</v>
      </c>
      <c r="S607" t="s">
        <v>59</v>
      </c>
      <c r="V607" t="s">
        <v>60</v>
      </c>
      <c r="W607" t="s">
        <v>80</v>
      </c>
      <c r="X607" t="s">
        <v>62</v>
      </c>
      <c r="Y607" t="s">
        <v>63</v>
      </c>
      <c r="Z607">
        <v>2</v>
      </c>
      <c r="AA607">
        <v>10</v>
      </c>
      <c r="AB607">
        <v>3</v>
      </c>
      <c r="AC607">
        <v>9</v>
      </c>
      <c r="AD607">
        <v>223.99</v>
      </c>
      <c r="AE607">
        <v>273.16000000000003</v>
      </c>
      <c r="AF607">
        <v>22</v>
      </c>
      <c r="AG607" t="b">
        <v>1</v>
      </c>
      <c r="AH607">
        <v>100</v>
      </c>
      <c r="AI607">
        <f t="shared" si="9"/>
        <v>96786.798155863129</v>
      </c>
      <c r="AJ607">
        <v>4</v>
      </c>
      <c r="AK607" t="b">
        <v>0</v>
      </c>
      <c r="AL607" t="b">
        <v>0</v>
      </c>
      <c r="AM607" t="s">
        <v>64</v>
      </c>
      <c r="AN607" s="1">
        <v>40253</v>
      </c>
      <c r="AQ607" s="1">
        <v>40405</v>
      </c>
    </row>
    <row r="608" spans="1:43">
      <c r="A608" t="s">
        <v>1752</v>
      </c>
      <c r="C608" t="s">
        <v>1753</v>
      </c>
      <c r="D608" t="s">
        <v>74</v>
      </c>
      <c r="E608">
        <v>11358</v>
      </c>
      <c r="F608" t="s">
        <v>75</v>
      </c>
      <c r="G608" t="s">
        <v>76</v>
      </c>
      <c r="H608" t="s">
        <v>118</v>
      </c>
      <c r="I608" t="b">
        <v>0</v>
      </c>
      <c r="J608" t="b">
        <v>1</v>
      </c>
      <c r="K608" t="b">
        <v>0</v>
      </c>
      <c r="L608" t="b">
        <v>0</v>
      </c>
      <c r="M608" t="b">
        <v>0</v>
      </c>
      <c r="N608" t="b">
        <v>0</v>
      </c>
      <c r="O608" t="s">
        <v>77</v>
      </c>
      <c r="P608" t="b">
        <v>0</v>
      </c>
      <c r="Q608" t="b">
        <v>1</v>
      </c>
      <c r="R608" t="s">
        <v>119</v>
      </c>
      <c r="S608" t="s">
        <v>59</v>
      </c>
      <c r="V608" t="s">
        <v>60</v>
      </c>
      <c r="W608" t="s">
        <v>80</v>
      </c>
      <c r="X608" t="s">
        <v>62</v>
      </c>
      <c r="Y608" t="s">
        <v>151</v>
      </c>
      <c r="Z608">
        <v>6.93</v>
      </c>
      <c r="AA608">
        <v>0</v>
      </c>
      <c r="AB608">
        <v>10.39</v>
      </c>
      <c r="AC608">
        <v>9</v>
      </c>
      <c r="AD608">
        <v>719.31</v>
      </c>
      <c r="AE608">
        <v>877.21</v>
      </c>
      <c r="AF608">
        <v>135</v>
      </c>
      <c r="AG608" t="b">
        <v>1</v>
      </c>
      <c r="AH608">
        <v>100</v>
      </c>
      <c r="AI608">
        <f t="shared" si="9"/>
        <v>96786.798155863129</v>
      </c>
      <c r="AJ608">
        <v>1</v>
      </c>
      <c r="AK608" t="b">
        <v>0</v>
      </c>
      <c r="AL608" t="b">
        <v>1</v>
      </c>
      <c r="AM608" t="s">
        <v>64</v>
      </c>
      <c r="AN608" s="1">
        <v>40203</v>
      </c>
      <c r="AQ608" s="1">
        <v>40358</v>
      </c>
    </row>
    <row r="609" spans="1:43">
      <c r="A609" t="s">
        <v>1754</v>
      </c>
      <c r="B609">
        <v>450336001306</v>
      </c>
      <c r="C609" t="s">
        <v>217</v>
      </c>
      <c r="D609" t="s">
        <v>196</v>
      </c>
      <c r="E609">
        <v>29205</v>
      </c>
      <c r="F609" t="s">
        <v>75</v>
      </c>
      <c r="G609" t="s">
        <v>1411</v>
      </c>
      <c r="H609" t="s">
        <v>219</v>
      </c>
      <c r="I609" t="b">
        <v>0</v>
      </c>
      <c r="J609" t="b">
        <v>0</v>
      </c>
      <c r="K609" t="b">
        <v>0</v>
      </c>
      <c r="L609" t="b">
        <v>0</v>
      </c>
      <c r="M609" t="b">
        <v>0</v>
      </c>
      <c r="N609" t="b">
        <v>0</v>
      </c>
      <c r="O609" t="s">
        <v>57</v>
      </c>
      <c r="P609" t="b">
        <v>0</v>
      </c>
      <c r="Q609" t="b">
        <v>0</v>
      </c>
      <c r="R609" t="s">
        <v>101</v>
      </c>
      <c r="S609" t="s">
        <v>95</v>
      </c>
      <c r="T609" t="s">
        <v>119</v>
      </c>
      <c r="U609" t="s">
        <v>59</v>
      </c>
      <c r="V609" t="s">
        <v>71</v>
      </c>
      <c r="W609" t="s">
        <v>80</v>
      </c>
      <c r="X609" t="s">
        <v>107</v>
      </c>
      <c r="Y609" t="s">
        <v>81</v>
      </c>
      <c r="Z609">
        <v>55.79</v>
      </c>
      <c r="AA609">
        <v>27.9</v>
      </c>
      <c r="AB609">
        <v>8.3699999999999992</v>
      </c>
      <c r="AC609">
        <v>9</v>
      </c>
      <c r="AD609">
        <v>658.98</v>
      </c>
      <c r="AE609">
        <v>803.63</v>
      </c>
      <c r="AF609">
        <v>40</v>
      </c>
      <c r="AG609" t="b">
        <v>1</v>
      </c>
      <c r="AH609">
        <v>100</v>
      </c>
      <c r="AI609">
        <f t="shared" si="9"/>
        <v>96786.798155863129</v>
      </c>
      <c r="AJ609">
        <v>1</v>
      </c>
      <c r="AK609" t="b">
        <v>0</v>
      </c>
      <c r="AL609" t="b">
        <v>0</v>
      </c>
      <c r="AM609" t="s">
        <v>64</v>
      </c>
      <c r="AN609" s="1">
        <v>40063</v>
      </c>
      <c r="AQ609" s="1">
        <v>40221</v>
      </c>
    </row>
    <row r="610" spans="1:43">
      <c r="A610" t="s">
        <v>1755</v>
      </c>
      <c r="B610">
        <v>120048000759</v>
      </c>
      <c r="C610" t="s">
        <v>425</v>
      </c>
      <c r="D610" t="s">
        <v>257</v>
      </c>
      <c r="E610">
        <v>32246</v>
      </c>
      <c r="F610" t="s">
        <v>75</v>
      </c>
      <c r="G610" t="s">
        <v>1556</v>
      </c>
      <c r="H610" t="s">
        <v>1557</v>
      </c>
      <c r="I610" t="b">
        <v>0</v>
      </c>
      <c r="J610" t="b">
        <v>0</v>
      </c>
      <c r="K610" t="b">
        <v>0</v>
      </c>
      <c r="L610" t="b">
        <v>0</v>
      </c>
      <c r="M610" t="b">
        <v>0</v>
      </c>
      <c r="N610" t="b">
        <v>0</v>
      </c>
      <c r="O610" t="s">
        <v>57</v>
      </c>
      <c r="P610" t="b">
        <v>0</v>
      </c>
      <c r="Q610" t="b">
        <v>0</v>
      </c>
      <c r="R610" t="s">
        <v>58</v>
      </c>
      <c r="S610" t="s">
        <v>59</v>
      </c>
      <c r="T610" t="s">
        <v>1</v>
      </c>
      <c r="U610" t="s">
        <v>137</v>
      </c>
      <c r="V610" t="s">
        <v>60</v>
      </c>
      <c r="W610" t="s">
        <v>114</v>
      </c>
      <c r="X610" t="s">
        <v>107</v>
      </c>
      <c r="Y610" t="s">
        <v>88</v>
      </c>
      <c r="Z610">
        <v>39.9</v>
      </c>
      <c r="AA610">
        <v>0</v>
      </c>
      <c r="AB610">
        <v>5.99</v>
      </c>
      <c r="AC610">
        <v>9</v>
      </c>
      <c r="AD610">
        <v>453.88</v>
      </c>
      <c r="AE610">
        <v>553.51</v>
      </c>
      <c r="AF610">
        <v>50</v>
      </c>
      <c r="AG610" t="b">
        <v>1</v>
      </c>
      <c r="AH610">
        <v>100</v>
      </c>
      <c r="AI610">
        <f t="shared" si="9"/>
        <v>96786.798155863129</v>
      </c>
      <c r="AJ610">
        <v>1</v>
      </c>
      <c r="AK610" t="b">
        <v>1</v>
      </c>
      <c r="AL610" t="b">
        <v>0</v>
      </c>
      <c r="AM610" t="s">
        <v>64</v>
      </c>
      <c r="AN610" s="1">
        <v>40046</v>
      </c>
      <c r="AQ610" s="1">
        <v>40204</v>
      </c>
    </row>
    <row r="611" spans="1:43">
      <c r="A611" t="s">
        <v>1756</v>
      </c>
      <c r="B611">
        <v>390451502054</v>
      </c>
      <c r="C611" t="s">
        <v>1757</v>
      </c>
      <c r="D611" t="s">
        <v>84</v>
      </c>
      <c r="E611">
        <v>45385</v>
      </c>
      <c r="F611" t="s">
        <v>54</v>
      </c>
      <c r="G611" t="s">
        <v>1758</v>
      </c>
      <c r="H611" t="s">
        <v>543</v>
      </c>
      <c r="I611" t="b">
        <v>0</v>
      </c>
      <c r="J611" t="b">
        <v>0</v>
      </c>
      <c r="K611" t="b">
        <v>1</v>
      </c>
      <c r="L611" t="b">
        <v>0</v>
      </c>
      <c r="M611" t="b">
        <v>0</v>
      </c>
      <c r="N611" t="b">
        <v>0</v>
      </c>
      <c r="O611" t="s">
        <v>77</v>
      </c>
      <c r="P611" t="b">
        <v>0</v>
      </c>
      <c r="Q611" t="b">
        <v>0</v>
      </c>
      <c r="R611" t="s">
        <v>113</v>
      </c>
      <c r="S611" t="s">
        <v>113</v>
      </c>
      <c r="T611" t="s">
        <v>267</v>
      </c>
      <c r="U611" t="s">
        <v>95</v>
      </c>
      <c r="V611" t="s">
        <v>71</v>
      </c>
      <c r="W611" t="s">
        <v>1</v>
      </c>
      <c r="X611" t="s">
        <v>107</v>
      </c>
      <c r="Y611" t="s">
        <v>81</v>
      </c>
      <c r="Z611">
        <v>35.99</v>
      </c>
      <c r="AA611">
        <v>0</v>
      </c>
      <c r="AB611">
        <v>9</v>
      </c>
      <c r="AC611">
        <v>17</v>
      </c>
      <c r="AD611">
        <v>421.89</v>
      </c>
      <c r="AE611">
        <v>514.5</v>
      </c>
      <c r="AF611">
        <v>60</v>
      </c>
      <c r="AG611" t="b">
        <v>1</v>
      </c>
      <c r="AH611">
        <v>100</v>
      </c>
      <c r="AI611">
        <f t="shared" si="9"/>
        <v>96786.798155863129</v>
      </c>
      <c r="AJ611">
        <v>1</v>
      </c>
      <c r="AK611" t="b">
        <v>0</v>
      </c>
      <c r="AL611" t="b">
        <v>0</v>
      </c>
      <c r="AM611" t="s">
        <v>64</v>
      </c>
      <c r="AN611" s="1">
        <v>39932</v>
      </c>
      <c r="AQ611" s="1">
        <v>40087</v>
      </c>
    </row>
    <row r="612" spans="1:43">
      <c r="A612" t="s">
        <v>1759</v>
      </c>
      <c r="B612">
        <v>62271003377</v>
      </c>
      <c r="C612" t="s">
        <v>510</v>
      </c>
      <c r="D612" t="s">
        <v>128</v>
      </c>
      <c r="E612">
        <v>91605</v>
      </c>
      <c r="F612" t="s">
        <v>75</v>
      </c>
      <c r="G612" t="s">
        <v>271</v>
      </c>
      <c r="H612" t="s">
        <v>130</v>
      </c>
      <c r="I612" t="b">
        <v>0</v>
      </c>
      <c r="J612" t="b">
        <v>0</v>
      </c>
      <c r="K612" t="b">
        <v>1</v>
      </c>
      <c r="L612" t="b">
        <v>0</v>
      </c>
      <c r="M612" t="b">
        <v>0</v>
      </c>
      <c r="N612" t="b">
        <v>0</v>
      </c>
      <c r="O612" t="s">
        <v>77</v>
      </c>
      <c r="P612" t="b">
        <v>0</v>
      </c>
      <c r="Q612" t="b">
        <v>0</v>
      </c>
      <c r="R612" t="s">
        <v>113</v>
      </c>
      <c r="S612" t="s">
        <v>113</v>
      </c>
      <c r="T612" t="s">
        <v>119</v>
      </c>
      <c r="U612" t="s">
        <v>59</v>
      </c>
      <c r="V612" t="s">
        <v>71</v>
      </c>
      <c r="W612" t="s">
        <v>80</v>
      </c>
      <c r="X612" t="s">
        <v>62</v>
      </c>
      <c r="Y612" t="s">
        <v>81</v>
      </c>
      <c r="Z612">
        <v>66.400000000000006</v>
      </c>
      <c r="AA612">
        <v>48.14</v>
      </c>
      <c r="AB612">
        <v>16.600000000000001</v>
      </c>
      <c r="AC612">
        <v>17</v>
      </c>
      <c r="AD612">
        <v>812.11</v>
      </c>
      <c r="AE612">
        <v>990.38</v>
      </c>
      <c r="AF612">
        <v>30</v>
      </c>
      <c r="AG612" t="b">
        <v>1</v>
      </c>
      <c r="AH612">
        <v>100</v>
      </c>
      <c r="AI612">
        <f t="shared" si="9"/>
        <v>96786.798155863129</v>
      </c>
      <c r="AJ612">
        <v>3</v>
      </c>
      <c r="AK612" t="b">
        <v>0</v>
      </c>
      <c r="AL612" t="b">
        <v>0</v>
      </c>
      <c r="AM612" t="s">
        <v>64</v>
      </c>
      <c r="AN612" s="1">
        <v>39932</v>
      </c>
      <c r="AQ612" s="1">
        <v>40086</v>
      </c>
    </row>
    <row r="613" spans="1:43">
      <c r="A613" t="s">
        <v>1760</v>
      </c>
      <c r="B613">
        <v>60285012278</v>
      </c>
      <c r="C613" t="s">
        <v>1253</v>
      </c>
      <c r="D613" t="s">
        <v>128</v>
      </c>
      <c r="E613">
        <v>94531</v>
      </c>
      <c r="F613" t="s">
        <v>54</v>
      </c>
      <c r="G613" t="s">
        <v>1761</v>
      </c>
      <c r="H613" t="s">
        <v>286</v>
      </c>
      <c r="I613" t="b">
        <v>0</v>
      </c>
      <c r="J613" t="b">
        <v>0</v>
      </c>
      <c r="K613" t="b">
        <v>0</v>
      </c>
      <c r="L613" t="b">
        <v>0</v>
      </c>
      <c r="M613" t="b">
        <v>0</v>
      </c>
      <c r="N613" t="b">
        <v>0</v>
      </c>
      <c r="O613" t="s">
        <v>87</v>
      </c>
      <c r="P613" t="b">
        <v>0</v>
      </c>
      <c r="Q613" t="b">
        <v>0</v>
      </c>
      <c r="R613" t="s">
        <v>125</v>
      </c>
      <c r="S613" t="s">
        <v>59</v>
      </c>
      <c r="V613" t="s">
        <v>71</v>
      </c>
      <c r="W613" t="s">
        <v>80</v>
      </c>
      <c r="X613" t="s">
        <v>62</v>
      </c>
      <c r="Y613" t="s">
        <v>88</v>
      </c>
      <c r="Z613">
        <v>37.909999999999997</v>
      </c>
      <c r="AA613">
        <v>27.49</v>
      </c>
      <c r="AB613">
        <v>9.48</v>
      </c>
      <c r="AC613">
        <v>17</v>
      </c>
      <c r="AD613">
        <v>471</v>
      </c>
      <c r="AE613">
        <v>574.39</v>
      </c>
      <c r="AF613">
        <v>130</v>
      </c>
      <c r="AG613" t="b">
        <v>1</v>
      </c>
      <c r="AH613">
        <v>100</v>
      </c>
      <c r="AI613">
        <f t="shared" si="9"/>
        <v>96786.798155863129</v>
      </c>
      <c r="AJ613">
        <v>1</v>
      </c>
      <c r="AK613" t="b">
        <v>1</v>
      </c>
      <c r="AL613" t="b">
        <v>0</v>
      </c>
      <c r="AM613" t="s">
        <v>64</v>
      </c>
      <c r="AN613" s="1">
        <v>39896</v>
      </c>
      <c r="AQ613" s="1">
        <v>40049</v>
      </c>
    </row>
    <row r="614" spans="1:43">
      <c r="A614" t="s">
        <v>1762</v>
      </c>
      <c r="C614" t="s">
        <v>252</v>
      </c>
      <c r="D614" t="s">
        <v>67</v>
      </c>
      <c r="E614">
        <v>28226</v>
      </c>
      <c r="F614" t="s">
        <v>75</v>
      </c>
      <c r="G614" t="s">
        <v>253</v>
      </c>
      <c r="H614" t="s">
        <v>254</v>
      </c>
      <c r="I614" t="b">
        <v>0</v>
      </c>
      <c r="J614" t="b">
        <v>1</v>
      </c>
      <c r="K614" t="b">
        <v>0</v>
      </c>
      <c r="L614" t="b">
        <v>0</v>
      </c>
      <c r="M614" t="b">
        <v>0</v>
      </c>
      <c r="N614" t="b">
        <v>0</v>
      </c>
      <c r="O614" t="s">
        <v>87</v>
      </c>
      <c r="P614" t="b">
        <v>0</v>
      </c>
      <c r="Q614" t="b">
        <v>0</v>
      </c>
      <c r="R614" t="s">
        <v>101</v>
      </c>
      <c r="S614" t="s">
        <v>95</v>
      </c>
      <c r="T614" t="s">
        <v>113</v>
      </c>
      <c r="U614" t="s">
        <v>113</v>
      </c>
      <c r="V614" t="s">
        <v>60</v>
      </c>
      <c r="W614" t="s">
        <v>80</v>
      </c>
      <c r="X614" t="s">
        <v>107</v>
      </c>
      <c r="Y614" t="s">
        <v>151</v>
      </c>
      <c r="Z614">
        <v>39.119999999999997</v>
      </c>
      <c r="AA614">
        <v>16.63</v>
      </c>
      <c r="AB614">
        <v>9.7799999999999994</v>
      </c>
      <c r="AC614">
        <v>17</v>
      </c>
      <c r="AD614">
        <v>473.74</v>
      </c>
      <c r="AE614">
        <v>577.73</v>
      </c>
      <c r="AF614">
        <v>25</v>
      </c>
      <c r="AG614" t="b">
        <v>1</v>
      </c>
      <c r="AH614">
        <v>100</v>
      </c>
      <c r="AI614">
        <f t="shared" si="9"/>
        <v>96786.798155863129</v>
      </c>
      <c r="AJ614">
        <v>1</v>
      </c>
      <c r="AK614" t="b">
        <v>1</v>
      </c>
      <c r="AL614" t="b">
        <v>0</v>
      </c>
      <c r="AM614" t="s">
        <v>64</v>
      </c>
      <c r="AN614" s="1">
        <v>39875</v>
      </c>
      <c r="AQ614" s="1">
        <v>40025</v>
      </c>
    </row>
    <row r="615" spans="1:43">
      <c r="A615" t="s">
        <v>1763</v>
      </c>
      <c r="C615" t="s">
        <v>1764</v>
      </c>
      <c r="D615" t="s">
        <v>122</v>
      </c>
      <c r="E615">
        <v>71334</v>
      </c>
      <c r="F615" t="s">
        <v>68</v>
      </c>
      <c r="G615" t="s">
        <v>1765</v>
      </c>
      <c r="H615" t="s">
        <v>1766</v>
      </c>
      <c r="I615" t="b">
        <v>0</v>
      </c>
      <c r="J615" t="b">
        <v>0</v>
      </c>
      <c r="K615" t="b">
        <v>0</v>
      </c>
      <c r="L615" t="b">
        <v>0</v>
      </c>
      <c r="M615" t="b">
        <v>0</v>
      </c>
      <c r="N615" t="b">
        <v>0</v>
      </c>
      <c r="O615" t="s">
        <v>77</v>
      </c>
      <c r="P615" t="b">
        <v>0</v>
      </c>
      <c r="Q615" t="b">
        <v>0</v>
      </c>
      <c r="R615" t="s">
        <v>58</v>
      </c>
      <c r="S615" t="s">
        <v>59</v>
      </c>
      <c r="T615" t="s">
        <v>119</v>
      </c>
      <c r="U615" t="s">
        <v>59</v>
      </c>
      <c r="V615" t="s">
        <v>60</v>
      </c>
      <c r="W615" t="s">
        <v>114</v>
      </c>
      <c r="X615" t="s">
        <v>62</v>
      </c>
      <c r="Y615" t="s">
        <v>151</v>
      </c>
      <c r="Z615">
        <v>39.369999999999997</v>
      </c>
      <c r="AA615">
        <v>15.75</v>
      </c>
      <c r="AB615">
        <v>9.84</v>
      </c>
      <c r="AC615">
        <v>17</v>
      </c>
      <c r="AD615">
        <v>475.66</v>
      </c>
      <c r="AE615">
        <v>580.07000000000005</v>
      </c>
      <c r="AF615">
        <v>85</v>
      </c>
      <c r="AG615" t="b">
        <v>1</v>
      </c>
      <c r="AH615">
        <v>100</v>
      </c>
      <c r="AI615">
        <f t="shared" si="9"/>
        <v>96786.798155863129</v>
      </c>
      <c r="AJ615">
        <v>1</v>
      </c>
      <c r="AK615" t="b">
        <v>0</v>
      </c>
      <c r="AL615" t="b">
        <v>0</v>
      </c>
      <c r="AM615" t="s">
        <v>64</v>
      </c>
      <c r="AN615" s="1">
        <v>39859</v>
      </c>
      <c r="AQ615" s="1">
        <v>40011</v>
      </c>
    </row>
    <row r="616" spans="1:43">
      <c r="A616" t="s">
        <v>1767</v>
      </c>
      <c r="C616" t="s">
        <v>73</v>
      </c>
      <c r="D616" t="s">
        <v>74</v>
      </c>
      <c r="E616">
        <v>10462</v>
      </c>
      <c r="F616" t="s">
        <v>75</v>
      </c>
      <c r="G616" t="s">
        <v>331</v>
      </c>
      <c r="H616" t="s">
        <v>73</v>
      </c>
      <c r="I616" t="b">
        <v>0</v>
      </c>
      <c r="J616" t="b">
        <v>0</v>
      </c>
      <c r="K616" t="b">
        <v>0</v>
      </c>
      <c r="L616" t="b">
        <v>0</v>
      </c>
      <c r="M616" t="b">
        <v>0</v>
      </c>
      <c r="N616" t="b">
        <v>0</v>
      </c>
      <c r="O616" t="s">
        <v>77</v>
      </c>
      <c r="P616" t="b">
        <v>0</v>
      </c>
      <c r="Q616" t="b">
        <v>0</v>
      </c>
      <c r="R616" t="s">
        <v>58</v>
      </c>
      <c r="S616" t="s">
        <v>59</v>
      </c>
      <c r="V616" t="s">
        <v>71</v>
      </c>
      <c r="W616" t="s">
        <v>114</v>
      </c>
      <c r="X616" t="s">
        <v>62</v>
      </c>
      <c r="Y616" t="s">
        <v>81</v>
      </c>
      <c r="Z616">
        <v>24.9</v>
      </c>
      <c r="AA616">
        <v>0</v>
      </c>
      <c r="AB616">
        <v>6.23</v>
      </c>
      <c r="AC616">
        <v>17</v>
      </c>
      <c r="AD616">
        <v>297</v>
      </c>
      <c r="AE616">
        <v>362.2</v>
      </c>
      <c r="AF616">
        <v>60</v>
      </c>
      <c r="AG616" t="b">
        <v>1</v>
      </c>
      <c r="AH616">
        <v>100</v>
      </c>
      <c r="AI616">
        <f t="shared" si="9"/>
        <v>96786.798155863129</v>
      </c>
      <c r="AJ616">
        <v>1</v>
      </c>
      <c r="AK616" t="b">
        <v>0</v>
      </c>
      <c r="AL616" t="b">
        <v>0</v>
      </c>
      <c r="AM616" t="s">
        <v>64</v>
      </c>
      <c r="AN616" s="1">
        <v>39795</v>
      </c>
      <c r="AQ616" s="1">
        <v>39945</v>
      </c>
    </row>
    <row r="617" spans="1:43">
      <c r="A617" t="s">
        <v>1768</v>
      </c>
      <c r="C617" t="s">
        <v>1769</v>
      </c>
      <c r="D617" t="s">
        <v>349</v>
      </c>
      <c r="E617">
        <v>80233</v>
      </c>
      <c r="G617" t="s">
        <v>1770</v>
      </c>
      <c r="H617" t="s">
        <v>1771</v>
      </c>
      <c r="I617" t="b">
        <v>0</v>
      </c>
      <c r="J617" t="b">
        <v>1</v>
      </c>
      <c r="K617" t="b">
        <v>0</v>
      </c>
      <c r="L617" t="b">
        <v>0</v>
      </c>
      <c r="M617" t="b">
        <v>0</v>
      </c>
      <c r="N617" t="b">
        <v>0</v>
      </c>
      <c r="O617" t="s">
        <v>77</v>
      </c>
      <c r="P617" t="b">
        <v>0</v>
      </c>
      <c r="Q617" t="b">
        <v>0</v>
      </c>
      <c r="R617" t="s">
        <v>58</v>
      </c>
      <c r="S617" t="s">
        <v>59</v>
      </c>
      <c r="V617" t="s">
        <v>60</v>
      </c>
      <c r="W617" t="s">
        <v>61</v>
      </c>
      <c r="X617" t="s">
        <v>107</v>
      </c>
      <c r="Y617" t="s">
        <v>63</v>
      </c>
      <c r="Z617">
        <v>20.61</v>
      </c>
      <c r="AA617">
        <v>5.98</v>
      </c>
      <c r="AB617">
        <v>5.15</v>
      </c>
      <c r="AC617">
        <v>17</v>
      </c>
      <c r="AD617">
        <v>255</v>
      </c>
      <c r="AE617">
        <v>310.98</v>
      </c>
      <c r="AF617">
        <v>25</v>
      </c>
      <c r="AG617" t="b">
        <v>1</v>
      </c>
      <c r="AH617">
        <v>100</v>
      </c>
      <c r="AI617">
        <f t="shared" si="9"/>
        <v>96786.798155863129</v>
      </c>
      <c r="AJ617">
        <v>1</v>
      </c>
      <c r="AK617" t="b">
        <v>0</v>
      </c>
      <c r="AL617" t="b">
        <v>0</v>
      </c>
      <c r="AM617" t="s">
        <v>64</v>
      </c>
      <c r="AN617" s="1">
        <v>39740</v>
      </c>
      <c r="AQ617" s="1">
        <v>39891</v>
      </c>
    </row>
    <row r="618" spans="1:43">
      <c r="A618" t="s">
        <v>1772</v>
      </c>
      <c r="B618">
        <v>292928000790</v>
      </c>
      <c r="C618" t="s">
        <v>1524</v>
      </c>
      <c r="D618" t="s">
        <v>715</v>
      </c>
      <c r="E618">
        <v>63108</v>
      </c>
      <c r="F618" t="s">
        <v>75</v>
      </c>
      <c r="G618" t="s">
        <v>1525</v>
      </c>
      <c r="H618" t="s">
        <v>1526</v>
      </c>
      <c r="I618" t="b">
        <v>0</v>
      </c>
      <c r="J618" t="b">
        <v>1</v>
      </c>
      <c r="K618" t="b">
        <v>0</v>
      </c>
      <c r="L618" t="b">
        <v>0</v>
      </c>
      <c r="M618" t="b">
        <v>0</v>
      </c>
      <c r="N618" t="b">
        <v>0</v>
      </c>
      <c r="O618" t="s">
        <v>77</v>
      </c>
      <c r="P618" t="b">
        <v>1</v>
      </c>
      <c r="Q618" t="b">
        <v>0</v>
      </c>
      <c r="R618" t="s">
        <v>131</v>
      </c>
      <c r="S618" t="s">
        <v>79</v>
      </c>
      <c r="T618" t="s">
        <v>78</v>
      </c>
      <c r="U618" t="s">
        <v>79</v>
      </c>
      <c r="V618" t="s">
        <v>71</v>
      </c>
      <c r="W618" t="s">
        <v>80</v>
      </c>
      <c r="X618" t="s">
        <v>62</v>
      </c>
      <c r="Y618" t="s">
        <v>88</v>
      </c>
      <c r="Z618">
        <v>90</v>
      </c>
      <c r="AA618">
        <v>38.07</v>
      </c>
      <c r="AB618">
        <v>22.5</v>
      </c>
      <c r="AC618">
        <v>17</v>
      </c>
      <c r="AD618">
        <v>1068</v>
      </c>
      <c r="AE618">
        <v>1302.44</v>
      </c>
      <c r="AF618">
        <v>200</v>
      </c>
      <c r="AG618" t="b">
        <v>1</v>
      </c>
      <c r="AH618">
        <v>100</v>
      </c>
      <c r="AI618">
        <f t="shared" si="9"/>
        <v>96786.798155863129</v>
      </c>
      <c r="AJ618">
        <v>1</v>
      </c>
      <c r="AK618" t="b">
        <v>1</v>
      </c>
      <c r="AL618" t="b">
        <v>0</v>
      </c>
      <c r="AM618" t="s">
        <v>64</v>
      </c>
      <c r="AN618" s="1">
        <v>39699</v>
      </c>
      <c r="AQ618" s="1">
        <v>39846</v>
      </c>
    </row>
    <row r="619" spans="1:43">
      <c r="A619" t="s">
        <v>1773</v>
      </c>
      <c r="B619">
        <v>120039000424</v>
      </c>
      <c r="C619" t="s">
        <v>1774</v>
      </c>
      <c r="D619" t="s">
        <v>257</v>
      </c>
      <c r="E619">
        <v>33162</v>
      </c>
      <c r="F619" t="s">
        <v>54</v>
      </c>
      <c r="G619" t="s">
        <v>968</v>
      </c>
      <c r="H619" t="s">
        <v>969</v>
      </c>
      <c r="I619" t="b">
        <v>0</v>
      </c>
      <c r="J619" t="b">
        <v>0</v>
      </c>
      <c r="K619" t="b">
        <v>0</v>
      </c>
      <c r="L619" t="b">
        <v>0</v>
      </c>
      <c r="M619" t="b">
        <v>0</v>
      </c>
      <c r="N619" t="b">
        <v>0</v>
      </c>
      <c r="O619" t="s">
        <v>57</v>
      </c>
      <c r="P619" t="b">
        <v>0</v>
      </c>
      <c r="Q619" t="b">
        <v>0</v>
      </c>
      <c r="R619" t="s">
        <v>171</v>
      </c>
      <c r="S619" t="s">
        <v>79</v>
      </c>
      <c r="T619" t="s">
        <v>119</v>
      </c>
      <c r="U619" t="s">
        <v>59</v>
      </c>
      <c r="V619" t="s">
        <v>71</v>
      </c>
      <c r="W619" t="s">
        <v>80</v>
      </c>
      <c r="X619" t="s">
        <v>62</v>
      </c>
      <c r="Y619" t="s">
        <v>63</v>
      </c>
      <c r="Z619">
        <v>76.69</v>
      </c>
      <c r="AA619">
        <v>0</v>
      </c>
      <c r="AB619">
        <v>19.170000000000002</v>
      </c>
      <c r="AC619">
        <v>17</v>
      </c>
      <c r="AD619">
        <v>880</v>
      </c>
      <c r="AE619">
        <v>1073.17</v>
      </c>
      <c r="AF619">
        <v>30</v>
      </c>
      <c r="AG619" t="b">
        <v>1</v>
      </c>
      <c r="AH619">
        <v>100</v>
      </c>
      <c r="AI619">
        <f t="shared" si="9"/>
        <v>96786.798155863129</v>
      </c>
      <c r="AJ619">
        <v>1</v>
      </c>
      <c r="AK619" t="b">
        <v>0</v>
      </c>
      <c r="AL619" t="b">
        <v>0</v>
      </c>
      <c r="AM619" t="s">
        <v>64</v>
      </c>
      <c r="AN619" s="1">
        <v>39694</v>
      </c>
      <c r="AQ619" s="1">
        <v>39847</v>
      </c>
    </row>
    <row r="620" spans="1:43">
      <c r="A620" t="s">
        <v>1775</v>
      </c>
      <c r="B620">
        <v>40005200752</v>
      </c>
      <c r="C620" t="s">
        <v>504</v>
      </c>
      <c r="D620" t="s">
        <v>354</v>
      </c>
      <c r="E620">
        <v>85040</v>
      </c>
      <c r="F620" t="s">
        <v>75</v>
      </c>
      <c r="G620" t="s">
        <v>1776</v>
      </c>
      <c r="H620" t="s">
        <v>411</v>
      </c>
      <c r="I620" t="b">
        <v>1</v>
      </c>
      <c r="J620" t="b">
        <v>0</v>
      </c>
      <c r="K620" t="b">
        <v>0</v>
      </c>
      <c r="L620" t="b">
        <v>0</v>
      </c>
      <c r="M620" t="b">
        <v>0</v>
      </c>
      <c r="N620" t="b">
        <v>0</v>
      </c>
      <c r="O620" t="s">
        <v>57</v>
      </c>
      <c r="P620" t="b">
        <v>0</v>
      </c>
      <c r="Q620" t="b">
        <v>0</v>
      </c>
      <c r="R620" t="s">
        <v>58</v>
      </c>
      <c r="S620" t="s">
        <v>59</v>
      </c>
      <c r="T620" t="s">
        <v>119</v>
      </c>
      <c r="U620" t="s">
        <v>59</v>
      </c>
      <c r="V620" t="s">
        <v>60</v>
      </c>
      <c r="W620" t="s">
        <v>114</v>
      </c>
      <c r="X620" t="s">
        <v>62</v>
      </c>
      <c r="Y620" t="s">
        <v>81</v>
      </c>
      <c r="Z620">
        <v>37.409999999999997</v>
      </c>
      <c r="AA620">
        <v>20.95</v>
      </c>
      <c r="AB620">
        <v>9.35</v>
      </c>
      <c r="AC620">
        <v>17</v>
      </c>
      <c r="AD620">
        <v>459</v>
      </c>
      <c r="AE620">
        <v>559.76</v>
      </c>
      <c r="AF620">
        <v>76</v>
      </c>
      <c r="AG620" t="b">
        <v>1</v>
      </c>
      <c r="AH620">
        <v>100</v>
      </c>
      <c r="AI620">
        <f t="shared" si="9"/>
        <v>96786.798155863129</v>
      </c>
      <c r="AJ620">
        <v>1</v>
      </c>
      <c r="AK620" t="b">
        <v>0</v>
      </c>
      <c r="AL620" t="b">
        <v>0</v>
      </c>
      <c r="AM620" t="s">
        <v>64</v>
      </c>
      <c r="AN620" s="1">
        <v>39568</v>
      </c>
      <c r="AQ620" s="1">
        <v>39728</v>
      </c>
    </row>
    <row r="621" spans="1:43">
      <c r="A621" t="s">
        <v>1777</v>
      </c>
      <c r="B621">
        <v>63877006513</v>
      </c>
      <c r="C621" t="s">
        <v>1778</v>
      </c>
      <c r="D621" t="s">
        <v>128</v>
      </c>
      <c r="E621">
        <v>96143</v>
      </c>
      <c r="G621" t="s">
        <v>1779</v>
      </c>
      <c r="H621" t="s">
        <v>1780</v>
      </c>
      <c r="I621" t="b">
        <v>0</v>
      </c>
      <c r="J621" t="b">
        <v>0</v>
      </c>
      <c r="K621" t="b">
        <v>0</v>
      </c>
      <c r="L621" t="b">
        <v>0</v>
      </c>
      <c r="M621" t="b">
        <v>0</v>
      </c>
      <c r="N621" t="b">
        <v>0</v>
      </c>
      <c r="O621" t="s">
        <v>57</v>
      </c>
      <c r="P621" t="b">
        <v>0</v>
      </c>
      <c r="Q621" t="b">
        <v>0</v>
      </c>
      <c r="R621" t="s">
        <v>58</v>
      </c>
      <c r="S621" t="s">
        <v>59</v>
      </c>
      <c r="T621" t="s">
        <v>769</v>
      </c>
      <c r="U621" t="s">
        <v>137</v>
      </c>
      <c r="V621" t="s">
        <v>60</v>
      </c>
      <c r="W621" t="s">
        <v>61</v>
      </c>
      <c r="X621" t="s">
        <v>62</v>
      </c>
      <c r="Y621" t="s">
        <v>63</v>
      </c>
      <c r="Z621">
        <v>23.67</v>
      </c>
      <c r="AA621">
        <v>17.16</v>
      </c>
      <c r="AB621">
        <v>5.92</v>
      </c>
      <c r="AC621">
        <v>17</v>
      </c>
      <c r="AD621">
        <v>300</v>
      </c>
      <c r="AE621">
        <v>365.85</v>
      </c>
      <c r="AF621">
        <v>20</v>
      </c>
      <c r="AG621" t="b">
        <v>1</v>
      </c>
      <c r="AH621">
        <v>100</v>
      </c>
      <c r="AI621">
        <f t="shared" si="9"/>
        <v>96786.798155863129</v>
      </c>
      <c r="AJ621">
        <v>1</v>
      </c>
      <c r="AK621" t="b">
        <v>0</v>
      </c>
      <c r="AL621" t="b">
        <v>0</v>
      </c>
      <c r="AM621" t="s">
        <v>64</v>
      </c>
      <c r="AN621" s="1">
        <v>39524</v>
      </c>
      <c r="AQ621" s="1">
        <v>39683</v>
      </c>
    </row>
    <row r="622" spans="1:43">
      <c r="A622" t="s">
        <v>1781</v>
      </c>
      <c r="C622" t="s">
        <v>1782</v>
      </c>
      <c r="D622" t="s">
        <v>257</v>
      </c>
      <c r="E622">
        <v>32164</v>
      </c>
      <c r="F622" t="s">
        <v>68</v>
      </c>
      <c r="G622" t="s">
        <v>1783</v>
      </c>
      <c r="H622" t="s">
        <v>1784</v>
      </c>
      <c r="I622" t="b">
        <v>0</v>
      </c>
      <c r="J622" t="b">
        <v>0</v>
      </c>
      <c r="K622" t="b">
        <v>0</v>
      </c>
      <c r="L622" t="b">
        <v>0</v>
      </c>
      <c r="M622" t="b">
        <v>0</v>
      </c>
      <c r="N622" t="b">
        <v>0</v>
      </c>
      <c r="O622" t="s">
        <v>57</v>
      </c>
      <c r="P622" t="b">
        <v>0</v>
      </c>
      <c r="Q622" t="b">
        <v>0</v>
      </c>
      <c r="R622" t="s">
        <v>211</v>
      </c>
      <c r="S622" t="s">
        <v>100</v>
      </c>
      <c r="V622" t="s">
        <v>71</v>
      </c>
      <c r="W622" t="s">
        <v>61</v>
      </c>
      <c r="X622" t="s">
        <v>62</v>
      </c>
      <c r="Y622" t="s">
        <v>81</v>
      </c>
      <c r="Z622">
        <v>31.82</v>
      </c>
      <c r="AA622">
        <v>0</v>
      </c>
      <c r="AB622">
        <v>7.95</v>
      </c>
      <c r="AC622">
        <v>17</v>
      </c>
      <c r="AD622">
        <v>375</v>
      </c>
      <c r="AE622">
        <v>457.32</v>
      </c>
      <c r="AF622">
        <v>34</v>
      </c>
      <c r="AG622" t="b">
        <v>1</v>
      </c>
      <c r="AH622">
        <v>100</v>
      </c>
      <c r="AI622">
        <f t="shared" si="9"/>
        <v>96786.798155863129</v>
      </c>
      <c r="AJ622">
        <v>1</v>
      </c>
      <c r="AK622" t="b">
        <v>0</v>
      </c>
      <c r="AL622" t="b">
        <v>0</v>
      </c>
      <c r="AM622" t="s">
        <v>64</v>
      </c>
      <c r="AN622" s="1">
        <v>39524</v>
      </c>
      <c r="AQ622" s="1">
        <v>39680</v>
      </c>
    </row>
    <row r="623" spans="1:43">
      <c r="A623" t="s">
        <v>1785</v>
      </c>
      <c r="B623">
        <v>210333000887</v>
      </c>
      <c r="C623" t="s">
        <v>1786</v>
      </c>
      <c r="D623" t="s">
        <v>310</v>
      </c>
      <c r="E623">
        <v>40844</v>
      </c>
      <c r="F623" t="s">
        <v>68</v>
      </c>
      <c r="G623" t="s">
        <v>1787</v>
      </c>
      <c r="H623" t="s">
        <v>1788</v>
      </c>
      <c r="I623" t="b">
        <v>0</v>
      </c>
      <c r="J623" t="b">
        <v>0</v>
      </c>
      <c r="K623" t="b">
        <v>0</v>
      </c>
      <c r="L623" t="b">
        <v>0</v>
      </c>
      <c r="M623" t="b">
        <v>0</v>
      </c>
      <c r="N623" t="b">
        <v>0</v>
      </c>
      <c r="O623" t="s">
        <v>57</v>
      </c>
      <c r="P623" t="b">
        <v>0</v>
      </c>
      <c r="Q623" t="b">
        <v>0</v>
      </c>
      <c r="R623" t="s">
        <v>512</v>
      </c>
      <c r="S623" t="s">
        <v>273</v>
      </c>
      <c r="T623" t="s">
        <v>272</v>
      </c>
      <c r="U623" t="s">
        <v>273</v>
      </c>
      <c r="V623" t="s">
        <v>71</v>
      </c>
      <c r="W623" t="s">
        <v>61</v>
      </c>
      <c r="X623" t="s">
        <v>62</v>
      </c>
      <c r="Y623" t="s">
        <v>81</v>
      </c>
      <c r="Z623">
        <v>21</v>
      </c>
      <c r="AA623">
        <v>12.6</v>
      </c>
      <c r="AB623">
        <v>5.25</v>
      </c>
      <c r="AC623">
        <v>17</v>
      </c>
      <c r="AD623">
        <v>266</v>
      </c>
      <c r="AE623">
        <v>324.39</v>
      </c>
      <c r="AF623">
        <v>310</v>
      </c>
      <c r="AG623" t="b">
        <v>1</v>
      </c>
      <c r="AH623">
        <v>100</v>
      </c>
      <c r="AI623">
        <f t="shared" si="9"/>
        <v>96786.798155863129</v>
      </c>
      <c r="AJ623">
        <v>1</v>
      </c>
      <c r="AK623" t="b">
        <v>0</v>
      </c>
      <c r="AL623" t="b">
        <v>0</v>
      </c>
      <c r="AM623" t="s">
        <v>64</v>
      </c>
      <c r="AN623" s="1">
        <v>39521</v>
      </c>
      <c r="AQ623" s="1">
        <v>39674</v>
      </c>
    </row>
    <row r="624" spans="1:43">
      <c r="A624" t="s">
        <v>1789</v>
      </c>
      <c r="B624">
        <v>530771001145</v>
      </c>
      <c r="C624" t="s">
        <v>1226</v>
      </c>
      <c r="D624" t="s">
        <v>110</v>
      </c>
      <c r="E624">
        <v>98133</v>
      </c>
      <c r="F624" t="s">
        <v>54</v>
      </c>
      <c r="G624" t="s">
        <v>1227</v>
      </c>
      <c r="H624" t="s">
        <v>675</v>
      </c>
      <c r="I624" t="b">
        <v>0</v>
      </c>
      <c r="J624" t="b">
        <v>0</v>
      </c>
      <c r="K624" t="b">
        <v>0</v>
      </c>
      <c r="L624" t="b">
        <v>0</v>
      </c>
      <c r="M624" t="b">
        <v>0</v>
      </c>
      <c r="N624" t="b">
        <v>0</v>
      </c>
      <c r="O624" t="s">
        <v>77</v>
      </c>
      <c r="P624" t="b">
        <v>0</v>
      </c>
      <c r="Q624" t="b">
        <v>0</v>
      </c>
      <c r="R624" t="s">
        <v>211</v>
      </c>
      <c r="S624" t="s">
        <v>100</v>
      </c>
      <c r="T624" t="s">
        <v>521</v>
      </c>
      <c r="U624" t="s">
        <v>137</v>
      </c>
      <c r="V624" t="s">
        <v>71</v>
      </c>
      <c r="W624" t="s">
        <v>61</v>
      </c>
      <c r="X624" t="s">
        <v>62</v>
      </c>
      <c r="Y624" t="s">
        <v>81</v>
      </c>
      <c r="Z624">
        <v>49.05</v>
      </c>
      <c r="AA624">
        <v>31.88</v>
      </c>
      <c r="AB624">
        <v>12.26</v>
      </c>
      <c r="AC624">
        <v>17</v>
      </c>
      <c r="AD624">
        <v>601</v>
      </c>
      <c r="AE624">
        <v>732.93</v>
      </c>
      <c r="AF624">
        <v>150</v>
      </c>
      <c r="AG624" t="b">
        <v>1</v>
      </c>
      <c r="AH624">
        <v>100</v>
      </c>
      <c r="AI624">
        <f t="shared" si="9"/>
        <v>96786.798155863129</v>
      </c>
      <c r="AJ624">
        <v>1</v>
      </c>
      <c r="AK624" t="b">
        <v>0</v>
      </c>
      <c r="AL624" t="b">
        <v>0</v>
      </c>
      <c r="AM624" t="s">
        <v>64</v>
      </c>
      <c r="AN624" s="1">
        <v>39510</v>
      </c>
      <c r="AQ624" s="1">
        <v>39661</v>
      </c>
    </row>
    <row r="625" spans="1:43">
      <c r="A625" t="s">
        <v>1790</v>
      </c>
      <c r="B625">
        <v>110003000048</v>
      </c>
      <c r="C625" t="s">
        <v>150</v>
      </c>
      <c r="D625" t="s">
        <v>587</v>
      </c>
      <c r="E625">
        <v>20003</v>
      </c>
      <c r="F625" t="s">
        <v>75</v>
      </c>
      <c r="G625" t="s">
        <v>588</v>
      </c>
      <c r="H625" t="s">
        <v>589</v>
      </c>
      <c r="I625" t="b">
        <v>0</v>
      </c>
      <c r="J625" t="b">
        <v>0</v>
      </c>
      <c r="K625" t="b">
        <v>0</v>
      </c>
      <c r="L625" t="b">
        <v>0</v>
      </c>
      <c r="M625" t="b">
        <v>0</v>
      </c>
      <c r="N625" t="b">
        <v>0</v>
      </c>
      <c r="O625" t="s">
        <v>77</v>
      </c>
      <c r="P625" t="b">
        <v>0</v>
      </c>
      <c r="Q625" t="b">
        <v>0</v>
      </c>
      <c r="R625" t="s">
        <v>58</v>
      </c>
      <c r="S625" t="s">
        <v>59</v>
      </c>
      <c r="T625" t="s">
        <v>58</v>
      </c>
      <c r="U625" t="s">
        <v>59</v>
      </c>
      <c r="V625" t="s">
        <v>71</v>
      </c>
      <c r="W625" t="s">
        <v>80</v>
      </c>
      <c r="X625" t="s">
        <v>107</v>
      </c>
      <c r="Y625" t="s">
        <v>63</v>
      </c>
      <c r="Z625">
        <v>27</v>
      </c>
      <c r="AA625">
        <v>15.52</v>
      </c>
      <c r="AB625">
        <v>6.75</v>
      </c>
      <c r="AC625">
        <v>17</v>
      </c>
      <c r="AD625">
        <v>336</v>
      </c>
      <c r="AE625">
        <v>409.76</v>
      </c>
      <c r="AF625">
        <v>20</v>
      </c>
      <c r="AG625" t="b">
        <v>1</v>
      </c>
      <c r="AH625">
        <v>100</v>
      </c>
      <c r="AI625">
        <f t="shared" si="9"/>
        <v>96786.798155863129</v>
      </c>
      <c r="AJ625">
        <v>1</v>
      </c>
      <c r="AK625" t="b">
        <v>0</v>
      </c>
      <c r="AL625" t="b">
        <v>0</v>
      </c>
      <c r="AM625" t="s">
        <v>64</v>
      </c>
      <c r="AN625" s="1">
        <v>39510</v>
      </c>
      <c r="AQ625" s="1">
        <v>39659</v>
      </c>
    </row>
    <row r="626" spans="1:43">
      <c r="A626" t="s">
        <v>1791</v>
      </c>
      <c r="B626">
        <v>481023000490</v>
      </c>
      <c r="C626" t="s">
        <v>1792</v>
      </c>
      <c r="D626" t="s">
        <v>248</v>
      </c>
      <c r="E626">
        <v>76117</v>
      </c>
      <c r="F626" t="s">
        <v>54</v>
      </c>
      <c r="G626" t="s">
        <v>1793</v>
      </c>
      <c r="H626" t="s">
        <v>827</v>
      </c>
      <c r="I626" t="b">
        <v>0</v>
      </c>
      <c r="J626" t="b">
        <v>0</v>
      </c>
      <c r="K626" t="b">
        <v>0</v>
      </c>
      <c r="L626" t="b">
        <v>0</v>
      </c>
      <c r="M626" t="b">
        <v>0</v>
      </c>
      <c r="N626" t="b">
        <v>0</v>
      </c>
      <c r="O626" t="s">
        <v>57</v>
      </c>
      <c r="P626" t="b">
        <v>0</v>
      </c>
      <c r="Q626" t="b">
        <v>0</v>
      </c>
      <c r="R626" t="s">
        <v>119</v>
      </c>
      <c r="S626" t="s">
        <v>59</v>
      </c>
      <c r="T626" t="s">
        <v>230</v>
      </c>
      <c r="U626" t="s">
        <v>59</v>
      </c>
      <c r="V626" t="s">
        <v>60</v>
      </c>
      <c r="W626" t="s">
        <v>114</v>
      </c>
      <c r="X626" t="s">
        <v>62</v>
      </c>
      <c r="Y626" t="s">
        <v>151</v>
      </c>
      <c r="Z626">
        <v>66.33</v>
      </c>
      <c r="AA626">
        <v>0</v>
      </c>
      <c r="AB626">
        <v>16.579999999999998</v>
      </c>
      <c r="AC626">
        <v>17</v>
      </c>
      <c r="AD626">
        <v>763</v>
      </c>
      <c r="AE626">
        <v>930.49</v>
      </c>
      <c r="AF626">
        <v>120</v>
      </c>
      <c r="AG626" t="b">
        <v>1</v>
      </c>
      <c r="AH626">
        <v>100</v>
      </c>
      <c r="AI626">
        <f t="shared" si="9"/>
        <v>96786.798155863129</v>
      </c>
      <c r="AJ626">
        <v>1</v>
      </c>
      <c r="AK626" t="b">
        <v>0</v>
      </c>
      <c r="AL626" t="b">
        <v>0</v>
      </c>
      <c r="AM626" t="s">
        <v>64</v>
      </c>
      <c r="AN626" s="1">
        <v>39489</v>
      </c>
      <c r="AQ626" s="1">
        <v>39641</v>
      </c>
    </row>
    <row r="627" spans="1:43">
      <c r="A627" t="s">
        <v>1794</v>
      </c>
      <c r="C627" t="s">
        <v>181</v>
      </c>
      <c r="D627" t="s">
        <v>182</v>
      </c>
      <c r="E627">
        <v>60612</v>
      </c>
      <c r="G627" t="s">
        <v>1795</v>
      </c>
      <c r="H627" t="s">
        <v>184</v>
      </c>
      <c r="I627" t="b">
        <v>0</v>
      </c>
      <c r="J627" t="b">
        <v>0</v>
      </c>
      <c r="K627" t="b">
        <v>0</v>
      </c>
      <c r="L627" t="b">
        <v>0</v>
      </c>
      <c r="M627" t="b">
        <v>0</v>
      </c>
      <c r="N627" t="b">
        <v>0</v>
      </c>
      <c r="O627" t="s">
        <v>77</v>
      </c>
      <c r="P627" t="b">
        <v>0</v>
      </c>
      <c r="Q627" t="b">
        <v>0</v>
      </c>
      <c r="R627" t="s">
        <v>101</v>
      </c>
      <c r="S627" t="s">
        <v>95</v>
      </c>
      <c r="T627" t="s">
        <v>113</v>
      </c>
      <c r="U627" t="s">
        <v>113</v>
      </c>
      <c r="V627" t="s">
        <v>60</v>
      </c>
      <c r="W627" t="s">
        <v>61</v>
      </c>
      <c r="X627" t="s">
        <v>62</v>
      </c>
      <c r="Y627" t="s">
        <v>88</v>
      </c>
      <c r="Z627">
        <v>35.68</v>
      </c>
      <c r="AA627">
        <v>0</v>
      </c>
      <c r="AB627">
        <v>8.92</v>
      </c>
      <c r="AC627">
        <v>17</v>
      </c>
      <c r="AD627">
        <v>418</v>
      </c>
      <c r="AE627">
        <v>509.76</v>
      </c>
      <c r="AF627">
        <v>30</v>
      </c>
      <c r="AG627" t="b">
        <v>1</v>
      </c>
      <c r="AH627">
        <v>100</v>
      </c>
      <c r="AI627">
        <f t="shared" si="9"/>
        <v>96786.798155863129</v>
      </c>
      <c r="AJ627">
        <v>1</v>
      </c>
      <c r="AK627" t="b">
        <v>0</v>
      </c>
      <c r="AL627" t="b">
        <v>0</v>
      </c>
      <c r="AM627" t="s">
        <v>64</v>
      </c>
      <c r="AN627" s="1">
        <v>39489</v>
      </c>
      <c r="AQ627" s="1">
        <v>39645</v>
      </c>
    </row>
    <row r="628" spans="1:43">
      <c r="A628" t="s">
        <v>1796</v>
      </c>
      <c r="B628">
        <v>360008302643</v>
      </c>
      <c r="C628" t="s">
        <v>330</v>
      </c>
      <c r="D628" t="s">
        <v>74</v>
      </c>
      <c r="E628">
        <v>10040</v>
      </c>
      <c r="F628" t="s">
        <v>75</v>
      </c>
      <c r="G628" t="s">
        <v>117</v>
      </c>
      <c r="H628" t="s">
        <v>332</v>
      </c>
      <c r="I628" t="b">
        <v>0</v>
      </c>
      <c r="J628" t="b">
        <v>0</v>
      </c>
      <c r="K628" t="b">
        <v>0</v>
      </c>
      <c r="L628" t="b">
        <v>0</v>
      </c>
      <c r="M628" t="b">
        <v>0</v>
      </c>
      <c r="N628" t="b">
        <v>0</v>
      </c>
      <c r="O628" t="s">
        <v>77</v>
      </c>
      <c r="P628" t="b">
        <v>0</v>
      </c>
      <c r="Q628" t="b">
        <v>0</v>
      </c>
      <c r="R628" t="s">
        <v>58</v>
      </c>
      <c r="S628" t="s">
        <v>59</v>
      </c>
      <c r="V628" t="s">
        <v>60</v>
      </c>
      <c r="W628" t="s">
        <v>114</v>
      </c>
      <c r="X628" t="s">
        <v>62</v>
      </c>
      <c r="Y628" t="s">
        <v>151</v>
      </c>
      <c r="Z628">
        <v>30.92</v>
      </c>
      <c r="AA628">
        <v>0</v>
      </c>
      <c r="AB628">
        <v>7.73</v>
      </c>
      <c r="AC628">
        <v>17</v>
      </c>
      <c r="AD628">
        <v>365</v>
      </c>
      <c r="AE628">
        <v>445.12</v>
      </c>
      <c r="AF628">
        <v>60</v>
      </c>
      <c r="AG628" t="b">
        <v>1</v>
      </c>
      <c r="AH628">
        <v>100</v>
      </c>
      <c r="AI628">
        <f t="shared" si="9"/>
        <v>96786.798155863129</v>
      </c>
      <c r="AJ628">
        <v>1</v>
      </c>
      <c r="AK628" t="b">
        <v>0</v>
      </c>
      <c r="AL628" t="b">
        <v>0</v>
      </c>
      <c r="AM628" t="s">
        <v>64</v>
      </c>
      <c r="AN628" s="1">
        <v>39480</v>
      </c>
      <c r="AQ628" s="1">
        <v>39635</v>
      </c>
    </row>
    <row r="629" spans="1:43">
      <c r="A629" t="s">
        <v>1797</v>
      </c>
      <c r="B629">
        <v>170993003555</v>
      </c>
      <c r="C629" t="s">
        <v>181</v>
      </c>
      <c r="D629" t="s">
        <v>182</v>
      </c>
      <c r="E629">
        <v>60608</v>
      </c>
      <c r="F629" t="s">
        <v>75</v>
      </c>
      <c r="G629" t="s">
        <v>1680</v>
      </c>
      <c r="H629" t="s">
        <v>184</v>
      </c>
      <c r="I629" t="b">
        <v>1</v>
      </c>
      <c r="J629" t="b">
        <v>0</v>
      </c>
      <c r="K629" t="b">
        <v>1</v>
      </c>
      <c r="L629" t="b">
        <v>0</v>
      </c>
      <c r="M629" t="b">
        <v>0</v>
      </c>
      <c r="N629" t="b">
        <v>0</v>
      </c>
      <c r="O629" t="s">
        <v>57</v>
      </c>
      <c r="P629" t="b">
        <v>0</v>
      </c>
      <c r="Q629" t="b">
        <v>0</v>
      </c>
      <c r="R629" t="s">
        <v>101</v>
      </c>
      <c r="S629" t="s">
        <v>95</v>
      </c>
      <c r="T629" t="s">
        <v>267</v>
      </c>
      <c r="U629" t="s">
        <v>95</v>
      </c>
      <c r="V629" t="s">
        <v>71</v>
      </c>
      <c r="W629" t="s">
        <v>61</v>
      </c>
      <c r="X629" t="s">
        <v>62</v>
      </c>
      <c r="Y629" t="s">
        <v>81</v>
      </c>
      <c r="Z629">
        <v>31.6</v>
      </c>
      <c r="AA629">
        <v>0</v>
      </c>
      <c r="AB629">
        <v>7.9</v>
      </c>
      <c r="AC629">
        <v>17</v>
      </c>
      <c r="AD629">
        <v>373</v>
      </c>
      <c r="AE629">
        <v>454.88</v>
      </c>
      <c r="AF629">
        <v>30</v>
      </c>
      <c r="AG629" t="b">
        <v>1</v>
      </c>
      <c r="AH629">
        <v>100</v>
      </c>
      <c r="AI629">
        <f t="shared" si="9"/>
        <v>96786.798155863129</v>
      </c>
      <c r="AJ629">
        <v>1</v>
      </c>
      <c r="AK629" t="b">
        <v>0</v>
      </c>
      <c r="AL629" t="b">
        <v>0</v>
      </c>
      <c r="AM629" t="s">
        <v>64</v>
      </c>
      <c r="AN629" s="1">
        <v>39455</v>
      </c>
      <c r="AQ629" s="1">
        <v>39695</v>
      </c>
    </row>
    <row r="630" spans="1:43">
      <c r="A630" t="s">
        <v>1798</v>
      </c>
      <c r="B630">
        <v>170993001183</v>
      </c>
      <c r="C630" t="s">
        <v>181</v>
      </c>
      <c r="D630" t="s">
        <v>182</v>
      </c>
      <c r="E630">
        <v>60620</v>
      </c>
      <c r="F630" t="s">
        <v>75</v>
      </c>
      <c r="G630" t="s">
        <v>183</v>
      </c>
      <c r="H630" t="s">
        <v>184</v>
      </c>
      <c r="I630" t="b">
        <v>0</v>
      </c>
      <c r="J630" t="b">
        <v>0</v>
      </c>
      <c r="K630" t="b">
        <v>1</v>
      </c>
      <c r="L630" t="b">
        <v>0</v>
      </c>
      <c r="M630" t="b">
        <v>0</v>
      </c>
      <c r="N630" t="b">
        <v>0</v>
      </c>
      <c r="O630" t="s">
        <v>77</v>
      </c>
      <c r="P630" t="b">
        <v>0</v>
      </c>
      <c r="Q630" t="b">
        <v>0</v>
      </c>
      <c r="R630" t="s">
        <v>58</v>
      </c>
      <c r="S630" t="s">
        <v>59</v>
      </c>
      <c r="T630" t="s">
        <v>119</v>
      </c>
      <c r="U630" t="s">
        <v>59</v>
      </c>
      <c r="V630" t="s">
        <v>71</v>
      </c>
      <c r="W630" t="s">
        <v>80</v>
      </c>
      <c r="X630" t="s">
        <v>62</v>
      </c>
      <c r="Y630" t="s">
        <v>81</v>
      </c>
      <c r="Z630">
        <v>56.5</v>
      </c>
      <c r="AA630">
        <v>0</v>
      </c>
      <c r="AB630">
        <v>14.12</v>
      </c>
      <c r="AC630">
        <v>17</v>
      </c>
      <c r="AD630">
        <v>653</v>
      </c>
      <c r="AE630">
        <v>796.34</v>
      </c>
      <c r="AF630">
        <v>750</v>
      </c>
      <c r="AG630" t="b">
        <v>1</v>
      </c>
      <c r="AH630">
        <v>100</v>
      </c>
      <c r="AI630">
        <f t="shared" si="9"/>
        <v>96786.798155863129</v>
      </c>
      <c r="AJ630">
        <v>1</v>
      </c>
      <c r="AK630" t="b">
        <v>0</v>
      </c>
      <c r="AL630" t="b">
        <v>0</v>
      </c>
      <c r="AM630" t="s">
        <v>64</v>
      </c>
      <c r="AN630" s="1">
        <v>39454</v>
      </c>
      <c r="AQ630" s="1">
        <v>39693</v>
      </c>
    </row>
    <row r="631" spans="1:43">
      <c r="A631" t="s">
        <v>1799</v>
      </c>
      <c r="B631">
        <v>64059009648</v>
      </c>
      <c r="C631" t="s">
        <v>1800</v>
      </c>
      <c r="D631" t="s">
        <v>128</v>
      </c>
      <c r="E631">
        <v>95687</v>
      </c>
      <c r="F631" t="s">
        <v>54</v>
      </c>
      <c r="G631" t="s">
        <v>1801</v>
      </c>
      <c r="H631" t="s">
        <v>1015</v>
      </c>
      <c r="I631" t="b">
        <v>0</v>
      </c>
      <c r="J631" t="b">
        <v>0</v>
      </c>
      <c r="K631" t="b">
        <v>0</v>
      </c>
      <c r="L631" t="b">
        <v>0</v>
      </c>
      <c r="M631" t="b">
        <v>0</v>
      </c>
      <c r="N631" t="b">
        <v>0</v>
      </c>
      <c r="O631" t="s">
        <v>87</v>
      </c>
      <c r="P631" t="b">
        <v>0</v>
      </c>
      <c r="Q631" t="b">
        <v>0</v>
      </c>
      <c r="R631" t="s">
        <v>101</v>
      </c>
      <c r="S631" t="s">
        <v>95</v>
      </c>
      <c r="V631" t="s">
        <v>60</v>
      </c>
      <c r="W631" t="s">
        <v>80</v>
      </c>
      <c r="X631" t="s">
        <v>62</v>
      </c>
      <c r="Y631" t="s">
        <v>88</v>
      </c>
      <c r="Z631">
        <v>56.85</v>
      </c>
      <c r="AA631">
        <v>41.22</v>
      </c>
      <c r="AB631">
        <v>14.21</v>
      </c>
      <c r="AC631">
        <v>17</v>
      </c>
      <c r="AD631">
        <v>698</v>
      </c>
      <c r="AE631">
        <v>851.22</v>
      </c>
      <c r="AF631">
        <v>130</v>
      </c>
      <c r="AG631" t="b">
        <v>1</v>
      </c>
      <c r="AH631">
        <v>100</v>
      </c>
      <c r="AI631">
        <f t="shared" si="9"/>
        <v>96786.798155863129</v>
      </c>
      <c r="AJ631">
        <v>1</v>
      </c>
      <c r="AK631" t="b">
        <v>0</v>
      </c>
      <c r="AL631" t="b">
        <v>0</v>
      </c>
      <c r="AM631" t="s">
        <v>64</v>
      </c>
      <c r="AN631" s="1">
        <v>39444</v>
      </c>
      <c r="AQ631" s="1">
        <v>39679</v>
      </c>
    </row>
    <row r="632" spans="1:43">
      <c r="A632" t="s">
        <v>1802</v>
      </c>
      <c r="B632">
        <v>510084000323</v>
      </c>
      <c r="C632" t="s">
        <v>1803</v>
      </c>
      <c r="D632" t="s">
        <v>364</v>
      </c>
      <c r="E632">
        <v>23832</v>
      </c>
      <c r="F632" t="s">
        <v>54</v>
      </c>
      <c r="G632" t="s">
        <v>1804</v>
      </c>
      <c r="H632" t="s">
        <v>1803</v>
      </c>
      <c r="I632" t="b">
        <v>0</v>
      </c>
      <c r="J632" t="b">
        <v>0</v>
      </c>
      <c r="K632" t="b">
        <v>0</v>
      </c>
      <c r="L632" t="b">
        <v>0</v>
      </c>
      <c r="M632" t="b">
        <v>0</v>
      </c>
      <c r="N632" t="b">
        <v>0</v>
      </c>
      <c r="O632" t="s">
        <v>77</v>
      </c>
      <c r="P632" t="b">
        <v>0</v>
      </c>
      <c r="Q632" t="b">
        <v>0</v>
      </c>
      <c r="R632" t="s">
        <v>155</v>
      </c>
      <c r="S632" t="s">
        <v>137</v>
      </c>
      <c r="T632" t="s">
        <v>94</v>
      </c>
      <c r="U632" t="s">
        <v>95</v>
      </c>
      <c r="V632" t="s">
        <v>60</v>
      </c>
      <c r="W632" t="s">
        <v>1453</v>
      </c>
      <c r="X632" t="s">
        <v>287</v>
      </c>
      <c r="Y632" t="s">
        <v>88</v>
      </c>
      <c r="Z632">
        <v>35.549999999999997</v>
      </c>
      <c r="AA632">
        <v>0</v>
      </c>
      <c r="AB632">
        <v>8.89</v>
      </c>
      <c r="AC632">
        <v>17</v>
      </c>
      <c r="AD632">
        <v>417</v>
      </c>
      <c r="AE632">
        <v>508.54</v>
      </c>
      <c r="AF632">
        <v>20</v>
      </c>
      <c r="AG632" t="b">
        <v>1</v>
      </c>
      <c r="AH632">
        <v>100</v>
      </c>
      <c r="AI632">
        <f t="shared" si="9"/>
        <v>96786.798155863129</v>
      </c>
      <c r="AJ632">
        <v>1</v>
      </c>
      <c r="AK632" t="b">
        <v>0</v>
      </c>
      <c r="AL632" t="b">
        <v>0</v>
      </c>
      <c r="AM632" t="s">
        <v>64</v>
      </c>
      <c r="AN632" s="1">
        <v>39428</v>
      </c>
      <c r="AQ632" s="1">
        <v>39667</v>
      </c>
    </row>
    <row r="633" spans="1:43">
      <c r="A633" t="s">
        <v>1805</v>
      </c>
      <c r="B633">
        <v>120021000292</v>
      </c>
      <c r="C633" t="s">
        <v>1806</v>
      </c>
      <c r="D633" t="s">
        <v>257</v>
      </c>
      <c r="E633">
        <v>32430</v>
      </c>
      <c r="F633" t="s">
        <v>68</v>
      </c>
      <c r="G633" t="s">
        <v>1333</v>
      </c>
      <c r="H633" t="s">
        <v>1334</v>
      </c>
      <c r="I633" t="b">
        <v>0</v>
      </c>
      <c r="J633" t="b">
        <v>0</v>
      </c>
      <c r="K633" t="b">
        <v>0</v>
      </c>
      <c r="L633" t="b">
        <v>0</v>
      </c>
      <c r="M633" t="b">
        <v>0</v>
      </c>
      <c r="N633" t="b">
        <v>0</v>
      </c>
      <c r="O633" t="s">
        <v>57</v>
      </c>
      <c r="P633" t="b">
        <v>0</v>
      </c>
      <c r="Q633" t="b">
        <v>0</v>
      </c>
      <c r="R633" t="s">
        <v>267</v>
      </c>
      <c r="S633" t="s">
        <v>95</v>
      </c>
      <c r="T633" t="s">
        <v>94</v>
      </c>
      <c r="U633" t="s">
        <v>95</v>
      </c>
      <c r="V633" t="s">
        <v>60</v>
      </c>
      <c r="W633" t="s">
        <v>61</v>
      </c>
      <c r="X633" t="s">
        <v>62</v>
      </c>
      <c r="Y633" t="s">
        <v>151</v>
      </c>
      <c r="Z633">
        <v>34</v>
      </c>
      <c r="AA633">
        <v>0</v>
      </c>
      <c r="AB633">
        <v>8.5</v>
      </c>
      <c r="AC633">
        <v>17</v>
      </c>
      <c r="AD633">
        <v>399</v>
      </c>
      <c r="AE633">
        <v>486.59</v>
      </c>
      <c r="AF633">
        <v>65</v>
      </c>
      <c r="AG633" t="b">
        <v>1</v>
      </c>
      <c r="AH633">
        <v>100</v>
      </c>
      <c r="AI633">
        <f t="shared" si="9"/>
        <v>96786.798155863129</v>
      </c>
      <c r="AJ633">
        <v>1</v>
      </c>
      <c r="AK633" t="b">
        <v>0</v>
      </c>
      <c r="AL633" t="b">
        <v>0</v>
      </c>
      <c r="AM633" t="s">
        <v>64</v>
      </c>
      <c r="AN633" s="1">
        <v>39425</v>
      </c>
      <c r="AQ633" s="1">
        <v>39665</v>
      </c>
    </row>
    <row r="634" spans="1:43">
      <c r="A634" t="s">
        <v>1807</v>
      </c>
      <c r="B634">
        <v>510066000236</v>
      </c>
      <c r="C634" t="s">
        <v>556</v>
      </c>
      <c r="D634" t="s">
        <v>364</v>
      </c>
      <c r="E634">
        <v>22514</v>
      </c>
      <c r="F634" t="s">
        <v>68</v>
      </c>
      <c r="G634" t="s">
        <v>1808</v>
      </c>
      <c r="H634" t="s">
        <v>1809</v>
      </c>
      <c r="I634" t="b">
        <v>0</v>
      </c>
      <c r="J634" t="b">
        <v>0</v>
      </c>
      <c r="K634" t="b">
        <v>0</v>
      </c>
      <c r="L634" t="b">
        <v>0</v>
      </c>
      <c r="M634" t="b">
        <v>0</v>
      </c>
      <c r="N634" t="b">
        <v>0</v>
      </c>
      <c r="O634" t="s">
        <v>77</v>
      </c>
      <c r="P634" t="b">
        <v>0</v>
      </c>
      <c r="Q634" t="b">
        <v>0</v>
      </c>
      <c r="R634" t="s">
        <v>1</v>
      </c>
      <c r="S634" t="s">
        <v>137</v>
      </c>
      <c r="T634" t="s">
        <v>1</v>
      </c>
      <c r="U634" t="s">
        <v>137</v>
      </c>
      <c r="V634" t="s">
        <v>71</v>
      </c>
      <c r="W634" t="s">
        <v>80</v>
      </c>
      <c r="X634" t="s">
        <v>62</v>
      </c>
      <c r="Y634" t="s">
        <v>63</v>
      </c>
      <c r="Z634">
        <v>60</v>
      </c>
      <c r="AA634">
        <v>0</v>
      </c>
      <c r="AB634">
        <v>15</v>
      </c>
      <c r="AC634">
        <v>17</v>
      </c>
      <c r="AD634">
        <v>692</v>
      </c>
      <c r="AE634">
        <v>843.9</v>
      </c>
      <c r="AF634">
        <v>18</v>
      </c>
      <c r="AG634" t="b">
        <v>1</v>
      </c>
      <c r="AH634">
        <v>100</v>
      </c>
      <c r="AI634">
        <f t="shared" si="9"/>
        <v>96786.798155863129</v>
      </c>
      <c r="AJ634">
        <v>1</v>
      </c>
      <c r="AK634" t="b">
        <v>0</v>
      </c>
      <c r="AL634" t="b">
        <v>0</v>
      </c>
      <c r="AM634" t="s">
        <v>64</v>
      </c>
      <c r="AN634" s="1">
        <v>39411</v>
      </c>
      <c r="AQ634" s="1">
        <v>39649</v>
      </c>
    </row>
    <row r="635" spans="1:43">
      <c r="A635" t="s">
        <v>1810</v>
      </c>
      <c r="B635">
        <v>510141000628</v>
      </c>
      <c r="C635" t="s">
        <v>1271</v>
      </c>
      <c r="D635" t="s">
        <v>364</v>
      </c>
      <c r="E635">
        <v>23851</v>
      </c>
      <c r="F635" t="s">
        <v>68</v>
      </c>
      <c r="G635" t="s">
        <v>1811</v>
      </c>
      <c r="H635" t="s">
        <v>1812</v>
      </c>
      <c r="I635" t="b">
        <v>0</v>
      </c>
      <c r="J635" t="b">
        <v>0</v>
      </c>
      <c r="K635" t="b">
        <v>0</v>
      </c>
      <c r="L635" t="b">
        <v>0</v>
      </c>
      <c r="M635" t="b">
        <v>0</v>
      </c>
      <c r="N635" t="b">
        <v>0</v>
      </c>
      <c r="O635" t="s">
        <v>57</v>
      </c>
      <c r="P635" t="b">
        <v>0</v>
      </c>
      <c r="Q635" t="b">
        <v>0</v>
      </c>
      <c r="R635" t="s">
        <v>78</v>
      </c>
      <c r="S635" t="s">
        <v>79</v>
      </c>
      <c r="T635" t="s">
        <v>78</v>
      </c>
      <c r="U635" t="s">
        <v>79</v>
      </c>
      <c r="V635" t="s">
        <v>60</v>
      </c>
      <c r="W635" t="s">
        <v>80</v>
      </c>
      <c r="X635" t="s">
        <v>62</v>
      </c>
      <c r="Y635" t="s">
        <v>88</v>
      </c>
      <c r="Z635">
        <v>60</v>
      </c>
      <c r="AA635">
        <v>0</v>
      </c>
      <c r="AB635">
        <v>15</v>
      </c>
      <c r="AC635">
        <v>17</v>
      </c>
      <c r="AD635">
        <v>692</v>
      </c>
      <c r="AE635">
        <v>843.9</v>
      </c>
      <c r="AF635">
        <v>126</v>
      </c>
      <c r="AG635" t="b">
        <v>1</v>
      </c>
      <c r="AH635">
        <v>100</v>
      </c>
      <c r="AI635">
        <f t="shared" si="9"/>
        <v>96786.798155863129</v>
      </c>
      <c r="AJ635">
        <v>1</v>
      </c>
      <c r="AK635" t="b">
        <v>0</v>
      </c>
      <c r="AL635" t="b">
        <v>0</v>
      </c>
      <c r="AM635" t="s">
        <v>64</v>
      </c>
      <c r="AN635" s="1">
        <v>39405</v>
      </c>
      <c r="AQ635" s="1">
        <v>39643</v>
      </c>
    </row>
    <row r="636" spans="1:43">
      <c r="A636" t="s">
        <v>1813</v>
      </c>
      <c r="B636">
        <v>180345000490</v>
      </c>
      <c r="C636" t="s">
        <v>1814</v>
      </c>
      <c r="D636" t="s">
        <v>368</v>
      </c>
      <c r="E636">
        <v>47715</v>
      </c>
      <c r="F636" t="s">
        <v>75</v>
      </c>
      <c r="G636" t="s">
        <v>1815</v>
      </c>
      <c r="H636" t="s">
        <v>1816</v>
      </c>
      <c r="I636" t="b">
        <v>0</v>
      </c>
      <c r="J636" t="b">
        <v>0</v>
      </c>
      <c r="K636" t="b">
        <v>0</v>
      </c>
      <c r="L636" t="b">
        <v>0</v>
      </c>
      <c r="M636" t="b">
        <v>0</v>
      </c>
      <c r="N636" t="b">
        <v>0</v>
      </c>
      <c r="O636" t="s">
        <v>57</v>
      </c>
      <c r="P636" t="b">
        <v>0</v>
      </c>
      <c r="Q636" t="b">
        <v>0</v>
      </c>
      <c r="R636" t="s">
        <v>119</v>
      </c>
      <c r="S636" t="s">
        <v>59</v>
      </c>
      <c r="T636" t="s">
        <v>521</v>
      </c>
      <c r="U636" t="s">
        <v>137</v>
      </c>
      <c r="V636" t="s">
        <v>60</v>
      </c>
      <c r="W636" t="s">
        <v>61</v>
      </c>
      <c r="X636" t="s">
        <v>62</v>
      </c>
      <c r="Y636" t="s">
        <v>88</v>
      </c>
      <c r="Z636">
        <v>31.83</v>
      </c>
      <c r="AA636">
        <v>0</v>
      </c>
      <c r="AB636">
        <v>7.96</v>
      </c>
      <c r="AC636">
        <v>17</v>
      </c>
      <c r="AD636">
        <v>375</v>
      </c>
      <c r="AE636">
        <v>457.32</v>
      </c>
      <c r="AF636">
        <v>50</v>
      </c>
      <c r="AG636" t="b">
        <v>1</v>
      </c>
      <c r="AH636">
        <v>100</v>
      </c>
      <c r="AI636">
        <f t="shared" si="9"/>
        <v>96786.798155863129</v>
      </c>
      <c r="AJ636">
        <v>1</v>
      </c>
      <c r="AK636" t="b">
        <v>0</v>
      </c>
      <c r="AL636" t="b">
        <v>0</v>
      </c>
      <c r="AM636" t="s">
        <v>64</v>
      </c>
      <c r="AN636" s="1">
        <v>39400</v>
      </c>
      <c r="AQ636" s="1">
        <v>39640</v>
      </c>
    </row>
    <row r="637" spans="1:43">
      <c r="A637" t="s">
        <v>1817</v>
      </c>
      <c r="B637">
        <v>483666004106</v>
      </c>
      <c r="C637" t="s">
        <v>1818</v>
      </c>
      <c r="D637" t="s">
        <v>248</v>
      </c>
      <c r="E637">
        <v>75154</v>
      </c>
      <c r="F637" t="s">
        <v>54</v>
      </c>
      <c r="G637" t="s">
        <v>1819</v>
      </c>
      <c r="H637" t="s">
        <v>1820</v>
      </c>
      <c r="I637" t="b">
        <v>0</v>
      </c>
      <c r="J637" t="b">
        <v>0</v>
      </c>
      <c r="K637" t="b">
        <v>0</v>
      </c>
      <c r="L637" t="b">
        <v>0</v>
      </c>
      <c r="M637" t="b">
        <v>0</v>
      </c>
      <c r="N637" t="b">
        <v>0</v>
      </c>
      <c r="O637" t="s">
        <v>57</v>
      </c>
      <c r="P637" t="b">
        <v>0</v>
      </c>
      <c r="Q637" t="b">
        <v>0</v>
      </c>
      <c r="R637" t="s">
        <v>78</v>
      </c>
      <c r="S637" t="s">
        <v>79</v>
      </c>
      <c r="T637" t="s">
        <v>230</v>
      </c>
      <c r="U637" t="s">
        <v>59</v>
      </c>
      <c r="V637" t="s">
        <v>71</v>
      </c>
      <c r="W637" t="s">
        <v>1</v>
      </c>
      <c r="X637" t="s">
        <v>107</v>
      </c>
      <c r="Y637" t="s">
        <v>88</v>
      </c>
      <c r="Z637">
        <v>44.75</v>
      </c>
      <c r="AA637">
        <v>0</v>
      </c>
      <c r="AB637">
        <v>11.19</v>
      </c>
      <c r="AC637">
        <v>17</v>
      </c>
      <c r="AD637">
        <v>520</v>
      </c>
      <c r="AE637">
        <v>634.15</v>
      </c>
      <c r="AF637">
        <v>450</v>
      </c>
      <c r="AG637" t="b">
        <v>0</v>
      </c>
      <c r="AH637">
        <v>100</v>
      </c>
      <c r="AI637">
        <f t="shared" si="9"/>
        <v>96786.798155863129</v>
      </c>
      <c r="AJ637">
        <v>1</v>
      </c>
      <c r="AK637" t="b">
        <v>0</v>
      </c>
      <c r="AL637" t="b">
        <v>0</v>
      </c>
      <c r="AM637" t="s">
        <v>64</v>
      </c>
      <c r="AN637" s="1">
        <v>39399</v>
      </c>
      <c r="AQ637" s="1">
        <v>39639</v>
      </c>
    </row>
    <row r="638" spans="1:43">
      <c r="A638" t="s">
        <v>1821</v>
      </c>
      <c r="B638">
        <v>370488001947</v>
      </c>
      <c r="C638" t="s">
        <v>1822</v>
      </c>
      <c r="D638" t="s">
        <v>67</v>
      </c>
      <c r="E638">
        <v>28365</v>
      </c>
      <c r="F638" t="s">
        <v>54</v>
      </c>
      <c r="G638" t="s">
        <v>1823</v>
      </c>
      <c r="H638" t="s">
        <v>176</v>
      </c>
      <c r="I638" t="b">
        <v>0</v>
      </c>
      <c r="J638" t="b">
        <v>0</v>
      </c>
      <c r="K638" t="b">
        <v>0</v>
      </c>
      <c r="L638" t="b">
        <v>0</v>
      </c>
      <c r="M638" t="b">
        <v>0</v>
      </c>
      <c r="N638" t="b">
        <v>0</v>
      </c>
      <c r="O638" t="s">
        <v>77</v>
      </c>
      <c r="P638" t="b">
        <v>0</v>
      </c>
      <c r="Q638" t="b">
        <v>0</v>
      </c>
      <c r="R638" t="s">
        <v>171</v>
      </c>
      <c r="S638" t="s">
        <v>79</v>
      </c>
      <c r="T638" t="s">
        <v>58</v>
      </c>
      <c r="U638" t="s">
        <v>59</v>
      </c>
      <c r="V638" t="s">
        <v>60</v>
      </c>
      <c r="W638" t="s">
        <v>61</v>
      </c>
      <c r="X638" t="s">
        <v>62</v>
      </c>
      <c r="Y638" t="s">
        <v>81</v>
      </c>
      <c r="Z638">
        <v>14.76</v>
      </c>
      <c r="AA638">
        <v>6.27</v>
      </c>
      <c r="AB638">
        <v>3.69</v>
      </c>
      <c r="AC638">
        <v>17</v>
      </c>
      <c r="AD638">
        <v>189</v>
      </c>
      <c r="AE638">
        <v>230.49</v>
      </c>
      <c r="AF638">
        <v>100</v>
      </c>
      <c r="AG638" t="b">
        <v>1</v>
      </c>
      <c r="AH638">
        <v>100</v>
      </c>
      <c r="AI638">
        <f t="shared" si="9"/>
        <v>96786.798155863129</v>
      </c>
      <c r="AJ638">
        <v>1</v>
      </c>
      <c r="AK638" t="b">
        <v>0</v>
      </c>
      <c r="AL638" t="b">
        <v>0</v>
      </c>
      <c r="AM638" t="s">
        <v>64</v>
      </c>
      <c r="AN638" s="1">
        <v>39396</v>
      </c>
      <c r="AQ638" s="1">
        <v>39632</v>
      </c>
    </row>
    <row r="639" spans="1:43">
      <c r="A639" t="s">
        <v>1824</v>
      </c>
      <c r="B639">
        <v>401068000491</v>
      </c>
      <c r="C639" t="s">
        <v>1825</v>
      </c>
      <c r="D639" t="s">
        <v>53</v>
      </c>
      <c r="E639">
        <v>73537</v>
      </c>
      <c r="F639" t="s">
        <v>68</v>
      </c>
      <c r="G639" t="s">
        <v>1826</v>
      </c>
      <c r="H639" t="s">
        <v>1497</v>
      </c>
      <c r="I639" t="b">
        <v>0</v>
      </c>
      <c r="J639" t="b">
        <v>0</v>
      </c>
      <c r="K639" t="b">
        <v>0</v>
      </c>
      <c r="L639" t="b">
        <v>0</v>
      </c>
      <c r="M639" t="b">
        <v>0</v>
      </c>
      <c r="N639" t="b">
        <v>0</v>
      </c>
      <c r="O639" t="s">
        <v>87</v>
      </c>
      <c r="P639" t="b">
        <v>0</v>
      </c>
      <c r="Q639" t="b">
        <v>0</v>
      </c>
      <c r="R639" t="s">
        <v>104</v>
      </c>
      <c r="S639" t="s">
        <v>95</v>
      </c>
      <c r="T639" t="s">
        <v>155</v>
      </c>
      <c r="U639" t="s">
        <v>137</v>
      </c>
      <c r="V639" t="s">
        <v>71</v>
      </c>
      <c r="W639" t="s">
        <v>80</v>
      </c>
      <c r="X639" t="s">
        <v>62</v>
      </c>
      <c r="Y639" t="s">
        <v>88</v>
      </c>
      <c r="Z639">
        <v>70</v>
      </c>
      <c r="AA639">
        <v>31.5</v>
      </c>
      <c r="AB639">
        <v>17.5</v>
      </c>
      <c r="AC639">
        <v>17</v>
      </c>
      <c r="AD639">
        <v>836</v>
      </c>
      <c r="AE639">
        <v>1019.51</v>
      </c>
      <c r="AF639">
        <v>29</v>
      </c>
      <c r="AG639" t="b">
        <v>1</v>
      </c>
      <c r="AH639">
        <v>100</v>
      </c>
      <c r="AI639">
        <f t="shared" si="9"/>
        <v>96786.798155863129</v>
      </c>
      <c r="AJ639">
        <v>1</v>
      </c>
      <c r="AK639" t="b">
        <v>1</v>
      </c>
      <c r="AL639" t="b">
        <v>0</v>
      </c>
      <c r="AM639" t="s">
        <v>64</v>
      </c>
      <c r="AN639" s="1">
        <v>39391</v>
      </c>
      <c r="AQ639" s="1">
        <v>39631</v>
      </c>
    </row>
    <row r="640" spans="1:43">
      <c r="A640" t="s">
        <v>1827</v>
      </c>
      <c r="B640">
        <v>170993000992</v>
      </c>
      <c r="C640" t="s">
        <v>181</v>
      </c>
      <c r="D640" t="s">
        <v>182</v>
      </c>
      <c r="E640">
        <v>60632</v>
      </c>
      <c r="F640" t="s">
        <v>75</v>
      </c>
      <c r="G640" t="s">
        <v>1392</v>
      </c>
      <c r="H640" t="s">
        <v>184</v>
      </c>
      <c r="I640" t="b">
        <v>0</v>
      </c>
      <c r="J640" t="b">
        <v>0</v>
      </c>
      <c r="K640" t="b">
        <v>1</v>
      </c>
      <c r="L640" t="b">
        <v>0</v>
      </c>
      <c r="M640" t="b">
        <v>0</v>
      </c>
      <c r="N640" t="b">
        <v>0</v>
      </c>
      <c r="O640" t="s">
        <v>57</v>
      </c>
      <c r="P640" t="b">
        <v>0</v>
      </c>
      <c r="Q640" t="b">
        <v>0</v>
      </c>
      <c r="R640" t="s">
        <v>58</v>
      </c>
      <c r="S640" t="s">
        <v>59</v>
      </c>
      <c r="T640" t="s">
        <v>58</v>
      </c>
      <c r="U640" t="s">
        <v>59</v>
      </c>
      <c r="V640" t="s">
        <v>71</v>
      </c>
      <c r="W640" t="s">
        <v>114</v>
      </c>
      <c r="X640" t="s">
        <v>62</v>
      </c>
      <c r="Y640" t="s">
        <v>81</v>
      </c>
      <c r="Z640">
        <v>30</v>
      </c>
      <c r="AA640">
        <v>0</v>
      </c>
      <c r="AB640">
        <v>7.5</v>
      </c>
      <c r="AC640">
        <v>17</v>
      </c>
      <c r="AD640">
        <v>355</v>
      </c>
      <c r="AE640">
        <v>432.93</v>
      </c>
      <c r="AF640">
        <v>12</v>
      </c>
      <c r="AG640" t="b">
        <v>1</v>
      </c>
      <c r="AH640">
        <v>100</v>
      </c>
      <c r="AI640">
        <f t="shared" si="9"/>
        <v>96786.798155863129</v>
      </c>
      <c r="AJ640">
        <v>1</v>
      </c>
      <c r="AK640" t="b">
        <v>0</v>
      </c>
      <c r="AL640" t="b">
        <v>0</v>
      </c>
      <c r="AM640" t="s">
        <v>64</v>
      </c>
      <c r="AN640" s="1">
        <v>39346</v>
      </c>
      <c r="AQ640" s="1">
        <v>39581</v>
      </c>
    </row>
    <row r="641" spans="1:43">
      <c r="A641" t="s">
        <v>1828</v>
      </c>
      <c r="B641">
        <v>170993003542</v>
      </c>
      <c r="C641" t="s">
        <v>181</v>
      </c>
      <c r="D641" t="s">
        <v>182</v>
      </c>
      <c r="E641">
        <v>60653</v>
      </c>
      <c r="F641" t="s">
        <v>75</v>
      </c>
      <c r="G641" t="s">
        <v>1680</v>
      </c>
      <c r="H641" t="s">
        <v>184</v>
      </c>
      <c r="I641" t="b">
        <v>1</v>
      </c>
      <c r="J641" t="b">
        <v>0</v>
      </c>
      <c r="K641" t="b">
        <v>0</v>
      </c>
      <c r="L641" t="b">
        <v>0</v>
      </c>
      <c r="M641" t="b">
        <v>0</v>
      </c>
      <c r="N641" t="b">
        <v>0</v>
      </c>
      <c r="O641" t="s">
        <v>77</v>
      </c>
      <c r="P641" t="b">
        <v>0</v>
      </c>
      <c r="Q641" t="b">
        <v>0</v>
      </c>
      <c r="R641" t="s">
        <v>1</v>
      </c>
      <c r="S641" t="s">
        <v>137</v>
      </c>
      <c r="T641" t="s">
        <v>211</v>
      </c>
      <c r="U641" t="s">
        <v>100</v>
      </c>
      <c r="V641" t="s">
        <v>71</v>
      </c>
      <c r="W641" t="s">
        <v>80</v>
      </c>
      <c r="X641" t="s">
        <v>62</v>
      </c>
      <c r="Y641" t="s">
        <v>81</v>
      </c>
      <c r="Z641">
        <v>58.5</v>
      </c>
      <c r="AA641">
        <v>0</v>
      </c>
      <c r="AB641">
        <v>14.62</v>
      </c>
      <c r="AC641">
        <v>17</v>
      </c>
      <c r="AD641">
        <v>675.1</v>
      </c>
      <c r="AE641">
        <v>823.29</v>
      </c>
      <c r="AF641">
        <v>52</v>
      </c>
      <c r="AG641" t="b">
        <v>1</v>
      </c>
      <c r="AH641">
        <v>100</v>
      </c>
      <c r="AI641">
        <f t="shared" si="9"/>
        <v>96786.798155863129</v>
      </c>
      <c r="AJ641">
        <v>1</v>
      </c>
      <c r="AK641" t="b">
        <v>0</v>
      </c>
      <c r="AL641" t="b">
        <v>0</v>
      </c>
      <c r="AM641" t="s">
        <v>64</v>
      </c>
      <c r="AN641" s="1">
        <v>39332</v>
      </c>
      <c r="AQ641" s="1">
        <v>39567</v>
      </c>
    </row>
    <row r="642" spans="1:43">
      <c r="A642" t="s">
        <v>1829</v>
      </c>
      <c r="C642" t="s">
        <v>252</v>
      </c>
      <c r="D642" t="s">
        <v>67</v>
      </c>
      <c r="E642">
        <v>28209</v>
      </c>
      <c r="F642" t="s">
        <v>75</v>
      </c>
      <c r="G642" t="s">
        <v>253</v>
      </c>
      <c r="H642" t="s">
        <v>254</v>
      </c>
      <c r="I642" t="b">
        <v>0</v>
      </c>
      <c r="J642" t="b">
        <v>0</v>
      </c>
      <c r="K642" t="b">
        <v>0</v>
      </c>
      <c r="L642" t="b">
        <v>0</v>
      </c>
      <c r="M642" t="b">
        <v>0</v>
      </c>
      <c r="N642" t="b">
        <v>0</v>
      </c>
      <c r="O642" t="s">
        <v>57</v>
      </c>
      <c r="P642" t="b">
        <v>0</v>
      </c>
      <c r="Q642" t="b">
        <v>0</v>
      </c>
      <c r="R642" t="s">
        <v>119</v>
      </c>
      <c r="S642" t="s">
        <v>59</v>
      </c>
      <c r="T642" t="s">
        <v>58</v>
      </c>
      <c r="U642" t="s">
        <v>59</v>
      </c>
      <c r="V642" t="s">
        <v>60</v>
      </c>
      <c r="W642" t="s">
        <v>1</v>
      </c>
      <c r="X642" t="s">
        <v>62</v>
      </c>
      <c r="Y642" t="s">
        <v>63</v>
      </c>
      <c r="Z642">
        <v>36</v>
      </c>
      <c r="AA642">
        <v>15.3</v>
      </c>
      <c r="AB642">
        <v>9</v>
      </c>
      <c r="AC642">
        <v>17</v>
      </c>
      <c r="AD642">
        <v>437</v>
      </c>
      <c r="AE642">
        <v>532.92999999999995</v>
      </c>
      <c r="AF642">
        <v>21</v>
      </c>
      <c r="AG642" t="b">
        <v>1</v>
      </c>
      <c r="AH642">
        <v>100</v>
      </c>
      <c r="AI642">
        <f t="shared" si="9"/>
        <v>96786.798155863129</v>
      </c>
      <c r="AJ642">
        <v>1</v>
      </c>
      <c r="AK642" t="b">
        <v>0</v>
      </c>
      <c r="AL642" t="b">
        <v>0</v>
      </c>
      <c r="AM642" t="s">
        <v>64</v>
      </c>
      <c r="AN642" s="1">
        <v>39329</v>
      </c>
      <c r="AQ642" s="1">
        <v>39559</v>
      </c>
    </row>
    <row r="643" spans="1:43">
      <c r="A643" t="s">
        <v>1830</v>
      </c>
      <c r="B643">
        <v>62271003138</v>
      </c>
      <c r="C643" t="s">
        <v>829</v>
      </c>
      <c r="D643" t="s">
        <v>128</v>
      </c>
      <c r="E643">
        <v>91306</v>
      </c>
      <c r="F643" t="s">
        <v>75</v>
      </c>
      <c r="G643" t="s">
        <v>271</v>
      </c>
      <c r="H643" t="s">
        <v>130</v>
      </c>
      <c r="I643" t="b">
        <v>0</v>
      </c>
      <c r="J643" t="b">
        <v>0</v>
      </c>
      <c r="K643" t="b">
        <v>0</v>
      </c>
      <c r="L643" t="b">
        <v>0</v>
      </c>
      <c r="M643" t="b">
        <v>0</v>
      </c>
      <c r="N643" t="b">
        <v>0</v>
      </c>
      <c r="O643" t="s">
        <v>77</v>
      </c>
      <c r="P643" t="b">
        <v>0</v>
      </c>
      <c r="Q643" t="b">
        <v>0</v>
      </c>
      <c r="R643" t="s">
        <v>119</v>
      </c>
      <c r="S643" t="s">
        <v>59</v>
      </c>
      <c r="T643" t="s">
        <v>78</v>
      </c>
      <c r="U643" t="s">
        <v>79</v>
      </c>
      <c r="V643" t="s">
        <v>60</v>
      </c>
      <c r="W643" t="s">
        <v>80</v>
      </c>
      <c r="X643" t="s">
        <v>62</v>
      </c>
      <c r="Y643" t="s">
        <v>63</v>
      </c>
      <c r="Z643">
        <v>77.09</v>
      </c>
      <c r="AA643">
        <v>55.89</v>
      </c>
      <c r="AB643">
        <v>19.27</v>
      </c>
      <c r="AC643">
        <v>17</v>
      </c>
      <c r="AD643">
        <v>940</v>
      </c>
      <c r="AE643">
        <v>1146.3399999999999</v>
      </c>
      <c r="AF643">
        <v>21</v>
      </c>
      <c r="AG643" t="b">
        <v>1</v>
      </c>
      <c r="AH643">
        <v>100</v>
      </c>
      <c r="AI643">
        <f t="shared" ref="AI643:AI706" si="10">(AH643-$AH$4651)^2</f>
        <v>96786.798155863129</v>
      </c>
      <c r="AJ643">
        <v>1</v>
      </c>
      <c r="AK643" t="b">
        <v>0</v>
      </c>
      <c r="AL643" t="b">
        <v>0</v>
      </c>
      <c r="AM643" t="s">
        <v>64</v>
      </c>
      <c r="AN643" s="1">
        <v>39324</v>
      </c>
      <c r="AQ643" s="1">
        <v>39556</v>
      </c>
    </row>
    <row r="644" spans="1:43">
      <c r="A644" t="s">
        <v>1831</v>
      </c>
      <c r="C644" t="s">
        <v>73</v>
      </c>
      <c r="D644" t="s">
        <v>74</v>
      </c>
      <c r="E644">
        <v>10462</v>
      </c>
      <c r="F644" t="s">
        <v>75</v>
      </c>
      <c r="G644" t="s">
        <v>331</v>
      </c>
      <c r="H644" t="s">
        <v>73</v>
      </c>
      <c r="I644" t="b">
        <v>0</v>
      </c>
      <c r="J644" t="b">
        <v>0</v>
      </c>
      <c r="K644" t="b">
        <v>0</v>
      </c>
      <c r="L644" t="b">
        <v>0</v>
      </c>
      <c r="M644" t="b">
        <v>0</v>
      </c>
      <c r="N644" t="b">
        <v>0</v>
      </c>
      <c r="O644" t="s">
        <v>77</v>
      </c>
      <c r="P644" t="b">
        <v>0</v>
      </c>
      <c r="Q644" t="b">
        <v>0</v>
      </c>
      <c r="R644" t="s">
        <v>58</v>
      </c>
      <c r="S644" t="s">
        <v>59</v>
      </c>
      <c r="T644" t="s">
        <v>390</v>
      </c>
      <c r="U644" t="s">
        <v>100</v>
      </c>
      <c r="V644" t="s">
        <v>71</v>
      </c>
      <c r="W644" t="s">
        <v>80</v>
      </c>
      <c r="X644" t="s">
        <v>62</v>
      </c>
      <c r="Y644" t="s">
        <v>81</v>
      </c>
      <c r="Z644">
        <v>199.9</v>
      </c>
      <c r="AA644">
        <v>0</v>
      </c>
      <c r="AB644">
        <v>49.98</v>
      </c>
      <c r="AC644">
        <v>17</v>
      </c>
      <c r="AD644">
        <v>2266</v>
      </c>
      <c r="AE644">
        <v>2763.41</v>
      </c>
      <c r="AF644">
        <v>200</v>
      </c>
      <c r="AG644" t="b">
        <v>1</v>
      </c>
      <c r="AH644">
        <v>100</v>
      </c>
      <c r="AI644">
        <f t="shared" si="10"/>
        <v>96786.798155863129</v>
      </c>
      <c r="AJ644">
        <v>1</v>
      </c>
      <c r="AK644" t="b">
        <v>0</v>
      </c>
      <c r="AL644" t="b">
        <v>0</v>
      </c>
      <c r="AM644" t="s">
        <v>64</v>
      </c>
      <c r="AN644" s="1">
        <v>39276</v>
      </c>
      <c r="AQ644" s="1">
        <v>39494</v>
      </c>
    </row>
    <row r="645" spans="1:43">
      <c r="A645" t="s">
        <v>1832</v>
      </c>
      <c r="C645" t="s">
        <v>205</v>
      </c>
      <c r="D645" t="s">
        <v>128</v>
      </c>
      <c r="E645">
        <v>94134</v>
      </c>
      <c r="G645" t="s">
        <v>206</v>
      </c>
      <c r="H645" t="s">
        <v>205</v>
      </c>
      <c r="I645" t="b">
        <v>0</v>
      </c>
      <c r="J645" t="b">
        <v>0</v>
      </c>
      <c r="K645" t="b">
        <v>0</v>
      </c>
      <c r="L645" t="b">
        <v>1</v>
      </c>
      <c r="M645" t="b">
        <v>0</v>
      </c>
      <c r="N645" t="b">
        <v>0</v>
      </c>
      <c r="O645" t="s">
        <v>77</v>
      </c>
      <c r="P645" t="b">
        <v>0</v>
      </c>
      <c r="Q645" t="b">
        <v>0</v>
      </c>
      <c r="R645" t="s">
        <v>113</v>
      </c>
      <c r="S645" t="s">
        <v>113</v>
      </c>
      <c r="T645" t="s">
        <v>119</v>
      </c>
      <c r="U645" t="s">
        <v>59</v>
      </c>
      <c r="V645" t="s">
        <v>60</v>
      </c>
      <c r="W645" t="s">
        <v>80</v>
      </c>
      <c r="X645" t="s">
        <v>436</v>
      </c>
      <c r="Y645" t="s">
        <v>88</v>
      </c>
      <c r="Z645">
        <v>30</v>
      </c>
      <c r="AA645">
        <v>21.75</v>
      </c>
      <c r="AB645">
        <v>7.5</v>
      </c>
      <c r="AC645">
        <v>17</v>
      </c>
      <c r="AD645">
        <v>376</v>
      </c>
      <c r="AE645">
        <v>458.54</v>
      </c>
      <c r="AF645">
        <v>25</v>
      </c>
      <c r="AG645" t="b">
        <v>1</v>
      </c>
      <c r="AH645">
        <v>100</v>
      </c>
      <c r="AI645">
        <f t="shared" si="10"/>
        <v>96786.798155863129</v>
      </c>
      <c r="AJ645">
        <v>1</v>
      </c>
      <c r="AK645" t="b">
        <v>0</v>
      </c>
      <c r="AL645" t="b">
        <v>0</v>
      </c>
      <c r="AM645" t="s">
        <v>64</v>
      </c>
      <c r="AN645" s="1">
        <v>39268</v>
      </c>
      <c r="AQ645" s="1">
        <v>39507</v>
      </c>
    </row>
    <row r="646" spans="1:43">
      <c r="A646" t="s">
        <v>1833</v>
      </c>
      <c r="B646">
        <v>60411000377</v>
      </c>
      <c r="C646" t="s">
        <v>1834</v>
      </c>
      <c r="D646" t="s">
        <v>128</v>
      </c>
      <c r="E646">
        <v>91746</v>
      </c>
      <c r="F646" t="s">
        <v>54</v>
      </c>
      <c r="G646" t="s">
        <v>1835</v>
      </c>
      <c r="H646" t="s">
        <v>130</v>
      </c>
      <c r="I646" t="b">
        <v>0</v>
      </c>
      <c r="J646" t="b">
        <v>1</v>
      </c>
      <c r="K646" t="b">
        <v>0</v>
      </c>
      <c r="L646" t="b">
        <v>0</v>
      </c>
      <c r="M646" t="b">
        <v>0</v>
      </c>
      <c r="N646" t="b">
        <v>0</v>
      </c>
      <c r="O646" t="s">
        <v>57</v>
      </c>
      <c r="P646" t="b">
        <v>0</v>
      </c>
      <c r="Q646" t="b">
        <v>0</v>
      </c>
      <c r="R646" t="s">
        <v>58</v>
      </c>
      <c r="S646" t="s">
        <v>59</v>
      </c>
      <c r="V646" t="s">
        <v>60</v>
      </c>
      <c r="W646" t="s">
        <v>114</v>
      </c>
      <c r="X646" t="s">
        <v>62</v>
      </c>
      <c r="Y646" t="s">
        <v>151</v>
      </c>
      <c r="Z646">
        <v>36.450000000000003</v>
      </c>
      <c r="AA646">
        <v>26.42</v>
      </c>
      <c r="AB646">
        <v>9.11</v>
      </c>
      <c r="AC646">
        <v>17</v>
      </c>
      <c r="AD646">
        <v>453</v>
      </c>
      <c r="AE646">
        <v>552.44000000000005</v>
      </c>
      <c r="AF646">
        <v>75</v>
      </c>
      <c r="AG646" t="b">
        <v>1</v>
      </c>
      <c r="AH646">
        <v>100</v>
      </c>
      <c r="AI646">
        <f t="shared" si="10"/>
        <v>96786.798155863129</v>
      </c>
      <c r="AJ646">
        <v>1</v>
      </c>
      <c r="AK646" t="b">
        <v>0</v>
      </c>
      <c r="AL646" t="b">
        <v>0</v>
      </c>
      <c r="AM646" t="s">
        <v>64</v>
      </c>
      <c r="AN646" s="1">
        <v>39268</v>
      </c>
      <c r="AQ646" s="1">
        <v>39507</v>
      </c>
    </row>
    <row r="647" spans="1:43">
      <c r="A647" t="s">
        <v>1836</v>
      </c>
      <c r="B647">
        <v>450258000689</v>
      </c>
      <c r="C647" t="s">
        <v>952</v>
      </c>
      <c r="D647" t="s">
        <v>196</v>
      </c>
      <c r="E647">
        <v>29707</v>
      </c>
      <c r="G647" t="s">
        <v>953</v>
      </c>
      <c r="H647" t="s">
        <v>719</v>
      </c>
      <c r="I647" t="b">
        <v>0</v>
      </c>
      <c r="J647" t="b">
        <v>0</v>
      </c>
      <c r="K647" t="b">
        <v>0</v>
      </c>
      <c r="L647" t="b">
        <v>0</v>
      </c>
      <c r="M647" t="b">
        <v>0</v>
      </c>
      <c r="N647" t="b">
        <v>0</v>
      </c>
      <c r="O647" t="s">
        <v>57</v>
      </c>
      <c r="P647" t="b">
        <v>0</v>
      </c>
      <c r="Q647" t="b">
        <v>0</v>
      </c>
      <c r="R647" t="s">
        <v>125</v>
      </c>
      <c r="S647" t="s">
        <v>59</v>
      </c>
      <c r="T647" t="s">
        <v>125</v>
      </c>
      <c r="U647" t="s">
        <v>59</v>
      </c>
      <c r="V647" t="s">
        <v>71</v>
      </c>
      <c r="W647" t="s">
        <v>80</v>
      </c>
      <c r="X647" t="s">
        <v>62</v>
      </c>
      <c r="Y647" t="s">
        <v>88</v>
      </c>
      <c r="Z647">
        <v>42.25</v>
      </c>
      <c r="AA647">
        <v>21.13</v>
      </c>
      <c r="AB647">
        <v>10.56</v>
      </c>
      <c r="AC647">
        <v>17</v>
      </c>
      <c r="AD647">
        <v>513</v>
      </c>
      <c r="AE647">
        <v>625.61</v>
      </c>
      <c r="AF647">
        <v>84</v>
      </c>
      <c r="AG647" t="b">
        <v>1</v>
      </c>
      <c r="AH647">
        <v>100</v>
      </c>
      <c r="AI647">
        <f t="shared" si="10"/>
        <v>96786.798155863129</v>
      </c>
      <c r="AJ647">
        <v>1</v>
      </c>
      <c r="AK647" t="b">
        <v>0</v>
      </c>
      <c r="AL647" t="b">
        <v>0</v>
      </c>
      <c r="AM647" t="s">
        <v>64</v>
      </c>
      <c r="AN647" s="1">
        <v>39197</v>
      </c>
      <c r="AQ647" s="1">
        <v>39406</v>
      </c>
    </row>
    <row r="648" spans="1:43">
      <c r="A648" t="s">
        <v>1837</v>
      </c>
      <c r="B648">
        <v>170993001085</v>
      </c>
      <c r="C648" t="s">
        <v>181</v>
      </c>
      <c r="D648" t="s">
        <v>182</v>
      </c>
      <c r="E648">
        <v>60609</v>
      </c>
      <c r="F648" t="s">
        <v>75</v>
      </c>
      <c r="G648" t="s">
        <v>1603</v>
      </c>
      <c r="H648" t="s">
        <v>184</v>
      </c>
      <c r="I648" t="b">
        <v>0</v>
      </c>
      <c r="J648" t="b">
        <v>0</v>
      </c>
      <c r="K648" t="b">
        <v>0</v>
      </c>
      <c r="L648" t="b">
        <v>0</v>
      </c>
      <c r="M648" t="b">
        <v>0</v>
      </c>
      <c r="N648" t="b">
        <v>0</v>
      </c>
      <c r="O648" t="s">
        <v>77</v>
      </c>
      <c r="P648" t="b">
        <v>0</v>
      </c>
      <c r="Q648" t="b">
        <v>0</v>
      </c>
      <c r="R648" t="s">
        <v>58</v>
      </c>
      <c r="S648" t="s">
        <v>59</v>
      </c>
      <c r="T648" t="s">
        <v>119</v>
      </c>
      <c r="U648" t="s">
        <v>59</v>
      </c>
      <c r="V648" t="s">
        <v>60</v>
      </c>
      <c r="W648" t="s">
        <v>61</v>
      </c>
      <c r="X648" t="s">
        <v>62</v>
      </c>
      <c r="Y648" t="s">
        <v>63</v>
      </c>
      <c r="Z648">
        <v>50.29</v>
      </c>
      <c r="AA648">
        <v>0</v>
      </c>
      <c r="AB648">
        <v>12.57</v>
      </c>
      <c r="AC648">
        <v>17</v>
      </c>
      <c r="AD648">
        <v>583</v>
      </c>
      <c r="AE648">
        <v>710.98</v>
      </c>
      <c r="AF648">
        <v>25</v>
      </c>
      <c r="AG648" t="b">
        <v>1</v>
      </c>
      <c r="AH648">
        <v>100</v>
      </c>
      <c r="AI648">
        <f t="shared" si="10"/>
        <v>96786.798155863129</v>
      </c>
      <c r="AJ648">
        <v>1</v>
      </c>
      <c r="AK648" t="b">
        <v>0</v>
      </c>
      <c r="AL648" t="b">
        <v>0</v>
      </c>
      <c r="AM648" t="s">
        <v>64</v>
      </c>
      <c r="AN648" s="1">
        <v>39160</v>
      </c>
      <c r="AQ648" s="1">
        <v>39399</v>
      </c>
    </row>
    <row r="649" spans="1:43">
      <c r="A649" t="s">
        <v>1838</v>
      </c>
      <c r="B649">
        <v>450201000715</v>
      </c>
      <c r="C649" t="s">
        <v>195</v>
      </c>
      <c r="D649" t="s">
        <v>196</v>
      </c>
      <c r="E649">
        <v>29485</v>
      </c>
      <c r="F649" t="s">
        <v>68</v>
      </c>
      <c r="G649" t="s">
        <v>197</v>
      </c>
      <c r="H649" t="s">
        <v>198</v>
      </c>
      <c r="I649" t="b">
        <v>0</v>
      </c>
      <c r="J649" t="b">
        <v>0</v>
      </c>
      <c r="K649" t="b">
        <v>0</v>
      </c>
      <c r="L649" t="b">
        <v>0</v>
      </c>
      <c r="M649" t="b">
        <v>0</v>
      </c>
      <c r="N649" t="b">
        <v>0</v>
      </c>
      <c r="O649" t="s">
        <v>57</v>
      </c>
      <c r="P649" t="b">
        <v>0</v>
      </c>
      <c r="Q649" t="b">
        <v>0</v>
      </c>
      <c r="R649" t="s">
        <v>101</v>
      </c>
      <c r="S649" t="s">
        <v>95</v>
      </c>
      <c r="V649" t="s">
        <v>71</v>
      </c>
      <c r="W649" t="s">
        <v>1</v>
      </c>
      <c r="X649" t="s">
        <v>107</v>
      </c>
      <c r="Y649" t="s">
        <v>63</v>
      </c>
      <c r="Z649">
        <v>22.5</v>
      </c>
      <c r="AA649">
        <v>11.25</v>
      </c>
      <c r="AB649">
        <v>5.63</v>
      </c>
      <c r="AC649">
        <v>17</v>
      </c>
      <c r="AD649">
        <v>281.38</v>
      </c>
      <c r="AE649">
        <v>343.15</v>
      </c>
      <c r="AF649">
        <v>24</v>
      </c>
      <c r="AG649" t="b">
        <v>1</v>
      </c>
      <c r="AH649">
        <v>100</v>
      </c>
      <c r="AI649">
        <f t="shared" si="10"/>
        <v>96786.798155863129</v>
      </c>
      <c r="AJ649">
        <v>1</v>
      </c>
      <c r="AK649" t="b">
        <v>0</v>
      </c>
      <c r="AL649" t="b">
        <v>0</v>
      </c>
      <c r="AM649" t="s">
        <v>64</v>
      </c>
      <c r="AN649" s="1">
        <v>39152</v>
      </c>
      <c r="AQ649" s="1">
        <v>39203</v>
      </c>
    </row>
    <row r="650" spans="1:43">
      <c r="A650" t="s">
        <v>1839</v>
      </c>
      <c r="B650">
        <v>450285000053</v>
      </c>
      <c r="C650" t="s">
        <v>525</v>
      </c>
      <c r="D650" t="s">
        <v>196</v>
      </c>
      <c r="E650">
        <v>29571</v>
      </c>
      <c r="F650" t="s">
        <v>68</v>
      </c>
      <c r="G650" t="s">
        <v>1840</v>
      </c>
      <c r="H650" t="s">
        <v>525</v>
      </c>
      <c r="I650" t="b">
        <v>0</v>
      </c>
      <c r="J650" t="b">
        <v>0</v>
      </c>
      <c r="K650" t="b">
        <v>0</v>
      </c>
      <c r="L650" t="b">
        <v>0</v>
      </c>
      <c r="M650" t="b">
        <v>0</v>
      </c>
      <c r="N650" t="b">
        <v>0</v>
      </c>
      <c r="O650" t="s">
        <v>57</v>
      </c>
      <c r="P650" t="b">
        <v>0</v>
      </c>
      <c r="Q650" t="b">
        <v>0</v>
      </c>
      <c r="R650" t="s">
        <v>94</v>
      </c>
      <c r="S650" t="s">
        <v>95</v>
      </c>
      <c r="T650" t="s">
        <v>104</v>
      </c>
      <c r="U650" t="s">
        <v>95</v>
      </c>
      <c r="V650" t="s">
        <v>71</v>
      </c>
      <c r="W650" t="s">
        <v>488</v>
      </c>
      <c r="X650" t="s">
        <v>62</v>
      </c>
      <c r="Y650" t="s">
        <v>81</v>
      </c>
      <c r="AD650">
        <v>1422</v>
      </c>
      <c r="AE650">
        <v>1734.15</v>
      </c>
      <c r="AF650">
        <v>42</v>
      </c>
      <c r="AG650" t="b">
        <v>1</v>
      </c>
      <c r="AH650">
        <v>100</v>
      </c>
      <c r="AI650">
        <f t="shared" si="10"/>
        <v>96786.798155863129</v>
      </c>
      <c r="AJ650">
        <v>1</v>
      </c>
      <c r="AK650" t="b">
        <v>0</v>
      </c>
      <c r="AL650" t="b">
        <v>0</v>
      </c>
      <c r="AM650" t="s">
        <v>64</v>
      </c>
      <c r="AN650" s="1">
        <v>38965</v>
      </c>
      <c r="AQ650" s="1">
        <v>39207</v>
      </c>
    </row>
    <row r="651" spans="1:43">
      <c r="A651" t="s">
        <v>1841</v>
      </c>
      <c r="B651">
        <v>450375001088</v>
      </c>
      <c r="C651" t="s">
        <v>193</v>
      </c>
      <c r="D651" t="s">
        <v>196</v>
      </c>
      <c r="E651">
        <v>29379</v>
      </c>
      <c r="F651" t="s">
        <v>68</v>
      </c>
      <c r="G651" t="s">
        <v>1842</v>
      </c>
      <c r="H651" t="s">
        <v>193</v>
      </c>
      <c r="I651" t="b">
        <v>0</v>
      </c>
      <c r="J651" t="b">
        <v>0</v>
      </c>
      <c r="K651" t="b">
        <v>0</v>
      </c>
      <c r="L651" t="b">
        <v>0</v>
      </c>
      <c r="M651" t="b">
        <v>0</v>
      </c>
      <c r="N651" t="b">
        <v>0</v>
      </c>
      <c r="O651" t="s">
        <v>57</v>
      </c>
      <c r="P651" t="b">
        <v>0</v>
      </c>
      <c r="Q651" t="b">
        <v>0</v>
      </c>
      <c r="R651" t="s">
        <v>390</v>
      </c>
      <c r="S651" t="s">
        <v>100</v>
      </c>
      <c r="V651" t="s">
        <v>71</v>
      </c>
      <c r="W651" t="s">
        <v>61</v>
      </c>
      <c r="X651" t="s">
        <v>62</v>
      </c>
      <c r="Y651" t="s">
        <v>63</v>
      </c>
      <c r="AD651">
        <v>297</v>
      </c>
      <c r="AE651">
        <v>362.2</v>
      </c>
      <c r="AF651">
        <v>20</v>
      </c>
      <c r="AG651" t="b">
        <v>1</v>
      </c>
      <c r="AH651">
        <v>100</v>
      </c>
      <c r="AI651">
        <f t="shared" si="10"/>
        <v>96786.798155863129</v>
      </c>
      <c r="AJ651">
        <v>2</v>
      </c>
      <c r="AK651" t="b">
        <v>0</v>
      </c>
      <c r="AL651" t="b">
        <v>0</v>
      </c>
      <c r="AM651" t="s">
        <v>64</v>
      </c>
      <c r="AN651" s="1">
        <v>38915</v>
      </c>
      <c r="AQ651" s="1">
        <v>39158</v>
      </c>
    </row>
    <row r="652" spans="1:43">
      <c r="A652" t="s">
        <v>1843</v>
      </c>
      <c r="B652">
        <v>370472001902</v>
      </c>
      <c r="C652" t="s">
        <v>1844</v>
      </c>
      <c r="D652" t="s">
        <v>67</v>
      </c>
      <c r="E652">
        <v>27857</v>
      </c>
      <c r="F652" t="s">
        <v>68</v>
      </c>
      <c r="G652" t="s">
        <v>430</v>
      </c>
      <c r="H652" t="s">
        <v>431</v>
      </c>
      <c r="I652" t="b">
        <v>0</v>
      </c>
      <c r="J652" t="b">
        <v>1</v>
      </c>
      <c r="K652" t="b">
        <v>0</v>
      </c>
      <c r="L652" t="b">
        <v>0</v>
      </c>
      <c r="M652" t="b">
        <v>0</v>
      </c>
      <c r="N652" t="b">
        <v>0</v>
      </c>
      <c r="O652" t="s">
        <v>77</v>
      </c>
      <c r="P652" t="b">
        <v>0</v>
      </c>
      <c r="Q652" t="b">
        <v>0</v>
      </c>
      <c r="R652" t="s">
        <v>267</v>
      </c>
      <c r="S652" t="s">
        <v>95</v>
      </c>
      <c r="T652" t="s">
        <v>104</v>
      </c>
      <c r="U652" t="s">
        <v>95</v>
      </c>
      <c r="V652" t="s">
        <v>71</v>
      </c>
      <c r="W652" t="s">
        <v>80</v>
      </c>
      <c r="X652" t="s">
        <v>107</v>
      </c>
      <c r="Y652" t="s">
        <v>151</v>
      </c>
      <c r="AD652">
        <v>1212</v>
      </c>
      <c r="AE652">
        <v>1478.05</v>
      </c>
      <c r="AF652">
        <v>1000</v>
      </c>
      <c r="AG652" t="b">
        <v>1</v>
      </c>
      <c r="AH652">
        <v>100</v>
      </c>
      <c r="AI652">
        <f t="shared" si="10"/>
        <v>96786.798155863129</v>
      </c>
      <c r="AJ652">
        <v>1</v>
      </c>
      <c r="AK652" t="b">
        <v>0</v>
      </c>
      <c r="AL652" t="b">
        <v>0</v>
      </c>
      <c r="AM652" t="s">
        <v>64</v>
      </c>
      <c r="AN652" s="1">
        <v>38898</v>
      </c>
      <c r="AQ652" s="1">
        <v>39141</v>
      </c>
    </row>
    <row r="653" spans="1:43">
      <c r="A653" t="s">
        <v>1845</v>
      </c>
      <c r="B653">
        <v>360007805113</v>
      </c>
      <c r="C653" t="s">
        <v>330</v>
      </c>
      <c r="D653" t="s">
        <v>74</v>
      </c>
      <c r="E653">
        <v>10023</v>
      </c>
      <c r="F653" t="s">
        <v>75</v>
      </c>
      <c r="G653" t="s">
        <v>331</v>
      </c>
      <c r="H653" t="s">
        <v>332</v>
      </c>
      <c r="I653" t="b">
        <v>0</v>
      </c>
      <c r="J653" t="b">
        <v>0</v>
      </c>
      <c r="K653" t="b">
        <v>0</v>
      </c>
      <c r="L653" t="b">
        <v>0</v>
      </c>
      <c r="M653" t="b">
        <v>0</v>
      </c>
      <c r="N653" t="b">
        <v>0</v>
      </c>
      <c r="O653" t="s">
        <v>77</v>
      </c>
      <c r="P653" t="b">
        <v>0</v>
      </c>
      <c r="Q653" t="b">
        <v>0</v>
      </c>
      <c r="R653" t="s">
        <v>119</v>
      </c>
      <c r="S653" t="s">
        <v>59</v>
      </c>
      <c r="V653" t="s">
        <v>71</v>
      </c>
      <c r="W653" t="s">
        <v>80</v>
      </c>
      <c r="X653" t="s">
        <v>62</v>
      </c>
      <c r="Y653" t="s">
        <v>88</v>
      </c>
      <c r="AD653">
        <v>439</v>
      </c>
      <c r="AE653">
        <v>535.37</v>
      </c>
      <c r="AF653">
        <v>60</v>
      </c>
      <c r="AG653" t="b">
        <v>1</v>
      </c>
      <c r="AH653">
        <v>100</v>
      </c>
      <c r="AI653">
        <f t="shared" si="10"/>
        <v>96786.798155863129</v>
      </c>
      <c r="AJ653">
        <v>1</v>
      </c>
      <c r="AK653" t="b">
        <v>0</v>
      </c>
      <c r="AL653" t="b">
        <v>0</v>
      </c>
      <c r="AM653" t="s">
        <v>64</v>
      </c>
      <c r="AN653" s="1">
        <v>38830</v>
      </c>
      <c r="AQ653" s="1">
        <v>39074</v>
      </c>
    </row>
    <row r="654" spans="1:43">
      <c r="A654" t="s">
        <v>1846</v>
      </c>
      <c r="C654" t="s">
        <v>1847</v>
      </c>
      <c r="D654" t="s">
        <v>122</v>
      </c>
      <c r="E654">
        <v>70458</v>
      </c>
      <c r="F654" t="s">
        <v>54</v>
      </c>
      <c r="G654" t="s">
        <v>134</v>
      </c>
      <c r="H654" t="s">
        <v>135</v>
      </c>
      <c r="I654" t="b">
        <v>0</v>
      </c>
      <c r="J654" t="b">
        <v>0</v>
      </c>
      <c r="K654" t="b">
        <v>0</v>
      </c>
      <c r="L654" t="b">
        <v>0</v>
      </c>
      <c r="M654" t="b">
        <v>0</v>
      </c>
      <c r="N654" t="b">
        <v>0</v>
      </c>
      <c r="O654" t="s">
        <v>57</v>
      </c>
      <c r="P654" t="b">
        <v>0</v>
      </c>
      <c r="Q654" t="b">
        <v>0</v>
      </c>
      <c r="R654" t="s">
        <v>211</v>
      </c>
      <c r="S654" t="s">
        <v>100</v>
      </c>
      <c r="V654" t="s">
        <v>71</v>
      </c>
      <c r="W654" t="s">
        <v>80</v>
      </c>
      <c r="X654" t="s">
        <v>62</v>
      </c>
      <c r="Y654" t="s">
        <v>63</v>
      </c>
      <c r="AD654">
        <v>468.43</v>
      </c>
      <c r="AE654">
        <v>571.26</v>
      </c>
      <c r="AF654">
        <v>22</v>
      </c>
      <c r="AG654" t="b">
        <v>1</v>
      </c>
      <c r="AH654">
        <v>100</v>
      </c>
      <c r="AI654">
        <f t="shared" si="10"/>
        <v>96786.798155863129</v>
      </c>
      <c r="AJ654">
        <v>1</v>
      </c>
      <c r="AK654" t="b">
        <v>0</v>
      </c>
      <c r="AL654" t="b">
        <v>0</v>
      </c>
      <c r="AM654" t="s">
        <v>64</v>
      </c>
      <c r="AN654" s="1">
        <v>38828</v>
      </c>
      <c r="AQ654" s="1">
        <v>39072</v>
      </c>
    </row>
    <row r="655" spans="1:43">
      <c r="A655" t="s">
        <v>1848</v>
      </c>
      <c r="B655">
        <v>450321001370</v>
      </c>
      <c r="C655" t="s">
        <v>1849</v>
      </c>
      <c r="D655" t="s">
        <v>196</v>
      </c>
      <c r="E655">
        <v>29115</v>
      </c>
      <c r="F655" t="s">
        <v>68</v>
      </c>
      <c r="G655" t="s">
        <v>1850</v>
      </c>
      <c r="H655" t="s">
        <v>1849</v>
      </c>
      <c r="I655" t="b">
        <v>0</v>
      </c>
      <c r="J655" t="b">
        <v>1</v>
      </c>
      <c r="K655" t="b">
        <v>0</v>
      </c>
      <c r="L655" t="b">
        <v>0</v>
      </c>
      <c r="M655" t="b">
        <v>0</v>
      </c>
      <c r="N655" t="b">
        <v>0</v>
      </c>
      <c r="O655" t="s">
        <v>77</v>
      </c>
      <c r="P655" t="b">
        <v>0</v>
      </c>
      <c r="Q655" t="b">
        <v>0</v>
      </c>
      <c r="R655" t="s">
        <v>211</v>
      </c>
      <c r="S655" t="s">
        <v>100</v>
      </c>
      <c r="T655" t="s">
        <v>78</v>
      </c>
      <c r="U655" t="s">
        <v>79</v>
      </c>
      <c r="V655" t="s">
        <v>71</v>
      </c>
      <c r="W655" t="s">
        <v>61</v>
      </c>
      <c r="X655" t="s">
        <v>62</v>
      </c>
      <c r="Y655" t="s">
        <v>151</v>
      </c>
      <c r="AD655">
        <v>1074</v>
      </c>
      <c r="AE655">
        <v>1309.76</v>
      </c>
      <c r="AF655">
        <v>425</v>
      </c>
      <c r="AG655" t="b">
        <v>1</v>
      </c>
      <c r="AH655">
        <v>100</v>
      </c>
      <c r="AI655">
        <f t="shared" si="10"/>
        <v>96786.798155863129</v>
      </c>
      <c r="AJ655">
        <v>1</v>
      </c>
      <c r="AK655" t="b">
        <v>0</v>
      </c>
      <c r="AL655" t="b">
        <v>0</v>
      </c>
      <c r="AM655" t="s">
        <v>64</v>
      </c>
      <c r="AN655" s="1">
        <v>38803</v>
      </c>
      <c r="AQ655" s="1">
        <v>39048</v>
      </c>
    </row>
    <row r="656" spans="1:43">
      <c r="A656" s="2" t="s">
        <v>1851</v>
      </c>
      <c r="C656" t="s">
        <v>93</v>
      </c>
      <c r="D656" t="s">
        <v>128</v>
      </c>
      <c r="E656">
        <v>94621</v>
      </c>
      <c r="G656" t="s">
        <v>244</v>
      </c>
      <c r="H656" t="s">
        <v>245</v>
      </c>
      <c r="I656" t="b">
        <v>0</v>
      </c>
      <c r="J656" t="b">
        <v>0</v>
      </c>
      <c r="K656" t="b">
        <v>0</v>
      </c>
      <c r="L656" t="b">
        <v>0</v>
      </c>
      <c r="M656" t="b">
        <v>0</v>
      </c>
      <c r="N656" t="b">
        <v>0</v>
      </c>
      <c r="O656" t="s">
        <v>77</v>
      </c>
      <c r="P656" t="b">
        <v>0</v>
      </c>
      <c r="Q656" t="b">
        <v>0</v>
      </c>
      <c r="R656" t="s">
        <v>119</v>
      </c>
      <c r="S656" t="s">
        <v>59</v>
      </c>
      <c r="V656" t="s">
        <v>71</v>
      </c>
      <c r="W656" t="s">
        <v>114</v>
      </c>
      <c r="X656" t="s">
        <v>62</v>
      </c>
      <c r="Y656" t="s">
        <v>81</v>
      </c>
      <c r="AD656">
        <v>572.98</v>
      </c>
      <c r="AE656">
        <v>698.76</v>
      </c>
      <c r="AF656">
        <v>25</v>
      </c>
      <c r="AG656" t="b">
        <v>1</v>
      </c>
      <c r="AH656">
        <v>100</v>
      </c>
      <c r="AI656">
        <f t="shared" si="10"/>
        <v>96786.798155863129</v>
      </c>
      <c r="AJ656">
        <v>1</v>
      </c>
      <c r="AK656" t="b">
        <v>0</v>
      </c>
      <c r="AL656" t="b">
        <v>0</v>
      </c>
      <c r="AM656" t="s">
        <v>64</v>
      </c>
      <c r="AN656" s="1">
        <v>38660</v>
      </c>
      <c r="AQ656" s="1">
        <v>38776</v>
      </c>
    </row>
    <row r="657" spans="1:43">
      <c r="A657" t="s">
        <v>1852</v>
      </c>
      <c r="B657">
        <v>450231000503</v>
      </c>
      <c r="C657" t="s">
        <v>1720</v>
      </c>
      <c r="D657" t="s">
        <v>196</v>
      </c>
      <c r="E657">
        <v>29651</v>
      </c>
      <c r="F657" t="s">
        <v>54</v>
      </c>
      <c r="G657" t="s">
        <v>938</v>
      </c>
      <c r="H657" t="s">
        <v>937</v>
      </c>
      <c r="I657" t="b">
        <v>0</v>
      </c>
      <c r="J657" t="b">
        <v>0</v>
      </c>
      <c r="K657" t="b">
        <v>0</v>
      </c>
      <c r="L657" t="b">
        <v>0</v>
      </c>
      <c r="M657" t="b">
        <v>0</v>
      </c>
      <c r="N657" t="b">
        <v>0</v>
      </c>
      <c r="O657" t="s">
        <v>57</v>
      </c>
      <c r="P657" t="b">
        <v>0</v>
      </c>
      <c r="Q657" t="b">
        <v>0</v>
      </c>
      <c r="R657" t="s">
        <v>1</v>
      </c>
      <c r="S657" t="s">
        <v>137</v>
      </c>
      <c r="V657" t="s">
        <v>60</v>
      </c>
      <c r="W657" t="s">
        <v>61</v>
      </c>
      <c r="X657" t="s">
        <v>62</v>
      </c>
      <c r="Y657" t="s">
        <v>63</v>
      </c>
      <c r="AD657">
        <v>84</v>
      </c>
      <c r="AE657">
        <v>102.44</v>
      </c>
      <c r="AF657">
        <v>23</v>
      </c>
      <c r="AG657" t="b">
        <v>1</v>
      </c>
      <c r="AH657">
        <v>100.09</v>
      </c>
      <c r="AI657">
        <f t="shared" si="10"/>
        <v>96730.80721783347</v>
      </c>
      <c r="AJ657">
        <v>1</v>
      </c>
      <c r="AK657" t="b">
        <v>0</v>
      </c>
      <c r="AL657" t="b">
        <v>0</v>
      </c>
      <c r="AM657" t="s">
        <v>576</v>
      </c>
      <c r="AN657" s="1">
        <v>39090</v>
      </c>
      <c r="AO657" s="1">
        <v>39191</v>
      </c>
      <c r="AQ657" s="1">
        <v>39326</v>
      </c>
    </row>
    <row r="658" spans="1:43">
      <c r="A658" t="s">
        <v>1853</v>
      </c>
      <c r="C658" t="s">
        <v>330</v>
      </c>
      <c r="D658" t="s">
        <v>74</v>
      </c>
      <c r="E658">
        <v>10035</v>
      </c>
      <c r="F658" t="s">
        <v>75</v>
      </c>
      <c r="G658" t="s">
        <v>76</v>
      </c>
      <c r="H658" t="s">
        <v>332</v>
      </c>
      <c r="I658" t="b">
        <v>0</v>
      </c>
      <c r="J658" t="b">
        <v>0</v>
      </c>
      <c r="K658" t="b">
        <v>0</v>
      </c>
      <c r="L658" t="b">
        <v>0</v>
      </c>
      <c r="M658" t="b">
        <v>0</v>
      </c>
      <c r="N658" t="b">
        <v>0</v>
      </c>
      <c r="O658" t="s">
        <v>77</v>
      </c>
      <c r="P658" t="b">
        <v>0</v>
      </c>
      <c r="Q658" t="b">
        <v>1</v>
      </c>
      <c r="R658" t="s">
        <v>104</v>
      </c>
      <c r="S658" t="s">
        <v>95</v>
      </c>
      <c r="V658" t="s">
        <v>60</v>
      </c>
      <c r="W658" t="s">
        <v>61</v>
      </c>
      <c r="X658" t="s">
        <v>62</v>
      </c>
      <c r="Y658" t="s">
        <v>81</v>
      </c>
      <c r="Z658">
        <v>14.76</v>
      </c>
      <c r="AA658">
        <v>0</v>
      </c>
      <c r="AB658">
        <v>2.21</v>
      </c>
      <c r="AC658">
        <v>35</v>
      </c>
      <c r="AD658">
        <v>199.47</v>
      </c>
      <c r="AE658">
        <v>234.67</v>
      </c>
      <c r="AF658">
        <v>23</v>
      </c>
      <c r="AG658" t="b">
        <v>0</v>
      </c>
      <c r="AH658">
        <v>101</v>
      </c>
      <c r="AI658">
        <f t="shared" si="10"/>
        <v>96165.586622199975</v>
      </c>
      <c r="AJ658">
        <v>1</v>
      </c>
      <c r="AK658" t="b">
        <v>0</v>
      </c>
      <c r="AL658" t="b">
        <v>0</v>
      </c>
      <c r="AM658" t="s">
        <v>102</v>
      </c>
      <c r="AN658" s="1">
        <v>40609</v>
      </c>
      <c r="AQ658" s="1">
        <v>40700</v>
      </c>
    </row>
    <row r="659" spans="1:43">
      <c r="A659" t="s">
        <v>1854</v>
      </c>
      <c r="B659">
        <v>450249000617</v>
      </c>
      <c r="C659" t="s">
        <v>1855</v>
      </c>
      <c r="D659" t="s">
        <v>196</v>
      </c>
      <c r="E659">
        <v>29545</v>
      </c>
      <c r="F659" t="s">
        <v>68</v>
      </c>
      <c r="G659" t="s">
        <v>1856</v>
      </c>
      <c r="H659" t="s">
        <v>1857</v>
      </c>
      <c r="I659" t="b">
        <v>0</v>
      </c>
      <c r="J659" t="b">
        <v>0</v>
      </c>
      <c r="K659" t="b">
        <v>0</v>
      </c>
      <c r="L659" t="b">
        <v>0</v>
      </c>
      <c r="M659" t="b">
        <v>0</v>
      </c>
      <c r="N659" t="b">
        <v>0</v>
      </c>
      <c r="O659" t="s">
        <v>57</v>
      </c>
      <c r="P659" t="b">
        <v>0</v>
      </c>
      <c r="Q659" t="b">
        <v>0</v>
      </c>
      <c r="R659" t="s">
        <v>58</v>
      </c>
      <c r="S659" t="s">
        <v>59</v>
      </c>
      <c r="T659" t="s">
        <v>136</v>
      </c>
      <c r="U659" t="s">
        <v>137</v>
      </c>
      <c r="V659" t="s">
        <v>71</v>
      </c>
      <c r="W659" t="s">
        <v>80</v>
      </c>
      <c r="X659" t="s">
        <v>62</v>
      </c>
      <c r="Y659" t="s">
        <v>63</v>
      </c>
      <c r="Z659">
        <v>84.5</v>
      </c>
      <c r="AA659">
        <v>59.57</v>
      </c>
      <c r="AB659">
        <v>12.68</v>
      </c>
      <c r="AC659">
        <v>35</v>
      </c>
      <c r="AD659">
        <v>1036.75</v>
      </c>
      <c r="AE659">
        <v>1219.71</v>
      </c>
      <c r="AF659">
        <v>23</v>
      </c>
      <c r="AG659" t="b">
        <v>1</v>
      </c>
      <c r="AH659">
        <v>104</v>
      </c>
      <c r="AI659">
        <f t="shared" si="10"/>
        <v>94313.952021210527</v>
      </c>
      <c r="AJ659">
        <v>7</v>
      </c>
      <c r="AK659" t="b">
        <v>0</v>
      </c>
      <c r="AL659" t="b">
        <v>0</v>
      </c>
      <c r="AM659" t="s">
        <v>64</v>
      </c>
      <c r="AN659" s="1">
        <v>40446</v>
      </c>
      <c r="AQ659" s="1">
        <v>40594</v>
      </c>
    </row>
    <row r="660" spans="1:43">
      <c r="A660" t="s">
        <v>1858</v>
      </c>
      <c r="B660">
        <v>280063000060</v>
      </c>
      <c r="C660" t="s">
        <v>1559</v>
      </c>
      <c r="D660" t="s">
        <v>162</v>
      </c>
      <c r="E660">
        <v>39530</v>
      </c>
      <c r="F660" t="s">
        <v>75</v>
      </c>
      <c r="G660" t="s">
        <v>1560</v>
      </c>
      <c r="H660" t="s">
        <v>1561</v>
      </c>
      <c r="I660" t="b">
        <v>0</v>
      </c>
      <c r="J660" t="b">
        <v>0</v>
      </c>
      <c r="K660" t="b">
        <v>0</v>
      </c>
      <c r="L660" t="b">
        <v>0</v>
      </c>
      <c r="M660" t="b">
        <v>0</v>
      </c>
      <c r="N660" t="b">
        <v>0</v>
      </c>
      <c r="O660" t="s">
        <v>57</v>
      </c>
      <c r="P660" t="b">
        <v>0</v>
      </c>
      <c r="Q660" t="b">
        <v>0</v>
      </c>
      <c r="R660" t="s">
        <v>136</v>
      </c>
      <c r="S660" t="s">
        <v>137</v>
      </c>
      <c r="T660" t="s">
        <v>113</v>
      </c>
      <c r="U660" t="s">
        <v>113</v>
      </c>
      <c r="V660" t="s">
        <v>71</v>
      </c>
      <c r="W660" t="s">
        <v>80</v>
      </c>
      <c r="X660" t="s">
        <v>62</v>
      </c>
      <c r="Y660" t="s">
        <v>81</v>
      </c>
      <c r="Z660">
        <v>5.99</v>
      </c>
      <c r="AA660">
        <v>4.2</v>
      </c>
      <c r="AB660">
        <v>1.5</v>
      </c>
      <c r="AC660">
        <v>17</v>
      </c>
      <c r="AD660">
        <v>89</v>
      </c>
      <c r="AE660">
        <v>108.54</v>
      </c>
      <c r="AF660">
        <v>10</v>
      </c>
      <c r="AG660" t="b">
        <v>1</v>
      </c>
      <c r="AH660">
        <v>104.71</v>
      </c>
      <c r="AI660">
        <f t="shared" si="10"/>
        <v>93878.365932309694</v>
      </c>
      <c r="AJ660">
        <v>1</v>
      </c>
      <c r="AK660" t="b">
        <v>0</v>
      </c>
      <c r="AL660" t="b">
        <v>0</v>
      </c>
      <c r="AM660" t="s">
        <v>576</v>
      </c>
      <c r="AN660" s="1">
        <v>39393</v>
      </c>
      <c r="AO660" s="1">
        <v>39421</v>
      </c>
      <c r="AP660" s="1">
        <v>39527</v>
      </c>
      <c r="AQ660" s="1">
        <v>39622</v>
      </c>
    </row>
    <row r="661" spans="1:43">
      <c r="A661" t="s">
        <v>1859</v>
      </c>
      <c r="B661">
        <v>63441005599</v>
      </c>
      <c r="C661" t="s">
        <v>205</v>
      </c>
      <c r="D661" t="s">
        <v>128</v>
      </c>
      <c r="E661">
        <v>94108</v>
      </c>
      <c r="F661" t="s">
        <v>75</v>
      </c>
      <c r="G661" t="s">
        <v>206</v>
      </c>
      <c r="H661" t="s">
        <v>205</v>
      </c>
      <c r="I661" t="b">
        <v>0</v>
      </c>
      <c r="J661" t="b">
        <v>0</v>
      </c>
      <c r="K661" t="b">
        <v>0</v>
      </c>
      <c r="L661" t="b">
        <v>0</v>
      </c>
      <c r="M661" t="b">
        <v>0</v>
      </c>
      <c r="N661" t="b">
        <v>0</v>
      </c>
      <c r="O661" t="s">
        <v>77</v>
      </c>
      <c r="P661" t="b">
        <v>0</v>
      </c>
      <c r="Q661" t="b">
        <v>0</v>
      </c>
      <c r="R661" t="s">
        <v>101</v>
      </c>
      <c r="S661" t="s">
        <v>95</v>
      </c>
      <c r="V661" t="s">
        <v>60</v>
      </c>
      <c r="W661" t="s">
        <v>61</v>
      </c>
      <c r="X661" t="s">
        <v>62</v>
      </c>
      <c r="Y661" t="s">
        <v>81</v>
      </c>
      <c r="AD661">
        <v>90.2</v>
      </c>
      <c r="AE661">
        <v>110</v>
      </c>
      <c r="AF661">
        <v>20</v>
      </c>
      <c r="AG661" t="b">
        <v>1</v>
      </c>
      <c r="AH661">
        <v>104.95</v>
      </c>
      <c r="AI661">
        <f t="shared" si="10"/>
        <v>93731.353564230536</v>
      </c>
      <c r="AJ661">
        <v>2</v>
      </c>
      <c r="AK661" t="b">
        <v>0</v>
      </c>
      <c r="AL661" t="b">
        <v>0</v>
      </c>
      <c r="AM661" t="s">
        <v>576</v>
      </c>
      <c r="AN661" s="1">
        <v>39083</v>
      </c>
      <c r="AO661" s="1">
        <v>39086</v>
      </c>
      <c r="AP661" s="1">
        <v>39148</v>
      </c>
      <c r="AQ661" s="1">
        <v>39326</v>
      </c>
    </row>
    <row r="662" spans="1:43">
      <c r="A662" t="s">
        <v>1860</v>
      </c>
      <c r="B662">
        <v>62271011657</v>
      </c>
      <c r="C662" t="s">
        <v>130</v>
      </c>
      <c r="D662" t="s">
        <v>128</v>
      </c>
      <c r="E662">
        <v>90031</v>
      </c>
      <c r="F662" t="s">
        <v>75</v>
      </c>
      <c r="G662" t="s">
        <v>271</v>
      </c>
      <c r="H662" t="s">
        <v>130</v>
      </c>
      <c r="I662" t="b">
        <v>1</v>
      </c>
      <c r="J662" t="b">
        <v>0</v>
      </c>
      <c r="K662" t="b">
        <v>0</v>
      </c>
      <c r="L662" t="b">
        <v>0</v>
      </c>
      <c r="M662" t="b">
        <v>0</v>
      </c>
      <c r="N662" t="b">
        <v>1</v>
      </c>
      <c r="O662" t="s">
        <v>77</v>
      </c>
      <c r="P662" t="b">
        <v>1</v>
      </c>
      <c r="Q662" t="b">
        <v>0</v>
      </c>
      <c r="R662" t="s">
        <v>101</v>
      </c>
      <c r="S662" t="s">
        <v>95</v>
      </c>
      <c r="V662" t="s">
        <v>60</v>
      </c>
      <c r="W662" t="s">
        <v>61</v>
      </c>
      <c r="X662" t="s">
        <v>62</v>
      </c>
      <c r="Y662" t="s">
        <v>151</v>
      </c>
      <c r="Z662">
        <v>22.26</v>
      </c>
      <c r="AA662">
        <v>20.37</v>
      </c>
      <c r="AB662">
        <v>3.34</v>
      </c>
      <c r="AC662">
        <v>35</v>
      </c>
      <c r="AD662">
        <v>303.57</v>
      </c>
      <c r="AE662">
        <v>357.14</v>
      </c>
      <c r="AF662">
        <v>56</v>
      </c>
      <c r="AG662" t="b">
        <v>1</v>
      </c>
      <c r="AH662">
        <v>105</v>
      </c>
      <c r="AI662">
        <f t="shared" si="10"/>
        <v>93700.740487547373</v>
      </c>
      <c r="AJ662">
        <v>4</v>
      </c>
      <c r="AK662" t="b">
        <v>0</v>
      </c>
      <c r="AL662" t="b">
        <v>0</v>
      </c>
      <c r="AM662" t="s">
        <v>102</v>
      </c>
      <c r="AN662" s="1">
        <v>40621</v>
      </c>
      <c r="AQ662" s="1">
        <v>40772</v>
      </c>
    </row>
    <row r="663" spans="1:43">
      <c r="A663" t="s">
        <v>1861</v>
      </c>
      <c r="B663">
        <v>62865004418</v>
      </c>
      <c r="C663" t="s">
        <v>1862</v>
      </c>
      <c r="D663" t="s">
        <v>128</v>
      </c>
      <c r="E663">
        <v>92807</v>
      </c>
      <c r="F663" t="s">
        <v>75</v>
      </c>
      <c r="G663" t="s">
        <v>1863</v>
      </c>
      <c r="H663" t="s">
        <v>307</v>
      </c>
      <c r="I663" t="b">
        <v>0</v>
      </c>
      <c r="J663" t="b">
        <v>0</v>
      </c>
      <c r="K663" t="b">
        <v>1</v>
      </c>
      <c r="L663" t="b">
        <v>0</v>
      </c>
      <c r="M663" t="b">
        <v>0</v>
      </c>
      <c r="N663" t="b">
        <v>0</v>
      </c>
      <c r="O663" t="s">
        <v>57</v>
      </c>
      <c r="P663" t="b">
        <v>0</v>
      </c>
      <c r="Q663" t="b">
        <v>0</v>
      </c>
      <c r="R663" t="s">
        <v>119</v>
      </c>
      <c r="S663" t="s">
        <v>59</v>
      </c>
      <c r="V663" t="s">
        <v>71</v>
      </c>
      <c r="W663" t="s">
        <v>61</v>
      </c>
      <c r="X663" t="s">
        <v>287</v>
      </c>
      <c r="Y663" t="s">
        <v>81</v>
      </c>
      <c r="Z663">
        <v>0</v>
      </c>
      <c r="AA663">
        <v>11.43</v>
      </c>
      <c r="AB663">
        <v>1.87</v>
      </c>
      <c r="AC663">
        <v>35</v>
      </c>
      <c r="AD663">
        <v>173.25</v>
      </c>
      <c r="AE663">
        <v>203.82</v>
      </c>
      <c r="AF663">
        <v>36</v>
      </c>
      <c r="AG663" t="b">
        <v>1</v>
      </c>
      <c r="AH663">
        <v>105</v>
      </c>
      <c r="AI663">
        <f t="shared" si="10"/>
        <v>93700.740487547373</v>
      </c>
      <c r="AJ663">
        <v>2</v>
      </c>
      <c r="AK663" t="b">
        <v>1</v>
      </c>
      <c r="AL663" t="b">
        <v>0</v>
      </c>
      <c r="AM663" t="s">
        <v>102</v>
      </c>
      <c r="AN663" s="1">
        <v>40608</v>
      </c>
      <c r="AQ663" s="1">
        <v>40760</v>
      </c>
    </row>
    <row r="664" spans="1:43">
      <c r="A664" t="s">
        <v>1864</v>
      </c>
      <c r="B664">
        <v>120156002884</v>
      </c>
      <c r="C664" t="s">
        <v>1865</v>
      </c>
      <c r="D664" t="s">
        <v>257</v>
      </c>
      <c r="E664">
        <v>34684</v>
      </c>
      <c r="F664" t="s">
        <v>54</v>
      </c>
      <c r="G664" t="s">
        <v>327</v>
      </c>
      <c r="H664" t="s">
        <v>328</v>
      </c>
      <c r="I664" t="b">
        <v>0</v>
      </c>
      <c r="J664" t="b">
        <v>0</v>
      </c>
      <c r="K664" t="b">
        <v>0</v>
      </c>
      <c r="L664" t="b">
        <v>0</v>
      </c>
      <c r="M664" t="b">
        <v>0</v>
      </c>
      <c r="N664" t="b">
        <v>0</v>
      </c>
      <c r="O664" t="s">
        <v>57</v>
      </c>
      <c r="P664" t="b">
        <v>0</v>
      </c>
      <c r="Q664" t="b">
        <v>0</v>
      </c>
      <c r="R664" t="s">
        <v>104</v>
      </c>
      <c r="S664" t="s">
        <v>95</v>
      </c>
      <c r="V664" t="s">
        <v>71</v>
      </c>
      <c r="W664" t="s">
        <v>61</v>
      </c>
      <c r="X664" t="s">
        <v>107</v>
      </c>
      <c r="Y664" t="s">
        <v>63</v>
      </c>
      <c r="Z664">
        <v>0</v>
      </c>
      <c r="AA664">
        <v>0</v>
      </c>
      <c r="AB664">
        <v>3.86</v>
      </c>
      <c r="AC664">
        <v>35</v>
      </c>
      <c r="AD664">
        <v>296.51</v>
      </c>
      <c r="AE664">
        <v>348.84</v>
      </c>
      <c r="AF664">
        <v>20</v>
      </c>
      <c r="AG664" t="b">
        <v>1</v>
      </c>
      <c r="AH664">
        <v>105</v>
      </c>
      <c r="AI664">
        <f t="shared" si="10"/>
        <v>93700.740487547373</v>
      </c>
      <c r="AJ664">
        <v>5</v>
      </c>
      <c r="AK664" t="b">
        <v>0</v>
      </c>
      <c r="AL664" t="b">
        <v>0</v>
      </c>
      <c r="AM664" t="s">
        <v>102</v>
      </c>
      <c r="AN664" s="1">
        <v>40516</v>
      </c>
      <c r="AQ664" s="1">
        <v>40656</v>
      </c>
    </row>
    <row r="665" spans="1:43">
      <c r="A665" t="s">
        <v>1866</v>
      </c>
      <c r="C665" t="s">
        <v>1867</v>
      </c>
      <c r="D665" t="s">
        <v>122</v>
      </c>
      <c r="E665">
        <v>70401</v>
      </c>
      <c r="F665" t="s">
        <v>68</v>
      </c>
      <c r="G665" t="s">
        <v>1868</v>
      </c>
      <c r="H665" t="s">
        <v>1869</v>
      </c>
      <c r="I665" t="b">
        <v>0</v>
      </c>
      <c r="J665" t="b">
        <v>0</v>
      </c>
      <c r="K665" t="b">
        <v>0</v>
      </c>
      <c r="L665" t="b">
        <v>0</v>
      </c>
      <c r="M665" t="b">
        <v>0</v>
      </c>
      <c r="N665" t="b">
        <v>0</v>
      </c>
      <c r="O665" t="s">
        <v>77</v>
      </c>
      <c r="P665" t="b">
        <v>0</v>
      </c>
      <c r="Q665" t="b">
        <v>0</v>
      </c>
      <c r="R665" t="s">
        <v>94</v>
      </c>
      <c r="S665" t="s">
        <v>95</v>
      </c>
      <c r="T665" t="s">
        <v>357</v>
      </c>
      <c r="U665" t="s">
        <v>137</v>
      </c>
      <c r="V665" t="s">
        <v>71</v>
      </c>
      <c r="W665" t="s">
        <v>61</v>
      </c>
      <c r="X665" t="s">
        <v>62</v>
      </c>
      <c r="Y665" t="s">
        <v>63</v>
      </c>
      <c r="Z665">
        <v>19.09</v>
      </c>
      <c r="AA665">
        <v>16.7</v>
      </c>
      <c r="AB665">
        <v>2.86</v>
      </c>
      <c r="AC665">
        <v>35</v>
      </c>
      <c r="AD665">
        <v>264.55</v>
      </c>
      <c r="AE665">
        <v>311.24</v>
      </c>
      <c r="AF665">
        <v>450</v>
      </c>
      <c r="AG665" t="b">
        <v>1</v>
      </c>
      <c r="AH665">
        <v>105</v>
      </c>
      <c r="AI665">
        <f t="shared" si="10"/>
        <v>93700.740487547373</v>
      </c>
      <c r="AJ665">
        <v>3</v>
      </c>
      <c r="AK665" t="b">
        <v>0</v>
      </c>
      <c r="AL665" t="b">
        <v>0</v>
      </c>
      <c r="AM665" t="s">
        <v>64</v>
      </c>
      <c r="AN665" s="1">
        <v>40471</v>
      </c>
      <c r="AQ665" s="1">
        <v>40621</v>
      </c>
    </row>
    <row r="666" spans="1:43">
      <c r="A666" t="s">
        <v>1870</v>
      </c>
      <c r="B666">
        <v>360009606023</v>
      </c>
      <c r="C666" t="s">
        <v>483</v>
      </c>
      <c r="D666" t="s">
        <v>74</v>
      </c>
      <c r="E666">
        <v>11236</v>
      </c>
      <c r="F666" t="s">
        <v>75</v>
      </c>
      <c r="G666" t="s">
        <v>106</v>
      </c>
      <c r="H666" t="s">
        <v>483</v>
      </c>
      <c r="I666" t="b">
        <v>0</v>
      </c>
      <c r="J666" t="b">
        <v>0</v>
      </c>
      <c r="K666" t="b">
        <v>0</v>
      </c>
      <c r="L666" t="b">
        <v>0</v>
      </c>
      <c r="M666" t="b">
        <v>0</v>
      </c>
      <c r="N666" t="b">
        <v>0</v>
      </c>
      <c r="O666" t="s">
        <v>77</v>
      </c>
      <c r="P666" t="b">
        <v>0</v>
      </c>
      <c r="Q666" t="b">
        <v>0</v>
      </c>
      <c r="R666" t="s">
        <v>58</v>
      </c>
      <c r="S666" t="s">
        <v>59</v>
      </c>
      <c r="T666" t="s">
        <v>119</v>
      </c>
      <c r="U666" t="s">
        <v>59</v>
      </c>
      <c r="V666" t="s">
        <v>60</v>
      </c>
      <c r="W666" t="s">
        <v>114</v>
      </c>
      <c r="X666" t="s">
        <v>107</v>
      </c>
      <c r="Y666" t="s">
        <v>88</v>
      </c>
      <c r="Z666">
        <v>0</v>
      </c>
      <c r="AA666">
        <v>0</v>
      </c>
      <c r="AB666">
        <v>9.94</v>
      </c>
      <c r="AC666">
        <v>35</v>
      </c>
      <c r="AD666">
        <v>707.35</v>
      </c>
      <c r="AE666">
        <v>832.18</v>
      </c>
      <c r="AF666">
        <v>130</v>
      </c>
      <c r="AG666" t="b">
        <v>1</v>
      </c>
      <c r="AH666">
        <v>105</v>
      </c>
      <c r="AI666">
        <f t="shared" si="10"/>
        <v>93700.740487547373</v>
      </c>
      <c r="AJ666">
        <v>4</v>
      </c>
      <c r="AK666" t="b">
        <v>0</v>
      </c>
      <c r="AL666" t="b">
        <v>0</v>
      </c>
      <c r="AM666" t="s">
        <v>64</v>
      </c>
      <c r="AN666" s="1">
        <v>40455</v>
      </c>
      <c r="AQ666" s="1">
        <v>40484</v>
      </c>
    </row>
    <row r="667" spans="1:43">
      <c r="A667" t="s">
        <v>1871</v>
      </c>
      <c r="B667">
        <v>120132001300</v>
      </c>
      <c r="C667" t="s">
        <v>1872</v>
      </c>
      <c r="D667" t="s">
        <v>257</v>
      </c>
      <c r="E667">
        <v>33040</v>
      </c>
      <c r="F667" t="s">
        <v>68</v>
      </c>
      <c r="G667" t="s">
        <v>699</v>
      </c>
      <c r="H667" t="s">
        <v>370</v>
      </c>
      <c r="I667" t="b">
        <v>1</v>
      </c>
      <c r="J667" t="b">
        <v>0</v>
      </c>
      <c r="K667" t="b">
        <v>0</v>
      </c>
      <c r="L667" t="b">
        <v>0</v>
      </c>
      <c r="M667" t="b">
        <v>0</v>
      </c>
      <c r="N667" t="b">
        <v>0</v>
      </c>
      <c r="O667" t="s">
        <v>77</v>
      </c>
      <c r="P667" t="b">
        <v>0</v>
      </c>
      <c r="Q667" t="b">
        <v>0</v>
      </c>
      <c r="R667" t="s">
        <v>104</v>
      </c>
      <c r="S667" t="s">
        <v>95</v>
      </c>
      <c r="T667" t="s">
        <v>211</v>
      </c>
      <c r="U667" t="s">
        <v>100</v>
      </c>
      <c r="V667" t="s">
        <v>71</v>
      </c>
      <c r="W667" t="s">
        <v>61</v>
      </c>
      <c r="X667" t="s">
        <v>107</v>
      </c>
      <c r="Y667" t="s">
        <v>81</v>
      </c>
      <c r="Z667">
        <v>28.05</v>
      </c>
      <c r="AA667">
        <v>0</v>
      </c>
      <c r="AB667">
        <v>4.21</v>
      </c>
      <c r="AC667">
        <v>35</v>
      </c>
      <c r="AD667">
        <v>347.73</v>
      </c>
      <c r="AE667">
        <v>409.09</v>
      </c>
      <c r="AF667">
        <v>35</v>
      </c>
      <c r="AG667" t="b">
        <v>0</v>
      </c>
      <c r="AH667">
        <v>105</v>
      </c>
      <c r="AI667">
        <f t="shared" si="10"/>
        <v>93700.740487547373</v>
      </c>
      <c r="AJ667">
        <v>2</v>
      </c>
      <c r="AK667" t="b">
        <v>0</v>
      </c>
      <c r="AL667" t="b">
        <v>0</v>
      </c>
      <c r="AM667" t="s">
        <v>64</v>
      </c>
      <c r="AN667" s="1">
        <v>40437</v>
      </c>
      <c r="AQ667" s="1">
        <v>40586</v>
      </c>
    </row>
    <row r="668" spans="1:43">
      <c r="A668" t="s">
        <v>1873</v>
      </c>
      <c r="B668">
        <v>64030006659</v>
      </c>
      <c r="C668" t="s">
        <v>1874</v>
      </c>
      <c r="D668" t="s">
        <v>128</v>
      </c>
      <c r="E668">
        <v>95482</v>
      </c>
      <c r="F668" t="s">
        <v>68</v>
      </c>
      <c r="G668" t="s">
        <v>1875</v>
      </c>
      <c r="H668" t="s">
        <v>1876</v>
      </c>
      <c r="I668" t="b">
        <v>0</v>
      </c>
      <c r="J668" t="b">
        <v>0</v>
      </c>
      <c r="K668" t="b">
        <v>0</v>
      </c>
      <c r="L668" t="b">
        <v>0</v>
      </c>
      <c r="M668" t="b">
        <v>0</v>
      </c>
      <c r="N668" t="b">
        <v>0</v>
      </c>
      <c r="O668" t="s">
        <v>87</v>
      </c>
      <c r="P668" t="b">
        <v>0</v>
      </c>
      <c r="Q668" t="b">
        <v>0</v>
      </c>
      <c r="R668" t="s">
        <v>119</v>
      </c>
      <c r="S668" t="s">
        <v>59</v>
      </c>
      <c r="V668" t="s">
        <v>60</v>
      </c>
      <c r="W668" t="s">
        <v>80</v>
      </c>
      <c r="X668" t="s">
        <v>62</v>
      </c>
      <c r="Y668" t="s">
        <v>81</v>
      </c>
      <c r="Z668">
        <v>3.66</v>
      </c>
      <c r="AA668">
        <v>33.46</v>
      </c>
      <c r="AB668">
        <v>5.49</v>
      </c>
      <c r="AC668">
        <v>35</v>
      </c>
      <c r="AD668">
        <v>443.28</v>
      </c>
      <c r="AE668">
        <v>521.51</v>
      </c>
      <c r="AF668">
        <v>30</v>
      </c>
      <c r="AG668" t="b">
        <v>1</v>
      </c>
      <c r="AH668">
        <v>105</v>
      </c>
      <c r="AI668">
        <f t="shared" si="10"/>
        <v>93700.740487547373</v>
      </c>
      <c r="AJ668">
        <v>3</v>
      </c>
      <c r="AK668" t="b">
        <v>0</v>
      </c>
      <c r="AL668" t="b">
        <v>0</v>
      </c>
      <c r="AM668" t="s">
        <v>64</v>
      </c>
      <c r="AN668" s="1">
        <v>40436</v>
      </c>
      <c r="AQ668" s="1">
        <v>40584</v>
      </c>
    </row>
    <row r="669" spans="1:43">
      <c r="A669" t="s">
        <v>1877</v>
      </c>
      <c r="B669">
        <v>291830000982</v>
      </c>
      <c r="C669" t="s">
        <v>1878</v>
      </c>
      <c r="D669" t="s">
        <v>715</v>
      </c>
      <c r="E669">
        <v>64081</v>
      </c>
      <c r="F669" t="s">
        <v>54</v>
      </c>
      <c r="G669" t="s">
        <v>1879</v>
      </c>
      <c r="H669" t="s">
        <v>1497</v>
      </c>
      <c r="I669" t="b">
        <v>0</v>
      </c>
      <c r="J669" t="b">
        <v>0</v>
      </c>
      <c r="K669" t="b">
        <v>0</v>
      </c>
      <c r="L669" t="b">
        <v>0</v>
      </c>
      <c r="M669" t="b">
        <v>0</v>
      </c>
      <c r="N669" t="b">
        <v>0</v>
      </c>
      <c r="O669" t="s">
        <v>87</v>
      </c>
      <c r="P669" t="b">
        <v>0</v>
      </c>
      <c r="Q669" t="b">
        <v>0</v>
      </c>
      <c r="R669" t="s">
        <v>78</v>
      </c>
      <c r="S669" t="s">
        <v>79</v>
      </c>
      <c r="T669" t="s">
        <v>171</v>
      </c>
      <c r="U669" t="s">
        <v>79</v>
      </c>
      <c r="V669" t="s">
        <v>71</v>
      </c>
      <c r="W669" t="s">
        <v>80</v>
      </c>
      <c r="X669" t="s">
        <v>107</v>
      </c>
      <c r="Y669" t="s">
        <v>151</v>
      </c>
      <c r="Z669">
        <v>7.16</v>
      </c>
      <c r="AA669">
        <v>0</v>
      </c>
      <c r="AB669">
        <v>10.74</v>
      </c>
      <c r="AC669">
        <v>35</v>
      </c>
      <c r="AD669">
        <v>768.89</v>
      </c>
      <c r="AE669">
        <v>904.58</v>
      </c>
      <c r="AF669">
        <v>120</v>
      </c>
      <c r="AG669" t="b">
        <v>1</v>
      </c>
      <c r="AH669">
        <v>105</v>
      </c>
      <c r="AI669">
        <f t="shared" si="10"/>
        <v>93700.740487547373</v>
      </c>
      <c r="AJ669">
        <v>6</v>
      </c>
      <c r="AK669" t="b">
        <v>0</v>
      </c>
      <c r="AL669" t="b">
        <v>0</v>
      </c>
      <c r="AM669" t="s">
        <v>64</v>
      </c>
      <c r="AN669" s="1">
        <v>40435</v>
      </c>
      <c r="AQ669" s="1">
        <v>40582</v>
      </c>
    </row>
    <row r="670" spans="1:43">
      <c r="A670" t="s">
        <v>1880</v>
      </c>
      <c r="B670">
        <v>120030007243</v>
      </c>
      <c r="C670" t="s">
        <v>1881</v>
      </c>
      <c r="D670" t="s">
        <v>257</v>
      </c>
      <c r="E670">
        <v>32065</v>
      </c>
      <c r="F670" t="s">
        <v>54</v>
      </c>
      <c r="G670" t="s">
        <v>1704</v>
      </c>
      <c r="H670" t="s">
        <v>1705</v>
      </c>
      <c r="I670" t="b">
        <v>0</v>
      </c>
      <c r="J670" t="b">
        <v>0</v>
      </c>
      <c r="K670" t="b">
        <v>0</v>
      </c>
      <c r="L670" t="b">
        <v>0</v>
      </c>
      <c r="M670" t="b">
        <v>0</v>
      </c>
      <c r="N670" t="b">
        <v>0</v>
      </c>
      <c r="O670" t="s">
        <v>77</v>
      </c>
      <c r="P670" t="b">
        <v>0</v>
      </c>
      <c r="Q670" t="b">
        <v>0</v>
      </c>
      <c r="R670" t="s">
        <v>58</v>
      </c>
      <c r="S670" t="s">
        <v>59</v>
      </c>
      <c r="T670" t="s">
        <v>119</v>
      </c>
      <c r="U670" t="s">
        <v>59</v>
      </c>
      <c r="V670" t="s">
        <v>60</v>
      </c>
      <c r="W670" t="s">
        <v>1</v>
      </c>
      <c r="X670" t="s">
        <v>107</v>
      </c>
      <c r="Y670" t="s">
        <v>63</v>
      </c>
      <c r="Z670">
        <v>0</v>
      </c>
      <c r="AA670">
        <v>0</v>
      </c>
      <c r="AB670">
        <v>4.92</v>
      </c>
      <c r="AC670">
        <v>35</v>
      </c>
      <c r="AD670">
        <v>367.92</v>
      </c>
      <c r="AE670">
        <v>432.85</v>
      </c>
      <c r="AF670">
        <v>150</v>
      </c>
      <c r="AG670" t="b">
        <v>1</v>
      </c>
      <c r="AH670">
        <v>105</v>
      </c>
      <c r="AI670">
        <f t="shared" si="10"/>
        <v>93700.740487547373</v>
      </c>
      <c r="AJ670">
        <v>4</v>
      </c>
      <c r="AK670" t="b">
        <v>0</v>
      </c>
      <c r="AL670" t="b">
        <v>0</v>
      </c>
      <c r="AM670" t="s">
        <v>64</v>
      </c>
      <c r="AN670" s="1">
        <v>40415</v>
      </c>
      <c r="AQ670" s="1">
        <v>40566</v>
      </c>
    </row>
    <row r="671" spans="1:43">
      <c r="A671" t="s">
        <v>1882</v>
      </c>
      <c r="B671">
        <v>130372001373</v>
      </c>
      <c r="C671" t="s">
        <v>567</v>
      </c>
      <c r="D671" t="s">
        <v>280</v>
      </c>
      <c r="E671">
        <v>31029</v>
      </c>
      <c r="F671" t="s">
        <v>54</v>
      </c>
      <c r="G671" t="s">
        <v>699</v>
      </c>
      <c r="H671" t="s">
        <v>370</v>
      </c>
      <c r="I671" t="b">
        <v>0</v>
      </c>
      <c r="J671" t="b">
        <v>0</v>
      </c>
      <c r="K671" t="b">
        <v>0</v>
      </c>
      <c r="L671" t="b">
        <v>0</v>
      </c>
      <c r="M671" t="b">
        <v>0</v>
      </c>
      <c r="N671" t="b">
        <v>0</v>
      </c>
      <c r="O671" t="s">
        <v>57</v>
      </c>
      <c r="P671" t="b">
        <v>0</v>
      </c>
      <c r="Q671" t="b">
        <v>0</v>
      </c>
      <c r="R671" t="s">
        <v>101</v>
      </c>
      <c r="S671" t="s">
        <v>95</v>
      </c>
      <c r="V671" t="s">
        <v>60</v>
      </c>
      <c r="W671" t="s">
        <v>80</v>
      </c>
      <c r="X671" t="s">
        <v>62</v>
      </c>
      <c r="Y671" t="s">
        <v>88</v>
      </c>
      <c r="Z671">
        <v>23.27</v>
      </c>
      <c r="AA671">
        <v>160.59</v>
      </c>
      <c r="AB671">
        <v>34.909999999999997</v>
      </c>
      <c r="AC671">
        <v>35</v>
      </c>
      <c r="AD671">
        <v>2581.15</v>
      </c>
      <c r="AE671">
        <v>2966.84</v>
      </c>
      <c r="AF671">
        <v>140</v>
      </c>
      <c r="AG671" t="b">
        <v>1</v>
      </c>
      <c r="AH671">
        <v>105</v>
      </c>
      <c r="AI671">
        <f t="shared" si="10"/>
        <v>93700.740487547373</v>
      </c>
      <c r="AJ671">
        <v>1</v>
      </c>
      <c r="AK671" t="b">
        <v>0</v>
      </c>
      <c r="AL671" t="b">
        <v>0</v>
      </c>
      <c r="AM671" t="s">
        <v>64</v>
      </c>
      <c r="AN671" s="1">
        <v>40335</v>
      </c>
      <c r="AQ671" s="1">
        <v>40487</v>
      </c>
    </row>
    <row r="672" spans="1:43">
      <c r="A672" t="s">
        <v>1883</v>
      </c>
      <c r="B672">
        <v>180540000978</v>
      </c>
      <c r="C672" t="s">
        <v>164</v>
      </c>
      <c r="D672" t="s">
        <v>368</v>
      </c>
      <c r="E672">
        <v>47904</v>
      </c>
      <c r="F672" t="s">
        <v>75</v>
      </c>
      <c r="G672" t="s">
        <v>755</v>
      </c>
      <c r="H672" t="s">
        <v>756</v>
      </c>
      <c r="I672" t="b">
        <v>0</v>
      </c>
      <c r="J672" t="b">
        <v>0</v>
      </c>
      <c r="K672" t="b">
        <v>0</v>
      </c>
      <c r="L672" t="b">
        <v>0</v>
      </c>
      <c r="M672" t="b">
        <v>0</v>
      </c>
      <c r="N672" t="b">
        <v>0</v>
      </c>
      <c r="O672" t="s">
        <v>77</v>
      </c>
      <c r="P672" t="b">
        <v>0</v>
      </c>
      <c r="Q672" t="b">
        <v>0</v>
      </c>
      <c r="R672" t="s">
        <v>119</v>
      </c>
      <c r="S672" t="s">
        <v>59</v>
      </c>
      <c r="T672" t="s">
        <v>78</v>
      </c>
      <c r="U672" t="s">
        <v>79</v>
      </c>
      <c r="V672" t="s">
        <v>71</v>
      </c>
      <c r="W672" t="s">
        <v>114</v>
      </c>
      <c r="X672" t="s">
        <v>62</v>
      </c>
      <c r="Y672" t="s">
        <v>81</v>
      </c>
      <c r="Z672">
        <v>0</v>
      </c>
      <c r="AA672">
        <v>0</v>
      </c>
      <c r="AB672">
        <v>5.66</v>
      </c>
      <c r="AC672">
        <v>9</v>
      </c>
      <c r="AD672">
        <v>392.12</v>
      </c>
      <c r="AE672">
        <v>478.2</v>
      </c>
      <c r="AF672">
        <v>60</v>
      </c>
      <c r="AG672" t="b">
        <v>1</v>
      </c>
      <c r="AH672">
        <v>105</v>
      </c>
      <c r="AI672">
        <f t="shared" si="10"/>
        <v>93700.740487547373</v>
      </c>
      <c r="AJ672">
        <v>7</v>
      </c>
      <c r="AK672" t="b">
        <v>0</v>
      </c>
      <c r="AL672" t="b">
        <v>0</v>
      </c>
      <c r="AM672" t="s">
        <v>64</v>
      </c>
      <c r="AN672" s="1">
        <v>40322</v>
      </c>
      <c r="AQ672" s="1">
        <v>40474</v>
      </c>
    </row>
    <row r="673" spans="1:43">
      <c r="A673" t="s">
        <v>1884</v>
      </c>
      <c r="B673">
        <v>230294000068</v>
      </c>
      <c r="C673" t="s">
        <v>1885</v>
      </c>
      <c r="D673" t="s">
        <v>384</v>
      </c>
      <c r="E673">
        <v>4530</v>
      </c>
      <c r="F673" t="s">
        <v>68</v>
      </c>
      <c r="G673" t="s">
        <v>1886</v>
      </c>
      <c r="H673" t="s">
        <v>1887</v>
      </c>
      <c r="I673" t="b">
        <v>0</v>
      </c>
      <c r="J673" t="b">
        <v>0</v>
      </c>
      <c r="K673" t="b">
        <v>0</v>
      </c>
      <c r="L673" t="b">
        <v>0</v>
      </c>
      <c r="M673" t="b">
        <v>0</v>
      </c>
      <c r="N673" t="b">
        <v>0</v>
      </c>
      <c r="O673" t="s">
        <v>77</v>
      </c>
      <c r="P673" t="b">
        <v>0</v>
      </c>
      <c r="Q673" t="b">
        <v>0</v>
      </c>
      <c r="R673" t="s">
        <v>119</v>
      </c>
      <c r="S673" t="s">
        <v>59</v>
      </c>
      <c r="T673" t="s">
        <v>78</v>
      </c>
      <c r="U673" t="s">
        <v>79</v>
      </c>
      <c r="V673" t="s">
        <v>60</v>
      </c>
      <c r="W673" t="s">
        <v>114</v>
      </c>
      <c r="X673" t="s">
        <v>107</v>
      </c>
      <c r="Y673" t="s">
        <v>88</v>
      </c>
      <c r="Z673">
        <v>41.95</v>
      </c>
      <c r="AA673">
        <v>20.98</v>
      </c>
      <c r="AB673">
        <v>10.49</v>
      </c>
      <c r="AC673">
        <v>17</v>
      </c>
      <c r="AD673">
        <v>509.92</v>
      </c>
      <c r="AE673">
        <v>621.85</v>
      </c>
      <c r="AF673">
        <v>65</v>
      </c>
      <c r="AG673" t="b">
        <v>1</v>
      </c>
      <c r="AH673">
        <v>105</v>
      </c>
      <c r="AI673">
        <f t="shared" si="10"/>
        <v>93700.740487547373</v>
      </c>
      <c r="AJ673">
        <v>6</v>
      </c>
      <c r="AK673" t="b">
        <v>1</v>
      </c>
      <c r="AL673" t="b">
        <v>0</v>
      </c>
      <c r="AM673" t="s">
        <v>64</v>
      </c>
      <c r="AN673" s="1">
        <v>39915</v>
      </c>
      <c r="AQ673" s="1">
        <v>40075</v>
      </c>
    </row>
    <row r="674" spans="1:43">
      <c r="A674" t="s">
        <v>1888</v>
      </c>
      <c r="B674">
        <v>370331002843</v>
      </c>
      <c r="C674" t="s">
        <v>1889</v>
      </c>
      <c r="D674" t="s">
        <v>67</v>
      </c>
      <c r="E674">
        <v>28562</v>
      </c>
      <c r="F674" t="s">
        <v>68</v>
      </c>
      <c r="G674" t="s">
        <v>860</v>
      </c>
      <c r="H674" t="s">
        <v>861</v>
      </c>
      <c r="I674" t="b">
        <v>0</v>
      </c>
      <c r="J674" t="b">
        <v>0</v>
      </c>
      <c r="K674" t="b">
        <v>0</v>
      </c>
      <c r="L674" t="b">
        <v>0</v>
      </c>
      <c r="M674" t="b">
        <v>0</v>
      </c>
      <c r="N674" t="b">
        <v>0</v>
      </c>
      <c r="O674" t="s">
        <v>57</v>
      </c>
      <c r="P674" t="b">
        <v>0</v>
      </c>
      <c r="Q674" t="b">
        <v>0</v>
      </c>
      <c r="R674" t="s">
        <v>119</v>
      </c>
      <c r="S674" t="s">
        <v>59</v>
      </c>
      <c r="T674" t="s">
        <v>131</v>
      </c>
      <c r="U674" t="s">
        <v>79</v>
      </c>
      <c r="V674" t="s">
        <v>71</v>
      </c>
      <c r="W674" t="s">
        <v>1</v>
      </c>
      <c r="X674" t="s">
        <v>62</v>
      </c>
      <c r="Y674" t="s">
        <v>88</v>
      </c>
      <c r="Z674">
        <v>8</v>
      </c>
      <c r="AA674">
        <v>0</v>
      </c>
      <c r="AB674">
        <v>1.04</v>
      </c>
      <c r="AC674">
        <v>9</v>
      </c>
      <c r="AD674">
        <v>87.04</v>
      </c>
      <c r="AE674">
        <v>106.15</v>
      </c>
      <c r="AF674">
        <v>47</v>
      </c>
      <c r="AG674" t="b">
        <v>1</v>
      </c>
      <c r="AH674">
        <v>106.14</v>
      </c>
      <c r="AI674">
        <f t="shared" si="10"/>
        <v>93004.118939171385</v>
      </c>
      <c r="AJ674">
        <v>2</v>
      </c>
      <c r="AK674" t="b">
        <v>1</v>
      </c>
      <c r="AL674" t="b">
        <v>0</v>
      </c>
      <c r="AM674" t="s">
        <v>576</v>
      </c>
      <c r="AN674" s="1">
        <v>40205</v>
      </c>
      <c r="AO674" s="1">
        <v>40228</v>
      </c>
      <c r="AP674" s="1">
        <v>40239</v>
      </c>
      <c r="AQ674" s="1">
        <v>40361</v>
      </c>
    </row>
    <row r="675" spans="1:43">
      <c r="A675" t="s">
        <v>1890</v>
      </c>
      <c r="B675">
        <v>370126000568</v>
      </c>
      <c r="C675" t="s">
        <v>476</v>
      </c>
      <c r="D675" t="s">
        <v>67</v>
      </c>
      <c r="E675">
        <v>27705</v>
      </c>
      <c r="F675" t="s">
        <v>75</v>
      </c>
      <c r="G675" t="s">
        <v>477</v>
      </c>
      <c r="H675" t="s">
        <v>476</v>
      </c>
      <c r="I675" t="b">
        <v>0</v>
      </c>
      <c r="J675" t="b">
        <v>0</v>
      </c>
      <c r="K675" t="b">
        <v>0</v>
      </c>
      <c r="L675" t="b">
        <v>0</v>
      </c>
      <c r="M675" t="b">
        <v>0</v>
      </c>
      <c r="N675" t="b">
        <v>0</v>
      </c>
      <c r="O675" t="s">
        <v>77</v>
      </c>
      <c r="P675" t="b">
        <v>0</v>
      </c>
      <c r="Q675" t="b">
        <v>0</v>
      </c>
      <c r="R675" t="s">
        <v>104</v>
      </c>
      <c r="S675" t="s">
        <v>95</v>
      </c>
      <c r="T675" t="s">
        <v>94</v>
      </c>
      <c r="U675" t="s">
        <v>95</v>
      </c>
      <c r="V675" t="s">
        <v>71</v>
      </c>
      <c r="W675" t="s">
        <v>1</v>
      </c>
      <c r="X675" t="s">
        <v>62</v>
      </c>
      <c r="Y675" t="s">
        <v>63</v>
      </c>
      <c r="AD675">
        <v>93.28</v>
      </c>
      <c r="AE675">
        <v>113.76</v>
      </c>
      <c r="AF675">
        <v>100</v>
      </c>
      <c r="AG675" t="b">
        <v>1</v>
      </c>
      <c r="AH675">
        <v>107.27</v>
      </c>
      <c r="AI675">
        <f t="shared" si="10"/>
        <v>92316.173206132022</v>
      </c>
      <c r="AJ675">
        <v>1</v>
      </c>
      <c r="AK675" t="b">
        <v>0</v>
      </c>
      <c r="AL675" t="b">
        <v>0</v>
      </c>
      <c r="AM675" t="s">
        <v>576</v>
      </c>
      <c r="AN675" s="1">
        <v>38921</v>
      </c>
      <c r="AO675" s="1">
        <v>38933</v>
      </c>
      <c r="AP675" s="1">
        <v>39014</v>
      </c>
      <c r="AQ675" s="1">
        <v>39164</v>
      </c>
    </row>
    <row r="676" spans="1:43">
      <c r="A676" t="s">
        <v>1891</v>
      </c>
      <c r="B676">
        <v>60780006909</v>
      </c>
      <c r="C676" t="s">
        <v>1892</v>
      </c>
      <c r="D676" t="s">
        <v>128</v>
      </c>
      <c r="E676">
        <v>94546</v>
      </c>
      <c r="F676" t="s">
        <v>54</v>
      </c>
      <c r="G676" t="s">
        <v>1893</v>
      </c>
      <c r="H676" t="s">
        <v>245</v>
      </c>
      <c r="I676" t="b">
        <v>0</v>
      </c>
      <c r="J676" t="b">
        <v>0</v>
      </c>
      <c r="K676" t="b">
        <v>0</v>
      </c>
      <c r="L676" t="b">
        <v>0</v>
      </c>
      <c r="M676" t="b">
        <v>0</v>
      </c>
      <c r="N676" t="b">
        <v>0</v>
      </c>
      <c r="O676" t="s">
        <v>57</v>
      </c>
      <c r="P676" t="b">
        <v>0</v>
      </c>
      <c r="Q676" t="b">
        <v>0</v>
      </c>
      <c r="R676" t="s">
        <v>78</v>
      </c>
      <c r="S676" t="s">
        <v>79</v>
      </c>
      <c r="T676" t="s">
        <v>171</v>
      </c>
      <c r="U676" t="s">
        <v>79</v>
      </c>
      <c r="V676" t="s">
        <v>71</v>
      </c>
      <c r="W676" t="s">
        <v>114</v>
      </c>
      <c r="X676" t="s">
        <v>107</v>
      </c>
      <c r="Y676" t="s">
        <v>151</v>
      </c>
      <c r="Z676">
        <v>18.760000000000002</v>
      </c>
      <c r="AA676">
        <v>17.16</v>
      </c>
      <c r="AB676">
        <v>2.81</v>
      </c>
      <c r="AC676">
        <v>35</v>
      </c>
      <c r="AD676">
        <v>261.31</v>
      </c>
      <c r="AE676">
        <v>307.42</v>
      </c>
      <c r="AF676">
        <v>65</v>
      </c>
      <c r="AG676" t="b">
        <v>1</v>
      </c>
      <c r="AH676">
        <v>108</v>
      </c>
      <c r="AI676">
        <f t="shared" si="10"/>
        <v>91873.105886557911</v>
      </c>
      <c r="AJ676">
        <v>2</v>
      </c>
      <c r="AK676" t="b">
        <v>0</v>
      </c>
      <c r="AL676" t="b">
        <v>0</v>
      </c>
      <c r="AM676" t="s">
        <v>102</v>
      </c>
      <c r="AN676" s="1">
        <v>40568</v>
      </c>
      <c r="AQ676" s="1">
        <v>40713</v>
      </c>
    </row>
    <row r="677" spans="1:43">
      <c r="A677" t="s">
        <v>1894</v>
      </c>
      <c r="C677" t="s">
        <v>252</v>
      </c>
      <c r="D677" t="s">
        <v>67</v>
      </c>
      <c r="E677">
        <v>28215</v>
      </c>
      <c r="F677" t="s">
        <v>75</v>
      </c>
      <c r="G677" t="s">
        <v>253</v>
      </c>
      <c r="H677" t="s">
        <v>254</v>
      </c>
      <c r="I677" t="b">
        <v>0</v>
      </c>
      <c r="J677" t="b">
        <v>0</v>
      </c>
      <c r="K677" t="b">
        <v>0</v>
      </c>
      <c r="L677" t="b">
        <v>0</v>
      </c>
      <c r="M677" t="b">
        <v>0</v>
      </c>
      <c r="N677" t="b">
        <v>0</v>
      </c>
      <c r="O677" t="s">
        <v>57</v>
      </c>
      <c r="P677" t="b">
        <v>0</v>
      </c>
      <c r="Q677" t="b">
        <v>0</v>
      </c>
      <c r="R677" t="s">
        <v>101</v>
      </c>
      <c r="S677" t="s">
        <v>95</v>
      </c>
      <c r="T677" t="s">
        <v>104</v>
      </c>
      <c r="U677" t="s">
        <v>95</v>
      </c>
      <c r="W677" t="s">
        <v>61</v>
      </c>
      <c r="X677" t="s">
        <v>62</v>
      </c>
      <c r="Y677" t="s">
        <v>63</v>
      </c>
      <c r="AD677">
        <v>93.94</v>
      </c>
      <c r="AE677">
        <v>114.56</v>
      </c>
      <c r="AF677">
        <v>25</v>
      </c>
      <c r="AG677" t="b">
        <v>1</v>
      </c>
      <c r="AH677">
        <v>109</v>
      </c>
      <c r="AI677">
        <f t="shared" si="10"/>
        <v>91267.894352894757</v>
      </c>
      <c r="AJ677">
        <v>1</v>
      </c>
      <c r="AK677" t="b">
        <v>0</v>
      </c>
      <c r="AL677" t="b">
        <v>0</v>
      </c>
      <c r="AM677" t="s">
        <v>576</v>
      </c>
      <c r="AN677" s="1">
        <v>38113</v>
      </c>
      <c r="AO677" s="1">
        <v>38335</v>
      </c>
      <c r="AP677" s="1">
        <v>38450</v>
      </c>
      <c r="AQ677" s="1">
        <v>38358</v>
      </c>
    </row>
    <row r="678" spans="1:43">
      <c r="A678" t="s">
        <v>1895</v>
      </c>
      <c r="B678">
        <v>120087001003</v>
      </c>
      <c r="C678" t="s">
        <v>646</v>
      </c>
      <c r="D678" t="s">
        <v>257</v>
      </c>
      <c r="E678">
        <v>33619</v>
      </c>
      <c r="F678" t="s">
        <v>54</v>
      </c>
      <c r="G678" t="s">
        <v>647</v>
      </c>
      <c r="H678" t="s">
        <v>648</v>
      </c>
      <c r="I678" t="b">
        <v>0</v>
      </c>
      <c r="J678" t="b">
        <v>1</v>
      </c>
      <c r="K678" t="b">
        <v>0</v>
      </c>
      <c r="L678" t="b">
        <v>0</v>
      </c>
      <c r="M678" t="b">
        <v>0</v>
      </c>
      <c r="N678" t="b">
        <v>0</v>
      </c>
      <c r="O678" t="s">
        <v>87</v>
      </c>
      <c r="P678" t="b">
        <v>0</v>
      </c>
      <c r="Q678" t="b">
        <v>0</v>
      </c>
      <c r="R678" t="s">
        <v>211</v>
      </c>
      <c r="S678" t="s">
        <v>100</v>
      </c>
      <c r="V678" t="s">
        <v>71</v>
      </c>
      <c r="W678" t="s">
        <v>61</v>
      </c>
      <c r="X678" t="s">
        <v>62</v>
      </c>
      <c r="Y678" t="s">
        <v>151</v>
      </c>
      <c r="Z678">
        <v>26.75</v>
      </c>
      <c r="AA678">
        <v>0</v>
      </c>
      <c r="AB678">
        <v>4.01</v>
      </c>
      <c r="AC678">
        <v>35</v>
      </c>
      <c r="AD678">
        <v>333.25</v>
      </c>
      <c r="AE678">
        <v>392.06</v>
      </c>
      <c r="AF678">
        <v>782</v>
      </c>
      <c r="AG678" t="b">
        <v>1</v>
      </c>
      <c r="AH678">
        <v>110</v>
      </c>
      <c r="AI678">
        <f t="shared" si="10"/>
        <v>90664.682819231602</v>
      </c>
      <c r="AJ678">
        <v>7</v>
      </c>
      <c r="AK678" t="b">
        <v>1</v>
      </c>
      <c r="AL678" t="b">
        <v>0</v>
      </c>
      <c r="AM678" t="s">
        <v>102</v>
      </c>
      <c r="AN678" s="1">
        <v>40576</v>
      </c>
      <c r="AQ678" s="1">
        <v>40724</v>
      </c>
    </row>
    <row r="679" spans="1:43">
      <c r="A679" t="s">
        <v>1896</v>
      </c>
      <c r="B679">
        <v>400687000273</v>
      </c>
      <c r="C679" t="s">
        <v>1897</v>
      </c>
      <c r="D679" t="s">
        <v>53</v>
      </c>
      <c r="E679">
        <v>74015</v>
      </c>
      <c r="F679" t="s">
        <v>54</v>
      </c>
      <c r="G679" t="s">
        <v>1898</v>
      </c>
      <c r="H679" t="s">
        <v>1899</v>
      </c>
      <c r="I679" t="b">
        <v>0</v>
      </c>
      <c r="J679" t="b">
        <v>0</v>
      </c>
      <c r="K679" t="b">
        <v>0</v>
      </c>
      <c r="L679" t="b">
        <v>0</v>
      </c>
      <c r="M679" t="b">
        <v>0</v>
      </c>
      <c r="N679" t="b">
        <v>0</v>
      </c>
      <c r="O679" t="s">
        <v>57</v>
      </c>
      <c r="P679" t="b">
        <v>0</v>
      </c>
      <c r="Q679" t="b">
        <v>0</v>
      </c>
      <c r="R679" t="s">
        <v>78</v>
      </c>
      <c r="S679" t="s">
        <v>79</v>
      </c>
      <c r="V679" t="s">
        <v>60</v>
      </c>
      <c r="W679" t="s">
        <v>61</v>
      </c>
      <c r="X679" t="s">
        <v>62</v>
      </c>
      <c r="Y679" t="s">
        <v>81</v>
      </c>
      <c r="Z679">
        <v>0</v>
      </c>
      <c r="AA679">
        <v>29.7</v>
      </c>
      <c r="AB679">
        <v>5.47</v>
      </c>
      <c r="AC679">
        <v>35</v>
      </c>
      <c r="AD679">
        <v>434.62</v>
      </c>
      <c r="AE679">
        <v>511.32</v>
      </c>
      <c r="AF679">
        <v>25</v>
      </c>
      <c r="AG679" t="b">
        <v>1</v>
      </c>
      <c r="AH679">
        <v>110</v>
      </c>
      <c r="AI679">
        <f t="shared" si="10"/>
        <v>90664.682819231602</v>
      </c>
      <c r="AJ679">
        <v>2</v>
      </c>
      <c r="AK679" t="b">
        <v>0</v>
      </c>
      <c r="AL679" t="b">
        <v>0</v>
      </c>
      <c r="AM679" t="s">
        <v>102</v>
      </c>
      <c r="AN679" s="1">
        <v>40566</v>
      </c>
      <c r="AQ679" s="1">
        <v>40715</v>
      </c>
    </row>
    <row r="680" spans="1:43">
      <c r="A680" t="s">
        <v>1900</v>
      </c>
      <c r="B680">
        <v>50627000344</v>
      </c>
      <c r="C680" t="s">
        <v>1901</v>
      </c>
      <c r="D680" t="s">
        <v>1902</v>
      </c>
      <c r="E680">
        <v>72335</v>
      </c>
      <c r="F680" t="s">
        <v>68</v>
      </c>
      <c r="G680" t="s">
        <v>1903</v>
      </c>
      <c r="H680" t="s">
        <v>1904</v>
      </c>
      <c r="I680" t="b">
        <v>0</v>
      </c>
      <c r="J680" t="b">
        <v>0</v>
      </c>
      <c r="K680" t="b">
        <v>0</v>
      </c>
      <c r="L680" t="b">
        <v>0</v>
      </c>
      <c r="M680" t="b">
        <v>0</v>
      </c>
      <c r="N680" t="b">
        <v>0</v>
      </c>
      <c r="O680" t="s">
        <v>77</v>
      </c>
      <c r="P680" t="b">
        <v>1</v>
      </c>
      <c r="Q680" t="b">
        <v>0</v>
      </c>
      <c r="R680" t="s">
        <v>101</v>
      </c>
      <c r="S680" t="s">
        <v>95</v>
      </c>
      <c r="V680" t="s">
        <v>60</v>
      </c>
      <c r="W680" t="s">
        <v>61</v>
      </c>
      <c r="X680" t="s">
        <v>62</v>
      </c>
      <c r="Y680" t="s">
        <v>88</v>
      </c>
      <c r="Z680">
        <v>4.74</v>
      </c>
      <c r="AA680">
        <v>52.62</v>
      </c>
      <c r="AB680">
        <v>9.57</v>
      </c>
      <c r="AC680">
        <v>35</v>
      </c>
      <c r="AD680">
        <v>739.78</v>
      </c>
      <c r="AE680">
        <v>870.33</v>
      </c>
      <c r="AF680">
        <v>140</v>
      </c>
      <c r="AG680" t="b">
        <v>1</v>
      </c>
      <c r="AH680">
        <v>110</v>
      </c>
      <c r="AI680">
        <f t="shared" si="10"/>
        <v>90664.682819231602</v>
      </c>
      <c r="AJ680">
        <v>4</v>
      </c>
      <c r="AK680" t="b">
        <v>0</v>
      </c>
      <c r="AL680" t="b">
        <v>0</v>
      </c>
      <c r="AM680" t="s">
        <v>102</v>
      </c>
      <c r="AN680" s="1">
        <v>40562</v>
      </c>
      <c r="AQ680" s="1">
        <v>40711</v>
      </c>
    </row>
    <row r="681" spans="1:43">
      <c r="A681" t="s">
        <v>1905</v>
      </c>
      <c r="B681">
        <v>120156002244</v>
      </c>
      <c r="C681" t="s">
        <v>1906</v>
      </c>
      <c r="D681" t="s">
        <v>257</v>
      </c>
      <c r="E681">
        <v>33761</v>
      </c>
      <c r="F681" t="s">
        <v>75</v>
      </c>
      <c r="G681" t="s">
        <v>327</v>
      </c>
      <c r="H681" t="s">
        <v>328</v>
      </c>
      <c r="I681" t="b">
        <v>0</v>
      </c>
      <c r="J681" t="b">
        <v>0</v>
      </c>
      <c r="K681" t="b">
        <v>0</v>
      </c>
      <c r="L681" t="b">
        <v>0</v>
      </c>
      <c r="M681" t="b">
        <v>0</v>
      </c>
      <c r="N681" t="b">
        <v>0</v>
      </c>
      <c r="O681" t="s">
        <v>77</v>
      </c>
      <c r="P681" t="b">
        <v>0</v>
      </c>
      <c r="Q681" t="b">
        <v>0</v>
      </c>
      <c r="R681" t="s">
        <v>58</v>
      </c>
      <c r="S681" t="s">
        <v>59</v>
      </c>
      <c r="V681" t="s">
        <v>60</v>
      </c>
      <c r="W681" t="s">
        <v>61</v>
      </c>
      <c r="X681" t="s">
        <v>107</v>
      </c>
      <c r="Y681" t="s">
        <v>63</v>
      </c>
      <c r="Z681">
        <v>0</v>
      </c>
      <c r="AA681">
        <v>0</v>
      </c>
      <c r="AB681">
        <v>7.06</v>
      </c>
      <c r="AC681">
        <v>35</v>
      </c>
      <c r="AD681">
        <v>512.5</v>
      </c>
      <c r="AE681">
        <v>602.94000000000005</v>
      </c>
      <c r="AF681">
        <v>18</v>
      </c>
      <c r="AG681" t="b">
        <v>1</v>
      </c>
      <c r="AH681">
        <v>110</v>
      </c>
      <c r="AI681">
        <f t="shared" si="10"/>
        <v>90664.682819231602</v>
      </c>
      <c r="AJ681">
        <v>6</v>
      </c>
      <c r="AK681" t="b">
        <v>0</v>
      </c>
      <c r="AL681" t="b">
        <v>1</v>
      </c>
      <c r="AM681" t="s">
        <v>102</v>
      </c>
      <c r="AN681" s="1">
        <v>40507</v>
      </c>
      <c r="AQ681" s="1">
        <v>40653</v>
      </c>
    </row>
    <row r="682" spans="1:43">
      <c r="A682" t="s">
        <v>1907</v>
      </c>
      <c r="B682">
        <v>240048000939</v>
      </c>
      <c r="C682" t="s">
        <v>1908</v>
      </c>
      <c r="D682" t="s">
        <v>609</v>
      </c>
      <c r="E682">
        <v>20851</v>
      </c>
      <c r="F682" t="s">
        <v>54</v>
      </c>
      <c r="G682" t="s">
        <v>1279</v>
      </c>
      <c r="H682" t="s">
        <v>1051</v>
      </c>
      <c r="I682" t="b">
        <v>0</v>
      </c>
      <c r="J682" t="b">
        <v>0</v>
      </c>
      <c r="K682" t="b">
        <v>0</v>
      </c>
      <c r="L682" t="b">
        <v>0</v>
      </c>
      <c r="M682" t="b">
        <v>0</v>
      </c>
      <c r="N682" t="b">
        <v>0</v>
      </c>
      <c r="O682" t="s">
        <v>57</v>
      </c>
      <c r="P682" t="b">
        <v>0</v>
      </c>
      <c r="Q682" t="b">
        <v>0</v>
      </c>
      <c r="R682" t="s">
        <v>58</v>
      </c>
      <c r="S682" t="s">
        <v>59</v>
      </c>
      <c r="T682" t="s">
        <v>119</v>
      </c>
      <c r="U682" t="s">
        <v>59</v>
      </c>
      <c r="V682" t="s">
        <v>60</v>
      </c>
      <c r="W682" t="s">
        <v>61</v>
      </c>
      <c r="X682" t="s">
        <v>62</v>
      </c>
      <c r="Y682" t="s">
        <v>81</v>
      </c>
      <c r="Z682">
        <v>39.909999999999997</v>
      </c>
      <c r="AA682">
        <v>19.96</v>
      </c>
      <c r="AB682">
        <v>9.98</v>
      </c>
      <c r="AC682">
        <v>17</v>
      </c>
      <c r="AD682">
        <v>485.98</v>
      </c>
      <c r="AE682">
        <v>592.66</v>
      </c>
      <c r="AF682">
        <v>75</v>
      </c>
      <c r="AG682" t="b">
        <v>1</v>
      </c>
      <c r="AH682">
        <v>110</v>
      </c>
      <c r="AI682">
        <f t="shared" si="10"/>
        <v>90664.682819231602</v>
      </c>
      <c r="AJ682">
        <v>2</v>
      </c>
      <c r="AK682" t="b">
        <v>0</v>
      </c>
      <c r="AL682" t="b">
        <v>0</v>
      </c>
      <c r="AM682" t="s">
        <v>64</v>
      </c>
      <c r="AN682" s="1">
        <v>39867</v>
      </c>
      <c r="AQ682" s="1">
        <v>39996</v>
      </c>
    </row>
    <row r="683" spans="1:43">
      <c r="A683" t="s">
        <v>1909</v>
      </c>
      <c r="B683">
        <v>481428009249</v>
      </c>
      <c r="C683" t="s">
        <v>462</v>
      </c>
      <c r="D683" t="s">
        <v>248</v>
      </c>
      <c r="E683">
        <v>77089</v>
      </c>
      <c r="F683" t="s">
        <v>75</v>
      </c>
      <c r="G683" t="s">
        <v>1910</v>
      </c>
      <c r="H683" t="s">
        <v>464</v>
      </c>
      <c r="I683" t="b">
        <v>0</v>
      </c>
      <c r="J683" t="b">
        <v>0</v>
      </c>
      <c r="K683" t="b">
        <v>0</v>
      </c>
      <c r="L683" t="b">
        <v>0</v>
      </c>
      <c r="M683" t="b">
        <v>0</v>
      </c>
      <c r="N683" t="b">
        <v>0</v>
      </c>
      <c r="O683" t="s">
        <v>57</v>
      </c>
      <c r="P683" t="b">
        <v>0</v>
      </c>
      <c r="Q683" t="b">
        <v>0</v>
      </c>
      <c r="R683" t="s">
        <v>101</v>
      </c>
      <c r="S683" t="s">
        <v>95</v>
      </c>
      <c r="T683" t="s">
        <v>58</v>
      </c>
      <c r="U683" t="s">
        <v>59</v>
      </c>
      <c r="V683" t="s">
        <v>60</v>
      </c>
      <c r="W683" t="s">
        <v>1</v>
      </c>
      <c r="X683" t="s">
        <v>107</v>
      </c>
      <c r="Y683" t="s">
        <v>63</v>
      </c>
      <c r="Z683">
        <v>49</v>
      </c>
      <c r="AA683">
        <v>0</v>
      </c>
      <c r="AB683">
        <v>12.25</v>
      </c>
      <c r="AC683">
        <v>17</v>
      </c>
      <c r="AD683">
        <v>568</v>
      </c>
      <c r="AE683">
        <v>692.68</v>
      </c>
      <c r="AF683">
        <v>23</v>
      </c>
      <c r="AG683" t="b">
        <v>1</v>
      </c>
      <c r="AH683">
        <v>110</v>
      </c>
      <c r="AI683">
        <f t="shared" si="10"/>
        <v>90664.682819231602</v>
      </c>
      <c r="AJ683">
        <v>3</v>
      </c>
      <c r="AK683" t="b">
        <v>0</v>
      </c>
      <c r="AL683" t="b">
        <v>0</v>
      </c>
      <c r="AM683" t="s">
        <v>64</v>
      </c>
      <c r="AN683" s="1">
        <v>39698</v>
      </c>
      <c r="AQ683" s="1">
        <v>39850</v>
      </c>
    </row>
    <row r="684" spans="1:43">
      <c r="A684" t="s">
        <v>1911</v>
      </c>
      <c r="B684">
        <v>220153001495</v>
      </c>
      <c r="C684" t="s">
        <v>1912</v>
      </c>
      <c r="D684" t="s">
        <v>122</v>
      </c>
      <c r="E684">
        <v>70068</v>
      </c>
      <c r="F684" t="s">
        <v>54</v>
      </c>
      <c r="G684" t="s">
        <v>1913</v>
      </c>
      <c r="H684" t="s">
        <v>1914</v>
      </c>
      <c r="I684" t="b">
        <v>0</v>
      </c>
      <c r="J684" t="b">
        <v>0</v>
      </c>
      <c r="K684" t="b">
        <v>0</v>
      </c>
      <c r="L684" t="b">
        <v>0</v>
      </c>
      <c r="M684" t="b">
        <v>0</v>
      </c>
      <c r="N684" t="b">
        <v>0</v>
      </c>
      <c r="O684" t="s">
        <v>87</v>
      </c>
      <c r="P684" t="b">
        <v>1</v>
      </c>
      <c r="Q684" t="b">
        <v>0</v>
      </c>
      <c r="R684" t="s">
        <v>78</v>
      </c>
      <c r="S684" t="s">
        <v>79</v>
      </c>
      <c r="V684" t="s">
        <v>71</v>
      </c>
      <c r="W684" t="s">
        <v>488</v>
      </c>
      <c r="X684" t="s">
        <v>62</v>
      </c>
      <c r="Y684" t="s">
        <v>151</v>
      </c>
      <c r="Z684">
        <v>0</v>
      </c>
      <c r="AA684">
        <v>0</v>
      </c>
      <c r="AB684">
        <v>84.38</v>
      </c>
      <c r="AC684">
        <v>17</v>
      </c>
      <c r="AD684">
        <v>3476</v>
      </c>
      <c r="AE684">
        <v>4239.0200000000004</v>
      </c>
      <c r="AF684">
        <v>150</v>
      </c>
      <c r="AG684" t="b">
        <v>0</v>
      </c>
      <c r="AH684">
        <v>110</v>
      </c>
      <c r="AI684">
        <f t="shared" si="10"/>
        <v>90664.682819231602</v>
      </c>
      <c r="AJ684">
        <v>2</v>
      </c>
      <c r="AK684" t="b">
        <v>0</v>
      </c>
      <c r="AL684" t="b">
        <v>0</v>
      </c>
      <c r="AM684" t="s">
        <v>64</v>
      </c>
      <c r="AN684" s="1">
        <v>38967</v>
      </c>
      <c r="AQ684" s="1">
        <v>39209</v>
      </c>
    </row>
    <row r="685" spans="1:43">
      <c r="A685" t="s">
        <v>1915</v>
      </c>
      <c r="B685">
        <v>60861000882</v>
      </c>
      <c r="C685" t="s">
        <v>1916</v>
      </c>
      <c r="D685" t="s">
        <v>128</v>
      </c>
      <c r="E685">
        <v>91910</v>
      </c>
      <c r="F685" t="s">
        <v>54</v>
      </c>
      <c r="G685" t="s">
        <v>1917</v>
      </c>
      <c r="H685" t="s">
        <v>242</v>
      </c>
      <c r="I685" t="b">
        <v>0</v>
      </c>
      <c r="J685" t="b">
        <v>0</v>
      </c>
      <c r="K685" t="b">
        <v>1</v>
      </c>
      <c r="L685" t="b">
        <v>0</v>
      </c>
      <c r="M685" t="b">
        <v>0</v>
      </c>
      <c r="N685" t="b">
        <v>0</v>
      </c>
      <c r="O685" t="s">
        <v>77</v>
      </c>
      <c r="P685" t="b">
        <v>0</v>
      </c>
      <c r="Q685" t="b">
        <v>0</v>
      </c>
      <c r="R685" t="s">
        <v>58</v>
      </c>
      <c r="S685" t="s">
        <v>59</v>
      </c>
      <c r="T685" t="s">
        <v>119</v>
      </c>
      <c r="U685" t="s">
        <v>59</v>
      </c>
      <c r="V685" t="s">
        <v>60</v>
      </c>
      <c r="W685" t="s">
        <v>114</v>
      </c>
      <c r="X685" t="s">
        <v>62</v>
      </c>
      <c r="Y685" t="s">
        <v>81</v>
      </c>
      <c r="Z685">
        <v>0</v>
      </c>
      <c r="AA685">
        <v>35.630000000000003</v>
      </c>
      <c r="AB685">
        <v>5.84</v>
      </c>
      <c r="AC685">
        <v>35</v>
      </c>
      <c r="AD685">
        <v>465.87</v>
      </c>
      <c r="AE685">
        <v>548.08000000000004</v>
      </c>
      <c r="AF685">
        <v>31</v>
      </c>
      <c r="AG685" t="b">
        <v>1</v>
      </c>
      <c r="AH685">
        <v>111</v>
      </c>
      <c r="AI685">
        <f t="shared" si="10"/>
        <v>90063.471285568448</v>
      </c>
      <c r="AJ685">
        <v>22</v>
      </c>
      <c r="AK685" t="b">
        <v>0</v>
      </c>
      <c r="AL685" t="b">
        <v>0</v>
      </c>
      <c r="AM685" t="s">
        <v>102</v>
      </c>
      <c r="AN685" s="1">
        <v>40565</v>
      </c>
      <c r="AQ685" s="1">
        <v>40713</v>
      </c>
    </row>
    <row r="686" spans="1:43">
      <c r="A686" t="s">
        <v>1918</v>
      </c>
      <c r="B686">
        <v>190858000463</v>
      </c>
      <c r="C686" t="s">
        <v>1919</v>
      </c>
      <c r="D686" t="s">
        <v>730</v>
      </c>
      <c r="E686">
        <v>52806</v>
      </c>
      <c r="F686" t="s">
        <v>75</v>
      </c>
      <c r="G686" t="s">
        <v>1920</v>
      </c>
      <c r="H686" t="s">
        <v>1921</v>
      </c>
      <c r="I686" t="b">
        <v>0</v>
      </c>
      <c r="J686" t="b">
        <v>0</v>
      </c>
      <c r="K686" t="b">
        <v>0</v>
      </c>
      <c r="L686" t="b">
        <v>0</v>
      </c>
      <c r="M686" t="b">
        <v>0</v>
      </c>
      <c r="N686" t="b">
        <v>0</v>
      </c>
      <c r="O686" t="s">
        <v>57</v>
      </c>
      <c r="P686" t="b">
        <v>0</v>
      </c>
      <c r="Q686" t="b">
        <v>0</v>
      </c>
      <c r="R686" t="s">
        <v>58</v>
      </c>
      <c r="S686" t="s">
        <v>59</v>
      </c>
      <c r="T686" t="s">
        <v>101</v>
      </c>
      <c r="U686" t="s">
        <v>95</v>
      </c>
      <c r="V686" t="s">
        <v>60</v>
      </c>
      <c r="W686" t="s">
        <v>61</v>
      </c>
      <c r="X686" t="s">
        <v>62</v>
      </c>
      <c r="Y686" t="s">
        <v>63</v>
      </c>
      <c r="Z686">
        <v>39.19</v>
      </c>
      <c r="AA686">
        <v>19.600000000000001</v>
      </c>
      <c r="AB686">
        <v>9.8000000000000007</v>
      </c>
      <c r="AC686">
        <v>17</v>
      </c>
      <c r="AD686">
        <v>477.5</v>
      </c>
      <c r="AE686">
        <v>582.32000000000005</v>
      </c>
      <c r="AF686">
        <v>16</v>
      </c>
      <c r="AG686" t="b">
        <v>1</v>
      </c>
      <c r="AH686">
        <v>111.05</v>
      </c>
      <c r="AI686">
        <f t="shared" si="10"/>
        <v>90033.463208885281</v>
      </c>
      <c r="AJ686">
        <v>5</v>
      </c>
      <c r="AK686" t="b">
        <v>0</v>
      </c>
      <c r="AL686" t="b">
        <v>0</v>
      </c>
      <c r="AM686" t="s">
        <v>64</v>
      </c>
      <c r="AN686" s="1">
        <v>39956</v>
      </c>
      <c r="AQ686" s="1">
        <v>40108</v>
      </c>
    </row>
    <row r="687" spans="1:43">
      <c r="A687" t="s">
        <v>1922</v>
      </c>
      <c r="B687">
        <v>63386005308</v>
      </c>
      <c r="C687" t="s">
        <v>1923</v>
      </c>
      <c r="D687" t="s">
        <v>128</v>
      </c>
      <c r="E687">
        <v>92691</v>
      </c>
      <c r="F687" t="s">
        <v>54</v>
      </c>
      <c r="G687" t="s">
        <v>1924</v>
      </c>
      <c r="H687" t="s">
        <v>307</v>
      </c>
      <c r="I687" t="b">
        <v>0</v>
      </c>
      <c r="J687" t="b">
        <v>0</v>
      </c>
      <c r="K687" t="b">
        <v>0</v>
      </c>
      <c r="L687" t="b">
        <v>0</v>
      </c>
      <c r="M687" t="b">
        <v>0</v>
      </c>
      <c r="N687" t="b">
        <v>0</v>
      </c>
      <c r="O687" t="s">
        <v>57</v>
      </c>
      <c r="P687" t="b">
        <v>0</v>
      </c>
      <c r="Q687" t="b">
        <v>0</v>
      </c>
      <c r="R687" t="s">
        <v>113</v>
      </c>
      <c r="S687" t="s">
        <v>113</v>
      </c>
      <c r="V687" t="s">
        <v>60</v>
      </c>
      <c r="W687" t="s">
        <v>80</v>
      </c>
      <c r="X687" t="s">
        <v>107</v>
      </c>
      <c r="Y687" t="s">
        <v>63</v>
      </c>
      <c r="Z687">
        <v>22</v>
      </c>
      <c r="AA687">
        <v>15.95</v>
      </c>
      <c r="AB687">
        <v>5.5</v>
      </c>
      <c r="AC687">
        <v>17</v>
      </c>
      <c r="AD687">
        <v>280.43</v>
      </c>
      <c r="AE687">
        <v>341.99</v>
      </c>
      <c r="AF687">
        <v>9</v>
      </c>
      <c r="AG687" t="b">
        <v>1</v>
      </c>
      <c r="AH687">
        <v>113.05</v>
      </c>
      <c r="AI687">
        <f t="shared" si="10"/>
        <v>88837.240141558985</v>
      </c>
      <c r="AJ687">
        <v>4</v>
      </c>
      <c r="AK687" t="b">
        <v>0</v>
      </c>
      <c r="AL687" t="b">
        <v>0</v>
      </c>
      <c r="AM687" t="s">
        <v>64</v>
      </c>
      <c r="AN687" s="1">
        <v>39956</v>
      </c>
      <c r="AQ687" s="1">
        <v>40109</v>
      </c>
    </row>
    <row r="688" spans="1:43">
      <c r="A688" t="s">
        <v>1925</v>
      </c>
      <c r="B688">
        <v>301284000349</v>
      </c>
      <c r="C688" t="s">
        <v>1926</v>
      </c>
      <c r="D688" t="s">
        <v>1927</v>
      </c>
      <c r="E688">
        <v>59858</v>
      </c>
      <c r="F688" t="s">
        <v>68</v>
      </c>
      <c r="G688" t="s">
        <v>1928</v>
      </c>
      <c r="H688" t="s">
        <v>1929</v>
      </c>
      <c r="I688" t="b">
        <v>0</v>
      </c>
      <c r="J688" t="b">
        <v>0</v>
      </c>
      <c r="K688" t="b">
        <v>0</v>
      </c>
      <c r="L688" t="b">
        <v>0</v>
      </c>
      <c r="M688" t="b">
        <v>0</v>
      </c>
      <c r="N688" t="b">
        <v>0</v>
      </c>
      <c r="O688" t="s">
        <v>77</v>
      </c>
      <c r="P688" t="b">
        <v>0</v>
      </c>
      <c r="Q688" t="b">
        <v>0</v>
      </c>
      <c r="R688" t="s">
        <v>78</v>
      </c>
      <c r="S688" t="s">
        <v>79</v>
      </c>
      <c r="T688" t="s">
        <v>0</v>
      </c>
      <c r="U688" t="s">
        <v>79</v>
      </c>
      <c r="V688" t="s">
        <v>60</v>
      </c>
      <c r="W688" t="s">
        <v>114</v>
      </c>
      <c r="X688" t="s">
        <v>62</v>
      </c>
      <c r="Y688" t="s">
        <v>88</v>
      </c>
      <c r="Z688">
        <v>0</v>
      </c>
      <c r="AA688">
        <v>0</v>
      </c>
      <c r="AB688">
        <v>1.53</v>
      </c>
      <c r="AC688">
        <v>9</v>
      </c>
      <c r="AD688">
        <v>112.45</v>
      </c>
      <c r="AE688">
        <v>137.13</v>
      </c>
      <c r="AF688">
        <v>13</v>
      </c>
      <c r="AG688" t="b">
        <v>1</v>
      </c>
      <c r="AH688">
        <v>113.35</v>
      </c>
      <c r="AI688">
        <f t="shared" si="10"/>
        <v>88658.496681460063</v>
      </c>
      <c r="AJ688">
        <v>2</v>
      </c>
      <c r="AK688" t="b">
        <v>0</v>
      </c>
      <c r="AL688" t="b">
        <v>0</v>
      </c>
      <c r="AM688" t="s">
        <v>576</v>
      </c>
      <c r="AN688" s="1">
        <v>40323</v>
      </c>
      <c r="AO688" s="1">
        <v>40324</v>
      </c>
      <c r="AP688" s="1">
        <v>40511</v>
      </c>
      <c r="AQ688" s="1">
        <v>40475</v>
      </c>
    </row>
    <row r="689" spans="1:43">
      <c r="A689" t="s">
        <v>1930</v>
      </c>
      <c r="B689">
        <v>320006000733</v>
      </c>
      <c r="C689" t="s">
        <v>1317</v>
      </c>
      <c r="D689" t="s">
        <v>227</v>
      </c>
      <c r="E689">
        <v>89032</v>
      </c>
      <c r="F689" t="s">
        <v>54</v>
      </c>
      <c r="G689" t="s">
        <v>228</v>
      </c>
      <c r="H689" t="s">
        <v>229</v>
      </c>
      <c r="I689" t="b">
        <v>0</v>
      </c>
      <c r="J689" t="b">
        <v>0</v>
      </c>
      <c r="K689" t="b">
        <v>0</v>
      </c>
      <c r="L689" t="b">
        <v>0</v>
      </c>
      <c r="M689" t="b">
        <v>0</v>
      </c>
      <c r="N689" t="b">
        <v>0</v>
      </c>
      <c r="O689" t="s">
        <v>77</v>
      </c>
      <c r="P689" t="b">
        <v>0</v>
      </c>
      <c r="Q689" t="b">
        <v>0</v>
      </c>
      <c r="R689" t="s">
        <v>101</v>
      </c>
      <c r="S689" t="s">
        <v>95</v>
      </c>
      <c r="V689" t="s">
        <v>60</v>
      </c>
      <c r="W689" t="s">
        <v>61</v>
      </c>
      <c r="X689" t="s">
        <v>62</v>
      </c>
      <c r="Y689" t="s">
        <v>81</v>
      </c>
      <c r="Z689">
        <v>13.98</v>
      </c>
      <c r="AA689">
        <v>9.09</v>
      </c>
      <c r="AB689">
        <v>3.5</v>
      </c>
      <c r="AC689">
        <v>17</v>
      </c>
      <c r="AD689">
        <v>183.37</v>
      </c>
      <c r="AE689">
        <v>223.62</v>
      </c>
      <c r="AF689">
        <v>20</v>
      </c>
      <c r="AG689" t="b">
        <v>1</v>
      </c>
      <c r="AH689">
        <v>114</v>
      </c>
      <c r="AI689">
        <f t="shared" si="10"/>
        <v>88271.836684579001</v>
      </c>
      <c r="AJ689">
        <v>1</v>
      </c>
      <c r="AK689" t="b">
        <v>1</v>
      </c>
      <c r="AL689" t="b">
        <v>0</v>
      </c>
      <c r="AM689" t="s">
        <v>64</v>
      </c>
      <c r="AN689" s="1">
        <v>39940</v>
      </c>
      <c r="AQ689" s="1">
        <v>40093</v>
      </c>
    </row>
    <row r="690" spans="1:43">
      <c r="A690" t="s">
        <v>1931</v>
      </c>
      <c r="B690">
        <v>170993000930</v>
      </c>
      <c r="C690" t="s">
        <v>181</v>
      </c>
      <c r="D690" t="s">
        <v>182</v>
      </c>
      <c r="E690">
        <v>60651</v>
      </c>
      <c r="F690" t="s">
        <v>75</v>
      </c>
      <c r="G690" t="s">
        <v>460</v>
      </c>
      <c r="H690" t="s">
        <v>184</v>
      </c>
      <c r="I690" t="b">
        <v>0</v>
      </c>
      <c r="J690" t="b">
        <v>0</v>
      </c>
      <c r="K690" t="b">
        <v>1</v>
      </c>
      <c r="L690" t="b">
        <v>0</v>
      </c>
      <c r="M690" t="b">
        <v>0</v>
      </c>
      <c r="N690" t="b">
        <v>0</v>
      </c>
      <c r="O690" t="s">
        <v>77</v>
      </c>
      <c r="P690" t="b">
        <v>0</v>
      </c>
      <c r="Q690" t="b">
        <v>0</v>
      </c>
      <c r="R690" t="s">
        <v>211</v>
      </c>
      <c r="S690" t="s">
        <v>100</v>
      </c>
      <c r="T690" t="s">
        <v>113</v>
      </c>
      <c r="U690" t="s">
        <v>113</v>
      </c>
      <c r="V690" t="s">
        <v>60</v>
      </c>
      <c r="W690" t="s">
        <v>61</v>
      </c>
      <c r="X690" t="s">
        <v>62</v>
      </c>
      <c r="Y690" t="s">
        <v>151</v>
      </c>
      <c r="Z690">
        <v>7.31</v>
      </c>
      <c r="AA690">
        <v>0</v>
      </c>
      <c r="AB690">
        <v>1.83</v>
      </c>
      <c r="AC690">
        <v>17</v>
      </c>
      <c r="AD690">
        <v>99.43</v>
      </c>
      <c r="AE690">
        <v>121.26</v>
      </c>
      <c r="AF690">
        <v>15</v>
      </c>
      <c r="AG690" t="b">
        <v>1</v>
      </c>
      <c r="AH690">
        <v>114.34</v>
      </c>
      <c r="AI690">
        <f t="shared" si="10"/>
        <v>88069.92036313354</v>
      </c>
      <c r="AJ690">
        <v>1</v>
      </c>
      <c r="AK690" t="b">
        <v>0</v>
      </c>
      <c r="AL690" t="b">
        <v>0</v>
      </c>
      <c r="AM690" t="s">
        <v>576</v>
      </c>
      <c r="AN690" s="1">
        <v>39054</v>
      </c>
      <c r="AO690" s="1">
        <v>39055</v>
      </c>
      <c r="AP690" s="1">
        <v>39146</v>
      </c>
      <c r="AQ690" s="1">
        <v>39201</v>
      </c>
    </row>
    <row r="691" spans="1:43">
      <c r="A691" t="s">
        <v>1932</v>
      </c>
      <c r="B691">
        <v>61926002319</v>
      </c>
      <c r="C691" t="s">
        <v>869</v>
      </c>
      <c r="D691" t="s">
        <v>128</v>
      </c>
      <c r="E691">
        <v>92509</v>
      </c>
      <c r="F691" t="s">
        <v>54</v>
      </c>
      <c r="G691" t="s">
        <v>1933</v>
      </c>
      <c r="H691" t="s">
        <v>869</v>
      </c>
      <c r="I691" t="b">
        <v>0</v>
      </c>
      <c r="J691" t="b">
        <v>0</v>
      </c>
      <c r="K691" t="b">
        <v>0</v>
      </c>
      <c r="L691" t="b">
        <v>0</v>
      </c>
      <c r="M691" t="b">
        <v>0</v>
      </c>
      <c r="N691" t="b">
        <v>0</v>
      </c>
      <c r="O691" t="s">
        <v>57</v>
      </c>
      <c r="P691" t="b">
        <v>0</v>
      </c>
      <c r="Q691" t="b">
        <v>0</v>
      </c>
      <c r="R691" t="s">
        <v>119</v>
      </c>
      <c r="S691" t="s">
        <v>59</v>
      </c>
      <c r="T691" t="s">
        <v>101</v>
      </c>
      <c r="U691" t="s">
        <v>95</v>
      </c>
      <c r="V691" t="s">
        <v>60</v>
      </c>
      <c r="W691" t="s">
        <v>61</v>
      </c>
      <c r="X691" t="s">
        <v>62</v>
      </c>
      <c r="Y691" t="s">
        <v>63</v>
      </c>
      <c r="Z691">
        <v>2.78</v>
      </c>
      <c r="AA691">
        <v>25.39</v>
      </c>
      <c r="AB691">
        <v>4.16</v>
      </c>
      <c r="AC691">
        <v>35</v>
      </c>
      <c r="AD691">
        <v>344.87</v>
      </c>
      <c r="AE691">
        <v>405.73</v>
      </c>
      <c r="AF691">
        <v>20</v>
      </c>
      <c r="AG691" t="b">
        <v>1</v>
      </c>
      <c r="AH691">
        <v>115</v>
      </c>
      <c r="AI691">
        <f t="shared" si="10"/>
        <v>87678.625150915846</v>
      </c>
      <c r="AJ691">
        <v>2</v>
      </c>
      <c r="AK691" t="b">
        <v>1</v>
      </c>
      <c r="AL691" t="b">
        <v>0</v>
      </c>
      <c r="AM691" t="s">
        <v>102</v>
      </c>
      <c r="AN691" s="1">
        <v>40594</v>
      </c>
      <c r="AQ691" s="1">
        <v>40742</v>
      </c>
    </row>
    <row r="692" spans="1:43">
      <c r="A692" t="s">
        <v>1934</v>
      </c>
      <c r="B692">
        <v>420549005088</v>
      </c>
      <c r="C692" t="s">
        <v>1388</v>
      </c>
      <c r="D692" t="s">
        <v>546</v>
      </c>
      <c r="E692">
        <v>17402</v>
      </c>
      <c r="F692" t="s">
        <v>54</v>
      </c>
      <c r="G692" t="s">
        <v>1935</v>
      </c>
      <c r="H692" t="s">
        <v>1388</v>
      </c>
      <c r="I692" t="b">
        <v>0</v>
      </c>
      <c r="J692" t="b">
        <v>0</v>
      </c>
      <c r="K692" t="b">
        <v>0</v>
      </c>
      <c r="L692" t="b">
        <v>0</v>
      </c>
      <c r="M692" t="b">
        <v>0</v>
      </c>
      <c r="N692" t="b">
        <v>0</v>
      </c>
      <c r="O692" t="s">
        <v>77</v>
      </c>
      <c r="P692" t="b">
        <v>0</v>
      </c>
      <c r="Q692" t="b">
        <v>0</v>
      </c>
      <c r="R692" t="s">
        <v>101</v>
      </c>
      <c r="S692" t="s">
        <v>95</v>
      </c>
      <c r="T692" t="s">
        <v>119</v>
      </c>
      <c r="U692" t="s">
        <v>59</v>
      </c>
      <c r="V692" t="s">
        <v>71</v>
      </c>
      <c r="W692" t="s">
        <v>80</v>
      </c>
      <c r="X692" t="s">
        <v>107</v>
      </c>
      <c r="Y692" t="s">
        <v>63</v>
      </c>
      <c r="Z692">
        <v>75.290000000000006</v>
      </c>
      <c r="AA692">
        <v>0</v>
      </c>
      <c r="AB692">
        <v>11.29</v>
      </c>
      <c r="AC692">
        <v>35</v>
      </c>
      <c r="AD692">
        <v>874.48</v>
      </c>
      <c r="AE692">
        <v>1028.8</v>
      </c>
      <c r="AF692">
        <v>140</v>
      </c>
      <c r="AG692" t="b">
        <v>1</v>
      </c>
      <c r="AH692">
        <v>115</v>
      </c>
      <c r="AI692">
        <f t="shared" si="10"/>
        <v>87678.625150915846</v>
      </c>
      <c r="AJ692">
        <v>2</v>
      </c>
      <c r="AK692" t="b">
        <v>0</v>
      </c>
      <c r="AL692" t="b">
        <v>0</v>
      </c>
      <c r="AM692" t="s">
        <v>102</v>
      </c>
      <c r="AN692" s="1">
        <v>40573</v>
      </c>
      <c r="AQ692" s="1">
        <v>40721</v>
      </c>
    </row>
    <row r="693" spans="1:43">
      <c r="A693" t="s">
        <v>1936</v>
      </c>
      <c r="B693">
        <v>61674002115</v>
      </c>
      <c r="C693" t="s">
        <v>393</v>
      </c>
      <c r="D693" t="s">
        <v>128</v>
      </c>
      <c r="E693">
        <v>94544</v>
      </c>
      <c r="F693" t="s">
        <v>75</v>
      </c>
      <c r="G693" t="s">
        <v>394</v>
      </c>
      <c r="H693" t="s">
        <v>245</v>
      </c>
      <c r="I693" t="b">
        <v>0</v>
      </c>
      <c r="J693" t="b">
        <v>0</v>
      </c>
      <c r="K693" t="b">
        <v>0</v>
      </c>
      <c r="L693" t="b">
        <v>0</v>
      </c>
      <c r="M693" t="b">
        <v>0</v>
      </c>
      <c r="N693" t="b">
        <v>0</v>
      </c>
      <c r="O693" t="s">
        <v>77</v>
      </c>
      <c r="P693" t="b">
        <v>0</v>
      </c>
      <c r="Q693" t="b">
        <v>0</v>
      </c>
      <c r="R693" t="s">
        <v>211</v>
      </c>
      <c r="S693" t="s">
        <v>100</v>
      </c>
      <c r="T693" t="s">
        <v>99</v>
      </c>
      <c r="U693" t="s">
        <v>100</v>
      </c>
      <c r="V693" t="s">
        <v>71</v>
      </c>
      <c r="W693" t="s">
        <v>61</v>
      </c>
      <c r="X693" t="s">
        <v>62</v>
      </c>
      <c r="Y693" t="s">
        <v>63</v>
      </c>
      <c r="Z693">
        <v>22.98</v>
      </c>
      <c r="AA693">
        <v>73.08</v>
      </c>
      <c r="AB693">
        <v>11.98</v>
      </c>
      <c r="AC693">
        <v>35</v>
      </c>
      <c r="AD693">
        <v>941.74</v>
      </c>
      <c r="AE693">
        <v>1107.93</v>
      </c>
      <c r="AF693">
        <v>28</v>
      </c>
      <c r="AG693" t="b">
        <v>1</v>
      </c>
      <c r="AH693">
        <v>115</v>
      </c>
      <c r="AI693">
        <f t="shared" si="10"/>
        <v>87678.625150915846</v>
      </c>
      <c r="AJ693">
        <v>3</v>
      </c>
      <c r="AK693" t="b">
        <v>0</v>
      </c>
      <c r="AL693" t="b">
        <v>0</v>
      </c>
      <c r="AM693" t="s">
        <v>102</v>
      </c>
      <c r="AN693" s="1">
        <v>40561</v>
      </c>
      <c r="AQ693" s="1">
        <v>40710</v>
      </c>
    </row>
    <row r="694" spans="1:43">
      <c r="A694" t="s">
        <v>1937</v>
      </c>
      <c r="B694">
        <v>291635000776</v>
      </c>
      <c r="C694" t="s">
        <v>1938</v>
      </c>
      <c r="D694" t="s">
        <v>715</v>
      </c>
      <c r="E694">
        <v>64804</v>
      </c>
      <c r="F694" t="s">
        <v>75</v>
      </c>
      <c r="G694" t="s">
        <v>1939</v>
      </c>
      <c r="H694" t="s">
        <v>1940</v>
      </c>
      <c r="I694" t="b">
        <v>0</v>
      </c>
      <c r="J694" t="b">
        <v>0</v>
      </c>
      <c r="K694" t="b">
        <v>0</v>
      </c>
      <c r="L694" t="b">
        <v>0</v>
      </c>
      <c r="M694" t="b">
        <v>0</v>
      </c>
      <c r="N694" t="b">
        <v>0</v>
      </c>
      <c r="O694" t="s">
        <v>57</v>
      </c>
      <c r="P694" t="b">
        <v>0</v>
      </c>
      <c r="Q694" t="b">
        <v>0</v>
      </c>
      <c r="R694" t="s">
        <v>113</v>
      </c>
      <c r="S694" t="s">
        <v>113</v>
      </c>
      <c r="T694" t="s">
        <v>58</v>
      </c>
      <c r="U694" t="s">
        <v>59</v>
      </c>
      <c r="V694" t="s">
        <v>60</v>
      </c>
      <c r="W694" t="s">
        <v>61</v>
      </c>
      <c r="X694" t="s">
        <v>62</v>
      </c>
      <c r="Y694" t="s">
        <v>63</v>
      </c>
      <c r="Z694">
        <v>7.21</v>
      </c>
      <c r="AA694">
        <v>0</v>
      </c>
      <c r="AB694">
        <v>5.35</v>
      </c>
      <c r="AC694">
        <v>35</v>
      </c>
      <c r="AD694">
        <v>404.51</v>
      </c>
      <c r="AE694">
        <v>475.89</v>
      </c>
      <c r="AF694">
        <v>14</v>
      </c>
      <c r="AG694" t="b">
        <v>1</v>
      </c>
      <c r="AH694">
        <v>115</v>
      </c>
      <c r="AI694">
        <f t="shared" si="10"/>
        <v>87678.625150915846</v>
      </c>
      <c r="AJ694">
        <v>2</v>
      </c>
      <c r="AK694" t="b">
        <v>0</v>
      </c>
      <c r="AL694" t="b">
        <v>1</v>
      </c>
      <c r="AM694" t="s">
        <v>102</v>
      </c>
      <c r="AN694" s="1">
        <v>40553</v>
      </c>
      <c r="AQ694" s="1">
        <v>40703</v>
      </c>
    </row>
    <row r="695" spans="1:43">
      <c r="A695" t="s">
        <v>1941</v>
      </c>
      <c r="C695" t="s">
        <v>242</v>
      </c>
      <c r="D695" t="s">
        <v>128</v>
      </c>
      <c r="E695">
        <v>92116</v>
      </c>
      <c r="F695" t="s">
        <v>75</v>
      </c>
      <c r="G695" t="s">
        <v>794</v>
      </c>
      <c r="H695" t="s">
        <v>242</v>
      </c>
      <c r="I695" t="b">
        <v>1</v>
      </c>
      <c r="J695" t="b">
        <v>0</v>
      </c>
      <c r="K695" t="b">
        <v>0</v>
      </c>
      <c r="L695" t="b">
        <v>0</v>
      </c>
      <c r="M695" t="b">
        <v>0</v>
      </c>
      <c r="N695" t="b">
        <v>0</v>
      </c>
      <c r="O695" t="s">
        <v>57</v>
      </c>
      <c r="P695" t="b">
        <v>0</v>
      </c>
      <c r="Q695" t="b">
        <v>0</v>
      </c>
      <c r="R695" t="s">
        <v>58</v>
      </c>
      <c r="S695" t="s">
        <v>59</v>
      </c>
      <c r="T695" t="s">
        <v>119</v>
      </c>
      <c r="U695" t="s">
        <v>59</v>
      </c>
      <c r="V695" t="s">
        <v>60</v>
      </c>
      <c r="W695" t="s">
        <v>114</v>
      </c>
      <c r="X695" t="s">
        <v>436</v>
      </c>
      <c r="Y695" t="s">
        <v>63</v>
      </c>
      <c r="Z695">
        <v>0</v>
      </c>
      <c r="AA695">
        <v>42.73</v>
      </c>
      <c r="AB695">
        <v>7</v>
      </c>
      <c r="AC695">
        <v>35</v>
      </c>
      <c r="AD695">
        <v>551.73</v>
      </c>
      <c r="AE695">
        <v>649.09</v>
      </c>
      <c r="AF695">
        <v>20</v>
      </c>
      <c r="AG695" t="b">
        <v>1</v>
      </c>
      <c r="AH695">
        <v>115</v>
      </c>
      <c r="AI695">
        <f t="shared" si="10"/>
        <v>87678.625150915846</v>
      </c>
      <c r="AJ695">
        <v>5</v>
      </c>
      <c r="AK695" t="b">
        <v>1</v>
      </c>
      <c r="AL695" t="b">
        <v>0</v>
      </c>
      <c r="AM695" t="s">
        <v>64</v>
      </c>
      <c r="AN695" s="1">
        <v>40450</v>
      </c>
      <c r="AQ695" s="1">
        <v>40600</v>
      </c>
    </row>
    <row r="696" spans="1:43">
      <c r="A696" t="s">
        <v>1942</v>
      </c>
      <c r="C696" t="s">
        <v>1214</v>
      </c>
      <c r="D696" t="s">
        <v>74</v>
      </c>
      <c r="E696">
        <v>14223</v>
      </c>
      <c r="F696" t="s">
        <v>75</v>
      </c>
      <c r="G696" t="s">
        <v>1943</v>
      </c>
      <c r="H696" t="s">
        <v>1211</v>
      </c>
      <c r="I696" t="b">
        <v>0</v>
      </c>
      <c r="J696" t="b">
        <v>0</v>
      </c>
      <c r="K696" t="b">
        <v>0</v>
      </c>
      <c r="L696" t="b">
        <v>0</v>
      </c>
      <c r="M696" t="b">
        <v>0</v>
      </c>
      <c r="N696" t="b">
        <v>0</v>
      </c>
      <c r="O696" t="s">
        <v>57</v>
      </c>
      <c r="P696" t="b">
        <v>0</v>
      </c>
      <c r="Q696" t="b">
        <v>0</v>
      </c>
      <c r="R696" t="s">
        <v>58</v>
      </c>
      <c r="S696" t="s">
        <v>59</v>
      </c>
      <c r="T696" t="s">
        <v>101</v>
      </c>
      <c r="U696" t="s">
        <v>95</v>
      </c>
      <c r="V696" t="s">
        <v>60</v>
      </c>
      <c r="W696" t="s">
        <v>61</v>
      </c>
      <c r="X696" t="s">
        <v>107</v>
      </c>
      <c r="Y696" t="s">
        <v>151</v>
      </c>
      <c r="Z696">
        <v>4.5</v>
      </c>
      <c r="AA696">
        <v>0</v>
      </c>
      <c r="AB696">
        <v>5.44</v>
      </c>
      <c r="AC696">
        <v>35</v>
      </c>
      <c r="AD696">
        <v>407.53</v>
      </c>
      <c r="AE696">
        <v>479.45</v>
      </c>
      <c r="AF696">
        <v>21</v>
      </c>
      <c r="AG696" t="b">
        <v>1</v>
      </c>
      <c r="AH696">
        <v>115</v>
      </c>
      <c r="AI696">
        <f t="shared" si="10"/>
        <v>87678.625150915846</v>
      </c>
      <c r="AJ696">
        <v>7</v>
      </c>
      <c r="AK696" t="b">
        <v>0</v>
      </c>
      <c r="AL696" t="b">
        <v>1</v>
      </c>
      <c r="AM696" t="s">
        <v>64</v>
      </c>
      <c r="AN696" s="1">
        <v>40448</v>
      </c>
      <c r="AQ696" s="1">
        <v>40597</v>
      </c>
    </row>
    <row r="697" spans="1:43">
      <c r="A697" t="s">
        <v>1944</v>
      </c>
      <c r="B697">
        <v>170993003570</v>
      </c>
      <c r="C697" t="s">
        <v>181</v>
      </c>
      <c r="D697" t="s">
        <v>182</v>
      </c>
      <c r="E697">
        <v>60655</v>
      </c>
      <c r="F697" t="s">
        <v>75</v>
      </c>
      <c r="G697" t="s">
        <v>1009</v>
      </c>
      <c r="H697" t="s">
        <v>184</v>
      </c>
      <c r="I697" t="b">
        <v>0</v>
      </c>
      <c r="J697" t="b">
        <v>0</v>
      </c>
      <c r="K697" t="b">
        <v>0</v>
      </c>
      <c r="L697" t="b">
        <v>0</v>
      </c>
      <c r="M697" t="b">
        <v>0</v>
      </c>
      <c r="N697" t="b">
        <v>0</v>
      </c>
      <c r="O697" t="s">
        <v>57</v>
      </c>
      <c r="P697" t="b">
        <v>0</v>
      </c>
      <c r="Q697" t="b">
        <v>0</v>
      </c>
      <c r="R697" t="s">
        <v>113</v>
      </c>
      <c r="S697" t="s">
        <v>113</v>
      </c>
      <c r="T697" t="s">
        <v>113</v>
      </c>
      <c r="U697" t="s">
        <v>113</v>
      </c>
      <c r="V697" t="s">
        <v>71</v>
      </c>
      <c r="W697" t="s">
        <v>61</v>
      </c>
      <c r="X697" t="s">
        <v>107</v>
      </c>
      <c r="Y697" t="s">
        <v>63</v>
      </c>
      <c r="Z697">
        <v>27.44</v>
      </c>
      <c r="AA697">
        <v>0</v>
      </c>
      <c r="AB697">
        <v>6.86</v>
      </c>
      <c r="AC697">
        <v>17</v>
      </c>
      <c r="AD697">
        <v>326</v>
      </c>
      <c r="AE697">
        <v>397.56</v>
      </c>
      <c r="AF697">
        <v>14</v>
      </c>
      <c r="AG697" t="b">
        <v>1</v>
      </c>
      <c r="AH697">
        <v>115</v>
      </c>
      <c r="AI697">
        <f t="shared" si="10"/>
        <v>87678.625150915846</v>
      </c>
      <c r="AJ697">
        <v>2</v>
      </c>
      <c r="AK697" t="b">
        <v>0</v>
      </c>
      <c r="AL697" t="b">
        <v>0</v>
      </c>
      <c r="AM697" t="s">
        <v>64</v>
      </c>
      <c r="AN697" s="1">
        <v>39681</v>
      </c>
      <c r="AQ697" s="1">
        <v>39835</v>
      </c>
    </row>
    <row r="698" spans="1:43">
      <c r="A698" t="s">
        <v>1945</v>
      </c>
      <c r="B698">
        <v>480771000067</v>
      </c>
      <c r="C698" t="s">
        <v>462</v>
      </c>
      <c r="D698" t="s">
        <v>248</v>
      </c>
      <c r="E698">
        <v>77040</v>
      </c>
      <c r="F698" t="s">
        <v>75</v>
      </c>
      <c r="G698" t="s">
        <v>1946</v>
      </c>
      <c r="H698" t="s">
        <v>464</v>
      </c>
      <c r="I698" t="b">
        <v>0</v>
      </c>
      <c r="J698" t="b">
        <v>0</v>
      </c>
      <c r="K698" t="b">
        <v>0</v>
      </c>
      <c r="L698" t="b">
        <v>0</v>
      </c>
      <c r="M698" t="b">
        <v>0</v>
      </c>
      <c r="N698" t="b">
        <v>0</v>
      </c>
      <c r="O698" t="s">
        <v>87</v>
      </c>
      <c r="P698" t="b">
        <v>0</v>
      </c>
      <c r="Q698" t="b">
        <v>0</v>
      </c>
      <c r="R698" t="s">
        <v>230</v>
      </c>
      <c r="S698" t="s">
        <v>59</v>
      </c>
      <c r="T698" t="s">
        <v>58</v>
      </c>
      <c r="U698" t="s">
        <v>59</v>
      </c>
      <c r="V698" t="s">
        <v>71</v>
      </c>
      <c r="W698" t="s">
        <v>80</v>
      </c>
      <c r="X698" t="s">
        <v>62</v>
      </c>
      <c r="Y698" t="s">
        <v>81</v>
      </c>
      <c r="Z698">
        <v>12</v>
      </c>
      <c r="AA698">
        <v>0</v>
      </c>
      <c r="AB698">
        <v>4.5</v>
      </c>
      <c r="AC698">
        <v>35</v>
      </c>
      <c r="AD698">
        <v>351.49</v>
      </c>
      <c r="AE698">
        <v>413.52</v>
      </c>
      <c r="AF698">
        <v>50</v>
      </c>
      <c r="AG698" t="b">
        <v>1</v>
      </c>
      <c r="AH698">
        <v>115.71</v>
      </c>
      <c r="AI698">
        <f t="shared" si="10"/>
        <v>87258.659062015009</v>
      </c>
      <c r="AJ698">
        <v>3</v>
      </c>
      <c r="AK698" t="b">
        <v>0</v>
      </c>
      <c r="AL698" t="b">
        <v>0</v>
      </c>
      <c r="AM698" t="s">
        <v>102</v>
      </c>
      <c r="AN698" s="1">
        <v>40535</v>
      </c>
      <c r="AQ698" s="1">
        <v>40681</v>
      </c>
    </row>
    <row r="699" spans="1:43">
      <c r="A699" t="s">
        <v>1947</v>
      </c>
      <c r="B699">
        <v>110003000075</v>
      </c>
      <c r="C699" t="s">
        <v>150</v>
      </c>
      <c r="D699" t="s">
        <v>587</v>
      </c>
      <c r="E699">
        <v>20011</v>
      </c>
      <c r="F699" t="s">
        <v>75</v>
      </c>
      <c r="G699" t="s">
        <v>588</v>
      </c>
      <c r="H699" t="s">
        <v>589</v>
      </c>
      <c r="I699" t="b">
        <v>0</v>
      </c>
      <c r="J699" t="b">
        <v>0</v>
      </c>
      <c r="K699" t="b">
        <v>0</v>
      </c>
      <c r="L699" t="b">
        <v>1</v>
      </c>
      <c r="M699" t="b">
        <v>0</v>
      </c>
      <c r="N699" t="b">
        <v>0</v>
      </c>
      <c r="O699" t="s">
        <v>77</v>
      </c>
      <c r="P699" t="b">
        <v>1</v>
      </c>
      <c r="Q699" t="b">
        <v>0</v>
      </c>
      <c r="R699" t="s">
        <v>136</v>
      </c>
      <c r="S699" t="s">
        <v>137</v>
      </c>
      <c r="T699" t="s">
        <v>101</v>
      </c>
      <c r="U699" t="s">
        <v>95</v>
      </c>
      <c r="V699" t="s">
        <v>71</v>
      </c>
      <c r="W699" t="s">
        <v>1</v>
      </c>
      <c r="X699" t="s">
        <v>62</v>
      </c>
      <c r="Y699" t="s">
        <v>63</v>
      </c>
      <c r="Z699">
        <v>7</v>
      </c>
      <c r="AA699">
        <v>4.0199999999999996</v>
      </c>
      <c r="AB699">
        <v>1.75</v>
      </c>
      <c r="AC699">
        <v>17</v>
      </c>
      <c r="AD699">
        <v>100</v>
      </c>
      <c r="AE699">
        <v>121.95</v>
      </c>
      <c r="AF699">
        <v>17</v>
      </c>
      <c r="AG699" t="b">
        <v>1</v>
      </c>
      <c r="AH699">
        <v>117.65</v>
      </c>
      <c r="AI699">
        <f t="shared" si="10"/>
        <v>86116.287086708471</v>
      </c>
      <c r="AJ699">
        <v>5</v>
      </c>
      <c r="AK699" t="b">
        <v>0</v>
      </c>
      <c r="AL699" t="b">
        <v>0</v>
      </c>
      <c r="AM699" t="s">
        <v>576</v>
      </c>
      <c r="AN699" s="1">
        <v>39680</v>
      </c>
      <c r="AO699" s="1">
        <v>39707</v>
      </c>
      <c r="AP699" s="1">
        <v>39764</v>
      </c>
      <c r="AQ699" s="1">
        <v>39835</v>
      </c>
    </row>
    <row r="700" spans="1:43">
      <c r="A700" t="s">
        <v>1948</v>
      </c>
      <c r="C700" t="s">
        <v>1949</v>
      </c>
      <c r="D700" t="s">
        <v>74</v>
      </c>
      <c r="E700">
        <v>11417</v>
      </c>
      <c r="F700" t="s">
        <v>75</v>
      </c>
      <c r="G700" t="s">
        <v>117</v>
      </c>
      <c r="H700" t="s">
        <v>118</v>
      </c>
      <c r="I700" t="b">
        <v>0</v>
      </c>
      <c r="J700" t="b">
        <v>0</v>
      </c>
      <c r="K700" t="b">
        <v>0</v>
      </c>
      <c r="L700" t="b">
        <v>0</v>
      </c>
      <c r="M700" t="b">
        <v>0</v>
      </c>
      <c r="N700" t="b">
        <v>0</v>
      </c>
      <c r="O700" t="s">
        <v>57</v>
      </c>
      <c r="P700" t="b">
        <v>0</v>
      </c>
      <c r="Q700" t="b">
        <v>0</v>
      </c>
      <c r="R700" t="s">
        <v>58</v>
      </c>
      <c r="S700" t="s">
        <v>59</v>
      </c>
      <c r="V700" t="s">
        <v>60</v>
      </c>
      <c r="W700" t="s">
        <v>114</v>
      </c>
      <c r="X700" t="s">
        <v>62</v>
      </c>
      <c r="Y700" t="s">
        <v>81</v>
      </c>
      <c r="Z700">
        <v>7.5</v>
      </c>
      <c r="AA700">
        <v>0</v>
      </c>
      <c r="AB700">
        <v>1.87</v>
      </c>
      <c r="AC700">
        <v>17</v>
      </c>
      <c r="AD700">
        <v>101</v>
      </c>
      <c r="AE700">
        <v>123.17</v>
      </c>
      <c r="AF700">
        <v>2</v>
      </c>
      <c r="AG700" t="b">
        <v>1</v>
      </c>
      <c r="AH700">
        <v>118.82</v>
      </c>
      <c r="AI700">
        <f t="shared" si="10"/>
        <v>85430.969492322605</v>
      </c>
      <c r="AJ700">
        <v>2</v>
      </c>
      <c r="AK700" t="b">
        <v>0</v>
      </c>
      <c r="AL700" t="b">
        <v>0</v>
      </c>
      <c r="AM700" t="s">
        <v>576</v>
      </c>
      <c r="AN700" s="1">
        <v>39467</v>
      </c>
      <c r="AO700" s="1">
        <v>39508</v>
      </c>
      <c r="AP700" s="1">
        <v>39575</v>
      </c>
      <c r="AQ700" s="1">
        <v>39704</v>
      </c>
    </row>
    <row r="701" spans="1:43">
      <c r="A701" t="s">
        <v>1950</v>
      </c>
      <c r="B701">
        <v>10000500870</v>
      </c>
      <c r="C701" t="s">
        <v>531</v>
      </c>
      <c r="D701" t="s">
        <v>397</v>
      </c>
      <c r="E701">
        <v>35950</v>
      </c>
      <c r="F701" t="s">
        <v>68</v>
      </c>
      <c r="G701" t="s">
        <v>532</v>
      </c>
      <c r="H701" t="s">
        <v>533</v>
      </c>
      <c r="I701" t="b">
        <v>0</v>
      </c>
      <c r="J701" t="b">
        <v>0</v>
      </c>
      <c r="K701" t="b">
        <v>0</v>
      </c>
      <c r="L701" t="b">
        <v>0</v>
      </c>
      <c r="M701" t="b">
        <v>0</v>
      </c>
      <c r="N701" t="b">
        <v>0</v>
      </c>
      <c r="O701" t="s">
        <v>57</v>
      </c>
      <c r="P701" t="b">
        <v>0</v>
      </c>
      <c r="Q701" t="b">
        <v>0</v>
      </c>
      <c r="R701" t="s">
        <v>119</v>
      </c>
      <c r="S701" t="s">
        <v>59</v>
      </c>
      <c r="V701" t="s">
        <v>60</v>
      </c>
      <c r="W701" t="s">
        <v>80</v>
      </c>
      <c r="X701" t="s">
        <v>62</v>
      </c>
      <c r="Y701" t="s">
        <v>151</v>
      </c>
      <c r="Z701">
        <v>67.5</v>
      </c>
      <c r="AA701">
        <v>27</v>
      </c>
      <c r="AB701">
        <v>16.87</v>
      </c>
      <c r="AC701">
        <v>17</v>
      </c>
      <c r="AD701">
        <v>803</v>
      </c>
      <c r="AE701">
        <v>979.27</v>
      </c>
      <c r="AF701">
        <v>125</v>
      </c>
      <c r="AG701" t="b">
        <v>1</v>
      </c>
      <c r="AH701">
        <v>118.82</v>
      </c>
      <c r="AI701">
        <f t="shared" si="10"/>
        <v>85430.969492322605</v>
      </c>
      <c r="AJ701">
        <v>2</v>
      </c>
      <c r="AK701" t="b">
        <v>0</v>
      </c>
      <c r="AL701" t="b">
        <v>0</v>
      </c>
      <c r="AM701" t="s">
        <v>64</v>
      </c>
      <c r="AN701" s="1">
        <v>39283</v>
      </c>
      <c r="AQ701" s="1">
        <v>39513</v>
      </c>
    </row>
    <row r="702" spans="1:43">
      <c r="A702" t="s">
        <v>1951</v>
      </c>
      <c r="C702" t="s">
        <v>1952</v>
      </c>
      <c r="D702" t="s">
        <v>84</v>
      </c>
      <c r="E702">
        <v>44052</v>
      </c>
      <c r="F702" t="s">
        <v>54</v>
      </c>
      <c r="G702" t="s">
        <v>1953</v>
      </c>
      <c r="H702" t="s">
        <v>1952</v>
      </c>
      <c r="I702" t="b">
        <v>1</v>
      </c>
      <c r="J702" t="b">
        <v>0</v>
      </c>
      <c r="K702" t="b">
        <v>0</v>
      </c>
      <c r="L702" t="b">
        <v>0</v>
      </c>
      <c r="M702" t="b">
        <v>0</v>
      </c>
      <c r="N702" t="b">
        <v>0</v>
      </c>
      <c r="O702" t="s">
        <v>57</v>
      </c>
      <c r="P702" t="b">
        <v>0</v>
      </c>
      <c r="Q702" t="b">
        <v>0</v>
      </c>
      <c r="R702" t="s">
        <v>521</v>
      </c>
      <c r="S702" t="s">
        <v>137</v>
      </c>
      <c r="T702" t="s">
        <v>357</v>
      </c>
      <c r="U702" t="s">
        <v>137</v>
      </c>
      <c r="V702" t="s">
        <v>71</v>
      </c>
      <c r="W702" t="s">
        <v>61</v>
      </c>
      <c r="X702" t="s">
        <v>62</v>
      </c>
      <c r="Y702" t="s">
        <v>88</v>
      </c>
      <c r="Z702">
        <v>33.43</v>
      </c>
      <c r="AA702">
        <v>0</v>
      </c>
      <c r="AB702">
        <v>5.01</v>
      </c>
      <c r="AC702">
        <v>35</v>
      </c>
      <c r="AD702">
        <v>407.76</v>
      </c>
      <c r="AE702">
        <v>479.72</v>
      </c>
      <c r="AF702">
        <v>75</v>
      </c>
      <c r="AG702" t="b">
        <v>1</v>
      </c>
      <c r="AH702">
        <v>120</v>
      </c>
      <c r="AI702">
        <f t="shared" si="10"/>
        <v>84742.567482600076</v>
      </c>
      <c r="AJ702">
        <v>1</v>
      </c>
      <c r="AK702" t="b">
        <v>0</v>
      </c>
      <c r="AL702" t="b">
        <v>0</v>
      </c>
      <c r="AM702" t="s">
        <v>102</v>
      </c>
      <c r="AN702" s="1">
        <v>40607</v>
      </c>
      <c r="AQ702" s="1">
        <v>40758</v>
      </c>
    </row>
    <row r="703" spans="1:43">
      <c r="A703" t="s">
        <v>1954</v>
      </c>
      <c r="B703">
        <v>341134002338</v>
      </c>
      <c r="C703" t="s">
        <v>837</v>
      </c>
      <c r="D703" t="s">
        <v>191</v>
      </c>
      <c r="E703">
        <v>7104</v>
      </c>
      <c r="F703" t="s">
        <v>75</v>
      </c>
      <c r="G703" t="s">
        <v>838</v>
      </c>
      <c r="H703" t="s">
        <v>839</v>
      </c>
      <c r="I703" t="b">
        <v>0</v>
      </c>
      <c r="J703" t="b">
        <v>0</v>
      </c>
      <c r="K703" t="b">
        <v>0</v>
      </c>
      <c r="L703" t="b">
        <v>0</v>
      </c>
      <c r="M703" t="b">
        <v>0</v>
      </c>
      <c r="N703" t="b">
        <v>0</v>
      </c>
      <c r="O703" t="s">
        <v>77</v>
      </c>
      <c r="P703" t="b">
        <v>0</v>
      </c>
      <c r="Q703" t="b">
        <v>0</v>
      </c>
      <c r="R703" t="s">
        <v>58</v>
      </c>
      <c r="S703" t="s">
        <v>59</v>
      </c>
      <c r="T703" t="s">
        <v>119</v>
      </c>
      <c r="U703" t="s">
        <v>59</v>
      </c>
      <c r="V703" t="s">
        <v>60</v>
      </c>
      <c r="W703" t="s">
        <v>114</v>
      </c>
      <c r="X703" t="s">
        <v>62</v>
      </c>
      <c r="Y703" t="s">
        <v>63</v>
      </c>
      <c r="Z703">
        <v>0</v>
      </c>
      <c r="AA703">
        <v>0</v>
      </c>
      <c r="AB703">
        <v>10.87</v>
      </c>
      <c r="AC703">
        <v>9</v>
      </c>
      <c r="AD703">
        <v>744.67</v>
      </c>
      <c r="AE703">
        <v>908.13</v>
      </c>
      <c r="AF703">
        <v>16</v>
      </c>
      <c r="AG703" t="b">
        <v>1</v>
      </c>
      <c r="AH703">
        <v>120</v>
      </c>
      <c r="AI703">
        <f t="shared" si="10"/>
        <v>84742.567482600076</v>
      </c>
      <c r="AJ703">
        <v>4</v>
      </c>
      <c r="AK703" t="b">
        <v>1</v>
      </c>
      <c r="AL703" t="b">
        <v>0</v>
      </c>
      <c r="AM703" t="s">
        <v>64</v>
      </c>
      <c r="AN703" s="1">
        <v>40258</v>
      </c>
      <c r="AQ703" s="1">
        <v>40411</v>
      </c>
    </row>
    <row r="704" spans="1:43">
      <c r="A704" t="s">
        <v>1955</v>
      </c>
      <c r="B704">
        <v>180741001270</v>
      </c>
      <c r="C704" t="s">
        <v>937</v>
      </c>
      <c r="D704" t="s">
        <v>368</v>
      </c>
      <c r="E704">
        <v>47124</v>
      </c>
      <c r="F704" t="s">
        <v>54</v>
      </c>
      <c r="G704" t="s">
        <v>1956</v>
      </c>
      <c r="H704" t="s">
        <v>1957</v>
      </c>
      <c r="I704" t="b">
        <v>0</v>
      </c>
      <c r="J704" t="b">
        <v>0</v>
      </c>
      <c r="K704" t="b">
        <v>0</v>
      </c>
      <c r="L704" t="b">
        <v>0</v>
      </c>
      <c r="M704" t="b">
        <v>0</v>
      </c>
      <c r="N704" t="b">
        <v>0</v>
      </c>
      <c r="O704" t="s">
        <v>57</v>
      </c>
      <c r="P704" t="b">
        <v>0</v>
      </c>
      <c r="Q704" t="b">
        <v>0</v>
      </c>
      <c r="R704" t="s">
        <v>94</v>
      </c>
      <c r="S704" t="s">
        <v>95</v>
      </c>
      <c r="T704" t="s">
        <v>119</v>
      </c>
      <c r="U704" t="s">
        <v>59</v>
      </c>
      <c r="V704" t="s">
        <v>71</v>
      </c>
      <c r="W704" t="s">
        <v>1</v>
      </c>
      <c r="X704" t="s">
        <v>107</v>
      </c>
      <c r="Y704" t="s">
        <v>63</v>
      </c>
      <c r="Z704">
        <v>59.02</v>
      </c>
      <c r="AA704">
        <v>0</v>
      </c>
      <c r="AB704">
        <v>14.76</v>
      </c>
      <c r="AC704">
        <v>17</v>
      </c>
      <c r="AD704">
        <v>681</v>
      </c>
      <c r="AE704">
        <v>830.49</v>
      </c>
      <c r="AF704">
        <v>25</v>
      </c>
      <c r="AG704" t="b">
        <v>1</v>
      </c>
      <c r="AH704">
        <v>120</v>
      </c>
      <c r="AI704">
        <f t="shared" si="10"/>
        <v>84742.567482600076</v>
      </c>
      <c r="AJ704">
        <v>2</v>
      </c>
      <c r="AK704" t="b">
        <v>0</v>
      </c>
      <c r="AL704" t="b">
        <v>0</v>
      </c>
      <c r="AM704" t="s">
        <v>64</v>
      </c>
      <c r="AN704" s="1">
        <v>39531</v>
      </c>
      <c r="AQ704" s="1">
        <v>39688</v>
      </c>
    </row>
    <row r="705" spans="1:43">
      <c r="A705" t="s">
        <v>1958</v>
      </c>
      <c r="B705">
        <v>341134002274</v>
      </c>
      <c r="C705" t="s">
        <v>837</v>
      </c>
      <c r="D705" t="s">
        <v>191</v>
      </c>
      <c r="E705">
        <v>7104</v>
      </c>
      <c r="F705" t="s">
        <v>75</v>
      </c>
      <c r="G705" t="s">
        <v>838</v>
      </c>
      <c r="H705" t="s">
        <v>839</v>
      </c>
      <c r="I705" t="b">
        <v>0</v>
      </c>
      <c r="J705" t="b">
        <v>0</v>
      </c>
      <c r="K705" t="b">
        <v>0</v>
      </c>
      <c r="L705" t="b">
        <v>0</v>
      </c>
      <c r="M705" t="b">
        <v>0</v>
      </c>
      <c r="N705" t="b">
        <v>0</v>
      </c>
      <c r="O705" t="s">
        <v>77</v>
      </c>
      <c r="P705" t="b">
        <v>0</v>
      </c>
      <c r="Q705" t="b">
        <v>0</v>
      </c>
      <c r="R705" t="s">
        <v>101</v>
      </c>
      <c r="S705" t="s">
        <v>95</v>
      </c>
      <c r="V705" t="s">
        <v>71</v>
      </c>
      <c r="W705" t="s">
        <v>80</v>
      </c>
      <c r="X705" t="s">
        <v>62</v>
      </c>
      <c r="Y705" t="s">
        <v>151</v>
      </c>
      <c r="Z705">
        <v>36</v>
      </c>
      <c r="AA705">
        <v>0</v>
      </c>
      <c r="AB705">
        <v>9</v>
      </c>
      <c r="AC705">
        <v>17</v>
      </c>
      <c r="AD705">
        <v>422</v>
      </c>
      <c r="AE705">
        <v>514.63</v>
      </c>
      <c r="AF705">
        <v>95</v>
      </c>
      <c r="AG705" t="b">
        <v>0</v>
      </c>
      <c r="AH705">
        <v>120</v>
      </c>
      <c r="AI705">
        <f t="shared" si="10"/>
        <v>84742.567482600076</v>
      </c>
      <c r="AJ705">
        <v>2</v>
      </c>
      <c r="AK705" t="b">
        <v>0</v>
      </c>
      <c r="AL705" t="b">
        <v>0</v>
      </c>
      <c r="AM705" t="s">
        <v>64</v>
      </c>
      <c r="AN705" s="1">
        <v>39488</v>
      </c>
      <c r="AQ705" s="1">
        <v>39645</v>
      </c>
    </row>
    <row r="706" spans="1:43">
      <c r="A706" t="s">
        <v>1959</v>
      </c>
      <c r="B706">
        <v>340466000376</v>
      </c>
      <c r="C706" t="s">
        <v>1960</v>
      </c>
      <c r="D706" t="s">
        <v>191</v>
      </c>
      <c r="E706">
        <v>7407</v>
      </c>
      <c r="F706" t="s">
        <v>54</v>
      </c>
      <c r="G706" t="s">
        <v>1961</v>
      </c>
      <c r="H706" t="s">
        <v>1962</v>
      </c>
      <c r="I706" t="b">
        <v>0</v>
      </c>
      <c r="J706" t="b">
        <v>0</v>
      </c>
      <c r="K706" t="b">
        <v>1</v>
      </c>
      <c r="L706" t="b">
        <v>0</v>
      </c>
      <c r="M706" t="b">
        <v>0</v>
      </c>
      <c r="N706" t="b">
        <v>0</v>
      </c>
      <c r="O706" t="s">
        <v>77</v>
      </c>
      <c r="P706" t="b">
        <v>0</v>
      </c>
      <c r="Q706" t="b">
        <v>0</v>
      </c>
      <c r="R706" t="s">
        <v>58</v>
      </c>
      <c r="S706" t="s">
        <v>59</v>
      </c>
      <c r="T706" t="s">
        <v>119</v>
      </c>
      <c r="U706" t="s">
        <v>59</v>
      </c>
      <c r="V706" t="s">
        <v>60</v>
      </c>
      <c r="W706" t="s">
        <v>114</v>
      </c>
      <c r="X706" t="s">
        <v>107</v>
      </c>
      <c r="Y706" t="s">
        <v>81</v>
      </c>
      <c r="Z706">
        <v>47.79</v>
      </c>
      <c r="AA706">
        <v>0</v>
      </c>
      <c r="AB706">
        <v>11.95</v>
      </c>
      <c r="AC706">
        <v>17</v>
      </c>
      <c r="AD706">
        <v>555</v>
      </c>
      <c r="AE706">
        <v>676.83</v>
      </c>
      <c r="AF706">
        <v>220</v>
      </c>
      <c r="AG706" t="b">
        <v>1</v>
      </c>
      <c r="AH706">
        <v>120</v>
      </c>
      <c r="AI706">
        <f t="shared" si="10"/>
        <v>84742.567482600076</v>
      </c>
      <c r="AJ706">
        <v>2</v>
      </c>
      <c r="AK706" t="b">
        <v>0</v>
      </c>
      <c r="AL706" t="b">
        <v>0</v>
      </c>
      <c r="AM706" t="s">
        <v>64</v>
      </c>
      <c r="AN706" s="1">
        <v>39471</v>
      </c>
      <c r="AQ706" s="1">
        <v>39605</v>
      </c>
    </row>
    <row r="707" spans="1:43">
      <c r="A707" t="s">
        <v>1963</v>
      </c>
      <c r="B707">
        <v>170654000747</v>
      </c>
      <c r="C707" t="s">
        <v>1964</v>
      </c>
      <c r="D707" t="s">
        <v>182</v>
      </c>
      <c r="E707">
        <v>60472</v>
      </c>
      <c r="F707" t="s">
        <v>54</v>
      </c>
      <c r="G707" t="s">
        <v>1965</v>
      </c>
      <c r="H707" t="s">
        <v>184</v>
      </c>
      <c r="I707" t="b">
        <v>0</v>
      </c>
      <c r="J707" t="b">
        <v>0</v>
      </c>
      <c r="K707" t="b">
        <v>0</v>
      </c>
      <c r="L707" t="b">
        <v>0</v>
      </c>
      <c r="M707" t="b">
        <v>0</v>
      </c>
      <c r="N707" t="b">
        <v>0</v>
      </c>
      <c r="O707" t="s">
        <v>87</v>
      </c>
      <c r="P707" t="b">
        <v>0</v>
      </c>
      <c r="Q707" t="b">
        <v>0</v>
      </c>
      <c r="R707" t="s">
        <v>113</v>
      </c>
      <c r="S707" t="s">
        <v>113</v>
      </c>
      <c r="T707" t="s">
        <v>119</v>
      </c>
      <c r="U707" t="s">
        <v>59</v>
      </c>
      <c r="V707" t="s">
        <v>71</v>
      </c>
      <c r="W707" t="s">
        <v>80</v>
      </c>
      <c r="X707" t="s">
        <v>62</v>
      </c>
      <c r="Y707" t="s">
        <v>88</v>
      </c>
      <c r="Z707">
        <v>7.58</v>
      </c>
      <c r="AA707">
        <v>0</v>
      </c>
      <c r="AB707">
        <v>1.9</v>
      </c>
      <c r="AC707">
        <v>17</v>
      </c>
      <c r="AD707">
        <v>102</v>
      </c>
      <c r="AE707">
        <v>124.39</v>
      </c>
      <c r="AF707">
        <v>30</v>
      </c>
      <c r="AG707" t="b">
        <v>1</v>
      </c>
      <c r="AH707">
        <v>120</v>
      </c>
      <c r="AI707">
        <f t="shared" ref="AI707:AI770" si="11">(AH707-$AH$4651)^2</f>
        <v>84742.567482600076</v>
      </c>
      <c r="AJ707">
        <v>1</v>
      </c>
      <c r="AK707" t="b">
        <v>0</v>
      </c>
      <c r="AL707" t="b">
        <v>0</v>
      </c>
      <c r="AM707" t="s">
        <v>576</v>
      </c>
      <c r="AN707" s="1">
        <v>39470</v>
      </c>
      <c r="AO707" s="1">
        <v>39487</v>
      </c>
      <c r="AP707" s="1">
        <v>39576</v>
      </c>
      <c r="AQ707" s="1">
        <v>39706</v>
      </c>
    </row>
    <row r="708" spans="1:43">
      <c r="A708" t="s">
        <v>1966</v>
      </c>
      <c r="B708">
        <v>341629003218</v>
      </c>
      <c r="C708" t="s">
        <v>561</v>
      </c>
      <c r="D708" t="s">
        <v>191</v>
      </c>
      <c r="E708">
        <v>8610</v>
      </c>
      <c r="F708" t="s">
        <v>54</v>
      </c>
      <c r="G708" t="s">
        <v>562</v>
      </c>
      <c r="H708" t="s">
        <v>563</v>
      </c>
      <c r="I708" t="b">
        <v>0</v>
      </c>
      <c r="J708" t="b">
        <v>0</v>
      </c>
      <c r="K708" t="b">
        <v>0</v>
      </c>
      <c r="L708" t="b">
        <v>0</v>
      </c>
      <c r="M708" t="b">
        <v>0</v>
      </c>
      <c r="N708" t="b">
        <v>0</v>
      </c>
      <c r="O708" t="s">
        <v>77</v>
      </c>
      <c r="P708" t="b">
        <v>0</v>
      </c>
      <c r="Q708" t="b">
        <v>0</v>
      </c>
      <c r="R708" t="s">
        <v>390</v>
      </c>
      <c r="S708" t="s">
        <v>100</v>
      </c>
      <c r="T708" t="s">
        <v>58</v>
      </c>
      <c r="U708" t="s">
        <v>59</v>
      </c>
      <c r="V708" t="s">
        <v>71</v>
      </c>
      <c r="W708" t="s">
        <v>61</v>
      </c>
      <c r="X708" t="s">
        <v>62</v>
      </c>
      <c r="Y708" t="s">
        <v>81</v>
      </c>
      <c r="Z708">
        <v>73.89</v>
      </c>
      <c r="AA708">
        <v>0</v>
      </c>
      <c r="AB708">
        <v>18.47</v>
      </c>
      <c r="AC708">
        <v>17</v>
      </c>
      <c r="AD708">
        <v>848</v>
      </c>
      <c r="AE708">
        <v>1034.1500000000001</v>
      </c>
      <c r="AF708">
        <v>100</v>
      </c>
      <c r="AG708" t="b">
        <v>1</v>
      </c>
      <c r="AH708">
        <v>120</v>
      </c>
      <c r="AI708">
        <f t="shared" si="11"/>
        <v>84742.567482600076</v>
      </c>
      <c r="AJ708">
        <v>2</v>
      </c>
      <c r="AK708" t="b">
        <v>0</v>
      </c>
      <c r="AL708" t="b">
        <v>0</v>
      </c>
      <c r="AM708" t="s">
        <v>64</v>
      </c>
      <c r="AN708" s="1">
        <v>39380</v>
      </c>
      <c r="AQ708" s="1">
        <v>39620</v>
      </c>
    </row>
    <row r="709" spans="1:43">
      <c r="A709" t="s">
        <v>1967</v>
      </c>
      <c r="B709">
        <v>62271003286</v>
      </c>
      <c r="C709" t="s">
        <v>1968</v>
      </c>
      <c r="D709" t="s">
        <v>128</v>
      </c>
      <c r="E709">
        <v>91304</v>
      </c>
      <c r="F709" t="s">
        <v>75</v>
      </c>
      <c r="G709" t="s">
        <v>271</v>
      </c>
      <c r="H709" t="s">
        <v>130</v>
      </c>
      <c r="I709" t="b">
        <v>0</v>
      </c>
      <c r="J709" t="b">
        <v>0</v>
      </c>
      <c r="K709" t="b">
        <v>0</v>
      </c>
      <c r="L709" t="b">
        <v>0</v>
      </c>
      <c r="M709" t="b">
        <v>0</v>
      </c>
      <c r="N709" t="b">
        <v>0</v>
      </c>
      <c r="O709" t="s">
        <v>57</v>
      </c>
      <c r="P709" t="b">
        <v>0</v>
      </c>
      <c r="Q709" t="b">
        <v>0</v>
      </c>
      <c r="R709" t="s">
        <v>357</v>
      </c>
      <c r="S709" t="s">
        <v>137</v>
      </c>
      <c r="V709" t="s">
        <v>60</v>
      </c>
      <c r="W709" t="s">
        <v>61</v>
      </c>
      <c r="X709" t="s">
        <v>287</v>
      </c>
      <c r="Y709" t="s">
        <v>63</v>
      </c>
      <c r="Z709">
        <v>6.48</v>
      </c>
      <c r="AA709">
        <v>4.7</v>
      </c>
      <c r="AB709">
        <v>1.62</v>
      </c>
      <c r="AC709">
        <v>17</v>
      </c>
      <c r="AD709">
        <v>94.58</v>
      </c>
      <c r="AE709">
        <v>115.34</v>
      </c>
      <c r="AF709">
        <v>20</v>
      </c>
      <c r="AG709" t="b">
        <v>1</v>
      </c>
      <c r="AH709">
        <v>120</v>
      </c>
      <c r="AI709">
        <f t="shared" si="11"/>
        <v>84742.567482600076</v>
      </c>
      <c r="AJ709">
        <v>2</v>
      </c>
      <c r="AK709" t="b">
        <v>0</v>
      </c>
      <c r="AL709" t="b">
        <v>0</v>
      </c>
      <c r="AM709" t="s">
        <v>576</v>
      </c>
      <c r="AN709" s="1">
        <v>39243</v>
      </c>
      <c r="AO709" s="1">
        <v>39248</v>
      </c>
      <c r="AP709" s="1">
        <v>39400</v>
      </c>
      <c r="AQ709" s="1">
        <v>39478</v>
      </c>
    </row>
    <row r="710" spans="1:43">
      <c r="A710" t="s">
        <v>1969</v>
      </c>
      <c r="B710">
        <v>530042003225</v>
      </c>
      <c r="C710" t="s">
        <v>109</v>
      </c>
      <c r="D710" t="s">
        <v>110</v>
      </c>
      <c r="E710">
        <v>98229</v>
      </c>
      <c r="F710" t="s">
        <v>75</v>
      </c>
      <c r="G710" t="s">
        <v>1970</v>
      </c>
      <c r="H710" t="s">
        <v>112</v>
      </c>
      <c r="I710" t="b">
        <v>0</v>
      </c>
      <c r="J710" t="b">
        <v>0</v>
      </c>
      <c r="K710" t="b">
        <v>0</v>
      </c>
      <c r="L710" t="b">
        <v>0</v>
      </c>
      <c r="M710" t="b">
        <v>0</v>
      </c>
      <c r="N710" t="b">
        <v>0</v>
      </c>
      <c r="O710" t="s">
        <v>77</v>
      </c>
      <c r="P710" t="b">
        <v>0</v>
      </c>
      <c r="Q710" t="b">
        <v>0</v>
      </c>
      <c r="R710" t="s">
        <v>113</v>
      </c>
      <c r="S710" t="s">
        <v>113</v>
      </c>
      <c r="V710" t="s">
        <v>71</v>
      </c>
      <c r="W710" t="s">
        <v>61</v>
      </c>
      <c r="X710" t="s">
        <v>107</v>
      </c>
      <c r="Y710" t="s">
        <v>63</v>
      </c>
      <c r="Z710">
        <v>18.309999999999999</v>
      </c>
      <c r="AA710">
        <v>22.24</v>
      </c>
      <c r="AB710">
        <v>3.81</v>
      </c>
      <c r="AC710">
        <v>35</v>
      </c>
      <c r="AD710">
        <v>333.54</v>
      </c>
      <c r="AE710">
        <v>392.4</v>
      </c>
      <c r="AF710">
        <v>10</v>
      </c>
      <c r="AG710" t="b">
        <v>1</v>
      </c>
      <c r="AH710">
        <v>121</v>
      </c>
      <c r="AI710">
        <f t="shared" si="11"/>
        <v>84161.355948936922</v>
      </c>
      <c r="AJ710">
        <v>4</v>
      </c>
      <c r="AK710" t="b">
        <v>1</v>
      </c>
      <c r="AL710" t="b">
        <v>0</v>
      </c>
      <c r="AM710" t="s">
        <v>102</v>
      </c>
      <c r="AN710" s="1">
        <v>40604</v>
      </c>
      <c r="AQ710" s="1">
        <v>40750</v>
      </c>
    </row>
    <row r="711" spans="1:43">
      <c r="A711" t="s">
        <v>1971</v>
      </c>
      <c r="C711" t="s">
        <v>1972</v>
      </c>
      <c r="D711" t="s">
        <v>84</v>
      </c>
      <c r="E711">
        <v>44035</v>
      </c>
      <c r="F711" t="s">
        <v>75</v>
      </c>
      <c r="G711" t="s">
        <v>1973</v>
      </c>
      <c r="H711" t="s">
        <v>1952</v>
      </c>
      <c r="I711" t="b">
        <v>0</v>
      </c>
      <c r="J711" t="b">
        <v>0</v>
      </c>
      <c r="K711" t="b">
        <v>0</v>
      </c>
      <c r="L711" t="b">
        <v>0</v>
      </c>
      <c r="M711" t="b">
        <v>0</v>
      </c>
      <c r="N711" t="b">
        <v>0</v>
      </c>
      <c r="O711" t="s">
        <v>57</v>
      </c>
      <c r="P711" t="b">
        <v>0</v>
      </c>
      <c r="Q711" t="b">
        <v>0</v>
      </c>
      <c r="R711" t="s">
        <v>113</v>
      </c>
      <c r="S711" t="s">
        <v>113</v>
      </c>
      <c r="T711" t="s">
        <v>113</v>
      </c>
      <c r="U711" t="s">
        <v>113</v>
      </c>
      <c r="V711" t="s">
        <v>60</v>
      </c>
      <c r="W711" t="s">
        <v>61</v>
      </c>
      <c r="X711" t="s">
        <v>62</v>
      </c>
      <c r="Y711" t="s">
        <v>88</v>
      </c>
      <c r="Z711">
        <v>21.66</v>
      </c>
      <c r="AA711">
        <v>0</v>
      </c>
      <c r="AB711">
        <v>3.25</v>
      </c>
      <c r="AC711">
        <v>9</v>
      </c>
      <c r="AD711">
        <v>250.47</v>
      </c>
      <c r="AE711">
        <v>305.45</v>
      </c>
      <c r="AF711">
        <v>16</v>
      </c>
      <c r="AG711" t="b">
        <v>1</v>
      </c>
      <c r="AH711">
        <v>121</v>
      </c>
      <c r="AI711">
        <f t="shared" si="11"/>
        <v>84161.355948936922</v>
      </c>
      <c r="AJ711">
        <v>2</v>
      </c>
      <c r="AK711" t="b">
        <v>0</v>
      </c>
      <c r="AL711" t="b">
        <v>0</v>
      </c>
      <c r="AM711" t="s">
        <v>64</v>
      </c>
      <c r="AN711" s="1">
        <v>40051</v>
      </c>
      <c r="AQ711" s="1">
        <v>40210</v>
      </c>
    </row>
    <row r="712" spans="1:43">
      <c r="A712" t="s">
        <v>1974</v>
      </c>
      <c r="B712">
        <v>180477000838</v>
      </c>
      <c r="C712" t="s">
        <v>523</v>
      </c>
      <c r="D712" t="s">
        <v>368</v>
      </c>
      <c r="E712">
        <v>46226</v>
      </c>
      <c r="F712" t="s">
        <v>75</v>
      </c>
      <c r="G712" t="s">
        <v>1177</v>
      </c>
      <c r="H712" t="s">
        <v>525</v>
      </c>
      <c r="I712" t="b">
        <v>0</v>
      </c>
      <c r="J712" t="b">
        <v>0</v>
      </c>
      <c r="K712" t="b">
        <v>0</v>
      </c>
      <c r="L712" t="b">
        <v>0</v>
      </c>
      <c r="M712" t="b">
        <v>0</v>
      </c>
      <c r="N712" t="b">
        <v>0</v>
      </c>
      <c r="O712" t="s">
        <v>57</v>
      </c>
      <c r="P712" t="b">
        <v>0</v>
      </c>
      <c r="Q712" t="b">
        <v>0</v>
      </c>
      <c r="R712" t="s">
        <v>119</v>
      </c>
      <c r="S712" t="s">
        <v>59</v>
      </c>
      <c r="T712" t="s">
        <v>101</v>
      </c>
      <c r="U712" t="s">
        <v>95</v>
      </c>
      <c r="V712" t="s">
        <v>71</v>
      </c>
      <c r="W712" t="s">
        <v>61</v>
      </c>
      <c r="X712" t="s">
        <v>62</v>
      </c>
      <c r="Y712" t="s">
        <v>63</v>
      </c>
      <c r="Z712">
        <v>9.35</v>
      </c>
      <c r="AA712">
        <v>0</v>
      </c>
      <c r="AB712">
        <v>2.34</v>
      </c>
      <c r="AC712">
        <v>17</v>
      </c>
      <c r="AD712">
        <v>122</v>
      </c>
      <c r="AE712">
        <v>148.78</v>
      </c>
      <c r="AF712">
        <v>19</v>
      </c>
      <c r="AG712" t="b">
        <v>1</v>
      </c>
      <c r="AH712">
        <v>122</v>
      </c>
      <c r="AI712">
        <f t="shared" si="11"/>
        <v>83582.144415273768</v>
      </c>
      <c r="AJ712">
        <v>1</v>
      </c>
      <c r="AK712" t="b">
        <v>0</v>
      </c>
      <c r="AL712" t="b">
        <v>0</v>
      </c>
      <c r="AM712" t="s">
        <v>576</v>
      </c>
      <c r="AN712" s="1">
        <v>39322</v>
      </c>
      <c r="AO712" s="1">
        <v>39359</v>
      </c>
      <c r="AP712" s="1">
        <v>39421</v>
      </c>
      <c r="AQ712" s="1">
        <v>39562</v>
      </c>
    </row>
    <row r="713" spans="1:43">
      <c r="A713" t="s">
        <v>1975</v>
      </c>
      <c r="B713">
        <v>360013905776</v>
      </c>
      <c r="C713" t="s">
        <v>330</v>
      </c>
      <c r="D713" t="s">
        <v>74</v>
      </c>
      <c r="E713">
        <v>10027</v>
      </c>
      <c r="F713" t="s">
        <v>75</v>
      </c>
      <c r="G713" t="s">
        <v>1094</v>
      </c>
      <c r="H713" t="s">
        <v>332</v>
      </c>
      <c r="I713" t="b">
        <v>1</v>
      </c>
      <c r="J713" t="b">
        <v>0</v>
      </c>
      <c r="K713" t="b">
        <v>1</v>
      </c>
      <c r="L713" t="b">
        <v>1</v>
      </c>
      <c r="M713" t="b">
        <v>0</v>
      </c>
      <c r="N713" t="b">
        <v>0</v>
      </c>
      <c r="O713" t="s">
        <v>87</v>
      </c>
      <c r="P713" t="b">
        <v>0</v>
      </c>
      <c r="Q713" t="b">
        <v>0</v>
      </c>
      <c r="R713" t="s">
        <v>104</v>
      </c>
      <c r="S713" t="s">
        <v>95</v>
      </c>
      <c r="T713" t="s">
        <v>94</v>
      </c>
      <c r="U713" t="s">
        <v>95</v>
      </c>
      <c r="V713" t="s">
        <v>71</v>
      </c>
      <c r="W713" t="s">
        <v>1</v>
      </c>
      <c r="X713" t="s">
        <v>62</v>
      </c>
      <c r="Y713" t="s">
        <v>151</v>
      </c>
      <c r="Z713">
        <v>7.74</v>
      </c>
      <c r="AA713">
        <v>0</v>
      </c>
      <c r="AB713">
        <v>1.93</v>
      </c>
      <c r="AC713">
        <v>17</v>
      </c>
      <c r="AD713">
        <v>104</v>
      </c>
      <c r="AE713">
        <v>126.83</v>
      </c>
      <c r="AF713">
        <v>75</v>
      </c>
      <c r="AG713" t="b">
        <v>1</v>
      </c>
      <c r="AH713">
        <v>122.36</v>
      </c>
      <c r="AI713">
        <f t="shared" si="11"/>
        <v>83374.117863155028</v>
      </c>
      <c r="AJ713">
        <v>2</v>
      </c>
      <c r="AK713" t="b">
        <v>1</v>
      </c>
      <c r="AL713" t="b">
        <v>0</v>
      </c>
      <c r="AM713" t="s">
        <v>576</v>
      </c>
      <c r="AN713" s="1">
        <v>39765</v>
      </c>
      <c r="AO713" s="1">
        <v>39766</v>
      </c>
      <c r="AP713" s="1">
        <v>39826</v>
      </c>
      <c r="AQ713" s="1">
        <v>39903</v>
      </c>
    </row>
    <row r="714" spans="1:43">
      <c r="A714" t="s">
        <v>1976</v>
      </c>
      <c r="B714">
        <v>130129000532</v>
      </c>
      <c r="C714" t="s">
        <v>1977</v>
      </c>
      <c r="D714" t="s">
        <v>280</v>
      </c>
      <c r="E714">
        <v>30082</v>
      </c>
      <c r="F714" t="s">
        <v>54</v>
      </c>
      <c r="G714" t="s">
        <v>1978</v>
      </c>
      <c r="H714" t="s">
        <v>1979</v>
      </c>
      <c r="I714" t="b">
        <v>0</v>
      </c>
      <c r="J714" t="b">
        <v>0</v>
      </c>
      <c r="K714" t="b">
        <v>0</v>
      </c>
      <c r="L714" t="b">
        <v>0</v>
      </c>
      <c r="M714" t="b">
        <v>0</v>
      </c>
      <c r="N714" t="b">
        <v>0</v>
      </c>
      <c r="O714" t="s">
        <v>77</v>
      </c>
      <c r="P714" t="b">
        <v>0</v>
      </c>
      <c r="Q714" t="b">
        <v>0</v>
      </c>
      <c r="R714" t="s">
        <v>58</v>
      </c>
      <c r="S714" t="s">
        <v>59</v>
      </c>
      <c r="T714" t="s">
        <v>119</v>
      </c>
      <c r="U714" t="s">
        <v>59</v>
      </c>
      <c r="V714" t="s">
        <v>71</v>
      </c>
      <c r="W714" t="s">
        <v>80</v>
      </c>
      <c r="X714" t="s">
        <v>62</v>
      </c>
      <c r="Y714" t="s">
        <v>63</v>
      </c>
      <c r="Z714">
        <v>20.59</v>
      </c>
      <c r="AA714">
        <v>8.24</v>
      </c>
      <c r="AB714">
        <v>5.15</v>
      </c>
      <c r="AC714">
        <v>17</v>
      </c>
      <c r="AD714">
        <v>256.88</v>
      </c>
      <c r="AE714">
        <v>313.27</v>
      </c>
      <c r="AF714">
        <v>25</v>
      </c>
      <c r="AG714" t="b">
        <v>1</v>
      </c>
      <c r="AH714">
        <v>122.5</v>
      </c>
      <c r="AI714">
        <f t="shared" si="11"/>
        <v>83293.288648442191</v>
      </c>
      <c r="AJ714">
        <v>1</v>
      </c>
      <c r="AK714" t="b">
        <v>0</v>
      </c>
      <c r="AL714" t="b">
        <v>0</v>
      </c>
      <c r="AM714" t="s">
        <v>64</v>
      </c>
      <c r="AN714" s="1">
        <v>39960</v>
      </c>
      <c r="AQ714" s="1">
        <v>40115</v>
      </c>
    </row>
    <row r="715" spans="1:43">
      <c r="A715" t="s">
        <v>1980</v>
      </c>
      <c r="B715">
        <v>180477002404</v>
      </c>
      <c r="C715" t="s">
        <v>523</v>
      </c>
      <c r="D715" t="s">
        <v>368</v>
      </c>
      <c r="E715">
        <v>46218</v>
      </c>
      <c r="F715" t="s">
        <v>75</v>
      </c>
      <c r="G715" t="s">
        <v>1177</v>
      </c>
      <c r="H715" t="s">
        <v>525</v>
      </c>
      <c r="I715" t="b">
        <v>0</v>
      </c>
      <c r="J715" t="b">
        <v>0</v>
      </c>
      <c r="K715" t="b">
        <v>0</v>
      </c>
      <c r="L715" t="b">
        <v>0</v>
      </c>
      <c r="M715" t="b">
        <v>0</v>
      </c>
      <c r="N715" t="b">
        <v>0</v>
      </c>
      <c r="O715" t="s">
        <v>57</v>
      </c>
      <c r="P715" t="b">
        <v>0</v>
      </c>
      <c r="Q715" t="b">
        <v>0</v>
      </c>
      <c r="R715" t="s">
        <v>58</v>
      </c>
      <c r="S715" t="s">
        <v>59</v>
      </c>
      <c r="V715" t="s">
        <v>71</v>
      </c>
      <c r="W715" t="s">
        <v>61</v>
      </c>
      <c r="X715" t="s">
        <v>62</v>
      </c>
      <c r="Y715" t="s">
        <v>63</v>
      </c>
      <c r="AD715">
        <v>106.6</v>
      </c>
      <c r="AE715">
        <v>130</v>
      </c>
      <c r="AF715">
        <v>20</v>
      </c>
      <c r="AG715" t="b">
        <v>1</v>
      </c>
      <c r="AH715">
        <v>122.59</v>
      </c>
      <c r="AI715">
        <f t="shared" si="11"/>
        <v>83241.347710412534</v>
      </c>
      <c r="AJ715">
        <v>1</v>
      </c>
      <c r="AK715" t="b">
        <v>0</v>
      </c>
      <c r="AL715" t="b">
        <v>0</v>
      </c>
      <c r="AM715" t="s">
        <v>576</v>
      </c>
      <c r="AN715" s="1">
        <v>39029</v>
      </c>
      <c r="AO715" s="1">
        <v>39029</v>
      </c>
      <c r="AP715" s="1">
        <v>39070</v>
      </c>
      <c r="AQ715" s="1">
        <v>39271</v>
      </c>
    </row>
    <row r="716" spans="1:43">
      <c r="A716" t="s">
        <v>1981</v>
      </c>
      <c r="C716" t="s">
        <v>483</v>
      </c>
      <c r="D716" t="s">
        <v>74</v>
      </c>
      <c r="E716">
        <v>11232</v>
      </c>
      <c r="F716" t="s">
        <v>75</v>
      </c>
      <c r="G716" t="s">
        <v>484</v>
      </c>
      <c r="H716" t="s">
        <v>483</v>
      </c>
      <c r="I716" t="b">
        <v>0</v>
      </c>
      <c r="J716" t="b">
        <v>0</v>
      </c>
      <c r="K716" t="b">
        <v>0</v>
      </c>
      <c r="L716" t="b">
        <v>0</v>
      </c>
      <c r="M716" t="b">
        <v>0</v>
      </c>
      <c r="N716" t="b">
        <v>0</v>
      </c>
      <c r="O716" t="s">
        <v>57</v>
      </c>
      <c r="P716" t="b">
        <v>0</v>
      </c>
      <c r="Q716" t="b">
        <v>0</v>
      </c>
      <c r="R716" t="s">
        <v>211</v>
      </c>
      <c r="S716" t="s">
        <v>100</v>
      </c>
      <c r="T716" t="s">
        <v>136</v>
      </c>
      <c r="U716" t="s">
        <v>137</v>
      </c>
      <c r="V716" t="s">
        <v>71</v>
      </c>
      <c r="W716" t="s">
        <v>61</v>
      </c>
      <c r="X716" t="s">
        <v>62</v>
      </c>
      <c r="Y716" t="s">
        <v>63</v>
      </c>
      <c r="AD716">
        <v>106.6</v>
      </c>
      <c r="AE716">
        <v>130</v>
      </c>
      <c r="AF716">
        <v>18</v>
      </c>
      <c r="AG716" t="b">
        <v>0</v>
      </c>
      <c r="AH716">
        <v>122.59</v>
      </c>
      <c r="AI716">
        <f t="shared" si="11"/>
        <v>83241.347710412534</v>
      </c>
      <c r="AJ716">
        <v>1</v>
      </c>
      <c r="AK716" t="b">
        <v>0</v>
      </c>
      <c r="AL716" t="b">
        <v>0</v>
      </c>
      <c r="AM716" t="s">
        <v>576</v>
      </c>
      <c r="AN716" s="1">
        <v>38459</v>
      </c>
      <c r="AO716" s="1">
        <v>38498</v>
      </c>
      <c r="AP716" s="1">
        <v>38663</v>
      </c>
      <c r="AQ716" s="1">
        <v>38703</v>
      </c>
    </row>
    <row r="717" spans="1:43">
      <c r="A717" t="s">
        <v>1982</v>
      </c>
      <c r="B717">
        <v>170993001217</v>
      </c>
      <c r="C717" t="s">
        <v>181</v>
      </c>
      <c r="D717" t="s">
        <v>182</v>
      </c>
      <c r="E717">
        <v>60636</v>
      </c>
      <c r="F717" t="s">
        <v>75</v>
      </c>
      <c r="G717" t="s">
        <v>1983</v>
      </c>
      <c r="H717" t="s">
        <v>184</v>
      </c>
      <c r="I717" t="b">
        <v>0</v>
      </c>
      <c r="J717" t="b">
        <v>0</v>
      </c>
      <c r="K717" t="b">
        <v>1</v>
      </c>
      <c r="L717" t="b">
        <v>0</v>
      </c>
      <c r="M717" t="b">
        <v>0</v>
      </c>
      <c r="N717" t="b">
        <v>0</v>
      </c>
      <c r="O717" t="s">
        <v>77</v>
      </c>
      <c r="P717" t="b">
        <v>0</v>
      </c>
      <c r="Q717" t="b">
        <v>0</v>
      </c>
      <c r="R717" t="s">
        <v>1</v>
      </c>
      <c r="S717" t="s">
        <v>137</v>
      </c>
      <c r="T717" t="s">
        <v>1</v>
      </c>
      <c r="U717" t="s">
        <v>137</v>
      </c>
      <c r="V717" t="s">
        <v>71</v>
      </c>
      <c r="W717" t="s">
        <v>1</v>
      </c>
      <c r="X717" t="s">
        <v>62</v>
      </c>
      <c r="Y717" t="s">
        <v>63</v>
      </c>
      <c r="Z717">
        <v>8.23</v>
      </c>
      <c r="AA717">
        <v>0</v>
      </c>
      <c r="AB717">
        <v>1.23</v>
      </c>
      <c r="AC717">
        <v>9</v>
      </c>
      <c r="AD717">
        <v>100.78</v>
      </c>
      <c r="AE717">
        <v>122.9</v>
      </c>
      <c r="AF717">
        <v>15</v>
      </c>
      <c r="AG717" t="b">
        <v>1</v>
      </c>
      <c r="AH717">
        <v>122.9</v>
      </c>
      <c r="AI717">
        <f t="shared" si="11"/>
        <v>83062.564034976924</v>
      </c>
      <c r="AJ717">
        <v>4</v>
      </c>
      <c r="AK717" t="b">
        <v>0</v>
      </c>
      <c r="AL717" t="b">
        <v>0</v>
      </c>
      <c r="AM717" t="s">
        <v>576</v>
      </c>
      <c r="AN717" s="1">
        <v>40047</v>
      </c>
      <c r="AO717" s="1">
        <v>40148</v>
      </c>
      <c r="AP717" s="1">
        <v>40211</v>
      </c>
      <c r="AQ717" s="1">
        <v>40206</v>
      </c>
    </row>
    <row r="718" spans="1:43">
      <c r="A718" t="s">
        <v>1984</v>
      </c>
      <c r="B718">
        <v>466627000602</v>
      </c>
      <c r="C718" t="s">
        <v>1985</v>
      </c>
      <c r="D718" t="s">
        <v>1986</v>
      </c>
      <c r="E718">
        <v>57104</v>
      </c>
      <c r="F718" t="s">
        <v>75</v>
      </c>
      <c r="G718" t="s">
        <v>1987</v>
      </c>
      <c r="H718" t="s">
        <v>1988</v>
      </c>
      <c r="I718" t="b">
        <v>0</v>
      </c>
      <c r="J718" t="b">
        <v>0</v>
      </c>
      <c r="K718" t="b">
        <v>0</v>
      </c>
      <c r="L718" t="b">
        <v>0</v>
      </c>
      <c r="M718" t="b">
        <v>0</v>
      </c>
      <c r="N718" t="b">
        <v>0</v>
      </c>
      <c r="O718" t="s">
        <v>57</v>
      </c>
      <c r="P718" t="b">
        <v>0</v>
      </c>
      <c r="Q718" t="b">
        <v>0</v>
      </c>
      <c r="R718" t="s">
        <v>58</v>
      </c>
      <c r="S718" t="s">
        <v>59</v>
      </c>
      <c r="V718" t="s">
        <v>71</v>
      </c>
      <c r="W718" t="s">
        <v>61</v>
      </c>
      <c r="X718" t="s">
        <v>62</v>
      </c>
      <c r="Y718" t="s">
        <v>63</v>
      </c>
      <c r="Z718">
        <v>0</v>
      </c>
      <c r="AA718">
        <v>9.84</v>
      </c>
      <c r="AB718">
        <v>2.68</v>
      </c>
      <c r="AC718">
        <v>35</v>
      </c>
      <c r="AD718">
        <v>226.47</v>
      </c>
      <c r="AE718">
        <v>266.44</v>
      </c>
      <c r="AF718">
        <v>20</v>
      </c>
      <c r="AG718" t="b">
        <v>1</v>
      </c>
      <c r="AH718">
        <v>123</v>
      </c>
      <c r="AI718">
        <f t="shared" si="11"/>
        <v>83004.932881610628</v>
      </c>
      <c r="AJ718">
        <v>8</v>
      </c>
      <c r="AK718" t="b">
        <v>0</v>
      </c>
      <c r="AL718" t="b">
        <v>0</v>
      </c>
      <c r="AM718" t="s">
        <v>64</v>
      </c>
      <c r="AN718" s="1">
        <v>40412</v>
      </c>
      <c r="AQ718" s="1">
        <v>40562</v>
      </c>
    </row>
    <row r="719" spans="1:43">
      <c r="A719" t="s">
        <v>1989</v>
      </c>
      <c r="C719" t="s">
        <v>1413</v>
      </c>
      <c r="D719" t="s">
        <v>67</v>
      </c>
      <c r="E719">
        <v>27519</v>
      </c>
      <c r="F719" t="s">
        <v>75</v>
      </c>
      <c r="G719" t="s">
        <v>430</v>
      </c>
      <c r="H719" t="s">
        <v>431</v>
      </c>
      <c r="I719" t="b">
        <v>0</v>
      </c>
      <c r="J719" t="b">
        <v>0</v>
      </c>
      <c r="K719" t="b">
        <v>0</v>
      </c>
      <c r="L719" t="b">
        <v>0</v>
      </c>
      <c r="M719" t="b">
        <v>0</v>
      </c>
      <c r="N719" t="b">
        <v>0</v>
      </c>
      <c r="O719" t="s">
        <v>57</v>
      </c>
      <c r="P719" t="b">
        <v>0</v>
      </c>
      <c r="Q719" t="b">
        <v>0</v>
      </c>
      <c r="R719" t="s">
        <v>58</v>
      </c>
      <c r="S719" t="s">
        <v>59</v>
      </c>
      <c r="V719" t="s">
        <v>60</v>
      </c>
      <c r="W719" t="s">
        <v>1</v>
      </c>
      <c r="X719" t="s">
        <v>107</v>
      </c>
      <c r="Y719" t="s">
        <v>63</v>
      </c>
      <c r="Z719">
        <v>7.5</v>
      </c>
      <c r="AA719">
        <v>3.19</v>
      </c>
      <c r="AB719">
        <v>1.88</v>
      </c>
      <c r="AC719">
        <v>17</v>
      </c>
      <c r="AD719">
        <v>105</v>
      </c>
      <c r="AE719">
        <v>128.05000000000001</v>
      </c>
      <c r="AF719">
        <v>110</v>
      </c>
      <c r="AG719" t="b">
        <v>1</v>
      </c>
      <c r="AH719">
        <v>123.53</v>
      </c>
      <c r="AI719">
        <f t="shared" si="11"/>
        <v>82699.821668769131</v>
      </c>
      <c r="AJ719">
        <v>2</v>
      </c>
      <c r="AK719" t="b">
        <v>0</v>
      </c>
      <c r="AL719" t="b">
        <v>0</v>
      </c>
      <c r="AM719" t="s">
        <v>576</v>
      </c>
      <c r="AN719" s="1">
        <v>39385</v>
      </c>
      <c r="AO719" s="1">
        <v>39544</v>
      </c>
      <c r="AP719" s="1">
        <v>39629</v>
      </c>
      <c r="AQ719" s="1">
        <v>39624</v>
      </c>
    </row>
    <row r="720" spans="1:43">
      <c r="A720" t="s">
        <v>1990</v>
      </c>
      <c r="B720">
        <v>360015102266</v>
      </c>
      <c r="C720" t="s">
        <v>483</v>
      </c>
      <c r="D720" t="s">
        <v>74</v>
      </c>
      <c r="E720">
        <v>11218</v>
      </c>
      <c r="F720" t="s">
        <v>75</v>
      </c>
      <c r="G720" t="s">
        <v>486</v>
      </c>
      <c r="H720" t="s">
        <v>483</v>
      </c>
      <c r="I720" t="b">
        <v>0</v>
      </c>
      <c r="J720" t="b">
        <v>1</v>
      </c>
      <c r="K720" t="b">
        <v>0</v>
      </c>
      <c r="L720" t="b">
        <v>0</v>
      </c>
      <c r="M720" t="b">
        <v>0</v>
      </c>
      <c r="N720" t="b">
        <v>0</v>
      </c>
      <c r="O720" t="s">
        <v>77</v>
      </c>
      <c r="P720" t="b">
        <v>0</v>
      </c>
      <c r="Q720" t="b">
        <v>0</v>
      </c>
      <c r="R720" t="s">
        <v>58</v>
      </c>
      <c r="S720" t="s">
        <v>59</v>
      </c>
      <c r="T720" t="s">
        <v>119</v>
      </c>
      <c r="U720" t="s">
        <v>59</v>
      </c>
      <c r="V720" t="s">
        <v>71</v>
      </c>
      <c r="W720" t="s">
        <v>61</v>
      </c>
      <c r="X720" t="s">
        <v>62</v>
      </c>
      <c r="Y720" t="s">
        <v>151</v>
      </c>
      <c r="AD720">
        <v>105.58</v>
      </c>
      <c r="AE720">
        <v>128.76</v>
      </c>
      <c r="AF720">
        <v>17</v>
      </c>
      <c r="AG720" t="b">
        <v>1</v>
      </c>
      <c r="AH720">
        <v>123.67</v>
      </c>
      <c r="AI720">
        <f t="shared" si="11"/>
        <v>82619.320054056298</v>
      </c>
      <c r="AJ720">
        <v>2</v>
      </c>
      <c r="AK720" t="b">
        <v>0</v>
      </c>
      <c r="AL720" t="b">
        <v>0</v>
      </c>
      <c r="AM720" t="s">
        <v>576</v>
      </c>
      <c r="AN720" s="1">
        <v>38804</v>
      </c>
      <c r="AO720" s="1">
        <v>38814</v>
      </c>
      <c r="AP720" s="1">
        <v>38860</v>
      </c>
      <c r="AQ720" s="1">
        <v>39049</v>
      </c>
    </row>
    <row r="721" spans="1:43">
      <c r="A721" t="s">
        <v>1991</v>
      </c>
      <c r="B721">
        <v>360008502285</v>
      </c>
      <c r="C721" t="s">
        <v>73</v>
      </c>
      <c r="D721" t="s">
        <v>74</v>
      </c>
      <c r="E721">
        <v>10473</v>
      </c>
      <c r="F721" t="s">
        <v>75</v>
      </c>
      <c r="G721" t="s">
        <v>486</v>
      </c>
      <c r="H721" t="s">
        <v>73</v>
      </c>
      <c r="I721" t="b">
        <v>0</v>
      </c>
      <c r="J721" t="b">
        <v>0</v>
      </c>
      <c r="K721" t="b">
        <v>0</v>
      </c>
      <c r="L721" t="b">
        <v>0</v>
      </c>
      <c r="M721" t="b">
        <v>0</v>
      </c>
      <c r="N721" t="b">
        <v>0</v>
      </c>
      <c r="O721" t="s">
        <v>87</v>
      </c>
      <c r="P721" t="b">
        <v>1</v>
      </c>
      <c r="Q721" t="b">
        <v>0</v>
      </c>
      <c r="R721" t="s">
        <v>58</v>
      </c>
      <c r="S721" t="s">
        <v>59</v>
      </c>
      <c r="W721" t="s">
        <v>114</v>
      </c>
      <c r="X721" t="s">
        <v>62</v>
      </c>
      <c r="Y721" t="s">
        <v>81</v>
      </c>
      <c r="AD721">
        <v>107.63</v>
      </c>
      <c r="AE721">
        <v>131.26</v>
      </c>
      <c r="AF721">
        <v>20</v>
      </c>
      <c r="AG721" t="b">
        <v>1</v>
      </c>
      <c r="AH721">
        <v>124</v>
      </c>
      <c r="AI721">
        <f t="shared" si="11"/>
        <v>82429.721347947474</v>
      </c>
      <c r="AJ721">
        <v>1</v>
      </c>
      <c r="AK721" t="b">
        <v>0</v>
      </c>
      <c r="AL721" t="b">
        <v>0</v>
      </c>
      <c r="AM721" t="s">
        <v>576</v>
      </c>
      <c r="AN721" s="1">
        <v>38222</v>
      </c>
      <c r="AO721" s="1">
        <v>38250</v>
      </c>
      <c r="AP721" s="1">
        <v>38422</v>
      </c>
      <c r="AQ721" s="1">
        <v>38533</v>
      </c>
    </row>
    <row r="722" spans="1:43">
      <c r="A722" t="s">
        <v>1992</v>
      </c>
      <c r="B722">
        <v>370150000622</v>
      </c>
      <c r="C722" t="s">
        <v>565</v>
      </c>
      <c r="D722" t="s">
        <v>67</v>
      </c>
      <c r="E722">
        <v>27103</v>
      </c>
      <c r="F722" t="s">
        <v>75</v>
      </c>
      <c r="G722" t="s">
        <v>566</v>
      </c>
      <c r="H722" t="s">
        <v>567</v>
      </c>
      <c r="I722" t="b">
        <v>0</v>
      </c>
      <c r="J722" t="b">
        <v>1</v>
      </c>
      <c r="K722" t="b">
        <v>0</v>
      </c>
      <c r="L722" t="b">
        <v>0</v>
      </c>
      <c r="M722" t="b">
        <v>0</v>
      </c>
      <c r="N722" t="b">
        <v>0</v>
      </c>
      <c r="O722" t="s">
        <v>87</v>
      </c>
      <c r="P722" t="b">
        <v>0</v>
      </c>
      <c r="Q722" t="b">
        <v>0</v>
      </c>
      <c r="R722" t="s">
        <v>94</v>
      </c>
      <c r="S722" t="s">
        <v>95</v>
      </c>
      <c r="T722" t="s">
        <v>267</v>
      </c>
      <c r="U722" t="s">
        <v>95</v>
      </c>
      <c r="V722" t="s">
        <v>71</v>
      </c>
      <c r="W722" t="s">
        <v>80</v>
      </c>
      <c r="X722" t="s">
        <v>62</v>
      </c>
      <c r="Y722" t="s">
        <v>81</v>
      </c>
      <c r="Z722">
        <v>8.01</v>
      </c>
      <c r="AA722">
        <v>3.4</v>
      </c>
      <c r="AB722">
        <v>1.2</v>
      </c>
      <c r="AC722">
        <v>9</v>
      </c>
      <c r="AD722">
        <v>101.71</v>
      </c>
      <c r="AE722">
        <v>124.04</v>
      </c>
      <c r="AF722">
        <v>600</v>
      </c>
      <c r="AG722" t="b">
        <v>1</v>
      </c>
      <c r="AH722">
        <v>124.03</v>
      </c>
      <c r="AI722">
        <f t="shared" si="11"/>
        <v>82412.495901937553</v>
      </c>
      <c r="AJ722">
        <v>2</v>
      </c>
      <c r="AK722" t="b">
        <v>1</v>
      </c>
      <c r="AL722" t="b">
        <v>0</v>
      </c>
      <c r="AM722" t="s">
        <v>576</v>
      </c>
      <c r="AN722" s="1">
        <v>40089</v>
      </c>
      <c r="AO722" s="1">
        <v>40102</v>
      </c>
      <c r="AQ722" s="1">
        <v>40244</v>
      </c>
    </row>
    <row r="723" spans="1:43">
      <c r="A723" t="s">
        <v>1993</v>
      </c>
      <c r="C723" t="s">
        <v>483</v>
      </c>
      <c r="D723" t="s">
        <v>74</v>
      </c>
      <c r="E723">
        <v>11220</v>
      </c>
      <c r="F723" t="s">
        <v>75</v>
      </c>
      <c r="G723" t="s">
        <v>117</v>
      </c>
      <c r="H723" t="s">
        <v>483</v>
      </c>
      <c r="I723" t="b">
        <v>0</v>
      </c>
      <c r="J723" t="b">
        <v>0</v>
      </c>
      <c r="K723" t="b">
        <v>0</v>
      </c>
      <c r="L723" t="b">
        <v>0</v>
      </c>
      <c r="M723" t="b">
        <v>0</v>
      </c>
      <c r="N723" t="b">
        <v>0</v>
      </c>
      <c r="O723" t="s">
        <v>77</v>
      </c>
      <c r="P723" t="b">
        <v>0</v>
      </c>
      <c r="Q723" t="b">
        <v>0</v>
      </c>
      <c r="R723" t="s">
        <v>390</v>
      </c>
      <c r="S723" t="s">
        <v>100</v>
      </c>
      <c r="T723" t="s">
        <v>58</v>
      </c>
      <c r="U723" t="s">
        <v>59</v>
      </c>
      <c r="V723" t="s">
        <v>60</v>
      </c>
      <c r="W723" t="s">
        <v>61</v>
      </c>
      <c r="X723" t="s">
        <v>62</v>
      </c>
      <c r="Y723" t="s">
        <v>63</v>
      </c>
      <c r="Z723">
        <v>8.39</v>
      </c>
      <c r="AA723">
        <v>0</v>
      </c>
      <c r="AB723">
        <v>1.26</v>
      </c>
      <c r="AC723">
        <v>9</v>
      </c>
      <c r="AD723">
        <v>102</v>
      </c>
      <c r="AE723">
        <v>124.39</v>
      </c>
      <c r="AF723">
        <v>525</v>
      </c>
      <c r="AG723" t="b">
        <v>1</v>
      </c>
      <c r="AH723">
        <v>124.39</v>
      </c>
      <c r="AI723">
        <f t="shared" si="11"/>
        <v>82205.930949818852</v>
      </c>
      <c r="AJ723">
        <v>1</v>
      </c>
      <c r="AK723" t="b">
        <v>0</v>
      </c>
      <c r="AL723" t="b">
        <v>0</v>
      </c>
      <c r="AM723" t="s">
        <v>576</v>
      </c>
      <c r="AN723" s="1">
        <v>39965</v>
      </c>
      <c r="AO723" s="1">
        <v>39984</v>
      </c>
      <c r="AP723" s="1">
        <v>40059</v>
      </c>
      <c r="AQ723" s="1">
        <v>40123</v>
      </c>
    </row>
    <row r="724" spans="1:43">
      <c r="A724" t="s">
        <v>1994</v>
      </c>
      <c r="B724">
        <v>450282001345</v>
      </c>
      <c r="C724" t="s">
        <v>217</v>
      </c>
      <c r="D724" t="s">
        <v>196</v>
      </c>
      <c r="E724">
        <v>29212</v>
      </c>
      <c r="F724" t="s">
        <v>75</v>
      </c>
      <c r="G724" t="s">
        <v>907</v>
      </c>
      <c r="H724" t="s">
        <v>322</v>
      </c>
      <c r="I724" t="b">
        <v>0</v>
      </c>
      <c r="J724" t="b">
        <v>0</v>
      </c>
      <c r="K724" t="b">
        <v>0</v>
      </c>
      <c r="L724" t="b">
        <v>0</v>
      </c>
      <c r="M724" t="b">
        <v>0</v>
      </c>
      <c r="N724" t="b">
        <v>0</v>
      </c>
      <c r="O724" t="s">
        <v>57</v>
      </c>
      <c r="P724" t="b">
        <v>0</v>
      </c>
      <c r="Q724" t="b">
        <v>0</v>
      </c>
      <c r="R724" t="s">
        <v>769</v>
      </c>
      <c r="S724" t="s">
        <v>137</v>
      </c>
      <c r="T724" t="s">
        <v>58</v>
      </c>
      <c r="U724" t="s">
        <v>59</v>
      </c>
      <c r="V724" t="s">
        <v>71</v>
      </c>
      <c r="W724" t="s">
        <v>80</v>
      </c>
      <c r="X724" t="s">
        <v>62</v>
      </c>
      <c r="Y724" t="s">
        <v>63</v>
      </c>
      <c r="Z724">
        <v>8</v>
      </c>
      <c r="AA724">
        <v>4</v>
      </c>
      <c r="AB724">
        <v>1.2</v>
      </c>
      <c r="AC724">
        <v>9</v>
      </c>
      <c r="AD724">
        <v>102.16</v>
      </c>
      <c r="AE724">
        <v>124.59</v>
      </c>
      <c r="AF724">
        <v>21</v>
      </c>
      <c r="AG724" t="b">
        <v>1</v>
      </c>
      <c r="AH724">
        <v>124.59</v>
      </c>
      <c r="AI724">
        <f t="shared" si="11"/>
        <v>82091.284643086226</v>
      </c>
      <c r="AJ724">
        <v>3</v>
      </c>
      <c r="AK724" t="b">
        <v>0</v>
      </c>
      <c r="AL724" t="b">
        <v>0</v>
      </c>
      <c r="AM724" t="s">
        <v>576</v>
      </c>
      <c r="AN724" s="1">
        <v>40148</v>
      </c>
      <c r="AO724" s="1">
        <v>40197</v>
      </c>
      <c r="AP724" s="1">
        <v>40263</v>
      </c>
      <c r="AQ724" s="1">
        <v>40305</v>
      </c>
    </row>
    <row r="725" spans="1:43">
      <c r="A725" t="s">
        <v>1995</v>
      </c>
      <c r="B725">
        <v>90045000076</v>
      </c>
      <c r="C725" t="s">
        <v>738</v>
      </c>
      <c r="D725" t="s">
        <v>557</v>
      </c>
      <c r="E725">
        <v>6607</v>
      </c>
      <c r="F725" t="s">
        <v>75</v>
      </c>
      <c r="G725" t="s">
        <v>739</v>
      </c>
      <c r="H725" t="s">
        <v>740</v>
      </c>
      <c r="I725" t="b">
        <v>0</v>
      </c>
      <c r="J725" t="b">
        <v>0</v>
      </c>
      <c r="K725" t="b">
        <v>0</v>
      </c>
      <c r="L725" t="b">
        <v>0</v>
      </c>
      <c r="M725" t="b">
        <v>0</v>
      </c>
      <c r="N725" t="b">
        <v>0</v>
      </c>
      <c r="O725" t="s">
        <v>77</v>
      </c>
      <c r="P725" t="b">
        <v>1</v>
      </c>
      <c r="Q725" t="b">
        <v>0</v>
      </c>
      <c r="R725" t="s">
        <v>94</v>
      </c>
      <c r="S725" t="s">
        <v>95</v>
      </c>
      <c r="T725" t="s">
        <v>104</v>
      </c>
      <c r="U725" t="s">
        <v>95</v>
      </c>
      <c r="V725" t="s">
        <v>71</v>
      </c>
      <c r="W725" t="s">
        <v>61</v>
      </c>
      <c r="X725" t="s">
        <v>62</v>
      </c>
      <c r="Y725" t="s">
        <v>151</v>
      </c>
      <c r="Z725">
        <v>10.37</v>
      </c>
      <c r="AA725">
        <v>0</v>
      </c>
      <c r="AB725">
        <v>1.56</v>
      </c>
      <c r="AC725">
        <v>9</v>
      </c>
      <c r="AD725">
        <v>124.61</v>
      </c>
      <c r="AE725">
        <v>151.96</v>
      </c>
      <c r="AF725">
        <v>85</v>
      </c>
      <c r="AG725" t="b">
        <v>0</v>
      </c>
      <c r="AH725">
        <v>124.61</v>
      </c>
      <c r="AI725">
        <f t="shared" si="11"/>
        <v>82079.824412412941</v>
      </c>
      <c r="AJ725">
        <v>1</v>
      </c>
      <c r="AK725" t="b">
        <v>0</v>
      </c>
      <c r="AL725" t="b">
        <v>0</v>
      </c>
      <c r="AM725" t="s">
        <v>576</v>
      </c>
      <c r="AN725" s="1">
        <v>40063</v>
      </c>
      <c r="AO725" s="1">
        <v>40070</v>
      </c>
      <c r="AP725" s="1">
        <v>40191</v>
      </c>
      <c r="AQ725" s="1">
        <v>40221</v>
      </c>
    </row>
    <row r="726" spans="1:43">
      <c r="A726" t="s">
        <v>1996</v>
      </c>
      <c r="B726">
        <v>80480000794</v>
      </c>
      <c r="C726" t="s">
        <v>1997</v>
      </c>
      <c r="D726" t="s">
        <v>349</v>
      </c>
      <c r="E726">
        <v>80215</v>
      </c>
      <c r="F726" t="s">
        <v>54</v>
      </c>
      <c r="G726" t="s">
        <v>1599</v>
      </c>
      <c r="H726" t="s">
        <v>1038</v>
      </c>
      <c r="I726" t="b">
        <v>0</v>
      </c>
      <c r="J726" t="b">
        <v>0</v>
      </c>
      <c r="K726" t="b">
        <v>0</v>
      </c>
      <c r="L726" t="b">
        <v>0</v>
      </c>
      <c r="M726" t="b">
        <v>0</v>
      </c>
      <c r="N726" t="b">
        <v>0</v>
      </c>
      <c r="O726" t="s">
        <v>57</v>
      </c>
      <c r="P726" t="b">
        <v>0</v>
      </c>
      <c r="Q726" t="b">
        <v>0</v>
      </c>
      <c r="R726" t="s">
        <v>113</v>
      </c>
      <c r="S726" t="s">
        <v>113</v>
      </c>
      <c r="T726" t="s">
        <v>58</v>
      </c>
      <c r="U726" t="s">
        <v>59</v>
      </c>
      <c r="V726" t="s">
        <v>60</v>
      </c>
      <c r="W726" t="s">
        <v>114</v>
      </c>
      <c r="X726" t="s">
        <v>62</v>
      </c>
      <c r="Y726" t="s">
        <v>63</v>
      </c>
      <c r="Z726">
        <v>7.69</v>
      </c>
      <c r="AA726">
        <v>2.23</v>
      </c>
      <c r="AB726">
        <v>1.92</v>
      </c>
      <c r="AC726">
        <v>17</v>
      </c>
      <c r="AD726">
        <v>106</v>
      </c>
      <c r="AE726">
        <v>129.27000000000001</v>
      </c>
      <c r="AF726">
        <v>10</v>
      </c>
      <c r="AG726" t="b">
        <v>1</v>
      </c>
      <c r="AH726">
        <v>124.71</v>
      </c>
      <c r="AI726">
        <f t="shared" si="11"/>
        <v>82022.535259046635</v>
      </c>
      <c r="AJ726">
        <v>2</v>
      </c>
      <c r="AK726" t="b">
        <v>0</v>
      </c>
      <c r="AL726" t="b">
        <v>0</v>
      </c>
      <c r="AM726" t="s">
        <v>576</v>
      </c>
      <c r="AN726" s="1">
        <v>39625</v>
      </c>
      <c r="AO726" s="1">
        <v>39626</v>
      </c>
      <c r="AQ726" s="1">
        <v>39782</v>
      </c>
    </row>
    <row r="727" spans="1:43">
      <c r="A727" t="s">
        <v>1998</v>
      </c>
      <c r="B727">
        <v>360008602133</v>
      </c>
      <c r="C727" t="s">
        <v>73</v>
      </c>
      <c r="D727" t="s">
        <v>74</v>
      </c>
      <c r="E727">
        <v>10457</v>
      </c>
      <c r="F727" t="s">
        <v>75</v>
      </c>
      <c r="G727" t="s">
        <v>117</v>
      </c>
      <c r="H727" t="s">
        <v>73</v>
      </c>
      <c r="I727" t="b">
        <v>0</v>
      </c>
      <c r="J727" t="b">
        <v>0</v>
      </c>
      <c r="K727" t="b">
        <v>0</v>
      </c>
      <c r="L727" t="b">
        <v>1</v>
      </c>
      <c r="M727" t="b">
        <v>0</v>
      </c>
      <c r="N727" t="b">
        <v>0</v>
      </c>
      <c r="O727" t="s">
        <v>57</v>
      </c>
      <c r="P727" t="b">
        <v>0</v>
      </c>
      <c r="Q727" t="b">
        <v>0</v>
      </c>
      <c r="R727" t="s">
        <v>119</v>
      </c>
      <c r="S727" t="s">
        <v>59</v>
      </c>
      <c r="V727" t="s">
        <v>60</v>
      </c>
      <c r="W727" t="s">
        <v>61</v>
      </c>
      <c r="X727" t="s">
        <v>62</v>
      </c>
      <c r="Y727" t="s">
        <v>81</v>
      </c>
      <c r="Z727">
        <v>8.1</v>
      </c>
      <c r="AA727">
        <v>0</v>
      </c>
      <c r="AB727">
        <v>2.02</v>
      </c>
      <c r="AC727">
        <v>17</v>
      </c>
      <c r="AD727">
        <v>108.65</v>
      </c>
      <c r="AE727">
        <v>132.5</v>
      </c>
      <c r="AF727">
        <v>28</v>
      </c>
      <c r="AG727" t="b">
        <v>1</v>
      </c>
      <c r="AH727">
        <v>124.95</v>
      </c>
      <c r="AI727">
        <f t="shared" si="11"/>
        <v>81885.122890967483</v>
      </c>
      <c r="AJ727">
        <v>1</v>
      </c>
      <c r="AK727" t="b">
        <v>0</v>
      </c>
      <c r="AL727" t="b">
        <v>0</v>
      </c>
      <c r="AM727" t="s">
        <v>576</v>
      </c>
      <c r="AN727" s="1">
        <v>38940</v>
      </c>
      <c r="AO727" s="1">
        <v>38971</v>
      </c>
      <c r="AP727" s="1">
        <v>39239</v>
      </c>
      <c r="AQ727" s="1">
        <v>39183</v>
      </c>
    </row>
    <row r="728" spans="1:43">
      <c r="A728" t="s">
        <v>1999</v>
      </c>
      <c r="B728">
        <v>120003000017</v>
      </c>
      <c r="C728" t="s">
        <v>2000</v>
      </c>
      <c r="D728" t="s">
        <v>257</v>
      </c>
      <c r="E728">
        <v>32605</v>
      </c>
      <c r="F728" t="s">
        <v>75</v>
      </c>
      <c r="G728" t="s">
        <v>2001</v>
      </c>
      <c r="H728" t="s">
        <v>2002</v>
      </c>
      <c r="I728" t="b">
        <v>0</v>
      </c>
      <c r="J728" t="b">
        <v>0</v>
      </c>
      <c r="K728" t="b">
        <v>0</v>
      </c>
      <c r="L728" t="b">
        <v>0</v>
      </c>
      <c r="M728" t="b">
        <v>0</v>
      </c>
      <c r="N728" t="b">
        <v>0</v>
      </c>
      <c r="O728" t="s">
        <v>77</v>
      </c>
      <c r="P728" t="b">
        <v>0</v>
      </c>
      <c r="Q728" t="b">
        <v>0</v>
      </c>
      <c r="R728" t="s">
        <v>104</v>
      </c>
      <c r="S728" t="s">
        <v>95</v>
      </c>
      <c r="T728" t="s">
        <v>113</v>
      </c>
      <c r="U728" t="s">
        <v>113</v>
      </c>
      <c r="V728" t="s">
        <v>60</v>
      </c>
      <c r="W728" t="s">
        <v>61</v>
      </c>
      <c r="X728" t="s">
        <v>62</v>
      </c>
      <c r="Y728" t="s">
        <v>63</v>
      </c>
      <c r="Z728">
        <v>0</v>
      </c>
      <c r="AA728">
        <v>0</v>
      </c>
      <c r="AB728">
        <v>4.41</v>
      </c>
      <c r="AC728">
        <v>35</v>
      </c>
      <c r="AD728">
        <v>333.21</v>
      </c>
      <c r="AE728">
        <v>392.01</v>
      </c>
      <c r="AF728">
        <v>11</v>
      </c>
      <c r="AG728" t="b">
        <v>1</v>
      </c>
      <c r="AH728">
        <v>125</v>
      </c>
      <c r="AI728">
        <f t="shared" si="11"/>
        <v>81856.50981428432</v>
      </c>
      <c r="AJ728">
        <v>4</v>
      </c>
      <c r="AK728" t="b">
        <v>1</v>
      </c>
      <c r="AL728" t="b">
        <v>0</v>
      </c>
      <c r="AM728" t="s">
        <v>102</v>
      </c>
      <c r="AN728" s="1">
        <v>40608</v>
      </c>
      <c r="AQ728" s="1">
        <v>40761</v>
      </c>
    </row>
    <row r="729" spans="1:43">
      <c r="A729" t="s">
        <v>2003</v>
      </c>
      <c r="B729">
        <v>280162000248</v>
      </c>
      <c r="C729" t="s">
        <v>937</v>
      </c>
      <c r="D729" t="s">
        <v>162</v>
      </c>
      <c r="E729">
        <v>38701</v>
      </c>
      <c r="F729" t="s">
        <v>68</v>
      </c>
      <c r="G729" t="s">
        <v>2004</v>
      </c>
      <c r="H729" t="s">
        <v>150</v>
      </c>
      <c r="I729" t="b">
        <v>0</v>
      </c>
      <c r="J729" t="b">
        <v>0</v>
      </c>
      <c r="K729" t="b">
        <v>0</v>
      </c>
      <c r="L729" t="b">
        <v>0</v>
      </c>
      <c r="M729" t="b">
        <v>0</v>
      </c>
      <c r="N729" t="b">
        <v>0</v>
      </c>
      <c r="O729" t="s">
        <v>87</v>
      </c>
      <c r="P729" t="b">
        <v>1</v>
      </c>
      <c r="Q729" t="b">
        <v>0</v>
      </c>
      <c r="R729" t="s">
        <v>119</v>
      </c>
      <c r="S729" t="s">
        <v>59</v>
      </c>
      <c r="T729" t="s">
        <v>58</v>
      </c>
      <c r="U729" t="s">
        <v>59</v>
      </c>
      <c r="V729" t="s">
        <v>71</v>
      </c>
      <c r="W729" t="s">
        <v>1</v>
      </c>
      <c r="X729" t="s">
        <v>62</v>
      </c>
      <c r="Y729" t="s">
        <v>151</v>
      </c>
      <c r="Z729">
        <v>35.94</v>
      </c>
      <c r="AA729">
        <v>25.16</v>
      </c>
      <c r="AB729">
        <v>5.39</v>
      </c>
      <c r="AC729">
        <v>35</v>
      </c>
      <c r="AD729">
        <v>460.89</v>
      </c>
      <c r="AE729">
        <v>542.22</v>
      </c>
      <c r="AF729">
        <v>90</v>
      </c>
      <c r="AG729" t="b">
        <v>1</v>
      </c>
      <c r="AH729">
        <v>125</v>
      </c>
      <c r="AI729">
        <f t="shared" si="11"/>
        <v>81856.50981428432</v>
      </c>
      <c r="AJ729">
        <v>3</v>
      </c>
      <c r="AK729" t="b">
        <v>0</v>
      </c>
      <c r="AL729" t="b">
        <v>0</v>
      </c>
      <c r="AM729" t="s">
        <v>102</v>
      </c>
      <c r="AN729" s="1">
        <v>40581</v>
      </c>
      <c r="AQ729" s="1">
        <v>40730</v>
      </c>
    </row>
    <row r="730" spans="1:43">
      <c r="A730" t="s">
        <v>2005</v>
      </c>
      <c r="B730">
        <v>340531000442</v>
      </c>
      <c r="C730" t="s">
        <v>2006</v>
      </c>
      <c r="D730" t="s">
        <v>191</v>
      </c>
      <c r="E730">
        <v>7024</v>
      </c>
      <c r="F730" t="s">
        <v>54</v>
      </c>
      <c r="G730" t="s">
        <v>2007</v>
      </c>
      <c r="H730" t="s">
        <v>1962</v>
      </c>
      <c r="I730" t="b">
        <v>0</v>
      </c>
      <c r="J730" t="b">
        <v>0</v>
      </c>
      <c r="K730" t="b">
        <v>0</v>
      </c>
      <c r="L730" t="b">
        <v>0</v>
      </c>
      <c r="M730" t="b">
        <v>0</v>
      </c>
      <c r="N730" t="b">
        <v>0</v>
      </c>
      <c r="O730" t="s">
        <v>87</v>
      </c>
      <c r="P730" t="b">
        <v>0</v>
      </c>
      <c r="Q730" t="b">
        <v>0</v>
      </c>
      <c r="R730" t="s">
        <v>390</v>
      </c>
      <c r="S730" t="s">
        <v>100</v>
      </c>
      <c r="V730" t="s">
        <v>60</v>
      </c>
      <c r="W730" t="s">
        <v>80</v>
      </c>
      <c r="X730" t="s">
        <v>107</v>
      </c>
      <c r="Y730" t="s">
        <v>88</v>
      </c>
      <c r="Z730">
        <v>0</v>
      </c>
      <c r="AA730">
        <v>0</v>
      </c>
      <c r="AB730">
        <v>10.94</v>
      </c>
      <c r="AC730">
        <v>35</v>
      </c>
      <c r="AD730">
        <v>774.94</v>
      </c>
      <c r="AE730">
        <v>911.69</v>
      </c>
      <c r="AF730">
        <v>60</v>
      </c>
      <c r="AG730" t="b">
        <v>1</v>
      </c>
      <c r="AH730">
        <v>125</v>
      </c>
      <c r="AI730">
        <f t="shared" si="11"/>
        <v>81856.50981428432</v>
      </c>
      <c r="AJ730">
        <v>2</v>
      </c>
      <c r="AK730" t="b">
        <v>0</v>
      </c>
      <c r="AL730" t="b">
        <v>0</v>
      </c>
      <c r="AM730" t="s">
        <v>102</v>
      </c>
      <c r="AN730" s="1">
        <v>40576</v>
      </c>
      <c r="AQ730" s="1">
        <v>40724</v>
      </c>
    </row>
    <row r="731" spans="1:43">
      <c r="A731" t="s">
        <v>2008</v>
      </c>
      <c r="B731">
        <v>293090002136</v>
      </c>
      <c r="C731" t="s">
        <v>2009</v>
      </c>
      <c r="D731" t="s">
        <v>715</v>
      </c>
      <c r="E731">
        <v>64428</v>
      </c>
      <c r="F731" t="s">
        <v>68</v>
      </c>
      <c r="G731" t="s">
        <v>2010</v>
      </c>
      <c r="H731" t="s">
        <v>727</v>
      </c>
      <c r="I731" t="b">
        <v>0</v>
      </c>
      <c r="J731" t="b">
        <v>0</v>
      </c>
      <c r="K731" t="b">
        <v>0</v>
      </c>
      <c r="L731" t="b">
        <v>0</v>
      </c>
      <c r="M731" t="b">
        <v>0</v>
      </c>
      <c r="N731" t="b">
        <v>0</v>
      </c>
      <c r="O731" t="s">
        <v>57</v>
      </c>
      <c r="P731" t="b">
        <v>0</v>
      </c>
      <c r="Q731" t="b">
        <v>0</v>
      </c>
      <c r="R731" t="s">
        <v>771</v>
      </c>
      <c r="S731" t="s">
        <v>273</v>
      </c>
      <c r="T731" t="s">
        <v>272</v>
      </c>
      <c r="U731" t="s">
        <v>273</v>
      </c>
      <c r="V731" t="s">
        <v>60</v>
      </c>
      <c r="W731" t="s">
        <v>61</v>
      </c>
      <c r="X731" t="s">
        <v>62</v>
      </c>
      <c r="Y731" t="s">
        <v>88</v>
      </c>
      <c r="Z731">
        <v>72.540000000000006</v>
      </c>
      <c r="AA731">
        <v>0</v>
      </c>
      <c r="AB731">
        <v>10.88</v>
      </c>
      <c r="AC731">
        <v>35</v>
      </c>
      <c r="AD731">
        <v>843.82</v>
      </c>
      <c r="AE731">
        <v>992.73</v>
      </c>
      <c r="AF731">
        <v>30</v>
      </c>
      <c r="AG731" t="b">
        <v>1</v>
      </c>
      <c r="AH731">
        <v>125</v>
      </c>
      <c r="AI731">
        <f t="shared" si="11"/>
        <v>81856.50981428432</v>
      </c>
      <c r="AJ731">
        <v>2</v>
      </c>
      <c r="AK731" t="b">
        <v>0</v>
      </c>
      <c r="AL731" t="b">
        <v>0</v>
      </c>
      <c r="AM731" t="s">
        <v>102</v>
      </c>
      <c r="AN731" s="1">
        <v>40562</v>
      </c>
      <c r="AQ731" s="1">
        <v>40711</v>
      </c>
    </row>
    <row r="732" spans="1:43">
      <c r="A732" t="s">
        <v>2011</v>
      </c>
      <c r="B732">
        <v>173708004431</v>
      </c>
      <c r="C732" t="s">
        <v>584</v>
      </c>
      <c r="D732" t="s">
        <v>182</v>
      </c>
      <c r="E732">
        <v>62703</v>
      </c>
      <c r="F732" t="s">
        <v>75</v>
      </c>
      <c r="G732" t="s">
        <v>585</v>
      </c>
      <c r="H732" t="s">
        <v>447</v>
      </c>
      <c r="I732" t="b">
        <v>0</v>
      </c>
      <c r="J732" t="b">
        <v>0</v>
      </c>
      <c r="K732" t="b">
        <v>0</v>
      </c>
      <c r="L732" t="b">
        <v>0</v>
      </c>
      <c r="M732" t="b">
        <v>0</v>
      </c>
      <c r="N732" t="b">
        <v>0</v>
      </c>
      <c r="O732" t="s">
        <v>57</v>
      </c>
      <c r="P732" t="b">
        <v>0</v>
      </c>
      <c r="Q732" t="b">
        <v>0</v>
      </c>
      <c r="R732" t="s">
        <v>119</v>
      </c>
      <c r="S732" t="s">
        <v>59</v>
      </c>
      <c r="V732" t="s">
        <v>71</v>
      </c>
      <c r="W732" t="s">
        <v>80</v>
      </c>
      <c r="X732" t="s">
        <v>62</v>
      </c>
      <c r="Y732" t="s">
        <v>151</v>
      </c>
      <c r="Z732">
        <v>12</v>
      </c>
      <c r="AA732">
        <v>0</v>
      </c>
      <c r="AB732">
        <v>10.06</v>
      </c>
      <c r="AC732">
        <v>35</v>
      </c>
      <c r="AD732">
        <v>728.05</v>
      </c>
      <c r="AE732">
        <v>856.53</v>
      </c>
      <c r="AF732">
        <v>68</v>
      </c>
      <c r="AG732" t="b">
        <v>1</v>
      </c>
      <c r="AH732">
        <v>125</v>
      </c>
      <c r="AI732">
        <f t="shared" si="11"/>
        <v>81856.50981428432</v>
      </c>
      <c r="AJ732">
        <v>5</v>
      </c>
      <c r="AK732" t="b">
        <v>0</v>
      </c>
      <c r="AL732" t="b">
        <v>0</v>
      </c>
      <c r="AM732" t="s">
        <v>102</v>
      </c>
      <c r="AN732" s="1">
        <v>40560</v>
      </c>
      <c r="AQ732" s="1">
        <v>40708</v>
      </c>
    </row>
    <row r="733" spans="1:43">
      <c r="A733" t="s">
        <v>2012</v>
      </c>
      <c r="B733">
        <v>530057000131</v>
      </c>
      <c r="C733" t="s">
        <v>875</v>
      </c>
      <c r="D733" t="s">
        <v>110</v>
      </c>
      <c r="E733">
        <v>98230</v>
      </c>
      <c r="F733" t="s">
        <v>54</v>
      </c>
      <c r="G733" t="s">
        <v>876</v>
      </c>
      <c r="H733" t="s">
        <v>112</v>
      </c>
      <c r="I733" t="b">
        <v>0</v>
      </c>
      <c r="J733" t="b">
        <v>0</v>
      </c>
      <c r="K733" t="b">
        <v>0</v>
      </c>
      <c r="L733" t="b">
        <v>0</v>
      </c>
      <c r="M733" t="b">
        <v>0</v>
      </c>
      <c r="N733" t="b">
        <v>0</v>
      </c>
      <c r="O733" t="s">
        <v>87</v>
      </c>
      <c r="P733" t="b">
        <v>0</v>
      </c>
      <c r="Q733" t="b">
        <v>0</v>
      </c>
      <c r="R733" t="s">
        <v>119</v>
      </c>
      <c r="S733" t="s">
        <v>59</v>
      </c>
      <c r="T733" t="s">
        <v>78</v>
      </c>
      <c r="U733" t="s">
        <v>79</v>
      </c>
      <c r="V733" t="s">
        <v>71</v>
      </c>
      <c r="W733" t="s">
        <v>80</v>
      </c>
      <c r="X733" t="s">
        <v>62</v>
      </c>
      <c r="Y733" t="s">
        <v>151</v>
      </c>
      <c r="Z733">
        <v>68.44</v>
      </c>
      <c r="AA733">
        <v>59.88</v>
      </c>
      <c r="AB733">
        <v>10.27</v>
      </c>
      <c r="AC733">
        <v>35</v>
      </c>
      <c r="AD733">
        <v>857.94</v>
      </c>
      <c r="AE733">
        <v>1009.34</v>
      </c>
      <c r="AF733">
        <v>60</v>
      </c>
      <c r="AG733" t="b">
        <v>1</v>
      </c>
      <c r="AH733">
        <v>125</v>
      </c>
      <c r="AI733">
        <f t="shared" si="11"/>
        <v>81856.50981428432</v>
      </c>
      <c r="AJ733">
        <v>4</v>
      </c>
      <c r="AK733" t="b">
        <v>0</v>
      </c>
      <c r="AL733" t="b">
        <v>0</v>
      </c>
      <c r="AM733" t="s">
        <v>102</v>
      </c>
      <c r="AN733" s="1">
        <v>40556</v>
      </c>
      <c r="AQ733" s="1">
        <v>40704</v>
      </c>
    </row>
    <row r="734" spans="1:43">
      <c r="A734" t="s">
        <v>2013</v>
      </c>
      <c r="B734">
        <v>370333001375</v>
      </c>
      <c r="C734" t="s">
        <v>144</v>
      </c>
      <c r="D734" t="s">
        <v>67</v>
      </c>
      <c r="E734">
        <v>28401</v>
      </c>
      <c r="F734" t="s">
        <v>75</v>
      </c>
      <c r="G734" t="s">
        <v>145</v>
      </c>
      <c r="H734" t="s">
        <v>146</v>
      </c>
      <c r="I734" t="b">
        <v>0</v>
      </c>
      <c r="J734" t="b">
        <v>1</v>
      </c>
      <c r="K734" t="b">
        <v>0</v>
      </c>
      <c r="L734" t="b">
        <v>0</v>
      </c>
      <c r="M734" t="b">
        <v>0</v>
      </c>
      <c r="N734" t="b">
        <v>0</v>
      </c>
      <c r="O734" t="s">
        <v>57</v>
      </c>
      <c r="P734" t="b">
        <v>0</v>
      </c>
      <c r="Q734" t="b">
        <v>0</v>
      </c>
      <c r="R734" t="s">
        <v>58</v>
      </c>
      <c r="S734" t="s">
        <v>59</v>
      </c>
      <c r="T734" t="s">
        <v>390</v>
      </c>
      <c r="U734" t="s">
        <v>100</v>
      </c>
      <c r="V734" t="s">
        <v>60</v>
      </c>
      <c r="W734" t="s">
        <v>61</v>
      </c>
      <c r="X734" t="s">
        <v>62</v>
      </c>
      <c r="Y734" t="s">
        <v>63</v>
      </c>
      <c r="Z734">
        <v>15.57</v>
      </c>
      <c r="AA734">
        <v>22.28</v>
      </c>
      <c r="AB734">
        <v>4.28</v>
      </c>
      <c r="AC734">
        <v>35</v>
      </c>
      <c r="AD734">
        <v>362.77</v>
      </c>
      <c r="AE734">
        <v>426.79</v>
      </c>
      <c r="AF734">
        <v>24</v>
      </c>
      <c r="AG734" t="b">
        <v>1</v>
      </c>
      <c r="AH734">
        <v>125</v>
      </c>
      <c r="AI734">
        <f t="shared" si="11"/>
        <v>81856.50981428432</v>
      </c>
      <c r="AJ734">
        <v>2</v>
      </c>
      <c r="AK734" t="b">
        <v>0</v>
      </c>
      <c r="AL734" t="b">
        <v>1</v>
      </c>
      <c r="AM734" t="s">
        <v>102</v>
      </c>
      <c r="AN734" s="1">
        <v>40520</v>
      </c>
      <c r="AQ734" s="1">
        <v>40666</v>
      </c>
    </row>
    <row r="735" spans="1:43">
      <c r="A735" t="s">
        <v>2014</v>
      </c>
      <c r="C735" t="s">
        <v>144</v>
      </c>
      <c r="D735" t="s">
        <v>67</v>
      </c>
      <c r="E735">
        <v>28401</v>
      </c>
      <c r="F735" t="s">
        <v>75</v>
      </c>
      <c r="G735" t="s">
        <v>145</v>
      </c>
      <c r="H735" t="s">
        <v>146</v>
      </c>
      <c r="I735" t="b">
        <v>0</v>
      </c>
      <c r="J735" t="b">
        <v>0</v>
      </c>
      <c r="K735" t="b">
        <v>0</v>
      </c>
      <c r="L735" t="b">
        <v>0</v>
      </c>
      <c r="M735" t="b">
        <v>0</v>
      </c>
      <c r="N735" t="b">
        <v>0</v>
      </c>
      <c r="O735" t="s">
        <v>57</v>
      </c>
      <c r="P735" t="b">
        <v>0</v>
      </c>
      <c r="Q735" t="b">
        <v>0</v>
      </c>
      <c r="R735" t="s">
        <v>136</v>
      </c>
      <c r="S735" t="s">
        <v>137</v>
      </c>
      <c r="T735" t="s">
        <v>230</v>
      </c>
      <c r="U735" t="s">
        <v>59</v>
      </c>
      <c r="V735" t="s">
        <v>60</v>
      </c>
      <c r="W735" t="s">
        <v>61</v>
      </c>
      <c r="X735" t="s">
        <v>62</v>
      </c>
      <c r="Y735" t="s">
        <v>63</v>
      </c>
      <c r="Z735">
        <v>0</v>
      </c>
      <c r="AA735">
        <v>61.05</v>
      </c>
      <c r="AB735">
        <v>11.74</v>
      </c>
      <c r="AC735">
        <v>35</v>
      </c>
      <c r="AD735">
        <v>890.47</v>
      </c>
      <c r="AE735">
        <v>1047.6099999999999</v>
      </c>
      <c r="AF735">
        <v>18</v>
      </c>
      <c r="AG735" t="b">
        <v>1</v>
      </c>
      <c r="AH735">
        <v>125</v>
      </c>
      <c r="AI735">
        <f t="shared" si="11"/>
        <v>81856.50981428432</v>
      </c>
      <c r="AJ735">
        <v>2</v>
      </c>
      <c r="AK735" t="b">
        <v>0</v>
      </c>
      <c r="AL735" t="b">
        <v>0</v>
      </c>
      <c r="AM735" t="s">
        <v>64</v>
      </c>
      <c r="AN735" s="1">
        <v>40491</v>
      </c>
      <c r="AQ735" s="1">
        <v>40638</v>
      </c>
    </row>
    <row r="736" spans="1:43">
      <c r="A736" t="s">
        <v>2015</v>
      </c>
      <c r="B736">
        <v>120081002753</v>
      </c>
      <c r="C736" t="s">
        <v>2016</v>
      </c>
      <c r="D736" t="s">
        <v>257</v>
      </c>
      <c r="E736">
        <v>34601</v>
      </c>
      <c r="F736" t="s">
        <v>54</v>
      </c>
      <c r="G736" t="s">
        <v>2017</v>
      </c>
      <c r="H736" t="s">
        <v>2018</v>
      </c>
      <c r="I736" t="b">
        <v>0</v>
      </c>
      <c r="J736" t="b">
        <v>0</v>
      </c>
      <c r="K736" t="b">
        <v>0</v>
      </c>
      <c r="L736" t="b">
        <v>0</v>
      </c>
      <c r="M736" t="b">
        <v>0</v>
      </c>
      <c r="N736" t="b">
        <v>0</v>
      </c>
      <c r="O736" t="s">
        <v>57</v>
      </c>
      <c r="P736" t="b">
        <v>0</v>
      </c>
      <c r="Q736" t="b">
        <v>0</v>
      </c>
      <c r="R736" t="s">
        <v>113</v>
      </c>
      <c r="S736" t="s">
        <v>113</v>
      </c>
      <c r="T736" t="s">
        <v>101</v>
      </c>
      <c r="U736" t="s">
        <v>95</v>
      </c>
      <c r="V736" t="s">
        <v>60</v>
      </c>
      <c r="W736" t="s">
        <v>61</v>
      </c>
      <c r="X736" t="s">
        <v>62</v>
      </c>
      <c r="Y736" t="s">
        <v>81</v>
      </c>
      <c r="Z736">
        <v>30.67</v>
      </c>
      <c r="AA736">
        <v>0</v>
      </c>
      <c r="AB736">
        <v>4.18</v>
      </c>
      <c r="AC736">
        <v>35</v>
      </c>
      <c r="AD736">
        <v>348.67</v>
      </c>
      <c r="AE736">
        <v>410.2</v>
      </c>
      <c r="AF736">
        <v>10</v>
      </c>
      <c r="AG736" t="b">
        <v>1</v>
      </c>
      <c r="AH736">
        <v>125</v>
      </c>
      <c r="AI736">
        <f t="shared" si="11"/>
        <v>81856.50981428432</v>
      </c>
      <c r="AJ736">
        <v>2</v>
      </c>
      <c r="AK736" t="b">
        <v>0</v>
      </c>
      <c r="AL736" t="b">
        <v>0</v>
      </c>
      <c r="AM736" t="s">
        <v>64</v>
      </c>
      <c r="AN736" s="1">
        <v>40465</v>
      </c>
      <c r="AQ736" s="1">
        <v>40615</v>
      </c>
    </row>
    <row r="737" spans="1:43">
      <c r="A737" t="s">
        <v>2019</v>
      </c>
      <c r="B737">
        <v>63441005607</v>
      </c>
      <c r="C737" t="s">
        <v>205</v>
      </c>
      <c r="D737" t="s">
        <v>128</v>
      </c>
      <c r="E737">
        <v>94131</v>
      </c>
      <c r="F737" t="s">
        <v>75</v>
      </c>
      <c r="G737" t="s">
        <v>206</v>
      </c>
      <c r="H737" t="s">
        <v>205</v>
      </c>
      <c r="I737" t="b">
        <v>0</v>
      </c>
      <c r="J737" t="b">
        <v>0</v>
      </c>
      <c r="K737" t="b">
        <v>0</v>
      </c>
      <c r="L737" t="b">
        <v>0</v>
      </c>
      <c r="M737" t="b">
        <v>0</v>
      </c>
      <c r="N737" t="b">
        <v>0</v>
      </c>
      <c r="O737" t="s">
        <v>77</v>
      </c>
      <c r="P737" t="b">
        <v>0</v>
      </c>
      <c r="Q737" t="b">
        <v>0</v>
      </c>
      <c r="R737" t="s">
        <v>113</v>
      </c>
      <c r="S737" t="s">
        <v>113</v>
      </c>
      <c r="V737" t="s">
        <v>60</v>
      </c>
      <c r="W737" t="s">
        <v>61</v>
      </c>
      <c r="X737" t="s">
        <v>62</v>
      </c>
      <c r="Y737" t="s">
        <v>81</v>
      </c>
      <c r="Z737">
        <v>60.01</v>
      </c>
      <c r="AA737">
        <v>54.91</v>
      </c>
      <c r="AB737">
        <v>9</v>
      </c>
      <c r="AC737">
        <v>35</v>
      </c>
      <c r="AD737">
        <v>759.02</v>
      </c>
      <c r="AE737">
        <v>892.96</v>
      </c>
      <c r="AF737">
        <v>20</v>
      </c>
      <c r="AG737" t="b">
        <v>1</v>
      </c>
      <c r="AH737">
        <v>125</v>
      </c>
      <c r="AI737">
        <f t="shared" si="11"/>
        <v>81856.50981428432</v>
      </c>
      <c r="AJ737">
        <v>2</v>
      </c>
      <c r="AK737" t="b">
        <v>0</v>
      </c>
      <c r="AL737" t="b">
        <v>0</v>
      </c>
      <c r="AM737" t="s">
        <v>64</v>
      </c>
      <c r="AN737" s="1">
        <v>40440</v>
      </c>
      <c r="AQ737" s="1">
        <v>40588</v>
      </c>
    </row>
    <row r="738" spans="1:43">
      <c r="A738" t="s">
        <v>2020</v>
      </c>
      <c r="B738">
        <v>420609001480</v>
      </c>
      <c r="C738" t="s">
        <v>2021</v>
      </c>
      <c r="D738" t="s">
        <v>546</v>
      </c>
      <c r="E738">
        <v>16258</v>
      </c>
      <c r="F738" t="s">
        <v>68</v>
      </c>
      <c r="G738" t="s">
        <v>2022</v>
      </c>
      <c r="H738" t="s">
        <v>2023</v>
      </c>
      <c r="I738" t="b">
        <v>0</v>
      </c>
      <c r="J738" t="b">
        <v>0</v>
      </c>
      <c r="K738" t="b">
        <v>0</v>
      </c>
      <c r="L738" t="b">
        <v>0</v>
      </c>
      <c r="M738" t="b">
        <v>0</v>
      </c>
      <c r="N738" t="b">
        <v>0</v>
      </c>
      <c r="O738" t="s">
        <v>87</v>
      </c>
      <c r="P738" t="b">
        <v>0</v>
      </c>
      <c r="Q738" t="b">
        <v>0</v>
      </c>
      <c r="R738" t="s">
        <v>78</v>
      </c>
      <c r="S738" t="s">
        <v>79</v>
      </c>
      <c r="T738" t="s">
        <v>171</v>
      </c>
      <c r="U738" t="s">
        <v>79</v>
      </c>
      <c r="V738" t="s">
        <v>71</v>
      </c>
      <c r="W738" t="s">
        <v>80</v>
      </c>
      <c r="X738" t="s">
        <v>107</v>
      </c>
      <c r="Y738" t="s">
        <v>88</v>
      </c>
      <c r="Z738">
        <v>12</v>
      </c>
      <c r="AA738">
        <v>0</v>
      </c>
      <c r="AB738">
        <v>4.5</v>
      </c>
      <c r="AC738">
        <v>35</v>
      </c>
      <c r="AD738">
        <v>351.48</v>
      </c>
      <c r="AE738">
        <v>413.51</v>
      </c>
      <c r="AF738">
        <v>110</v>
      </c>
      <c r="AG738" t="b">
        <v>1</v>
      </c>
      <c r="AH738">
        <v>125</v>
      </c>
      <c r="AI738">
        <f t="shared" si="11"/>
        <v>81856.50981428432</v>
      </c>
      <c r="AJ738">
        <v>7</v>
      </c>
      <c r="AK738" t="b">
        <v>0</v>
      </c>
      <c r="AL738" t="b">
        <v>0</v>
      </c>
      <c r="AM738" t="s">
        <v>64</v>
      </c>
      <c r="AN738" s="1">
        <v>40413</v>
      </c>
      <c r="AQ738" s="1">
        <v>40564</v>
      </c>
    </row>
    <row r="739" spans="1:43">
      <c r="A739" t="s">
        <v>2024</v>
      </c>
      <c r="B739">
        <v>370150000600</v>
      </c>
      <c r="C739" t="s">
        <v>2025</v>
      </c>
      <c r="D739" t="s">
        <v>67</v>
      </c>
      <c r="E739">
        <v>27284</v>
      </c>
      <c r="F739" t="s">
        <v>54</v>
      </c>
      <c r="G739" t="s">
        <v>566</v>
      </c>
      <c r="H739" t="s">
        <v>567</v>
      </c>
      <c r="I739" t="b">
        <v>0</v>
      </c>
      <c r="J739" t="b">
        <v>0</v>
      </c>
      <c r="K739" t="b">
        <v>0</v>
      </c>
      <c r="L739" t="b">
        <v>0</v>
      </c>
      <c r="M739" t="b">
        <v>0</v>
      </c>
      <c r="N739" t="b">
        <v>0</v>
      </c>
      <c r="O739" t="s">
        <v>57</v>
      </c>
      <c r="P739" t="b">
        <v>0</v>
      </c>
      <c r="Q739" t="b">
        <v>0</v>
      </c>
      <c r="R739" t="s">
        <v>119</v>
      </c>
      <c r="S739" t="s">
        <v>59</v>
      </c>
      <c r="T739" t="s">
        <v>119</v>
      </c>
      <c r="U739" t="s">
        <v>59</v>
      </c>
      <c r="V739" t="s">
        <v>60</v>
      </c>
      <c r="W739" t="s">
        <v>114</v>
      </c>
      <c r="X739" t="s">
        <v>107</v>
      </c>
      <c r="Y739" t="s">
        <v>88</v>
      </c>
      <c r="Z739">
        <v>0</v>
      </c>
      <c r="AA739">
        <v>16.07</v>
      </c>
      <c r="AB739">
        <v>5.67</v>
      </c>
      <c r="AC739">
        <v>9</v>
      </c>
      <c r="AD739">
        <v>408.73</v>
      </c>
      <c r="AE739">
        <v>498.45</v>
      </c>
      <c r="AF739">
        <v>175</v>
      </c>
      <c r="AG739" t="b">
        <v>1</v>
      </c>
      <c r="AH739">
        <v>125</v>
      </c>
      <c r="AI739">
        <f t="shared" si="11"/>
        <v>81856.50981428432</v>
      </c>
      <c r="AJ739">
        <v>2</v>
      </c>
      <c r="AK739" t="b">
        <v>0</v>
      </c>
      <c r="AL739" t="b">
        <v>0</v>
      </c>
      <c r="AM739" t="s">
        <v>64</v>
      </c>
      <c r="AN739" s="1">
        <v>40218</v>
      </c>
      <c r="AQ739" s="1">
        <v>40371</v>
      </c>
    </row>
    <row r="740" spans="1:43">
      <c r="A740" t="s">
        <v>2026</v>
      </c>
      <c r="B740">
        <v>240009000322</v>
      </c>
      <c r="C740" t="s">
        <v>669</v>
      </c>
      <c r="D740" t="s">
        <v>609</v>
      </c>
      <c r="E740">
        <v>21229</v>
      </c>
      <c r="F740" t="s">
        <v>75</v>
      </c>
      <c r="G740" t="s">
        <v>670</v>
      </c>
      <c r="H740" t="s">
        <v>671</v>
      </c>
      <c r="I740" t="b">
        <v>0</v>
      </c>
      <c r="J740" t="b">
        <v>0</v>
      </c>
      <c r="K740" t="b">
        <v>0</v>
      </c>
      <c r="L740" t="b">
        <v>0</v>
      </c>
      <c r="M740" t="b">
        <v>0</v>
      </c>
      <c r="N740" t="b">
        <v>0</v>
      </c>
      <c r="O740" t="s">
        <v>57</v>
      </c>
      <c r="P740" t="b">
        <v>0</v>
      </c>
      <c r="Q740" t="b">
        <v>0</v>
      </c>
      <c r="R740" t="s">
        <v>119</v>
      </c>
      <c r="S740" t="s">
        <v>59</v>
      </c>
      <c r="T740" t="s">
        <v>1</v>
      </c>
      <c r="U740" t="s">
        <v>137</v>
      </c>
      <c r="V740" t="s">
        <v>60</v>
      </c>
      <c r="W740" t="s">
        <v>80</v>
      </c>
      <c r="X740" t="s">
        <v>62</v>
      </c>
      <c r="Y740" t="s">
        <v>151</v>
      </c>
      <c r="Z740">
        <v>54.09</v>
      </c>
      <c r="AA740">
        <v>27.04</v>
      </c>
      <c r="AB740">
        <v>8.11</v>
      </c>
      <c r="AC740">
        <v>9</v>
      </c>
      <c r="AD740">
        <v>639.12</v>
      </c>
      <c r="AE740">
        <v>779.41</v>
      </c>
      <c r="AF740">
        <v>350</v>
      </c>
      <c r="AG740" t="b">
        <v>1</v>
      </c>
      <c r="AH740">
        <v>125</v>
      </c>
      <c r="AI740">
        <f t="shared" si="11"/>
        <v>81856.50981428432</v>
      </c>
      <c r="AJ740">
        <v>1</v>
      </c>
      <c r="AK740" t="b">
        <v>0</v>
      </c>
      <c r="AL740" t="b">
        <v>0</v>
      </c>
      <c r="AM740" t="s">
        <v>64</v>
      </c>
      <c r="AN740" s="1">
        <v>40210</v>
      </c>
      <c r="AQ740" s="1">
        <v>40365</v>
      </c>
    </row>
    <row r="741" spans="1:43">
      <c r="A741" t="s">
        <v>2027</v>
      </c>
      <c r="C741" t="s">
        <v>523</v>
      </c>
      <c r="D741" t="s">
        <v>368</v>
      </c>
      <c r="E741">
        <v>46218</v>
      </c>
      <c r="F741" t="s">
        <v>75</v>
      </c>
      <c r="G741" t="s">
        <v>1177</v>
      </c>
      <c r="H741" t="s">
        <v>525</v>
      </c>
      <c r="I741" t="b">
        <v>1</v>
      </c>
      <c r="J741" t="b">
        <v>0</v>
      </c>
      <c r="K741" t="b">
        <v>0</v>
      </c>
      <c r="L741" t="b">
        <v>0</v>
      </c>
      <c r="M741" t="b">
        <v>1</v>
      </c>
      <c r="N741" t="b">
        <v>0</v>
      </c>
      <c r="O741" t="s">
        <v>77</v>
      </c>
      <c r="P741" t="b">
        <v>1</v>
      </c>
      <c r="Q741" t="b">
        <v>0</v>
      </c>
      <c r="R741" t="s">
        <v>78</v>
      </c>
      <c r="S741" t="s">
        <v>79</v>
      </c>
      <c r="T741" t="s">
        <v>119</v>
      </c>
      <c r="U741" t="s">
        <v>59</v>
      </c>
      <c r="V741" t="s">
        <v>71</v>
      </c>
      <c r="W741" t="s">
        <v>114</v>
      </c>
      <c r="X741" t="s">
        <v>62</v>
      </c>
      <c r="Y741" t="s">
        <v>81</v>
      </c>
      <c r="Z741">
        <v>46.65</v>
      </c>
      <c r="AA741">
        <v>0</v>
      </c>
      <c r="AB741">
        <v>7</v>
      </c>
      <c r="AC741">
        <v>9</v>
      </c>
      <c r="AD741">
        <v>529.12</v>
      </c>
      <c r="AE741">
        <v>645.27</v>
      </c>
      <c r="AF741">
        <v>100</v>
      </c>
      <c r="AG741" t="b">
        <v>1</v>
      </c>
      <c r="AH741">
        <v>125</v>
      </c>
      <c r="AI741">
        <f t="shared" si="11"/>
        <v>81856.50981428432</v>
      </c>
      <c r="AJ741">
        <v>3</v>
      </c>
      <c r="AK741" t="b">
        <v>1</v>
      </c>
      <c r="AL741" t="b">
        <v>0</v>
      </c>
      <c r="AM741" t="s">
        <v>64</v>
      </c>
      <c r="AN741" s="1">
        <v>40021</v>
      </c>
      <c r="AQ741" s="1">
        <v>40176</v>
      </c>
    </row>
    <row r="742" spans="1:43">
      <c r="A742" t="s">
        <v>2028</v>
      </c>
      <c r="B742">
        <v>421968003341</v>
      </c>
      <c r="C742" t="s">
        <v>1698</v>
      </c>
      <c r="D742" t="s">
        <v>546</v>
      </c>
      <c r="E742">
        <v>19464</v>
      </c>
      <c r="F742" t="s">
        <v>54</v>
      </c>
      <c r="G742" t="s">
        <v>1699</v>
      </c>
      <c r="H742" t="s">
        <v>1051</v>
      </c>
      <c r="I742" t="b">
        <v>0</v>
      </c>
      <c r="J742" t="b">
        <v>0</v>
      </c>
      <c r="K742" t="b">
        <v>0</v>
      </c>
      <c r="L742" t="b">
        <v>0</v>
      </c>
      <c r="M742" t="b">
        <v>0</v>
      </c>
      <c r="N742" t="b">
        <v>0</v>
      </c>
      <c r="O742" t="s">
        <v>57</v>
      </c>
      <c r="P742" t="b">
        <v>0</v>
      </c>
      <c r="Q742" t="b">
        <v>0</v>
      </c>
      <c r="R742" t="s">
        <v>1</v>
      </c>
      <c r="S742" t="s">
        <v>137</v>
      </c>
      <c r="V742" t="s">
        <v>71</v>
      </c>
      <c r="W742" t="s">
        <v>61</v>
      </c>
      <c r="X742" t="s">
        <v>62</v>
      </c>
      <c r="Y742" t="s">
        <v>63</v>
      </c>
      <c r="Z742">
        <v>36.869999999999997</v>
      </c>
      <c r="AA742">
        <v>22.12</v>
      </c>
      <c r="AB742">
        <v>9.2200000000000006</v>
      </c>
      <c r="AC742">
        <v>17</v>
      </c>
      <c r="AD742">
        <v>454</v>
      </c>
      <c r="AE742">
        <v>553.66</v>
      </c>
      <c r="AF742">
        <v>20</v>
      </c>
      <c r="AG742" t="b">
        <v>0</v>
      </c>
      <c r="AH742">
        <v>125</v>
      </c>
      <c r="AI742">
        <f t="shared" si="11"/>
        <v>81856.50981428432</v>
      </c>
      <c r="AJ742">
        <v>2</v>
      </c>
      <c r="AK742" t="b">
        <v>0</v>
      </c>
      <c r="AL742" t="b">
        <v>0</v>
      </c>
      <c r="AM742" t="s">
        <v>64</v>
      </c>
      <c r="AN742" s="1">
        <v>39538</v>
      </c>
      <c r="AQ742" s="1">
        <v>39694</v>
      </c>
    </row>
    <row r="743" spans="1:43">
      <c r="A743" t="s">
        <v>2029</v>
      </c>
      <c r="B743">
        <v>360008702016</v>
      </c>
      <c r="C743" t="s">
        <v>73</v>
      </c>
      <c r="D743" t="s">
        <v>74</v>
      </c>
      <c r="E743">
        <v>10463</v>
      </c>
      <c r="F743" t="s">
        <v>75</v>
      </c>
      <c r="G743" t="s">
        <v>331</v>
      </c>
      <c r="H743" t="s">
        <v>73</v>
      </c>
      <c r="I743" t="b">
        <v>0</v>
      </c>
      <c r="J743" t="b">
        <v>0</v>
      </c>
      <c r="K743" t="b">
        <v>0</v>
      </c>
      <c r="L743" t="b">
        <v>0</v>
      </c>
      <c r="M743" t="b">
        <v>0</v>
      </c>
      <c r="N743" t="b">
        <v>0</v>
      </c>
      <c r="O743" t="s">
        <v>87</v>
      </c>
      <c r="P743" t="b">
        <v>0</v>
      </c>
      <c r="Q743" t="b">
        <v>0</v>
      </c>
      <c r="R743" t="s">
        <v>230</v>
      </c>
      <c r="S743" t="s">
        <v>59</v>
      </c>
      <c r="T743" t="s">
        <v>78</v>
      </c>
      <c r="U743" t="s">
        <v>79</v>
      </c>
      <c r="V743" t="s">
        <v>60</v>
      </c>
      <c r="W743" t="s">
        <v>80</v>
      </c>
      <c r="X743" t="s">
        <v>62</v>
      </c>
      <c r="Y743" t="s">
        <v>88</v>
      </c>
      <c r="Z743">
        <v>70</v>
      </c>
      <c r="AA743">
        <v>0</v>
      </c>
      <c r="AB743">
        <v>17.5</v>
      </c>
      <c r="AC743">
        <v>17</v>
      </c>
      <c r="AD743">
        <v>804</v>
      </c>
      <c r="AE743">
        <v>980.49</v>
      </c>
      <c r="AF743">
        <v>90</v>
      </c>
      <c r="AG743" t="b">
        <v>1</v>
      </c>
      <c r="AH743">
        <v>125</v>
      </c>
      <c r="AI743">
        <f t="shared" si="11"/>
        <v>81856.50981428432</v>
      </c>
      <c r="AJ743">
        <v>1</v>
      </c>
      <c r="AK743" t="b">
        <v>0</v>
      </c>
      <c r="AL743" t="b">
        <v>0</v>
      </c>
      <c r="AM743" t="s">
        <v>64</v>
      </c>
      <c r="AN743" s="1">
        <v>39507</v>
      </c>
      <c r="AQ743" s="1">
        <v>39661</v>
      </c>
    </row>
    <row r="744" spans="1:43">
      <c r="A744" t="s">
        <v>2030</v>
      </c>
      <c r="B744">
        <v>470318001376</v>
      </c>
      <c r="C744" t="s">
        <v>1356</v>
      </c>
      <c r="D744" t="s">
        <v>222</v>
      </c>
      <c r="E744">
        <v>37217</v>
      </c>
      <c r="F744" t="s">
        <v>75</v>
      </c>
      <c r="G744" t="s">
        <v>1254</v>
      </c>
      <c r="H744" t="s">
        <v>324</v>
      </c>
      <c r="I744" t="b">
        <v>0</v>
      </c>
      <c r="J744" t="b">
        <v>0</v>
      </c>
      <c r="K744" t="b">
        <v>0</v>
      </c>
      <c r="L744" t="b">
        <v>0</v>
      </c>
      <c r="M744" t="b">
        <v>0</v>
      </c>
      <c r="N744" t="b">
        <v>0</v>
      </c>
      <c r="O744" t="s">
        <v>57</v>
      </c>
      <c r="P744" t="b">
        <v>0</v>
      </c>
      <c r="Q744" t="b">
        <v>0</v>
      </c>
      <c r="R744" t="s">
        <v>230</v>
      </c>
      <c r="S744" t="s">
        <v>59</v>
      </c>
      <c r="T744" t="s">
        <v>58</v>
      </c>
      <c r="U744" t="s">
        <v>59</v>
      </c>
      <c r="V744" t="s">
        <v>60</v>
      </c>
      <c r="W744" t="s">
        <v>61</v>
      </c>
      <c r="X744" t="s">
        <v>62</v>
      </c>
      <c r="Y744" t="s">
        <v>63</v>
      </c>
      <c r="Z744">
        <v>39.72</v>
      </c>
      <c r="AA744">
        <v>0</v>
      </c>
      <c r="AB744">
        <v>9.93</v>
      </c>
      <c r="AC744">
        <v>17</v>
      </c>
      <c r="AD744">
        <v>464</v>
      </c>
      <c r="AE744">
        <v>565.85</v>
      </c>
      <c r="AF744">
        <v>17</v>
      </c>
      <c r="AG744" t="b">
        <v>1</v>
      </c>
      <c r="AH744">
        <v>125</v>
      </c>
      <c r="AI744">
        <f t="shared" si="11"/>
        <v>81856.50981428432</v>
      </c>
      <c r="AJ744">
        <v>1</v>
      </c>
      <c r="AK744" t="b">
        <v>0</v>
      </c>
      <c r="AL744" t="b">
        <v>0</v>
      </c>
      <c r="AM744" t="s">
        <v>64</v>
      </c>
      <c r="AN744" s="1">
        <v>39422</v>
      </c>
      <c r="AQ744" s="1">
        <v>39657</v>
      </c>
    </row>
    <row r="745" spans="1:43">
      <c r="A745" t="s">
        <v>2031</v>
      </c>
      <c r="B745">
        <v>62271003245</v>
      </c>
      <c r="C745" t="s">
        <v>130</v>
      </c>
      <c r="D745" t="s">
        <v>128</v>
      </c>
      <c r="E745">
        <v>90037</v>
      </c>
      <c r="F745" t="s">
        <v>75</v>
      </c>
      <c r="G745" t="s">
        <v>271</v>
      </c>
      <c r="H745" t="s">
        <v>130</v>
      </c>
      <c r="I745" t="b">
        <v>1</v>
      </c>
      <c r="J745" t="b">
        <v>0</v>
      </c>
      <c r="K745" t="b">
        <v>0</v>
      </c>
      <c r="L745" t="b">
        <v>0</v>
      </c>
      <c r="M745" t="b">
        <v>0</v>
      </c>
      <c r="N745" t="b">
        <v>0</v>
      </c>
      <c r="O745" t="s">
        <v>77</v>
      </c>
      <c r="P745" t="b">
        <v>0</v>
      </c>
      <c r="Q745" t="b">
        <v>0</v>
      </c>
      <c r="R745" t="s">
        <v>155</v>
      </c>
      <c r="S745" t="s">
        <v>137</v>
      </c>
      <c r="T745" t="s">
        <v>119</v>
      </c>
      <c r="U745" t="s">
        <v>59</v>
      </c>
      <c r="V745" t="s">
        <v>60</v>
      </c>
      <c r="W745" t="s">
        <v>114</v>
      </c>
      <c r="X745" t="s">
        <v>62</v>
      </c>
      <c r="Y745" t="s">
        <v>88</v>
      </c>
      <c r="Z745">
        <v>139.5</v>
      </c>
      <c r="AA745">
        <v>101.14</v>
      </c>
      <c r="AB745">
        <v>34.880000000000003</v>
      </c>
      <c r="AC745">
        <v>17</v>
      </c>
      <c r="AD745">
        <v>1688</v>
      </c>
      <c r="AE745">
        <v>2058.54</v>
      </c>
      <c r="AF745">
        <v>90</v>
      </c>
      <c r="AG745" t="b">
        <v>1</v>
      </c>
      <c r="AH745">
        <v>125</v>
      </c>
      <c r="AI745">
        <f t="shared" si="11"/>
        <v>81856.50981428432</v>
      </c>
      <c r="AJ745">
        <v>2</v>
      </c>
      <c r="AK745" t="b">
        <v>0</v>
      </c>
      <c r="AL745" t="b">
        <v>0</v>
      </c>
      <c r="AM745" t="s">
        <v>64</v>
      </c>
      <c r="AN745" s="1">
        <v>39212</v>
      </c>
      <c r="AQ745" s="1">
        <v>39446</v>
      </c>
    </row>
    <row r="746" spans="1:43">
      <c r="A746" t="s">
        <v>2032</v>
      </c>
      <c r="B746">
        <v>63441007732</v>
      </c>
      <c r="C746" t="s">
        <v>205</v>
      </c>
      <c r="D746" t="s">
        <v>128</v>
      </c>
      <c r="E746">
        <v>94102</v>
      </c>
      <c r="F746" t="s">
        <v>75</v>
      </c>
      <c r="G746" t="s">
        <v>206</v>
      </c>
      <c r="H746" t="s">
        <v>205</v>
      </c>
      <c r="I746" t="b">
        <v>0</v>
      </c>
      <c r="J746" t="b">
        <v>0</v>
      </c>
      <c r="K746" t="b">
        <v>0</v>
      </c>
      <c r="L746" t="b">
        <v>0</v>
      </c>
      <c r="M746" t="b">
        <v>0</v>
      </c>
      <c r="N746" t="b">
        <v>0</v>
      </c>
      <c r="O746" t="s">
        <v>77</v>
      </c>
      <c r="P746" t="b">
        <v>0</v>
      </c>
      <c r="Q746" t="b">
        <v>0</v>
      </c>
      <c r="R746" t="s">
        <v>58</v>
      </c>
      <c r="S746" t="s">
        <v>59</v>
      </c>
      <c r="V746" t="s">
        <v>60</v>
      </c>
      <c r="W746" t="s">
        <v>114</v>
      </c>
      <c r="X746" t="s">
        <v>62</v>
      </c>
      <c r="Y746" t="s">
        <v>63</v>
      </c>
      <c r="Z746">
        <v>49.64</v>
      </c>
      <c r="AA746">
        <v>35.99</v>
      </c>
      <c r="AB746">
        <v>12.41</v>
      </c>
      <c r="AC746">
        <v>17</v>
      </c>
      <c r="AD746">
        <v>611</v>
      </c>
      <c r="AE746">
        <v>745.12</v>
      </c>
      <c r="AF746">
        <v>19</v>
      </c>
      <c r="AG746" t="b">
        <v>1</v>
      </c>
      <c r="AH746">
        <v>125</v>
      </c>
      <c r="AI746">
        <f t="shared" si="11"/>
        <v>81856.50981428432</v>
      </c>
      <c r="AJ746">
        <v>2</v>
      </c>
      <c r="AK746" t="b">
        <v>0</v>
      </c>
      <c r="AL746" t="b">
        <v>0</v>
      </c>
      <c r="AM746" t="s">
        <v>64</v>
      </c>
      <c r="AN746" s="1">
        <v>39167</v>
      </c>
      <c r="AQ746" s="1">
        <v>39407</v>
      </c>
    </row>
    <row r="747" spans="1:43">
      <c r="A747" t="s">
        <v>2033</v>
      </c>
      <c r="B747">
        <v>170993000783</v>
      </c>
      <c r="C747" t="s">
        <v>181</v>
      </c>
      <c r="D747" t="s">
        <v>182</v>
      </c>
      <c r="E747">
        <v>60617</v>
      </c>
      <c r="F747" t="s">
        <v>75</v>
      </c>
      <c r="G747" t="s">
        <v>2034</v>
      </c>
      <c r="H747" t="s">
        <v>184</v>
      </c>
      <c r="I747" t="b">
        <v>0</v>
      </c>
      <c r="J747" t="b">
        <v>1</v>
      </c>
      <c r="K747" t="b">
        <v>0</v>
      </c>
      <c r="L747" t="b">
        <v>0</v>
      </c>
      <c r="M747" t="b">
        <v>0</v>
      </c>
      <c r="N747" t="b">
        <v>0</v>
      </c>
      <c r="O747" t="s">
        <v>87</v>
      </c>
      <c r="P747" t="b">
        <v>0</v>
      </c>
      <c r="Q747" t="b">
        <v>0</v>
      </c>
      <c r="R747" t="s">
        <v>119</v>
      </c>
      <c r="S747" t="s">
        <v>59</v>
      </c>
      <c r="T747" t="s">
        <v>390</v>
      </c>
      <c r="U747" t="s">
        <v>100</v>
      </c>
      <c r="V747" t="s">
        <v>71</v>
      </c>
      <c r="W747" t="s">
        <v>488</v>
      </c>
      <c r="X747" t="s">
        <v>62</v>
      </c>
      <c r="Y747" t="s">
        <v>151</v>
      </c>
      <c r="Z747">
        <v>0</v>
      </c>
      <c r="AA747">
        <v>0</v>
      </c>
      <c r="AB747">
        <v>31.25</v>
      </c>
      <c r="AC747">
        <v>17</v>
      </c>
      <c r="AD747">
        <v>1298</v>
      </c>
      <c r="AE747">
        <v>1582.93</v>
      </c>
      <c r="AF747">
        <v>51</v>
      </c>
      <c r="AG747" t="b">
        <v>0</v>
      </c>
      <c r="AH747">
        <v>125</v>
      </c>
      <c r="AI747">
        <f t="shared" si="11"/>
        <v>81856.50981428432</v>
      </c>
      <c r="AJ747">
        <v>4</v>
      </c>
      <c r="AK747" t="b">
        <v>0</v>
      </c>
      <c r="AL747" t="b">
        <v>0</v>
      </c>
      <c r="AM747" t="s">
        <v>64</v>
      </c>
      <c r="AN747" s="1">
        <v>39105</v>
      </c>
      <c r="AQ747" s="1">
        <v>39194</v>
      </c>
    </row>
    <row r="748" spans="1:43">
      <c r="A748" t="s">
        <v>2035</v>
      </c>
      <c r="C748" t="s">
        <v>73</v>
      </c>
      <c r="D748" t="s">
        <v>74</v>
      </c>
      <c r="E748">
        <v>10454</v>
      </c>
      <c r="F748" t="s">
        <v>75</v>
      </c>
      <c r="G748" t="s">
        <v>117</v>
      </c>
      <c r="H748" t="s">
        <v>73</v>
      </c>
      <c r="I748" t="b">
        <v>0</v>
      </c>
      <c r="J748" t="b">
        <v>0</v>
      </c>
      <c r="K748" t="b">
        <v>0</v>
      </c>
      <c r="L748" t="b">
        <v>0</v>
      </c>
      <c r="M748" t="b">
        <v>0</v>
      </c>
      <c r="N748" t="b">
        <v>0</v>
      </c>
      <c r="O748" t="s">
        <v>87</v>
      </c>
      <c r="P748" t="b">
        <v>1</v>
      </c>
      <c r="Q748" t="b">
        <v>0</v>
      </c>
      <c r="R748" t="s">
        <v>104</v>
      </c>
      <c r="S748" t="s">
        <v>95</v>
      </c>
      <c r="T748" t="s">
        <v>1</v>
      </c>
      <c r="U748" t="s">
        <v>137</v>
      </c>
      <c r="V748" t="s">
        <v>71</v>
      </c>
      <c r="W748" t="s">
        <v>80</v>
      </c>
      <c r="X748" t="s">
        <v>62</v>
      </c>
      <c r="Y748" t="s">
        <v>151</v>
      </c>
      <c r="AD748">
        <v>1408.35</v>
      </c>
      <c r="AE748">
        <v>1717.5</v>
      </c>
      <c r="AF748">
        <v>150</v>
      </c>
      <c r="AG748" t="b">
        <v>1</v>
      </c>
      <c r="AH748">
        <v>125</v>
      </c>
      <c r="AI748">
        <f t="shared" si="11"/>
        <v>81856.50981428432</v>
      </c>
      <c r="AJ748">
        <v>1</v>
      </c>
      <c r="AK748" t="b">
        <v>0</v>
      </c>
      <c r="AL748" t="b">
        <v>0</v>
      </c>
      <c r="AM748" t="s">
        <v>64</v>
      </c>
      <c r="AN748" s="1">
        <v>38838</v>
      </c>
      <c r="AQ748" s="1">
        <v>39083</v>
      </c>
    </row>
    <row r="749" spans="1:43">
      <c r="A749" t="s">
        <v>2036</v>
      </c>
      <c r="B749">
        <v>170993000963</v>
      </c>
      <c r="C749" t="s">
        <v>181</v>
      </c>
      <c r="D749" t="s">
        <v>182</v>
      </c>
      <c r="E749">
        <v>60624</v>
      </c>
      <c r="F749" t="s">
        <v>75</v>
      </c>
      <c r="G749" t="s">
        <v>2037</v>
      </c>
      <c r="H749" t="s">
        <v>184</v>
      </c>
      <c r="I749" t="b">
        <v>0</v>
      </c>
      <c r="J749" t="b">
        <v>0</v>
      </c>
      <c r="K749" t="b">
        <v>0</v>
      </c>
      <c r="L749" t="b">
        <v>0</v>
      </c>
      <c r="M749" t="b">
        <v>0</v>
      </c>
      <c r="N749" t="b">
        <v>0</v>
      </c>
      <c r="O749" t="s">
        <v>77</v>
      </c>
      <c r="P749" t="b">
        <v>0</v>
      </c>
      <c r="Q749" t="b">
        <v>0</v>
      </c>
      <c r="R749" t="s">
        <v>99</v>
      </c>
      <c r="S749" t="s">
        <v>100</v>
      </c>
      <c r="T749" t="s">
        <v>58</v>
      </c>
      <c r="U749" t="s">
        <v>59</v>
      </c>
      <c r="V749" t="s">
        <v>60</v>
      </c>
      <c r="W749" t="s">
        <v>80</v>
      </c>
      <c r="X749" t="s">
        <v>62</v>
      </c>
      <c r="Y749" t="s">
        <v>63</v>
      </c>
      <c r="Z749">
        <v>7.99</v>
      </c>
      <c r="AA749">
        <v>0</v>
      </c>
      <c r="AB749">
        <v>2</v>
      </c>
      <c r="AC749">
        <v>17</v>
      </c>
      <c r="AD749">
        <v>107</v>
      </c>
      <c r="AE749">
        <v>130.49</v>
      </c>
      <c r="AF749">
        <v>23</v>
      </c>
      <c r="AG749" t="b">
        <v>1</v>
      </c>
      <c r="AH749">
        <v>125.88</v>
      </c>
      <c r="AI749">
        <f t="shared" si="11"/>
        <v>81353.738064660749</v>
      </c>
      <c r="AJ749">
        <v>1</v>
      </c>
      <c r="AK749" t="b">
        <v>0</v>
      </c>
      <c r="AL749" t="b">
        <v>0</v>
      </c>
      <c r="AM749" t="s">
        <v>576</v>
      </c>
      <c r="AN749" s="1">
        <v>39433</v>
      </c>
      <c r="AO749" s="1">
        <v>39438</v>
      </c>
      <c r="AP749" s="1">
        <v>39496</v>
      </c>
      <c r="AQ749" s="1">
        <v>39670</v>
      </c>
    </row>
    <row r="750" spans="1:43">
      <c r="A750" t="s">
        <v>2038</v>
      </c>
      <c r="C750" t="s">
        <v>523</v>
      </c>
      <c r="D750" t="s">
        <v>368</v>
      </c>
      <c r="E750">
        <v>46203</v>
      </c>
      <c r="F750" t="s">
        <v>75</v>
      </c>
      <c r="G750" t="s">
        <v>1177</v>
      </c>
      <c r="H750" t="s">
        <v>525</v>
      </c>
      <c r="I750" t="b">
        <v>1</v>
      </c>
      <c r="J750" t="b">
        <v>0</v>
      </c>
      <c r="K750" t="b">
        <v>0</v>
      </c>
      <c r="L750" t="b">
        <v>0</v>
      </c>
      <c r="M750" t="b">
        <v>0</v>
      </c>
      <c r="N750" t="b">
        <v>0</v>
      </c>
      <c r="O750" t="s">
        <v>57</v>
      </c>
      <c r="P750" t="b">
        <v>0</v>
      </c>
      <c r="Q750" t="b">
        <v>0</v>
      </c>
      <c r="R750" t="s">
        <v>211</v>
      </c>
      <c r="S750" t="s">
        <v>100</v>
      </c>
      <c r="T750" t="s">
        <v>521</v>
      </c>
      <c r="U750" t="s">
        <v>137</v>
      </c>
      <c r="V750" t="s">
        <v>71</v>
      </c>
      <c r="W750" t="s">
        <v>80</v>
      </c>
      <c r="X750" t="s">
        <v>62</v>
      </c>
      <c r="Y750" t="s">
        <v>88</v>
      </c>
      <c r="Z750">
        <v>8</v>
      </c>
      <c r="AA750">
        <v>0</v>
      </c>
      <c r="AB750">
        <v>2</v>
      </c>
      <c r="AC750">
        <v>17</v>
      </c>
      <c r="AD750">
        <v>107</v>
      </c>
      <c r="AE750">
        <v>130.49</v>
      </c>
      <c r="AF750">
        <v>25</v>
      </c>
      <c r="AG750" t="b">
        <v>0</v>
      </c>
      <c r="AH750">
        <v>125.88</v>
      </c>
      <c r="AI750">
        <f t="shared" si="11"/>
        <v>81353.738064660749</v>
      </c>
      <c r="AJ750">
        <v>2</v>
      </c>
      <c r="AK750" t="b">
        <v>0</v>
      </c>
      <c r="AL750" t="b">
        <v>0</v>
      </c>
      <c r="AM750" t="s">
        <v>576</v>
      </c>
      <c r="AN750" s="1">
        <v>39377</v>
      </c>
      <c r="AO750" s="1">
        <v>39381</v>
      </c>
      <c r="AP750" s="1">
        <v>39463</v>
      </c>
      <c r="AQ750" s="1">
        <v>39617</v>
      </c>
    </row>
    <row r="751" spans="1:43">
      <c r="A751" t="s">
        <v>2039</v>
      </c>
      <c r="B751">
        <v>370261000583</v>
      </c>
      <c r="C751" t="s">
        <v>638</v>
      </c>
      <c r="D751" t="s">
        <v>67</v>
      </c>
      <c r="E751">
        <v>28501</v>
      </c>
      <c r="F751" t="s">
        <v>68</v>
      </c>
      <c r="G751" t="s">
        <v>639</v>
      </c>
      <c r="H751" t="s">
        <v>640</v>
      </c>
      <c r="I751" t="b">
        <v>0</v>
      </c>
      <c r="J751" t="b">
        <v>0</v>
      </c>
      <c r="K751" t="b">
        <v>0</v>
      </c>
      <c r="L751" t="b">
        <v>0</v>
      </c>
      <c r="M751" t="b">
        <v>0</v>
      </c>
      <c r="N751" t="b">
        <v>0</v>
      </c>
      <c r="O751" t="s">
        <v>57</v>
      </c>
      <c r="P751" t="b">
        <v>0</v>
      </c>
      <c r="Q751" t="b">
        <v>0</v>
      </c>
      <c r="R751" t="s">
        <v>101</v>
      </c>
      <c r="S751" t="s">
        <v>95</v>
      </c>
      <c r="T751" t="s">
        <v>771</v>
      </c>
      <c r="U751" t="s">
        <v>273</v>
      </c>
      <c r="V751" t="s">
        <v>71</v>
      </c>
      <c r="W751" t="s">
        <v>61</v>
      </c>
      <c r="X751" t="s">
        <v>62</v>
      </c>
      <c r="Y751" t="s">
        <v>81</v>
      </c>
      <c r="Z751">
        <v>7.71</v>
      </c>
      <c r="AA751">
        <v>3.28</v>
      </c>
      <c r="AB751">
        <v>1.93</v>
      </c>
      <c r="AC751">
        <v>17</v>
      </c>
      <c r="AD751">
        <v>107</v>
      </c>
      <c r="AE751">
        <v>130.49</v>
      </c>
      <c r="AF751">
        <v>185</v>
      </c>
      <c r="AG751" t="b">
        <v>1</v>
      </c>
      <c r="AH751">
        <v>125.89</v>
      </c>
      <c r="AI751">
        <f t="shared" si="11"/>
        <v>81348.033649324119</v>
      </c>
      <c r="AJ751">
        <v>4</v>
      </c>
      <c r="AK751" t="b">
        <v>0</v>
      </c>
      <c r="AL751" t="b">
        <v>0</v>
      </c>
      <c r="AM751" t="s">
        <v>576</v>
      </c>
      <c r="AN751" s="1">
        <v>39637</v>
      </c>
      <c r="AO751" s="1">
        <v>39640</v>
      </c>
      <c r="AP751" s="1">
        <v>39764</v>
      </c>
      <c r="AQ751" s="1">
        <v>39793</v>
      </c>
    </row>
    <row r="752" spans="1:43">
      <c r="A752" t="s">
        <v>2040</v>
      </c>
      <c r="C752" t="s">
        <v>2041</v>
      </c>
      <c r="D752" t="s">
        <v>707</v>
      </c>
      <c r="E752">
        <v>2575</v>
      </c>
      <c r="F752" t="s">
        <v>68</v>
      </c>
      <c r="G752" t="s">
        <v>2042</v>
      </c>
      <c r="H752" t="s">
        <v>2043</v>
      </c>
      <c r="I752" t="b">
        <v>1</v>
      </c>
      <c r="J752" t="b">
        <v>0</v>
      </c>
      <c r="K752" t="b">
        <v>0</v>
      </c>
      <c r="L752" t="b">
        <v>0</v>
      </c>
      <c r="M752" t="b">
        <v>0</v>
      </c>
      <c r="N752" t="b">
        <v>0</v>
      </c>
      <c r="O752" t="s">
        <v>77</v>
      </c>
      <c r="P752" t="b">
        <v>0</v>
      </c>
      <c r="Q752" t="b">
        <v>0</v>
      </c>
      <c r="R752" t="s">
        <v>58</v>
      </c>
      <c r="S752" t="s">
        <v>59</v>
      </c>
      <c r="V752" t="s">
        <v>60</v>
      </c>
      <c r="W752" t="s">
        <v>114</v>
      </c>
      <c r="X752" t="s">
        <v>287</v>
      </c>
      <c r="Y752" t="s">
        <v>63</v>
      </c>
      <c r="Z752">
        <v>10.45</v>
      </c>
      <c r="AA752">
        <v>0</v>
      </c>
      <c r="AB752">
        <v>1.57</v>
      </c>
      <c r="AC752">
        <v>9</v>
      </c>
      <c r="AD752">
        <v>126</v>
      </c>
      <c r="AE752">
        <v>153.66</v>
      </c>
      <c r="AF752">
        <v>15</v>
      </c>
      <c r="AG752" t="b">
        <v>1</v>
      </c>
      <c r="AH752">
        <v>126</v>
      </c>
      <c r="AI752">
        <f t="shared" si="11"/>
        <v>81285.298280621166</v>
      </c>
      <c r="AJ752">
        <v>1</v>
      </c>
      <c r="AK752" t="b">
        <v>0</v>
      </c>
      <c r="AL752" t="b">
        <v>0</v>
      </c>
      <c r="AM752" t="s">
        <v>576</v>
      </c>
      <c r="AN752" s="1">
        <v>39983</v>
      </c>
      <c r="AO752" s="1">
        <v>39988</v>
      </c>
      <c r="AP752" s="1">
        <v>40170</v>
      </c>
      <c r="AQ752" s="1">
        <v>40139</v>
      </c>
    </row>
    <row r="753" spans="1:43">
      <c r="A753" t="s">
        <v>2044</v>
      </c>
      <c r="B753">
        <v>370021000971</v>
      </c>
      <c r="C753" t="s">
        <v>2045</v>
      </c>
      <c r="D753" t="s">
        <v>67</v>
      </c>
      <c r="E753">
        <v>28693</v>
      </c>
      <c r="F753" t="s">
        <v>68</v>
      </c>
      <c r="G753" t="s">
        <v>2046</v>
      </c>
      <c r="H753" t="s">
        <v>2047</v>
      </c>
      <c r="I753" t="b">
        <v>0</v>
      </c>
      <c r="J753" t="b">
        <v>0</v>
      </c>
      <c r="K753" t="b">
        <v>0</v>
      </c>
      <c r="L753" t="b">
        <v>0</v>
      </c>
      <c r="M753" t="b">
        <v>0</v>
      </c>
      <c r="N753" t="b">
        <v>0</v>
      </c>
      <c r="O753" t="s">
        <v>57</v>
      </c>
      <c r="P753" t="b">
        <v>0</v>
      </c>
      <c r="Q753" t="b">
        <v>0</v>
      </c>
      <c r="R753" t="s">
        <v>58</v>
      </c>
      <c r="S753" t="s">
        <v>59</v>
      </c>
      <c r="V753" t="s">
        <v>60</v>
      </c>
      <c r="W753" t="s">
        <v>61</v>
      </c>
      <c r="X753" t="s">
        <v>62</v>
      </c>
      <c r="Y753" t="s">
        <v>63</v>
      </c>
      <c r="Z753">
        <v>8.15</v>
      </c>
      <c r="AA753">
        <v>3.46</v>
      </c>
      <c r="AB753">
        <v>1.22</v>
      </c>
      <c r="AC753">
        <v>9</v>
      </c>
      <c r="AD753">
        <v>103.33</v>
      </c>
      <c r="AE753">
        <v>126.01</v>
      </c>
      <c r="AF753">
        <v>16</v>
      </c>
      <c r="AG753" t="b">
        <v>1</v>
      </c>
      <c r="AH753">
        <v>126.01</v>
      </c>
      <c r="AI753">
        <f t="shared" si="11"/>
        <v>81279.596265284534</v>
      </c>
      <c r="AJ753">
        <v>3</v>
      </c>
      <c r="AK753" t="b">
        <v>0</v>
      </c>
      <c r="AL753" t="b">
        <v>0</v>
      </c>
      <c r="AM753" t="s">
        <v>576</v>
      </c>
      <c r="AN753" s="1">
        <v>40088</v>
      </c>
      <c r="AO753" s="1">
        <v>40126</v>
      </c>
      <c r="AP753" s="1">
        <v>40206</v>
      </c>
      <c r="AQ753" s="1">
        <v>40233</v>
      </c>
    </row>
    <row r="754" spans="1:43">
      <c r="A754" t="s">
        <v>2048</v>
      </c>
      <c r="C754" t="s">
        <v>740</v>
      </c>
      <c r="D754" t="s">
        <v>128</v>
      </c>
      <c r="E754">
        <v>94533</v>
      </c>
      <c r="F754" t="s">
        <v>75</v>
      </c>
      <c r="G754" t="s">
        <v>2049</v>
      </c>
      <c r="H754" t="s">
        <v>1015</v>
      </c>
      <c r="I754" t="b">
        <v>0</v>
      </c>
      <c r="J754" t="b">
        <v>0</v>
      </c>
      <c r="K754" t="b">
        <v>0</v>
      </c>
      <c r="L754" t="b">
        <v>0</v>
      </c>
      <c r="M754" t="b">
        <v>0</v>
      </c>
      <c r="N754" t="b">
        <v>0</v>
      </c>
      <c r="O754" t="s">
        <v>57</v>
      </c>
      <c r="P754" t="b">
        <v>0</v>
      </c>
      <c r="Q754" t="b">
        <v>0</v>
      </c>
      <c r="R754" t="s">
        <v>119</v>
      </c>
      <c r="S754" t="s">
        <v>59</v>
      </c>
      <c r="T754" t="s">
        <v>101</v>
      </c>
      <c r="U754" t="s">
        <v>95</v>
      </c>
      <c r="V754" t="s">
        <v>60</v>
      </c>
      <c r="W754" t="s">
        <v>61</v>
      </c>
      <c r="X754" t="s">
        <v>62</v>
      </c>
      <c r="Y754" t="s">
        <v>81</v>
      </c>
      <c r="Z754">
        <v>7.95</v>
      </c>
      <c r="AA754">
        <v>5.76</v>
      </c>
      <c r="AB754">
        <v>1.19</v>
      </c>
      <c r="AC754">
        <v>9</v>
      </c>
      <c r="AD754">
        <v>103.4</v>
      </c>
      <c r="AE754">
        <v>126.1</v>
      </c>
      <c r="AF754">
        <v>75</v>
      </c>
      <c r="AG754" t="b">
        <v>0</v>
      </c>
      <c r="AH754">
        <v>126.1</v>
      </c>
      <c r="AI754">
        <f t="shared" si="11"/>
        <v>81228.287127254865</v>
      </c>
      <c r="AJ754">
        <v>1</v>
      </c>
      <c r="AK754" t="b">
        <v>0</v>
      </c>
      <c r="AL754" t="b">
        <v>0</v>
      </c>
      <c r="AM754" t="s">
        <v>576</v>
      </c>
      <c r="AN754" s="1">
        <v>40216</v>
      </c>
      <c r="AO754" s="1">
        <v>40220</v>
      </c>
      <c r="AP754" s="1">
        <v>40269</v>
      </c>
      <c r="AQ754" s="1">
        <v>40235</v>
      </c>
    </row>
    <row r="755" spans="1:43">
      <c r="A755" t="s">
        <v>2050</v>
      </c>
      <c r="B755">
        <v>10054000249</v>
      </c>
      <c r="C755" t="s">
        <v>1332</v>
      </c>
      <c r="D755" t="s">
        <v>397</v>
      </c>
      <c r="E755">
        <v>36201</v>
      </c>
      <c r="F755" t="s">
        <v>75</v>
      </c>
      <c r="G755" t="s">
        <v>1333</v>
      </c>
      <c r="H755" t="s">
        <v>1334</v>
      </c>
      <c r="I755" t="b">
        <v>0</v>
      </c>
      <c r="J755" t="b">
        <v>0</v>
      </c>
      <c r="K755" t="b">
        <v>0</v>
      </c>
      <c r="L755" t="b">
        <v>0</v>
      </c>
      <c r="M755" t="b">
        <v>0</v>
      </c>
      <c r="N755" t="b">
        <v>0</v>
      </c>
      <c r="O755" t="s">
        <v>57</v>
      </c>
      <c r="P755" t="b">
        <v>0</v>
      </c>
      <c r="Q755" t="b">
        <v>0</v>
      </c>
      <c r="R755" t="s">
        <v>104</v>
      </c>
      <c r="S755" t="s">
        <v>95</v>
      </c>
      <c r="T755" t="s">
        <v>94</v>
      </c>
      <c r="U755" t="s">
        <v>95</v>
      </c>
      <c r="V755" t="s">
        <v>71</v>
      </c>
      <c r="W755" t="s">
        <v>1</v>
      </c>
      <c r="X755" t="s">
        <v>62</v>
      </c>
      <c r="Y755" t="s">
        <v>63</v>
      </c>
      <c r="AD755">
        <v>109</v>
      </c>
      <c r="AE755">
        <v>132.93</v>
      </c>
      <c r="AF755">
        <v>18</v>
      </c>
      <c r="AG755" t="b">
        <v>1</v>
      </c>
      <c r="AH755">
        <v>126.13</v>
      </c>
      <c r="AI755">
        <f t="shared" si="11"/>
        <v>81211.187681244963</v>
      </c>
      <c r="AJ755">
        <v>1</v>
      </c>
      <c r="AK755" t="b">
        <v>0</v>
      </c>
      <c r="AL755" t="b">
        <v>0</v>
      </c>
      <c r="AM755" t="s">
        <v>576</v>
      </c>
      <c r="AN755" s="1">
        <v>38971</v>
      </c>
      <c r="AO755" s="1">
        <v>38994</v>
      </c>
      <c r="AQ755" s="1">
        <v>38991</v>
      </c>
    </row>
    <row r="756" spans="1:43">
      <c r="A756" t="s">
        <v>2051</v>
      </c>
      <c r="B756">
        <v>360010202352</v>
      </c>
      <c r="C756" t="s">
        <v>1238</v>
      </c>
      <c r="D756" t="s">
        <v>74</v>
      </c>
      <c r="E756">
        <v>11368</v>
      </c>
      <c r="F756" t="s">
        <v>75</v>
      </c>
      <c r="G756" t="s">
        <v>76</v>
      </c>
      <c r="H756" t="s">
        <v>118</v>
      </c>
      <c r="I756" t="b">
        <v>0</v>
      </c>
      <c r="J756" t="b">
        <v>1</v>
      </c>
      <c r="K756" t="b">
        <v>0</v>
      </c>
      <c r="L756" t="b">
        <v>0</v>
      </c>
      <c r="M756" t="b">
        <v>0</v>
      </c>
      <c r="N756" t="b">
        <v>0</v>
      </c>
      <c r="O756" t="s">
        <v>57</v>
      </c>
      <c r="P756" t="b">
        <v>0</v>
      </c>
      <c r="Q756" t="b">
        <v>0</v>
      </c>
      <c r="R756" t="s">
        <v>58</v>
      </c>
      <c r="S756" t="s">
        <v>59</v>
      </c>
      <c r="V756" t="s">
        <v>71</v>
      </c>
      <c r="W756" t="s">
        <v>61</v>
      </c>
      <c r="X756" t="s">
        <v>62</v>
      </c>
      <c r="Y756" t="s">
        <v>81</v>
      </c>
      <c r="AD756">
        <v>109.68</v>
      </c>
      <c r="AE756">
        <v>133.76</v>
      </c>
      <c r="AF756">
        <v>25</v>
      </c>
      <c r="AG756" t="b">
        <v>1</v>
      </c>
      <c r="AH756">
        <v>126.13</v>
      </c>
      <c r="AI756">
        <f t="shared" si="11"/>
        <v>81211.187681244963</v>
      </c>
      <c r="AJ756">
        <v>1</v>
      </c>
      <c r="AK756" t="b">
        <v>0</v>
      </c>
      <c r="AL756" t="b">
        <v>0</v>
      </c>
      <c r="AM756" t="s">
        <v>576</v>
      </c>
      <c r="AN756" s="1">
        <v>38814</v>
      </c>
      <c r="AO756" s="1">
        <v>38826</v>
      </c>
      <c r="AP756" s="1">
        <v>38909</v>
      </c>
      <c r="AQ756" s="1">
        <v>39058</v>
      </c>
    </row>
    <row r="757" spans="1:43">
      <c r="A757" t="s">
        <v>2052</v>
      </c>
      <c r="B757">
        <v>450231000497</v>
      </c>
      <c r="C757" t="s">
        <v>2053</v>
      </c>
      <c r="D757" t="s">
        <v>196</v>
      </c>
      <c r="E757">
        <v>29687</v>
      </c>
      <c r="F757" t="s">
        <v>54</v>
      </c>
      <c r="G757" t="s">
        <v>938</v>
      </c>
      <c r="H757" t="s">
        <v>937</v>
      </c>
      <c r="I757" t="b">
        <v>0</v>
      </c>
      <c r="J757" t="b">
        <v>0</v>
      </c>
      <c r="K757" t="b">
        <v>0</v>
      </c>
      <c r="L757" t="b">
        <v>0</v>
      </c>
      <c r="M757" t="b">
        <v>0</v>
      </c>
      <c r="N757" t="b">
        <v>0</v>
      </c>
      <c r="O757" t="s">
        <v>57</v>
      </c>
      <c r="P757" t="b">
        <v>0</v>
      </c>
      <c r="Q757" t="b">
        <v>0</v>
      </c>
      <c r="R757" t="s">
        <v>267</v>
      </c>
      <c r="S757" t="s">
        <v>95</v>
      </c>
      <c r="T757" t="s">
        <v>155</v>
      </c>
      <c r="U757" t="s">
        <v>137</v>
      </c>
      <c r="V757" t="s">
        <v>71</v>
      </c>
      <c r="W757" t="s">
        <v>80</v>
      </c>
      <c r="X757" t="s">
        <v>107</v>
      </c>
      <c r="Y757" t="s">
        <v>63</v>
      </c>
      <c r="AD757">
        <v>109.68</v>
      </c>
      <c r="AE757">
        <v>133.76</v>
      </c>
      <c r="AF757">
        <v>66</v>
      </c>
      <c r="AG757" t="b">
        <v>1</v>
      </c>
      <c r="AH757">
        <v>126.13</v>
      </c>
      <c r="AI757">
        <f t="shared" si="11"/>
        <v>81211.187681244963</v>
      </c>
      <c r="AJ757">
        <v>1</v>
      </c>
      <c r="AK757" t="b">
        <v>0</v>
      </c>
      <c r="AL757" t="b">
        <v>0</v>
      </c>
      <c r="AM757" t="s">
        <v>576</v>
      </c>
      <c r="AN757" s="1">
        <v>38583</v>
      </c>
      <c r="AO757" s="1">
        <v>38590</v>
      </c>
      <c r="AP757" s="1">
        <v>38700</v>
      </c>
      <c r="AQ757" s="1">
        <v>38746</v>
      </c>
    </row>
    <row r="758" spans="1:43">
      <c r="A758" t="s">
        <v>2054</v>
      </c>
      <c r="B758">
        <v>130255001144</v>
      </c>
      <c r="C758" t="s">
        <v>417</v>
      </c>
      <c r="D758" t="s">
        <v>280</v>
      </c>
      <c r="E758">
        <v>30044</v>
      </c>
      <c r="F758" t="s">
        <v>54</v>
      </c>
      <c r="G758" t="s">
        <v>418</v>
      </c>
      <c r="H758" t="s">
        <v>419</v>
      </c>
      <c r="I758" t="b">
        <v>0</v>
      </c>
      <c r="J758" t="b">
        <v>0</v>
      </c>
      <c r="K758" t="b">
        <v>0</v>
      </c>
      <c r="L758" t="b">
        <v>0</v>
      </c>
      <c r="M758" t="b">
        <v>0</v>
      </c>
      <c r="N758" t="b">
        <v>0</v>
      </c>
      <c r="O758" t="s">
        <v>57</v>
      </c>
      <c r="P758" t="b">
        <v>0</v>
      </c>
      <c r="Q758" t="b">
        <v>0</v>
      </c>
      <c r="R758" t="s">
        <v>101</v>
      </c>
      <c r="S758" t="s">
        <v>95</v>
      </c>
      <c r="T758" t="s">
        <v>101</v>
      </c>
      <c r="U758" t="s">
        <v>95</v>
      </c>
      <c r="V758" t="s">
        <v>60</v>
      </c>
      <c r="W758" t="s">
        <v>61</v>
      </c>
      <c r="X758" t="s">
        <v>62</v>
      </c>
      <c r="Y758" t="s">
        <v>151</v>
      </c>
      <c r="Z758">
        <v>10.1</v>
      </c>
      <c r="AA758">
        <v>4.04</v>
      </c>
      <c r="AB758">
        <v>1.51</v>
      </c>
      <c r="AC758">
        <v>9</v>
      </c>
      <c r="AD758">
        <v>125.64</v>
      </c>
      <c r="AE758">
        <v>153.22</v>
      </c>
      <c r="AF758">
        <v>100</v>
      </c>
      <c r="AG758" t="b">
        <v>1</v>
      </c>
      <c r="AH758">
        <v>126.76</v>
      </c>
      <c r="AI758">
        <f t="shared" si="11"/>
        <v>80852.515115037168</v>
      </c>
      <c r="AJ758">
        <v>2</v>
      </c>
      <c r="AK758" t="b">
        <v>0</v>
      </c>
      <c r="AL758" t="b">
        <v>0</v>
      </c>
      <c r="AM758" t="s">
        <v>576</v>
      </c>
      <c r="AN758" s="1">
        <v>40151</v>
      </c>
      <c r="AO758" s="1">
        <v>40177</v>
      </c>
      <c r="AP758" s="1">
        <v>40289</v>
      </c>
      <c r="AQ758" s="1">
        <v>40307</v>
      </c>
    </row>
    <row r="759" spans="1:43">
      <c r="A759" t="s">
        <v>2055</v>
      </c>
      <c r="B759">
        <v>62211002627</v>
      </c>
      <c r="C759" t="s">
        <v>1044</v>
      </c>
      <c r="D759" t="s">
        <v>128</v>
      </c>
      <c r="E759">
        <v>94550</v>
      </c>
      <c r="F759" t="s">
        <v>54</v>
      </c>
      <c r="G759" t="s">
        <v>1045</v>
      </c>
      <c r="H759" t="s">
        <v>245</v>
      </c>
      <c r="I759" t="b">
        <v>0</v>
      </c>
      <c r="J759" t="b">
        <v>0</v>
      </c>
      <c r="K759" t="b">
        <v>0</v>
      </c>
      <c r="L759" t="b">
        <v>0</v>
      </c>
      <c r="M759" t="b">
        <v>0</v>
      </c>
      <c r="N759" t="b">
        <v>0</v>
      </c>
      <c r="O759" t="s">
        <v>57</v>
      </c>
      <c r="P759" t="b">
        <v>0</v>
      </c>
      <c r="Q759" t="b">
        <v>0</v>
      </c>
      <c r="R759" t="s">
        <v>58</v>
      </c>
      <c r="S759" t="s">
        <v>59</v>
      </c>
      <c r="T759" t="s">
        <v>119</v>
      </c>
      <c r="U759" t="s">
        <v>59</v>
      </c>
      <c r="V759" t="s">
        <v>60</v>
      </c>
      <c r="W759" t="s">
        <v>1</v>
      </c>
      <c r="X759" t="s">
        <v>62</v>
      </c>
      <c r="Y759" t="s">
        <v>63</v>
      </c>
      <c r="Z759">
        <v>8</v>
      </c>
      <c r="AA759">
        <v>5.8</v>
      </c>
      <c r="AB759">
        <v>1.2</v>
      </c>
      <c r="AC759">
        <v>9</v>
      </c>
      <c r="AD759">
        <v>103.95</v>
      </c>
      <c r="AE759">
        <v>126.77</v>
      </c>
      <c r="AF759">
        <v>22</v>
      </c>
      <c r="AG759" t="b">
        <v>1</v>
      </c>
      <c r="AH759">
        <v>126.77</v>
      </c>
      <c r="AI759">
        <f t="shared" si="11"/>
        <v>80846.828299700544</v>
      </c>
      <c r="AJ759">
        <v>1</v>
      </c>
      <c r="AK759" t="b">
        <v>0</v>
      </c>
      <c r="AL759" t="b">
        <v>0</v>
      </c>
      <c r="AM759" t="s">
        <v>576</v>
      </c>
      <c r="AN759" s="1">
        <v>40170</v>
      </c>
      <c r="AO759" s="1">
        <v>40170</v>
      </c>
      <c r="AP759" s="1">
        <v>40200</v>
      </c>
      <c r="AQ759" s="1">
        <v>40325</v>
      </c>
    </row>
    <row r="760" spans="1:43">
      <c r="A760" t="s">
        <v>2056</v>
      </c>
      <c r="B760">
        <v>110003000103</v>
      </c>
      <c r="C760" t="s">
        <v>150</v>
      </c>
      <c r="D760" t="s">
        <v>587</v>
      </c>
      <c r="E760">
        <v>20001</v>
      </c>
      <c r="F760" t="s">
        <v>75</v>
      </c>
      <c r="G760" t="s">
        <v>588</v>
      </c>
      <c r="H760" t="s">
        <v>589</v>
      </c>
      <c r="I760" t="b">
        <v>0</v>
      </c>
      <c r="J760" t="b">
        <v>0</v>
      </c>
      <c r="K760" t="b">
        <v>0</v>
      </c>
      <c r="L760" t="b">
        <v>0</v>
      </c>
      <c r="M760" t="b">
        <v>0</v>
      </c>
      <c r="N760" t="b">
        <v>0</v>
      </c>
      <c r="O760" t="s">
        <v>77</v>
      </c>
      <c r="P760" t="b">
        <v>1</v>
      </c>
      <c r="Q760" t="b">
        <v>0</v>
      </c>
      <c r="R760" t="s">
        <v>58</v>
      </c>
      <c r="S760" t="s">
        <v>59</v>
      </c>
      <c r="T760" t="s">
        <v>58</v>
      </c>
      <c r="U760" t="s">
        <v>59</v>
      </c>
      <c r="W760" t="s">
        <v>114</v>
      </c>
      <c r="X760" t="s">
        <v>62</v>
      </c>
      <c r="Y760" t="s">
        <v>63</v>
      </c>
      <c r="AD760">
        <v>110.4</v>
      </c>
      <c r="AE760">
        <v>134.63</v>
      </c>
      <c r="AF760">
        <v>20</v>
      </c>
      <c r="AG760" t="b">
        <v>1</v>
      </c>
      <c r="AH760">
        <v>127</v>
      </c>
      <c r="AI760">
        <f t="shared" si="11"/>
        <v>80716.086746958012</v>
      </c>
      <c r="AJ760">
        <v>1</v>
      </c>
      <c r="AK760" t="b">
        <v>0</v>
      </c>
      <c r="AL760" t="b">
        <v>0</v>
      </c>
      <c r="AM760" t="s">
        <v>576</v>
      </c>
      <c r="AN760" s="1">
        <v>39008</v>
      </c>
      <c r="AO760" s="1">
        <v>39024</v>
      </c>
      <c r="AP760" s="1">
        <v>39151</v>
      </c>
      <c r="AQ760" s="1">
        <v>39203</v>
      </c>
    </row>
    <row r="761" spans="1:43">
      <c r="A761" t="s">
        <v>2057</v>
      </c>
      <c r="B761">
        <v>120105001099</v>
      </c>
      <c r="C761" t="s">
        <v>2058</v>
      </c>
      <c r="D761" t="s">
        <v>257</v>
      </c>
      <c r="E761">
        <v>32757</v>
      </c>
      <c r="F761" t="s">
        <v>54</v>
      </c>
      <c r="G761" t="s">
        <v>468</v>
      </c>
      <c r="H761" t="s">
        <v>469</v>
      </c>
      <c r="I761" t="b">
        <v>0</v>
      </c>
      <c r="J761" t="b">
        <v>0</v>
      </c>
      <c r="K761" t="b">
        <v>0</v>
      </c>
      <c r="L761" t="b">
        <v>0</v>
      </c>
      <c r="M761" t="b">
        <v>0</v>
      </c>
      <c r="N761" t="b">
        <v>0</v>
      </c>
      <c r="O761" t="s">
        <v>77</v>
      </c>
      <c r="P761" t="b">
        <v>0</v>
      </c>
      <c r="Q761" t="b">
        <v>0</v>
      </c>
      <c r="R761" t="s">
        <v>58</v>
      </c>
      <c r="S761" t="s">
        <v>59</v>
      </c>
      <c r="T761" t="s">
        <v>119</v>
      </c>
      <c r="U761" t="s">
        <v>59</v>
      </c>
      <c r="V761" t="s">
        <v>71</v>
      </c>
      <c r="W761" t="s">
        <v>80</v>
      </c>
      <c r="X761" t="s">
        <v>62</v>
      </c>
      <c r="Y761" t="s">
        <v>88</v>
      </c>
      <c r="Z761">
        <v>8.1</v>
      </c>
      <c r="AA761">
        <v>0</v>
      </c>
      <c r="AB761">
        <v>2.02</v>
      </c>
      <c r="AC761">
        <v>17</v>
      </c>
      <c r="AD761">
        <v>108</v>
      </c>
      <c r="AE761">
        <v>131.71</v>
      </c>
      <c r="AF761">
        <v>55</v>
      </c>
      <c r="AG761" t="b">
        <v>1</v>
      </c>
      <c r="AH761">
        <v>127.06</v>
      </c>
      <c r="AI761">
        <f t="shared" si="11"/>
        <v>80681.997654938226</v>
      </c>
      <c r="AJ761">
        <v>2</v>
      </c>
      <c r="AK761" t="b">
        <v>0</v>
      </c>
      <c r="AL761" t="b">
        <v>0</v>
      </c>
      <c r="AM761" t="s">
        <v>576</v>
      </c>
      <c r="AN761" s="1">
        <v>39880</v>
      </c>
      <c r="AO761" s="1">
        <v>39897</v>
      </c>
      <c r="AP761" s="1">
        <v>39974</v>
      </c>
      <c r="AQ761" s="1">
        <v>40034</v>
      </c>
    </row>
    <row r="762" spans="1:43">
      <c r="A762" t="s">
        <v>2059</v>
      </c>
      <c r="B762">
        <v>170993000800</v>
      </c>
      <c r="C762" t="s">
        <v>181</v>
      </c>
      <c r="D762" t="s">
        <v>182</v>
      </c>
      <c r="E762">
        <v>60609</v>
      </c>
      <c r="F762" t="s">
        <v>75</v>
      </c>
      <c r="G762" t="s">
        <v>443</v>
      </c>
      <c r="H762" t="s">
        <v>184</v>
      </c>
      <c r="I762" t="b">
        <v>0</v>
      </c>
      <c r="J762" t="b">
        <v>1</v>
      </c>
      <c r="K762" t="b">
        <v>0</v>
      </c>
      <c r="L762" t="b">
        <v>0</v>
      </c>
      <c r="M762" t="b">
        <v>0</v>
      </c>
      <c r="N762" t="b">
        <v>0</v>
      </c>
      <c r="O762" t="s">
        <v>77</v>
      </c>
      <c r="P762" t="b">
        <v>0</v>
      </c>
      <c r="Q762" t="b">
        <v>0</v>
      </c>
      <c r="R762" t="s">
        <v>101</v>
      </c>
      <c r="S762" t="s">
        <v>95</v>
      </c>
      <c r="T762" t="s">
        <v>521</v>
      </c>
      <c r="U762" t="s">
        <v>137</v>
      </c>
      <c r="V762" t="s">
        <v>60</v>
      </c>
      <c r="W762" t="s">
        <v>61</v>
      </c>
      <c r="X762" t="s">
        <v>62</v>
      </c>
      <c r="Y762" t="s">
        <v>81</v>
      </c>
      <c r="Z762">
        <v>8.09</v>
      </c>
      <c r="AA762">
        <v>0</v>
      </c>
      <c r="AB762">
        <v>2.02</v>
      </c>
      <c r="AC762">
        <v>17</v>
      </c>
      <c r="AD762">
        <v>108</v>
      </c>
      <c r="AE762">
        <v>131.71</v>
      </c>
      <c r="AF762">
        <v>32</v>
      </c>
      <c r="AG762" t="b">
        <v>1</v>
      </c>
      <c r="AH762">
        <v>127.06</v>
      </c>
      <c r="AI762">
        <f t="shared" si="11"/>
        <v>80681.997654938226</v>
      </c>
      <c r="AJ762">
        <v>1</v>
      </c>
      <c r="AK762" t="b">
        <v>0</v>
      </c>
      <c r="AL762" t="b">
        <v>0</v>
      </c>
      <c r="AM762" t="s">
        <v>576</v>
      </c>
      <c r="AN762" s="1">
        <v>39133</v>
      </c>
      <c r="AO762" s="1">
        <v>39157</v>
      </c>
      <c r="AP762" s="1">
        <v>39233</v>
      </c>
      <c r="AQ762" s="1">
        <v>39369</v>
      </c>
    </row>
    <row r="763" spans="1:43">
      <c r="A763" t="s">
        <v>2060</v>
      </c>
      <c r="C763" t="s">
        <v>320</v>
      </c>
      <c r="D763" t="s">
        <v>248</v>
      </c>
      <c r="E763">
        <v>75220</v>
      </c>
      <c r="F763" t="s">
        <v>75</v>
      </c>
      <c r="G763" t="s">
        <v>453</v>
      </c>
      <c r="H763" t="s">
        <v>320</v>
      </c>
      <c r="I763" t="b">
        <v>0</v>
      </c>
      <c r="J763" t="b">
        <v>0</v>
      </c>
      <c r="K763" t="b">
        <v>0</v>
      </c>
      <c r="L763" t="b">
        <v>0</v>
      </c>
      <c r="M763" t="b">
        <v>0</v>
      </c>
      <c r="N763" t="b">
        <v>0</v>
      </c>
      <c r="O763" t="s">
        <v>57</v>
      </c>
      <c r="P763" t="b">
        <v>0</v>
      </c>
      <c r="Q763" t="b">
        <v>0</v>
      </c>
      <c r="R763" t="s">
        <v>230</v>
      </c>
      <c r="S763" t="s">
        <v>59</v>
      </c>
      <c r="T763" t="s">
        <v>58</v>
      </c>
      <c r="U763" t="s">
        <v>59</v>
      </c>
      <c r="V763" t="s">
        <v>60</v>
      </c>
      <c r="W763" t="s">
        <v>80</v>
      </c>
      <c r="X763" t="s">
        <v>62</v>
      </c>
      <c r="Y763" t="s">
        <v>81</v>
      </c>
      <c r="Z763">
        <v>8.5399999999999991</v>
      </c>
      <c r="AA763">
        <v>0</v>
      </c>
      <c r="AB763">
        <v>1.28</v>
      </c>
      <c r="AC763">
        <v>9</v>
      </c>
      <c r="AD763">
        <v>104.26</v>
      </c>
      <c r="AE763">
        <v>127.15</v>
      </c>
      <c r="AF763">
        <v>35</v>
      </c>
      <c r="AG763" t="b">
        <v>1</v>
      </c>
      <c r="AH763">
        <v>127.15</v>
      </c>
      <c r="AI763">
        <f t="shared" si="11"/>
        <v>80630.877516908513</v>
      </c>
      <c r="AJ763">
        <v>2</v>
      </c>
      <c r="AK763" t="b">
        <v>0</v>
      </c>
      <c r="AL763" t="b">
        <v>0</v>
      </c>
      <c r="AM763" t="s">
        <v>576</v>
      </c>
      <c r="AN763" s="1">
        <v>40064</v>
      </c>
      <c r="AO763" s="1">
        <v>40083</v>
      </c>
      <c r="AP763" s="1">
        <v>40182</v>
      </c>
      <c r="AQ763" s="1">
        <v>40221</v>
      </c>
    </row>
    <row r="764" spans="1:43">
      <c r="A764" t="s">
        <v>2061</v>
      </c>
      <c r="B764">
        <v>63441005599</v>
      </c>
      <c r="C764" t="s">
        <v>205</v>
      </c>
      <c r="D764" t="s">
        <v>128</v>
      </c>
      <c r="E764">
        <v>94108</v>
      </c>
      <c r="F764" t="s">
        <v>75</v>
      </c>
      <c r="G764" t="s">
        <v>206</v>
      </c>
      <c r="H764" t="s">
        <v>205</v>
      </c>
      <c r="I764" t="b">
        <v>0</v>
      </c>
      <c r="J764" t="b">
        <v>0</v>
      </c>
      <c r="K764" t="b">
        <v>0</v>
      </c>
      <c r="L764" t="b">
        <v>0</v>
      </c>
      <c r="M764" t="b">
        <v>0</v>
      </c>
      <c r="N764" t="b">
        <v>0</v>
      </c>
      <c r="O764" t="s">
        <v>77</v>
      </c>
      <c r="P764" t="b">
        <v>0</v>
      </c>
      <c r="Q764" t="b">
        <v>0</v>
      </c>
      <c r="R764" t="s">
        <v>78</v>
      </c>
      <c r="S764" t="s">
        <v>79</v>
      </c>
      <c r="V764" t="s">
        <v>71</v>
      </c>
      <c r="W764" t="s">
        <v>61</v>
      </c>
      <c r="X764" t="s">
        <v>62</v>
      </c>
      <c r="Y764" t="s">
        <v>63</v>
      </c>
      <c r="AD764">
        <v>110.7</v>
      </c>
      <c r="AE764">
        <v>135</v>
      </c>
      <c r="AF764">
        <v>20</v>
      </c>
      <c r="AG764" t="b">
        <v>1</v>
      </c>
      <c r="AH764">
        <v>127.31</v>
      </c>
      <c r="AI764">
        <f t="shared" si="11"/>
        <v>80540.037271522437</v>
      </c>
      <c r="AJ764">
        <v>1</v>
      </c>
      <c r="AK764" t="b">
        <v>0</v>
      </c>
      <c r="AL764" t="b">
        <v>0</v>
      </c>
      <c r="AM764" t="s">
        <v>576</v>
      </c>
      <c r="AN764" s="1">
        <v>38434</v>
      </c>
      <c r="AO764" s="1">
        <v>38435</v>
      </c>
      <c r="AP764" s="1">
        <v>38484</v>
      </c>
      <c r="AQ764" s="1">
        <v>38626</v>
      </c>
    </row>
    <row r="765" spans="1:43">
      <c r="A765" t="s">
        <v>2062</v>
      </c>
      <c r="B765">
        <v>340945004662</v>
      </c>
      <c r="C765" t="s">
        <v>2063</v>
      </c>
      <c r="D765" t="s">
        <v>191</v>
      </c>
      <c r="E765">
        <v>8759</v>
      </c>
      <c r="F765" t="s">
        <v>54</v>
      </c>
      <c r="G765" t="s">
        <v>2064</v>
      </c>
      <c r="H765" t="s">
        <v>2065</v>
      </c>
      <c r="I765" t="b">
        <v>0</v>
      </c>
      <c r="J765" t="b">
        <v>0</v>
      </c>
      <c r="K765" t="b">
        <v>0</v>
      </c>
      <c r="L765" t="b">
        <v>0</v>
      </c>
      <c r="M765" t="b">
        <v>0</v>
      </c>
      <c r="N765" t="b">
        <v>0</v>
      </c>
      <c r="O765" t="s">
        <v>77</v>
      </c>
      <c r="P765" t="b">
        <v>0</v>
      </c>
      <c r="Q765" t="b">
        <v>0</v>
      </c>
      <c r="R765" t="s">
        <v>101</v>
      </c>
      <c r="S765" t="s">
        <v>95</v>
      </c>
      <c r="T765" t="s">
        <v>230</v>
      </c>
      <c r="U765" t="s">
        <v>59</v>
      </c>
      <c r="V765" t="s">
        <v>71</v>
      </c>
      <c r="W765" t="s">
        <v>1</v>
      </c>
      <c r="X765" t="s">
        <v>107</v>
      </c>
      <c r="Y765" t="s">
        <v>81</v>
      </c>
      <c r="Z765">
        <v>0</v>
      </c>
      <c r="AA765">
        <v>0</v>
      </c>
      <c r="AB765">
        <v>1.57</v>
      </c>
      <c r="AC765">
        <v>9</v>
      </c>
      <c r="AD765">
        <v>115.42</v>
      </c>
      <c r="AE765">
        <v>140.76</v>
      </c>
      <c r="AF765">
        <v>21</v>
      </c>
      <c r="AG765" t="b">
        <v>1</v>
      </c>
      <c r="AH765">
        <v>127.59</v>
      </c>
      <c r="AI765">
        <f t="shared" si="11"/>
        <v>80381.190042096758</v>
      </c>
      <c r="AJ765">
        <v>2</v>
      </c>
      <c r="AK765" t="b">
        <v>0</v>
      </c>
      <c r="AL765" t="b">
        <v>0</v>
      </c>
      <c r="AM765" t="s">
        <v>576</v>
      </c>
      <c r="AN765" s="1">
        <v>40311</v>
      </c>
      <c r="AO765" s="1">
        <v>40315</v>
      </c>
      <c r="AP765" s="1">
        <v>40428</v>
      </c>
      <c r="AQ765" s="1">
        <v>40451</v>
      </c>
    </row>
    <row r="766" spans="1:43">
      <c r="A766" t="s">
        <v>2066</v>
      </c>
      <c r="C766" t="s">
        <v>2067</v>
      </c>
      <c r="D766" t="s">
        <v>495</v>
      </c>
      <c r="E766">
        <v>84106</v>
      </c>
      <c r="F766" t="s">
        <v>75</v>
      </c>
      <c r="G766" t="s">
        <v>2068</v>
      </c>
      <c r="H766" t="s">
        <v>2069</v>
      </c>
      <c r="I766" t="b">
        <v>0</v>
      </c>
      <c r="J766" t="b">
        <v>0</v>
      </c>
      <c r="K766" t="b">
        <v>0</v>
      </c>
      <c r="L766" t="b">
        <v>0</v>
      </c>
      <c r="M766" t="b">
        <v>0</v>
      </c>
      <c r="N766" t="b">
        <v>0</v>
      </c>
      <c r="O766" t="s">
        <v>57</v>
      </c>
      <c r="P766" t="b">
        <v>0</v>
      </c>
      <c r="Q766" t="b">
        <v>0</v>
      </c>
      <c r="R766" t="s">
        <v>113</v>
      </c>
      <c r="S766" t="s">
        <v>113</v>
      </c>
      <c r="T766" t="s">
        <v>230</v>
      </c>
      <c r="U766" t="s">
        <v>59</v>
      </c>
      <c r="V766" t="s">
        <v>60</v>
      </c>
      <c r="W766" t="s">
        <v>80</v>
      </c>
      <c r="X766" t="s">
        <v>107</v>
      </c>
      <c r="Y766" t="s">
        <v>81</v>
      </c>
      <c r="Z766">
        <v>9</v>
      </c>
      <c r="AA766">
        <v>0</v>
      </c>
      <c r="AB766">
        <v>1.35</v>
      </c>
      <c r="AC766">
        <v>9</v>
      </c>
      <c r="AD766">
        <v>109.34</v>
      </c>
      <c r="AE766">
        <v>133.34</v>
      </c>
      <c r="AF766">
        <v>15</v>
      </c>
      <c r="AG766" t="b">
        <v>1</v>
      </c>
      <c r="AH766">
        <v>127.82</v>
      </c>
      <c r="AI766">
        <f t="shared" si="11"/>
        <v>80250.825689354228</v>
      </c>
      <c r="AJ766">
        <v>4</v>
      </c>
      <c r="AK766" t="b">
        <v>0</v>
      </c>
      <c r="AL766" t="b">
        <v>0</v>
      </c>
      <c r="AM766" t="s">
        <v>576</v>
      </c>
      <c r="AN766" s="1">
        <v>40045</v>
      </c>
      <c r="AO766" s="1">
        <v>40054</v>
      </c>
      <c r="AP766" s="1">
        <v>40094</v>
      </c>
      <c r="AQ766" s="1">
        <v>40204</v>
      </c>
    </row>
    <row r="767" spans="1:43">
      <c r="A767" t="s">
        <v>2070</v>
      </c>
      <c r="B767">
        <v>360010002222</v>
      </c>
      <c r="C767" t="s">
        <v>2071</v>
      </c>
      <c r="D767" t="s">
        <v>74</v>
      </c>
      <c r="E767">
        <v>11435</v>
      </c>
      <c r="F767" t="s">
        <v>75</v>
      </c>
      <c r="G767" t="s">
        <v>76</v>
      </c>
      <c r="H767" t="s">
        <v>118</v>
      </c>
      <c r="I767" t="b">
        <v>0</v>
      </c>
      <c r="J767" t="b">
        <v>1</v>
      </c>
      <c r="K767" t="b">
        <v>0</v>
      </c>
      <c r="L767" t="b">
        <v>0</v>
      </c>
      <c r="M767" t="b">
        <v>0</v>
      </c>
      <c r="N767" t="b">
        <v>0</v>
      </c>
      <c r="O767" t="s">
        <v>57</v>
      </c>
      <c r="P767" t="b">
        <v>0</v>
      </c>
      <c r="Q767" t="b">
        <v>0</v>
      </c>
      <c r="R767" t="s">
        <v>58</v>
      </c>
      <c r="S767" t="s">
        <v>59</v>
      </c>
      <c r="T767" t="s">
        <v>113</v>
      </c>
      <c r="U767" t="s">
        <v>113</v>
      </c>
      <c r="V767" t="s">
        <v>71</v>
      </c>
      <c r="W767" t="s">
        <v>61</v>
      </c>
      <c r="X767" t="s">
        <v>62</v>
      </c>
      <c r="Y767" t="s">
        <v>63</v>
      </c>
      <c r="Z767">
        <v>8.1999999999999993</v>
      </c>
      <c r="AA767">
        <v>0</v>
      </c>
      <c r="AB767">
        <v>2.0499999999999998</v>
      </c>
      <c r="AC767">
        <v>17</v>
      </c>
      <c r="AD767">
        <v>109</v>
      </c>
      <c r="AE767">
        <v>132.93</v>
      </c>
      <c r="AF767">
        <v>26</v>
      </c>
      <c r="AG767" t="b">
        <v>1</v>
      </c>
      <c r="AH767">
        <v>128.24</v>
      </c>
      <c r="AI767">
        <f t="shared" si="11"/>
        <v>80013.042045215698</v>
      </c>
      <c r="AJ767">
        <v>1</v>
      </c>
      <c r="AK767" t="b">
        <v>0</v>
      </c>
      <c r="AL767" t="b">
        <v>0</v>
      </c>
      <c r="AM767" t="s">
        <v>576</v>
      </c>
      <c r="AN767" s="1">
        <v>39807</v>
      </c>
      <c r="AO767" s="1">
        <v>39812</v>
      </c>
      <c r="AP767" s="1">
        <v>39885</v>
      </c>
      <c r="AQ767" s="1">
        <v>39963</v>
      </c>
    </row>
    <row r="768" spans="1:43">
      <c r="A768" t="s">
        <v>2072</v>
      </c>
      <c r="B768">
        <v>181209002176</v>
      </c>
      <c r="C768" t="s">
        <v>2073</v>
      </c>
      <c r="D768" t="s">
        <v>368</v>
      </c>
      <c r="E768">
        <v>47804</v>
      </c>
      <c r="F768" t="s">
        <v>75</v>
      </c>
      <c r="G768" t="s">
        <v>982</v>
      </c>
      <c r="H768" t="s">
        <v>983</v>
      </c>
      <c r="I768" t="b">
        <v>0</v>
      </c>
      <c r="J768" t="b">
        <v>0</v>
      </c>
      <c r="K768" t="b">
        <v>0</v>
      </c>
      <c r="L768" t="b">
        <v>0</v>
      </c>
      <c r="M768" t="b">
        <v>0</v>
      </c>
      <c r="N768" t="b">
        <v>0</v>
      </c>
      <c r="O768" t="s">
        <v>77</v>
      </c>
      <c r="P768" t="b">
        <v>0</v>
      </c>
      <c r="Q768" t="b">
        <v>0</v>
      </c>
      <c r="R768" t="s">
        <v>113</v>
      </c>
      <c r="S768" t="s">
        <v>113</v>
      </c>
      <c r="T768" t="s">
        <v>104</v>
      </c>
      <c r="U768" t="s">
        <v>95</v>
      </c>
      <c r="V768" t="s">
        <v>71</v>
      </c>
      <c r="W768" t="s">
        <v>61</v>
      </c>
      <c r="X768" t="s">
        <v>62</v>
      </c>
      <c r="Y768" t="s">
        <v>63</v>
      </c>
      <c r="Z768">
        <v>0</v>
      </c>
      <c r="AA768">
        <v>0</v>
      </c>
      <c r="AB768">
        <v>1.57</v>
      </c>
      <c r="AC768">
        <v>9</v>
      </c>
      <c r="AD768">
        <v>115.37</v>
      </c>
      <c r="AE768">
        <v>140.69999999999999</v>
      </c>
      <c r="AF768">
        <v>10</v>
      </c>
      <c r="AG768" t="b">
        <v>1</v>
      </c>
      <c r="AH768">
        <v>129</v>
      </c>
      <c r="AI768">
        <f t="shared" si="11"/>
        <v>79583.663679631703</v>
      </c>
      <c r="AJ768">
        <v>6</v>
      </c>
      <c r="AK768" t="b">
        <v>0</v>
      </c>
      <c r="AL768" t="b">
        <v>0</v>
      </c>
      <c r="AM768" t="s">
        <v>576</v>
      </c>
      <c r="AN768" s="1">
        <v>40244</v>
      </c>
      <c r="AO768" s="1">
        <v>40283</v>
      </c>
      <c r="AP768" s="1">
        <v>40283</v>
      </c>
      <c r="AQ768" s="1">
        <v>40395</v>
      </c>
    </row>
    <row r="769" spans="1:43">
      <c r="A769" t="s">
        <v>2074</v>
      </c>
      <c r="B769">
        <v>440111000311</v>
      </c>
      <c r="C769" t="s">
        <v>2075</v>
      </c>
      <c r="D769" t="s">
        <v>2076</v>
      </c>
      <c r="E769">
        <v>2886</v>
      </c>
      <c r="F769" t="s">
        <v>75</v>
      </c>
      <c r="G769" t="s">
        <v>2077</v>
      </c>
      <c r="H769" t="s">
        <v>673</v>
      </c>
      <c r="I769" t="b">
        <v>0</v>
      </c>
      <c r="J769" t="b">
        <v>0</v>
      </c>
      <c r="K769" t="b">
        <v>0</v>
      </c>
      <c r="L769" t="b">
        <v>0</v>
      </c>
      <c r="M769" t="b">
        <v>0</v>
      </c>
      <c r="N769" t="b">
        <v>0</v>
      </c>
      <c r="O769" t="s">
        <v>57</v>
      </c>
      <c r="P769" t="b">
        <v>0</v>
      </c>
      <c r="Q769" t="b">
        <v>0</v>
      </c>
      <c r="R769" t="s">
        <v>58</v>
      </c>
      <c r="S769" t="s">
        <v>59</v>
      </c>
      <c r="T769" t="s">
        <v>119</v>
      </c>
      <c r="U769" t="s">
        <v>59</v>
      </c>
      <c r="V769" t="s">
        <v>60</v>
      </c>
      <c r="W769" t="s">
        <v>114</v>
      </c>
      <c r="X769" t="s">
        <v>107</v>
      </c>
      <c r="Y769" t="s">
        <v>151</v>
      </c>
      <c r="Z769">
        <v>34.049999999999997</v>
      </c>
      <c r="AA769">
        <v>0</v>
      </c>
      <c r="AB769">
        <v>5.71</v>
      </c>
      <c r="AC769">
        <v>35</v>
      </c>
      <c r="AD769">
        <v>455.59</v>
      </c>
      <c r="AE769">
        <v>535.99</v>
      </c>
      <c r="AF769">
        <v>70</v>
      </c>
      <c r="AG769" t="b">
        <v>1</v>
      </c>
      <c r="AH769">
        <v>130</v>
      </c>
      <c r="AI769">
        <f t="shared" si="11"/>
        <v>79020.452145968549</v>
      </c>
      <c r="AJ769">
        <v>6</v>
      </c>
      <c r="AK769" t="b">
        <v>0</v>
      </c>
      <c r="AL769" t="b">
        <v>0</v>
      </c>
      <c r="AM769" t="s">
        <v>64</v>
      </c>
      <c r="AN769" s="1">
        <v>40410</v>
      </c>
      <c r="AQ769" s="1">
        <v>40559</v>
      </c>
    </row>
    <row r="770" spans="1:43">
      <c r="A770" t="s">
        <v>2078</v>
      </c>
      <c r="B770">
        <v>201226001461</v>
      </c>
      <c r="C770" t="s">
        <v>2079</v>
      </c>
      <c r="D770" t="s">
        <v>297</v>
      </c>
      <c r="E770">
        <v>66604</v>
      </c>
      <c r="F770" t="s">
        <v>75</v>
      </c>
      <c r="G770" t="s">
        <v>2080</v>
      </c>
      <c r="H770" t="s">
        <v>2081</v>
      </c>
      <c r="I770" t="b">
        <v>0</v>
      </c>
      <c r="J770" t="b">
        <v>0</v>
      </c>
      <c r="K770" t="b">
        <v>0</v>
      </c>
      <c r="L770" t="b">
        <v>0</v>
      </c>
      <c r="M770" t="b">
        <v>0</v>
      </c>
      <c r="N770" t="b">
        <v>0</v>
      </c>
      <c r="O770" t="s">
        <v>57</v>
      </c>
      <c r="P770" t="b">
        <v>0</v>
      </c>
      <c r="Q770" t="b">
        <v>0</v>
      </c>
      <c r="R770" t="s">
        <v>101</v>
      </c>
      <c r="S770" t="s">
        <v>95</v>
      </c>
      <c r="T770" t="s">
        <v>136</v>
      </c>
      <c r="U770" t="s">
        <v>137</v>
      </c>
      <c r="V770" t="s">
        <v>71</v>
      </c>
      <c r="W770" t="s">
        <v>1</v>
      </c>
      <c r="X770" t="s">
        <v>62</v>
      </c>
      <c r="Y770" t="s">
        <v>63</v>
      </c>
      <c r="Z770">
        <v>0</v>
      </c>
      <c r="AA770">
        <v>28.13</v>
      </c>
      <c r="AB770">
        <v>5.99</v>
      </c>
      <c r="AC770">
        <v>35</v>
      </c>
      <c r="AD770">
        <v>468.16</v>
      </c>
      <c r="AE770">
        <v>538.11</v>
      </c>
      <c r="AF770">
        <v>25</v>
      </c>
      <c r="AG770" t="b">
        <v>1</v>
      </c>
      <c r="AH770">
        <v>130</v>
      </c>
      <c r="AI770">
        <f t="shared" si="11"/>
        <v>79020.452145968549</v>
      </c>
      <c r="AJ770">
        <v>7</v>
      </c>
      <c r="AK770" t="b">
        <v>0</v>
      </c>
      <c r="AL770" t="b">
        <v>0</v>
      </c>
      <c r="AM770" t="s">
        <v>64</v>
      </c>
      <c r="AN770" s="1">
        <v>40392</v>
      </c>
      <c r="AQ770" s="1">
        <v>40542</v>
      </c>
    </row>
    <row r="771" spans="1:43">
      <c r="A771" t="s">
        <v>2082</v>
      </c>
      <c r="C771" t="s">
        <v>2083</v>
      </c>
      <c r="D771" t="s">
        <v>67</v>
      </c>
      <c r="E771">
        <v>27832</v>
      </c>
      <c r="F771" t="s">
        <v>68</v>
      </c>
      <c r="G771" t="s">
        <v>948</v>
      </c>
      <c r="H771" t="s">
        <v>949</v>
      </c>
      <c r="I771" t="b">
        <v>1</v>
      </c>
      <c r="J771" t="b">
        <v>0</v>
      </c>
      <c r="K771" t="b">
        <v>0</v>
      </c>
      <c r="L771" t="b">
        <v>0</v>
      </c>
      <c r="M771" t="b">
        <v>0</v>
      </c>
      <c r="N771" t="b">
        <v>0</v>
      </c>
      <c r="O771" t="s">
        <v>77</v>
      </c>
      <c r="P771" t="b">
        <v>0</v>
      </c>
      <c r="Q771" t="b">
        <v>0</v>
      </c>
      <c r="R771" t="s">
        <v>267</v>
      </c>
      <c r="S771" t="s">
        <v>95</v>
      </c>
      <c r="T771" t="s">
        <v>1</v>
      </c>
      <c r="U771" t="s">
        <v>137</v>
      </c>
      <c r="V771" t="s">
        <v>71</v>
      </c>
      <c r="W771" t="s">
        <v>80</v>
      </c>
      <c r="X771" t="s">
        <v>62</v>
      </c>
      <c r="Y771" t="s">
        <v>151</v>
      </c>
      <c r="Z771">
        <v>344.85</v>
      </c>
      <c r="AA771">
        <v>146.56</v>
      </c>
      <c r="AB771">
        <v>86.21</v>
      </c>
      <c r="AC771">
        <v>17</v>
      </c>
      <c r="AD771">
        <v>4043</v>
      </c>
      <c r="AE771">
        <v>4930.49</v>
      </c>
      <c r="AF771">
        <v>150</v>
      </c>
      <c r="AG771" t="b">
        <v>1</v>
      </c>
      <c r="AH771">
        <v>130</v>
      </c>
      <c r="AI771">
        <f t="shared" ref="AI771:AI834" si="12">(AH771-$AH$4651)^2</f>
        <v>79020.452145968549</v>
      </c>
      <c r="AJ771">
        <v>2</v>
      </c>
      <c r="AK771" t="b">
        <v>0</v>
      </c>
      <c r="AL771" t="b">
        <v>0</v>
      </c>
      <c r="AM771" t="s">
        <v>64</v>
      </c>
      <c r="AN771" s="1">
        <v>39174</v>
      </c>
      <c r="AQ771" s="1">
        <v>39414</v>
      </c>
    </row>
    <row r="772" spans="1:43">
      <c r="A772" t="s">
        <v>2084</v>
      </c>
      <c r="B772">
        <v>62271010859</v>
      </c>
      <c r="C772" t="s">
        <v>922</v>
      </c>
      <c r="D772" t="s">
        <v>128</v>
      </c>
      <c r="E772">
        <v>91402</v>
      </c>
      <c r="F772" t="s">
        <v>75</v>
      </c>
      <c r="G772" t="s">
        <v>271</v>
      </c>
      <c r="H772" t="s">
        <v>130</v>
      </c>
      <c r="I772" t="b">
        <v>0</v>
      </c>
      <c r="J772" t="b">
        <v>0</v>
      </c>
      <c r="K772" t="b">
        <v>0</v>
      </c>
      <c r="L772" t="b">
        <v>0</v>
      </c>
      <c r="M772" t="b">
        <v>0</v>
      </c>
      <c r="N772" t="b">
        <v>0</v>
      </c>
      <c r="O772" t="s">
        <v>87</v>
      </c>
      <c r="P772" t="b">
        <v>0</v>
      </c>
      <c r="Q772" t="b">
        <v>0</v>
      </c>
      <c r="R772" t="s">
        <v>211</v>
      </c>
      <c r="S772" t="s">
        <v>100</v>
      </c>
      <c r="T772" t="s">
        <v>230</v>
      </c>
      <c r="U772" t="s">
        <v>59</v>
      </c>
      <c r="V772" t="s">
        <v>71</v>
      </c>
      <c r="W772" t="s">
        <v>80</v>
      </c>
      <c r="X772" t="s">
        <v>62</v>
      </c>
      <c r="Y772" t="s">
        <v>151</v>
      </c>
      <c r="AD772">
        <v>447</v>
      </c>
      <c r="AE772">
        <v>545.12</v>
      </c>
      <c r="AF772">
        <v>80</v>
      </c>
      <c r="AG772" t="b">
        <v>1</v>
      </c>
      <c r="AH772">
        <v>130</v>
      </c>
      <c r="AI772">
        <f t="shared" si="12"/>
        <v>79020.452145968549</v>
      </c>
      <c r="AJ772">
        <v>2</v>
      </c>
      <c r="AK772" t="b">
        <v>0</v>
      </c>
      <c r="AL772" t="b">
        <v>0</v>
      </c>
      <c r="AM772" t="s">
        <v>64</v>
      </c>
      <c r="AN772" s="1">
        <v>38969</v>
      </c>
      <c r="AQ772" s="1">
        <v>39211</v>
      </c>
    </row>
    <row r="773" spans="1:43">
      <c r="A773" t="s">
        <v>2085</v>
      </c>
      <c r="B773">
        <v>450228000555</v>
      </c>
      <c r="C773" t="s">
        <v>2086</v>
      </c>
      <c r="D773" t="s">
        <v>196</v>
      </c>
      <c r="E773">
        <v>29554</v>
      </c>
      <c r="F773" t="s">
        <v>68</v>
      </c>
      <c r="G773" t="s">
        <v>502</v>
      </c>
      <c r="H773" t="s">
        <v>2087</v>
      </c>
      <c r="I773" t="b">
        <v>0</v>
      </c>
      <c r="J773" t="b">
        <v>0</v>
      </c>
      <c r="K773" t="b">
        <v>0</v>
      </c>
      <c r="L773" t="b">
        <v>0</v>
      </c>
      <c r="M773" t="b">
        <v>0</v>
      </c>
      <c r="N773" t="b">
        <v>0</v>
      </c>
      <c r="O773" t="s">
        <v>87</v>
      </c>
      <c r="P773" t="b">
        <v>0</v>
      </c>
      <c r="Q773" t="b">
        <v>0</v>
      </c>
      <c r="R773" t="s">
        <v>267</v>
      </c>
      <c r="S773" t="s">
        <v>95</v>
      </c>
      <c r="V773" t="s">
        <v>71</v>
      </c>
      <c r="W773" t="s">
        <v>80</v>
      </c>
      <c r="X773" t="s">
        <v>62</v>
      </c>
      <c r="Y773" t="s">
        <v>151</v>
      </c>
      <c r="AD773">
        <v>2270.38</v>
      </c>
      <c r="AE773">
        <v>2768.76</v>
      </c>
      <c r="AF773">
        <v>45</v>
      </c>
      <c r="AG773" t="b">
        <v>1</v>
      </c>
      <c r="AH773">
        <v>130</v>
      </c>
      <c r="AI773">
        <f t="shared" si="12"/>
        <v>79020.452145968549</v>
      </c>
      <c r="AJ773">
        <v>2</v>
      </c>
      <c r="AK773" t="b">
        <v>0</v>
      </c>
      <c r="AL773" t="b">
        <v>0</v>
      </c>
      <c r="AM773" t="s">
        <v>64</v>
      </c>
      <c r="AN773" s="1">
        <v>38792</v>
      </c>
      <c r="AQ773" s="1">
        <v>39037</v>
      </c>
    </row>
    <row r="774" spans="1:43">
      <c r="A774" t="s">
        <v>2088</v>
      </c>
      <c r="C774" t="s">
        <v>252</v>
      </c>
      <c r="D774" t="s">
        <v>67</v>
      </c>
      <c r="E774">
        <v>28212</v>
      </c>
      <c r="F774" t="s">
        <v>75</v>
      </c>
      <c r="G774" t="s">
        <v>253</v>
      </c>
      <c r="H774" t="s">
        <v>254</v>
      </c>
      <c r="I774" t="b">
        <v>0</v>
      </c>
      <c r="J774" t="b">
        <v>1</v>
      </c>
      <c r="K774" t="b">
        <v>0</v>
      </c>
      <c r="L774" t="b">
        <v>0</v>
      </c>
      <c r="M774" t="b">
        <v>0</v>
      </c>
      <c r="N774" t="b">
        <v>0</v>
      </c>
      <c r="O774" t="s">
        <v>57</v>
      </c>
      <c r="P774" t="b">
        <v>0</v>
      </c>
      <c r="Q774" t="b">
        <v>0</v>
      </c>
      <c r="R774" t="s">
        <v>113</v>
      </c>
      <c r="S774" t="s">
        <v>113</v>
      </c>
      <c r="T774" t="s">
        <v>58</v>
      </c>
      <c r="U774" t="s">
        <v>59</v>
      </c>
      <c r="V774" t="s">
        <v>60</v>
      </c>
      <c r="W774" t="s">
        <v>80</v>
      </c>
      <c r="X774" t="s">
        <v>62</v>
      </c>
      <c r="Y774" t="s">
        <v>88</v>
      </c>
      <c r="Z774">
        <v>8.1999999999999993</v>
      </c>
      <c r="AA774">
        <v>3.48</v>
      </c>
      <c r="AB774">
        <v>2.0499999999999998</v>
      </c>
      <c r="AC774">
        <v>17</v>
      </c>
      <c r="AD774">
        <v>113</v>
      </c>
      <c r="AE774">
        <v>137.80000000000001</v>
      </c>
      <c r="AF774">
        <v>11</v>
      </c>
      <c r="AG774" t="b">
        <v>1</v>
      </c>
      <c r="AH774">
        <v>130.25</v>
      </c>
      <c r="AI774">
        <f t="shared" si="12"/>
        <v>78879.961762552761</v>
      </c>
      <c r="AJ774">
        <v>4</v>
      </c>
      <c r="AK774" t="b">
        <v>0</v>
      </c>
      <c r="AL774" t="b">
        <v>0</v>
      </c>
      <c r="AM774" t="s">
        <v>576</v>
      </c>
      <c r="AN774" s="1">
        <v>39950</v>
      </c>
      <c r="AO774" s="1">
        <v>39953</v>
      </c>
      <c r="AP774" s="1">
        <v>40231</v>
      </c>
      <c r="AQ774" s="1">
        <v>40104</v>
      </c>
    </row>
    <row r="775" spans="1:43">
      <c r="A775" t="s">
        <v>2089</v>
      </c>
      <c r="B775">
        <v>360008502295</v>
      </c>
      <c r="C775" t="s">
        <v>73</v>
      </c>
      <c r="D775" t="s">
        <v>74</v>
      </c>
      <c r="E775">
        <v>10465</v>
      </c>
      <c r="F775" t="s">
        <v>75</v>
      </c>
      <c r="G775" t="s">
        <v>331</v>
      </c>
      <c r="H775" t="s">
        <v>73</v>
      </c>
      <c r="I775" t="b">
        <v>0</v>
      </c>
      <c r="J775" t="b">
        <v>0</v>
      </c>
      <c r="K775" t="b">
        <v>0</v>
      </c>
      <c r="L775" t="b">
        <v>0</v>
      </c>
      <c r="M775" t="b">
        <v>0</v>
      </c>
      <c r="N775" t="b">
        <v>0</v>
      </c>
      <c r="O775" t="s">
        <v>77</v>
      </c>
      <c r="P775" t="b">
        <v>0</v>
      </c>
      <c r="Q775" t="b">
        <v>0</v>
      </c>
      <c r="R775" t="s">
        <v>58</v>
      </c>
      <c r="S775" t="s">
        <v>59</v>
      </c>
      <c r="T775" t="s">
        <v>171</v>
      </c>
      <c r="U775" t="s">
        <v>79</v>
      </c>
      <c r="V775" t="s">
        <v>71</v>
      </c>
      <c r="W775" t="s">
        <v>1</v>
      </c>
      <c r="X775" t="s">
        <v>62</v>
      </c>
      <c r="Y775" t="s">
        <v>63</v>
      </c>
      <c r="Z775">
        <v>8.3699999999999992</v>
      </c>
      <c r="AA775">
        <v>0</v>
      </c>
      <c r="AB775">
        <v>2.09</v>
      </c>
      <c r="AC775">
        <v>17</v>
      </c>
      <c r="AD775">
        <v>111</v>
      </c>
      <c r="AE775">
        <v>135.37</v>
      </c>
      <c r="AF775">
        <v>30</v>
      </c>
      <c r="AG775" t="b">
        <v>0</v>
      </c>
      <c r="AH775">
        <v>130.59</v>
      </c>
      <c r="AI775">
        <f t="shared" si="12"/>
        <v>78689.095441107303</v>
      </c>
      <c r="AJ775">
        <v>1</v>
      </c>
      <c r="AK775" t="b">
        <v>0</v>
      </c>
      <c r="AL775" t="b">
        <v>0</v>
      </c>
      <c r="AM775" t="s">
        <v>576</v>
      </c>
      <c r="AN775" s="1">
        <v>39690</v>
      </c>
      <c r="AO775" s="1">
        <v>39754</v>
      </c>
      <c r="AP775" s="1">
        <v>39812</v>
      </c>
      <c r="AQ775" s="1">
        <v>39843</v>
      </c>
    </row>
    <row r="776" spans="1:43">
      <c r="A776" t="s">
        <v>2090</v>
      </c>
      <c r="B776">
        <v>370048002662</v>
      </c>
      <c r="C776" t="s">
        <v>2091</v>
      </c>
      <c r="D776" t="s">
        <v>67</v>
      </c>
      <c r="E776">
        <v>28655</v>
      </c>
      <c r="F776" t="s">
        <v>68</v>
      </c>
      <c r="G776" t="s">
        <v>913</v>
      </c>
      <c r="H776" t="s">
        <v>914</v>
      </c>
      <c r="I776" t="b">
        <v>0</v>
      </c>
      <c r="J776" t="b">
        <v>0</v>
      </c>
      <c r="K776" t="b">
        <v>0</v>
      </c>
      <c r="L776" t="b">
        <v>0</v>
      </c>
      <c r="M776" t="b">
        <v>0</v>
      </c>
      <c r="N776" t="b">
        <v>0</v>
      </c>
      <c r="O776" t="s">
        <v>57</v>
      </c>
      <c r="P776" t="b">
        <v>0</v>
      </c>
      <c r="Q776" t="b">
        <v>0</v>
      </c>
      <c r="R776" t="s">
        <v>113</v>
      </c>
      <c r="S776" t="s">
        <v>113</v>
      </c>
      <c r="T776" t="s">
        <v>119</v>
      </c>
      <c r="U776" t="s">
        <v>59</v>
      </c>
      <c r="V776" t="s">
        <v>60</v>
      </c>
      <c r="W776" t="s">
        <v>114</v>
      </c>
      <c r="X776" t="s">
        <v>62</v>
      </c>
      <c r="Y776" t="s">
        <v>151</v>
      </c>
      <c r="Z776">
        <v>8.0399999999999991</v>
      </c>
      <c r="AA776">
        <v>3.42</v>
      </c>
      <c r="AB776">
        <v>2.0099999999999998</v>
      </c>
      <c r="AC776">
        <v>17</v>
      </c>
      <c r="AD776">
        <v>111</v>
      </c>
      <c r="AE776">
        <v>135.37</v>
      </c>
      <c r="AF776">
        <v>20</v>
      </c>
      <c r="AG776" t="b">
        <v>1</v>
      </c>
      <c r="AH776">
        <v>130.59</v>
      </c>
      <c r="AI776">
        <f t="shared" si="12"/>
        <v>78689.095441107303</v>
      </c>
      <c r="AJ776">
        <v>1</v>
      </c>
      <c r="AK776" t="b">
        <v>0</v>
      </c>
      <c r="AL776" t="b">
        <v>0</v>
      </c>
      <c r="AM776" t="s">
        <v>576</v>
      </c>
      <c r="AN776" s="1">
        <v>39394</v>
      </c>
      <c r="AO776" s="1">
        <v>39438</v>
      </c>
      <c r="AP776" s="1">
        <v>39541</v>
      </c>
      <c r="AQ776" s="1">
        <v>39634</v>
      </c>
    </row>
    <row r="777" spans="1:43">
      <c r="A777" t="s">
        <v>2092</v>
      </c>
      <c r="C777" t="s">
        <v>73</v>
      </c>
      <c r="D777" t="s">
        <v>74</v>
      </c>
      <c r="E777">
        <v>10457</v>
      </c>
      <c r="F777" t="s">
        <v>75</v>
      </c>
      <c r="G777" t="s">
        <v>117</v>
      </c>
      <c r="H777" t="s">
        <v>73</v>
      </c>
      <c r="I777" t="b">
        <v>0</v>
      </c>
      <c r="J777" t="b">
        <v>0</v>
      </c>
      <c r="K777" t="b">
        <v>0</v>
      </c>
      <c r="L777" t="b">
        <v>0</v>
      </c>
      <c r="M777" t="b">
        <v>0</v>
      </c>
      <c r="N777" t="b">
        <v>0</v>
      </c>
      <c r="O777" t="s">
        <v>77</v>
      </c>
      <c r="P777" t="b">
        <v>1</v>
      </c>
      <c r="Q777" t="b">
        <v>0</v>
      </c>
      <c r="R777" t="s">
        <v>1</v>
      </c>
      <c r="S777" t="s">
        <v>137</v>
      </c>
      <c r="V777" t="s">
        <v>60</v>
      </c>
      <c r="W777" t="s">
        <v>61</v>
      </c>
      <c r="X777" t="s">
        <v>62</v>
      </c>
      <c r="Y777" t="s">
        <v>81</v>
      </c>
      <c r="AD777">
        <v>113.78</v>
      </c>
      <c r="AE777">
        <v>138.76</v>
      </c>
      <c r="AF777">
        <v>11</v>
      </c>
      <c r="AG777" t="b">
        <v>1</v>
      </c>
      <c r="AH777">
        <v>130.6</v>
      </c>
      <c r="AI777">
        <f t="shared" si="12"/>
        <v>78683.485225770681</v>
      </c>
      <c r="AJ777">
        <v>2</v>
      </c>
      <c r="AK777" t="b">
        <v>0</v>
      </c>
      <c r="AL777" t="b">
        <v>0</v>
      </c>
      <c r="AM777" t="s">
        <v>576</v>
      </c>
      <c r="AN777" s="1">
        <v>38617</v>
      </c>
      <c r="AO777" s="1">
        <v>38695</v>
      </c>
      <c r="AP777" s="1">
        <v>38787</v>
      </c>
      <c r="AQ777" s="1">
        <v>38859</v>
      </c>
    </row>
    <row r="778" spans="1:43">
      <c r="A778" t="s">
        <v>2093</v>
      </c>
      <c r="B778">
        <v>170993000834</v>
      </c>
      <c r="C778" t="s">
        <v>181</v>
      </c>
      <c r="D778" t="s">
        <v>182</v>
      </c>
      <c r="E778">
        <v>60660</v>
      </c>
      <c r="F778" t="s">
        <v>75</v>
      </c>
      <c r="G778" t="s">
        <v>1572</v>
      </c>
      <c r="H778" t="s">
        <v>184</v>
      </c>
      <c r="I778" t="b">
        <v>0</v>
      </c>
      <c r="J778" t="b">
        <v>0</v>
      </c>
      <c r="K778" t="b">
        <v>0</v>
      </c>
      <c r="L778" t="b">
        <v>0</v>
      </c>
      <c r="M778" t="b">
        <v>0</v>
      </c>
      <c r="N778" t="b">
        <v>0</v>
      </c>
      <c r="O778" t="s">
        <v>77</v>
      </c>
      <c r="P778" t="b">
        <v>0</v>
      </c>
      <c r="Q778" t="b">
        <v>0</v>
      </c>
      <c r="R778" t="s">
        <v>113</v>
      </c>
      <c r="S778" t="s">
        <v>113</v>
      </c>
      <c r="T778" t="s">
        <v>272</v>
      </c>
      <c r="U778" t="s">
        <v>273</v>
      </c>
      <c r="V778" t="s">
        <v>60</v>
      </c>
      <c r="W778" t="s">
        <v>61</v>
      </c>
      <c r="X778" t="s">
        <v>62</v>
      </c>
      <c r="Y778" t="s">
        <v>151</v>
      </c>
      <c r="Z778">
        <v>8.8000000000000007</v>
      </c>
      <c r="AA778">
        <v>0</v>
      </c>
      <c r="AB778">
        <v>1.32</v>
      </c>
      <c r="AC778">
        <v>9</v>
      </c>
      <c r="AD778">
        <v>107.12</v>
      </c>
      <c r="AE778">
        <v>130.63</v>
      </c>
      <c r="AF778">
        <v>900</v>
      </c>
      <c r="AG778" t="b">
        <v>1</v>
      </c>
      <c r="AH778">
        <v>130.63999999999999</v>
      </c>
      <c r="AI778">
        <f t="shared" si="12"/>
        <v>78661.046364424139</v>
      </c>
      <c r="AJ778">
        <v>2</v>
      </c>
      <c r="AK778" t="b">
        <v>1</v>
      </c>
      <c r="AL778" t="b">
        <v>0</v>
      </c>
      <c r="AM778" t="s">
        <v>576</v>
      </c>
      <c r="AN778" s="1">
        <v>40217</v>
      </c>
      <c r="AO778" s="1">
        <v>40219</v>
      </c>
      <c r="AQ778" s="1">
        <v>40370</v>
      </c>
    </row>
    <row r="779" spans="1:43">
      <c r="A779" t="s">
        <v>2094</v>
      </c>
      <c r="B779">
        <v>170993000589</v>
      </c>
      <c r="C779" t="s">
        <v>181</v>
      </c>
      <c r="D779" t="s">
        <v>182</v>
      </c>
      <c r="E779">
        <v>60620</v>
      </c>
      <c r="F779" t="s">
        <v>75</v>
      </c>
      <c r="G779" t="s">
        <v>1128</v>
      </c>
      <c r="H779" t="s">
        <v>184</v>
      </c>
      <c r="I779" t="b">
        <v>0</v>
      </c>
      <c r="J779" t="b">
        <v>0</v>
      </c>
      <c r="K779" t="b">
        <v>0</v>
      </c>
      <c r="L779" t="b">
        <v>1</v>
      </c>
      <c r="M779" t="b">
        <v>0</v>
      </c>
      <c r="N779" t="b">
        <v>0</v>
      </c>
      <c r="O779" t="s">
        <v>77</v>
      </c>
      <c r="P779" t="b">
        <v>0</v>
      </c>
      <c r="Q779" t="b">
        <v>0</v>
      </c>
      <c r="R779" t="s">
        <v>119</v>
      </c>
      <c r="S779" t="s">
        <v>59</v>
      </c>
      <c r="T779" t="s">
        <v>119</v>
      </c>
      <c r="U779" t="s">
        <v>59</v>
      </c>
      <c r="V779" t="s">
        <v>60</v>
      </c>
      <c r="W779" t="s">
        <v>61</v>
      </c>
      <c r="X779" t="s">
        <v>62</v>
      </c>
      <c r="Y779" t="s">
        <v>151</v>
      </c>
      <c r="Z779">
        <v>8.98</v>
      </c>
      <c r="AA779">
        <v>0</v>
      </c>
      <c r="AB779">
        <v>1.35</v>
      </c>
      <c r="AC779">
        <v>9</v>
      </c>
      <c r="AD779">
        <v>109.09</v>
      </c>
      <c r="AE779">
        <v>133.04</v>
      </c>
      <c r="AF779">
        <v>90</v>
      </c>
      <c r="AG779" t="b">
        <v>1</v>
      </c>
      <c r="AH779">
        <v>130.84</v>
      </c>
      <c r="AI779">
        <f t="shared" si="12"/>
        <v>78548.900057691513</v>
      </c>
      <c r="AJ779">
        <v>2</v>
      </c>
      <c r="AK779" t="b">
        <v>0</v>
      </c>
      <c r="AL779" t="b">
        <v>0</v>
      </c>
      <c r="AM779" t="s">
        <v>576</v>
      </c>
      <c r="AN779" s="1">
        <v>40013</v>
      </c>
      <c r="AO779" s="1">
        <v>40049</v>
      </c>
      <c r="AP779" s="1">
        <v>40151</v>
      </c>
      <c r="AQ779" s="1">
        <v>40169</v>
      </c>
    </row>
    <row r="780" spans="1:43">
      <c r="A780" t="s">
        <v>2095</v>
      </c>
      <c r="B780">
        <v>63459005722</v>
      </c>
      <c r="C780" t="s">
        <v>833</v>
      </c>
      <c r="D780" t="s">
        <v>128</v>
      </c>
      <c r="E780">
        <v>95112</v>
      </c>
      <c r="F780" t="s">
        <v>75</v>
      </c>
      <c r="G780" t="s">
        <v>1675</v>
      </c>
      <c r="H780" t="s">
        <v>835</v>
      </c>
      <c r="I780" t="b">
        <v>0</v>
      </c>
      <c r="J780" t="b">
        <v>1</v>
      </c>
      <c r="K780" t="b">
        <v>0</v>
      </c>
      <c r="L780" t="b">
        <v>0</v>
      </c>
      <c r="M780" t="b">
        <v>0</v>
      </c>
      <c r="N780" t="b">
        <v>0</v>
      </c>
      <c r="O780" t="s">
        <v>57</v>
      </c>
      <c r="P780" t="b">
        <v>0</v>
      </c>
      <c r="Q780" t="b">
        <v>0</v>
      </c>
      <c r="R780" t="s">
        <v>113</v>
      </c>
      <c r="S780" t="s">
        <v>113</v>
      </c>
      <c r="T780" t="s">
        <v>58</v>
      </c>
      <c r="U780" t="s">
        <v>59</v>
      </c>
      <c r="V780" t="s">
        <v>71</v>
      </c>
      <c r="W780" t="s">
        <v>61</v>
      </c>
      <c r="X780" t="s">
        <v>62</v>
      </c>
      <c r="Y780" t="s">
        <v>81</v>
      </c>
      <c r="AD780">
        <v>113.78</v>
      </c>
      <c r="AE780">
        <v>138.76</v>
      </c>
      <c r="AF780">
        <v>28</v>
      </c>
      <c r="AG780" t="b">
        <v>1</v>
      </c>
      <c r="AH780">
        <v>130.85</v>
      </c>
      <c r="AI780">
        <f t="shared" si="12"/>
        <v>78543.294842354895</v>
      </c>
      <c r="AJ780">
        <v>1</v>
      </c>
      <c r="AK780" t="b">
        <v>0</v>
      </c>
      <c r="AL780" t="b">
        <v>0</v>
      </c>
      <c r="AM780" t="s">
        <v>576</v>
      </c>
      <c r="AN780" s="1">
        <v>38888</v>
      </c>
      <c r="AO780" s="1">
        <v>38897</v>
      </c>
      <c r="AP780" s="1">
        <v>39210</v>
      </c>
      <c r="AQ780" s="1">
        <v>39133</v>
      </c>
    </row>
    <row r="781" spans="1:43">
      <c r="A781" t="s">
        <v>2096</v>
      </c>
      <c r="B781">
        <v>370472002487</v>
      </c>
      <c r="C781" t="s">
        <v>429</v>
      </c>
      <c r="D781" t="s">
        <v>67</v>
      </c>
      <c r="E781">
        <v>27606</v>
      </c>
      <c r="F781" t="s">
        <v>75</v>
      </c>
      <c r="G781" t="s">
        <v>430</v>
      </c>
      <c r="H781" t="s">
        <v>431</v>
      </c>
      <c r="I781" t="b">
        <v>0</v>
      </c>
      <c r="J781" t="b">
        <v>0</v>
      </c>
      <c r="K781" t="b">
        <v>0</v>
      </c>
      <c r="L781" t="b">
        <v>0</v>
      </c>
      <c r="M781" t="b">
        <v>0</v>
      </c>
      <c r="N781" t="b">
        <v>0</v>
      </c>
      <c r="O781" t="s">
        <v>77</v>
      </c>
      <c r="P781" t="b">
        <v>0</v>
      </c>
      <c r="Q781" t="b">
        <v>0</v>
      </c>
      <c r="R781" t="s">
        <v>0</v>
      </c>
      <c r="S781" t="s">
        <v>79</v>
      </c>
      <c r="T781" t="s">
        <v>171</v>
      </c>
      <c r="U781" t="s">
        <v>79</v>
      </c>
      <c r="V781" t="s">
        <v>60</v>
      </c>
      <c r="W781" t="s">
        <v>114</v>
      </c>
      <c r="X781" t="s">
        <v>107</v>
      </c>
      <c r="Y781" t="s">
        <v>81</v>
      </c>
      <c r="AD781">
        <v>109.68</v>
      </c>
      <c r="AE781">
        <v>133.76</v>
      </c>
      <c r="AF781">
        <v>40</v>
      </c>
      <c r="AG781" t="b">
        <v>1</v>
      </c>
      <c r="AH781">
        <v>131.62</v>
      </c>
      <c r="AI781">
        <f t="shared" si="12"/>
        <v>78112.293861434242</v>
      </c>
      <c r="AJ781">
        <v>1</v>
      </c>
      <c r="AK781" t="b">
        <v>0</v>
      </c>
      <c r="AL781" t="b">
        <v>0</v>
      </c>
      <c r="AM781" t="s">
        <v>576</v>
      </c>
      <c r="AN781" s="1">
        <v>38587</v>
      </c>
      <c r="AO781" s="1">
        <v>38746</v>
      </c>
      <c r="AP781" s="1">
        <v>38828</v>
      </c>
      <c r="AQ781" s="1">
        <v>38830</v>
      </c>
    </row>
    <row r="782" spans="1:43">
      <c r="A782" t="s">
        <v>2097</v>
      </c>
      <c r="B782">
        <v>63822006447</v>
      </c>
      <c r="C782" t="s">
        <v>2098</v>
      </c>
      <c r="D782" t="s">
        <v>128</v>
      </c>
      <c r="E782">
        <v>91351</v>
      </c>
      <c r="F782" t="s">
        <v>54</v>
      </c>
      <c r="G782" t="s">
        <v>2099</v>
      </c>
      <c r="H782" t="s">
        <v>130</v>
      </c>
      <c r="I782" t="b">
        <v>0</v>
      </c>
      <c r="J782" t="b">
        <v>0</v>
      </c>
      <c r="K782" t="b">
        <v>1</v>
      </c>
      <c r="L782" t="b">
        <v>0</v>
      </c>
      <c r="M782" t="b">
        <v>0</v>
      </c>
      <c r="N782" t="b">
        <v>0</v>
      </c>
      <c r="O782" t="s">
        <v>57</v>
      </c>
      <c r="P782" t="b">
        <v>0</v>
      </c>
      <c r="Q782" t="b">
        <v>0</v>
      </c>
      <c r="R782" t="s">
        <v>119</v>
      </c>
      <c r="S782" t="s">
        <v>59</v>
      </c>
      <c r="T782" t="s">
        <v>230</v>
      </c>
      <c r="U782" t="s">
        <v>59</v>
      </c>
      <c r="V782" t="s">
        <v>60</v>
      </c>
      <c r="W782" t="s">
        <v>1</v>
      </c>
      <c r="X782" t="s">
        <v>62</v>
      </c>
      <c r="Y782" t="s">
        <v>81</v>
      </c>
      <c r="Z782">
        <v>12.74</v>
      </c>
      <c r="AA782">
        <v>0</v>
      </c>
      <c r="AB782">
        <v>1.27</v>
      </c>
      <c r="AC782">
        <v>9</v>
      </c>
      <c r="AD782">
        <v>107.96</v>
      </c>
      <c r="AE782">
        <v>131.66</v>
      </c>
      <c r="AF782">
        <v>25</v>
      </c>
      <c r="AG782" t="b">
        <v>1</v>
      </c>
      <c r="AH782">
        <v>131.66</v>
      </c>
      <c r="AI782">
        <f t="shared" si="12"/>
        <v>78089.936600087705</v>
      </c>
      <c r="AJ782">
        <v>4</v>
      </c>
      <c r="AK782" t="b">
        <v>1</v>
      </c>
      <c r="AL782" t="b">
        <v>0</v>
      </c>
      <c r="AM782" t="s">
        <v>576</v>
      </c>
      <c r="AN782" s="1">
        <v>40106</v>
      </c>
      <c r="AO782" s="1">
        <v>40108</v>
      </c>
      <c r="AP782" s="1">
        <v>40210</v>
      </c>
      <c r="AQ782" s="1">
        <v>40262</v>
      </c>
    </row>
    <row r="783" spans="1:43">
      <c r="A783" t="s">
        <v>2100</v>
      </c>
      <c r="B783">
        <v>62193002598</v>
      </c>
      <c r="C783" t="s">
        <v>2101</v>
      </c>
      <c r="D783" t="s">
        <v>128</v>
      </c>
      <c r="E783">
        <v>90650</v>
      </c>
      <c r="F783" t="s">
        <v>54</v>
      </c>
      <c r="G783" t="s">
        <v>2102</v>
      </c>
      <c r="H783" t="s">
        <v>130</v>
      </c>
      <c r="I783" t="b">
        <v>0</v>
      </c>
      <c r="J783" t="b">
        <v>0</v>
      </c>
      <c r="K783" t="b">
        <v>0</v>
      </c>
      <c r="L783" t="b">
        <v>0</v>
      </c>
      <c r="M783" t="b">
        <v>0</v>
      </c>
      <c r="N783" t="b">
        <v>0</v>
      </c>
      <c r="O783" t="s">
        <v>77</v>
      </c>
      <c r="P783" t="b">
        <v>0</v>
      </c>
      <c r="Q783" t="b">
        <v>0</v>
      </c>
      <c r="R783" t="s">
        <v>119</v>
      </c>
      <c r="S783" t="s">
        <v>59</v>
      </c>
      <c r="T783" t="s">
        <v>58</v>
      </c>
      <c r="U783" t="s">
        <v>59</v>
      </c>
      <c r="V783" t="s">
        <v>60</v>
      </c>
      <c r="W783" t="s">
        <v>1</v>
      </c>
      <c r="X783" t="s">
        <v>62</v>
      </c>
      <c r="Y783" t="s">
        <v>63</v>
      </c>
      <c r="Z783">
        <v>7.9</v>
      </c>
      <c r="AA783">
        <v>5.73</v>
      </c>
      <c r="AB783">
        <v>1.98</v>
      </c>
      <c r="AC783">
        <v>17</v>
      </c>
      <c r="AD783">
        <v>112</v>
      </c>
      <c r="AE783">
        <v>136.59</v>
      </c>
      <c r="AF783">
        <v>20</v>
      </c>
      <c r="AG783" t="b">
        <v>1</v>
      </c>
      <c r="AH783">
        <v>131.76</v>
      </c>
      <c r="AI783">
        <f t="shared" si="12"/>
        <v>78034.057446721403</v>
      </c>
      <c r="AJ783">
        <v>1</v>
      </c>
      <c r="AK783" t="b">
        <v>0</v>
      </c>
      <c r="AL783" t="b">
        <v>0</v>
      </c>
      <c r="AM783" t="s">
        <v>576</v>
      </c>
      <c r="AN783" s="1">
        <v>39423</v>
      </c>
      <c r="AO783" s="1">
        <v>39450</v>
      </c>
      <c r="AP783" s="1">
        <v>39526</v>
      </c>
      <c r="AQ783" s="1">
        <v>39663</v>
      </c>
    </row>
    <row r="784" spans="1:43">
      <c r="A784" t="s">
        <v>2103</v>
      </c>
      <c r="B784">
        <v>270318000119</v>
      </c>
      <c r="C784" t="s">
        <v>2104</v>
      </c>
      <c r="D784" t="s">
        <v>201</v>
      </c>
      <c r="E784">
        <v>55448</v>
      </c>
      <c r="F784" t="s">
        <v>54</v>
      </c>
      <c r="G784" t="s">
        <v>2105</v>
      </c>
      <c r="H784" t="s">
        <v>1203</v>
      </c>
      <c r="I784" t="b">
        <v>0</v>
      </c>
      <c r="J784" t="b">
        <v>0</v>
      </c>
      <c r="K784" t="b">
        <v>0</v>
      </c>
      <c r="L784" t="b">
        <v>0</v>
      </c>
      <c r="M784" t="b">
        <v>0</v>
      </c>
      <c r="N784" t="b">
        <v>0</v>
      </c>
      <c r="O784" t="s">
        <v>57</v>
      </c>
      <c r="P784" t="b">
        <v>0</v>
      </c>
      <c r="Q784" t="b">
        <v>0</v>
      </c>
      <c r="R784" t="s">
        <v>58</v>
      </c>
      <c r="S784" t="s">
        <v>59</v>
      </c>
      <c r="T784" t="s">
        <v>113</v>
      </c>
      <c r="U784" t="s">
        <v>113</v>
      </c>
      <c r="V784" t="s">
        <v>60</v>
      </c>
      <c r="W784" t="s">
        <v>80</v>
      </c>
      <c r="X784" t="s">
        <v>107</v>
      </c>
      <c r="Y784" t="s">
        <v>151</v>
      </c>
      <c r="Z784">
        <v>68.7</v>
      </c>
      <c r="AA784">
        <v>44.66</v>
      </c>
      <c r="AB784">
        <v>10.31</v>
      </c>
      <c r="AC784">
        <v>9</v>
      </c>
      <c r="AD784">
        <v>819.72</v>
      </c>
      <c r="AE784">
        <v>999.66</v>
      </c>
      <c r="AF784">
        <v>400</v>
      </c>
      <c r="AG784" t="b">
        <v>1</v>
      </c>
      <c r="AH784">
        <v>132.32</v>
      </c>
      <c r="AI784">
        <f t="shared" si="12"/>
        <v>77721.503787870039</v>
      </c>
      <c r="AJ784">
        <v>2</v>
      </c>
      <c r="AK784" t="b">
        <v>0</v>
      </c>
      <c r="AL784" t="b">
        <v>0</v>
      </c>
      <c r="AM784" t="s">
        <v>64</v>
      </c>
      <c r="AN784" s="1">
        <v>40038</v>
      </c>
      <c r="AQ784" s="1">
        <v>40192</v>
      </c>
    </row>
    <row r="785" spans="1:43">
      <c r="A785" t="s">
        <v>2106</v>
      </c>
      <c r="B785">
        <v>420012200758</v>
      </c>
      <c r="C785" t="s">
        <v>634</v>
      </c>
      <c r="D785" t="s">
        <v>546</v>
      </c>
      <c r="E785">
        <v>19132</v>
      </c>
      <c r="F785" t="s">
        <v>75</v>
      </c>
      <c r="G785" t="s">
        <v>635</v>
      </c>
      <c r="H785" t="s">
        <v>634</v>
      </c>
      <c r="I785" t="b">
        <v>1</v>
      </c>
      <c r="J785" t="b">
        <v>0</v>
      </c>
      <c r="K785" t="b">
        <v>1</v>
      </c>
      <c r="L785" t="b">
        <v>0</v>
      </c>
      <c r="M785" t="b">
        <v>1</v>
      </c>
      <c r="N785" t="b">
        <v>0</v>
      </c>
      <c r="O785" t="s">
        <v>87</v>
      </c>
      <c r="P785" t="b">
        <v>0</v>
      </c>
      <c r="Q785" t="b">
        <v>0</v>
      </c>
      <c r="R785" t="s">
        <v>101</v>
      </c>
      <c r="S785" t="s">
        <v>95</v>
      </c>
      <c r="V785" t="s">
        <v>60</v>
      </c>
      <c r="W785" t="s">
        <v>80</v>
      </c>
      <c r="X785" t="s">
        <v>62</v>
      </c>
      <c r="Y785" t="s">
        <v>151</v>
      </c>
      <c r="Z785">
        <v>0</v>
      </c>
      <c r="AA785">
        <v>0</v>
      </c>
      <c r="AB785">
        <v>6.46</v>
      </c>
      <c r="AC785">
        <v>35</v>
      </c>
      <c r="AD785">
        <v>472.26</v>
      </c>
      <c r="AE785">
        <v>555.6</v>
      </c>
      <c r="AF785">
        <v>86</v>
      </c>
      <c r="AG785" t="b">
        <v>1</v>
      </c>
      <c r="AH785">
        <v>132.5</v>
      </c>
      <c r="AI785">
        <f t="shared" si="12"/>
        <v>77621.173311810664</v>
      </c>
      <c r="AJ785">
        <v>3</v>
      </c>
      <c r="AK785" t="b">
        <v>0</v>
      </c>
      <c r="AL785" t="b">
        <v>0</v>
      </c>
      <c r="AM785" t="s">
        <v>102</v>
      </c>
      <c r="AN785" s="1">
        <v>40573</v>
      </c>
      <c r="AQ785" s="1">
        <v>40722</v>
      </c>
    </row>
    <row r="786" spans="1:43">
      <c r="A786" t="s">
        <v>2107</v>
      </c>
      <c r="B786">
        <v>63432007347</v>
      </c>
      <c r="C786" t="s">
        <v>242</v>
      </c>
      <c r="D786" t="s">
        <v>128</v>
      </c>
      <c r="E786">
        <v>92114</v>
      </c>
      <c r="F786" t="s">
        <v>75</v>
      </c>
      <c r="G786" t="s">
        <v>794</v>
      </c>
      <c r="H786" t="s">
        <v>242</v>
      </c>
      <c r="I786" t="b">
        <v>1</v>
      </c>
      <c r="J786" t="b">
        <v>0</v>
      </c>
      <c r="K786" t="b">
        <v>0</v>
      </c>
      <c r="L786" t="b">
        <v>0</v>
      </c>
      <c r="M786" t="b">
        <v>0</v>
      </c>
      <c r="N786" t="b">
        <v>0</v>
      </c>
      <c r="O786" t="s">
        <v>77</v>
      </c>
      <c r="P786" t="b">
        <v>0</v>
      </c>
      <c r="Q786" t="b">
        <v>0</v>
      </c>
      <c r="R786" t="s">
        <v>119</v>
      </c>
      <c r="S786" t="s">
        <v>59</v>
      </c>
      <c r="T786" t="s">
        <v>915</v>
      </c>
      <c r="U786" t="s">
        <v>137</v>
      </c>
      <c r="V786" t="s">
        <v>71</v>
      </c>
      <c r="W786" t="s">
        <v>61</v>
      </c>
      <c r="X786" t="s">
        <v>62</v>
      </c>
      <c r="Y786" t="s">
        <v>63</v>
      </c>
      <c r="Z786">
        <v>7.98</v>
      </c>
      <c r="AA786">
        <v>5.79</v>
      </c>
      <c r="AB786">
        <v>2</v>
      </c>
      <c r="AC786">
        <v>17</v>
      </c>
      <c r="AD786">
        <v>113</v>
      </c>
      <c r="AE786">
        <v>137.80000000000001</v>
      </c>
      <c r="AF786">
        <v>20</v>
      </c>
      <c r="AG786" t="b">
        <v>0</v>
      </c>
      <c r="AH786">
        <v>132.94</v>
      </c>
      <c r="AI786">
        <f t="shared" si="12"/>
        <v>77376.193836998878</v>
      </c>
      <c r="AJ786">
        <v>6</v>
      </c>
      <c r="AK786" t="b">
        <v>0</v>
      </c>
      <c r="AL786" t="b">
        <v>0</v>
      </c>
      <c r="AM786" t="s">
        <v>576</v>
      </c>
      <c r="AN786" s="1">
        <v>39928</v>
      </c>
      <c r="AO786" s="1">
        <v>39944</v>
      </c>
      <c r="AP786" s="1">
        <v>40220</v>
      </c>
      <c r="AQ786" s="1">
        <v>40083</v>
      </c>
    </row>
    <row r="787" spans="1:43">
      <c r="A787" t="s">
        <v>2108</v>
      </c>
      <c r="B787">
        <v>181215001937</v>
      </c>
      <c r="C787" t="s">
        <v>2109</v>
      </c>
      <c r="D787" t="s">
        <v>368</v>
      </c>
      <c r="E787">
        <v>46992</v>
      </c>
      <c r="F787" t="s">
        <v>68</v>
      </c>
      <c r="G787" t="s">
        <v>2110</v>
      </c>
      <c r="H787" t="s">
        <v>2109</v>
      </c>
      <c r="I787" t="b">
        <v>0</v>
      </c>
      <c r="J787" t="b">
        <v>0</v>
      </c>
      <c r="K787" t="b">
        <v>0</v>
      </c>
      <c r="L787" t="b">
        <v>0</v>
      </c>
      <c r="M787" t="b">
        <v>0</v>
      </c>
      <c r="N787" t="b">
        <v>0</v>
      </c>
      <c r="O787" t="s">
        <v>57</v>
      </c>
      <c r="P787" t="b">
        <v>0</v>
      </c>
      <c r="Q787" t="b">
        <v>0</v>
      </c>
      <c r="R787" t="s">
        <v>119</v>
      </c>
      <c r="S787" t="s">
        <v>59</v>
      </c>
      <c r="V787" t="s">
        <v>71</v>
      </c>
      <c r="W787" t="s">
        <v>61</v>
      </c>
      <c r="X787" t="s">
        <v>62</v>
      </c>
      <c r="Y787" t="s">
        <v>63</v>
      </c>
      <c r="Z787">
        <v>8.58</v>
      </c>
      <c r="AA787">
        <v>0</v>
      </c>
      <c r="AB787">
        <v>2.14</v>
      </c>
      <c r="AC787">
        <v>17</v>
      </c>
      <c r="AD787">
        <v>113</v>
      </c>
      <c r="AE787">
        <v>137.80000000000001</v>
      </c>
      <c r="AF787">
        <v>16</v>
      </c>
      <c r="AG787" t="b">
        <v>1</v>
      </c>
      <c r="AH787">
        <v>132.94</v>
      </c>
      <c r="AI787">
        <f t="shared" si="12"/>
        <v>77376.193836998878</v>
      </c>
      <c r="AJ787">
        <v>3</v>
      </c>
      <c r="AK787" t="b">
        <v>0</v>
      </c>
      <c r="AL787" t="b">
        <v>0</v>
      </c>
      <c r="AM787" t="s">
        <v>576</v>
      </c>
      <c r="AN787" s="1">
        <v>39315</v>
      </c>
      <c r="AO787" s="1">
        <v>39367</v>
      </c>
      <c r="AP787" s="1">
        <v>39429</v>
      </c>
      <c r="AQ787" s="1">
        <v>39554</v>
      </c>
    </row>
    <row r="788" spans="1:43">
      <c r="A788" t="s">
        <v>2111</v>
      </c>
      <c r="B788">
        <v>180882002280</v>
      </c>
      <c r="C788" t="s">
        <v>523</v>
      </c>
      <c r="D788" t="s">
        <v>368</v>
      </c>
      <c r="E788">
        <v>46237</v>
      </c>
      <c r="F788" t="s">
        <v>75</v>
      </c>
      <c r="G788" t="s">
        <v>2112</v>
      </c>
      <c r="H788" t="s">
        <v>525</v>
      </c>
      <c r="I788" t="b">
        <v>0</v>
      </c>
      <c r="J788" t="b">
        <v>0</v>
      </c>
      <c r="K788" t="b">
        <v>0</v>
      </c>
      <c r="L788" t="b">
        <v>0</v>
      </c>
      <c r="M788" t="b">
        <v>0</v>
      </c>
      <c r="N788" t="b">
        <v>0</v>
      </c>
      <c r="O788" t="s">
        <v>87</v>
      </c>
      <c r="P788" t="b">
        <v>0</v>
      </c>
      <c r="Q788" t="b">
        <v>0</v>
      </c>
      <c r="R788" t="s">
        <v>267</v>
      </c>
      <c r="S788" t="s">
        <v>95</v>
      </c>
      <c r="T788" t="s">
        <v>94</v>
      </c>
      <c r="U788" t="s">
        <v>95</v>
      </c>
      <c r="V788" t="s">
        <v>60</v>
      </c>
      <c r="W788" t="s">
        <v>61</v>
      </c>
      <c r="X788" t="s">
        <v>107</v>
      </c>
      <c r="Y788" t="s">
        <v>81</v>
      </c>
      <c r="Z788">
        <v>8.9700000000000006</v>
      </c>
      <c r="AA788">
        <v>0</v>
      </c>
      <c r="AB788">
        <v>2.2400000000000002</v>
      </c>
      <c r="AC788">
        <v>17</v>
      </c>
      <c r="AD788">
        <v>118</v>
      </c>
      <c r="AE788">
        <v>143.9</v>
      </c>
      <c r="AF788">
        <v>60</v>
      </c>
      <c r="AG788" t="b">
        <v>1</v>
      </c>
      <c r="AH788">
        <v>133</v>
      </c>
      <c r="AI788">
        <f t="shared" si="12"/>
        <v>77342.817544979102</v>
      </c>
      <c r="AJ788">
        <v>2</v>
      </c>
      <c r="AK788" t="b">
        <v>0</v>
      </c>
      <c r="AL788" t="b">
        <v>0</v>
      </c>
      <c r="AM788" t="s">
        <v>576</v>
      </c>
      <c r="AN788" s="1">
        <v>39288</v>
      </c>
      <c r="AO788" s="1">
        <v>39291</v>
      </c>
      <c r="AP788" s="1">
        <v>39346</v>
      </c>
      <c r="AQ788" s="1">
        <v>39528</v>
      </c>
    </row>
    <row r="789" spans="1:43">
      <c r="A789" t="s">
        <v>2113</v>
      </c>
      <c r="B789">
        <v>370309001316</v>
      </c>
      <c r="C789" t="s">
        <v>1338</v>
      </c>
      <c r="D789" t="s">
        <v>67</v>
      </c>
      <c r="E789">
        <v>28326</v>
      </c>
      <c r="F789" t="s">
        <v>68</v>
      </c>
      <c r="G789" t="s">
        <v>2114</v>
      </c>
      <c r="H789" t="s">
        <v>314</v>
      </c>
      <c r="I789" t="b">
        <v>0</v>
      </c>
      <c r="J789" t="b">
        <v>0</v>
      </c>
      <c r="K789" t="b">
        <v>0</v>
      </c>
      <c r="L789" t="b">
        <v>0</v>
      </c>
      <c r="M789" t="b">
        <v>0</v>
      </c>
      <c r="N789" t="b">
        <v>0</v>
      </c>
      <c r="O789" t="s">
        <v>57</v>
      </c>
      <c r="P789" t="b">
        <v>0</v>
      </c>
      <c r="Q789" t="b">
        <v>0</v>
      </c>
      <c r="R789" t="s">
        <v>99</v>
      </c>
      <c r="S789" t="s">
        <v>100</v>
      </c>
      <c r="V789" t="s">
        <v>71</v>
      </c>
      <c r="W789" t="s">
        <v>1</v>
      </c>
      <c r="X789" t="s">
        <v>62</v>
      </c>
      <c r="Y789" t="s">
        <v>81</v>
      </c>
      <c r="AD789">
        <v>115.83</v>
      </c>
      <c r="AE789">
        <v>141.26</v>
      </c>
      <c r="AF789">
        <v>110</v>
      </c>
      <c r="AG789" t="b">
        <v>1</v>
      </c>
      <c r="AH789">
        <v>133.19999999999999</v>
      </c>
      <c r="AI789">
        <f t="shared" si="12"/>
        <v>77231.615238246464</v>
      </c>
      <c r="AJ789">
        <v>1</v>
      </c>
      <c r="AK789" t="b">
        <v>0</v>
      </c>
      <c r="AL789" t="b">
        <v>0</v>
      </c>
      <c r="AM789" t="s">
        <v>576</v>
      </c>
      <c r="AN789" s="1">
        <v>39072</v>
      </c>
      <c r="AO789" s="1">
        <v>39090</v>
      </c>
      <c r="AP789" s="1">
        <v>39245</v>
      </c>
      <c r="AQ789" s="1">
        <v>39315</v>
      </c>
    </row>
    <row r="790" spans="1:43">
      <c r="A790" t="s">
        <v>2115</v>
      </c>
      <c r="B790">
        <v>250450000604</v>
      </c>
      <c r="C790" t="s">
        <v>2116</v>
      </c>
      <c r="D790" t="s">
        <v>707</v>
      </c>
      <c r="E790">
        <v>1028</v>
      </c>
      <c r="F790" t="s">
        <v>54</v>
      </c>
      <c r="G790" t="s">
        <v>2117</v>
      </c>
      <c r="H790" t="s">
        <v>2118</v>
      </c>
      <c r="I790" t="b">
        <v>0</v>
      </c>
      <c r="J790" t="b">
        <v>0</v>
      </c>
      <c r="K790" t="b">
        <v>0</v>
      </c>
      <c r="L790" t="b">
        <v>0</v>
      </c>
      <c r="M790" t="b">
        <v>0</v>
      </c>
      <c r="N790" t="b">
        <v>0</v>
      </c>
      <c r="O790" t="s">
        <v>57</v>
      </c>
      <c r="P790" t="b">
        <v>0</v>
      </c>
      <c r="Q790" t="b">
        <v>0</v>
      </c>
      <c r="R790" t="s">
        <v>58</v>
      </c>
      <c r="S790" t="s">
        <v>59</v>
      </c>
      <c r="T790" t="s">
        <v>171</v>
      </c>
      <c r="U790" t="s">
        <v>79</v>
      </c>
      <c r="V790" t="s">
        <v>60</v>
      </c>
      <c r="W790" t="s">
        <v>80</v>
      </c>
      <c r="X790" t="s">
        <v>107</v>
      </c>
      <c r="Y790" t="s">
        <v>81</v>
      </c>
      <c r="Z790">
        <v>7.97</v>
      </c>
      <c r="AA790">
        <v>0</v>
      </c>
      <c r="AB790">
        <v>1.99</v>
      </c>
      <c r="AC790">
        <v>17</v>
      </c>
      <c r="AD790">
        <v>107</v>
      </c>
      <c r="AE790">
        <v>130.49</v>
      </c>
      <c r="AF790">
        <v>22</v>
      </c>
      <c r="AG790" t="b">
        <v>1</v>
      </c>
      <c r="AH790">
        <v>133.75</v>
      </c>
      <c r="AI790">
        <f t="shared" si="12"/>
        <v>76926.221394731736</v>
      </c>
      <c r="AJ790">
        <v>3</v>
      </c>
      <c r="AK790" t="b">
        <v>0</v>
      </c>
      <c r="AL790" t="b">
        <v>0</v>
      </c>
      <c r="AM790" t="s">
        <v>576</v>
      </c>
      <c r="AN790" s="1">
        <v>39748</v>
      </c>
      <c r="AO790" s="1">
        <v>39765</v>
      </c>
      <c r="AP790" s="1">
        <v>39857</v>
      </c>
      <c r="AQ790" s="1">
        <v>39903</v>
      </c>
    </row>
    <row r="791" spans="1:43">
      <c r="A791" t="s">
        <v>2119</v>
      </c>
      <c r="B791">
        <v>60177011549</v>
      </c>
      <c r="C791" t="s">
        <v>245</v>
      </c>
      <c r="D791" t="s">
        <v>128</v>
      </c>
      <c r="E791">
        <v>94501</v>
      </c>
      <c r="F791" t="s">
        <v>54</v>
      </c>
      <c r="G791" t="s">
        <v>879</v>
      </c>
      <c r="H791" t="s">
        <v>245</v>
      </c>
      <c r="I791" t="b">
        <v>0</v>
      </c>
      <c r="J791" t="b">
        <v>0</v>
      </c>
      <c r="K791" t="b">
        <v>0</v>
      </c>
      <c r="L791" t="b">
        <v>0</v>
      </c>
      <c r="M791" t="b">
        <v>0</v>
      </c>
      <c r="N791" t="b">
        <v>0</v>
      </c>
      <c r="O791" t="s">
        <v>77</v>
      </c>
      <c r="P791" t="b">
        <v>0</v>
      </c>
      <c r="Q791" t="b">
        <v>0</v>
      </c>
      <c r="R791" t="s">
        <v>58</v>
      </c>
      <c r="S791" t="s">
        <v>59</v>
      </c>
      <c r="T791" t="s">
        <v>119</v>
      </c>
      <c r="U791" t="s">
        <v>59</v>
      </c>
      <c r="V791" t="s">
        <v>71</v>
      </c>
      <c r="W791" t="s">
        <v>61</v>
      </c>
      <c r="X791" t="s">
        <v>62</v>
      </c>
      <c r="Y791" t="s">
        <v>63</v>
      </c>
      <c r="Z791">
        <v>8.49</v>
      </c>
      <c r="AA791">
        <v>6.15</v>
      </c>
      <c r="AB791">
        <v>1.27</v>
      </c>
      <c r="AC791">
        <v>9</v>
      </c>
      <c r="AD791">
        <v>109.75</v>
      </c>
      <c r="AE791">
        <v>133.84</v>
      </c>
      <c r="AF791">
        <v>20</v>
      </c>
      <c r="AG791" t="b">
        <v>1</v>
      </c>
      <c r="AH791">
        <v>133.87</v>
      </c>
      <c r="AI791">
        <f t="shared" si="12"/>
        <v>76859.670410692153</v>
      </c>
      <c r="AJ791">
        <v>2</v>
      </c>
      <c r="AK791" t="b">
        <v>0</v>
      </c>
      <c r="AL791" t="b">
        <v>0</v>
      </c>
      <c r="AM791" t="s">
        <v>576</v>
      </c>
      <c r="AN791" s="1">
        <v>40098</v>
      </c>
      <c r="AO791" s="1">
        <v>40099</v>
      </c>
      <c r="AP791" s="1">
        <v>40240</v>
      </c>
      <c r="AQ791" s="1">
        <v>40253</v>
      </c>
    </row>
    <row r="792" spans="1:43">
      <c r="A792" t="s">
        <v>2120</v>
      </c>
      <c r="C792" t="s">
        <v>646</v>
      </c>
      <c r="D792" t="s">
        <v>257</v>
      </c>
      <c r="E792">
        <v>33617</v>
      </c>
      <c r="G792" t="s">
        <v>647</v>
      </c>
      <c r="H792" t="s">
        <v>648</v>
      </c>
      <c r="I792" t="b">
        <v>0</v>
      </c>
      <c r="J792" t="b">
        <v>0</v>
      </c>
      <c r="K792" t="b">
        <v>0</v>
      </c>
      <c r="L792" t="b">
        <v>0</v>
      </c>
      <c r="M792" t="b">
        <v>0</v>
      </c>
      <c r="N792" t="b">
        <v>0</v>
      </c>
      <c r="O792" t="s">
        <v>57</v>
      </c>
      <c r="P792" t="b">
        <v>0</v>
      </c>
      <c r="Q792" t="b">
        <v>0</v>
      </c>
      <c r="R792" t="s">
        <v>58</v>
      </c>
      <c r="S792" t="s">
        <v>59</v>
      </c>
      <c r="V792" t="s">
        <v>71</v>
      </c>
      <c r="W792" t="s">
        <v>61</v>
      </c>
      <c r="X792" t="s">
        <v>62</v>
      </c>
      <c r="Y792" t="s">
        <v>63</v>
      </c>
      <c r="Z792">
        <v>8.64</v>
      </c>
      <c r="AA792">
        <v>0</v>
      </c>
      <c r="AB792">
        <v>2.16</v>
      </c>
      <c r="AC792">
        <v>17</v>
      </c>
      <c r="AD792">
        <v>114</v>
      </c>
      <c r="AE792">
        <v>139.02000000000001</v>
      </c>
      <c r="AF792">
        <v>18</v>
      </c>
      <c r="AG792" t="b">
        <v>1</v>
      </c>
      <c r="AH792">
        <v>134.12</v>
      </c>
      <c r="AI792">
        <f t="shared" si="12"/>
        <v>76721.115027276363</v>
      </c>
      <c r="AJ792">
        <v>4</v>
      </c>
      <c r="AK792" t="b">
        <v>0</v>
      </c>
      <c r="AL792" t="b">
        <v>0</v>
      </c>
      <c r="AM792" t="s">
        <v>576</v>
      </c>
      <c r="AN792" s="1">
        <v>39717</v>
      </c>
      <c r="AO792" s="1">
        <v>39764</v>
      </c>
      <c r="AP792" s="1">
        <v>39846</v>
      </c>
      <c r="AQ792" s="1">
        <v>39873</v>
      </c>
    </row>
    <row r="793" spans="1:43">
      <c r="A793" t="s">
        <v>2121</v>
      </c>
      <c r="C793" t="s">
        <v>2122</v>
      </c>
      <c r="D793" t="s">
        <v>122</v>
      </c>
      <c r="E793">
        <v>70070</v>
      </c>
      <c r="F793" t="s">
        <v>54</v>
      </c>
      <c r="G793" t="s">
        <v>2123</v>
      </c>
      <c r="H793" t="s">
        <v>717</v>
      </c>
      <c r="I793" t="b">
        <v>0</v>
      </c>
      <c r="J793" t="b">
        <v>0</v>
      </c>
      <c r="K793" t="b">
        <v>0</v>
      </c>
      <c r="L793" t="b">
        <v>0</v>
      </c>
      <c r="M793" t="b">
        <v>0</v>
      </c>
      <c r="N793" t="b">
        <v>0</v>
      </c>
      <c r="O793" t="s">
        <v>77</v>
      </c>
      <c r="P793" t="b">
        <v>0</v>
      </c>
      <c r="Q793" t="b">
        <v>0</v>
      </c>
      <c r="R793" t="s">
        <v>101</v>
      </c>
      <c r="S793" t="s">
        <v>95</v>
      </c>
      <c r="T793" t="s">
        <v>58</v>
      </c>
      <c r="U793" t="s">
        <v>59</v>
      </c>
      <c r="V793" t="s">
        <v>60</v>
      </c>
      <c r="W793" t="s">
        <v>61</v>
      </c>
      <c r="X793" t="s">
        <v>62</v>
      </c>
      <c r="Y793" t="s">
        <v>63</v>
      </c>
      <c r="Z793">
        <v>8.33</v>
      </c>
      <c r="AA793">
        <v>3.33</v>
      </c>
      <c r="AB793">
        <v>2.08</v>
      </c>
      <c r="AC793">
        <v>17</v>
      </c>
      <c r="AD793">
        <v>114</v>
      </c>
      <c r="AE793">
        <v>139.02000000000001</v>
      </c>
      <c r="AF793">
        <v>20</v>
      </c>
      <c r="AG793" t="b">
        <v>0</v>
      </c>
      <c r="AH793">
        <v>134.12</v>
      </c>
      <c r="AI793">
        <f t="shared" si="12"/>
        <v>76721.115027276363</v>
      </c>
      <c r="AJ793">
        <v>1</v>
      </c>
      <c r="AK793" t="b">
        <v>0</v>
      </c>
      <c r="AL793" t="b">
        <v>0</v>
      </c>
      <c r="AM793" t="s">
        <v>576</v>
      </c>
      <c r="AN793" s="1">
        <v>39407</v>
      </c>
      <c r="AO793" s="1">
        <v>39440</v>
      </c>
      <c r="AP793" s="1">
        <v>39512</v>
      </c>
      <c r="AQ793" s="1">
        <v>39645</v>
      </c>
    </row>
    <row r="794" spans="1:43">
      <c r="A794" t="s">
        <v>2124</v>
      </c>
      <c r="B794">
        <v>360008302431</v>
      </c>
      <c r="C794" t="s">
        <v>330</v>
      </c>
      <c r="D794" t="s">
        <v>74</v>
      </c>
      <c r="E794">
        <v>10033</v>
      </c>
      <c r="F794" t="s">
        <v>75</v>
      </c>
      <c r="G794" t="s">
        <v>331</v>
      </c>
      <c r="H794" t="s">
        <v>332</v>
      </c>
      <c r="I794" t="b">
        <v>0</v>
      </c>
      <c r="J794" t="b">
        <v>0</v>
      </c>
      <c r="K794" t="b">
        <v>0</v>
      </c>
      <c r="L794" t="b">
        <v>0</v>
      </c>
      <c r="M794" t="b">
        <v>0</v>
      </c>
      <c r="N794" t="b">
        <v>0</v>
      </c>
      <c r="O794" t="s">
        <v>77</v>
      </c>
      <c r="P794" t="b">
        <v>0</v>
      </c>
      <c r="Q794" t="b">
        <v>0</v>
      </c>
      <c r="R794" t="s">
        <v>58</v>
      </c>
      <c r="S794" t="s">
        <v>59</v>
      </c>
      <c r="T794" t="s">
        <v>1</v>
      </c>
      <c r="U794" t="s">
        <v>137</v>
      </c>
      <c r="V794" t="s">
        <v>60</v>
      </c>
      <c r="W794" t="s">
        <v>61</v>
      </c>
      <c r="X794" t="s">
        <v>62</v>
      </c>
      <c r="Y794" t="s">
        <v>81</v>
      </c>
      <c r="AD794">
        <v>116.85</v>
      </c>
      <c r="AE794">
        <v>142.5</v>
      </c>
      <c r="AF794">
        <v>28</v>
      </c>
      <c r="AG794" t="b">
        <v>1</v>
      </c>
      <c r="AH794">
        <v>134.38</v>
      </c>
      <c r="AI794">
        <f t="shared" si="12"/>
        <v>76577.150028523945</v>
      </c>
      <c r="AJ794">
        <v>1</v>
      </c>
      <c r="AK794" t="b">
        <v>0</v>
      </c>
      <c r="AL794" t="b">
        <v>0</v>
      </c>
      <c r="AM794" t="s">
        <v>576</v>
      </c>
      <c r="AN794" s="1">
        <v>38738</v>
      </c>
      <c r="AO794" s="1">
        <v>38741</v>
      </c>
      <c r="AP794" s="1">
        <v>38796</v>
      </c>
      <c r="AQ794" s="1">
        <v>38981</v>
      </c>
    </row>
    <row r="795" spans="1:43">
      <c r="A795" t="s">
        <v>2125</v>
      </c>
      <c r="B795">
        <v>370024000066</v>
      </c>
      <c r="C795" t="s">
        <v>2126</v>
      </c>
      <c r="D795" t="s">
        <v>67</v>
      </c>
      <c r="E795">
        <v>27203</v>
      </c>
      <c r="F795" t="s">
        <v>54</v>
      </c>
      <c r="G795" t="s">
        <v>2127</v>
      </c>
      <c r="H795" t="s">
        <v>1030</v>
      </c>
      <c r="I795" t="b">
        <v>0</v>
      </c>
      <c r="J795" t="b">
        <v>0</v>
      </c>
      <c r="K795" t="b">
        <v>0</v>
      </c>
      <c r="L795" t="b">
        <v>0</v>
      </c>
      <c r="M795" t="b">
        <v>0</v>
      </c>
      <c r="N795" t="b">
        <v>0</v>
      </c>
      <c r="O795" t="s">
        <v>77</v>
      </c>
      <c r="P795" t="b">
        <v>0</v>
      </c>
      <c r="Q795" t="b">
        <v>0</v>
      </c>
      <c r="R795" t="s">
        <v>119</v>
      </c>
      <c r="S795" t="s">
        <v>59</v>
      </c>
      <c r="T795" t="s">
        <v>104</v>
      </c>
      <c r="U795" t="s">
        <v>95</v>
      </c>
      <c r="V795" t="s">
        <v>71</v>
      </c>
      <c r="W795" t="s">
        <v>1</v>
      </c>
      <c r="X795" t="s">
        <v>62</v>
      </c>
      <c r="Y795" t="s">
        <v>63</v>
      </c>
      <c r="Z795">
        <v>8.76</v>
      </c>
      <c r="AA795">
        <v>3.72</v>
      </c>
      <c r="AB795">
        <v>1.31</v>
      </c>
      <c r="AC795">
        <v>9</v>
      </c>
      <c r="AD795">
        <v>110.35</v>
      </c>
      <c r="AE795">
        <v>134.57</v>
      </c>
      <c r="AF795">
        <v>22</v>
      </c>
      <c r="AG795" t="b">
        <v>0</v>
      </c>
      <c r="AH795">
        <v>134.57</v>
      </c>
      <c r="AI795">
        <f t="shared" si="12"/>
        <v>76472.030337127944</v>
      </c>
      <c r="AJ795">
        <v>3</v>
      </c>
      <c r="AK795" t="b">
        <v>1</v>
      </c>
      <c r="AL795" t="b">
        <v>0</v>
      </c>
      <c r="AM795" t="s">
        <v>576</v>
      </c>
      <c r="AN795" s="1">
        <v>40088</v>
      </c>
      <c r="AO795" s="1">
        <v>40090</v>
      </c>
      <c r="AP795" s="1">
        <v>40136</v>
      </c>
      <c r="AQ795" s="1">
        <v>40244</v>
      </c>
    </row>
    <row r="796" spans="1:43">
      <c r="A796" t="s">
        <v>2128</v>
      </c>
      <c r="B796">
        <v>420783006156</v>
      </c>
      <c r="C796" t="s">
        <v>2129</v>
      </c>
      <c r="D796" t="s">
        <v>546</v>
      </c>
      <c r="E796">
        <v>15801</v>
      </c>
      <c r="F796" t="s">
        <v>68</v>
      </c>
      <c r="G796" t="s">
        <v>2130</v>
      </c>
      <c r="H796" t="s">
        <v>2131</v>
      </c>
      <c r="I796" t="b">
        <v>0</v>
      </c>
      <c r="J796" t="b">
        <v>0</v>
      </c>
      <c r="K796" t="b">
        <v>0</v>
      </c>
      <c r="L796" t="b">
        <v>0</v>
      </c>
      <c r="M796" t="b">
        <v>0</v>
      </c>
      <c r="N796" t="b">
        <v>0</v>
      </c>
      <c r="O796" t="s">
        <v>87</v>
      </c>
      <c r="P796" t="b">
        <v>0</v>
      </c>
      <c r="Q796" t="b">
        <v>0</v>
      </c>
      <c r="R796" t="s">
        <v>99</v>
      </c>
      <c r="S796" t="s">
        <v>100</v>
      </c>
      <c r="T796" t="s">
        <v>390</v>
      </c>
      <c r="U796" t="s">
        <v>100</v>
      </c>
      <c r="V796" t="s">
        <v>60</v>
      </c>
      <c r="W796" t="s">
        <v>61</v>
      </c>
      <c r="X796" t="s">
        <v>62</v>
      </c>
      <c r="Y796" t="s">
        <v>88</v>
      </c>
      <c r="Z796">
        <v>0</v>
      </c>
      <c r="AA796">
        <v>0</v>
      </c>
      <c r="AB796">
        <v>3.22</v>
      </c>
      <c r="AC796">
        <v>35</v>
      </c>
      <c r="AD796">
        <v>253.2</v>
      </c>
      <c r="AE796">
        <v>297.88</v>
      </c>
      <c r="AF796">
        <v>1</v>
      </c>
      <c r="AG796" t="b">
        <v>1</v>
      </c>
      <c r="AH796">
        <v>135</v>
      </c>
      <c r="AI796">
        <f t="shared" si="12"/>
        <v>76234.394477652793</v>
      </c>
      <c r="AJ796">
        <v>2</v>
      </c>
      <c r="AK796" t="b">
        <v>0</v>
      </c>
      <c r="AL796" t="b">
        <v>0</v>
      </c>
      <c r="AM796" t="s">
        <v>102</v>
      </c>
      <c r="AN796" s="1">
        <v>40616</v>
      </c>
      <c r="AQ796" s="1">
        <v>40769</v>
      </c>
    </row>
    <row r="797" spans="1:43">
      <c r="A797" t="s">
        <v>2132</v>
      </c>
      <c r="B797">
        <v>468044100450</v>
      </c>
      <c r="C797" t="s">
        <v>2133</v>
      </c>
      <c r="D797" t="s">
        <v>1986</v>
      </c>
      <c r="E797">
        <v>57601</v>
      </c>
      <c r="F797" t="s">
        <v>68</v>
      </c>
      <c r="G797" t="s">
        <v>2134</v>
      </c>
      <c r="H797" t="s">
        <v>2135</v>
      </c>
      <c r="I797" t="b">
        <v>0</v>
      </c>
      <c r="J797" t="b">
        <v>0</v>
      </c>
      <c r="K797" t="b">
        <v>0</v>
      </c>
      <c r="L797" t="b">
        <v>0</v>
      </c>
      <c r="M797" t="b">
        <v>0</v>
      </c>
      <c r="N797" t="b">
        <v>0</v>
      </c>
      <c r="O797" t="s">
        <v>57</v>
      </c>
      <c r="P797" t="b">
        <v>0</v>
      </c>
      <c r="Q797" t="b">
        <v>0</v>
      </c>
      <c r="R797" t="s">
        <v>58</v>
      </c>
      <c r="S797" t="s">
        <v>59</v>
      </c>
      <c r="V797" t="s">
        <v>60</v>
      </c>
      <c r="W797" t="s">
        <v>61</v>
      </c>
      <c r="X797" t="s">
        <v>107</v>
      </c>
      <c r="Y797" t="s">
        <v>151</v>
      </c>
      <c r="Z797">
        <v>18.62</v>
      </c>
      <c r="AA797">
        <v>10.24</v>
      </c>
      <c r="AB797">
        <v>2.79</v>
      </c>
      <c r="AC797">
        <v>35</v>
      </c>
      <c r="AD797">
        <v>252.81</v>
      </c>
      <c r="AE797">
        <v>297.42</v>
      </c>
      <c r="AF797">
        <v>50</v>
      </c>
      <c r="AG797" t="b">
        <v>1</v>
      </c>
      <c r="AH797">
        <v>135</v>
      </c>
      <c r="AI797">
        <f t="shared" si="12"/>
        <v>76234.394477652793</v>
      </c>
      <c r="AJ797">
        <v>3</v>
      </c>
      <c r="AK797" t="b">
        <v>0</v>
      </c>
      <c r="AL797" t="b">
        <v>0</v>
      </c>
      <c r="AM797" t="s">
        <v>102</v>
      </c>
      <c r="AN797" s="1">
        <v>40570</v>
      </c>
      <c r="AQ797" s="1">
        <v>40720</v>
      </c>
    </row>
    <row r="798" spans="1:43">
      <c r="A798" t="s">
        <v>2136</v>
      </c>
      <c r="C798" t="s">
        <v>2137</v>
      </c>
      <c r="D798" t="s">
        <v>368</v>
      </c>
      <c r="E798">
        <v>47630</v>
      </c>
      <c r="F798" t="s">
        <v>54</v>
      </c>
      <c r="G798" t="s">
        <v>2138</v>
      </c>
      <c r="H798" t="s">
        <v>2139</v>
      </c>
      <c r="I798" t="b">
        <v>0</v>
      </c>
      <c r="J798" t="b">
        <v>0</v>
      </c>
      <c r="K798" t="b">
        <v>0</v>
      </c>
      <c r="L798" t="b">
        <v>0</v>
      </c>
      <c r="M798" t="b">
        <v>0</v>
      </c>
      <c r="N798" t="b">
        <v>0</v>
      </c>
      <c r="O798" t="s">
        <v>57</v>
      </c>
      <c r="P798" t="b">
        <v>0</v>
      </c>
      <c r="Q798" t="b">
        <v>0</v>
      </c>
      <c r="R798" t="s">
        <v>390</v>
      </c>
      <c r="S798" t="s">
        <v>100</v>
      </c>
      <c r="V798" t="s">
        <v>71</v>
      </c>
      <c r="W798" t="s">
        <v>80</v>
      </c>
      <c r="X798" t="s">
        <v>107</v>
      </c>
      <c r="Y798" t="s">
        <v>151</v>
      </c>
      <c r="Z798">
        <v>12</v>
      </c>
      <c r="AA798">
        <v>0</v>
      </c>
      <c r="AB798">
        <v>3.67</v>
      </c>
      <c r="AC798">
        <v>35</v>
      </c>
      <c r="AD798">
        <v>295.66000000000003</v>
      </c>
      <c r="AE798">
        <v>347.84</v>
      </c>
      <c r="AF798">
        <v>130</v>
      </c>
      <c r="AG798" t="b">
        <v>1</v>
      </c>
      <c r="AH798">
        <v>135</v>
      </c>
      <c r="AI798">
        <f t="shared" si="12"/>
        <v>76234.394477652793</v>
      </c>
      <c r="AJ798">
        <v>1</v>
      </c>
      <c r="AK798" t="b">
        <v>0</v>
      </c>
      <c r="AL798" t="b">
        <v>0</v>
      </c>
      <c r="AM798" t="s">
        <v>102</v>
      </c>
      <c r="AN798" s="1">
        <v>40534</v>
      </c>
      <c r="AQ798" s="1">
        <v>40680</v>
      </c>
    </row>
    <row r="799" spans="1:43">
      <c r="A799" t="s">
        <v>2140</v>
      </c>
      <c r="B799">
        <v>330003500141</v>
      </c>
      <c r="C799" t="s">
        <v>2141</v>
      </c>
      <c r="D799" t="s">
        <v>2142</v>
      </c>
      <c r="E799">
        <v>3581</v>
      </c>
      <c r="F799" t="s">
        <v>68</v>
      </c>
      <c r="G799" t="s">
        <v>2143</v>
      </c>
      <c r="H799" t="s">
        <v>2144</v>
      </c>
      <c r="I799" t="b">
        <v>0</v>
      </c>
      <c r="J799" t="b">
        <v>0</v>
      </c>
      <c r="K799" t="b">
        <v>0</v>
      </c>
      <c r="L799" t="b">
        <v>0</v>
      </c>
      <c r="M799" t="b">
        <v>0</v>
      </c>
      <c r="N799" t="b">
        <v>0</v>
      </c>
      <c r="O799" t="s">
        <v>57</v>
      </c>
      <c r="P799" t="b">
        <v>0</v>
      </c>
      <c r="Q799" t="b">
        <v>0</v>
      </c>
      <c r="R799" t="s">
        <v>58</v>
      </c>
      <c r="S799" t="s">
        <v>59</v>
      </c>
      <c r="V799" t="s">
        <v>60</v>
      </c>
      <c r="W799" t="s">
        <v>61</v>
      </c>
      <c r="X799" t="s">
        <v>107</v>
      </c>
      <c r="Y799" t="s">
        <v>63</v>
      </c>
      <c r="Z799">
        <v>33.049999999999997</v>
      </c>
      <c r="AA799">
        <v>0</v>
      </c>
      <c r="AB799">
        <v>4.96</v>
      </c>
      <c r="AC799">
        <v>35</v>
      </c>
      <c r="AD799">
        <v>403.5</v>
      </c>
      <c r="AE799">
        <v>463.79</v>
      </c>
      <c r="AF799">
        <v>20</v>
      </c>
      <c r="AG799" t="b">
        <v>1</v>
      </c>
      <c r="AH799">
        <v>135</v>
      </c>
      <c r="AI799">
        <f t="shared" si="12"/>
        <v>76234.394477652793</v>
      </c>
      <c r="AJ799">
        <v>3</v>
      </c>
      <c r="AK799" t="b">
        <v>0</v>
      </c>
      <c r="AL799" t="b">
        <v>0</v>
      </c>
      <c r="AM799" t="s">
        <v>64</v>
      </c>
      <c r="AN799" s="1">
        <v>40334</v>
      </c>
      <c r="AQ799" s="1">
        <v>40485</v>
      </c>
    </row>
    <row r="800" spans="1:43">
      <c r="A800" t="s">
        <v>2145</v>
      </c>
      <c r="B800">
        <v>341122003460</v>
      </c>
      <c r="C800" t="s">
        <v>1353</v>
      </c>
      <c r="D800" t="s">
        <v>191</v>
      </c>
      <c r="E800">
        <v>8901</v>
      </c>
      <c r="F800" t="s">
        <v>54</v>
      </c>
      <c r="G800" t="s">
        <v>1354</v>
      </c>
      <c r="H800" t="s">
        <v>856</v>
      </c>
      <c r="I800" t="b">
        <v>0</v>
      </c>
      <c r="J800" t="b">
        <v>0</v>
      </c>
      <c r="K800" t="b">
        <v>0</v>
      </c>
      <c r="L800" t="b">
        <v>0</v>
      </c>
      <c r="M800" t="b">
        <v>0</v>
      </c>
      <c r="N800" t="b">
        <v>0</v>
      </c>
      <c r="O800" t="s">
        <v>142</v>
      </c>
      <c r="P800" t="b">
        <v>0</v>
      </c>
      <c r="Q800" t="b">
        <v>0</v>
      </c>
      <c r="R800" t="s">
        <v>119</v>
      </c>
      <c r="S800" t="s">
        <v>59</v>
      </c>
      <c r="T800" t="s">
        <v>113</v>
      </c>
      <c r="U800" t="s">
        <v>113</v>
      </c>
      <c r="V800" t="s">
        <v>60</v>
      </c>
      <c r="W800" t="s">
        <v>80</v>
      </c>
      <c r="X800" t="s">
        <v>62</v>
      </c>
      <c r="Y800" t="s">
        <v>151</v>
      </c>
      <c r="Z800">
        <v>68</v>
      </c>
      <c r="AA800">
        <v>0</v>
      </c>
      <c r="AB800">
        <v>17</v>
      </c>
      <c r="AC800">
        <v>17</v>
      </c>
      <c r="AD800">
        <v>782</v>
      </c>
      <c r="AE800">
        <v>953.66</v>
      </c>
      <c r="AF800">
        <v>100</v>
      </c>
      <c r="AG800" t="b">
        <v>1</v>
      </c>
      <c r="AH800">
        <v>135</v>
      </c>
      <c r="AI800">
        <f t="shared" si="12"/>
        <v>76234.394477652793</v>
      </c>
      <c r="AJ800">
        <v>3</v>
      </c>
      <c r="AK800" t="b">
        <v>0</v>
      </c>
      <c r="AL800" t="b">
        <v>0</v>
      </c>
      <c r="AM800" t="s">
        <v>64</v>
      </c>
      <c r="AN800" s="1">
        <v>39779</v>
      </c>
      <c r="AQ800" s="1">
        <v>39924</v>
      </c>
    </row>
    <row r="801" spans="1:43">
      <c r="A801" t="s">
        <v>2146</v>
      </c>
      <c r="B801">
        <v>370150000610</v>
      </c>
      <c r="C801" t="s">
        <v>565</v>
      </c>
      <c r="D801" t="s">
        <v>67</v>
      </c>
      <c r="E801">
        <v>27105</v>
      </c>
      <c r="F801" t="s">
        <v>75</v>
      </c>
      <c r="G801" t="s">
        <v>566</v>
      </c>
      <c r="H801" t="s">
        <v>567</v>
      </c>
      <c r="I801" t="b">
        <v>0</v>
      </c>
      <c r="J801" t="b">
        <v>0</v>
      </c>
      <c r="K801" t="b">
        <v>0</v>
      </c>
      <c r="L801" t="b">
        <v>0</v>
      </c>
      <c r="M801" t="b">
        <v>0</v>
      </c>
      <c r="N801" t="b">
        <v>0</v>
      </c>
      <c r="O801" t="s">
        <v>142</v>
      </c>
      <c r="P801" t="b">
        <v>0</v>
      </c>
      <c r="Q801" t="b">
        <v>0</v>
      </c>
      <c r="R801" t="s">
        <v>94</v>
      </c>
      <c r="S801" t="s">
        <v>95</v>
      </c>
      <c r="W801" t="s">
        <v>61</v>
      </c>
      <c r="X801" t="s">
        <v>62</v>
      </c>
      <c r="Y801" t="s">
        <v>81</v>
      </c>
      <c r="AD801">
        <v>117.36</v>
      </c>
      <c r="AE801">
        <v>143.12</v>
      </c>
      <c r="AF801">
        <v>20</v>
      </c>
      <c r="AG801" t="b">
        <v>1</v>
      </c>
      <c r="AH801">
        <v>135</v>
      </c>
      <c r="AI801">
        <f t="shared" si="12"/>
        <v>76234.394477652793</v>
      </c>
      <c r="AJ801">
        <v>1</v>
      </c>
      <c r="AK801" t="b">
        <v>0</v>
      </c>
      <c r="AL801" t="b">
        <v>0</v>
      </c>
      <c r="AM801" t="s">
        <v>576</v>
      </c>
      <c r="AN801" s="1">
        <v>38085</v>
      </c>
      <c r="AO801" s="1">
        <v>38090</v>
      </c>
      <c r="AP801" s="1">
        <v>38117</v>
      </c>
      <c r="AQ801" s="1">
        <v>38329</v>
      </c>
    </row>
    <row r="802" spans="1:43">
      <c r="A802" t="s">
        <v>2147</v>
      </c>
      <c r="B802">
        <v>421890002647</v>
      </c>
      <c r="C802" t="s">
        <v>2148</v>
      </c>
      <c r="D802" t="s">
        <v>546</v>
      </c>
      <c r="E802">
        <v>17562</v>
      </c>
      <c r="F802" t="s">
        <v>68</v>
      </c>
      <c r="G802" t="s">
        <v>2149</v>
      </c>
      <c r="H802" t="s">
        <v>719</v>
      </c>
      <c r="I802" t="b">
        <v>0</v>
      </c>
      <c r="J802" t="b">
        <v>0</v>
      </c>
      <c r="K802" t="b">
        <v>0</v>
      </c>
      <c r="L802" t="b">
        <v>0</v>
      </c>
      <c r="M802" t="b">
        <v>0</v>
      </c>
      <c r="N802" t="b">
        <v>0</v>
      </c>
      <c r="O802" t="s">
        <v>77</v>
      </c>
      <c r="P802" t="b">
        <v>0</v>
      </c>
      <c r="Q802" t="b">
        <v>0</v>
      </c>
      <c r="R802" t="s">
        <v>58</v>
      </c>
      <c r="S802" t="s">
        <v>59</v>
      </c>
      <c r="T802" t="s">
        <v>58</v>
      </c>
      <c r="U802" t="s">
        <v>59</v>
      </c>
      <c r="V802" t="s">
        <v>71</v>
      </c>
      <c r="W802" t="s">
        <v>114</v>
      </c>
      <c r="X802" t="s">
        <v>62</v>
      </c>
      <c r="Y802" t="s">
        <v>81</v>
      </c>
      <c r="Z802">
        <v>10.75</v>
      </c>
      <c r="AA802">
        <v>6.45</v>
      </c>
      <c r="AB802">
        <v>1.61</v>
      </c>
      <c r="AC802">
        <v>9</v>
      </c>
      <c r="AD802">
        <v>135.26</v>
      </c>
      <c r="AE802">
        <v>164.95</v>
      </c>
      <c r="AF802">
        <v>10</v>
      </c>
      <c r="AG802" t="b">
        <v>1</v>
      </c>
      <c r="AH802">
        <v>135.26</v>
      </c>
      <c r="AI802">
        <f t="shared" si="12"/>
        <v>76090.88707890037</v>
      </c>
      <c r="AJ802">
        <v>1</v>
      </c>
      <c r="AK802" t="b">
        <v>0</v>
      </c>
      <c r="AL802" t="b">
        <v>0</v>
      </c>
      <c r="AM802" t="s">
        <v>576</v>
      </c>
      <c r="AN802" s="1">
        <v>40162</v>
      </c>
      <c r="AO802" s="1">
        <v>40163</v>
      </c>
      <c r="AP802" s="1">
        <v>40183</v>
      </c>
      <c r="AQ802" s="1">
        <v>40318</v>
      </c>
    </row>
    <row r="803" spans="1:43">
      <c r="A803" t="s">
        <v>2150</v>
      </c>
      <c r="B803">
        <v>10192000695</v>
      </c>
      <c r="C803" t="s">
        <v>2151</v>
      </c>
      <c r="D803" t="s">
        <v>397</v>
      </c>
      <c r="E803">
        <v>35215</v>
      </c>
      <c r="F803" t="s">
        <v>75</v>
      </c>
      <c r="G803" t="s">
        <v>1037</v>
      </c>
      <c r="H803" t="s">
        <v>1038</v>
      </c>
      <c r="I803" t="b">
        <v>0</v>
      </c>
      <c r="J803" t="b">
        <v>0</v>
      </c>
      <c r="K803" t="b">
        <v>0</v>
      </c>
      <c r="L803" t="b">
        <v>0</v>
      </c>
      <c r="M803" t="b">
        <v>0</v>
      </c>
      <c r="N803" t="b">
        <v>0</v>
      </c>
      <c r="O803" t="s">
        <v>57</v>
      </c>
      <c r="P803" t="b">
        <v>0</v>
      </c>
      <c r="Q803" t="b">
        <v>0</v>
      </c>
      <c r="R803" t="s">
        <v>94</v>
      </c>
      <c r="S803" t="s">
        <v>95</v>
      </c>
      <c r="T803" t="s">
        <v>171</v>
      </c>
      <c r="U803" t="s">
        <v>79</v>
      </c>
      <c r="V803" t="s">
        <v>71</v>
      </c>
      <c r="W803" t="s">
        <v>114</v>
      </c>
      <c r="X803" t="s">
        <v>62</v>
      </c>
      <c r="Y803" t="s">
        <v>63</v>
      </c>
      <c r="Z803">
        <v>8.3699999999999992</v>
      </c>
      <c r="AA803">
        <v>3.35</v>
      </c>
      <c r="AB803">
        <v>2.09</v>
      </c>
      <c r="AC803">
        <v>17</v>
      </c>
      <c r="AD803">
        <v>115</v>
      </c>
      <c r="AE803">
        <v>140.24</v>
      </c>
      <c r="AF803">
        <v>27</v>
      </c>
      <c r="AG803" t="b">
        <v>0</v>
      </c>
      <c r="AH803">
        <v>135.29</v>
      </c>
      <c r="AI803">
        <f t="shared" si="12"/>
        <v>76074.337232890466</v>
      </c>
      <c r="AJ803">
        <v>1</v>
      </c>
      <c r="AK803" t="b">
        <v>0</v>
      </c>
      <c r="AL803" t="b">
        <v>0</v>
      </c>
      <c r="AM803" t="s">
        <v>576</v>
      </c>
      <c r="AN803" s="1">
        <v>39935</v>
      </c>
      <c r="AO803" s="1">
        <v>39946</v>
      </c>
      <c r="AP803" s="1">
        <v>40092</v>
      </c>
      <c r="AQ803" s="1">
        <v>40089</v>
      </c>
    </row>
    <row r="804" spans="1:43">
      <c r="A804" t="s">
        <v>2152</v>
      </c>
      <c r="B804">
        <v>62805004322</v>
      </c>
      <c r="C804" t="s">
        <v>93</v>
      </c>
      <c r="D804" t="s">
        <v>128</v>
      </c>
      <c r="E804">
        <v>94621</v>
      </c>
      <c r="F804" t="s">
        <v>75</v>
      </c>
      <c r="G804" t="s">
        <v>244</v>
      </c>
      <c r="H804" t="s">
        <v>245</v>
      </c>
      <c r="I804" t="b">
        <v>0</v>
      </c>
      <c r="J804" t="b">
        <v>1</v>
      </c>
      <c r="K804" t="b">
        <v>0</v>
      </c>
      <c r="L804" t="b">
        <v>0</v>
      </c>
      <c r="M804" t="b">
        <v>0</v>
      </c>
      <c r="N804" t="b">
        <v>0</v>
      </c>
      <c r="O804" t="s">
        <v>77</v>
      </c>
      <c r="P804" t="b">
        <v>0</v>
      </c>
      <c r="Q804" t="b">
        <v>0</v>
      </c>
      <c r="R804" t="s">
        <v>119</v>
      </c>
      <c r="S804" t="s">
        <v>59</v>
      </c>
      <c r="T804" t="s">
        <v>390</v>
      </c>
      <c r="U804" t="s">
        <v>100</v>
      </c>
      <c r="V804" t="s">
        <v>71</v>
      </c>
      <c r="W804" t="s">
        <v>114</v>
      </c>
      <c r="X804" t="s">
        <v>62</v>
      </c>
      <c r="Y804" t="s">
        <v>81</v>
      </c>
      <c r="Z804">
        <v>8.15</v>
      </c>
      <c r="AA804">
        <v>5.91</v>
      </c>
      <c r="AB804">
        <v>2.04</v>
      </c>
      <c r="AC804">
        <v>17</v>
      </c>
      <c r="AD804">
        <v>115</v>
      </c>
      <c r="AE804">
        <v>140.24</v>
      </c>
      <c r="AF804">
        <v>25</v>
      </c>
      <c r="AG804" t="b">
        <v>1</v>
      </c>
      <c r="AH804">
        <v>135.29</v>
      </c>
      <c r="AI804">
        <f t="shared" si="12"/>
        <v>76074.337232890466</v>
      </c>
      <c r="AJ804">
        <v>3</v>
      </c>
      <c r="AK804" t="b">
        <v>0</v>
      </c>
      <c r="AL804" t="b">
        <v>0</v>
      </c>
      <c r="AM804" t="s">
        <v>576</v>
      </c>
      <c r="AN804" s="1">
        <v>39384</v>
      </c>
      <c r="AO804" s="1">
        <v>39411</v>
      </c>
      <c r="AP804" s="1">
        <v>39518</v>
      </c>
      <c r="AQ804" s="1">
        <v>39622</v>
      </c>
    </row>
    <row r="805" spans="1:43">
      <c r="A805" t="s">
        <v>2153</v>
      </c>
      <c r="C805" t="s">
        <v>181</v>
      </c>
      <c r="D805" t="s">
        <v>182</v>
      </c>
      <c r="E805">
        <v>60641</v>
      </c>
      <c r="F805" t="s">
        <v>75</v>
      </c>
      <c r="G805" t="s">
        <v>2154</v>
      </c>
      <c r="H805" t="s">
        <v>184</v>
      </c>
      <c r="I805" t="b">
        <v>0</v>
      </c>
      <c r="J805" t="b">
        <v>0</v>
      </c>
      <c r="K805" t="b">
        <v>0</v>
      </c>
      <c r="L805" t="b">
        <v>1</v>
      </c>
      <c r="M805" t="b">
        <v>0</v>
      </c>
      <c r="N805" t="b">
        <v>0</v>
      </c>
      <c r="O805" t="s">
        <v>57</v>
      </c>
      <c r="P805" t="b">
        <v>0</v>
      </c>
      <c r="Q805" t="b">
        <v>0</v>
      </c>
      <c r="R805" t="s">
        <v>155</v>
      </c>
      <c r="S805" t="s">
        <v>137</v>
      </c>
      <c r="T805" t="s">
        <v>58</v>
      </c>
      <c r="U805" t="s">
        <v>59</v>
      </c>
      <c r="V805" t="s">
        <v>60</v>
      </c>
      <c r="W805" t="s">
        <v>61</v>
      </c>
      <c r="X805" t="s">
        <v>62</v>
      </c>
      <c r="Y805" t="s">
        <v>88</v>
      </c>
      <c r="Z805">
        <v>8.74</v>
      </c>
      <c r="AA805">
        <v>0</v>
      </c>
      <c r="AB805">
        <v>2.1800000000000002</v>
      </c>
      <c r="AC805">
        <v>17</v>
      </c>
      <c r="AD805">
        <v>115</v>
      </c>
      <c r="AE805">
        <v>140.24</v>
      </c>
      <c r="AF805">
        <v>65</v>
      </c>
      <c r="AG805" t="b">
        <v>1</v>
      </c>
      <c r="AH805">
        <v>135.29</v>
      </c>
      <c r="AI805">
        <f t="shared" si="12"/>
        <v>76074.337232890466</v>
      </c>
      <c r="AJ805">
        <v>2</v>
      </c>
      <c r="AK805" t="b">
        <v>0</v>
      </c>
      <c r="AL805" t="b">
        <v>0</v>
      </c>
      <c r="AM805" t="s">
        <v>576</v>
      </c>
      <c r="AN805" s="1">
        <v>39359</v>
      </c>
      <c r="AO805" s="1">
        <v>39370</v>
      </c>
      <c r="AP805" s="1">
        <v>39451</v>
      </c>
      <c r="AQ805" s="1">
        <v>39588</v>
      </c>
    </row>
    <row r="806" spans="1:43">
      <c r="A806" t="s">
        <v>2155</v>
      </c>
      <c r="C806" t="s">
        <v>181</v>
      </c>
      <c r="D806" t="s">
        <v>182</v>
      </c>
      <c r="E806">
        <v>60625</v>
      </c>
      <c r="F806" t="s">
        <v>75</v>
      </c>
      <c r="G806" t="s">
        <v>1235</v>
      </c>
      <c r="H806" t="s">
        <v>184</v>
      </c>
      <c r="I806" t="b">
        <v>0</v>
      </c>
      <c r="J806" t="b">
        <v>0</v>
      </c>
      <c r="K806" t="b">
        <v>0</v>
      </c>
      <c r="L806" t="b">
        <v>0</v>
      </c>
      <c r="M806" t="b">
        <v>0</v>
      </c>
      <c r="N806" t="b">
        <v>0</v>
      </c>
      <c r="O806" t="s">
        <v>77</v>
      </c>
      <c r="P806" t="b">
        <v>0</v>
      </c>
      <c r="Q806" t="b">
        <v>0</v>
      </c>
      <c r="R806" t="s">
        <v>101</v>
      </c>
      <c r="S806" t="s">
        <v>95</v>
      </c>
      <c r="T806" t="s">
        <v>58</v>
      </c>
      <c r="U806" t="s">
        <v>59</v>
      </c>
      <c r="V806" t="s">
        <v>60</v>
      </c>
      <c r="W806" t="s">
        <v>61</v>
      </c>
      <c r="X806" t="s">
        <v>62</v>
      </c>
      <c r="Y806" t="s">
        <v>63</v>
      </c>
      <c r="AD806">
        <v>117.88</v>
      </c>
      <c r="AE806">
        <v>143.76</v>
      </c>
      <c r="AF806">
        <v>15</v>
      </c>
      <c r="AG806" t="b">
        <v>1</v>
      </c>
      <c r="AH806">
        <v>135.56</v>
      </c>
      <c r="AI806">
        <f t="shared" si="12"/>
        <v>75925.46961880142</v>
      </c>
      <c r="AJ806">
        <v>1</v>
      </c>
      <c r="AK806" t="b">
        <v>0</v>
      </c>
      <c r="AL806" t="b">
        <v>0</v>
      </c>
      <c r="AM806" t="s">
        <v>576</v>
      </c>
      <c r="AN806" s="1">
        <v>38957</v>
      </c>
      <c r="AO806" s="1">
        <v>38978</v>
      </c>
      <c r="AP806" s="1">
        <v>39049</v>
      </c>
      <c r="AQ806" s="1">
        <v>39254</v>
      </c>
    </row>
    <row r="807" spans="1:43">
      <c r="A807" t="s">
        <v>2156</v>
      </c>
      <c r="B807">
        <v>360011905703</v>
      </c>
      <c r="C807" t="s">
        <v>483</v>
      </c>
      <c r="D807" t="s">
        <v>74</v>
      </c>
      <c r="E807">
        <v>11211</v>
      </c>
      <c r="F807" t="s">
        <v>75</v>
      </c>
      <c r="G807" t="s">
        <v>1688</v>
      </c>
      <c r="H807" t="s">
        <v>483</v>
      </c>
      <c r="I807" t="b">
        <v>0</v>
      </c>
      <c r="J807" t="b">
        <v>0</v>
      </c>
      <c r="K807" t="b">
        <v>0</v>
      </c>
      <c r="L807" t="b">
        <v>0</v>
      </c>
      <c r="M807" t="b">
        <v>0</v>
      </c>
      <c r="N807" t="b">
        <v>0</v>
      </c>
      <c r="O807" t="s">
        <v>87</v>
      </c>
      <c r="P807" t="b">
        <v>0</v>
      </c>
      <c r="Q807" t="b">
        <v>0</v>
      </c>
      <c r="R807" t="s">
        <v>78</v>
      </c>
      <c r="S807" t="s">
        <v>79</v>
      </c>
      <c r="T807" t="s">
        <v>78</v>
      </c>
      <c r="U807" t="s">
        <v>79</v>
      </c>
      <c r="V807" t="s">
        <v>60</v>
      </c>
      <c r="W807" t="s">
        <v>114</v>
      </c>
      <c r="X807" t="s">
        <v>62</v>
      </c>
      <c r="Y807" t="s">
        <v>88</v>
      </c>
      <c r="Z807">
        <v>9.18</v>
      </c>
      <c r="AA807">
        <v>0</v>
      </c>
      <c r="AB807">
        <v>1.38</v>
      </c>
      <c r="AC807">
        <v>9</v>
      </c>
      <c r="AD807">
        <v>111.36</v>
      </c>
      <c r="AE807">
        <v>135.80000000000001</v>
      </c>
      <c r="AF807">
        <v>100</v>
      </c>
      <c r="AG807" t="b">
        <v>1</v>
      </c>
      <c r="AH807">
        <v>135.81</v>
      </c>
      <c r="AI807">
        <f t="shared" si="12"/>
        <v>75787.759235385631</v>
      </c>
      <c r="AJ807">
        <v>2</v>
      </c>
      <c r="AK807" t="b">
        <v>1</v>
      </c>
      <c r="AL807" t="b">
        <v>0</v>
      </c>
      <c r="AM807" t="s">
        <v>576</v>
      </c>
      <c r="AN807" s="1">
        <v>40159</v>
      </c>
      <c r="AO807" s="1">
        <v>40159</v>
      </c>
      <c r="AP807" s="1">
        <v>40198</v>
      </c>
      <c r="AQ807" s="1">
        <v>40299</v>
      </c>
    </row>
    <row r="808" spans="1:43">
      <c r="A808" t="s">
        <v>2157</v>
      </c>
      <c r="B808">
        <v>100008000142</v>
      </c>
      <c r="C808" t="s">
        <v>83</v>
      </c>
      <c r="D808" t="s">
        <v>1136</v>
      </c>
      <c r="E808">
        <v>19709</v>
      </c>
      <c r="F808" t="s">
        <v>68</v>
      </c>
      <c r="G808" t="s">
        <v>1137</v>
      </c>
      <c r="H808" t="s">
        <v>1138</v>
      </c>
      <c r="I808" t="b">
        <v>0</v>
      </c>
      <c r="J808" t="b">
        <v>0</v>
      </c>
      <c r="K808" t="b">
        <v>0</v>
      </c>
      <c r="L808" t="b">
        <v>0</v>
      </c>
      <c r="M808" t="b">
        <v>0</v>
      </c>
      <c r="N808" t="b">
        <v>0</v>
      </c>
      <c r="O808" t="s">
        <v>57</v>
      </c>
      <c r="P808" t="b">
        <v>0</v>
      </c>
      <c r="Q808" t="b">
        <v>0</v>
      </c>
      <c r="R808" t="s">
        <v>119</v>
      </c>
      <c r="S808" t="s">
        <v>59</v>
      </c>
      <c r="T808" t="s">
        <v>357</v>
      </c>
      <c r="U808" t="s">
        <v>137</v>
      </c>
      <c r="V808" t="s">
        <v>60</v>
      </c>
      <c r="W808" t="s">
        <v>61</v>
      </c>
      <c r="X808" t="s">
        <v>107</v>
      </c>
      <c r="Y808" t="s">
        <v>81</v>
      </c>
      <c r="Z808">
        <v>12.81</v>
      </c>
      <c r="AA808">
        <v>0</v>
      </c>
      <c r="AB808">
        <v>1.92</v>
      </c>
      <c r="AC808">
        <v>35</v>
      </c>
      <c r="AD808">
        <v>177.83</v>
      </c>
      <c r="AE808">
        <v>209.21</v>
      </c>
      <c r="AF808">
        <v>26</v>
      </c>
      <c r="AG808" t="b">
        <v>1</v>
      </c>
      <c r="AH808">
        <v>135.97</v>
      </c>
      <c r="AI808">
        <f t="shared" si="12"/>
        <v>75699.690189999543</v>
      </c>
      <c r="AJ808">
        <v>5</v>
      </c>
      <c r="AK808" t="b">
        <v>0</v>
      </c>
      <c r="AL808" t="b">
        <v>0</v>
      </c>
      <c r="AM808" t="s">
        <v>102</v>
      </c>
      <c r="AN808" s="1">
        <v>40551</v>
      </c>
      <c r="AQ808" s="1">
        <v>40700</v>
      </c>
    </row>
    <row r="809" spans="1:43">
      <c r="A809" t="s">
        <v>2158</v>
      </c>
      <c r="B809">
        <v>62271003077</v>
      </c>
      <c r="C809" t="s">
        <v>922</v>
      </c>
      <c r="D809" t="s">
        <v>128</v>
      </c>
      <c r="E809">
        <v>91405</v>
      </c>
      <c r="F809" t="s">
        <v>75</v>
      </c>
      <c r="G809" t="s">
        <v>271</v>
      </c>
      <c r="H809" t="s">
        <v>130</v>
      </c>
      <c r="I809" t="b">
        <v>0</v>
      </c>
      <c r="J809" t="b">
        <v>0</v>
      </c>
      <c r="K809" t="b">
        <v>1</v>
      </c>
      <c r="L809" t="b">
        <v>0</v>
      </c>
      <c r="M809" t="b">
        <v>0</v>
      </c>
      <c r="N809" t="b">
        <v>0</v>
      </c>
      <c r="O809" t="s">
        <v>77</v>
      </c>
      <c r="P809" t="b">
        <v>0</v>
      </c>
      <c r="Q809" t="b">
        <v>0</v>
      </c>
      <c r="R809" t="s">
        <v>101</v>
      </c>
      <c r="S809" t="s">
        <v>95</v>
      </c>
      <c r="V809" t="s">
        <v>71</v>
      </c>
      <c r="W809" t="s">
        <v>61</v>
      </c>
      <c r="X809" t="s">
        <v>62</v>
      </c>
      <c r="Y809" t="s">
        <v>63</v>
      </c>
      <c r="Z809">
        <v>0</v>
      </c>
      <c r="AA809">
        <v>8.25</v>
      </c>
      <c r="AB809">
        <v>1.71</v>
      </c>
      <c r="AC809">
        <v>9</v>
      </c>
      <c r="AD809">
        <v>132.74</v>
      </c>
      <c r="AE809">
        <v>161.88</v>
      </c>
      <c r="AF809">
        <v>25</v>
      </c>
      <c r="AG809" t="b">
        <v>1</v>
      </c>
      <c r="AH809">
        <v>136.34</v>
      </c>
      <c r="AI809">
        <f t="shared" si="12"/>
        <v>75496.226622544185</v>
      </c>
      <c r="AJ809">
        <v>4</v>
      </c>
      <c r="AK809" t="b">
        <v>0</v>
      </c>
      <c r="AL809" t="b">
        <v>0</v>
      </c>
      <c r="AM809" t="s">
        <v>576</v>
      </c>
      <c r="AN809" s="1">
        <v>40267</v>
      </c>
      <c r="AO809" s="1">
        <v>40297</v>
      </c>
      <c r="AP809" s="1">
        <v>40359</v>
      </c>
      <c r="AQ809" s="1">
        <v>40306</v>
      </c>
    </row>
    <row r="810" spans="1:43">
      <c r="A810" t="s">
        <v>2159</v>
      </c>
      <c r="B810">
        <v>370150000620</v>
      </c>
      <c r="C810" t="s">
        <v>565</v>
      </c>
      <c r="D810" t="s">
        <v>67</v>
      </c>
      <c r="E810">
        <v>27105</v>
      </c>
      <c r="F810" t="s">
        <v>75</v>
      </c>
      <c r="G810" t="s">
        <v>566</v>
      </c>
      <c r="H810" t="s">
        <v>567</v>
      </c>
      <c r="I810" t="b">
        <v>0</v>
      </c>
      <c r="J810" t="b">
        <v>0</v>
      </c>
      <c r="K810" t="b">
        <v>1</v>
      </c>
      <c r="L810" t="b">
        <v>0</v>
      </c>
      <c r="M810" t="b">
        <v>0</v>
      </c>
      <c r="N810" t="b">
        <v>0</v>
      </c>
      <c r="O810" t="s">
        <v>57</v>
      </c>
      <c r="P810" t="b">
        <v>0</v>
      </c>
      <c r="Q810" t="b">
        <v>0</v>
      </c>
      <c r="R810" t="s">
        <v>58</v>
      </c>
      <c r="S810" t="s">
        <v>59</v>
      </c>
      <c r="T810" t="s">
        <v>211</v>
      </c>
      <c r="U810" t="s">
        <v>100</v>
      </c>
      <c r="V810" t="s">
        <v>71</v>
      </c>
      <c r="W810" t="s">
        <v>80</v>
      </c>
      <c r="X810" t="s">
        <v>62</v>
      </c>
      <c r="Y810" t="s">
        <v>63</v>
      </c>
      <c r="Z810">
        <v>8.44</v>
      </c>
      <c r="AA810">
        <v>3.59</v>
      </c>
      <c r="AB810">
        <v>2.11</v>
      </c>
      <c r="AC810">
        <v>17</v>
      </c>
      <c r="AD810">
        <v>116</v>
      </c>
      <c r="AE810">
        <v>141.46</v>
      </c>
      <c r="AF810">
        <v>15</v>
      </c>
      <c r="AG810" t="b">
        <v>1</v>
      </c>
      <c r="AH810">
        <v>136.47</v>
      </c>
      <c r="AI810">
        <f t="shared" si="12"/>
        <v>75424.804423167967</v>
      </c>
      <c r="AJ810">
        <v>3</v>
      </c>
      <c r="AK810" t="b">
        <v>0</v>
      </c>
      <c r="AL810" t="b">
        <v>0</v>
      </c>
      <c r="AM810" t="s">
        <v>576</v>
      </c>
      <c r="AN810" s="1">
        <v>39701</v>
      </c>
      <c r="AO810" s="1">
        <v>39714</v>
      </c>
      <c r="AP810" s="1">
        <v>39735</v>
      </c>
      <c r="AQ810" s="1">
        <v>39768</v>
      </c>
    </row>
    <row r="811" spans="1:43">
      <c r="A811" t="s">
        <v>2160</v>
      </c>
      <c r="B811">
        <v>360246000026</v>
      </c>
      <c r="C811" t="s">
        <v>372</v>
      </c>
      <c r="D811" t="s">
        <v>74</v>
      </c>
      <c r="E811">
        <v>12209</v>
      </c>
      <c r="F811" t="s">
        <v>75</v>
      </c>
      <c r="G811" t="s">
        <v>373</v>
      </c>
      <c r="H811" t="s">
        <v>372</v>
      </c>
      <c r="I811" t="b">
        <v>0</v>
      </c>
      <c r="J811" t="b">
        <v>1</v>
      </c>
      <c r="K811" t="b">
        <v>0</v>
      </c>
      <c r="L811" t="b">
        <v>0</v>
      </c>
      <c r="M811" t="b">
        <v>0</v>
      </c>
      <c r="N811" t="b">
        <v>0</v>
      </c>
      <c r="O811" t="s">
        <v>57</v>
      </c>
      <c r="P811" t="b">
        <v>0</v>
      </c>
      <c r="Q811" t="b">
        <v>0</v>
      </c>
      <c r="R811" t="s">
        <v>125</v>
      </c>
      <c r="S811" t="s">
        <v>59</v>
      </c>
      <c r="T811" t="s">
        <v>357</v>
      </c>
      <c r="U811" t="s">
        <v>137</v>
      </c>
      <c r="V811" t="s">
        <v>60</v>
      </c>
      <c r="W811" t="s">
        <v>114</v>
      </c>
      <c r="X811" t="s">
        <v>62</v>
      </c>
      <c r="Y811" t="s">
        <v>63</v>
      </c>
      <c r="Z811">
        <v>10.43</v>
      </c>
      <c r="AA811">
        <v>0</v>
      </c>
      <c r="AB811">
        <v>2.61</v>
      </c>
      <c r="AC811">
        <v>17</v>
      </c>
      <c r="AD811">
        <v>134</v>
      </c>
      <c r="AE811">
        <v>163.41</v>
      </c>
      <c r="AF811">
        <v>135</v>
      </c>
      <c r="AG811" t="b">
        <v>1</v>
      </c>
      <c r="AH811">
        <v>137.52000000000001</v>
      </c>
      <c r="AI811">
        <f t="shared" si="12"/>
        <v>74849.171812821631</v>
      </c>
      <c r="AJ811">
        <v>3</v>
      </c>
      <c r="AK811" t="b">
        <v>0</v>
      </c>
      <c r="AL811" t="b">
        <v>0</v>
      </c>
      <c r="AM811" t="s">
        <v>576</v>
      </c>
      <c r="AN811" s="1">
        <v>39553</v>
      </c>
      <c r="AO811" s="1">
        <v>39634</v>
      </c>
      <c r="AP811" s="1">
        <v>39783</v>
      </c>
      <c r="AQ811" s="1">
        <v>39686</v>
      </c>
    </row>
    <row r="812" spans="1:43">
      <c r="A812" t="s">
        <v>2161</v>
      </c>
      <c r="C812" t="s">
        <v>73</v>
      </c>
      <c r="D812" t="s">
        <v>74</v>
      </c>
      <c r="E812">
        <v>10456</v>
      </c>
      <c r="F812" t="s">
        <v>75</v>
      </c>
      <c r="G812" t="s">
        <v>486</v>
      </c>
      <c r="H812" t="s">
        <v>73</v>
      </c>
      <c r="I812" t="b">
        <v>0</v>
      </c>
      <c r="J812" t="b">
        <v>0</v>
      </c>
      <c r="K812" t="b">
        <v>0</v>
      </c>
      <c r="L812" t="b">
        <v>0</v>
      </c>
      <c r="M812" t="b">
        <v>0</v>
      </c>
      <c r="N812" t="b">
        <v>0</v>
      </c>
      <c r="O812" t="s">
        <v>77</v>
      </c>
      <c r="P812" t="b">
        <v>0</v>
      </c>
      <c r="Q812" t="b">
        <v>0</v>
      </c>
      <c r="R812" t="s">
        <v>915</v>
      </c>
      <c r="S812" t="s">
        <v>137</v>
      </c>
      <c r="T812" t="s">
        <v>104</v>
      </c>
      <c r="U812" t="s">
        <v>95</v>
      </c>
      <c r="V812" t="s">
        <v>60</v>
      </c>
      <c r="W812" t="s">
        <v>114</v>
      </c>
      <c r="X812" t="s">
        <v>62</v>
      </c>
      <c r="Y812" t="s">
        <v>151</v>
      </c>
      <c r="Z812">
        <v>8.86</v>
      </c>
      <c r="AA812">
        <v>0</v>
      </c>
      <c r="AB812">
        <v>2.2200000000000002</v>
      </c>
      <c r="AC812">
        <v>17</v>
      </c>
      <c r="AD812">
        <v>117</v>
      </c>
      <c r="AE812">
        <v>142.68</v>
      </c>
      <c r="AF812">
        <v>25</v>
      </c>
      <c r="AG812" t="b">
        <v>1</v>
      </c>
      <c r="AH812">
        <v>137.65</v>
      </c>
      <c r="AI812">
        <f t="shared" si="12"/>
        <v>74778.056413445418</v>
      </c>
      <c r="AJ812">
        <v>2</v>
      </c>
      <c r="AK812" t="b">
        <v>0</v>
      </c>
      <c r="AL812" t="b">
        <v>0</v>
      </c>
      <c r="AM812" t="s">
        <v>576</v>
      </c>
      <c r="AN812" s="1">
        <v>39626</v>
      </c>
      <c r="AO812" s="1">
        <v>39633</v>
      </c>
      <c r="AP812" s="1">
        <v>39825</v>
      </c>
      <c r="AQ812" s="1">
        <v>39784</v>
      </c>
    </row>
    <row r="813" spans="1:43">
      <c r="A813" t="s">
        <v>2162</v>
      </c>
      <c r="B813">
        <v>482364002614</v>
      </c>
      <c r="C813" t="s">
        <v>462</v>
      </c>
      <c r="D813" t="s">
        <v>248</v>
      </c>
      <c r="E813">
        <v>77029</v>
      </c>
      <c r="F813" t="s">
        <v>75</v>
      </c>
      <c r="G813" t="s">
        <v>759</v>
      </c>
      <c r="H813" t="s">
        <v>464</v>
      </c>
      <c r="I813" t="b">
        <v>0</v>
      </c>
      <c r="J813" t="b">
        <v>0</v>
      </c>
      <c r="K813" t="b">
        <v>0</v>
      </c>
      <c r="L813" t="b">
        <v>0</v>
      </c>
      <c r="M813" t="b">
        <v>0</v>
      </c>
      <c r="N813" t="b">
        <v>0</v>
      </c>
      <c r="O813" t="s">
        <v>77</v>
      </c>
      <c r="P813" t="b">
        <v>0</v>
      </c>
      <c r="Q813" t="b">
        <v>0</v>
      </c>
      <c r="R813" t="s">
        <v>119</v>
      </c>
      <c r="S813" t="s">
        <v>59</v>
      </c>
      <c r="T813" t="s">
        <v>521</v>
      </c>
      <c r="U813" t="s">
        <v>137</v>
      </c>
      <c r="V813" t="s">
        <v>71</v>
      </c>
      <c r="W813" t="s">
        <v>80</v>
      </c>
      <c r="X813" t="s">
        <v>62</v>
      </c>
      <c r="Y813" t="s">
        <v>81</v>
      </c>
      <c r="Z813">
        <v>8.92</v>
      </c>
      <c r="AA813">
        <v>0</v>
      </c>
      <c r="AB813">
        <v>2.23</v>
      </c>
      <c r="AC813">
        <v>17</v>
      </c>
      <c r="AD813">
        <v>117</v>
      </c>
      <c r="AE813">
        <v>142.68</v>
      </c>
      <c r="AF813">
        <v>22</v>
      </c>
      <c r="AG813" t="b">
        <v>0</v>
      </c>
      <c r="AH813">
        <v>137.65</v>
      </c>
      <c r="AI813">
        <f t="shared" si="12"/>
        <v>74778.056413445418</v>
      </c>
      <c r="AJ813">
        <v>1</v>
      </c>
      <c r="AK813" t="b">
        <v>0</v>
      </c>
      <c r="AL813" t="b">
        <v>0</v>
      </c>
      <c r="AM813" t="s">
        <v>576</v>
      </c>
      <c r="AN813" s="1">
        <v>39487</v>
      </c>
      <c r="AO813" s="1">
        <v>39504</v>
      </c>
      <c r="AP813" s="1">
        <v>39552</v>
      </c>
      <c r="AQ813" s="1">
        <v>39554</v>
      </c>
    </row>
    <row r="814" spans="1:43">
      <c r="A814" t="s">
        <v>2163</v>
      </c>
      <c r="C814" t="s">
        <v>73</v>
      </c>
      <c r="D814" t="s">
        <v>74</v>
      </c>
      <c r="E814">
        <v>10467</v>
      </c>
      <c r="F814" t="s">
        <v>75</v>
      </c>
      <c r="G814" t="s">
        <v>117</v>
      </c>
      <c r="H814" t="s">
        <v>73</v>
      </c>
      <c r="I814" t="b">
        <v>0</v>
      </c>
      <c r="J814" t="b">
        <v>0</v>
      </c>
      <c r="K814" t="b">
        <v>0</v>
      </c>
      <c r="L814" t="b">
        <v>0</v>
      </c>
      <c r="M814" t="b">
        <v>0</v>
      </c>
      <c r="N814" t="b">
        <v>0</v>
      </c>
      <c r="O814" t="s">
        <v>77</v>
      </c>
      <c r="P814" t="b">
        <v>0</v>
      </c>
      <c r="Q814" t="b">
        <v>1</v>
      </c>
      <c r="R814" t="s">
        <v>171</v>
      </c>
      <c r="S814" t="s">
        <v>79</v>
      </c>
      <c r="T814" t="s">
        <v>78</v>
      </c>
      <c r="U814" t="s">
        <v>79</v>
      </c>
      <c r="V814" t="s">
        <v>71</v>
      </c>
      <c r="W814" t="s">
        <v>488</v>
      </c>
      <c r="X814" t="s">
        <v>62</v>
      </c>
      <c r="Y814" t="s">
        <v>81</v>
      </c>
      <c r="AD814">
        <v>119.93</v>
      </c>
      <c r="AE814">
        <v>146.26</v>
      </c>
      <c r="AF814">
        <v>12</v>
      </c>
      <c r="AG814" t="b">
        <v>0</v>
      </c>
      <c r="AH814">
        <v>137.91999999999999</v>
      </c>
      <c r="AI814">
        <f t="shared" si="12"/>
        <v>74630.463199356382</v>
      </c>
      <c r="AJ814">
        <v>1</v>
      </c>
      <c r="AK814" t="b">
        <v>0</v>
      </c>
      <c r="AL814" t="b">
        <v>0</v>
      </c>
      <c r="AM814" t="s">
        <v>576</v>
      </c>
      <c r="AN814" s="1">
        <v>38377</v>
      </c>
      <c r="AO814" s="1">
        <v>38382</v>
      </c>
      <c r="AP814" s="1">
        <v>38443</v>
      </c>
      <c r="AQ814" s="1">
        <v>38440</v>
      </c>
    </row>
    <row r="815" spans="1:43">
      <c r="A815" t="s">
        <v>2164</v>
      </c>
      <c r="B815">
        <v>240048001526</v>
      </c>
      <c r="C815" t="s">
        <v>1908</v>
      </c>
      <c r="D815" t="s">
        <v>609</v>
      </c>
      <c r="E815">
        <v>20852</v>
      </c>
      <c r="F815" t="s">
        <v>54</v>
      </c>
      <c r="G815" t="s">
        <v>1279</v>
      </c>
      <c r="H815" t="s">
        <v>1051</v>
      </c>
      <c r="I815" t="b">
        <v>0</v>
      </c>
      <c r="J815" t="b">
        <v>0</v>
      </c>
      <c r="K815" t="b">
        <v>0</v>
      </c>
      <c r="L815" t="b">
        <v>0</v>
      </c>
      <c r="M815" t="b">
        <v>0</v>
      </c>
      <c r="N815" t="b">
        <v>0</v>
      </c>
      <c r="O815" t="s">
        <v>77</v>
      </c>
      <c r="P815" t="b">
        <v>0</v>
      </c>
      <c r="Q815" t="b">
        <v>0</v>
      </c>
      <c r="R815" t="s">
        <v>113</v>
      </c>
      <c r="S815" t="s">
        <v>113</v>
      </c>
      <c r="T815" t="s">
        <v>113</v>
      </c>
      <c r="U815" t="s">
        <v>113</v>
      </c>
      <c r="V815" t="s">
        <v>71</v>
      </c>
      <c r="W815" t="s">
        <v>61</v>
      </c>
      <c r="X815" t="s">
        <v>287</v>
      </c>
      <c r="Y815" t="s">
        <v>151</v>
      </c>
      <c r="Z815">
        <v>8.94</v>
      </c>
      <c r="AA815">
        <v>4.47</v>
      </c>
      <c r="AB815">
        <v>1.34</v>
      </c>
      <c r="AC815">
        <v>9</v>
      </c>
      <c r="AD815">
        <v>113.15</v>
      </c>
      <c r="AE815">
        <v>137.99</v>
      </c>
      <c r="AF815">
        <v>11</v>
      </c>
      <c r="AG815" t="b">
        <v>1</v>
      </c>
      <c r="AH815">
        <v>138</v>
      </c>
      <c r="AI815">
        <f t="shared" si="12"/>
        <v>74586.759876663331</v>
      </c>
      <c r="AJ815">
        <v>4</v>
      </c>
      <c r="AK815" t="b">
        <v>0</v>
      </c>
      <c r="AL815" t="b">
        <v>0</v>
      </c>
      <c r="AM815" t="s">
        <v>576</v>
      </c>
      <c r="AN815" s="1">
        <v>40130</v>
      </c>
      <c r="AO815" s="1">
        <v>40152</v>
      </c>
      <c r="AP815" s="1">
        <v>40310</v>
      </c>
      <c r="AQ815" s="1">
        <v>40279</v>
      </c>
    </row>
    <row r="816" spans="1:43">
      <c r="A816" t="s">
        <v>2165</v>
      </c>
      <c r="B816">
        <v>120147002231</v>
      </c>
      <c r="C816" t="s">
        <v>2166</v>
      </c>
      <c r="D816" t="s">
        <v>257</v>
      </c>
      <c r="E816">
        <v>34758</v>
      </c>
      <c r="F816" t="s">
        <v>68</v>
      </c>
      <c r="G816" t="s">
        <v>2167</v>
      </c>
      <c r="H816" t="s">
        <v>2168</v>
      </c>
      <c r="I816" t="b">
        <v>0</v>
      </c>
      <c r="J816" t="b">
        <v>0</v>
      </c>
      <c r="K816" t="b">
        <v>0</v>
      </c>
      <c r="L816" t="b">
        <v>0</v>
      </c>
      <c r="M816" t="b">
        <v>0</v>
      </c>
      <c r="N816" t="b">
        <v>0</v>
      </c>
      <c r="O816" t="s">
        <v>57</v>
      </c>
      <c r="P816" t="b">
        <v>0</v>
      </c>
      <c r="Q816" t="b">
        <v>0</v>
      </c>
      <c r="R816" t="s">
        <v>101</v>
      </c>
      <c r="S816" t="s">
        <v>95</v>
      </c>
      <c r="T816" t="s">
        <v>230</v>
      </c>
      <c r="U816" t="s">
        <v>59</v>
      </c>
      <c r="V816" t="s">
        <v>71</v>
      </c>
      <c r="W816" t="s">
        <v>61</v>
      </c>
      <c r="X816" t="s">
        <v>62</v>
      </c>
      <c r="Y816" t="s">
        <v>81</v>
      </c>
      <c r="Z816">
        <v>10.79</v>
      </c>
      <c r="AA816">
        <v>0</v>
      </c>
      <c r="AB816">
        <v>2.7</v>
      </c>
      <c r="AC816">
        <v>17</v>
      </c>
      <c r="AD816">
        <v>138</v>
      </c>
      <c r="AE816">
        <v>168.29</v>
      </c>
      <c r="AF816">
        <v>20</v>
      </c>
      <c r="AG816" t="b">
        <v>1</v>
      </c>
      <c r="AH816">
        <v>138</v>
      </c>
      <c r="AI816">
        <f t="shared" si="12"/>
        <v>74586.759876663331</v>
      </c>
      <c r="AJ816">
        <v>1</v>
      </c>
      <c r="AK816" t="b">
        <v>0</v>
      </c>
      <c r="AL816" t="b">
        <v>0</v>
      </c>
      <c r="AM816" t="s">
        <v>576</v>
      </c>
      <c r="AN816" s="1">
        <v>39621</v>
      </c>
      <c r="AO816" s="1">
        <v>39698</v>
      </c>
      <c r="AP816" s="1">
        <v>39744</v>
      </c>
      <c r="AQ816" s="1">
        <v>39773</v>
      </c>
    </row>
    <row r="817" spans="1:43">
      <c r="A817" t="s">
        <v>2169</v>
      </c>
      <c r="B817">
        <v>360942000722</v>
      </c>
      <c r="C817" t="s">
        <v>2170</v>
      </c>
      <c r="D817" t="s">
        <v>74</v>
      </c>
      <c r="E817">
        <v>14063</v>
      </c>
      <c r="F817" t="s">
        <v>68</v>
      </c>
      <c r="G817" t="s">
        <v>2171</v>
      </c>
      <c r="H817" t="s">
        <v>2172</v>
      </c>
      <c r="I817" t="b">
        <v>0</v>
      </c>
      <c r="J817" t="b">
        <v>0</v>
      </c>
      <c r="K817" t="b">
        <v>0</v>
      </c>
      <c r="L817" t="b">
        <v>0</v>
      </c>
      <c r="M817" t="b">
        <v>0</v>
      </c>
      <c r="N817" t="b">
        <v>0</v>
      </c>
      <c r="O817" t="s">
        <v>57</v>
      </c>
      <c r="P817" t="b">
        <v>0</v>
      </c>
      <c r="Q817" t="b">
        <v>0</v>
      </c>
      <c r="R817" t="s">
        <v>94</v>
      </c>
      <c r="S817" t="s">
        <v>95</v>
      </c>
      <c r="T817" t="s">
        <v>104</v>
      </c>
      <c r="U817" t="s">
        <v>95</v>
      </c>
      <c r="V817" t="s">
        <v>71</v>
      </c>
      <c r="W817" t="s">
        <v>61</v>
      </c>
      <c r="X817" t="s">
        <v>62</v>
      </c>
      <c r="Y817" t="s">
        <v>81</v>
      </c>
      <c r="Z817">
        <v>9.39</v>
      </c>
      <c r="AA817">
        <v>0</v>
      </c>
      <c r="AB817">
        <v>1.41</v>
      </c>
      <c r="AC817">
        <v>9</v>
      </c>
      <c r="AD817">
        <v>113.74</v>
      </c>
      <c r="AE817">
        <v>138.71</v>
      </c>
      <c r="AF817">
        <v>6</v>
      </c>
      <c r="AG817" t="b">
        <v>1</v>
      </c>
      <c r="AH817">
        <v>138.71</v>
      </c>
      <c r="AI817">
        <f t="shared" si="12"/>
        <v>74199.453787762497</v>
      </c>
      <c r="AJ817">
        <v>3</v>
      </c>
      <c r="AK817" t="b">
        <v>1</v>
      </c>
      <c r="AL817" t="b">
        <v>0</v>
      </c>
      <c r="AM817" t="s">
        <v>290</v>
      </c>
      <c r="AN817" s="1">
        <v>40093</v>
      </c>
      <c r="AO817" s="1">
        <v>40201</v>
      </c>
      <c r="AQ817" s="1">
        <v>40248</v>
      </c>
    </row>
    <row r="818" spans="1:43">
      <c r="A818" s="2" t="s">
        <v>2173</v>
      </c>
      <c r="B818">
        <v>317646001576</v>
      </c>
      <c r="C818" t="s">
        <v>2174</v>
      </c>
      <c r="D818" t="s">
        <v>1711</v>
      </c>
      <c r="E818">
        <v>68661</v>
      </c>
      <c r="F818" t="s">
        <v>68</v>
      </c>
      <c r="G818" t="s">
        <v>2175</v>
      </c>
      <c r="H818" t="s">
        <v>2176</v>
      </c>
      <c r="I818" t="b">
        <v>0</v>
      </c>
      <c r="J818" t="b">
        <v>0</v>
      </c>
      <c r="K818" t="b">
        <v>0</v>
      </c>
      <c r="L818" t="b">
        <v>0</v>
      </c>
      <c r="M818" t="b">
        <v>0</v>
      </c>
      <c r="N818" t="b">
        <v>0</v>
      </c>
      <c r="O818" t="s">
        <v>57</v>
      </c>
      <c r="P818" t="b">
        <v>0</v>
      </c>
      <c r="Q818" t="b">
        <v>0</v>
      </c>
      <c r="R818" t="s">
        <v>101</v>
      </c>
      <c r="S818" t="s">
        <v>95</v>
      </c>
      <c r="T818" t="s">
        <v>94</v>
      </c>
      <c r="U818" t="s">
        <v>95</v>
      </c>
      <c r="V818" t="s">
        <v>60</v>
      </c>
      <c r="W818" t="s">
        <v>61</v>
      </c>
      <c r="X818" t="s">
        <v>62</v>
      </c>
      <c r="Y818" t="s">
        <v>63</v>
      </c>
      <c r="Z818">
        <v>10.039999999999999</v>
      </c>
      <c r="AA818">
        <v>5.52</v>
      </c>
      <c r="AB818">
        <v>1.51</v>
      </c>
      <c r="AC818">
        <v>9</v>
      </c>
      <c r="AD818">
        <v>126.43</v>
      </c>
      <c r="AE818">
        <v>154.18</v>
      </c>
      <c r="AF818">
        <v>20</v>
      </c>
      <c r="AG818" t="b">
        <v>1</v>
      </c>
      <c r="AH818">
        <v>138.82</v>
      </c>
      <c r="AI818">
        <f t="shared" si="12"/>
        <v>74139.538819059555</v>
      </c>
      <c r="AJ818">
        <v>5</v>
      </c>
      <c r="AK818" t="b">
        <v>0</v>
      </c>
      <c r="AL818" t="b">
        <v>0</v>
      </c>
      <c r="AM818" t="s">
        <v>576</v>
      </c>
      <c r="AN818" s="1">
        <v>40046</v>
      </c>
      <c r="AO818" s="1">
        <v>40190</v>
      </c>
      <c r="AP818" s="1">
        <v>40191</v>
      </c>
      <c r="AQ818" s="1">
        <v>40204</v>
      </c>
    </row>
    <row r="819" spans="1:43">
      <c r="A819" t="s">
        <v>2177</v>
      </c>
      <c r="B819">
        <v>341227006117</v>
      </c>
      <c r="C819" t="s">
        <v>307</v>
      </c>
      <c r="D819" t="s">
        <v>191</v>
      </c>
      <c r="E819">
        <v>7050</v>
      </c>
      <c r="F819" t="s">
        <v>54</v>
      </c>
      <c r="G819" t="s">
        <v>2178</v>
      </c>
      <c r="H819" t="s">
        <v>839</v>
      </c>
      <c r="I819" t="b">
        <v>0</v>
      </c>
      <c r="J819" t="b">
        <v>0</v>
      </c>
      <c r="K819" t="b">
        <v>0</v>
      </c>
      <c r="L819" t="b">
        <v>0</v>
      </c>
      <c r="M819" t="b">
        <v>0</v>
      </c>
      <c r="N819" t="b">
        <v>0</v>
      </c>
      <c r="O819" t="s">
        <v>77</v>
      </c>
      <c r="P819" t="b">
        <v>0</v>
      </c>
      <c r="Q819" t="b">
        <v>0</v>
      </c>
      <c r="R819" t="s">
        <v>357</v>
      </c>
      <c r="S819" t="s">
        <v>137</v>
      </c>
      <c r="T819" t="s">
        <v>136</v>
      </c>
      <c r="U819" t="s">
        <v>137</v>
      </c>
      <c r="V819" t="s">
        <v>71</v>
      </c>
      <c r="W819" t="s">
        <v>61</v>
      </c>
      <c r="X819" t="s">
        <v>62</v>
      </c>
      <c r="Y819" t="s">
        <v>81</v>
      </c>
      <c r="Z819">
        <v>10.27</v>
      </c>
      <c r="AA819">
        <v>0</v>
      </c>
      <c r="AB819">
        <v>2.57</v>
      </c>
      <c r="AC819">
        <v>17</v>
      </c>
      <c r="AD819">
        <v>133</v>
      </c>
      <c r="AE819">
        <v>162.19999999999999</v>
      </c>
      <c r="AF819">
        <v>34</v>
      </c>
      <c r="AG819" t="b">
        <v>1</v>
      </c>
      <c r="AH819">
        <v>138.82</v>
      </c>
      <c r="AI819">
        <f t="shared" si="12"/>
        <v>74139.538819059555</v>
      </c>
      <c r="AJ819">
        <v>2</v>
      </c>
      <c r="AK819" t="b">
        <v>0</v>
      </c>
      <c r="AL819" t="b">
        <v>0</v>
      </c>
      <c r="AM819" t="s">
        <v>576</v>
      </c>
      <c r="AN819" s="1">
        <v>39669</v>
      </c>
      <c r="AO819" s="1">
        <v>39672</v>
      </c>
      <c r="AQ819" s="1">
        <v>39697</v>
      </c>
    </row>
    <row r="820" spans="1:43">
      <c r="A820" t="s">
        <v>2179</v>
      </c>
      <c r="B820">
        <v>62805005632</v>
      </c>
      <c r="C820" t="s">
        <v>93</v>
      </c>
      <c r="D820" t="s">
        <v>128</v>
      </c>
      <c r="E820">
        <v>94608</v>
      </c>
      <c r="F820" t="s">
        <v>75</v>
      </c>
      <c r="G820" t="s">
        <v>244</v>
      </c>
      <c r="H820" t="s">
        <v>245</v>
      </c>
      <c r="I820" t="b">
        <v>1</v>
      </c>
      <c r="J820" t="b">
        <v>0</v>
      </c>
      <c r="K820" t="b">
        <v>0</v>
      </c>
      <c r="L820" t="b">
        <v>1</v>
      </c>
      <c r="M820" t="b">
        <v>0</v>
      </c>
      <c r="N820" t="b">
        <v>0</v>
      </c>
      <c r="O820" t="s">
        <v>87</v>
      </c>
      <c r="P820" t="b">
        <v>0</v>
      </c>
      <c r="Q820" t="b">
        <v>0</v>
      </c>
      <c r="R820" t="s">
        <v>1</v>
      </c>
      <c r="S820" t="s">
        <v>137</v>
      </c>
      <c r="V820" t="s">
        <v>60</v>
      </c>
      <c r="W820" t="s">
        <v>61</v>
      </c>
      <c r="X820" t="s">
        <v>62</v>
      </c>
      <c r="Y820" t="s">
        <v>81</v>
      </c>
      <c r="Z820">
        <v>8.43</v>
      </c>
      <c r="AA820">
        <v>6.11</v>
      </c>
      <c r="AB820">
        <v>2.11</v>
      </c>
      <c r="AC820">
        <v>17</v>
      </c>
      <c r="AD820">
        <v>118</v>
      </c>
      <c r="AE820">
        <v>143.9</v>
      </c>
      <c r="AF820">
        <v>25</v>
      </c>
      <c r="AG820" t="b">
        <v>1</v>
      </c>
      <c r="AH820">
        <v>138.82</v>
      </c>
      <c r="AI820">
        <f t="shared" si="12"/>
        <v>74139.538819059555</v>
      </c>
      <c r="AJ820">
        <v>2</v>
      </c>
      <c r="AK820" t="b">
        <v>0</v>
      </c>
      <c r="AL820" t="b">
        <v>0</v>
      </c>
      <c r="AM820" t="s">
        <v>576</v>
      </c>
      <c r="AN820" s="1">
        <v>39534</v>
      </c>
      <c r="AO820" s="1">
        <v>39546</v>
      </c>
      <c r="AP820" s="1">
        <v>39843</v>
      </c>
      <c r="AQ820" s="1">
        <v>39692</v>
      </c>
    </row>
    <row r="821" spans="1:43">
      <c r="A821" t="s">
        <v>2180</v>
      </c>
      <c r="B821">
        <v>62271011324</v>
      </c>
      <c r="C821" t="s">
        <v>130</v>
      </c>
      <c r="D821" t="s">
        <v>128</v>
      </c>
      <c r="E821">
        <v>90023</v>
      </c>
      <c r="F821" t="s">
        <v>75</v>
      </c>
      <c r="G821" t="s">
        <v>271</v>
      </c>
      <c r="H821" t="s">
        <v>130</v>
      </c>
      <c r="I821" t="b">
        <v>1</v>
      </c>
      <c r="J821" t="b">
        <v>0</v>
      </c>
      <c r="K821" t="b">
        <v>1</v>
      </c>
      <c r="L821" t="b">
        <v>0</v>
      </c>
      <c r="M821" t="b">
        <v>1</v>
      </c>
      <c r="N821" t="b">
        <v>0</v>
      </c>
      <c r="O821" t="s">
        <v>77</v>
      </c>
      <c r="P821" t="b">
        <v>0</v>
      </c>
      <c r="Q821" t="b">
        <v>0</v>
      </c>
      <c r="R821" t="s">
        <v>119</v>
      </c>
      <c r="S821" t="s">
        <v>59</v>
      </c>
      <c r="T821" t="s">
        <v>390</v>
      </c>
      <c r="U821" t="s">
        <v>100</v>
      </c>
      <c r="V821" t="s">
        <v>60</v>
      </c>
      <c r="W821" t="s">
        <v>61</v>
      </c>
      <c r="X821" t="s">
        <v>62</v>
      </c>
      <c r="Y821" t="s">
        <v>151</v>
      </c>
      <c r="Z821">
        <v>8.43</v>
      </c>
      <c r="AA821">
        <v>6.11</v>
      </c>
      <c r="AB821">
        <v>2.11</v>
      </c>
      <c r="AC821">
        <v>17</v>
      </c>
      <c r="AD821">
        <v>118</v>
      </c>
      <c r="AE821">
        <v>143.9</v>
      </c>
      <c r="AF821">
        <v>105</v>
      </c>
      <c r="AG821" t="b">
        <v>1</v>
      </c>
      <c r="AH821">
        <v>138.82</v>
      </c>
      <c r="AI821">
        <f t="shared" si="12"/>
        <v>74139.538819059555</v>
      </c>
      <c r="AJ821">
        <v>2</v>
      </c>
      <c r="AK821" t="b">
        <v>0</v>
      </c>
      <c r="AL821" t="b">
        <v>0</v>
      </c>
      <c r="AM821" t="s">
        <v>576</v>
      </c>
      <c r="AN821" s="1">
        <v>39411</v>
      </c>
      <c r="AO821" s="1">
        <v>39415</v>
      </c>
      <c r="AP821" s="1">
        <v>39551</v>
      </c>
      <c r="AQ821" s="1">
        <v>39650</v>
      </c>
    </row>
    <row r="822" spans="1:43">
      <c r="A822" t="s">
        <v>2181</v>
      </c>
      <c r="B822">
        <v>360007802023</v>
      </c>
      <c r="C822" t="s">
        <v>330</v>
      </c>
      <c r="D822" t="s">
        <v>74</v>
      </c>
      <c r="E822">
        <v>10024</v>
      </c>
      <c r="F822" t="s">
        <v>75</v>
      </c>
      <c r="G822" t="s">
        <v>117</v>
      </c>
      <c r="H822" t="s">
        <v>332</v>
      </c>
      <c r="I822" t="b">
        <v>0</v>
      </c>
      <c r="J822" t="b">
        <v>0</v>
      </c>
      <c r="K822" t="b">
        <v>0</v>
      </c>
      <c r="L822" t="b">
        <v>0</v>
      </c>
      <c r="M822" t="b">
        <v>0</v>
      </c>
      <c r="N822" t="b">
        <v>0</v>
      </c>
      <c r="O822" t="s">
        <v>77</v>
      </c>
      <c r="P822" t="b">
        <v>0</v>
      </c>
      <c r="Q822" t="b">
        <v>0</v>
      </c>
      <c r="R822" t="s">
        <v>125</v>
      </c>
      <c r="S822" t="s">
        <v>59</v>
      </c>
      <c r="T822" t="s">
        <v>125</v>
      </c>
      <c r="U822" t="s">
        <v>59</v>
      </c>
      <c r="V822" t="s">
        <v>60</v>
      </c>
      <c r="W822" t="s">
        <v>61</v>
      </c>
      <c r="X822" t="s">
        <v>62</v>
      </c>
      <c r="Y822" t="s">
        <v>88</v>
      </c>
      <c r="Z822">
        <v>9</v>
      </c>
      <c r="AA822">
        <v>0</v>
      </c>
      <c r="AB822">
        <v>2.25</v>
      </c>
      <c r="AC822">
        <v>17</v>
      </c>
      <c r="AD822">
        <v>118</v>
      </c>
      <c r="AE822">
        <v>143.9</v>
      </c>
      <c r="AF822">
        <v>110</v>
      </c>
      <c r="AG822" t="b">
        <v>0</v>
      </c>
      <c r="AH822">
        <v>138.83000000000001</v>
      </c>
      <c r="AI822">
        <f t="shared" si="12"/>
        <v>74134.093203722921</v>
      </c>
      <c r="AJ822">
        <v>2</v>
      </c>
      <c r="AK822" t="b">
        <v>1</v>
      </c>
      <c r="AL822" t="b">
        <v>0</v>
      </c>
      <c r="AM822" t="s">
        <v>576</v>
      </c>
      <c r="AN822" s="1">
        <v>39793</v>
      </c>
      <c r="AO822" s="1">
        <v>39794</v>
      </c>
      <c r="AP822" s="1">
        <v>39839</v>
      </c>
      <c r="AQ822" s="1">
        <v>39944</v>
      </c>
    </row>
    <row r="823" spans="1:43">
      <c r="A823" t="s">
        <v>2182</v>
      </c>
      <c r="B823">
        <v>482001012220</v>
      </c>
      <c r="C823" t="s">
        <v>2183</v>
      </c>
      <c r="D823" t="s">
        <v>248</v>
      </c>
      <c r="E823">
        <v>75070</v>
      </c>
      <c r="F823" t="s">
        <v>75</v>
      </c>
      <c r="G823" t="s">
        <v>2184</v>
      </c>
      <c r="H823" t="s">
        <v>1647</v>
      </c>
      <c r="I823" t="b">
        <v>0</v>
      </c>
      <c r="J823" t="b">
        <v>0</v>
      </c>
      <c r="K823" t="b">
        <v>0</v>
      </c>
      <c r="L823" t="b">
        <v>0</v>
      </c>
      <c r="M823" t="b">
        <v>0</v>
      </c>
      <c r="N823" t="b">
        <v>0</v>
      </c>
      <c r="O823" t="s">
        <v>87</v>
      </c>
      <c r="P823" t="b">
        <v>0</v>
      </c>
      <c r="Q823" t="b">
        <v>0</v>
      </c>
      <c r="R823" t="s">
        <v>113</v>
      </c>
      <c r="S823" t="s">
        <v>113</v>
      </c>
      <c r="T823" t="s">
        <v>155</v>
      </c>
      <c r="U823" t="s">
        <v>137</v>
      </c>
      <c r="V823" t="s">
        <v>71</v>
      </c>
      <c r="W823" t="s">
        <v>61</v>
      </c>
      <c r="X823" t="s">
        <v>107</v>
      </c>
      <c r="Y823" t="s">
        <v>151</v>
      </c>
      <c r="Z823">
        <v>9.44</v>
      </c>
      <c r="AA823">
        <v>0</v>
      </c>
      <c r="AB823">
        <v>1.42</v>
      </c>
      <c r="AC823">
        <v>9</v>
      </c>
      <c r="AD823">
        <v>114.22</v>
      </c>
      <c r="AE823">
        <v>139.29</v>
      </c>
      <c r="AF823">
        <v>2</v>
      </c>
      <c r="AG823" t="b">
        <v>1</v>
      </c>
      <c r="AH823">
        <v>139.28</v>
      </c>
      <c r="AI823">
        <f t="shared" si="12"/>
        <v>73889.247513574475</v>
      </c>
      <c r="AJ823">
        <v>1</v>
      </c>
      <c r="AK823" t="b">
        <v>0</v>
      </c>
      <c r="AL823" t="b">
        <v>0</v>
      </c>
      <c r="AM823" t="s">
        <v>576</v>
      </c>
      <c r="AN823" s="1">
        <v>40173</v>
      </c>
      <c r="AO823" s="1">
        <v>40178</v>
      </c>
      <c r="AP823" s="1">
        <v>40212</v>
      </c>
      <c r="AQ823" s="1">
        <v>40328</v>
      </c>
    </row>
    <row r="824" spans="1:43">
      <c r="A824" t="s">
        <v>2185</v>
      </c>
      <c r="B824">
        <v>341533002440</v>
      </c>
      <c r="C824" t="s">
        <v>2186</v>
      </c>
      <c r="D824" t="s">
        <v>191</v>
      </c>
      <c r="E824">
        <v>7040</v>
      </c>
      <c r="F824" t="s">
        <v>54</v>
      </c>
      <c r="G824" t="s">
        <v>2187</v>
      </c>
      <c r="H824" t="s">
        <v>839</v>
      </c>
      <c r="I824" t="b">
        <v>0</v>
      </c>
      <c r="J824" t="b">
        <v>0</v>
      </c>
      <c r="K824" t="b">
        <v>0</v>
      </c>
      <c r="L824" t="b">
        <v>0</v>
      </c>
      <c r="M824" t="b">
        <v>0</v>
      </c>
      <c r="N824" t="b">
        <v>0</v>
      </c>
      <c r="O824" t="s">
        <v>77</v>
      </c>
      <c r="P824" t="b">
        <v>0</v>
      </c>
      <c r="Q824" t="b">
        <v>0</v>
      </c>
      <c r="R824" t="s">
        <v>119</v>
      </c>
      <c r="S824" t="s">
        <v>59</v>
      </c>
      <c r="V824" t="s">
        <v>60</v>
      </c>
      <c r="W824" t="s">
        <v>61</v>
      </c>
      <c r="X824" t="s">
        <v>107</v>
      </c>
      <c r="Y824" t="s">
        <v>81</v>
      </c>
      <c r="Z824">
        <v>0.09</v>
      </c>
      <c r="AA824">
        <v>0</v>
      </c>
      <c r="AB824">
        <v>1.56</v>
      </c>
      <c r="AC824">
        <v>9</v>
      </c>
      <c r="AD824">
        <v>114.63</v>
      </c>
      <c r="AE824">
        <v>139.79</v>
      </c>
      <c r="AF824">
        <v>18</v>
      </c>
      <c r="AG824" t="b">
        <v>1</v>
      </c>
      <c r="AH824">
        <v>139.79</v>
      </c>
      <c r="AI824">
        <f t="shared" si="12"/>
        <v>73612.245331406273</v>
      </c>
      <c r="AJ824">
        <v>2</v>
      </c>
      <c r="AK824" t="b">
        <v>0</v>
      </c>
      <c r="AL824" t="b">
        <v>0</v>
      </c>
      <c r="AM824" t="s">
        <v>576</v>
      </c>
      <c r="AN824" s="1">
        <v>40268</v>
      </c>
      <c r="AO824" s="1">
        <v>40270</v>
      </c>
      <c r="AP824" s="1">
        <v>40336</v>
      </c>
      <c r="AQ824" s="1">
        <v>40417</v>
      </c>
    </row>
    <row r="825" spans="1:43">
      <c r="A825" t="s">
        <v>2188</v>
      </c>
      <c r="B825">
        <v>60231000103</v>
      </c>
      <c r="C825" t="s">
        <v>833</v>
      </c>
      <c r="D825" t="s">
        <v>128</v>
      </c>
      <c r="E825">
        <v>95122</v>
      </c>
      <c r="F825" t="s">
        <v>75</v>
      </c>
      <c r="G825" t="s">
        <v>834</v>
      </c>
      <c r="H825" t="s">
        <v>835</v>
      </c>
      <c r="I825" t="b">
        <v>0</v>
      </c>
      <c r="J825" t="b">
        <v>0</v>
      </c>
      <c r="K825" t="b">
        <v>0</v>
      </c>
      <c r="L825" t="b">
        <v>0</v>
      </c>
      <c r="M825" t="b">
        <v>0</v>
      </c>
      <c r="N825" t="b">
        <v>0</v>
      </c>
      <c r="O825" t="s">
        <v>77</v>
      </c>
      <c r="P825" t="b">
        <v>0</v>
      </c>
      <c r="Q825" t="b">
        <v>0</v>
      </c>
      <c r="R825" t="s">
        <v>119</v>
      </c>
      <c r="S825" t="s">
        <v>59</v>
      </c>
      <c r="T825" t="s">
        <v>267</v>
      </c>
      <c r="U825" t="s">
        <v>95</v>
      </c>
      <c r="V825" t="s">
        <v>71</v>
      </c>
      <c r="W825" t="s">
        <v>80</v>
      </c>
      <c r="X825" t="s">
        <v>62</v>
      </c>
      <c r="Y825" t="s">
        <v>81</v>
      </c>
      <c r="Z825">
        <v>14.84</v>
      </c>
      <c r="AA825">
        <v>62.44</v>
      </c>
      <c r="AB825">
        <v>10.24</v>
      </c>
      <c r="AC825">
        <v>35</v>
      </c>
      <c r="AD825">
        <v>804.94</v>
      </c>
      <c r="AE825">
        <v>946.99</v>
      </c>
      <c r="AF825">
        <v>40</v>
      </c>
      <c r="AG825" t="b">
        <v>1</v>
      </c>
      <c r="AH825">
        <v>140</v>
      </c>
      <c r="AI825">
        <f t="shared" si="12"/>
        <v>73498.336809337023</v>
      </c>
      <c r="AJ825">
        <v>3</v>
      </c>
      <c r="AK825" t="b">
        <v>0</v>
      </c>
      <c r="AL825" t="b">
        <v>1</v>
      </c>
      <c r="AM825" t="s">
        <v>102</v>
      </c>
      <c r="AN825" s="1">
        <v>40547</v>
      </c>
      <c r="AQ825" s="1">
        <v>40697</v>
      </c>
    </row>
    <row r="826" spans="1:43">
      <c r="A826" t="s">
        <v>2189</v>
      </c>
      <c r="B826">
        <v>530537002543</v>
      </c>
      <c r="C826" t="s">
        <v>2190</v>
      </c>
      <c r="D826" t="s">
        <v>110</v>
      </c>
      <c r="E826">
        <v>98901</v>
      </c>
      <c r="F826" t="s">
        <v>68</v>
      </c>
      <c r="G826" t="s">
        <v>2191</v>
      </c>
      <c r="H826" t="s">
        <v>2190</v>
      </c>
      <c r="I826" t="b">
        <v>0</v>
      </c>
      <c r="J826" t="b">
        <v>0</v>
      </c>
      <c r="K826" t="b">
        <v>0</v>
      </c>
      <c r="L826" t="b">
        <v>0</v>
      </c>
      <c r="M826" t="b">
        <v>0</v>
      </c>
      <c r="N826" t="b">
        <v>0</v>
      </c>
      <c r="O826" t="s">
        <v>57</v>
      </c>
      <c r="P826" t="b">
        <v>0</v>
      </c>
      <c r="Q826" t="b">
        <v>0</v>
      </c>
      <c r="R826" t="s">
        <v>58</v>
      </c>
      <c r="S826" t="s">
        <v>59</v>
      </c>
      <c r="T826" t="s">
        <v>230</v>
      </c>
      <c r="U826" t="s">
        <v>59</v>
      </c>
      <c r="V826" t="s">
        <v>60</v>
      </c>
      <c r="W826" t="s">
        <v>80</v>
      </c>
      <c r="X826" t="s">
        <v>62</v>
      </c>
      <c r="Y826" t="s">
        <v>81</v>
      </c>
      <c r="Z826">
        <v>0</v>
      </c>
      <c r="AA826">
        <v>42.7</v>
      </c>
      <c r="AB826">
        <v>7.32</v>
      </c>
      <c r="AC826">
        <v>35</v>
      </c>
      <c r="AD826">
        <v>573.02</v>
      </c>
      <c r="AE826">
        <v>674.14</v>
      </c>
      <c r="AF826">
        <v>150</v>
      </c>
      <c r="AG826" t="b">
        <v>1</v>
      </c>
      <c r="AH826">
        <v>140</v>
      </c>
      <c r="AI826">
        <f t="shared" si="12"/>
        <v>73498.336809337023</v>
      </c>
      <c r="AJ826">
        <v>7</v>
      </c>
      <c r="AK826" t="b">
        <v>0</v>
      </c>
      <c r="AL826" t="b">
        <v>0</v>
      </c>
      <c r="AM826" t="s">
        <v>102</v>
      </c>
      <c r="AN826" s="1">
        <v>40520</v>
      </c>
      <c r="AQ826" s="1">
        <v>40666</v>
      </c>
    </row>
    <row r="827" spans="1:43">
      <c r="A827" t="s">
        <v>2192</v>
      </c>
      <c r="B827">
        <v>80480001919</v>
      </c>
      <c r="C827" t="s">
        <v>1598</v>
      </c>
      <c r="D827" t="s">
        <v>349</v>
      </c>
      <c r="E827">
        <v>80123</v>
      </c>
      <c r="F827" t="s">
        <v>54</v>
      </c>
      <c r="G827" t="s">
        <v>1599</v>
      </c>
      <c r="H827" t="s">
        <v>1038</v>
      </c>
      <c r="I827" t="b">
        <v>0</v>
      </c>
      <c r="J827" t="b">
        <v>0</v>
      </c>
      <c r="K827" t="b">
        <v>0</v>
      </c>
      <c r="L827" t="b">
        <v>0</v>
      </c>
      <c r="M827" t="b">
        <v>0</v>
      </c>
      <c r="N827" t="b">
        <v>0</v>
      </c>
      <c r="O827" t="s">
        <v>77</v>
      </c>
      <c r="P827" t="b">
        <v>0</v>
      </c>
      <c r="Q827" t="b">
        <v>0</v>
      </c>
      <c r="R827" t="s">
        <v>101</v>
      </c>
      <c r="S827" t="s">
        <v>95</v>
      </c>
      <c r="V827" t="s">
        <v>60</v>
      </c>
      <c r="W827" t="s">
        <v>61</v>
      </c>
      <c r="X827" t="s">
        <v>107</v>
      </c>
      <c r="Y827" t="s">
        <v>81</v>
      </c>
      <c r="Z827">
        <v>0</v>
      </c>
      <c r="AA827">
        <v>2.94</v>
      </c>
      <c r="AB827">
        <v>1.52</v>
      </c>
      <c r="AC827">
        <v>9</v>
      </c>
      <c r="AD827">
        <v>114.8</v>
      </c>
      <c r="AE827">
        <v>140</v>
      </c>
      <c r="AF827">
        <v>24</v>
      </c>
      <c r="AG827" t="b">
        <v>1</v>
      </c>
      <c r="AH827">
        <v>140</v>
      </c>
      <c r="AI827">
        <f t="shared" si="12"/>
        <v>73498.336809337023</v>
      </c>
      <c r="AJ827">
        <v>1</v>
      </c>
      <c r="AK827" t="b">
        <v>0</v>
      </c>
      <c r="AL827" t="b">
        <v>1</v>
      </c>
      <c r="AM827" t="s">
        <v>576</v>
      </c>
      <c r="AN827" s="1">
        <v>40256</v>
      </c>
      <c r="AO827" s="1">
        <v>40269</v>
      </c>
      <c r="AP827" s="1">
        <v>40319</v>
      </c>
      <c r="AQ827" s="1">
        <v>40408</v>
      </c>
    </row>
    <row r="828" spans="1:43">
      <c r="A828" t="s">
        <v>2193</v>
      </c>
      <c r="C828" t="s">
        <v>2194</v>
      </c>
      <c r="D828" t="s">
        <v>67</v>
      </c>
      <c r="E828">
        <v>27546</v>
      </c>
      <c r="F828" t="s">
        <v>68</v>
      </c>
      <c r="G828" t="s">
        <v>2195</v>
      </c>
      <c r="H828" t="s">
        <v>2196</v>
      </c>
      <c r="I828" t="b">
        <v>0</v>
      </c>
      <c r="J828" t="b">
        <v>0</v>
      </c>
      <c r="K828" t="b">
        <v>0</v>
      </c>
      <c r="L828" t="b">
        <v>0</v>
      </c>
      <c r="M828" t="b">
        <v>0</v>
      </c>
      <c r="N828" t="b">
        <v>0</v>
      </c>
      <c r="O828" t="s">
        <v>57</v>
      </c>
      <c r="P828" t="b">
        <v>0</v>
      </c>
      <c r="Q828" t="b">
        <v>0</v>
      </c>
      <c r="R828" t="s">
        <v>357</v>
      </c>
      <c r="S828" t="s">
        <v>137</v>
      </c>
      <c r="T828" t="s">
        <v>113</v>
      </c>
      <c r="U828" t="s">
        <v>113</v>
      </c>
      <c r="V828" t="s">
        <v>71</v>
      </c>
      <c r="W828" t="s">
        <v>61</v>
      </c>
      <c r="X828" t="s">
        <v>62</v>
      </c>
      <c r="Y828" t="s">
        <v>63</v>
      </c>
      <c r="Z828">
        <v>8.57</v>
      </c>
      <c r="AA828">
        <v>3.64</v>
      </c>
      <c r="AB828">
        <v>2.14</v>
      </c>
      <c r="AC828">
        <v>17</v>
      </c>
      <c r="AD828">
        <v>117.07</v>
      </c>
      <c r="AE828">
        <v>142.77000000000001</v>
      </c>
      <c r="AF828">
        <v>7</v>
      </c>
      <c r="AG828" t="b">
        <v>1</v>
      </c>
      <c r="AH828">
        <v>140</v>
      </c>
      <c r="AI828">
        <f t="shared" si="12"/>
        <v>73498.336809337023</v>
      </c>
      <c r="AJ828">
        <v>1</v>
      </c>
      <c r="AK828" t="b">
        <v>0</v>
      </c>
      <c r="AL828" t="b">
        <v>0</v>
      </c>
      <c r="AM828" t="s">
        <v>576</v>
      </c>
      <c r="AN828" s="1">
        <v>39319</v>
      </c>
      <c r="AO828" s="1">
        <v>39331</v>
      </c>
      <c r="AQ828" s="1">
        <v>39558</v>
      </c>
    </row>
    <row r="829" spans="1:43">
      <c r="A829" t="s">
        <v>2197</v>
      </c>
      <c r="B829">
        <v>10114000411</v>
      </c>
      <c r="C829" t="s">
        <v>2198</v>
      </c>
      <c r="D829" t="s">
        <v>397</v>
      </c>
      <c r="E829">
        <v>35961</v>
      </c>
      <c r="F829" t="s">
        <v>68</v>
      </c>
      <c r="G829" t="s">
        <v>2199</v>
      </c>
      <c r="H829" t="s">
        <v>2200</v>
      </c>
      <c r="I829" t="b">
        <v>0</v>
      </c>
      <c r="J829" t="b">
        <v>0</v>
      </c>
      <c r="K829" t="b">
        <v>0</v>
      </c>
      <c r="L829" t="b">
        <v>0</v>
      </c>
      <c r="M829" t="b">
        <v>0</v>
      </c>
      <c r="N829" t="b">
        <v>0</v>
      </c>
      <c r="O829" t="s">
        <v>57</v>
      </c>
      <c r="P829" t="b">
        <v>0</v>
      </c>
      <c r="Q829" t="b">
        <v>0</v>
      </c>
      <c r="R829" t="s">
        <v>58</v>
      </c>
      <c r="S829" t="s">
        <v>59</v>
      </c>
      <c r="V829" t="s">
        <v>60</v>
      </c>
      <c r="W829" t="s">
        <v>61</v>
      </c>
      <c r="X829" t="s">
        <v>62</v>
      </c>
      <c r="Y829" t="s">
        <v>63</v>
      </c>
      <c r="AD829">
        <v>121.98</v>
      </c>
      <c r="AE829">
        <v>148.76</v>
      </c>
      <c r="AF829">
        <v>28</v>
      </c>
      <c r="AG829" t="b">
        <v>1</v>
      </c>
      <c r="AH829">
        <v>140.28</v>
      </c>
      <c r="AI829">
        <f t="shared" si="12"/>
        <v>73346.595979911333</v>
      </c>
      <c r="AJ829">
        <v>1</v>
      </c>
      <c r="AK829" t="b">
        <v>0</v>
      </c>
      <c r="AL829" t="b">
        <v>0</v>
      </c>
      <c r="AM829" t="s">
        <v>576</v>
      </c>
      <c r="AN829" s="1">
        <v>39049</v>
      </c>
      <c r="AO829" s="1">
        <v>39050</v>
      </c>
      <c r="AP829" s="1">
        <v>39084</v>
      </c>
      <c r="AQ829" s="1">
        <v>39223</v>
      </c>
    </row>
    <row r="830" spans="1:43">
      <c r="A830" t="s">
        <v>2201</v>
      </c>
      <c r="B830">
        <v>40444002435</v>
      </c>
      <c r="C830" t="s">
        <v>2202</v>
      </c>
      <c r="D830" t="s">
        <v>354</v>
      </c>
      <c r="E830">
        <v>85323</v>
      </c>
      <c r="F830" t="s">
        <v>54</v>
      </c>
      <c r="G830" t="s">
        <v>2203</v>
      </c>
      <c r="H830" t="s">
        <v>411</v>
      </c>
      <c r="I830" t="b">
        <v>0</v>
      </c>
      <c r="J830" t="b">
        <v>0</v>
      </c>
      <c r="K830" t="b">
        <v>0</v>
      </c>
      <c r="L830" t="b">
        <v>0</v>
      </c>
      <c r="M830" t="b">
        <v>0</v>
      </c>
      <c r="N830" t="b">
        <v>0</v>
      </c>
      <c r="O830" t="s">
        <v>77</v>
      </c>
      <c r="P830" t="b">
        <v>0</v>
      </c>
      <c r="Q830" t="b">
        <v>0</v>
      </c>
      <c r="R830" t="s">
        <v>119</v>
      </c>
      <c r="S830" t="s">
        <v>59</v>
      </c>
      <c r="T830" t="s">
        <v>211</v>
      </c>
      <c r="U830" t="s">
        <v>100</v>
      </c>
      <c r="V830" t="s">
        <v>60</v>
      </c>
      <c r="W830" t="s">
        <v>80</v>
      </c>
      <c r="X830" t="s">
        <v>62</v>
      </c>
      <c r="Y830" t="s">
        <v>63</v>
      </c>
      <c r="Z830">
        <v>75.38</v>
      </c>
      <c r="AA830">
        <v>53.89</v>
      </c>
      <c r="AB830">
        <v>11.31</v>
      </c>
      <c r="AC830">
        <v>35</v>
      </c>
      <c r="AD830">
        <v>929.33</v>
      </c>
      <c r="AE830">
        <v>1093.33</v>
      </c>
      <c r="AF830">
        <v>45</v>
      </c>
      <c r="AG830" t="b">
        <v>1</v>
      </c>
      <c r="AH830">
        <v>141</v>
      </c>
      <c r="AI830">
        <f t="shared" si="12"/>
        <v>72957.125275673869</v>
      </c>
      <c r="AJ830">
        <v>4</v>
      </c>
      <c r="AK830" t="b">
        <v>1</v>
      </c>
      <c r="AL830" t="b">
        <v>0</v>
      </c>
      <c r="AM830" t="s">
        <v>102</v>
      </c>
      <c r="AN830" s="1">
        <v>40567</v>
      </c>
      <c r="AQ830" s="1">
        <v>40716</v>
      </c>
    </row>
    <row r="831" spans="1:43">
      <c r="A831" t="s">
        <v>2204</v>
      </c>
      <c r="C831" t="s">
        <v>483</v>
      </c>
      <c r="D831" t="s">
        <v>74</v>
      </c>
      <c r="E831">
        <v>11232</v>
      </c>
      <c r="F831" t="s">
        <v>75</v>
      </c>
      <c r="G831" t="s">
        <v>484</v>
      </c>
      <c r="H831" t="s">
        <v>483</v>
      </c>
      <c r="I831" t="b">
        <v>0</v>
      </c>
      <c r="J831" t="b">
        <v>0</v>
      </c>
      <c r="K831" t="b">
        <v>0</v>
      </c>
      <c r="L831" t="b">
        <v>0</v>
      </c>
      <c r="M831" t="b">
        <v>0</v>
      </c>
      <c r="N831" t="b">
        <v>0</v>
      </c>
      <c r="O831" t="s">
        <v>57</v>
      </c>
      <c r="P831" t="b">
        <v>0</v>
      </c>
      <c r="Q831" t="b">
        <v>0</v>
      </c>
      <c r="R831" t="s">
        <v>211</v>
      </c>
      <c r="S831" t="s">
        <v>100</v>
      </c>
      <c r="W831" t="s">
        <v>61</v>
      </c>
      <c r="X831" t="s">
        <v>62</v>
      </c>
      <c r="Y831" t="s">
        <v>63</v>
      </c>
      <c r="AD831">
        <v>122</v>
      </c>
      <c r="AE831">
        <v>148.78</v>
      </c>
      <c r="AF831">
        <v>0</v>
      </c>
      <c r="AG831" t="b">
        <v>0</v>
      </c>
      <c r="AH831">
        <v>141</v>
      </c>
      <c r="AI831">
        <f t="shared" si="12"/>
        <v>72957.125275673869</v>
      </c>
      <c r="AJ831">
        <v>1</v>
      </c>
      <c r="AK831" t="b">
        <v>0</v>
      </c>
      <c r="AL831" t="b">
        <v>0</v>
      </c>
      <c r="AM831" t="s">
        <v>576</v>
      </c>
      <c r="AN831" s="1">
        <v>37789</v>
      </c>
      <c r="AO831" s="1">
        <v>37887</v>
      </c>
      <c r="AP831" s="1">
        <v>38034</v>
      </c>
      <c r="AQ831" s="1">
        <v>38507</v>
      </c>
    </row>
    <row r="832" spans="1:43">
      <c r="A832" t="s">
        <v>2205</v>
      </c>
      <c r="B832">
        <v>180846002209</v>
      </c>
      <c r="C832" t="s">
        <v>2206</v>
      </c>
      <c r="D832" t="s">
        <v>368</v>
      </c>
      <c r="E832">
        <v>46532</v>
      </c>
      <c r="F832" t="s">
        <v>68</v>
      </c>
      <c r="G832" t="s">
        <v>2207</v>
      </c>
      <c r="H832" t="s">
        <v>2208</v>
      </c>
      <c r="I832" t="b">
        <v>0</v>
      </c>
      <c r="J832" t="b">
        <v>0</v>
      </c>
      <c r="K832" t="b">
        <v>0</v>
      </c>
      <c r="L832" t="b">
        <v>0</v>
      </c>
      <c r="M832" t="b">
        <v>0</v>
      </c>
      <c r="N832" t="b">
        <v>0</v>
      </c>
      <c r="O832" t="s">
        <v>57</v>
      </c>
      <c r="P832" t="b">
        <v>0</v>
      </c>
      <c r="Q832" t="b">
        <v>0</v>
      </c>
      <c r="R832" t="s">
        <v>58</v>
      </c>
      <c r="S832" t="s">
        <v>59</v>
      </c>
      <c r="V832" t="s">
        <v>60</v>
      </c>
      <c r="W832" t="s">
        <v>61</v>
      </c>
      <c r="X832" t="s">
        <v>62</v>
      </c>
      <c r="Y832" t="s">
        <v>63</v>
      </c>
      <c r="Z832">
        <v>9.18</v>
      </c>
      <c r="AA832">
        <v>0</v>
      </c>
      <c r="AB832">
        <v>2.29</v>
      </c>
      <c r="AC832">
        <v>17</v>
      </c>
      <c r="AD832">
        <v>120</v>
      </c>
      <c r="AE832">
        <v>146.34</v>
      </c>
      <c r="AF832">
        <v>20</v>
      </c>
      <c r="AG832" t="b">
        <v>1</v>
      </c>
      <c r="AH832">
        <v>141.18</v>
      </c>
      <c r="AI832">
        <f t="shared" si="12"/>
        <v>72859.919599614499</v>
      </c>
      <c r="AJ832">
        <v>2</v>
      </c>
      <c r="AK832" t="b">
        <v>0</v>
      </c>
      <c r="AL832" t="b">
        <v>0</v>
      </c>
      <c r="AM832" t="s">
        <v>576</v>
      </c>
      <c r="AN832" s="1">
        <v>39531</v>
      </c>
      <c r="AO832" s="1">
        <v>39539</v>
      </c>
      <c r="AP832" s="1">
        <v>39581</v>
      </c>
      <c r="AQ832" s="1">
        <v>39689</v>
      </c>
    </row>
    <row r="833" spans="1:43">
      <c r="A833" t="s">
        <v>2209</v>
      </c>
      <c r="B833">
        <v>480894000330</v>
      </c>
      <c r="C833" t="s">
        <v>1374</v>
      </c>
      <c r="D833" t="s">
        <v>248</v>
      </c>
      <c r="E833">
        <v>78722</v>
      </c>
      <c r="F833" t="s">
        <v>75</v>
      </c>
      <c r="G833" t="s">
        <v>1375</v>
      </c>
      <c r="H833" t="s">
        <v>1376</v>
      </c>
      <c r="I833" t="b">
        <v>0</v>
      </c>
      <c r="J833" t="b">
        <v>0</v>
      </c>
      <c r="K833" t="b">
        <v>1</v>
      </c>
      <c r="L833" t="b">
        <v>0</v>
      </c>
      <c r="M833" t="b">
        <v>0</v>
      </c>
      <c r="N833" t="b">
        <v>0</v>
      </c>
      <c r="O833" t="s">
        <v>77</v>
      </c>
      <c r="P833" t="b">
        <v>0</v>
      </c>
      <c r="Q833" t="b">
        <v>0</v>
      </c>
      <c r="R833" t="s">
        <v>119</v>
      </c>
      <c r="S833" t="s">
        <v>59</v>
      </c>
      <c r="T833" t="s">
        <v>230</v>
      </c>
      <c r="U833" t="s">
        <v>59</v>
      </c>
      <c r="V833" t="s">
        <v>60</v>
      </c>
      <c r="W833" t="s">
        <v>114</v>
      </c>
      <c r="X833" t="s">
        <v>62</v>
      </c>
      <c r="Y833" t="s">
        <v>63</v>
      </c>
      <c r="Z833">
        <v>9.15</v>
      </c>
      <c r="AA833">
        <v>0</v>
      </c>
      <c r="AB833">
        <v>2.29</v>
      </c>
      <c r="AC833">
        <v>17</v>
      </c>
      <c r="AD833">
        <v>120</v>
      </c>
      <c r="AE833">
        <v>146.34</v>
      </c>
      <c r="AF833">
        <v>15</v>
      </c>
      <c r="AG833" t="b">
        <v>1</v>
      </c>
      <c r="AH833">
        <v>141.18</v>
      </c>
      <c r="AI833">
        <f t="shared" si="12"/>
        <v>72859.919599614499</v>
      </c>
      <c r="AJ833">
        <v>1</v>
      </c>
      <c r="AK833" t="b">
        <v>0</v>
      </c>
      <c r="AL833" t="b">
        <v>0</v>
      </c>
      <c r="AM833" t="s">
        <v>576</v>
      </c>
      <c r="AN833" s="1">
        <v>39238</v>
      </c>
      <c r="AO833" s="1">
        <v>39239</v>
      </c>
      <c r="AQ833" s="1">
        <v>39478</v>
      </c>
    </row>
    <row r="834" spans="1:43">
      <c r="A834" t="s">
        <v>2210</v>
      </c>
      <c r="B834">
        <v>40286000217</v>
      </c>
      <c r="C834" t="s">
        <v>2211</v>
      </c>
      <c r="D834" t="s">
        <v>354</v>
      </c>
      <c r="E834">
        <v>86004</v>
      </c>
      <c r="F834" t="s">
        <v>75</v>
      </c>
      <c r="G834" t="s">
        <v>2212</v>
      </c>
      <c r="H834" t="s">
        <v>2213</v>
      </c>
      <c r="I834" t="b">
        <v>0</v>
      </c>
      <c r="J834" t="b">
        <v>0</v>
      </c>
      <c r="K834" t="b">
        <v>1</v>
      </c>
      <c r="L834" t="b">
        <v>0</v>
      </c>
      <c r="M834" t="b">
        <v>0</v>
      </c>
      <c r="N834" t="b">
        <v>0</v>
      </c>
      <c r="O834" t="s">
        <v>57</v>
      </c>
      <c r="P834" t="b">
        <v>0</v>
      </c>
      <c r="Q834" t="b">
        <v>0</v>
      </c>
      <c r="R834" t="s">
        <v>119</v>
      </c>
      <c r="S834" t="s">
        <v>59</v>
      </c>
      <c r="T834" t="s">
        <v>211</v>
      </c>
      <c r="U834" t="s">
        <v>100</v>
      </c>
      <c r="V834" t="s">
        <v>60</v>
      </c>
      <c r="W834" t="s">
        <v>61</v>
      </c>
      <c r="X834" t="s">
        <v>62</v>
      </c>
      <c r="Y834" t="s">
        <v>63</v>
      </c>
      <c r="Z834">
        <v>9.14</v>
      </c>
      <c r="AA834">
        <v>5.12</v>
      </c>
      <c r="AB834">
        <v>1.37</v>
      </c>
      <c r="AC834">
        <v>9</v>
      </c>
      <c r="AD834">
        <v>116.07</v>
      </c>
      <c r="AE834">
        <v>141.55000000000001</v>
      </c>
      <c r="AF834">
        <v>20</v>
      </c>
      <c r="AG834" t="b">
        <v>1</v>
      </c>
      <c r="AH834">
        <v>141.56</v>
      </c>
      <c r="AI834">
        <f t="shared" si="12"/>
        <v>72654.920416822511</v>
      </c>
      <c r="AJ834">
        <v>2</v>
      </c>
      <c r="AK834" t="b">
        <v>0</v>
      </c>
      <c r="AL834" t="b">
        <v>0</v>
      </c>
      <c r="AM834" t="s">
        <v>576</v>
      </c>
      <c r="AN834" s="1">
        <v>40160</v>
      </c>
      <c r="AO834" s="1">
        <v>40161</v>
      </c>
      <c r="AP834" s="1">
        <v>40220</v>
      </c>
      <c r="AQ834" s="1">
        <v>40317</v>
      </c>
    </row>
    <row r="835" spans="1:43">
      <c r="A835" t="s">
        <v>2214</v>
      </c>
      <c r="B835">
        <v>370327000725</v>
      </c>
      <c r="C835" t="s">
        <v>616</v>
      </c>
      <c r="D835" t="s">
        <v>67</v>
      </c>
      <c r="E835">
        <v>27801</v>
      </c>
      <c r="F835" t="s">
        <v>75</v>
      </c>
      <c r="G835" t="s">
        <v>617</v>
      </c>
      <c r="H835" t="s">
        <v>682</v>
      </c>
      <c r="I835" t="b">
        <v>0</v>
      </c>
      <c r="J835" t="b">
        <v>0</v>
      </c>
      <c r="K835" t="b">
        <v>1</v>
      </c>
      <c r="L835" t="b">
        <v>0</v>
      </c>
      <c r="M835" t="b">
        <v>0</v>
      </c>
      <c r="N835" t="b">
        <v>0</v>
      </c>
      <c r="O835" t="s">
        <v>77</v>
      </c>
      <c r="P835" t="b">
        <v>1</v>
      </c>
      <c r="Q835" t="b">
        <v>0</v>
      </c>
      <c r="R835" t="s">
        <v>101</v>
      </c>
      <c r="S835" t="s">
        <v>95</v>
      </c>
      <c r="V835" t="s">
        <v>71</v>
      </c>
      <c r="W835" t="s">
        <v>1</v>
      </c>
      <c r="X835" t="s">
        <v>62</v>
      </c>
      <c r="Y835" t="s">
        <v>63</v>
      </c>
      <c r="Z835">
        <v>8.9499999999999993</v>
      </c>
      <c r="AA835">
        <v>3.8</v>
      </c>
      <c r="AB835">
        <v>2.2400000000000002</v>
      </c>
      <c r="AC835">
        <v>17</v>
      </c>
      <c r="AD835">
        <v>121</v>
      </c>
      <c r="AE835">
        <v>147.56</v>
      </c>
      <c r="AF835">
        <v>20</v>
      </c>
      <c r="AG835" t="b">
        <v>1</v>
      </c>
      <c r="AH835">
        <v>142.35</v>
      </c>
      <c r="AI835">
        <f t="shared" ref="AI835:AI898" si="13">(AH835-$AH$4651)^2</f>
        <v>72229.66220522864</v>
      </c>
      <c r="AJ835">
        <v>1</v>
      </c>
      <c r="AK835" t="b">
        <v>0</v>
      </c>
      <c r="AL835" t="b">
        <v>0</v>
      </c>
      <c r="AM835" t="s">
        <v>290</v>
      </c>
      <c r="AN835" s="1">
        <v>39503</v>
      </c>
      <c r="AO835" s="1">
        <v>39653</v>
      </c>
      <c r="AQ835" s="1">
        <v>39655</v>
      </c>
    </row>
    <row r="836" spans="1:43">
      <c r="A836" t="s">
        <v>2215</v>
      </c>
      <c r="B836">
        <v>421899003807</v>
      </c>
      <c r="C836" t="s">
        <v>634</v>
      </c>
      <c r="D836" t="s">
        <v>546</v>
      </c>
      <c r="E836">
        <v>19143</v>
      </c>
      <c r="F836" t="s">
        <v>75</v>
      </c>
      <c r="G836" t="s">
        <v>635</v>
      </c>
      <c r="H836" t="s">
        <v>634</v>
      </c>
      <c r="I836" t="b">
        <v>0</v>
      </c>
      <c r="J836" t="b">
        <v>0</v>
      </c>
      <c r="K836" t="b">
        <v>0</v>
      </c>
      <c r="L836" t="b">
        <v>0</v>
      </c>
      <c r="M836" t="b">
        <v>0</v>
      </c>
      <c r="N836" t="b">
        <v>0</v>
      </c>
      <c r="O836" t="s">
        <v>77</v>
      </c>
      <c r="P836" t="b">
        <v>0</v>
      </c>
      <c r="Q836" t="b">
        <v>0</v>
      </c>
      <c r="R836" t="s">
        <v>58</v>
      </c>
      <c r="S836" t="s">
        <v>59</v>
      </c>
      <c r="T836" t="s">
        <v>119</v>
      </c>
      <c r="U836" t="s">
        <v>59</v>
      </c>
      <c r="V836" t="s">
        <v>71</v>
      </c>
      <c r="W836" t="s">
        <v>61</v>
      </c>
      <c r="X836" t="s">
        <v>62</v>
      </c>
      <c r="Y836" t="s">
        <v>63</v>
      </c>
      <c r="Z836">
        <v>8.75</v>
      </c>
      <c r="AA836">
        <v>5.25</v>
      </c>
      <c r="AB836">
        <v>2.19</v>
      </c>
      <c r="AC836">
        <v>17</v>
      </c>
      <c r="AD836">
        <v>121</v>
      </c>
      <c r="AE836">
        <v>147.56</v>
      </c>
      <c r="AF836">
        <v>33</v>
      </c>
      <c r="AG836" t="b">
        <v>0</v>
      </c>
      <c r="AH836">
        <v>142.35</v>
      </c>
      <c r="AI836">
        <f t="shared" si="13"/>
        <v>72229.66220522864</v>
      </c>
      <c r="AJ836">
        <v>1</v>
      </c>
      <c r="AK836" t="b">
        <v>0</v>
      </c>
      <c r="AL836" t="b">
        <v>0</v>
      </c>
      <c r="AM836" t="s">
        <v>576</v>
      </c>
      <c r="AN836" s="1">
        <v>39404</v>
      </c>
      <c r="AO836" s="1">
        <v>39408</v>
      </c>
      <c r="AP836" s="1">
        <v>39491</v>
      </c>
      <c r="AQ836" s="1">
        <v>39570</v>
      </c>
    </row>
    <row r="837" spans="1:43">
      <c r="A837" t="s">
        <v>2216</v>
      </c>
      <c r="B837">
        <v>370282002590</v>
      </c>
      <c r="C837" t="s">
        <v>533</v>
      </c>
      <c r="D837" t="s">
        <v>67</v>
      </c>
      <c r="E837">
        <v>28753</v>
      </c>
      <c r="F837" t="s">
        <v>68</v>
      </c>
      <c r="G837" t="s">
        <v>605</v>
      </c>
      <c r="H837" t="s">
        <v>606</v>
      </c>
      <c r="I837" t="b">
        <v>0</v>
      </c>
      <c r="J837" t="b">
        <v>0</v>
      </c>
      <c r="K837" t="b">
        <v>0</v>
      </c>
      <c r="L837" t="b">
        <v>0</v>
      </c>
      <c r="M837" t="b">
        <v>0</v>
      </c>
      <c r="N837" t="b">
        <v>0</v>
      </c>
      <c r="O837" t="s">
        <v>57</v>
      </c>
      <c r="P837" t="b">
        <v>0</v>
      </c>
      <c r="Q837" t="b">
        <v>0</v>
      </c>
      <c r="R837" t="s">
        <v>101</v>
      </c>
      <c r="S837" t="s">
        <v>95</v>
      </c>
      <c r="T837" t="s">
        <v>119</v>
      </c>
      <c r="U837" t="s">
        <v>59</v>
      </c>
      <c r="V837" t="s">
        <v>60</v>
      </c>
      <c r="W837" t="s">
        <v>61</v>
      </c>
      <c r="X837" t="s">
        <v>62</v>
      </c>
      <c r="Y837" t="s">
        <v>81</v>
      </c>
      <c r="Z837">
        <v>8.68</v>
      </c>
      <c r="AA837">
        <v>3.69</v>
      </c>
      <c r="AB837">
        <v>2.17</v>
      </c>
      <c r="AC837">
        <v>17</v>
      </c>
      <c r="AD837">
        <v>118.3</v>
      </c>
      <c r="AE837">
        <v>144.27000000000001</v>
      </c>
      <c r="AF837">
        <v>20</v>
      </c>
      <c r="AG837" t="b">
        <v>1</v>
      </c>
      <c r="AH837">
        <v>142.35</v>
      </c>
      <c r="AI837">
        <f t="shared" si="13"/>
        <v>72229.66220522864</v>
      </c>
      <c r="AJ837">
        <v>1</v>
      </c>
      <c r="AK837" t="b">
        <v>0</v>
      </c>
      <c r="AL837" t="b">
        <v>0</v>
      </c>
      <c r="AM837" t="s">
        <v>576</v>
      </c>
      <c r="AN837" s="1">
        <v>39131</v>
      </c>
      <c r="AO837" s="1">
        <v>39250</v>
      </c>
      <c r="AP837" s="1">
        <v>39372</v>
      </c>
      <c r="AQ837" s="1">
        <v>39361</v>
      </c>
    </row>
    <row r="838" spans="1:43">
      <c r="A838" t="s">
        <v>2217</v>
      </c>
      <c r="B838">
        <v>62805011961</v>
      </c>
      <c r="C838" t="s">
        <v>93</v>
      </c>
      <c r="D838" t="s">
        <v>128</v>
      </c>
      <c r="E838">
        <v>94603</v>
      </c>
      <c r="F838" t="s">
        <v>75</v>
      </c>
      <c r="G838" t="s">
        <v>244</v>
      </c>
      <c r="H838" t="s">
        <v>245</v>
      </c>
      <c r="I838" t="b">
        <v>0</v>
      </c>
      <c r="J838" t="b">
        <v>0</v>
      </c>
      <c r="K838" t="b">
        <v>0</v>
      </c>
      <c r="L838" t="b">
        <v>0</v>
      </c>
      <c r="M838" t="b">
        <v>0</v>
      </c>
      <c r="N838" t="b">
        <v>0</v>
      </c>
      <c r="O838" t="s">
        <v>57</v>
      </c>
      <c r="P838" t="b">
        <v>0</v>
      </c>
      <c r="Q838" t="b">
        <v>0</v>
      </c>
      <c r="R838" t="s">
        <v>113</v>
      </c>
      <c r="S838" t="s">
        <v>113</v>
      </c>
      <c r="T838" t="s">
        <v>119</v>
      </c>
      <c r="U838" t="s">
        <v>59</v>
      </c>
      <c r="V838" t="s">
        <v>60</v>
      </c>
      <c r="W838" t="s">
        <v>1</v>
      </c>
      <c r="X838" t="s">
        <v>62</v>
      </c>
      <c r="Y838" t="s">
        <v>151</v>
      </c>
      <c r="Z838">
        <v>8.56</v>
      </c>
      <c r="AA838">
        <v>6.21</v>
      </c>
      <c r="AB838">
        <v>2.14</v>
      </c>
      <c r="AC838">
        <v>17</v>
      </c>
      <c r="AD838">
        <v>119.51</v>
      </c>
      <c r="AE838">
        <v>145.74</v>
      </c>
      <c r="AF838">
        <v>20</v>
      </c>
      <c r="AG838" t="b">
        <v>1</v>
      </c>
      <c r="AH838">
        <v>142.35</v>
      </c>
      <c r="AI838">
        <f t="shared" si="13"/>
        <v>72229.66220522864</v>
      </c>
      <c r="AJ838">
        <v>1</v>
      </c>
      <c r="AK838" t="b">
        <v>0</v>
      </c>
      <c r="AL838" t="b">
        <v>0</v>
      </c>
      <c r="AM838" t="s">
        <v>576</v>
      </c>
      <c r="AN838" s="1">
        <v>39121</v>
      </c>
      <c r="AO838" s="1">
        <v>39173</v>
      </c>
      <c r="AP838" s="1">
        <v>39259</v>
      </c>
      <c r="AQ838" s="1">
        <v>39358</v>
      </c>
    </row>
    <row r="839" spans="1:43">
      <c r="A839" t="s">
        <v>2218</v>
      </c>
      <c r="B839">
        <v>10000500889</v>
      </c>
      <c r="C839" t="s">
        <v>531</v>
      </c>
      <c r="D839" t="s">
        <v>397</v>
      </c>
      <c r="E839">
        <v>35950</v>
      </c>
      <c r="F839" t="s">
        <v>68</v>
      </c>
      <c r="G839" t="s">
        <v>532</v>
      </c>
      <c r="H839" t="s">
        <v>533</v>
      </c>
      <c r="I839" t="b">
        <v>0</v>
      </c>
      <c r="J839" t="b">
        <v>0</v>
      </c>
      <c r="K839" t="b">
        <v>0</v>
      </c>
      <c r="L839" t="b">
        <v>0</v>
      </c>
      <c r="M839" t="b">
        <v>0</v>
      </c>
      <c r="N839" t="b">
        <v>0</v>
      </c>
      <c r="O839" t="s">
        <v>57</v>
      </c>
      <c r="P839" t="b">
        <v>0</v>
      </c>
      <c r="Q839" t="b">
        <v>0</v>
      </c>
      <c r="R839" t="s">
        <v>58</v>
      </c>
      <c r="S839" t="s">
        <v>59</v>
      </c>
      <c r="V839" t="s">
        <v>71</v>
      </c>
      <c r="W839" t="s">
        <v>1</v>
      </c>
      <c r="X839" t="s">
        <v>62</v>
      </c>
      <c r="Y839" t="s">
        <v>63</v>
      </c>
      <c r="AD839">
        <v>124.03</v>
      </c>
      <c r="AE839">
        <v>151.26</v>
      </c>
      <c r="AF839">
        <v>18</v>
      </c>
      <c r="AG839" t="b">
        <v>1</v>
      </c>
      <c r="AH839">
        <v>142.63</v>
      </c>
      <c r="AI839">
        <f t="shared" si="13"/>
        <v>72079.237375802943</v>
      </c>
      <c r="AJ839">
        <v>1</v>
      </c>
      <c r="AK839" t="b">
        <v>0</v>
      </c>
      <c r="AL839" t="b">
        <v>0</v>
      </c>
      <c r="AM839" t="s">
        <v>576</v>
      </c>
      <c r="AN839" s="1">
        <v>38985</v>
      </c>
      <c r="AO839" s="1">
        <v>38989</v>
      </c>
      <c r="AP839" s="1">
        <v>39056</v>
      </c>
      <c r="AQ839" s="1">
        <v>39227</v>
      </c>
    </row>
    <row r="840" spans="1:43">
      <c r="A840" t="s">
        <v>2219</v>
      </c>
      <c r="C840" t="s">
        <v>73</v>
      </c>
      <c r="D840" t="s">
        <v>74</v>
      </c>
      <c r="E840">
        <v>10455</v>
      </c>
      <c r="F840" t="s">
        <v>75</v>
      </c>
      <c r="G840" t="s">
        <v>331</v>
      </c>
      <c r="H840" t="s">
        <v>73</v>
      </c>
      <c r="I840" t="b">
        <v>0</v>
      </c>
      <c r="J840" t="b">
        <v>0</v>
      </c>
      <c r="K840" t="b">
        <v>0</v>
      </c>
      <c r="L840" t="b">
        <v>0</v>
      </c>
      <c r="M840" t="b">
        <v>0</v>
      </c>
      <c r="N840" t="b">
        <v>0</v>
      </c>
      <c r="O840" t="s">
        <v>87</v>
      </c>
      <c r="P840" t="b">
        <v>0</v>
      </c>
      <c r="Q840" t="b">
        <v>1</v>
      </c>
      <c r="R840" t="s">
        <v>267</v>
      </c>
      <c r="S840" t="s">
        <v>95</v>
      </c>
      <c r="T840" t="s">
        <v>58</v>
      </c>
      <c r="U840" t="s">
        <v>59</v>
      </c>
      <c r="V840" t="s">
        <v>71</v>
      </c>
      <c r="W840" t="s">
        <v>488</v>
      </c>
      <c r="X840" t="s">
        <v>62</v>
      </c>
      <c r="Y840" t="s">
        <v>63</v>
      </c>
      <c r="AD840">
        <v>124.03</v>
      </c>
      <c r="AE840">
        <v>151.26</v>
      </c>
      <c r="AF840">
        <v>20</v>
      </c>
      <c r="AG840" t="b">
        <v>0</v>
      </c>
      <c r="AH840">
        <v>142.63</v>
      </c>
      <c r="AI840">
        <f t="shared" si="13"/>
        <v>72079.237375802943</v>
      </c>
      <c r="AJ840">
        <v>1</v>
      </c>
      <c r="AK840" t="b">
        <v>0</v>
      </c>
      <c r="AL840" t="b">
        <v>0</v>
      </c>
      <c r="AM840" t="s">
        <v>576</v>
      </c>
      <c r="AN840" s="1">
        <v>38478</v>
      </c>
      <c r="AO840" s="1">
        <v>38502</v>
      </c>
      <c r="AP840" s="1">
        <v>38551</v>
      </c>
      <c r="AQ840" s="1">
        <v>38513</v>
      </c>
    </row>
    <row r="841" spans="1:43">
      <c r="A841" t="s">
        <v>2220</v>
      </c>
      <c r="C841" t="s">
        <v>483</v>
      </c>
      <c r="D841" t="s">
        <v>74</v>
      </c>
      <c r="E841">
        <v>11208</v>
      </c>
      <c r="F841" t="s">
        <v>75</v>
      </c>
      <c r="G841" t="s">
        <v>2221</v>
      </c>
      <c r="H841" t="s">
        <v>483</v>
      </c>
      <c r="I841" t="b">
        <v>0</v>
      </c>
      <c r="J841" t="b">
        <v>0</v>
      </c>
      <c r="K841" t="b">
        <v>0</v>
      </c>
      <c r="L841" t="b">
        <v>0</v>
      </c>
      <c r="M841" t="b">
        <v>0</v>
      </c>
      <c r="N841" t="b">
        <v>0</v>
      </c>
      <c r="O841" t="s">
        <v>57</v>
      </c>
      <c r="P841" t="b">
        <v>0</v>
      </c>
      <c r="Q841" t="b">
        <v>1</v>
      </c>
      <c r="R841" t="s">
        <v>58</v>
      </c>
      <c r="S841" t="s">
        <v>59</v>
      </c>
      <c r="T841" t="s">
        <v>119</v>
      </c>
      <c r="U841" t="s">
        <v>59</v>
      </c>
      <c r="V841" t="s">
        <v>71</v>
      </c>
      <c r="W841" t="s">
        <v>114</v>
      </c>
      <c r="X841" t="s">
        <v>62</v>
      </c>
      <c r="Y841" t="s">
        <v>63</v>
      </c>
      <c r="AD841">
        <v>124.03</v>
      </c>
      <c r="AE841">
        <v>151.26</v>
      </c>
      <c r="AF841">
        <v>27</v>
      </c>
      <c r="AG841" t="b">
        <v>1</v>
      </c>
      <c r="AH841">
        <v>142.63</v>
      </c>
      <c r="AI841">
        <f t="shared" si="13"/>
        <v>72079.237375802943</v>
      </c>
      <c r="AJ841">
        <v>1</v>
      </c>
      <c r="AK841" t="b">
        <v>0</v>
      </c>
      <c r="AL841" t="b">
        <v>0</v>
      </c>
      <c r="AM841" t="s">
        <v>576</v>
      </c>
      <c r="AN841" s="1">
        <v>38459</v>
      </c>
      <c r="AO841" s="1">
        <v>38462</v>
      </c>
      <c r="AP841" s="1">
        <v>38497</v>
      </c>
      <c r="AQ841" s="1">
        <v>38703</v>
      </c>
    </row>
    <row r="842" spans="1:43">
      <c r="A842" t="s">
        <v>2222</v>
      </c>
      <c r="C842" t="s">
        <v>483</v>
      </c>
      <c r="D842" t="s">
        <v>74</v>
      </c>
      <c r="E842">
        <v>11230</v>
      </c>
      <c r="F842" t="s">
        <v>75</v>
      </c>
      <c r="G842" t="s">
        <v>76</v>
      </c>
      <c r="H842" t="s">
        <v>483</v>
      </c>
      <c r="I842" t="b">
        <v>0</v>
      </c>
      <c r="J842" t="b">
        <v>1</v>
      </c>
      <c r="K842" t="b">
        <v>0</v>
      </c>
      <c r="L842" t="b">
        <v>0</v>
      </c>
      <c r="M842" t="b">
        <v>0</v>
      </c>
      <c r="N842" t="b">
        <v>0</v>
      </c>
      <c r="O842" t="s">
        <v>77</v>
      </c>
      <c r="P842" t="b">
        <v>0</v>
      </c>
      <c r="Q842" t="b">
        <v>0</v>
      </c>
      <c r="R842" t="s">
        <v>94</v>
      </c>
      <c r="S842" t="s">
        <v>95</v>
      </c>
      <c r="T842" t="s">
        <v>113</v>
      </c>
      <c r="U842" t="s">
        <v>113</v>
      </c>
      <c r="V842" t="s">
        <v>60</v>
      </c>
      <c r="W842" t="s">
        <v>61</v>
      </c>
      <c r="X842" t="s">
        <v>62</v>
      </c>
      <c r="Y842" t="s">
        <v>81</v>
      </c>
      <c r="AD842">
        <v>124.03</v>
      </c>
      <c r="AE842">
        <v>151.26</v>
      </c>
      <c r="AF842">
        <v>26</v>
      </c>
      <c r="AG842" t="b">
        <v>1</v>
      </c>
      <c r="AH842">
        <v>142.63</v>
      </c>
      <c r="AI842">
        <f t="shared" si="13"/>
        <v>72079.237375802943</v>
      </c>
      <c r="AJ842">
        <v>1</v>
      </c>
      <c r="AK842" t="b">
        <v>0</v>
      </c>
      <c r="AL842" t="b">
        <v>0</v>
      </c>
      <c r="AM842" t="s">
        <v>576</v>
      </c>
      <c r="AN842" s="1">
        <v>38377</v>
      </c>
      <c r="AO842" s="1">
        <v>38394</v>
      </c>
      <c r="AP842" s="1">
        <v>38465</v>
      </c>
      <c r="AQ842" s="1">
        <v>38620</v>
      </c>
    </row>
    <row r="843" spans="1:43">
      <c r="A843" s="2" t="s">
        <v>2223</v>
      </c>
      <c r="B843">
        <v>370001102283</v>
      </c>
      <c r="C843" t="s">
        <v>232</v>
      </c>
      <c r="D843" t="s">
        <v>67</v>
      </c>
      <c r="E843">
        <v>28314</v>
      </c>
      <c r="F843" t="s">
        <v>54</v>
      </c>
      <c r="G843" t="s">
        <v>233</v>
      </c>
      <c r="H843" t="s">
        <v>234</v>
      </c>
      <c r="I843" t="b">
        <v>0</v>
      </c>
      <c r="J843" t="b">
        <v>0</v>
      </c>
      <c r="K843" t="b">
        <v>1</v>
      </c>
      <c r="L843" t="b">
        <v>0</v>
      </c>
      <c r="M843" t="b">
        <v>0</v>
      </c>
      <c r="N843" t="b">
        <v>0</v>
      </c>
      <c r="O843" t="s">
        <v>57</v>
      </c>
      <c r="P843" t="b">
        <v>0</v>
      </c>
      <c r="Q843" t="b">
        <v>0</v>
      </c>
      <c r="R843" t="s">
        <v>211</v>
      </c>
      <c r="S843" t="s">
        <v>100</v>
      </c>
      <c r="V843" t="s">
        <v>60</v>
      </c>
      <c r="W843" t="s">
        <v>61</v>
      </c>
      <c r="X843" t="s">
        <v>62</v>
      </c>
      <c r="Y843" t="s">
        <v>81</v>
      </c>
      <c r="Z843">
        <v>9.39</v>
      </c>
      <c r="AA843">
        <v>3.99</v>
      </c>
      <c r="AB843">
        <v>1.41</v>
      </c>
      <c r="AC843">
        <v>9</v>
      </c>
      <c r="AD843">
        <v>117.69</v>
      </c>
      <c r="AE843">
        <v>143.52000000000001</v>
      </c>
      <c r="AF843">
        <v>350</v>
      </c>
      <c r="AG843" t="b">
        <v>0</v>
      </c>
      <c r="AH843">
        <v>143.53</v>
      </c>
      <c r="AI843">
        <f t="shared" si="13"/>
        <v>71596.790995506075</v>
      </c>
      <c r="AJ843">
        <v>4</v>
      </c>
      <c r="AK843" t="b">
        <v>0</v>
      </c>
      <c r="AL843" t="b">
        <v>0</v>
      </c>
      <c r="AM843" t="s">
        <v>576</v>
      </c>
      <c r="AN843" s="1">
        <v>40080</v>
      </c>
      <c r="AO843" s="1">
        <v>40140</v>
      </c>
      <c r="AP843" s="1">
        <v>40240</v>
      </c>
      <c r="AQ843" s="1">
        <v>40236</v>
      </c>
    </row>
    <row r="844" spans="1:43">
      <c r="A844" t="s">
        <v>2224</v>
      </c>
      <c r="B844">
        <v>63441005668</v>
      </c>
      <c r="C844" t="s">
        <v>205</v>
      </c>
      <c r="D844" t="s">
        <v>128</v>
      </c>
      <c r="E844">
        <v>94123</v>
      </c>
      <c r="F844" t="s">
        <v>75</v>
      </c>
      <c r="G844" t="s">
        <v>206</v>
      </c>
      <c r="H844" t="s">
        <v>205</v>
      </c>
      <c r="I844" t="b">
        <v>0</v>
      </c>
      <c r="J844" t="b">
        <v>0</v>
      </c>
      <c r="K844" t="b">
        <v>0</v>
      </c>
      <c r="L844" t="b">
        <v>0</v>
      </c>
      <c r="M844" t="b">
        <v>0</v>
      </c>
      <c r="N844" t="b">
        <v>0</v>
      </c>
      <c r="O844" t="s">
        <v>57</v>
      </c>
      <c r="P844" t="b">
        <v>0</v>
      </c>
      <c r="Q844" t="b">
        <v>0</v>
      </c>
      <c r="R844" t="s">
        <v>113</v>
      </c>
      <c r="S844" t="s">
        <v>113</v>
      </c>
      <c r="T844" t="s">
        <v>230</v>
      </c>
      <c r="U844" t="s">
        <v>59</v>
      </c>
      <c r="V844" t="s">
        <v>60</v>
      </c>
      <c r="W844" t="s">
        <v>114</v>
      </c>
      <c r="X844" t="s">
        <v>62</v>
      </c>
      <c r="Y844" t="s">
        <v>81</v>
      </c>
      <c r="Z844">
        <v>8.81</v>
      </c>
      <c r="AA844">
        <v>6.38</v>
      </c>
      <c r="AB844">
        <v>2.2000000000000002</v>
      </c>
      <c r="AC844">
        <v>17</v>
      </c>
      <c r="AD844">
        <v>122</v>
      </c>
      <c r="AE844">
        <v>148.78</v>
      </c>
      <c r="AF844">
        <v>14</v>
      </c>
      <c r="AG844" t="b">
        <v>1</v>
      </c>
      <c r="AH844">
        <v>143.53</v>
      </c>
      <c r="AI844">
        <f t="shared" si="13"/>
        <v>71596.790995506075</v>
      </c>
      <c r="AJ844">
        <v>1</v>
      </c>
      <c r="AK844" t="b">
        <v>0</v>
      </c>
      <c r="AL844" t="b">
        <v>0</v>
      </c>
      <c r="AM844" t="s">
        <v>576</v>
      </c>
      <c r="AN844" s="1">
        <v>39384</v>
      </c>
      <c r="AO844" s="1">
        <v>39396</v>
      </c>
      <c r="AP844" s="1">
        <v>39482</v>
      </c>
      <c r="AQ844" s="1">
        <v>39610</v>
      </c>
    </row>
    <row r="845" spans="1:43">
      <c r="A845" t="s">
        <v>2225</v>
      </c>
      <c r="B845">
        <v>170993005798</v>
      </c>
      <c r="C845" t="s">
        <v>181</v>
      </c>
      <c r="D845" t="s">
        <v>182</v>
      </c>
      <c r="E845">
        <v>60651</v>
      </c>
      <c r="F845" t="s">
        <v>75</v>
      </c>
      <c r="G845" t="s">
        <v>1680</v>
      </c>
      <c r="H845" t="s">
        <v>184</v>
      </c>
      <c r="I845" t="b">
        <v>1</v>
      </c>
      <c r="J845" t="b">
        <v>0</v>
      </c>
      <c r="K845" t="b">
        <v>0</v>
      </c>
      <c r="L845" t="b">
        <v>0</v>
      </c>
      <c r="M845" t="b">
        <v>0</v>
      </c>
      <c r="N845" t="b">
        <v>0</v>
      </c>
      <c r="O845" t="s">
        <v>77</v>
      </c>
      <c r="P845" t="b">
        <v>0</v>
      </c>
      <c r="Q845" t="b">
        <v>0</v>
      </c>
      <c r="R845" t="s">
        <v>171</v>
      </c>
      <c r="S845" t="s">
        <v>79</v>
      </c>
      <c r="T845" t="s">
        <v>58</v>
      </c>
      <c r="U845" t="s">
        <v>59</v>
      </c>
      <c r="V845" t="s">
        <v>71</v>
      </c>
      <c r="W845" t="s">
        <v>1</v>
      </c>
      <c r="X845" t="s">
        <v>62</v>
      </c>
      <c r="Y845" t="s">
        <v>81</v>
      </c>
      <c r="Z845">
        <v>9.76</v>
      </c>
      <c r="AA845">
        <v>0</v>
      </c>
      <c r="AB845">
        <v>1.46</v>
      </c>
      <c r="AC845">
        <v>9</v>
      </c>
      <c r="AD845">
        <v>117.82</v>
      </c>
      <c r="AE845">
        <v>143.68</v>
      </c>
      <c r="AF845">
        <v>20</v>
      </c>
      <c r="AG845" t="b">
        <v>0</v>
      </c>
      <c r="AH845">
        <v>143.68</v>
      </c>
      <c r="AI845">
        <f t="shared" si="13"/>
        <v>71516.540765456622</v>
      </c>
      <c r="AJ845">
        <v>6</v>
      </c>
      <c r="AK845" t="b">
        <v>0</v>
      </c>
      <c r="AL845" t="b">
        <v>0</v>
      </c>
      <c r="AM845" t="s">
        <v>576</v>
      </c>
      <c r="AN845" s="1">
        <v>40077</v>
      </c>
      <c r="AO845" s="1">
        <v>40084</v>
      </c>
      <c r="AP845" s="1">
        <v>40231</v>
      </c>
      <c r="AQ845" s="1">
        <v>40234</v>
      </c>
    </row>
    <row r="846" spans="1:43">
      <c r="A846" t="s">
        <v>2226</v>
      </c>
      <c r="B846">
        <v>482001009642</v>
      </c>
      <c r="C846" t="s">
        <v>2227</v>
      </c>
      <c r="D846" t="s">
        <v>248</v>
      </c>
      <c r="E846">
        <v>75024</v>
      </c>
      <c r="F846" t="s">
        <v>75</v>
      </c>
      <c r="G846" t="s">
        <v>2184</v>
      </c>
      <c r="H846" t="s">
        <v>1647</v>
      </c>
      <c r="I846" t="b">
        <v>0</v>
      </c>
      <c r="J846" t="b">
        <v>0</v>
      </c>
      <c r="K846" t="b">
        <v>0</v>
      </c>
      <c r="L846" t="b">
        <v>0</v>
      </c>
      <c r="M846" t="b">
        <v>0</v>
      </c>
      <c r="N846" t="b">
        <v>0</v>
      </c>
      <c r="O846" t="s">
        <v>87</v>
      </c>
      <c r="P846" t="b">
        <v>0</v>
      </c>
      <c r="Q846" t="b">
        <v>0</v>
      </c>
      <c r="R846" t="s">
        <v>113</v>
      </c>
      <c r="S846" t="s">
        <v>113</v>
      </c>
      <c r="T846" t="s">
        <v>113</v>
      </c>
      <c r="U846" t="s">
        <v>113</v>
      </c>
      <c r="V846" t="s">
        <v>60</v>
      </c>
      <c r="W846" t="s">
        <v>61</v>
      </c>
      <c r="X846" t="s">
        <v>287</v>
      </c>
      <c r="Y846" t="s">
        <v>63</v>
      </c>
      <c r="Z846">
        <v>9.2799999999999994</v>
      </c>
      <c r="AA846">
        <v>0</v>
      </c>
      <c r="AB846">
        <v>2.3199999999999998</v>
      </c>
      <c r="AC846">
        <v>17</v>
      </c>
      <c r="AD846">
        <v>121</v>
      </c>
      <c r="AE846">
        <v>147.56</v>
      </c>
      <c r="AF846">
        <v>6</v>
      </c>
      <c r="AG846" t="b">
        <v>1</v>
      </c>
      <c r="AH846">
        <v>143.75</v>
      </c>
      <c r="AI846">
        <f t="shared" si="13"/>
        <v>71479.106058100209</v>
      </c>
      <c r="AJ846">
        <v>3</v>
      </c>
      <c r="AK846" t="b">
        <v>0</v>
      </c>
      <c r="AL846" t="b">
        <v>0</v>
      </c>
      <c r="AM846" t="s">
        <v>576</v>
      </c>
      <c r="AN846" s="1">
        <v>39649</v>
      </c>
      <c r="AO846" s="1">
        <v>39666</v>
      </c>
      <c r="AP846" s="1">
        <v>39801</v>
      </c>
      <c r="AQ846" s="1">
        <v>39805</v>
      </c>
    </row>
    <row r="847" spans="1:43">
      <c r="A847" t="s">
        <v>2228</v>
      </c>
      <c r="C847" t="s">
        <v>483</v>
      </c>
      <c r="D847" t="s">
        <v>74</v>
      </c>
      <c r="E847">
        <v>11209</v>
      </c>
      <c r="F847" t="s">
        <v>75</v>
      </c>
      <c r="G847" t="s">
        <v>117</v>
      </c>
      <c r="H847" t="s">
        <v>483</v>
      </c>
      <c r="I847" t="b">
        <v>0</v>
      </c>
      <c r="J847" t="b">
        <v>1</v>
      </c>
      <c r="K847" t="b">
        <v>0</v>
      </c>
      <c r="L847" t="b">
        <v>0</v>
      </c>
      <c r="M847" t="b">
        <v>0</v>
      </c>
      <c r="N847" t="b">
        <v>0</v>
      </c>
      <c r="O847" t="s">
        <v>57</v>
      </c>
      <c r="P847" t="b">
        <v>0</v>
      </c>
      <c r="Q847" t="b">
        <v>0</v>
      </c>
      <c r="R847" t="s">
        <v>58</v>
      </c>
      <c r="S847" t="s">
        <v>59</v>
      </c>
      <c r="V847" t="s">
        <v>60</v>
      </c>
      <c r="W847" t="s">
        <v>114</v>
      </c>
      <c r="X847" t="s">
        <v>62</v>
      </c>
      <c r="Y847" t="s">
        <v>63</v>
      </c>
      <c r="AD847">
        <v>125.05</v>
      </c>
      <c r="AE847">
        <v>152.5</v>
      </c>
      <c r="AF847">
        <v>25</v>
      </c>
      <c r="AG847" t="b">
        <v>1</v>
      </c>
      <c r="AH847">
        <v>143.81</v>
      </c>
      <c r="AI847">
        <f t="shared" si="13"/>
        <v>71447.026966080419</v>
      </c>
      <c r="AJ847">
        <v>1</v>
      </c>
      <c r="AK847" t="b">
        <v>0</v>
      </c>
      <c r="AL847" t="b">
        <v>0</v>
      </c>
      <c r="AM847" t="s">
        <v>576</v>
      </c>
      <c r="AN847" s="1">
        <v>38453</v>
      </c>
      <c r="AO847" s="1">
        <v>38773</v>
      </c>
      <c r="AP847" s="1">
        <v>38812</v>
      </c>
      <c r="AQ847" s="1">
        <v>38697</v>
      </c>
    </row>
    <row r="848" spans="1:43">
      <c r="A848" t="s">
        <v>2229</v>
      </c>
      <c r="B848">
        <v>62271011645</v>
      </c>
      <c r="C848" t="s">
        <v>130</v>
      </c>
      <c r="D848" t="s">
        <v>128</v>
      </c>
      <c r="E848">
        <v>90004</v>
      </c>
      <c r="F848" t="s">
        <v>75</v>
      </c>
      <c r="G848" t="s">
        <v>271</v>
      </c>
      <c r="H848" t="s">
        <v>130</v>
      </c>
      <c r="I848" t="b">
        <v>0</v>
      </c>
      <c r="J848" t="b">
        <v>0</v>
      </c>
      <c r="K848" t="b">
        <v>1</v>
      </c>
      <c r="L848" t="b">
        <v>0</v>
      </c>
      <c r="M848" t="b">
        <v>0</v>
      </c>
      <c r="N848" t="b">
        <v>0</v>
      </c>
      <c r="O848" t="s">
        <v>77</v>
      </c>
      <c r="P848" t="b">
        <v>0</v>
      </c>
      <c r="Q848" t="b">
        <v>0</v>
      </c>
      <c r="R848" t="s">
        <v>211</v>
      </c>
      <c r="S848" t="s">
        <v>100</v>
      </c>
      <c r="T848" t="s">
        <v>1</v>
      </c>
      <c r="U848" t="s">
        <v>137</v>
      </c>
      <c r="V848" t="s">
        <v>71</v>
      </c>
      <c r="W848" t="s">
        <v>61</v>
      </c>
      <c r="X848" t="s">
        <v>62</v>
      </c>
      <c r="Y848" t="s">
        <v>81</v>
      </c>
      <c r="Z848">
        <v>9.1999999999999993</v>
      </c>
      <c r="AA848">
        <v>6.67</v>
      </c>
      <c r="AB848">
        <v>1.38</v>
      </c>
      <c r="AC848">
        <v>9</v>
      </c>
      <c r="AD848">
        <v>118</v>
      </c>
      <c r="AE848">
        <v>143.9</v>
      </c>
      <c r="AF848">
        <v>32</v>
      </c>
      <c r="AG848" t="b">
        <v>0</v>
      </c>
      <c r="AH848">
        <v>143.9</v>
      </c>
      <c r="AI848">
        <f t="shared" si="13"/>
        <v>71398.921828050719</v>
      </c>
      <c r="AJ848">
        <v>2</v>
      </c>
      <c r="AK848" t="b">
        <v>0</v>
      </c>
      <c r="AL848" t="b">
        <v>0</v>
      </c>
      <c r="AM848" t="s">
        <v>576</v>
      </c>
      <c r="AN848" s="1">
        <v>40000</v>
      </c>
      <c r="AO848" s="1">
        <v>40053</v>
      </c>
      <c r="AP848" s="1">
        <v>40109</v>
      </c>
      <c r="AQ848" s="1">
        <v>40152</v>
      </c>
    </row>
    <row r="849" spans="1:43">
      <c r="A849" t="s">
        <v>2230</v>
      </c>
      <c r="B849">
        <v>130029000171</v>
      </c>
      <c r="C849" t="s">
        <v>2231</v>
      </c>
      <c r="D849" t="s">
        <v>280</v>
      </c>
      <c r="E849">
        <v>30666</v>
      </c>
      <c r="F849" t="s">
        <v>68</v>
      </c>
      <c r="G849" t="s">
        <v>2232</v>
      </c>
      <c r="H849" t="s">
        <v>2233</v>
      </c>
      <c r="I849" t="b">
        <v>0</v>
      </c>
      <c r="J849" t="b">
        <v>0</v>
      </c>
      <c r="K849" t="b">
        <v>0</v>
      </c>
      <c r="L849" t="b">
        <v>0</v>
      </c>
      <c r="M849" t="b">
        <v>0</v>
      </c>
      <c r="N849" t="b">
        <v>0</v>
      </c>
      <c r="O849" t="s">
        <v>57</v>
      </c>
      <c r="P849" t="b">
        <v>0</v>
      </c>
      <c r="Q849" t="b">
        <v>0</v>
      </c>
      <c r="R849" t="s">
        <v>58</v>
      </c>
      <c r="S849" t="s">
        <v>59</v>
      </c>
      <c r="T849" t="s">
        <v>104</v>
      </c>
      <c r="U849" t="s">
        <v>95</v>
      </c>
      <c r="V849" t="s">
        <v>60</v>
      </c>
      <c r="W849" t="s">
        <v>114</v>
      </c>
      <c r="X849" t="s">
        <v>62</v>
      </c>
      <c r="Y849" t="s">
        <v>81</v>
      </c>
      <c r="Z849">
        <v>9.4600000000000009</v>
      </c>
      <c r="AA849">
        <v>3.78</v>
      </c>
      <c r="AB849">
        <v>1.42</v>
      </c>
      <c r="AC849">
        <v>9</v>
      </c>
      <c r="AD849">
        <v>118.26</v>
      </c>
      <c r="AE849">
        <v>144.22</v>
      </c>
      <c r="AF849">
        <v>80</v>
      </c>
      <c r="AG849" t="b">
        <v>1</v>
      </c>
      <c r="AH849">
        <v>144.22</v>
      </c>
      <c r="AI849">
        <f t="shared" si="13"/>
        <v>71228.012537278541</v>
      </c>
      <c r="AJ849">
        <v>1</v>
      </c>
      <c r="AK849" t="b">
        <v>0</v>
      </c>
      <c r="AL849" t="b">
        <v>0</v>
      </c>
      <c r="AM849" t="s">
        <v>576</v>
      </c>
      <c r="AN849" s="1">
        <v>40052</v>
      </c>
      <c r="AO849" s="1">
        <v>40060</v>
      </c>
      <c r="AP849" s="1">
        <v>40217</v>
      </c>
      <c r="AQ849" s="1">
        <v>40211</v>
      </c>
    </row>
    <row r="850" spans="1:43">
      <c r="A850" t="s">
        <v>2234</v>
      </c>
      <c r="B850">
        <v>403024002280</v>
      </c>
      <c r="C850" t="s">
        <v>97</v>
      </c>
      <c r="D850" t="s">
        <v>53</v>
      </c>
      <c r="E850">
        <v>74126</v>
      </c>
      <c r="F850" t="s">
        <v>75</v>
      </c>
      <c r="G850" t="s">
        <v>98</v>
      </c>
      <c r="H850" t="s">
        <v>97</v>
      </c>
      <c r="I850" t="b">
        <v>0</v>
      </c>
      <c r="J850" t="b">
        <v>0</v>
      </c>
      <c r="K850" t="b">
        <v>1</v>
      </c>
      <c r="L850" t="b">
        <v>0</v>
      </c>
      <c r="M850" t="b">
        <v>0</v>
      </c>
      <c r="N850" t="b">
        <v>0</v>
      </c>
      <c r="O850" t="s">
        <v>77</v>
      </c>
      <c r="P850" t="b">
        <v>1</v>
      </c>
      <c r="Q850" t="b">
        <v>0</v>
      </c>
      <c r="R850" t="s">
        <v>58</v>
      </c>
      <c r="S850" t="s">
        <v>59</v>
      </c>
      <c r="T850" t="s">
        <v>119</v>
      </c>
      <c r="U850" t="s">
        <v>59</v>
      </c>
      <c r="V850" t="s">
        <v>71</v>
      </c>
      <c r="W850" t="s">
        <v>114</v>
      </c>
      <c r="X850" t="s">
        <v>62</v>
      </c>
      <c r="Y850" t="s">
        <v>151</v>
      </c>
      <c r="Z850">
        <v>0</v>
      </c>
      <c r="AA850">
        <v>4.83</v>
      </c>
      <c r="AB850">
        <v>1.61</v>
      </c>
      <c r="AC850">
        <v>9</v>
      </c>
      <c r="AD850">
        <v>122.84</v>
      </c>
      <c r="AE850">
        <v>149.80000000000001</v>
      </c>
      <c r="AF850">
        <v>50</v>
      </c>
      <c r="AG850" t="b">
        <v>1</v>
      </c>
      <c r="AH850">
        <v>144.32</v>
      </c>
      <c r="AI850">
        <f t="shared" si="13"/>
        <v>71174.645383912211</v>
      </c>
      <c r="AJ850">
        <v>3</v>
      </c>
      <c r="AK850" t="b">
        <v>0</v>
      </c>
      <c r="AL850" t="b">
        <v>0</v>
      </c>
      <c r="AM850" t="s">
        <v>576</v>
      </c>
      <c r="AN850" s="1">
        <v>40270</v>
      </c>
      <c r="AO850" s="1">
        <v>40282</v>
      </c>
      <c r="AP850" s="1">
        <v>40330</v>
      </c>
      <c r="AQ850" s="1">
        <v>40419</v>
      </c>
    </row>
    <row r="851" spans="1:43">
      <c r="A851" t="s">
        <v>2235</v>
      </c>
      <c r="B851">
        <v>450339001311</v>
      </c>
      <c r="C851" t="s">
        <v>217</v>
      </c>
      <c r="D851" t="s">
        <v>196</v>
      </c>
      <c r="E851">
        <v>29206</v>
      </c>
      <c r="F851" t="s">
        <v>54</v>
      </c>
      <c r="G851" t="s">
        <v>218</v>
      </c>
      <c r="H851" t="s">
        <v>219</v>
      </c>
      <c r="I851" t="b">
        <v>0</v>
      </c>
      <c r="J851" t="b">
        <v>1</v>
      </c>
      <c r="K851" t="b">
        <v>0</v>
      </c>
      <c r="L851" t="b">
        <v>0</v>
      </c>
      <c r="M851" t="b">
        <v>0</v>
      </c>
      <c r="N851" t="b">
        <v>0</v>
      </c>
      <c r="O851" t="s">
        <v>57</v>
      </c>
      <c r="P851" t="b">
        <v>0</v>
      </c>
      <c r="Q851" t="b">
        <v>0</v>
      </c>
      <c r="R851" t="s">
        <v>58</v>
      </c>
      <c r="S851" t="s">
        <v>59</v>
      </c>
      <c r="V851" t="s">
        <v>60</v>
      </c>
      <c r="W851" t="s">
        <v>114</v>
      </c>
      <c r="X851" t="s">
        <v>62</v>
      </c>
      <c r="Y851" t="s">
        <v>151</v>
      </c>
      <c r="Z851">
        <v>8.98</v>
      </c>
      <c r="AA851">
        <v>4.49</v>
      </c>
      <c r="AB851">
        <v>2.25</v>
      </c>
      <c r="AC851">
        <v>17</v>
      </c>
      <c r="AD851">
        <v>123</v>
      </c>
      <c r="AE851">
        <v>150</v>
      </c>
      <c r="AF851">
        <v>20</v>
      </c>
      <c r="AG851" t="b">
        <v>1</v>
      </c>
      <c r="AH851">
        <v>144.71</v>
      </c>
      <c r="AI851">
        <f t="shared" si="13"/>
        <v>70966.704585783591</v>
      </c>
      <c r="AJ851">
        <v>1</v>
      </c>
      <c r="AK851" t="b">
        <v>0</v>
      </c>
      <c r="AL851" t="b">
        <v>0</v>
      </c>
      <c r="AM851" t="s">
        <v>576</v>
      </c>
      <c r="AN851" s="1">
        <v>39740</v>
      </c>
      <c r="AO851" s="1">
        <v>39761</v>
      </c>
      <c r="AP851" s="1">
        <v>39904</v>
      </c>
      <c r="AQ851" s="1">
        <v>39895</v>
      </c>
    </row>
    <row r="852" spans="1:43">
      <c r="A852" t="s">
        <v>2236</v>
      </c>
      <c r="B852">
        <v>170993000709</v>
      </c>
      <c r="C852" t="s">
        <v>181</v>
      </c>
      <c r="D852" t="s">
        <v>182</v>
      </c>
      <c r="E852">
        <v>60613</v>
      </c>
      <c r="F852" t="s">
        <v>75</v>
      </c>
      <c r="G852" t="s">
        <v>1572</v>
      </c>
      <c r="H852" t="s">
        <v>184</v>
      </c>
      <c r="I852" t="b">
        <v>0</v>
      </c>
      <c r="J852" t="b">
        <v>1</v>
      </c>
      <c r="K852" t="b">
        <v>0</v>
      </c>
      <c r="L852" t="b">
        <v>0</v>
      </c>
      <c r="M852" t="b">
        <v>0</v>
      </c>
      <c r="N852" t="b">
        <v>0</v>
      </c>
      <c r="O852" t="s">
        <v>87</v>
      </c>
      <c r="P852" t="b">
        <v>0</v>
      </c>
      <c r="Q852" t="b">
        <v>0</v>
      </c>
      <c r="R852" t="s">
        <v>101</v>
      </c>
      <c r="S852" t="s">
        <v>95</v>
      </c>
      <c r="T852" t="s">
        <v>101</v>
      </c>
      <c r="U852" t="s">
        <v>95</v>
      </c>
      <c r="V852" t="s">
        <v>60</v>
      </c>
      <c r="W852" t="s">
        <v>61</v>
      </c>
      <c r="X852" t="s">
        <v>62</v>
      </c>
      <c r="Y852" t="s">
        <v>81</v>
      </c>
      <c r="Z852">
        <v>9.4499999999999993</v>
      </c>
      <c r="AA852">
        <v>0</v>
      </c>
      <c r="AB852">
        <v>2.36</v>
      </c>
      <c r="AC852">
        <v>17</v>
      </c>
      <c r="AD852">
        <v>123</v>
      </c>
      <c r="AE852">
        <v>150</v>
      </c>
      <c r="AF852">
        <v>25</v>
      </c>
      <c r="AG852" t="b">
        <v>0</v>
      </c>
      <c r="AH852">
        <v>144.71</v>
      </c>
      <c r="AI852">
        <f t="shared" si="13"/>
        <v>70966.704585783591</v>
      </c>
      <c r="AJ852">
        <v>1</v>
      </c>
      <c r="AK852" t="b">
        <v>0</v>
      </c>
      <c r="AL852" t="b">
        <v>0</v>
      </c>
      <c r="AM852" t="s">
        <v>576</v>
      </c>
      <c r="AN852" s="1">
        <v>39503</v>
      </c>
      <c r="AO852" s="1">
        <v>39540</v>
      </c>
      <c r="AP852" s="1">
        <v>39615</v>
      </c>
      <c r="AQ852" s="1">
        <v>39656</v>
      </c>
    </row>
    <row r="853" spans="1:43">
      <c r="A853" t="s">
        <v>2237</v>
      </c>
      <c r="B853">
        <v>170993001105</v>
      </c>
      <c r="C853" t="s">
        <v>181</v>
      </c>
      <c r="D853" t="s">
        <v>182</v>
      </c>
      <c r="E853">
        <v>60659</v>
      </c>
      <c r="F853" t="s">
        <v>75</v>
      </c>
      <c r="G853" t="s">
        <v>1009</v>
      </c>
      <c r="H853" t="s">
        <v>184</v>
      </c>
      <c r="I853" t="b">
        <v>0</v>
      </c>
      <c r="J853" t="b">
        <v>1</v>
      </c>
      <c r="K853" t="b">
        <v>0</v>
      </c>
      <c r="L853" t="b">
        <v>0</v>
      </c>
      <c r="M853" t="b">
        <v>0</v>
      </c>
      <c r="N853" t="b">
        <v>0</v>
      </c>
      <c r="O853" t="s">
        <v>77</v>
      </c>
      <c r="P853" t="b">
        <v>0</v>
      </c>
      <c r="Q853" t="b">
        <v>0</v>
      </c>
      <c r="R853" t="s">
        <v>58</v>
      </c>
      <c r="S853" t="s">
        <v>59</v>
      </c>
      <c r="V853" t="s">
        <v>71</v>
      </c>
      <c r="W853" t="s">
        <v>1</v>
      </c>
      <c r="X853" t="s">
        <v>62</v>
      </c>
      <c r="Y853" t="s">
        <v>151</v>
      </c>
      <c r="Z853">
        <v>10.130000000000001</v>
      </c>
      <c r="AA853">
        <v>0</v>
      </c>
      <c r="AB853">
        <v>2.5299999999999998</v>
      </c>
      <c r="AC853">
        <v>17</v>
      </c>
      <c r="AD853">
        <v>131.19999999999999</v>
      </c>
      <c r="AE853">
        <v>160</v>
      </c>
      <c r="AF853">
        <v>120</v>
      </c>
      <c r="AG853" t="b">
        <v>1</v>
      </c>
      <c r="AH853">
        <v>144.84</v>
      </c>
      <c r="AI853">
        <f t="shared" si="13"/>
        <v>70897.458586407374</v>
      </c>
      <c r="AJ853">
        <v>4</v>
      </c>
      <c r="AK853" t="b">
        <v>0</v>
      </c>
      <c r="AL853" t="b">
        <v>0</v>
      </c>
      <c r="AM853" t="s">
        <v>576</v>
      </c>
      <c r="AN853" s="1">
        <v>39035</v>
      </c>
      <c r="AO853" s="1">
        <v>39086</v>
      </c>
      <c r="AP853" s="1">
        <v>39233</v>
      </c>
      <c r="AQ853" s="1">
        <v>39277</v>
      </c>
    </row>
    <row r="854" spans="1:43">
      <c r="A854" t="s">
        <v>2238</v>
      </c>
      <c r="C854" t="s">
        <v>483</v>
      </c>
      <c r="D854" t="s">
        <v>74</v>
      </c>
      <c r="E854">
        <v>11208</v>
      </c>
      <c r="F854" t="s">
        <v>75</v>
      </c>
      <c r="G854" t="s">
        <v>2221</v>
      </c>
      <c r="H854" t="s">
        <v>483</v>
      </c>
      <c r="I854" t="b">
        <v>0</v>
      </c>
      <c r="J854" t="b">
        <v>0</v>
      </c>
      <c r="K854" t="b">
        <v>0</v>
      </c>
      <c r="L854" t="b">
        <v>0</v>
      </c>
      <c r="M854" t="b">
        <v>0</v>
      </c>
      <c r="N854" t="b">
        <v>0</v>
      </c>
      <c r="O854" t="s">
        <v>87</v>
      </c>
      <c r="P854" t="b">
        <v>0</v>
      </c>
      <c r="Q854" t="b">
        <v>1</v>
      </c>
      <c r="R854" t="s">
        <v>211</v>
      </c>
      <c r="S854" t="s">
        <v>100</v>
      </c>
      <c r="V854" t="s">
        <v>71</v>
      </c>
      <c r="W854" t="s">
        <v>61</v>
      </c>
      <c r="X854" t="s">
        <v>62</v>
      </c>
      <c r="Y854" t="s">
        <v>63</v>
      </c>
      <c r="AD854">
        <v>126.08</v>
      </c>
      <c r="AE854">
        <v>153.76</v>
      </c>
      <c r="AF854">
        <v>21</v>
      </c>
      <c r="AG854" t="b">
        <v>0</v>
      </c>
      <c r="AH854">
        <v>144.99</v>
      </c>
      <c r="AI854">
        <f t="shared" si="13"/>
        <v>70817.601356357889</v>
      </c>
      <c r="AJ854">
        <v>1</v>
      </c>
      <c r="AK854" t="b">
        <v>0</v>
      </c>
      <c r="AL854" t="b">
        <v>0</v>
      </c>
      <c r="AM854" t="s">
        <v>576</v>
      </c>
      <c r="AN854" s="1">
        <v>38670</v>
      </c>
      <c r="AO854" s="1">
        <v>38670</v>
      </c>
      <c r="AP854" s="1">
        <v>38734</v>
      </c>
      <c r="AQ854" s="1">
        <v>38707</v>
      </c>
    </row>
    <row r="855" spans="1:43">
      <c r="A855" t="s">
        <v>2239</v>
      </c>
      <c r="B855">
        <v>320006000054</v>
      </c>
      <c r="C855" t="s">
        <v>226</v>
      </c>
      <c r="D855" t="s">
        <v>227</v>
      </c>
      <c r="E855">
        <v>89121</v>
      </c>
      <c r="F855" t="s">
        <v>75</v>
      </c>
      <c r="G855" t="s">
        <v>228</v>
      </c>
      <c r="H855" t="s">
        <v>229</v>
      </c>
      <c r="I855" t="b">
        <v>0</v>
      </c>
      <c r="J855" t="b">
        <v>0</v>
      </c>
      <c r="K855" t="b">
        <v>0</v>
      </c>
      <c r="L855" t="b">
        <v>0</v>
      </c>
      <c r="M855" t="b">
        <v>0</v>
      </c>
      <c r="N855" t="b">
        <v>0</v>
      </c>
      <c r="O855" t="s">
        <v>77</v>
      </c>
      <c r="P855" t="b">
        <v>0</v>
      </c>
      <c r="Q855" t="b">
        <v>0</v>
      </c>
      <c r="R855" t="s">
        <v>101</v>
      </c>
      <c r="S855" t="s">
        <v>95</v>
      </c>
      <c r="T855" t="s">
        <v>58</v>
      </c>
      <c r="U855" t="s">
        <v>59</v>
      </c>
      <c r="V855" t="s">
        <v>71</v>
      </c>
      <c r="W855" t="s">
        <v>1</v>
      </c>
      <c r="X855" t="s">
        <v>62</v>
      </c>
      <c r="Y855" t="s">
        <v>81</v>
      </c>
      <c r="Z855">
        <v>0</v>
      </c>
      <c r="AA855">
        <v>40.92</v>
      </c>
      <c r="AB855">
        <v>7.82</v>
      </c>
      <c r="AC855">
        <v>35</v>
      </c>
      <c r="AD855">
        <v>605</v>
      </c>
      <c r="AE855">
        <v>711.76</v>
      </c>
      <c r="AF855">
        <v>21</v>
      </c>
      <c r="AG855" t="b">
        <v>1</v>
      </c>
      <c r="AH855">
        <v>145</v>
      </c>
      <c r="AI855">
        <f t="shared" si="13"/>
        <v>70812.279141021267</v>
      </c>
      <c r="AJ855">
        <v>7</v>
      </c>
      <c r="AK855" t="b">
        <v>1</v>
      </c>
      <c r="AL855" t="b">
        <v>0</v>
      </c>
      <c r="AM855" t="s">
        <v>102</v>
      </c>
      <c r="AN855" s="1">
        <v>40599</v>
      </c>
      <c r="AQ855" s="1">
        <v>40748</v>
      </c>
    </row>
    <row r="856" spans="1:43">
      <c r="A856" t="s">
        <v>2240</v>
      </c>
      <c r="B856">
        <v>370001100436</v>
      </c>
      <c r="C856" t="s">
        <v>2241</v>
      </c>
      <c r="D856" t="s">
        <v>67</v>
      </c>
      <c r="E856">
        <v>28348</v>
      </c>
      <c r="F856" t="s">
        <v>54</v>
      </c>
      <c r="G856" t="s">
        <v>233</v>
      </c>
      <c r="H856" t="s">
        <v>234</v>
      </c>
      <c r="I856" t="b">
        <v>0</v>
      </c>
      <c r="J856" t="b">
        <v>0</v>
      </c>
      <c r="K856" t="b">
        <v>0</v>
      </c>
      <c r="L856" t="b">
        <v>0</v>
      </c>
      <c r="M856" t="b">
        <v>0</v>
      </c>
      <c r="N856" t="b">
        <v>0</v>
      </c>
      <c r="O856" t="s">
        <v>77</v>
      </c>
      <c r="P856" t="b">
        <v>0</v>
      </c>
      <c r="Q856" t="b">
        <v>0</v>
      </c>
      <c r="R856" t="s">
        <v>104</v>
      </c>
      <c r="S856" t="s">
        <v>95</v>
      </c>
      <c r="T856" t="s">
        <v>915</v>
      </c>
      <c r="U856" t="s">
        <v>137</v>
      </c>
      <c r="V856" t="s">
        <v>60</v>
      </c>
      <c r="W856" t="s">
        <v>61</v>
      </c>
      <c r="X856" t="s">
        <v>62</v>
      </c>
      <c r="Y856" t="s">
        <v>88</v>
      </c>
      <c r="Z856">
        <v>9.36</v>
      </c>
      <c r="AA856">
        <v>73</v>
      </c>
      <c r="AB856">
        <v>14.04</v>
      </c>
      <c r="AC856">
        <v>35</v>
      </c>
      <c r="AD856">
        <v>1067.32</v>
      </c>
      <c r="AE856">
        <v>1255.67</v>
      </c>
      <c r="AF856">
        <v>999</v>
      </c>
      <c r="AG856" t="b">
        <v>1</v>
      </c>
      <c r="AH856">
        <v>145</v>
      </c>
      <c r="AI856">
        <f t="shared" si="13"/>
        <v>70812.279141021267</v>
      </c>
      <c r="AJ856">
        <v>3</v>
      </c>
      <c r="AK856" t="b">
        <v>0</v>
      </c>
      <c r="AL856" t="b">
        <v>0</v>
      </c>
      <c r="AM856" t="s">
        <v>64</v>
      </c>
      <c r="AN856" s="1">
        <v>40453</v>
      </c>
      <c r="AQ856" s="1">
        <v>40602</v>
      </c>
    </row>
    <row r="857" spans="1:43">
      <c r="A857" t="s">
        <v>2242</v>
      </c>
      <c r="B857">
        <v>550462000488</v>
      </c>
      <c r="C857" t="s">
        <v>2243</v>
      </c>
      <c r="D857" t="s">
        <v>276</v>
      </c>
      <c r="E857">
        <v>54538</v>
      </c>
      <c r="F857" t="s">
        <v>68</v>
      </c>
      <c r="G857" t="s">
        <v>2244</v>
      </c>
      <c r="H857" t="s">
        <v>2245</v>
      </c>
      <c r="I857" t="b">
        <v>0</v>
      </c>
      <c r="J857" t="b">
        <v>0</v>
      </c>
      <c r="K857" t="b">
        <v>0</v>
      </c>
      <c r="L857" t="b">
        <v>0</v>
      </c>
      <c r="M857" t="b">
        <v>0</v>
      </c>
      <c r="N857" t="b">
        <v>0</v>
      </c>
      <c r="O857" t="s">
        <v>77</v>
      </c>
      <c r="P857" t="b">
        <v>0</v>
      </c>
      <c r="Q857" t="b">
        <v>0</v>
      </c>
      <c r="R857" t="s">
        <v>58</v>
      </c>
      <c r="S857" t="s">
        <v>59</v>
      </c>
      <c r="T857" t="s">
        <v>272</v>
      </c>
      <c r="U857" t="s">
        <v>273</v>
      </c>
      <c r="V857" t="s">
        <v>60</v>
      </c>
      <c r="W857" t="s">
        <v>114</v>
      </c>
      <c r="X857" t="s">
        <v>62</v>
      </c>
      <c r="Y857" t="s">
        <v>81</v>
      </c>
      <c r="Z857">
        <v>0</v>
      </c>
      <c r="AA857">
        <v>0</v>
      </c>
      <c r="AB857">
        <v>5.87</v>
      </c>
      <c r="AC857">
        <v>9</v>
      </c>
      <c r="AD857">
        <v>406.38</v>
      </c>
      <c r="AE857">
        <v>495.59</v>
      </c>
      <c r="AF857">
        <v>16</v>
      </c>
      <c r="AG857" t="b">
        <v>1</v>
      </c>
      <c r="AH857">
        <v>145</v>
      </c>
      <c r="AI857">
        <f t="shared" si="13"/>
        <v>70812.279141021267</v>
      </c>
      <c r="AJ857">
        <v>5</v>
      </c>
      <c r="AK857" t="b">
        <v>0</v>
      </c>
      <c r="AL857" t="b">
        <v>0</v>
      </c>
      <c r="AM857" t="s">
        <v>64</v>
      </c>
      <c r="AN857" s="1">
        <v>40358</v>
      </c>
      <c r="AQ857" s="1">
        <v>40508</v>
      </c>
    </row>
    <row r="858" spans="1:43">
      <c r="A858" t="s">
        <v>2246</v>
      </c>
      <c r="B858">
        <v>170993000591</v>
      </c>
      <c r="C858" t="s">
        <v>181</v>
      </c>
      <c r="D858" t="s">
        <v>182</v>
      </c>
      <c r="E858">
        <v>60618</v>
      </c>
      <c r="F858" t="s">
        <v>75</v>
      </c>
      <c r="G858" t="s">
        <v>1572</v>
      </c>
      <c r="H858" t="s">
        <v>184</v>
      </c>
      <c r="I858" t="b">
        <v>0</v>
      </c>
      <c r="J858" t="b">
        <v>0</v>
      </c>
      <c r="K858" t="b">
        <v>0</v>
      </c>
      <c r="L858" t="b">
        <v>0</v>
      </c>
      <c r="M858" t="b">
        <v>0</v>
      </c>
      <c r="N858" t="b">
        <v>0</v>
      </c>
      <c r="O858" t="s">
        <v>77</v>
      </c>
      <c r="P858" t="b">
        <v>0</v>
      </c>
      <c r="Q858" t="b">
        <v>0</v>
      </c>
      <c r="R858" t="s">
        <v>390</v>
      </c>
      <c r="S858" t="s">
        <v>100</v>
      </c>
      <c r="T858" t="s">
        <v>99</v>
      </c>
      <c r="U858" t="s">
        <v>100</v>
      </c>
      <c r="V858" t="s">
        <v>71</v>
      </c>
      <c r="W858" t="s">
        <v>61</v>
      </c>
      <c r="X858" t="s">
        <v>62</v>
      </c>
      <c r="Y858" t="s">
        <v>151</v>
      </c>
      <c r="Z858">
        <v>0</v>
      </c>
      <c r="AA858">
        <v>0</v>
      </c>
      <c r="AB858">
        <v>30.59</v>
      </c>
      <c r="AC858">
        <v>9</v>
      </c>
      <c r="AD858">
        <v>2078.58</v>
      </c>
      <c r="AE858">
        <v>2534.85</v>
      </c>
      <c r="AF858">
        <v>1</v>
      </c>
      <c r="AG858" t="b">
        <v>1</v>
      </c>
      <c r="AH858">
        <v>145</v>
      </c>
      <c r="AI858">
        <f t="shared" si="13"/>
        <v>70812.279141021267</v>
      </c>
      <c r="AJ858">
        <v>6</v>
      </c>
      <c r="AK858" t="b">
        <v>1</v>
      </c>
      <c r="AL858" t="b">
        <v>0</v>
      </c>
      <c r="AM858" t="s">
        <v>64</v>
      </c>
      <c r="AN858" s="1">
        <v>40162</v>
      </c>
      <c r="AQ858" s="1">
        <v>40318</v>
      </c>
    </row>
    <row r="859" spans="1:43">
      <c r="A859" t="s">
        <v>2247</v>
      </c>
      <c r="B859">
        <v>320006000404</v>
      </c>
      <c r="C859" t="s">
        <v>1317</v>
      </c>
      <c r="D859" t="s">
        <v>227</v>
      </c>
      <c r="E859">
        <v>89110</v>
      </c>
      <c r="F859" t="s">
        <v>75</v>
      </c>
      <c r="G859" t="s">
        <v>228</v>
      </c>
      <c r="H859" t="s">
        <v>229</v>
      </c>
      <c r="I859" t="b">
        <v>0</v>
      </c>
      <c r="J859" t="b">
        <v>0</v>
      </c>
      <c r="K859" t="b">
        <v>0</v>
      </c>
      <c r="L859" t="b">
        <v>0</v>
      </c>
      <c r="M859" t="b">
        <v>0</v>
      </c>
      <c r="N859" t="b">
        <v>0</v>
      </c>
      <c r="O859" t="s">
        <v>57</v>
      </c>
      <c r="P859" t="b">
        <v>0</v>
      </c>
      <c r="Q859" t="b">
        <v>0</v>
      </c>
      <c r="R859" t="s">
        <v>915</v>
      </c>
      <c r="S859" t="s">
        <v>137</v>
      </c>
      <c r="T859" t="s">
        <v>357</v>
      </c>
      <c r="U859" t="s">
        <v>137</v>
      </c>
      <c r="V859" t="s">
        <v>71</v>
      </c>
      <c r="W859" t="s">
        <v>61</v>
      </c>
      <c r="X859" t="s">
        <v>62</v>
      </c>
      <c r="Y859" t="s">
        <v>151</v>
      </c>
      <c r="Z859">
        <v>10.039999999999999</v>
      </c>
      <c r="AA859">
        <v>6.52</v>
      </c>
      <c r="AB859">
        <v>1.51</v>
      </c>
      <c r="AC859">
        <v>9</v>
      </c>
      <c r="AD859">
        <v>127.42</v>
      </c>
      <c r="AE859">
        <v>155.38999999999999</v>
      </c>
      <c r="AF859">
        <v>200</v>
      </c>
      <c r="AG859" t="b">
        <v>1</v>
      </c>
      <c r="AH859">
        <v>145.01</v>
      </c>
      <c r="AI859">
        <f t="shared" si="13"/>
        <v>70806.957125684639</v>
      </c>
      <c r="AJ859">
        <v>5</v>
      </c>
      <c r="AK859" t="b">
        <v>1</v>
      </c>
      <c r="AL859" t="b">
        <v>0</v>
      </c>
      <c r="AM859" t="s">
        <v>576</v>
      </c>
      <c r="AN859" s="1">
        <v>40334</v>
      </c>
      <c r="AO859" s="1">
        <v>40349</v>
      </c>
      <c r="AP859" s="1">
        <v>40431</v>
      </c>
      <c r="AQ859" s="1">
        <v>40484</v>
      </c>
    </row>
    <row r="860" spans="1:43">
      <c r="A860" t="s">
        <v>2248</v>
      </c>
      <c r="B860">
        <v>370150000603</v>
      </c>
      <c r="C860" t="s">
        <v>565</v>
      </c>
      <c r="D860" t="s">
        <v>67</v>
      </c>
      <c r="E860">
        <v>27107</v>
      </c>
      <c r="F860" t="s">
        <v>75</v>
      </c>
      <c r="G860" t="s">
        <v>566</v>
      </c>
      <c r="H860" t="s">
        <v>567</v>
      </c>
      <c r="I860" t="b">
        <v>0</v>
      </c>
      <c r="J860" t="b">
        <v>0</v>
      </c>
      <c r="K860" t="b">
        <v>0</v>
      </c>
      <c r="L860" t="b">
        <v>0</v>
      </c>
      <c r="M860" t="b">
        <v>0</v>
      </c>
      <c r="N860" t="b">
        <v>0</v>
      </c>
      <c r="O860" t="s">
        <v>57</v>
      </c>
      <c r="P860" t="b">
        <v>0</v>
      </c>
      <c r="Q860" t="b">
        <v>0</v>
      </c>
      <c r="R860" t="s">
        <v>58</v>
      </c>
      <c r="S860" t="s">
        <v>59</v>
      </c>
      <c r="T860" t="s">
        <v>119</v>
      </c>
      <c r="U860" t="s">
        <v>59</v>
      </c>
      <c r="V860" t="s">
        <v>60</v>
      </c>
      <c r="W860" t="s">
        <v>114</v>
      </c>
      <c r="X860" t="s">
        <v>62</v>
      </c>
      <c r="Y860" t="s">
        <v>63</v>
      </c>
      <c r="Z860">
        <v>9.5</v>
      </c>
      <c r="AA860">
        <v>4.04</v>
      </c>
      <c r="AB860">
        <v>1.43</v>
      </c>
      <c r="AC860">
        <v>9</v>
      </c>
      <c r="AD860">
        <v>118.96</v>
      </c>
      <c r="AE860">
        <v>145.07</v>
      </c>
      <c r="AF860">
        <v>15</v>
      </c>
      <c r="AG860" t="b">
        <v>1</v>
      </c>
      <c r="AH860">
        <v>145.07</v>
      </c>
      <c r="AI860">
        <f t="shared" si="13"/>
        <v>70775.029233664842</v>
      </c>
      <c r="AJ860">
        <v>3</v>
      </c>
      <c r="AK860" t="b">
        <v>0</v>
      </c>
      <c r="AL860" t="b">
        <v>0</v>
      </c>
      <c r="AM860" t="s">
        <v>576</v>
      </c>
      <c r="AN860" s="1">
        <v>40037</v>
      </c>
      <c r="AO860" s="1">
        <v>40154</v>
      </c>
      <c r="AP860" s="1">
        <v>40205</v>
      </c>
      <c r="AQ860" s="1">
        <v>40192</v>
      </c>
    </row>
    <row r="861" spans="1:43">
      <c r="A861" t="s">
        <v>2249</v>
      </c>
      <c r="B861">
        <v>180477000808</v>
      </c>
      <c r="C861" t="s">
        <v>523</v>
      </c>
      <c r="D861" t="s">
        <v>368</v>
      </c>
      <c r="E861">
        <v>46226</v>
      </c>
      <c r="F861" t="s">
        <v>54</v>
      </c>
      <c r="G861" t="s">
        <v>1177</v>
      </c>
      <c r="H861" t="s">
        <v>525</v>
      </c>
      <c r="I861" t="b">
        <v>0</v>
      </c>
      <c r="J861" t="b">
        <v>1</v>
      </c>
      <c r="K861" t="b">
        <v>0</v>
      </c>
      <c r="L861" t="b">
        <v>0</v>
      </c>
      <c r="M861" t="b">
        <v>0</v>
      </c>
      <c r="N861" t="b">
        <v>0</v>
      </c>
      <c r="O861" t="s">
        <v>57</v>
      </c>
      <c r="P861" t="b">
        <v>0</v>
      </c>
      <c r="Q861" t="b">
        <v>0</v>
      </c>
      <c r="R861" t="s">
        <v>58</v>
      </c>
      <c r="S861" t="s">
        <v>59</v>
      </c>
      <c r="T861" t="s">
        <v>104</v>
      </c>
      <c r="U861" t="s">
        <v>95</v>
      </c>
      <c r="V861" t="s">
        <v>60</v>
      </c>
      <c r="W861" t="s">
        <v>1</v>
      </c>
      <c r="X861" t="s">
        <v>62</v>
      </c>
      <c r="Y861" t="s">
        <v>63</v>
      </c>
      <c r="Z861">
        <v>10.119999999999999</v>
      </c>
      <c r="AA861">
        <v>0</v>
      </c>
      <c r="AB861">
        <v>1.52</v>
      </c>
      <c r="AC861">
        <v>9</v>
      </c>
      <c r="AD861">
        <v>121.85</v>
      </c>
      <c r="AE861">
        <v>148.6</v>
      </c>
      <c r="AF861">
        <v>29</v>
      </c>
      <c r="AG861" t="b">
        <v>0</v>
      </c>
      <c r="AH861">
        <v>145.4</v>
      </c>
      <c r="AI861">
        <f t="shared" si="13"/>
        <v>70599.554527555985</v>
      </c>
      <c r="AJ861">
        <v>4</v>
      </c>
      <c r="AK861" t="b">
        <v>1</v>
      </c>
      <c r="AL861" t="b">
        <v>0</v>
      </c>
      <c r="AM861" t="s">
        <v>576</v>
      </c>
      <c r="AN861" s="1">
        <v>40301</v>
      </c>
      <c r="AO861" s="1">
        <v>40303</v>
      </c>
      <c r="AP861" s="1">
        <v>40456</v>
      </c>
      <c r="AQ861" s="1">
        <v>40453</v>
      </c>
    </row>
    <row r="862" spans="1:43">
      <c r="A862" t="s">
        <v>2250</v>
      </c>
      <c r="B862">
        <v>360008100701</v>
      </c>
      <c r="C862" t="s">
        <v>330</v>
      </c>
      <c r="D862" t="s">
        <v>74</v>
      </c>
      <c r="E862">
        <v>10039</v>
      </c>
      <c r="F862" t="s">
        <v>75</v>
      </c>
      <c r="G862" t="s">
        <v>331</v>
      </c>
      <c r="H862" t="s">
        <v>332</v>
      </c>
      <c r="I862" t="b">
        <v>0</v>
      </c>
      <c r="J862" t="b">
        <v>1</v>
      </c>
      <c r="K862" t="b">
        <v>0</v>
      </c>
      <c r="L862" t="b">
        <v>0</v>
      </c>
      <c r="M862" t="b">
        <v>0</v>
      </c>
      <c r="N862" t="b">
        <v>0</v>
      </c>
      <c r="O862" t="s">
        <v>77</v>
      </c>
      <c r="P862" t="b">
        <v>0</v>
      </c>
      <c r="Q862" t="b">
        <v>0</v>
      </c>
      <c r="R862" t="s">
        <v>119</v>
      </c>
      <c r="S862" t="s">
        <v>59</v>
      </c>
      <c r="T862" t="s">
        <v>119</v>
      </c>
      <c r="U862" t="s">
        <v>59</v>
      </c>
      <c r="V862" t="s">
        <v>60</v>
      </c>
      <c r="W862" t="s">
        <v>80</v>
      </c>
      <c r="X862" t="s">
        <v>62</v>
      </c>
      <c r="Y862" t="s">
        <v>151</v>
      </c>
      <c r="Z862">
        <v>9.9</v>
      </c>
      <c r="AA862">
        <v>0</v>
      </c>
      <c r="AB862">
        <v>1.49</v>
      </c>
      <c r="AC862">
        <v>9</v>
      </c>
      <c r="AD862">
        <v>119.38</v>
      </c>
      <c r="AE862">
        <v>145.59</v>
      </c>
      <c r="AF862">
        <v>120</v>
      </c>
      <c r="AG862" t="b">
        <v>1</v>
      </c>
      <c r="AH862">
        <v>145.58000000000001</v>
      </c>
      <c r="AI862">
        <f t="shared" si="13"/>
        <v>70503.932851496647</v>
      </c>
      <c r="AJ862">
        <v>3</v>
      </c>
      <c r="AK862" t="b">
        <v>1</v>
      </c>
      <c r="AL862" t="b">
        <v>0</v>
      </c>
      <c r="AM862" t="s">
        <v>576</v>
      </c>
      <c r="AN862" s="1">
        <v>40180</v>
      </c>
      <c r="AO862" s="1">
        <v>40181</v>
      </c>
      <c r="AP862" s="1">
        <v>40254</v>
      </c>
      <c r="AQ862" s="1">
        <v>40336</v>
      </c>
    </row>
    <row r="863" spans="1:43">
      <c r="A863" t="s">
        <v>2251</v>
      </c>
      <c r="B863">
        <v>360009702582</v>
      </c>
      <c r="C863" t="s">
        <v>483</v>
      </c>
      <c r="D863" t="s">
        <v>74</v>
      </c>
      <c r="E863">
        <v>11237</v>
      </c>
      <c r="F863" t="s">
        <v>75</v>
      </c>
      <c r="G863" t="s">
        <v>76</v>
      </c>
      <c r="H863" t="s">
        <v>483</v>
      </c>
      <c r="I863" t="b">
        <v>0</v>
      </c>
      <c r="J863" t="b">
        <v>1</v>
      </c>
      <c r="K863" t="b">
        <v>0</v>
      </c>
      <c r="L863" t="b">
        <v>0</v>
      </c>
      <c r="M863" t="b">
        <v>0</v>
      </c>
      <c r="N863" t="b">
        <v>0</v>
      </c>
      <c r="O863" t="s">
        <v>77</v>
      </c>
      <c r="P863" t="b">
        <v>0</v>
      </c>
      <c r="Q863" t="b">
        <v>0</v>
      </c>
      <c r="R863" t="s">
        <v>94</v>
      </c>
      <c r="S863" t="s">
        <v>95</v>
      </c>
      <c r="T863" t="s">
        <v>267</v>
      </c>
      <c r="U863" t="s">
        <v>95</v>
      </c>
      <c r="V863" t="s">
        <v>60</v>
      </c>
      <c r="W863" t="s">
        <v>80</v>
      </c>
      <c r="X863" t="s">
        <v>62</v>
      </c>
      <c r="Y863" t="s">
        <v>151</v>
      </c>
      <c r="Z863">
        <v>1.08</v>
      </c>
      <c r="AA863">
        <v>0</v>
      </c>
      <c r="AB863">
        <v>1.62</v>
      </c>
      <c r="AC863">
        <v>9</v>
      </c>
      <c r="AD863">
        <v>119.58</v>
      </c>
      <c r="AE863">
        <v>145.83000000000001</v>
      </c>
      <c r="AF863">
        <v>100</v>
      </c>
      <c r="AG863" t="b">
        <v>1</v>
      </c>
      <c r="AH863">
        <v>145.83000000000001</v>
      </c>
      <c r="AI863">
        <f t="shared" si="13"/>
        <v>70371.232468080852</v>
      </c>
      <c r="AJ863">
        <v>2</v>
      </c>
      <c r="AK863" t="b">
        <v>0</v>
      </c>
      <c r="AL863" t="b">
        <v>0</v>
      </c>
      <c r="AM863" t="s">
        <v>576</v>
      </c>
      <c r="AN863" s="1">
        <v>40286</v>
      </c>
      <c r="AO863" s="1">
        <v>40356</v>
      </c>
      <c r="AP863" s="1">
        <v>40456</v>
      </c>
      <c r="AQ863" s="1">
        <v>40436</v>
      </c>
    </row>
    <row r="864" spans="1:43">
      <c r="A864" t="s">
        <v>2252</v>
      </c>
      <c r="B864">
        <v>370001102513</v>
      </c>
      <c r="C864" t="s">
        <v>2241</v>
      </c>
      <c r="D864" t="s">
        <v>67</v>
      </c>
      <c r="E864">
        <v>28348</v>
      </c>
      <c r="F864" t="s">
        <v>54</v>
      </c>
      <c r="G864" t="s">
        <v>233</v>
      </c>
      <c r="H864" t="s">
        <v>234</v>
      </c>
      <c r="I864" t="b">
        <v>0</v>
      </c>
      <c r="J864" t="b">
        <v>0</v>
      </c>
      <c r="K864" t="b">
        <v>0</v>
      </c>
      <c r="L864" t="b">
        <v>0</v>
      </c>
      <c r="M864" t="b">
        <v>0</v>
      </c>
      <c r="N864" t="b">
        <v>0</v>
      </c>
      <c r="O864" t="s">
        <v>77</v>
      </c>
      <c r="P864" t="b">
        <v>0</v>
      </c>
      <c r="Q864" t="b">
        <v>0</v>
      </c>
      <c r="R864" t="s">
        <v>58</v>
      </c>
      <c r="S864" t="s">
        <v>59</v>
      </c>
      <c r="V864" t="s">
        <v>71</v>
      </c>
      <c r="W864" t="s">
        <v>61</v>
      </c>
      <c r="X864" t="s">
        <v>62</v>
      </c>
      <c r="Y864" t="s">
        <v>63</v>
      </c>
      <c r="Z864">
        <v>9.18</v>
      </c>
      <c r="AA864">
        <v>3.9</v>
      </c>
      <c r="AB864">
        <v>2.2999999999999998</v>
      </c>
      <c r="AC864">
        <v>17</v>
      </c>
      <c r="AD864">
        <v>124</v>
      </c>
      <c r="AE864">
        <v>151.22</v>
      </c>
      <c r="AF864">
        <v>22</v>
      </c>
      <c r="AG864" t="b">
        <v>1</v>
      </c>
      <c r="AH864">
        <v>145.88</v>
      </c>
      <c r="AI864">
        <f t="shared" si="13"/>
        <v>70344.707391397693</v>
      </c>
      <c r="AJ864">
        <v>3</v>
      </c>
      <c r="AK864" t="b">
        <v>0</v>
      </c>
      <c r="AL864" t="b">
        <v>0</v>
      </c>
      <c r="AM864" t="s">
        <v>576</v>
      </c>
      <c r="AN864" s="1">
        <v>39803</v>
      </c>
      <c r="AO864" s="1">
        <v>39823</v>
      </c>
      <c r="AP864" s="1">
        <v>39876</v>
      </c>
      <c r="AQ864" s="1">
        <v>39958</v>
      </c>
    </row>
    <row r="865" spans="1:43">
      <c r="A865" t="s">
        <v>2253</v>
      </c>
      <c r="B865">
        <v>63822006447</v>
      </c>
      <c r="C865" t="s">
        <v>2098</v>
      </c>
      <c r="D865" t="s">
        <v>128</v>
      </c>
      <c r="E865">
        <v>91351</v>
      </c>
      <c r="F865" t="s">
        <v>54</v>
      </c>
      <c r="G865" t="s">
        <v>2099</v>
      </c>
      <c r="H865" t="s">
        <v>130</v>
      </c>
      <c r="I865" t="b">
        <v>0</v>
      </c>
      <c r="J865" t="b">
        <v>0</v>
      </c>
      <c r="K865" t="b">
        <v>1</v>
      </c>
      <c r="L865" t="b">
        <v>0</v>
      </c>
      <c r="M865" t="b">
        <v>0</v>
      </c>
      <c r="N865" t="b">
        <v>0</v>
      </c>
      <c r="O865" t="s">
        <v>77</v>
      </c>
      <c r="P865" t="b">
        <v>0</v>
      </c>
      <c r="Q865" t="b">
        <v>0</v>
      </c>
      <c r="R865" t="s">
        <v>101</v>
      </c>
      <c r="S865" t="s">
        <v>95</v>
      </c>
      <c r="T865" t="s">
        <v>267</v>
      </c>
      <c r="U865" t="s">
        <v>95</v>
      </c>
      <c r="V865" t="s">
        <v>71</v>
      </c>
      <c r="W865" t="s">
        <v>80</v>
      </c>
      <c r="X865" t="s">
        <v>62</v>
      </c>
      <c r="Y865" t="s">
        <v>63</v>
      </c>
      <c r="Z865">
        <v>8.9700000000000006</v>
      </c>
      <c r="AA865">
        <v>6.5</v>
      </c>
      <c r="AB865">
        <v>2.2400000000000002</v>
      </c>
      <c r="AC865">
        <v>17</v>
      </c>
      <c r="AD865">
        <v>124</v>
      </c>
      <c r="AE865">
        <v>151.22</v>
      </c>
      <c r="AF865">
        <v>35</v>
      </c>
      <c r="AG865" t="b">
        <v>1</v>
      </c>
      <c r="AH865">
        <v>145.88</v>
      </c>
      <c r="AI865">
        <f t="shared" si="13"/>
        <v>70344.707391397693</v>
      </c>
      <c r="AJ865">
        <v>1</v>
      </c>
      <c r="AK865" t="b">
        <v>0</v>
      </c>
      <c r="AL865" t="b">
        <v>0</v>
      </c>
      <c r="AM865" t="s">
        <v>576</v>
      </c>
      <c r="AN865" s="1">
        <v>39470</v>
      </c>
      <c r="AO865" s="1">
        <v>39496</v>
      </c>
      <c r="AP865" s="1">
        <v>39617</v>
      </c>
      <c r="AQ865" s="1">
        <v>39710</v>
      </c>
    </row>
    <row r="866" spans="1:43">
      <c r="A866" t="s">
        <v>2254</v>
      </c>
      <c r="B866">
        <v>341122003464</v>
      </c>
      <c r="C866" t="s">
        <v>1353</v>
      </c>
      <c r="D866" t="s">
        <v>191</v>
      </c>
      <c r="E866">
        <v>8901</v>
      </c>
      <c r="F866" t="s">
        <v>54</v>
      </c>
      <c r="G866" t="s">
        <v>1354</v>
      </c>
      <c r="H866" t="s">
        <v>856</v>
      </c>
      <c r="I866" t="b">
        <v>0</v>
      </c>
      <c r="J866" t="b">
        <v>0</v>
      </c>
      <c r="K866" t="b">
        <v>0</v>
      </c>
      <c r="L866" t="b">
        <v>0</v>
      </c>
      <c r="M866" t="b">
        <v>0</v>
      </c>
      <c r="N866" t="b">
        <v>0</v>
      </c>
      <c r="O866" t="s">
        <v>57</v>
      </c>
      <c r="P866" t="b">
        <v>0</v>
      </c>
      <c r="Q866" t="b">
        <v>0</v>
      </c>
      <c r="R866" t="s">
        <v>58</v>
      </c>
      <c r="S866" t="s">
        <v>59</v>
      </c>
      <c r="V866" t="s">
        <v>60</v>
      </c>
      <c r="W866" t="s">
        <v>114</v>
      </c>
      <c r="X866" t="s">
        <v>62</v>
      </c>
      <c r="Y866" t="s">
        <v>81</v>
      </c>
      <c r="Z866">
        <v>9.52</v>
      </c>
      <c r="AA866">
        <v>0</v>
      </c>
      <c r="AB866">
        <v>2.38</v>
      </c>
      <c r="AC866">
        <v>17</v>
      </c>
      <c r="AD866">
        <v>124</v>
      </c>
      <c r="AE866">
        <v>151.22</v>
      </c>
      <c r="AF866">
        <v>22</v>
      </c>
      <c r="AG866" t="b">
        <v>1</v>
      </c>
      <c r="AH866">
        <v>145.88</v>
      </c>
      <c r="AI866">
        <f t="shared" si="13"/>
        <v>70344.707391397693</v>
      </c>
      <c r="AJ866">
        <v>1</v>
      </c>
      <c r="AK866" t="b">
        <v>0</v>
      </c>
      <c r="AL866" t="b">
        <v>0</v>
      </c>
      <c r="AM866" t="s">
        <v>576</v>
      </c>
      <c r="AN866" s="1">
        <v>39370</v>
      </c>
      <c r="AO866" s="1">
        <v>39388</v>
      </c>
      <c r="AP866" s="1">
        <v>39490</v>
      </c>
      <c r="AQ866" s="1">
        <v>39610</v>
      </c>
    </row>
    <row r="867" spans="1:43">
      <c r="A867" t="s">
        <v>2255</v>
      </c>
      <c r="B867">
        <v>320006000036</v>
      </c>
      <c r="C867" t="s">
        <v>226</v>
      </c>
      <c r="D867" t="s">
        <v>227</v>
      </c>
      <c r="E867">
        <v>89121</v>
      </c>
      <c r="F867" t="s">
        <v>75</v>
      </c>
      <c r="G867" t="s">
        <v>228</v>
      </c>
      <c r="H867" t="s">
        <v>229</v>
      </c>
      <c r="I867" t="b">
        <v>0</v>
      </c>
      <c r="J867" t="b">
        <v>0</v>
      </c>
      <c r="K867" t="b">
        <v>0</v>
      </c>
      <c r="L867" t="b">
        <v>0</v>
      </c>
      <c r="M867" t="b">
        <v>0</v>
      </c>
      <c r="N867" t="b">
        <v>0</v>
      </c>
      <c r="O867" t="s">
        <v>57</v>
      </c>
      <c r="P867" t="b">
        <v>0</v>
      </c>
      <c r="Q867" t="b">
        <v>0</v>
      </c>
      <c r="R867" t="s">
        <v>99</v>
      </c>
      <c r="S867" t="s">
        <v>100</v>
      </c>
      <c r="T867" t="s">
        <v>58</v>
      </c>
      <c r="U867" t="s">
        <v>59</v>
      </c>
      <c r="V867" t="s">
        <v>60</v>
      </c>
      <c r="W867" t="s">
        <v>114</v>
      </c>
      <c r="X867" t="s">
        <v>62</v>
      </c>
      <c r="Y867" t="s">
        <v>63</v>
      </c>
      <c r="Z867">
        <v>0</v>
      </c>
      <c r="AA867">
        <v>6.66</v>
      </c>
      <c r="AB867">
        <v>1.54</v>
      </c>
      <c r="AC867">
        <v>9</v>
      </c>
      <c r="AD867">
        <v>119.64</v>
      </c>
      <c r="AE867">
        <v>145.9</v>
      </c>
      <c r="AF867">
        <v>200</v>
      </c>
      <c r="AG867" t="b">
        <v>1</v>
      </c>
      <c r="AH867">
        <v>145.9</v>
      </c>
      <c r="AI867">
        <f t="shared" si="13"/>
        <v>70334.098760724402</v>
      </c>
      <c r="AJ867">
        <v>2</v>
      </c>
      <c r="AK867" t="b">
        <v>1</v>
      </c>
      <c r="AL867" t="b">
        <v>0</v>
      </c>
      <c r="AM867" t="s">
        <v>576</v>
      </c>
      <c r="AN867" s="1">
        <v>40280</v>
      </c>
      <c r="AO867" s="1">
        <v>40318</v>
      </c>
      <c r="AP867" s="1">
        <v>40469</v>
      </c>
      <c r="AQ867" s="1">
        <v>40431</v>
      </c>
    </row>
    <row r="868" spans="1:43">
      <c r="A868" t="s">
        <v>2256</v>
      </c>
      <c r="B868">
        <v>130162000783</v>
      </c>
      <c r="C868" t="s">
        <v>2257</v>
      </c>
      <c r="D868" t="s">
        <v>280</v>
      </c>
      <c r="E868">
        <v>30720</v>
      </c>
      <c r="F868" t="s">
        <v>75</v>
      </c>
      <c r="G868" t="s">
        <v>2258</v>
      </c>
      <c r="H868" t="s">
        <v>2259</v>
      </c>
      <c r="I868" t="b">
        <v>0</v>
      </c>
      <c r="J868" t="b">
        <v>0</v>
      </c>
      <c r="K868" t="b">
        <v>0</v>
      </c>
      <c r="L868" t="b">
        <v>0</v>
      </c>
      <c r="M868" t="b">
        <v>0</v>
      </c>
      <c r="N868" t="b">
        <v>0</v>
      </c>
      <c r="O868" t="s">
        <v>57</v>
      </c>
      <c r="P868" t="b">
        <v>0</v>
      </c>
      <c r="Q868" t="b">
        <v>0</v>
      </c>
      <c r="R868" t="s">
        <v>101</v>
      </c>
      <c r="S868" t="s">
        <v>95</v>
      </c>
      <c r="T868" t="s">
        <v>101</v>
      </c>
      <c r="U868" t="s">
        <v>95</v>
      </c>
      <c r="V868" t="s">
        <v>71</v>
      </c>
      <c r="W868" t="s">
        <v>61</v>
      </c>
      <c r="X868" t="s">
        <v>62</v>
      </c>
      <c r="Y868" t="s">
        <v>81</v>
      </c>
      <c r="Z868">
        <v>0</v>
      </c>
      <c r="AA868">
        <v>4.2</v>
      </c>
      <c r="AB868">
        <v>1.57</v>
      </c>
      <c r="AC868">
        <v>9</v>
      </c>
      <c r="AD868">
        <v>119.67</v>
      </c>
      <c r="AE868">
        <v>145.94</v>
      </c>
      <c r="AF868">
        <v>22</v>
      </c>
      <c r="AG868" t="b">
        <v>1</v>
      </c>
      <c r="AH868">
        <v>145.94</v>
      </c>
      <c r="AI868">
        <f t="shared" si="13"/>
        <v>70312.883899377906</v>
      </c>
      <c r="AJ868">
        <v>3</v>
      </c>
      <c r="AK868" t="b">
        <v>0</v>
      </c>
      <c r="AL868" t="b">
        <v>0</v>
      </c>
      <c r="AM868" t="s">
        <v>576</v>
      </c>
      <c r="AN868" s="1">
        <v>40184</v>
      </c>
      <c r="AO868" s="1">
        <v>40262</v>
      </c>
      <c r="AP868" s="1">
        <v>40262</v>
      </c>
      <c r="AQ868" s="1">
        <v>40341</v>
      </c>
    </row>
    <row r="869" spans="1:43">
      <c r="A869" t="s">
        <v>2260</v>
      </c>
      <c r="C869" t="s">
        <v>252</v>
      </c>
      <c r="D869" t="s">
        <v>67</v>
      </c>
      <c r="E869">
        <v>28215</v>
      </c>
      <c r="F869" t="s">
        <v>75</v>
      </c>
      <c r="G869" t="s">
        <v>253</v>
      </c>
      <c r="H869" t="s">
        <v>254</v>
      </c>
      <c r="I869" t="b">
        <v>0</v>
      </c>
      <c r="J869" t="b">
        <v>0</v>
      </c>
      <c r="K869" t="b">
        <v>0</v>
      </c>
      <c r="L869" t="b">
        <v>0</v>
      </c>
      <c r="M869" t="b">
        <v>0</v>
      </c>
      <c r="N869" t="b">
        <v>0</v>
      </c>
      <c r="O869" t="s">
        <v>57</v>
      </c>
      <c r="P869" t="b">
        <v>0</v>
      </c>
      <c r="Q869" t="b">
        <v>0</v>
      </c>
      <c r="R869" t="s">
        <v>136</v>
      </c>
      <c r="S869" t="s">
        <v>137</v>
      </c>
      <c r="W869" t="s">
        <v>61</v>
      </c>
      <c r="X869" t="s">
        <v>62</v>
      </c>
      <c r="Y869" t="s">
        <v>63</v>
      </c>
      <c r="AD869">
        <v>132.84</v>
      </c>
      <c r="AE869">
        <v>162</v>
      </c>
      <c r="AF869">
        <v>21</v>
      </c>
      <c r="AG869" t="b">
        <v>1</v>
      </c>
      <c r="AH869">
        <v>146</v>
      </c>
      <c r="AI869">
        <f t="shared" si="13"/>
        <v>70281.067607358113</v>
      </c>
      <c r="AJ869">
        <v>2</v>
      </c>
      <c r="AK869" t="b">
        <v>0</v>
      </c>
      <c r="AL869" t="b">
        <v>0</v>
      </c>
      <c r="AM869" t="s">
        <v>576</v>
      </c>
      <c r="AN869" s="1">
        <v>38243</v>
      </c>
      <c r="AO869" s="1">
        <v>38327</v>
      </c>
      <c r="AP869" s="1">
        <v>38363</v>
      </c>
      <c r="AQ869" s="1">
        <v>38485</v>
      </c>
    </row>
    <row r="870" spans="1:43">
      <c r="A870" s="2" t="s">
        <v>2261</v>
      </c>
      <c r="B870">
        <v>62271002966</v>
      </c>
      <c r="C870" t="s">
        <v>130</v>
      </c>
      <c r="D870" t="s">
        <v>128</v>
      </c>
      <c r="E870">
        <v>90001</v>
      </c>
      <c r="F870" t="s">
        <v>54</v>
      </c>
      <c r="G870" t="s">
        <v>271</v>
      </c>
      <c r="H870" t="s">
        <v>130</v>
      </c>
      <c r="I870" t="b">
        <v>0</v>
      </c>
      <c r="J870" t="b">
        <v>1</v>
      </c>
      <c r="K870" t="b">
        <v>1</v>
      </c>
      <c r="L870" t="b">
        <v>0</v>
      </c>
      <c r="M870" t="b">
        <v>0</v>
      </c>
      <c r="N870" t="b">
        <v>0</v>
      </c>
      <c r="O870" t="s">
        <v>77</v>
      </c>
      <c r="P870" t="b">
        <v>1</v>
      </c>
      <c r="Q870" t="b">
        <v>0</v>
      </c>
      <c r="R870" t="s">
        <v>119</v>
      </c>
      <c r="S870" t="s">
        <v>59</v>
      </c>
      <c r="T870" t="s">
        <v>58</v>
      </c>
      <c r="U870" t="s">
        <v>59</v>
      </c>
      <c r="V870" t="s">
        <v>60</v>
      </c>
      <c r="W870" t="s">
        <v>114</v>
      </c>
      <c r="X870" t="s">
        <v>62</v>
      </c>
      <c r="Y870" t="s">
        <v>151</v>
      </c>
      <c r="AD870">
        <v>125.05</v>
      </c>
      <c r="AE870">
        <v>152.5</v>
      </c>
      <c r="AF870">
        <v>9</v>
      </c>
      <c r="AG870" t="b">
        <v>1</v>
      </c>
      <c r="AH870">
        <v>146.06</v>
      </c>
      <c r="AI870">
        <f t="shared" si="13"/>
        <v>70249.258515338326</v>
      </c>
      <c r="AJ870">
        <v>2</v>
      </c>
      <c r="AK870" t="b">
        <v>0</v>
      </c>
      <c r="AL870" t="b">
        <v>0</v>
      </c>
      <c r="AM870" t="s">
        <v>576</v>
      </c>
      <c r="AN870" s="1">
        <v>39025</v>
      </c>
      <c r="AO870" s="1">
        <v>39049</v>
      </c>
      <c r="AP870" s="1">
        <v>39092</v>
      </c>
      <c r="AQ870" s="1">
        <v>39267</v>
      </c>
    </row>
    <row r="871" spans="1:43">
      <c r="A871" t="s">
        <v>2262</v>
      </c>
      <c r="C871" t="s">
        <v>164</v>
      </c>
      <c r="D871" t="s">
        <v>368</v>
      </c>
      <c r="E871">
        <v>47901</v>
      </c>
      <c r="F871" t="s">
        <v>54</v>
      </c>
      <c r="G871" t="s">
        <v>755</v>
      </c>
      <c r="H871" t="s">
        <v>756</v>
      </c>
      <c r="I871" t="b">
        <v>1</v>
      </c>
      <c r="J871" t="b">
        <v>0</v>
      </c>
      <c r="K871" t="b">
        <v>0</v>
      </c>
      <c r="L871" t="b">
        <v>0</v>
      </c>
      <c r="M871" t="b">
        <v>0</v>
      </c>
      <c r="N871" t="b">
        <v>0</v>
      </c>
      <c r="O871" t="s">
        <v>77</v>
      </c>
      <c r="P871" t="b">
        <v>0</v>
      </c>
      <c r="Q871" t="b">
        <v>0</v>
      </c>
      <c r="R871" t="s">
        <v>58</v>
      </c>
      <c r="S871" t="s">
        <v>59</v>
      </c>
      <c r="V871" t="s">
        <v>60</v>
      </c>
      <c r="W871" t="s">
        <v>114</v>
      </c>
      <c r="X871" t="s">
        <v>62</v>
      </c>
      <c r="Y871" t="s">
        <v>81</v>
      </c>
      <c r="Z871">
        <v>9.98</v>
      </c>
      <c r="AA871">
        <v>0</v>
      </c>
      <c r="AB871">
        <v>1.5</v>
      </c>
      <c r="AC871">
        <v>9</v>
      </c>
      <c r="AD871">
        <v>120.32</v>
      </c>
      <c r="AE871">
        <v>146.72999999999999</v>
      </c>
      <c r="AF871">
        <v>15</v>
      </c>
      <c r="AG871" t="b">
        <v>1</v>
      </c>
      <c r="AH871">
        <v>146.34</v>
      </c>
      <c r="AI871">
        <f t="shared" si="13"/>
        <v>70100.911285912647</v>
      </c>
      <c r="AJ871">
        <v>1</v>
      </c>
      <c r="AK871" t="b">
        <v>0</v>
      </c>
      <c r="AL871" t="b">
        <v>0</v>
      </c>
      <c r="AM871" t="s">
        <v>576</v>
      </c>
      <c r="AN871" s="1">
        <v>39965</v>
      </c>
      <c r="AO871" s="1">
        <v>40041</v>
      </c>
      <c r="AP871" s="1">
        <v>40205</v>
      </c>
      <c r="AQ871" s="1">
        <v>40043</v>
      </c>
    </row>
    <row r="872" spans="1:43">
      <c r="A872" t="s">
        <v>2263</v>
      </c>
      <c r="B872">
        <v>251101001765</v>
      </c>
      <c r="C872" t="s">
        <v>2264</v>
      </c>
      <c r="D872" t="s">
        <v>707</v>
      </c>
      <c r="E872">
        <v>1550</v>
      </c>
      <c r="F872" t="s">
        <v>54</v>
      </c>
      <c r="G872" t="s">
        <v>2265</v>
      </c>
      <c r="H872" t="s">
        <v>1121</v>
      </c>
      <c r="I872" t="b">
        <v>0</v>
      </c>
      <c r="J872" t="b">
        <v>0</v>
      </c>
      <c r="K872" t="b">
        <v>0</v>
      </c>
      <c r="L872" t="b">
        <v>0</v>
      </c>
      <c r="M872" t="b">
        <v>0</v>
      </c>
      <c r="N872" t="b">
        <v>0</v>
      </c>
      <c r="O872" t="s">
        <v>57</v>
      </c>
      <c r="P872" t="b">
        <v>0</v>
      </c>
      <c r="Q872" t="b">
        <v>0</v>
      </c>
      <c r="R872" t="s">
        <v>119</v>
      </c>
      <c r="S872" t="s">
        <v>59</v>
      </c>
      <c r="T872" t="s">
        <v>58</v>
      </c>
      <c r="U872" t="s">
        <v>59</v>
      </c>
      <c r="V872" t="s">
        <v>60</v>
      </c>
      <c r="W872" t="s">
        <v>114</v>
      </c>
      <c r="X872" t="s">
        <v>62</v>
      </c>
      <c r="Y872" t="s">
        <v>151</v>
      </c>
      <c r="Z872">
        <v>0</v>
      </c>
      <c r="AA872">
        <v>0</v>
      </c>
      <c r="AB872">
        <v>1.64</v>
      </c>
      <c r="AC872">
        <v>9</v>
      </c>
      <c r="AD872">
        <v>120.12</v>
      </c>
      <c r="AE872">
        <v>146.49</v>
      </c>
      <c r="AF872">
        <v>100</v>
      </c>
      <c r="AG872" t="b">
        <v>1</v>
      </c>
      <c r="AH872">
        <v>146.49</v>
      </c>
      <c r="AI872">
        <f t="shared" si="13"/>
        <v>70021.504055863159</v>
      </c>
      <c r="AJ872">
        <v>2</v>
      </c>
      <c r="AK872" t="b">
        <v>1</v>
      </c>
      <c r="AL872" t="b">
        <v>0</v>
      </c>
      <c r="AM872" t="s">
        <v>576</v>
      </c>
      <c r="AN872" s="1">
        <v>40301</v>
      </c>
      <c r="AO872" s="1">
        <v>40427</v>
      </c>
      <c r="AP872" s="1">
        <v>40428</v>
      </c>
      <c r="AQ872" s="1">
        <v>40451</v>
      </c>
    </row>
    <row r="873" spans="1:43">
      <c r="A873" t="s">
        <v>2266</v>
      </c>
      <c r="B873">
        <v>90045000001</v>
      </c>
      <c r="C873" t="s">
        <v>738</v>
      </c>
      <c r="D873" t="s">
        <v>557</v>
      </c>
      <c r="E873">
        <v>6608</v>
      </c>
      <c r="F873" t="s">
        <v>75</v>
      </c>
      <c r="G873" t="s">
        <v>739</v>
      </c>
      <c r="H873" t="s">
        <v>740</v>
      </c>
      <c r="I873" t="b">
        <v>0</v>
      </c>
      <c r="J873" t="b">
        <v>0</v>
      </c>
      <c r="K873" t="b">
        <v>0</v>
      </c>
      <c r="L873" t="b">
        <v>0</v>
      </c>
      <c r="M873" t="b">
        <v>0</v>
      </c>
      <c r="N873" t="b">
        <v>0</v>
      </c>
      <c r="O873" t="s">
        <v>77</v>
      </c>
      <c r="P873" t="b">
        <v>0</v>
      </c>
      <c r="Q873" t="b">
        <v>0</v>
      </c>
      <c r="R873" t="s">
        <v>1</v>
      </c>
      <c r="S873" t="s">
        <v>137</v>
      </c>
      <c r="V873" t="s">
        <v>60</v>
      </c>
      <c r="W873" t="s">
        <v>61</v>
      </c>
      <c r="X873" t="s">
        <v>62</v>
      </c>
      <c r="Y873" t="s">
        <v>81</v>
      </c>
      <c r="Z873">
        <v>10.02</v>
      </c>
      <c r="AA873">
        <v>0</v>
      </c>
      <c r="AB873">
        <v>1.5</v>
      </c>
      <c r="AC873">
        <v>35</v>
      </c>
      <c r="AD873">
        <v>146.69999999999999</v>
      </c>
      <c r="AE873">
        <v>172.59</v>
      </c>
      <c r="AF873">
        <v>30</v>
      </c>
      <c r="AG873" t="b">
        <v>0</v>
      </c>
      <c r="AH873">
        <v>146.69999999999999</v>
      </c>
      <c r="AI873">
        <f t="shared" si="13"/>
        <v>69910.409533793907</v>
      </c>
      <c r="AJ873">
        <v>2</v>
      </c>
      <c r="AK873" t="b">
        <v>0</v>
      </c>
      <c r="AL873" t="b">
        <v>0</v>
      </c>
      <c r="AM873" t="s">
        <v>576</v>
      </c>
      <c r="AN873" s="1">
        <v>40435</v>
      </c>
      <c r="AO873" s="1">
        <v>40439</v>
      </c>
      <c r="AP873" s="1">
        <v>40441</v>
      </c>
      <c r="AQ873" s="1">
        <v>40544</v>
      </c>
    </row>
    <row r="874" spans="1:43">
      <c r="A874" t="s">
        <v>2267</v>
      </c>
      <c r="C874" t="s">
        <v>483</v>
      </c>
      <c r="D874" t="s">
        <v>74</v>
      </c>
      <c r="E874">
        <v>11236</v>
      </c>
      <c r="F874" t="s">
        <v>75</v>
      </c>
      <c r="G874" t="s">
        <v>486</v>
      </c>
      <c r="H874" t="s">
        <v>483</v>
      </c>
      <c r="I874" t="b">
        <v>0</v>
      </c>
      <c r="J874" t="b">
        <v>0</v>
      </c>
      <c r="K874" t="b">
        <v>0</v>
      </c>
      <c r="L874" t="b">
        <v>0</v>
      </c>
      <c r="M874" t="b">
        <v>0</v>
      </c>
      <c r="N874" t="b">
        <v>0</v>
      </c>
      <c r="O874" t="s">
        <v>57</v>
      </c>
      <c r="P874" t="b">
        <v>0</v>
      </c>
      <c r="Q874" t="b">
        <v>0</v>
      </c>
      <c r="R874" t="s">
        <v>119</v>
      </c>
      <c r="S874" t="s">
        <v>59</v>
      </c>
      <c r="V874" t="s">
        <v>60</v>
      </c>
      <c r="W874" t="s">
        <v>80</v>
      </c>
      <c r="X874" t="s">
        <v>62</v>
      </c>
      <c r="Y874" t="s">
        <v>88</v>
      </c>
      <c r="Z874">
        <v>10</v>
      </c>
      <c r="AA874">
        <v>0</v>
      </c>
      <c r="AB874">
        <v>1.5</v>
      </c>
      <c r="AC874">
        <v>9</v>
      </c>
      <c r="AD874">
        <v>120.45</v>
      </c>
      <c r="AE874">
        <v>146.88999999999999</v>
      </c>
      <c r="AF874">
        <v>60</v>
      </c>
      <c r="AG874" t="b">
        <v>1</v>
      </c>
      <c r="AH874">
        <v>146.88999999999999</v>
      </c>
      <c r="AI874">
        <f t="shared" si="13"/>
        <v>69809.971442397917</v>
      </c>
      <c r="AJ874">
        <v>2</v>
      </c>
      <c r="AK874" t="b">
        <v>1</v>
      </c>
      <c r="AL874" t="b">
        <v>0</v>
      </c>
      <c r="AM874" t="s">
        <v>576</v>
      </c>
      <c r="AN874" s="1">
        <v>40190</v>
      </c>
      <c r="AO874" s="1">
        <v>40245</v>
      </c>
      <c r="AP874" s="1">
        <v>40330</v>
      </c>
      <c r="AQ874" s="1">
        <v>40347</v>
      </c>
    </row>
    <row r="875" spans="1:43">
      <c r="A875" t="s">
        <v>2268</v>
      </c>
      <c r="C875" t="s">
        <v>330</v>
      </c>
      <c r="D875" t="s">
        <v>74</v>
      </c>
      <c r="E875">
        <v>10002</v>
      </c>
      <c r="F875" t="s">
        <v>75</v>
      </c>
      <c r="G875" t="s">
        <v>117</v>
      </c>
      <c r="H875" t="s">
        <v>332</v>
      </c>
      <c r="I875" t="b">
        <v>0</v>
      </c>
      <c r="J875" t="b">
        <v>0</v>
      </c>
      <c r="K875" t="b">
        <v>0</v>
      </c>
      <c r="L875" t="b">
        <v>0</v>
      </c>
      <c r="M875" t="b">
        <v>0</v>
      </c>
      <c r="N875" t="b">
        <v>0</v>
      </c>
      <c r="O875" t="s">
        <v>77</v>
      </c>
      <c r="P875" t="b">
        <v>1</v>
      </c>
      <c r="Q875" t="b">
        <v>0</v>
      </c>
      <c r="R875" t="s">
        <v>267</v>
      </c>
      <c r="S875" t="s">
        <v>95</v>
      </c>
      <c r="T875" t="s">
        <v>94</v>
      </c>
      <c r="U875" t="s">
        <v>95</v>
      </c>
      <c r="V875" t="s">
        <v>71</v>
      </c>
      <c r="W875" t="s">
        <v>80</v>
      </c>
      <c r="X875" t="s">
        <v>62</v>
      </c>
      <c r="Y875" t="s">
        <v>151</v>
      </c>
      <c r="Z875">
        <v>10</v>
      </c>
      <c r="AA875">
        <v>0</v>
      </c>
      <c r="AB875">
        <v>1.5</v>
      </c>
      <c r="AC875">
        <v>9</v>
      </c>
      <c r="AD875">
        <v>120.49</v>
      </c>
      <c r="AE875">
        <v>146.94</v>
      </c>
      <c r="AF875">
        <v>100</v>
      </c>
      <c r="AG875" t="b">
        <v>1</v>
      </c>
      <c r="AH875">
        <v>146.94999999999999</v>
      </c>
      <c r="AI875">
        <f t="shared" si="13"/>
        <v>69778.269150378124</v>
      </c>
      <c r="AJ875">
        <v>4</v>
      </c>
      <c r="AK875" t="b">
        <v>0</v>
      </c>
      <c r="AL875" t="b">
        <v>0</v>
      </c>
      <c r="AM875" t="s">
        <v>576</v>
      </c>
      <c r="AN875" s="1">
        <v>40097</v>
      </c>
      <c r="AO875" s="1">
        <v>40144</v>
      </c>
      <c r="AQ875" s="1">
        <v>40254</v>
      </c>
    </row>
    <row r="876" spans="1:43">
      <c r="A876" t="s">
        <v>2269</v>
      </c>
      <c r="B876">
        <v>551269001670</v>
      </c>
      <c r="C876" t="s">
        <v>2270</v>
      </c>
      <c r="D876" t="s">
        <v>276</v>
      </c>
      <c r="E876">
        <v>54230</v>
      </c>
      <c r="F876" t="s">
        <v>68</v>
      </c>
      <c r="G876" t="s">
        <v>2271</v>
      </c>
      <c r="H876" t="s">
        <v>2272</v>
      </c>
      <c r="I876" t="b">
        <v>0</v>
      </c>
      <c r="J876" t="b">
        <v>0</v>
      </c>
      <c r="K876" t="b">
        <v>0</v>
      </c>
      <c r="L876" t="b">
        <v>0</v>
      </c>
      <c r="M876" t="b">
        <v>0</v>
      </c>
      <c r="N876" t="b">
        <v>0</v>
      </c>
      <c r="O876" t="s">
        <v>77</v>
      </c>
      <c r="P876" t="b">
        <v>0</v>
      </c>
      <c r="Q876" t="b">
        <v>0</v>
      </c>
      <c r="R876" t="s">
        <v>113</v>
      </c>
      <c r="S876" t="s">
        <v>113</v>
      </c>
      <c r="T876" t="s">
        <v>113</v>
      </c>
      <c r="U876" t="s">
        <v>113</v>
      </c>
      <c r="V876" t="s">
        <v>60</v>
      </c>
      <c r="W876" t="s">
        <v>80</v>
      </c>
      <c r="X876" t="s">
        <v>107</v>
      </c>
      <c r="Y876" t="s">
        <v>88</v>
      </c>
      <c r="Z876">
        <v>70</v>
      </c>
      <c r="AA876">
        <v>0</v>
      </c>
      <c r="AB876">
        <v>10.5</v>
      </c>
      <c r="AC876">
        <v>9</v>
      </c>
      <c r="AD876">
        <v>789.48</v>
      </c>
      <c r="AE876">
        <v>962.78</v>
      </c>
      <c r="AF876">
        <v>32</v>
      </c>
      <c r="AG876" t="b">
        <v>1</v>
      </c>
      <c r="AH876">
        <v>147</v>
      </c>
      <c r="AI876">
        <f t="shared" si="13"/>
        <v>69751.856073694958</v>
      </c>
      <c r="AJ876">
        <v>5</v>
      </c>
      <c r="AK876" t="b">
        <v>1</v>
      </c>
      <c r="AL876" t="b">
        <v>0</v>
      </c>
      <c r="AM876" t="s">
        <v>64</v>
      </c>
      <c r="AN876" s="1">
        <v>40166</v>
      </c>
      <c r="AQ876" s="1">
        <v>40321</v>
      </c>
    </row>
    <row r="877" spans="1:43">
      <c r="A877" t="s">
        <v>2273</v>
      </c>
      <c r="C877" t="s">
        <v>150</v>
      </c>
      <c r="D877" t="s">
        <v>587</v>
      </c>
      <c r="E877">
        <v>20019</v>
      </c>
      <c r="F877" t="s">
        <v>75</v>
      </c>
      <c r="G877" t="s">
        <v>588</v>
      </c>
      <c r="H877" t="s">
        <v>589</v>
      </c>
      <c r="I877" t="b">
        <v>1</v>
      </c>
      <c r="J877" t="b">
        <v>0</v>
      </c>
      <c r="K877" t="b">
        <v>0</v>
      </c>
      <c r="L877" t="b">
        <v>0</v>
      </c>
      <c r="M877" t="b">
        <v>0</v>
      </c>
      <c r="N877" t="b">
        <v>0</v>
      </c>
      <c r="O877" t="s">
        <v>77</v>
      </c>
      <c r="P877" t="b">
        <v>0</v>
      </c>
      <c r="Q877" t="b">
        <v>0</v>
      </c>
      <c r="R877" t="s">
        <v>125</v>
      </c>
      <c r="S877" t="s">
        <v>59</v>
      </c>
      <c r="V877" t="s">
        <v>60</v>
      </c>
      <c r="W877" t="s">
        <v>61</v>
      </c>
      <c r="X877" t="s">
        <v>62</v>
      </c>
      <c r="Y877" t="s">
        <v>88</v>
      </c>
      <c r="Z877">
        <v>19.62</v>
      </c>
      <c r="AA877">
        <v>11.28</v>
      </c>
      <c r="AB877">
        <v>4.9000000000000004</v>
      </c>
      <c r="AC877">
        <v>17</v>
      </c>
      <c r="AD877">
        <v>249</v>
      </c>
      <c r="AE877">
        <v>303.66000000000003</v>
      </c>
      <c r="AF877">
        <v>60</v>
      </c>
      <c r="AG877" t="b">
        <v>1</v>
      </c>
      <c r="AH877">
        <v>147</v>
      </c>
      <c r="AI877">
        <f t="shared" si="13"/>
        <v>69751.856073694958</v>
      </c>
      <c r="AJ877">
        <v>4</v>
      </c>
      <c r="AK877" t="b">
        <v>0</v>
      </c>
      <c r="AL877" t="b">
        <v>0</v>
      </c>
      <c r="AM877" t="s">
        <v>64</v>
      </c>
      <c r="AN877" s="1">
        <v>39554</v>
      </c>
      <c r="AQ877" s="1">
        <v>39709</v>
      </c>
    </row>
    <row r="878" spans="1:43">
      <c r="A878" t="s">
        <v>2274</v>
      </c>
      <c r="B878">
        <v>370357001469</v>
      </c>
      <c r="C878" t="s">
        <v>455</v>
      </c>
      <c r="D878" t="s">
        <v>67</v>
      </c>
      <c r="E878">
        <v>28443</v>
      </c>
      <c r="F878" t="s">
        <v>68</v>
      </c>
      <c r="G878" t="s">
        <v>456</v>
      </c>
      <c r="H878" t="s">
        <v>457</v>
      </c>
      <c r="I878" t="b">
        <v>0</v>
      </c>
      <c r="J878" t="b">
        <v>0</v>
      </c>
      <c r="K878" t="b">
        <v>0</v>
      </c>
      <c r="L878" t="b">
        <v>0</v>
      </c>
      <c r="M878" t="b">
        <v>0</v>
      </c>
      <c r="N878" t="b">
        <v>0</v>
      </c>
      <c r="O878" t="s">
        <v>87</v>
      </c>
      <c r="P878" t="b">
        <v>0</v>
      </c>
      <c r="Q878" t="b">
        <v>0</v>
      </c>
      <c r="R878" t="s">
        <v>78</v>
      </c>
      <c r="S878" t="s">
        <v>79</v>
      </c>
      <c r="T878" t="s">
        <v>171</v>
      </c>
      <c r="U878" t="s">
        <v>79</v>
      </c>
      <c r="W878" t="s">
        <v>1</v>
      </c>
      <c r="X878" t="s">
        <v>62</v>
      </c>
      <c r="Y878" t="s">
        <v>88</v>
      </c>
      <c r="AD878">
        <v>127.51</v>
      </c>
      <c r="AE878">
        <v>155.5</v>
      </c>
      <c r="AF878">
        <v>28</v>
      </c>
      <c r="AG878" t="b">
        <v>1</v>
      </c>
      <c r="AH878">
        <v>147</v>
      </c>
      <c r="AI878">
        <f t="shared" si="13"/>
        <v>69751.856073694958</v>
      </c>
      <c r="AJ878">
        <v>1</v>
      </c>
      <c r="AK878" t="b">
        <v>0</v>
      </c>
      <c r="AL878" t="b">
        <v>0</v>
      </c>
      <c r="AM878" t="s">
        <v>576</v>
      </c>
      <c r="AN878" s="1">
        <v>38060</v>
      </c>
      <c r="AO878" s="1">
        <v>38069</v>
      </c>
      <c r="AP878" s="1">
        <v>38139</v>
      </c>
      <c r="AQ878" s="1">
        <v>38305</v>
      </c>
    </row>
    <row r="879" spans="1:43">
      <c r="A879" t="s">
        <v>2275</v>
      </c>
      <c r="C879" t="s">
        <v>73</v>
      </c>
      <c r="D879" t="s">
        <v>74</v>
      </c>
      <c r="E879">
        <v>10454</v>
      </c>
      <c r="F879" t="s">
        <v>75</v>
      </c>
      <c r="G879" t="s">
        <v>117</v>
      </c>
      <c r="H879" t="s">
        <v>73</v>
      </c>
      <c r="I879" t="b">
        <v>0</v>
      </c>
      <c r="J879" t="b">
        <v>0</v>
      </c>
      <c r="K879" t="b">
        <v>0</v>
      </c>
      <c r="L879" t="b">
        <v>0</v>
      </c>
      <c r="M879" t="b">
        <v>0</v>
      </c>
      <c r="N879" t="b">
        <v>0</v>
      </c>
      <c r="O879" t="s">
        <v>77</v>
      </c>
      <c r="P879" t="b">
        <v>0</v>
      </c>
      <c r="Q879" t="b">
        <v>1</v>
      </c>
      <c r="R879" t="s">
        <v>267</v>
      </c>
      <c r="S879" t="s">
        <v>95</v>
      </c>
      <c r="T879" t="s">
        <v>1</v>
      </c>
      <c r="U879" t="s">
        <v>137</v>
      </c>
      <c r="W879" t="s">
        <v>61</v>
      </c>
      <c r="X879" t="s">
        <v>62</v>
      </c>
      <c r="Y879" t="s">
        <v>81</v>
      </c>
      <c r="AD879">
        <v>127.51</v>
      </c>
      <c r="AE879">
        <v>155.5</v>
      </c>
      <c r="AF879">
        <v>0</v>
      </c>
      <c r="AG879" t="b">
        <v>0</v>
      </c>
      <c r="AH879">
        <v>147</v>
      </c>
      <c r="AI879">
        <f t="shared" si="13"/>
        <v>69751.856073694958</v>
      </c>
      <c r="AJ879">
        <v>1</v>
      </c>
      <c r="AK879" t="b">
        <v>0</v>
      </c>
      <c r="AL879" t="b">
        <v>0</v>
      </c>
      <c r="AM879" t="s">
        <v>576</v>
      </c>
      <c r="AN879" s="1">
        <v>37848</v>
      </c>
      <c r="AO879" s="1">
        <v>37888</v>
      </c>
      <c r="AP879" s="1">
        <v>38009</v>
      </c>
      <c r="AQ879" s="1">
        <v>38092</v>
      </c>
    </row>
    <row r="880" spans="1:43">
      <c r="A880" t="s">
        <v>2276</v>
      </c>
      <c r="B880">
        <v>510313001306</v>
      </c>
      <c r="C880" t="s">
        <v>1663</v>
      </c>
      <c r="D880" t="s">
        <v>364</v>
      </c>
      <c r="E880">
        <v>22191</v>
      </c>
      <c r="F880" t="s">
        <v>54</v>
      </c>
      <c r="G880" t="s">
        <v>1664</v>
      </c>
      <c r="H880" t="s">
        <v>1665</v>
      </c>
      <c r="I880" t="b">
        <v>0</v>
      </c>
      <c r="J880" t="b">
        <v>0</v>
      </c>
      <c r="K880" t="b">
        <v>0</v>
      </c>
      <c r="L880" t="b">
        <v>0</v>
      </c>
      <c r="M880" t="b">
        <v>0</v>
      </c>
      <c r="N880" t="b">
        <v>0</v>
      </c>
      <c r="O880" t="s">
        <v>77</v>
      </c>
      <c r="P880" t="b">
        <v>0</v>
      </c>
      <c r="Q880" t="b">
        <v>0</v>
      </c>
      <c r="R880" t="s">
        <v>113</v>
      </c>
      <c r="S880" t="s">
        <v>113</v>
      </c>
      <c r="T880" t="s">
        <v>104</v>
      </c>
      <c r="U880" t="s">
        <v>95</v>
      </c>
      <c r="V880" t="s">
        <v>71</v>
      </c>
      <c r="W880" t="s">
        <v>61</v>
      </c>
      <c r="X880" t="s">
        <v>62</v>
      </c>
      <c r="Y880" t="s">
        <v>63</v>
      </c>
      <c r="Z880">
        <v>9.6199999999999992</v>
      </c>
      <c r="AA880">
        <v>0</v>
      </c>
      <c r="AB880">
        <v>2.4</v>
      </c>
      <c r="AC880">
        <v>17</v>
      </c>
      <c r="AD880">
        <v>125</v>
      </c>
      <c r="AE880">
        <v>152.44</v>
      </c>
      <c r="AF880">
        <v>17</v>
      </c>
      <c r="AG880" t="b">
        <v>1</v>
      </c>
      <c r="AH880">
        <v>147.06</v>
      </c>
      <c r="AI880">
        <f t="shared" si="13"/>
        <v>69720.166981675167</v>
      </c>
      <c r="AJ880">
        <v>1</v>
      </c>
      <c r="AK880" t="b">
        <v>0</v>
      </c>
      <c r="AL880" t="b">
        <v>0</v>
      </c>
      <c r="AM880" t="s">
        <v>576</v>
      </c>
      <c r="AN880" s="1">
        <v>39433</v>
      </c>
      <c r="AO880" s="1">
        <v>39439</v>
      </c>
      <c r="AP880" s="1">
        <v>39535</v>
      </c>
      <c r="AQ880" s="1">
        <v>39672</v>
      </c>
    </row>
    <row r="881" spans="1:43">
      <c r="A881" t="s">
        <v>2277</v>
      </c>
      <c r="B881">
        <v>62805004282</v>
      </c>
      <c r="C881" t="s">
        <v>93</v>
      </c>
      <c r="D881" t="s">
        <v>128</v>
      </c>
      <c r="E881">
        <v>94619</v>
      </c>
      <c r="F881" t="s">
        <v>75</v>
      </c>
      <c r="G881" t="s">
        <v>244</v>
      </c>
      <c r="H881" t="s">
        <v>245</v>
      </c>
      <c r="I881" t="b">
        <v>0</v>
      </c>
      <c r="J881" t="b">
        <v>0</v>
      </c>
      <c r="K881" t="b">
        <v>0</v>
      </c>
      <c r="L881" t="b">
        <v>0</v>
      </c>
      <c r="M881" t="b">
        <v>0</v>
      </c>
      <c r="N881" t="b">
        <v>0</v>
      </c>
      <c r="O881" t="s">
        <v>57</v>
      </c>
      <c r="P881" t="b">
        <v>0</v>
      </c>
      <c r="Q881" t="b">
        <v>0</v>
      </c>
      <c r="R881" t="s">
        <v>58</v>
      </c>
      <c r="S881" t="s">
        <v>59</v>
      </c>
      <c r="T881" t="s">
        <v>58</v>
      </c>
      <c r="U881" t="s">
        <v>59</v>
      </c>
      <c r="V881" t="s">
        <v>60</v>
      </c>
      <c r="W881" t="s">
        <v>61</v>
      </c>
      <c r="X881" t="s">
        <v>436</v>
      </c>
      <c r="Y881" t="s">
        <v>63</v>
      </c>
      <c r="Z881">
        <v>9</v>
      </c>
      <c r="AA881">
        <v>6.52</v>
      </c>
      <c r="AB881">
        <v>2.25</v>
      </c>
      <c r="AC881">
        <v>17</v>
      </c>
      <c r="AD881">
        <v>125</v>
      </c>
      <c r="AE881">
        <v>152.44</v>
      </c>
      <c r="AF881">
        <v>24</v>
      </c>
      <c r="AG881" t="b">
        <v>1</v>
      </c>
      <c r="AH881">
        <v>147.06</v>
      </c>
      <c r="AI881">
        <f t="shared" si="13"/>
        <v>69720.166981675167</v>
      </c>
      <c r="AJ881">
        <v>1</v>
      </c>
      <c r="AK881" t="b">
        <v>0</v>
      </c>
      <c r="AL881" t="b">
        <v>0</v>
      </c>
      <c r="AM881" t="s">
        <v>576</v>
      </c>
      <c r="AN881" s="1">
        <v>39350</v>
      </c>
      <c r="AO881" s="1">
        <v>39366</v>
      </c>
      <c r="AQ881" s="1">
        <v>39575</v>
      </c>
    </row>
    <row r="882" spans="1:43">
      <c r="A882" t="s">
        <v>2278</v>
      </c>
      <c r="B882">
        <v>470333001977</v>
      </c>
      <c r="C882" t="s">
        <v>1061</v>
      </c>
      <c r="D882" t="s">
        <v>222</v>
      </c>
      <c r="E882">
        <v>38570</v>
      </c>
      <c r="F882" t="s">
        <v>68</v>
      </c>
      <c r="G882" t="s">
        <v>2279</v>
      </c>
      <c r="H882" t="s">
        <v>2280</v>
      </c>
      <c r="I882" t="b">
        <v>0</v>
      </c>
      <c r="J882" t="b">
        <v>0</v>
      </c>
      <c r="K882" t="b">
        <v>0</v>
      </c>
      <c r="L882" t="b">
        <v>0</v>
      </c>
      <c r="M882" t="b">
        <v>0</v>
      </c>
      <c r="N882" t="b">
        <v>0</v>
      </c>
      <c r="O882" t="s">
        <v>57</v>
      </c>
      <c r="P882" t="b">
        <v>0</v>
      </c>
      <c r="Q882" t="b">
        <v>0</v>
      </c>
      <c r="R882" t="s">
        <v>119</v>
      </c>
      <c r="S882" t="s">
        <v>59</v>
      </c>
      <c r="T882" t="s">
        <v>101</v>
      </c>
      <c r="U882" t="s">
        <v>95</v>
      </c>
      <c r="V882" t="s">
        <v>71</v>
      </c>
      <c r="W882" t="s">
        <v>80</v>
      </c>
      <c r="X882" t="s">
        <v>62</v>
      </c>
      <c r="Y882" t="s">
        <v>63</v>
      </c>
      <c r="Z882">
        <v>12.4</v>
      </c>
      <c r="AA882">
        <v>0</v>
      </c>
      <c r="AB882">
        <v>1.86</v>
      </c>
      <c r="AC882">
        <v>9</v>
      </c>
      <c r="AD882">
        <v>147.21</v>
      </c>
      <c r="AE882">
        <v>179.52</v>
      </c>
      <c r="AF882">
        <v>20</v>
      </c>
      <c r="AG882" t="b">
        <v>1</v>
      </c>
      <c r="AH882">
        <v>147.21</v>
      </c>
      <c r="AI882">
        <f t="shared" si="13"/>
        <v>69640.975751625709</v>
      </c>
      <c r="AJ882">
        <v>1</v>
      </c>
      <c r="AK882" t="b">
        <v>0</v>
      </c>
      <c r="AL882" t="b">
        <v>0</v>
      </c>
      <c r="AM882" t="s">
        <v>576</v>
      </c>
      <c r="AN882" s="1">
        <v>40248</v>
      </c>
      <c r="AO882" s="1">
        <v>40248</v>
      </c>
      <c r="AP882" s="1">
        <v>40248</v>
      </c>
      <c r="AQ882" s="1">
        <v>40399</v>
      </c>
    </row>
    <row r="883" spans="1:43">
      <c r="A883" t="s">
        <v>2281</v>
      </c>
      <c r="B883">
        <v>370348001932</v>
      </c>
      <c r="C883" t="s">
        <v>648</v>
      </c>
      <c r="D883" t="s">
        <v>67</v>
      </c>
      <c r="E883">
        <v>27278</v>
      </c>
      <c r="F883" t="s">
        <v>68</v>
      </c>
      <c r="G883" t="s">
        <v>797</v>
      </c>
      <c r="H883" t="s">
        <v>307</v>
      </c>
      <c r="I883" t="b">
        <v>0</v>
      </c>
      <c r="J883" t="b">
        <v>0</v>
      </c>
      <c r="K883" t="b">
        <v>1</v>
      </c>
      <c r="L883" t="b">
        <v>0</v>
      </c>
      <c r="M883" t="b">
        <v>0</v>
      </c>
      <c r="N883" t="b">
        <v>0</v>
      </c>
      <c r="O883" t="s">
        <v>57</v>
      </c>
      <c r="P883" t="b">
        <v>0</v>
      </c>
      <c r="Q883" t="b">
        <v>0</v>
      </c>
      <c r="R883" t="s">
        <v>58</v>
      </c>
      <c r="S883" t="s">
        <v>59</v>
      </c>
      <c r="V883" t="s">
        <v>60</v>
      </c>
      <c r="W883" t="s">
        <v>114</v>
      </c>
      <c r="X883" t="s">
        <v>107</v>
      </c>
      <c r="Y883" t="s">
        <v>63</v>
      </c>
      <c r="AD883">
        <v>117.88</v>
      </c>
      <c r="AE883">
        <v>143.76</v>
      </c>
      <c r="AF883">
        <v>80</v>
      </c>
      <c r="AG883" t="b">
        <v>0</v>
      </c>
      <c r="AH883">
        <v>147.35</v>
      </c>
      <c r="AI883">
        <f t="shared" si="13"/>
        <v>69567.10453691287</v>
      </c>
      <c r="AJ883">
        <v>1</v>
      </c>
      <c r="AK883" t="b">
        <v>0</v>
      </c>
      <c r="AL883" t="b">
        <v>0</v>
      </c>
      <c r="AM883" t="s">
        <v>576</v>
      </c>
      <c r="AN883" s="1">
        <v>38433</v>
      </c>
      <c r="AO883" s="1">
        <v>38532</v>
      </c>
      <c r="AP883" s="1">
        <v>38798</v>
      </c>
      <c r="AQ883" s="1">
        <v>38596</v>
      </c>
    </row>
    <row r="884" spans="1:43">
      <c r="A884" t="s">
        <v>2282</v>
      </c>
      <c r="B884">
        <v>173283003400</v>
      </c>
      <c r="C884" t="s">
        <v>2283</v>
      </c>
      <c r="D884" t="s">
        <v>182</v>
      </c>
      <c r="E884">
        <v>61277</v>
      </c>
      <c r="F884" t="s">
        <v>68</v>
      </c>
      <c r="G884" t="s">
        <v>2284</v>
      </c>
      <c r="H884" t="s">
        <v>2285</v>
      </c>
      <c r="I884" t="b">
        <v>0</v>
      </c>
      <c r="J884" t="b">
        <v>0</v>
      </c>
      <c r="K884" t="b">
        <v>0</v>
      </c>
      <c r="L884" t="b">
        <v>0</v>
      </c>
      <c r="M884" t="b">
        <v>0</v>
      </c>
      <c r="N884" t="b">
        <v>0</v>
      </c>
      <c r="O884" t="s">
        <v>77</v>
      </c>
      <c r="P884" t="b">
        <v>0</v>
      </c>
      <c r="Q884" t="b">
        <v>0</v>
      </c>
      <c r="R884" t="s">
        <v>267</v>
      </c>
      <c r="S884" t="s">
        <v>95</v>
      </c>
      <c r="T884" t="s">
        <v>58</v>
      </c>
      <c r="U884" t="s">
        <v>59</v>
      </c>
      <c r="V884" t="s">
        <v>71</v>
      </c>
      <c r="W884" t="s">
        <v>114</v>
      </c>
      <c r="X884" t="s">
        <v>107</v>
      </c>
      <c r="Y884" t="s">
        <v>88</v>
      </c>
      <c r="Z884">
        <v>8.9700000000000006</v>
      </c>
      <c r="AA884">
        <v>0</v>
      </c>
      <c r="AB884">
        <v>2.2400000000000002</v>
      </c>
      <c r="AC884">
        <v>17</v>
      </c>
      <c r="AD884">
        <v>118</v>
      </c>
      <c r="AE884">
        <v>143.9</v>
      </c>
      <c r="AF884">
        <v>15</v>
      </c>
      <c r="AG884" t="b">
        <v>1</v>
      </c>
      <c r="AH884">
        <v>147.5</v>
      </c>
      <c r="AI884">
        <f t="shared" si="13"/>
        <v>69488.000306863381</v>
      </c>
      <c r="AJ884">
        <v>2</v>
      </c>
      <c r="AK884" t="b">
        <v>0</v>
      </c>
      <c r="AL884" t="b">
        <v>0</v>
      </c>
      <c r="AM884" t="s">
        <v>576</v>
      </c>
      <c r="AN884" s="1">
        <v>39609</v>
      </c>
      <c r="AO884" s="1">
        <v>39657</v>
      </c>
      <c r="AP884" s="1">
        <v>39787</v>
      </c>
      <c r="AQ884" s="1">
        <v>39762</v>
      </c>
    </row>
    <row r="885" spans="1:43">
      <c r="A885" t="s">
        <v>2286</v>
      </c>
      <c r="B885">
        <v>370297002641</v>
      </c>
      <c r="C885" t="s">
        <v>252</v>
      </c>
      <c r="D885" t="s">
        <v>67</v>
      </c>
      <c r="E885">
        <v>28208</v>
      </c>
      <c r="F885" t="s">
        <v>75</v>
      </c>
      <c r="G885" t="s">
        <v>253</v>
      </c>
      <c r="H885" t="s">
        <v>254</v>
      </c>
      <c r="I885" t="b">
        <v>0</v>
      </c>
      <c r="J885" t="b">
        <v>1</v>
      </c>
      <c r="K885" t="b">
        <v>0</v>
      </c>
      <c r="L885" t="b">
        <v>0</v>
      </c>
      <c r="M885" t="b">
        <v>0</v>
      </c>
      <c r="N885" t="b">
        <v>0</v>
      </c>
      <c r="O885" t="s">
        <v>77</v>
      </c>
      <c r="P885" t="b">
        <v>0</v>
      </c>
      <c r="Q885" t="b">
        <v>0</v>
      </c>
      <c r="R885" t="s">
        <v>211</v>
      </c>
      <c r="S885" t="s">
        <v>100</v>
      </c>
      <c r="T885" t="s">
        <v>521</v>
      </c>
      <c r="U885" t="s">
        <v>137</v>
      </c>
      <c r="V885" t="s">
        <v>60</v>
      </c>
      <c r="W885" t="s">
        <v>61</v>
      </c>
      <c r="X885" t="s">
        <v>62</v>
      </c>
      <c r="Y885" t="s">
        <v>88</v>
      </c>
      <c r="AD885">
        <v>141.44999999999999</v>
      </c>
      <c r="AE885">
        <v>172.5</v>
      </c>
      <c r="AF885">
        <v>8</v>
      </c>
      <c r="AG885" t="b">
        <v>1</v>
      </c>
      <c r="AH885">
        <v>147.66999999999999</v>
      </c>
      <c r="AI885">
        <f t="shared" si="13"/>
        <v>69398.403246140631</v>
      </c>
      <c r="AJ885">
        <v>2</v>
      </c>
      <c r="AK885" t="b">
        <v>0</v>
      </c>
      <c r="AL885" t="b">
        <v>0</v>
      </c>
      <c r="AM885" t="s">
        <v>576</v>
      </c>
      <c r="AN885" s="1">
        <v>38924</v>
      </c>
      <c r="AO885" s="1">
        <v>38939</v>
      </c>
      <c r="AP885" s="1">
        <v>39014</v>
      </c>
      <c r="AQ885" s="1">
        <v>38991</v>
      </c>
    </row>
    <row r="886" spans="1:43">
      <c r="A886" t="s">
        <v>2287</v>
      </c>
      <c r="C886" t="s">
        <v>2288</v>
      </c>
      <c r="D886" t="s">
        <v>67</v>
      </c>
      <c r="E886">
        <v>27540</v>
      </c>
      <c r="F886" t="s">
        <v>54</v>
      </c>
      <c r="G886" t="s">
        <v>430</v>
      </c>
      <c r="H886" t="s">
        <v>431</v>
      </c>
      <c r="I886" t="b">
        <v>0</v>
      </c>
      <c r="J886" t="b">
        <v>0</v>
      </c>
      <c r="K886" t="b">
        <v>0</v>
      </c>
      <c r="L886" t="b">
        <v>0</v>
      </c>
      <c r="M886" t="b">
        <v>0</v>
      </c>
      <c r="N886" t="b">
        <v>0</v>
      </c>
      <c r="O886" t="s">
        <v>77</v>
      </c>
      <c r="P886" t="b">
        <v>0</v>
      </c>
      <c r="Q886" t="b">
        <v>0</v>
      </c>
      <c r="R886" t="s">
        <v>113</v>
      </c>
      <c r="S886" t="s">
        <v>113</v>
      </c>
      <c r="V886" t="s">
        <v>60</v>
      </c>
      <c r="W886" t="s">
        <v>61</v>
      </c>
      <c r="X886" t="s">
        <v>107</v>
      </c>
      <c r="Y886" t="s">
        <v>88</v>
      </c>
      <c r="Z886">
        <v>1.05</v>
      </c>
      <c r="AA886">
        <v>4.46</v>
      </c>
      <c r="AB886">
        <v>1.58</v>
      </c>
      <c r="AC886">
        <v>9</v>
      </c>
      <c r="AD886">
        <v>121.13</v>
      </c>
      <c r="AE886">
        <v>147.72</v>
      </c>
      <c r="AF886">
        <v>25</v>
      </c>
      <c r="AG886" t="b">
        <v>1</v>
      </c>
      <c r="AH886">
        <v>147.71</v>
      </c>
      <c r="AI886">
        <f t="shared" si="13"/>
        <v>69377.329984794123</v>
      </c>
      <c r="AJ886">
        <v>3</v>
      </c>
      <c r="AK886" t="b">
        <v>1</v>
      </c>
      <c r="AL886" t="b">
        <v>0</v>
      </c>
      <c r="AM886" t="s">
        <v>576</v>
      </c>
      <c r="AN886" s="1">
        <v>40253</v>
      </c>
      <c r="AO886" s="1">
        <v>40256</v>
      </c>
      <c r="AP886" s="1">
        <v>40302</v>
      </c>
      <c r="AQ886" s="1">
        <v>40405</v>
      </c>
    </row>
    <row r="887" spans="1:43">
      <c r="A887" t="s">
        <v>2289</v>
      </c>
      <c r="C887" t="s">
        <v>330</v>
      </c>
      <c r="D887" t="s">
        <v>74</v>
      </c>
      <c r="E887">
        <v>10035</v>
      </c>
      <c r="F887" t="s">
        <v>75</v>
      </c>
      <c r="G887" t="s">
        <v>106</v>
      </c>
      <c r="H887" t="s">
        <v>332</v>
      </c>
      <c r="I887" t="b">
        <v>1</v>
      </c>
      <c r="J887" t="b">
        <v>0</v>
      </c>
      <c r="K887" t="b">
        <v>0</v>
      </c>
      <c r="L887" t="b">
        <v>0</v>
      </c>
      <c r="M887" t="b">
        <v>0</v>
      </c>
      <c r="N887" t="b">
        <v>0</v>
      </c>
      <c r="O887" t="s">
        <v>57</v>
      </c>
      <c r="P887" t="b">
        <v>0</v>
      </c>
      <c r="Q887" t="b">
        <v>0</v>
      </c>
      <c r="R887" t="s">
        <v>521</v>
      </c>
      <c r="S887" t="s">
        <v>137</v>
      </c>
      <c r="V887" t="s">
        <v>71</v>
      </c>
      <c r="W887" t="s">
        <v>1</v>
      </c>
      <c r="X887" t="s">
        <v>62</v>
      </c>
      <c r="Y887" t="s">
        <v>63</v>
      </c>
      <c r="Z887">
        <v>10.06</v>
      </c>
      <c r="AA887">
        <v>0</v>
      </c>
      <c r="AB887">
        <v>1.51</v>
      </c>
      <c r="AC887">
        <v>9</v>
      </c>
      <c r="AD887">
        <v>121.17</v>
      </c>
      <c r="AE887">
        <v>147.77000000000001</v>
      </c>
      <c r="AF887">
        <v>22</v>
      </c>
      <c r="AG887" t="b">
        <v>1</v>
      </c>
      <c r="AH887">
        <v>147.77000000000001</v>
      </c>
      <c r="AI887">
        <f t="shared" si="13"/>
        <v>69345.726092774305</v>
      </c>
      <c r="AJ887">
        <v>2</v>
      </c>
      <c r="AK887" t="b">
        <v>1</v>
      </c>
      <c r="AL887" t="b">
        <v>0</v>
      </c>
      <c r="AM887" t="s">
        <v>576</v>
      </c>
      <c r="AN887" s="1">
        <v>40104</v>
      </c>
      <c r="AO887" s="1">
        <v>40141</v>
      </c>
      <c r="AP887" s="1">
        <v>40156</v>
      </c>
      <c r="AQ887" s="1">
        <v>40261</v>
      </c>
    </row>
    <row r="888" spans="1:43">
      <c r="A888" t="s">
        <v>2290</v>
      </c>
      <c r="B888">
        <v>120165002258</v>
      </c>
      <c r="C888" t="s">
        <v>2291</v>
      </c>
      <c r="D888" t="s">
        <v>257</v>
      </c>
      <c r="E888">
        <v>32563</v>
      </c>
      <c r="F888" t="s">
        <v>54</v>
      </c>
      <c r="G888" t="s">
        <v>2292</v>
      </c>
      <c r="H888" t="s">
        <v>2293</v>
      </c>
      <c r="I888" t="b">
        <v>0</v>
      </c>
      <c r="J888" t="b">
        <v>0</v>
      </c>
      <c r="K888" t="b">
        <v>0</v>
      </c>
      <c r="L888" t="b">
        <v>0</v>
      </c>
      <c r="M888" t="b">
        <v>0</v>
      </c>
      <c r="N888" t="b">
        <v>0</v>
      </c>
      <c r="O888" t="s">
        <v>57</v>
      </c>
      <c r="P888" t="b">
        <v>0</v>
      </c>
      <c r="Q888" t="b">
        <v>0</v>
      </c>
      <c r="R888" t="s">
        <v>58</v>
      </c>
      <c r="S888" t="s">
        <v>59</v>
      </c>
      <c r="V888" t="s">
        <v>71</v>
      </c>
      <c r="W888" t="s">
        <v>61</v>
      </c>
      <c r="X888" t="s">
        <v>107</v>
      </c>
      <c r="Y888" t="s">
        <v>63</v>
      </c>
      <c r="Z888">
        <v>10.08</v>
      </c>
      <c r="AA888">
        <v>0</v>
      </c>
      <c r="AB888">
        <v>1.51</v>
      </c>
      <c r="AC888">
        <v>9</v>
      </c>
      <c r="AD888">
        <v>121.36</v>
      </c>
      <c r="AE888">
        <v>148</v>
      </c>
      <c r="AF888">
        <v>40</v>
      </c>
      <c r="AG888" t="b">
        <v>1</v>
      </c>
      <c r="AH888">
        <v>148</v>
      </c>
      <c r="AI888">
        <f t="shared" si="13"/>
        <v>69224.644540031804</v>
      </c>
      <c r="AJ888">
        <v>4</v>
      </c>
      <c r="AK888" t="b">
        <v>0</v>
      </c>
      <c r="AL888" t="b">
        <v>0</v>
      </c>
      <c r="AM888" t="s">
        <v>576</v>
      </c>
      <c r="AN888" s="1">
        <v>40231</v>
      </c>
      <c r="AO888" s="1">
        <v>40243</v>
      </c>
      <c r="AP888" s="1">
        <v>40311</v>
      </c>
      <c r="AQ888" s="1">
        <v>40378</v>
      </c>
    </row>
    <row r="889" spans="1:43">
      <c r="A889" t="s">
        <v>2294</v>
      </c>
      <c r="C889" t="s">
        <v>483</v>
      </c>
      <c r="D889" t="s">
        <v>74</v>
      </c>
      <c r="E889">
        <v>11215</v>
      </c>
      <c r="F889" t="s">
        <v>75</v>
      </c>
      <c r="G889" t="s">
        <v>117</v>
      </c>
      <c r="H889" t="s">
        <v>483</v>
      </c>
      <c r="I889" t="b">
        <v>0</v>
      </c>
      <c r="J889" t="b">
        <v>0</v>
      </c>
      <c r="K889" t="b">
        <v>0</v>
      </c>
      <c r="L889" t="b">
        <v>0</v>
      </c>
      <c r="M889" t="b">
        <v>0</v>
      </c>
      <c r="N889" t="b">
        <v>0</v>
      </c>
      <c r="O889" t="s">
        <v>77</v>
      </c>
      <c r="P889" t="b">
        <v>0</v>
      </c>
      <c r="Q889" t="b">
        <v>0</v>
      </c>
      <c r="R889" t="s">
        <v>58</v>
      </c>
      <c r="S889" t="s">
        <v>59</v>
      </c>
      <c r="T889" t="s">
        <v>119</v>
      </c>
      <c r="U889" t="s">
        <v>59</v>
      </c>
      <c r="V889" t="s">
        <v>71</v>
      </c>
      <c r="W889" t="s">
        <v>1</v>
      </c>
      <c r="X889" t="s">
        <v>107</v>
      </c>
      <c r="Y889" t="s">
        <v>81</v>
      </c>
      <c r="Z889">
        <v>9.66</v>
      </c>
      <c r="AA889">
        <v>0</v>
      </c>
      <c r="AB889">
        <v>2.42</v>
      </c>
      <c r="AC889">
        <v>17</v>
      </c>
      <c r="AD889">
        <v>126</v>
      </c>
      <c r="AE889">
        <v>153.66</v>
      </c>
      <c r="AF889">
        <v>18</v>
      </c>
      <c r="AG889" t="b">
        <v>1</v>
      </c>
      <c r="AH889">
        <v>148.24</v>
      </c>
      <c r="AI889">
        <f t="shared" si="13"/>
        <v>69098.41137195265</v>
      </c>
      <c r="AJ889">
        <v>1</v>
      </c>
      <c r="AK889" t="b">
        <v>0</v>
      </c>
      <c r="AL889" t="b">
        <v>0</v>
      </c>
      <c r="AM889" t="s">
        <v>576</v>
      </c>
      <c r="AN889" s="1">
        <v>39900</v>
      </c>
      <c r="AO889" s="1">
        <v>39900</v>
      </c>
      <c r="AP889" s="1">
        <v>39966</v>
      </c>
      <c r="AQ889" s="1">
        <v>39949</v>
      </c>
    </row>
    <row r="890" spans="1:43">
      <c r="A890" t="s">
        <v>2295</v>
      </c>
      <c r="B890">
        <v>510045000180</v>
      </c>
      <c r="C890" t="s">
        <v>1507</v>
      </c>
      <c r="D890" t="s">
        <v>364</v>
      </c>
      <c r="E890">
        <v>24201</v>
      </c>
      <c r="F890" t="s">
        <v>54</v>
      </c>
      <c r="G890" t="s">
        <v>2296</v>
      </c>
      <c r="H890" t="s">
        <v>2297</v>
      </c>
      <c r="I890" t="b">
        <v>0</v>
      </c>
      <c r="J890" t="b">
        <v>0</v>
      </c>
      <c r="K890" t="b">
        <v>0</v>
      </c>
      <c r="L890" t="b">
        <v>0</v>
      </c>
      <c r="M890" t="b">
        <v>0</v>
      </c>
      <c r="N890" t="b">
        <v>0</v>
      </c>
      <c r="O890" t="s">
        <v>57</v>
      </c>
      <c r="P890" t="b">
        <v>0</v>
      </c>
      <c r="Q890" t="b">
        <v>0</v>
      </c>
      <c r="R890" t="s">
        <v>101</v>
      </c>
      <c r="S890" t="s">
        <v>95</v>
      </c>
      <c r="T890" t="s">
        <v>78</v>
      </c>
      <c r="U890" t="s">
        <v>79</v>
      </c>
      <c r="V890" t="s">
        <v>60</v>
      </c>
      <c r="W890" t="s">
        <v>61</v>
      </c>
      <c r="X890" t="s">
        <v>62</v>
      </c>
      <c r="Y890" t="s">
        <v>151</v>
      </c>
      <c r="Z890">
        <v>9.69</v>
      </c>
      <c r="AA890">
        <v>0</v>
      </c>
      <c r="AB890">
        <v>2.42</v>
      </c>
      <c r="AC890">
        <v>17</v>
      </c>
      <c r="AD890">
        <v>126</v>
      </c>
      <c r="AE890">
        <v>153.66</v>
      </c>
      <c r="AF890">
        <v>100</v>
      </c>
      <c r="AG890" t="b">
        <v>0</v>
      </c>
      <c r="AH890">
        <v>148.24</v>
      </c>
      <c r="AI890">
        <f t="shared" si="13"/>
        <v>69098.41137195265</v>
      </c>
      <c r="AJ890">
        <v>1</v>
      </c>
      <c r="AK890" t="b">
        <v>0</v>
      </c>
      <c r="AL890" t="b">
        <v>0</v>
      </c>
      <c r="AM890" t="s">
        <v>576</v>
      </c>
      <c r="AN890" s="1">
        <v>39863</v>
      </c>
      <c r="AO890" s="1">
        <v>39893</v>
      </c>
      <c r="AP890" s="1">
        <v>39982</v>
      </c>
      <c r="AQ890" s="1">
        <v>40013</v>
      </c>
    </row>
    <row r="891" spans="1:43">
      <c r="A891" t="s">
        <v>2298</v>
      </c>
      <c r="C891" t="s">
        <v>73</v>
      </c>
      <c r="D891" t="s">
        <v>74</v>
      </c>
      <c r="E891">
        <v>10453</v>
      </c>
      <c r="F891" t="s">
        <v>75</v>
      </c>
      <c r="G891" t="s">
        <v>117</v>
      </c>
      <c r="H891" t="s">
        <v>73</v>
      </c>
      <c r="I891" t="b">
        <v>0</v>
      </c>
      <c r="J891" t="b">
        <v>0</v>
      </c>
      <c r="K891" t="b">
        <v>0</v>
      </c>
      <c r="L891" t="b">
        <v>0</v>
      </c>
      <c r="M891" t="b">
        <v>0</v>
      </c>
      <c r="N891" t="b">
        <v>0</v>
      </c>
      <c r="O891" t="s">
        <v>77</v>
      </c>
      <c r="P891" t="b">
        <v>1</v>
      </c>
      <c r="Q891" t="b">
        <v>0</v>
      </c>
      <c r="R891" t="s">
        <v>119</v>
      </c>
      <c r="S891" t="s">
        <v>59</v>
      </c>
      <c r="T891" t="s">
        <v>58</v>
      </c>
      <c r="U891" t="s">
        <v>59</v>
      </c>
      <c r="V891" t="s">
        <v>60</v>
      </c>
      <c r="W891" t="s">
        <v>114</v>
      </c>
      <c r="X891" t="s">
        <v>62</v>
      </c>
      <c r="Y891" t="s">
        <v>151</v>
      </c>
      <c r="Z891">
        <v>9.69</v>
      </c>
      <c r="AA891">
        <v>0</v>
      </c>
      <c r="AB891">
        <v>2.42</v>
      </c>
      <c r="AC891">
        <v>17</v>
      </c>
      <c r="AD891">
        <v>126</v>
      </c>
      <c r="AE891">
        <v>153.66</v>
      </c>
      <c r="AF891">
        <v>30</v>
      </c>
      <c r="AG891" t="b">
        <v>1</v>
      </c>
      <c r="AH891">
        <v>148.24</v>
      </c>
      <c r="AI891">
        <f t="shared" si="13"/>
        <v>69098.41137195265</v>
      </c>
      <c r="AJ891">
        <v>1</v>
      </c>
      <c r="AK891" t="b">
        <v>0</v>
      </c>
      <c r="AL891" t="b">
        <v>0</v>
      </c>
      <c r="AM891" t="s">
        <v>576</v>
      </c>
      <c r="AN891" s="1">
        <v>39685</v>
      </c>
      <c r="AO891" s="1">
        <v>39686</v>
      </c>
      <c r="AQ891" s="1">
        <v>39837</v>
      </c>
    </row>
    <row r="892" spans="1:43">
      <c r="A892" t="s">
        <v>2299</v>
      </c>
      <c r="B892">
        <v>280075001212</v>
      </c>
      <c r="C892" t="s">
        <v>2300</v>
      </c>
      <c r="D892" t="s">
        <v>162</v>
      </c>
      <c r="E892">
        <v>38759</v>
      </c>
      <c r="F892" t="s">
        <v>68</v>
      </c>
      <c r="G892" t="s">
        <v>2301</v>
      </c>
      <c r="H892" t="s">
        <v>2302</v>
      </c>
      <c r="I892" t="b">
        <v>1</v>
      </c>
      <c r="J892" t="b">
        <v>1</v>
      </c>
      <c r="K892" t="b">
        <v>0</v>
      </c>
      <c r="L892" t="b">
        <v>0</v>
      </c>
      <c r="M892" t="b">
        <v>0</v>
      </c>
      <c r="N892" t="b">
        <v>0</v>
      </c>
      <c r="O892" t="s">
        <v>57</v>
      </c>
      <c r="P892" t="b">
        <v>0</v>
      </c>
      <c r="Q892" t="b">
        <v>0</v>
      </c>
      <c r="R892" t="s">
        <v>390</v>
      </c>
      <c r="S892" t="s">
        <v>100</v>
      </c>
      <c r="V892" t="s">
        <v>71</v>
      </c>
      <c r="W892" t="s">
        <v>61</v>
      </c>
      <c r="X892" t="s">
        <v>62</v>
      </c>
      <c r="Y892" t="s">
        <v>81</v>
      </c>
      <c r="Z892">
        <v>9.15</v>
      </c>
      <c r="AA892">
        <v>6.4</v>
      </c>
      <c r="AB892">
        <v>2.29</v>
      </c>
      <c r="AC892">
        <v>17</v>
      </c>
      <c r="AD892">
        <v>126</v>
      </c>
      <c r="AE892">
        <v>153.66</v>
      </c>
      <c r="AF892">
        <v>24</v>
      </c>
      <c r="AG892" t="b">
        <v>1</v>
      </c>
      <c r="AH892">
        <v>148.24</v>
      </c>
      <c r="AI892">
        <f t="shared" si="13"/>
        <v>69098.41137195265</v>
      </c>
      <c r="AJ892">
        <v>3</v>
      </c>
      <c r="AK892" t="b">
        <v>0</v>
      </c>
      <c r="AL892" t="b">
        <v>0</v>
      </c>
      <c r="AM892" t="s">
        <v>576</v>
      </c>
      <c r="AN892" s="1">
        <v>39458</v>
      </c>
      <c r="AO892" s="1">
        <v>39482</v>
      </c>
      <c r="AP892" s="1">
        <v>39546</v>
      </c>
      <c r="AQ892" s="1">
        <v>39698</v>
      </c>
    </row>
    <row r="893" spans="1:43">
      <c r="A893" t="s">
        <v>2303</v>
      </c>
      <c r="C893" t="s">
        <v>330</v>
      </c>
      <c r="D893" t="s">
        <v>74</v>
      </c>
      <c r="E893">
        <v>10032</v>
      </c>
      <c r="F893" t="s">
        <v>75</v>
      </c>
      <c r="G893" t="s">
        <v>331</v>
      </c>
      <c r="H893" t="s">
        <v>332</v>
      </c>
      <c r="I893" t="b">
        <v>0</v>
      </c>
      <c r="J893" t="b">
        <v>0</v>
      </c>
      <c r="K893" t="b">
        <v>0</v>
      </c>
      <c r="L893" t="b">
        <v>0</v>
      </c>
      <c r="M893" t="b">
        <v>0</v>
      </c>
      <c r="N893" t="b">
        <v>0</v>
      </c>
      <c r="O893" t="s">
        <v>77</v>
      </c>
      <c r="P893" t="b">
        <v>0</v>
      </c>
      <c r="Q893" t="b">
        <v>0</v>
      </c>
      <c r="R893" t="s">
        <v>1</v>
      </c>
      <c r="S893" t="s">
        <v>137</v>
      </c>
      <c r="V893" t="s">
        <v>71</v>
      </c>
      <c r="W893" t="s">
        <v>1</v>
      </c>
      <c r="X893" t="s">
        <v>62</v>
      </c>
      <c r="Y893" t="s">
        <v>63</v>
      </c>
      <c r="AD893">
        <v>129.15</v>
      </c>
      <c r="AE893">
        <v>157.5</v>
      </c>
      <c r="AF893">
        <v>30</v>
      </c>
      <c r="AG893" t="b">
        <v>1</v>
      </c>
      <c r="AH893">
        <v>148.52000000000001</v>
      </c>
      <c r="AI893">
        <f t="shared" si="13"/>
        <v>68951.284942526952</v>
      </c>
      <c r="AJ893">
        <v>1</v>
      </c>
      <c r="AK893" t="b">
        <v>0</v>
      </c>
      <c r="AL893" t="b">
        <v>0</v>
      </c>
      <c r="AM893" t="s">
        <v>576</v>
      </c>
      <c r="AN893" s="1">
        <v>38616</v>
      </c>
      <c r="AO893" s="1">
        <v>38617</v>
      </c>
      <c r="AQ893" s="1">
        <v>38858</v>
      </c>
    </row>
    <row r="894" spans="1:43">
      <c r="A894" t="s">
        <v>2304</v>
      </c>
      <c r="B894">
        <v>62781004223</v>
      </c>
      <c r="C894" t="s">
        <v>833</v>
      </c>
      <c r="D894" t="s">
        <v>128</v>
      </c>
      <c r="E894">
        <v>95119</v>
      </c>
      <c r="F894" t="s">
        <v>75</v>
      </c>
      <c r="G894" t="s">
        <v>2305</v>
      </c>
      <c r="H894" t="s">
        <v>835</v>
      </c>
      <c r="I894" t="b">
        <v>0</v>
      </c>
      <c r="J894" t="b">
        <v>0</v>
      </c>
      <c r="K894" t="b">
        <v>0</v>
      </c>
      <c r="L894" t="b">
        <v>0</v>
      </c>
      <c r="M894" t="b">
        <v>0</v>
      </c>
      <c r="N894" t="b">
        <v>0</v>
      </c>
      <c r="O894" t="s">
        <v>77</v>
      </c>
      <c r="P894" t="b">
        <v>0</v>
      </c>
      <c r="Q894" t="b">
        <v>0</v>
      </c>
      <c r="R894" t="s">
        <v>58</v>
      </c>
      <c r="S894" t="s">
        <v>59</v>
      </c>
      <c r="T894" t="s">
        <v>230</v>
      </c>
      <c r="U894" t="s">
        <v>59</v>
      </c>
      <c r="V894" t="s">
        <v>71</v>
      </c>
      <c r="W894" t="s">
        <v>61</v>
      </c>
      <c r="X894" t="s">
        <v>107</v>
      </c>
      <c r="Y894" t="s">
        <v>63</v>
      </c>
      <c r="Z894">
        <v>9.5</v>
      </c>
      <c r="AA894">
        <v>6.89</v>
      </c>
      <c r="AB894">
        <v>1.43</v>
      </c>
      <c r="AC894">
        <v>9</v>
      </c>
      <c r="AD894">
        <v>121.81</v>
      </c>
      <c r="AE894">
        <v>148.55000000000001</v>
      </c>
      <c r="AF894">
        <v>21</v>
      </c>
      <c r="AG894" t="b">
        <v>1</v>
      </c>
      <c r="AH894">
        <v>148.55000000000001</v>
      </c>
      <c r="AI894">
        <f t="shared" si="13"/>
        <v>68935.53069651706</v>
      </c>
      <c r="AJ894">
        <v>1</v>
      </c>
      <c r="AK894" t="b">
        <v>0</v>
      </c>
      <c r="AL894" t="b">
        <v>0</v>
      </c>
      <c r="AM894" t="s">
        <v>576</v>
      </c>
      <c r="AN894" s="1">
        <v>40075</v>
      </c>
      <c r="AO894" s="1">
        <v>40077</v>
      </c>
      <c r="AP894" s="1">
        <v>40079</v>
      </c>
      <c r="AQ894" s="1">
        <v>40232</v>
      </c>
    </row>
    <row r="895" spans="1:43">
      <c r="A895" t="s">
        <v>2306</v>
      </c>
      <c r="C895" t="s">
        <v>1753</v>
      </c>
      <c r="D895" t="s">
        <v>74</v>
      </c>
      <c r="E895">
        <v>11367</v>
      </c>
      <c r="F895" t="s">
        <v>75</v>
      </c>
      <c r="G895" t="s">
        <v>76</v>
      </c>
      <c r="H895" t="s">
        <v>118</v>
      </c>
      <c r="I895" t="b">
        <v>0</v>
      </c>
      <c r="J895" t="b">
        <v>1</v>
      </c>
      <c r="K895" t="b">
        <v>0</v>
      </c>
      <c r="L895" t="b">
        <v>0</v>
      </c>
      <c r="M895" t="b">
        <v>0</v>
      </c>
      <c r="N895" t="b">
        <v>0</v>
      </c>
      <c r="O895" t="s">
        <v>87</v>
      </c>
      <c r="P895" t="b">
        <v>0</v>
      </c>
      <c r="Q895" t="b">
        <v>0</v>
      </c>
      <c r="R895" t="s">
        <v>104</v>
      </c>
      <c r="S895" t="s">
        <v>95</v>
      </c>
      <c r="T895" t="s">
        <v>94</v>
      </c>
      <c r="U895" t="s">
        <v>95</v>
      </c>
      <c r="W895" t="s">
        <v>61</v>
      </c>
      <c r="X895" t="s">
        <v>62</v>
      </c>
      <c r="Y895" t="s">
        <v>81</v>
      </c>
      <c r="AD895">
        <v>142.47999999999999</v>
      </c>
      <c r="AE895">
        <v>173.76</v>
      </c>
      <c r="AF895">
        <v>120</v>
      </c>
      <c r="AG895" t="b">
        <v>1</v>
      </c>
      <c r="AH895">
        <v>149</v>
      </c>
      <c r="AI895">
        <f t="shared" si="13"/>
        <v>68699.43300636865</v>
      </c>
      <c r="AJ895">
        <v>2</v>
      </c>
      <c r="AK895" t="b">
        <v>0</v>
      </c>
      <c r="AL895" t="b">
        <v>0</v>
      </c>
      <c r="AM895" t="s">
        <v>576</v>
      </c>
      <c r="AN895" s="1">
        <v>38281</v>
      </c>
      <c r="AO895" s="1">
        <v>38292</v>
      </c>
      <c r="AP895" s="1">
        <v>38394</v>
      </c>
      <c r="AQ895" s="1">
        <v>38368</v>
      </c>
    </row>
    <row r="896" spans="1:43">
      <c r="A896" t="s">
        <v>2307</v>
      </c>
      <c r="B896">
        <v>130042000210</v>
      </c>
      <c r="C896" t="s">
        <v>279</v>
      </c>
      <c r="D896" t="s">
        <v>280</v>
      </c>
      <c r="E896">
        <v>31206</v>
      </c>
      <c r="F896" t="s">
        <v>75</v>
      </c>
      <c r="G896" t="s">
        <v>281</v>
      </c>
      <c r="H896" t="s">
        <v>282</v>
      </c>
      <c r="I896" t="b">
        <v>0</v>
      </c>
      <c r="J896" t="b">
        <v>0</v>
      </c>
      <c r="K896" t="b">
        <v>0</v>
      </c>
      <c r="L896" t="b">
        <v>0</v>
      </c>
      <c r="M896" t="b">
        <v>0</v>
      </c>
      <c r="N896" t="b">
        <v>0</v>
      </c>
      <c r="O896" t="s">
        <v>57</v>
      </c>
      <c r="P896" t="b">
        <v>0</v>
      </c>
      <c r="Q896" t="b">
        <v>0</v>
      </c>
      <c r="R896" t="s">
        <v>101</v>
      </c>
      <c r="S896" t="s">
        <v>95</v>
      </c>
      <c r="V896" t="s">
        <v>71</v>
      </c>
      <c r="W896" t="s">
        <v>61</v>
      </c>
      <c r="X896" t="s">
        <v>62</v>
      </c>
      <c r="Y896" t="s">
        <v>63</v>
      </c>
      <c r="Z896">
        <v>9.41</v>
      </c>
      <c r="AA896">
        <v>3.76</v>
      </c>
      <c r="AB896">
        <v>2.35</v>
      </c>
      <c r="AC896">
        <v>17</v>
      </c>
      <c r="AD896">
        <v>127</v>
      </c>
      <c r="AE896">
        <v>154.88</v>
      </c>
      <c r="AF896">
        <v>25</v>
      </c>
      <c r="AG896" t="b">
        <v>1</v>
      </c>
      <c r="AH896">
        <v>149.41</v>
      </c>
      <c r="AI896">
        <f t="shared" si="13"/>
        <v>68484.674377566742</v>
      </c>
      <c r="AJ896">
        <v>2</v>
      </c>
      <c r="AK896" t="b">
        <v>1</v>
      </c>
      <c r="AL896" t="b">
        <v>0</v>
      </c>
      <c r="AM896" t="s">
        <v>576</v>
      </c>
      <c r="AN896" s="1">
        <v>39924</v>
      </c>
      <c r="AO896" s="1">
        <v>39938</v>
      </c>
      <c r="AP896" s="1">
        <v>40129</v>
      </c>
      <c r="AQ896" s="1">
        <v>40080</v>
      </c>
    </row>
    <row r="897" spans="1:43">
      <c r="A897" t="s">
        <v>2308</v>
      </c>
      <c r="B897">
        <v>63720006303</v>
      </c>
      <c r="C897" t="s">
        <v>2309</v>
      </c>
      <c r="D897" t="s">
        <v>128</v>
      </c>
      <c r="E897">
        <v>95476</v>
      </c>
      <c r="F897" t="s">
        <v>54</v>
      </c>
      <c r="G897" t="s">
        <v>2310</v>
      </c>
      <c r="H897" t="s">
        <v>2309</v>
      </c>
      <c r="I897" t="b">
        <v>0</v>
      </c>
      <c r="J897" t="b">
        <v>0</v>
      </c>
      <c r="K897" t="b">
        <v>0</v>
      </c>
      <c r="L897" t="b">
        <v>0</v>
      </c>
      <c r="M897" t="b">
        <v>0</v>
      </c>
      <c r="N897" t="b">
        <v>0</v>
      </c>
      <c r="O897" t="s">
        <v>87</v>
      </c>
      <c r="P897" t="b">
        <v>0</v>
      </c>
      <c r="Q897" t="b">
        <v>0</v>
      </c>
      <c r="R897" t="s">
        <v>58</v>
      </c>
      <c r="S897" t="s">
        <v>59</v>
      </c>
      <c r="T897" t="s">
        <v>101</v>
      </c>
      <c r="U897" t="s">
        <v>95</v>
      </c>
      <c r="V897" t="s">
        <v>60</v>
      </c>
      <c r="W897" t="s">
        <v>61</v>
      </c>
      <c r="X897" t="s">
        <v>62</v>
      </c>
      <c r="Y897" t="s">
        <v>63</v>
      </c>
      <c r="Z897">
        <v>9.17</v>
      </c>
      <c r="AA897">
        <v>6.65</v>
      </c>
      <c r="AB897">
        <v>2.29</v>
      </c>
      <c r="AC897">
        <v>17</v>
      </c>
      <c r="AD897">
        <v>127</v>
      </c>
      <c r="AE897">
        <v>154.88</v>
      </c>
      <c r="AF897">
        <v>20</v>
      </c>
      <c r="AG897" t="b">
        <v>1</v>
      </c>
      <c r="AH897">
        <v>149.41</v>
      </c>
      <c r="AI897">
        <f t="shared" si="13"/>
        <v>68484.674377566742</v>
      </c>
      <c r="AJ897">
        <v>2</v>
      </c>
      <c r="AK897" t="b">
        <v>0</v>
      </c>
      <c r="AL897" t="b">
        <v>0</v>
      </c>
      <c r="AM897" t="s">
        <v>576</v>
      </c>
      <c r="AN897" s="1">
        <v>39554</v>
      </c>
      <c r="AO897" s="1">
        <v>39667</v>
      </c>
      <c r="AP897" s="1">
        <v>39710</v>
      </c>
      <c r="AQ897" s="1">
        <v>39708</v>
      </c>
    </row>
    <row r="898" spans="1:43">
      <c r="A898" t="s">
        <v>2311</v>
      </c>
      <c r="B898">
        <v>360009402812</v>
      </c>
      <c r="C898" t="s">
        <v>483</v>
      </c>
      <c r="D898" t="s">
        <v>74</v>
      </c>
      <c r="E898">
        <v>11221</v>
      </c>
      <c r="F898" t="s">
        <v>75</v>
      </c>
      <c r="G898" t="s">
        <v>484</v>
      </c>
      <c r="H898" t="s">
        <v>483</v>
      </c>
      <c r="I898" t="b">
        <v>0</v>
      </c>
      <c r="J898" t="b">
        <v>1</v>
      </c>
      <c r="K898" t="b">
        <v>0</v>
      </c>
      <c r="L898" t="b">
        <v>0</v>
      </c>
      <c r="M898" t="b">
        <v>0</v>
      </c>
      <c r="N898" t="b">
        <v>0</v>
      </c>
      <c r="O898" t="s">
        <v>77</v>
      </c>
      <c r="P898" t="b">
        <v>1</v>
      </c>
      <c r="Q898" t="b">
        <v>0</v>
      </c>
      <c r="R898" t="s">
        <v>101</v>
      </c>
      <c r="S898" t="s">
        <v>95</v>
      </c>
      <c r="V898" t="s">
        <v>71</v>
      </c>
      <c r="W898" t="s">
        <v>61</v>
      </c>
      <c r="X898" t="s">
        <v>62</v>
      </c>
      <c r="Y898" t="s">
        <v>151</v>
      </c>
      <c r="AD898">
        <v>130.18</v>
      </c>
      <c r="AE898">
        <v>158.76</v>
      </c>
      <c r="AF898">
        <v>9</v>
      </c>
      <c r="AG898" t="b">
        <v>1</v>
      </c>
      <c r="AH898">
        <v>149.71</v>
      </c>
      <c r="AI898">
        <f t="shared" si="13"/>
        <v>68327.746917467826</v>
      </c>
      <c r="AJ898">
        <v>1</v>
      </c>
      <c r="AK898" t="b">
        <v>0</v>
      </c>
      <c r="AL898" t="b">
        <v>0</v>
      </c>
      <c r="AM898" t="s">
        <v>576</v>
      </c>
      <c r="AN898" s="1">
        <v>38623</v>
      </c>
      <c r="AO898" s="1">
        <v>38651</v>
      </c>
      <c r="AP898" s="1">
        <v>38764</v>
      </c>
      <c r="AQ898" s="1">
        <v>38865</v>
      </c>
    </row>
    <row r="899" spans="1:43">
      <c r="A899" t="s">
        <v>2312</v>
      </c>
      <c r="B899">
        <v>180882001462</v>
      </c>
      <c r="C899" t="s">
        <v>523</v>
      </c>
      <c r="D899" t="s">
        <v>368</v>
      </c>
      <c r="E899">
        <v>46227</v>
      </c>
      <c r="F899" t="s">
        <v>75</v>
      </c>
      <c r="G899" t="s">
        <v>2112</v>
      </c>
      <c r="H899" t="s">
        <v>525</v>
      </c>
      <c r="I899" t="b">
        <v>0</v>
      </c>
      <c r="J899" t="b">
        <v>0</v>
      </c>
      <c r="K899" t="b">
        <v>0</v>
      </c>
      <c r="L899" t="b">
        <v>0</v>
      </c>
      <c r="M899" t="b">
        <v>0</v>
      </c>
      <c r="N899" t="b">
        <v>0</v>
      </c>
      <c r="O899" t="s">
        <v>57</v>
      </c>
      <c r="P899" t="b">
        <v>0</v>
      </c>
      <c r="Q899" t="b">
        <v>0</v>
      </c>
      <c r="R899" t="s">
        <v>104</v>
      </c>
      <c r="S899" t="s">
        <v>95</v>
      </c>
      <c r="V899" t="s">
        <v>71</v>
      </c>
      <c r="W899" t="s">
        <v>61</v>
      </c>
      <c r="X899" t="s">
        <v>62</v>
      </c>
      <c r="Y899" t="s">
        <v>151</v>
      </c>
      <c r="Z899">
        <v>11.03</v>
      </c>
      <c r="AA899">
        <v>0</v>
      </c>
      <c r="AB899">
        <v>1.65</v>
      </c>
      <c r="AC899">
        <v>9</v>
      </c>
      <c r="AD899">
        <v>131.91999999999999</v>
      </c>
      <c r="AE899">
        <v>160.88</v>
      </c>
      <c r="AF899">
        <v>83</v>
      </c>
      <c r="AG899" t="b">
        <v>1</v>
      </c>
      <c r="AH899">
        <v>149.9</v>
      </c>
      <c r="AI899">
        <f t="shared" ref="AI899:AI962" si="14">(AH899-$AH$4651)^2</f>
        <v>68228.452626071798</v>
      </c>
      <c r="AJ899">
        <v>3</v>
      </c>
      <c r="AK899" t="b">
        <v>0</v>
      </c>
      <c r="AL899" t="b">
        <v>0</v>
      </c>
      <c r="AM899" t="s">
        <v>576</v>
      </c>
      <c r="AN899" s="1">
        <v>40249</v>
      </c>
      <c r="AO899" s="1">
        <v>40261</v>
      </c>
      <c r="AP899" s="1">
        <v>40351</v>
      </c>
      <c r="AQ899" s="1">
        <v>40281</v>
      </c>
    </row>
    <row r="900" spans="1:43">
      <c r="A900" t="s">
        <v>2313</v>
      </c>
      <c r="B900">
        <v>120087005580</v>
      </c>
      <c r="C900" t="s">
        <v>646</v>
      </c>
      <c r="D900" t="s">
        <v>257</v>
      </c>
      <c r="E900">
        <v>33610</v>
      </c>
      <c r="F900" t="s">
        <v>75</v>
      </c>
      <c r="G900" t="s">
        <v>647</v>
      </c>
      <c r="H900" t="s">
        <v>648</v>
      </c>
      <c r="I900" t="b">
        <v>1</v>
      </c>
      <c r="J900" t="b">
        <v>0</v>
      </c>
      <c r="K900" t="b">
        <v>0</v>
      </c>
      <c r="L900" t="b">
        <v>0</v>
      </c>
      <c r="M900" t="b">
        <v>0</v>
      </c>
      <c r="N900" t="b">
        <v>0</v>
      </c>
      <c r="O900" t="s">
        <v>57</v>
      </c>
      <c r="P900" t="b">
        <v>0</v>
      </c>
      <c r="Q900" t="b">
        <v>0</v>
      </c>
      <c r="R900" t="s">
        <v>113</v>
      </c>
      <c r="S900" t="s">
        <v>113</v>
      </c>
      <c r="T900" t="s">
        <v>101</v>
      </c>
      <c r="U900" t="s">
        <v>95</v>
      </c>
      <c r="V900" t="s">
        <v>60</v>
      </c>
      <c r="W900" t="s">
        <v>61</v>
      </c>
      <c r="X900" t="s">
        <v>107</v>
      </c>
      <c r="Y900" t="s">
        <v>81</v>
      </c>
      <c r="Z900">
        <v>0</v>
      </c>
      <c r="AA900">
        <v>0</v>
      </c>
      <c r="AB900">
        <v>5.98</v>
      </c>
      <c r="AC900">
        <v>35</v>
      </c>
      <c r="AD900">
        <v>439.32</v>
      </c>
      <c r="AE900">
        <v>516.85</v>
      </c>
      <c r="AF900">
        <v>12</v>
      </c>
      <c r="AG900" t="b">
        <v>1</v>
      </c>
      <c r="AH900">
        <v>150</v>
      </c>
      <c r="AI900">
        <f t="shared" si="14"/>
        <v>68176.221472705496</v>
      </c>
      <c r="AJ900">
        <v>6</v>
      </c>
      <c r="AK900" t="b">
        <v>0</v>
      </c>
      <c r="AL900" t="b">
        <v>0</v>
      </c>
      <c r="AM900" t="s">
        <v>102</v>
      </c>
      <c r="AN900" s="1">
        <v>40632</v>
      </c>
      <c r="AQ900" s="1">
        <v>40782</v>
      </c>
    </row>
    <row r="901" spans="1:43">
      <c r="A901" t="s">
        <v>2314</v>
      </c>
      <c r="B901">
        <v>330459000485</v>
      </c>
      <c r="C901" t="s">
        <v>2063</v>
      </c>
      <c r="D901" t="s">
        <v>2142</v>
      </c>
      <c r="E901">
        <v>3104</v>
      </c>
      <c r="F901" t="s">
        <v>75</v>
      </c>
      <c r="G901" t="s">
        <v>2315</v>
      </c>
      <c r="H901" t="s">
        <v>648</v>
      </c>
      <c r="I901" t="b">
        <v>0</v>
      </c>
      <c r="J901" t="b">
        <v>0</v>
      </c>
      <c r="K901" t="b">
        <v>0</v>
      </c>
      <c r="L901" t="b">
        <v>0</v>
      </c>
      <c r="M901" t="b">
        <v>0</v>
      </c>
      <c r="N901" t="b">
        <v>0</v>
      </c>
      <c r="O901" t="s">
        <v>57</v>
      </c>
      <c r="P901" t="b">
        <v>0</v>
      </c>
      <c r="Q901" t="b">
        <v>0</v>
      </c>
      <c r="R901" t="s">
        <v>58</v>
      </c>
      <c r="S901" t="s">
        <v>59</v>
      </c>
      <c r="T901" t="s">
        <v>101</v>
      </c>
      <c r="U901" t="s">
        <v>95</v>
      </c>
      <c r="V901" t="s">
        <v>60</v>
      </c>
      <c r="W901" t="s">
        <v>61</v>
      </c>
      <c r="X901" t="s">
        <v>62</v>
      </c>
      <c r="Y901" t="s">
        <v>63</v>
      </c>
      <c r="Z901">
        <v>41.94</v>
      </c>
      <c r="AA901">
        <v>0</v>
      </c>
      <c r="AB901">
        <v>6.29</v>
      </c>
      <c r="AC901">
        <v>35</v>
      </c>
      <c r="AD901">
        <v>502.63</v>
      </c>
      <c r="AE901">
        <v>591.33000000000004</v>
      </c>
      <c r="AF901">
        <v>200</v>
      </c>
      <c r="AG901" t="b">
        <v>1</v>
      </c>
      <c r="AH901">
        <v>150</v>
      </c>
      <c r="AI901">
        <f t="shared" si="14"/>
        <v>68176.221472705496</v>
      </c>
      <c r="AJ901">
        <v>3</v>
      </c>
      <c r="AK901" t="b">
        <v>0</v>
      </c>
      <c r="AL901" t="b">
        <v>0</v>
      </c>
      <c r="AM901" t="s">
        <v>102</v>
      </c>
      <c r="AN901" s="1">
        <v>40561</v>
      </c>
      <c r="AQ901" s="1">
        <v>40710</v>
      </c>
    </row>
    <row r="902" spans="1:43">
      <c r="A902" t="s">
        <v>2316</v>
      </c>
      <c r="C902" t="s">
        <v>596</v>
      </c>
      <c r="D902" t="s">
        <v>546</v>
      </c>
      <c r="E902">
        <v>15221</v>
      </c>
      <c r="F902" t="s">
        <v>54</v>
      </c>
      <c r="G902" t="s">
        <v>2317</v>
      </c>
      <c r="H902" t="s">
        <v>598</v>
      </c>
      <c r="I902" t="b">
        <v>1</v>
      </c>
      <c r="J902" t="b">
        <v>0</v>
      </c>
      <c r="K902" t="b">
        <v>0</v>
      </c>
      <c r="L902" t="b">
        <v>0</v>
      </c>
      <c r="M902" t="b">
        <v>0</v>
      </c>
      <c r="N902" t="b">
        <v>0</v>
      </c>
      <c r="O902" t="s">
        <v>77</v>
      </c>
      <c r="P902" t="b">
        <v>0</v>
      </c>
      <c r="Q902" t="b">
        <v>0</v>
      </c>
      <c r="R902" t="s">
        <v>58</v>
      </c>
      <c r="S902" t="s">
        <v>59</v>
      </c>
      <c r="T902" t="s">
        <v>119</v>
      </c>
      <c r="U902" t="s">
        <v>59</v>
      </c>
      <c r="V902" t="s">
        <v>60</v>
      </c>
      <c r="W902" t="s">
        <v>80</v>
      </c>
      <c r="X902" t="s">
        <v>436</v>
      </c>
      <c r="Y902" t="s">
        <v>88</v>
      </c>
      <c r="Z902">
        <v>12</v>
      </c>
      <c r="AA902">
        <v>0</v>
      </c>
      <c r="AB902">
        <v>4.45</v>
      </c>
      <c r="AC902">
        <v>35</v>
      </c>
      <c r="AD902">
        <v>348.36</v>
      </c>
      <c r="AE902">
        <v>409.84</v>
      </c>
      <c r="AF902">
        <v>125</v>
      </c>
      <c r="AG902" t="b">
        <v>1</v>
      </c>
      <c r="AH902">
        <v>150</v>
      </c>
      <c r="AI902">
        <f t="shared" si="14"/>
        <v>68176.221472705496</v>
      </c>
      <c r="AJ902">
        <v>6</v>
      </c>
      <c r="AK902" t="b">
        <v>0</v>
      </c>
      <c r="AL902" t="b">
        <v>0</v>
      </c>
      <c r="AM902" t="s">
        <v>64</v>
      </c>
      <c r="AN902" s="1">
        <v>40431</v>
      </c>
      <c r="AQ902" s="1">
        <v>40580</v>
      </c>
    </row>
    <row r="903" spans="1:43">
      <c r="A903" t="s">
        <v>2318</v>
      </c>
      <c r="B903">
        <v>484251004864</v>
      </c>
      <c r="C903" t="s">
        <v>2319</v>
      </c>
      <c r="D903" t="s">
        <v>248</v>
      </c>
      <c r="E903">
        <v>77590</v>
      </c>
      <c r="F903" t="s">
        <v>54</v>
      </c>
      <c r="G903" t="s">
        <v>2320</v>
      </c>
      <c r="H903" t="s">
        <v>2321</v>
      </c>
      <c r="I903" t="b">
        <v>0</v>
      </c>
      <c r="J903" t="b">
        <v>0</v>
      </c>
      <c r="K903" t="b">
        <v>0</v>
      </c>
      <c r="L903" t="b">
        <v>0</v>
      </c>
      <c r="M903" t="b">
        <v>0</v>
      </c>
      <c r="N903" t="b">
        <v>0</v>
      </c>
      <c r="O903" t="s">
        <v>77</v>
      </c>
      <c r="P903" t="b">
        <v>0</v>
      </c>
      <c r="Q903" t="b">
        <v>0</v>
      </c>
      <c r="R903" t="s">
        <v>119</v>
      </c>
      <c r="S903" t="s">
        <v>59</v>
      </c>
      <c r="V903" t="s">
        <v>71</v>
      </c>
      <c r="W903" t="s">
        <v>1</v>
      </c>
      <c r="X903" t="s">
        <v>62</v>
      </c>
      <c r="Y903" t="s">
        <v>63</v>
      </c>
      <c r="Z903">
        <v>49.32</v>
      </c>
      <c r="AA903">
        <v>0</v>
      </c>
      <c r="AB903">
        <v>6.73</v>
      </c>
      <c r="AC903">
        <v>9</v>
      </c>
      <c r="AD903">
        <v>513.4</v>
      </c>
      <c r="AE903">
        <v>626.1</v>
      </c>
      <c r="AF903">
        <v>24</v>
      </c>
      <c r="AG903" t="b">
        <v>1</v>
      </c>
      <c r="AH903">
        <v>150</v>
      </c>
      <c r="AI903">
        <f t="shared" si="14"/>
        <v>68176.221472705496</v>
      </c>
      <c r="AJ903">
        <v>1</v>
      </c>
      <c r="AK903" t="b">
        <v>1</v>
      </c>
      <c r="AL903" t="b">
        <v>0</v>
      </c>
      <c r="AM903" t="s">
        <v>64</v>
      </c>
      <c r="AN903" s="1">
        <v>40274</v>
      </c>
      <c r="AQ903" s="1">
        <v>40425</v>
      </c>
    </row>
    <row r="904" spans="1:43">
      <c r="A904" t="s">
        <v>2322</v>
      </c>
      <c r="B904">
        <v>483387003772</v>
      </c>
      <c r="C904" t="s">
        <v>2280</v>
      </c>
      <c r="D904" t="s">
        <v>248</v>
      </c>
      <c r="E904">
        <v>75684</v>
      </c>
      <c r="F904" t="s">
        <v>68</v>
      </c>
      <c r="G904" t="s">
        <v>2323</v>
      </c>
      <c r="H904" t="s">
        <v>2324</v>
      </c>
      <c r="I904" t="b">
        <v>0</v>
      </c>
      <c r="J904" t="b">
        <v>0</v>
      </c>
      <c r="K904" t="b">
        <v>0</v>
      </c>
      <c r="L904" t="b">
        <v>0</v>
      </c>
      <c r="M904" t="b">
        <v>0</v>
      </c>
      <c r="N904" t="b">
        <v>0</v>
      </c>
      <c r="O904" t="s">
        <v>57</v>
      </c>
      <c r="P904" t="b">
        <v>0</v>
      </c>
      <c r="Q904" t="b">
        <v>0</v>
      </c>
      <c r="R904" t="s">
        <v>267</v>
      </c>
      <c r="S904" t="s">
        <v>95</v>
      </c>
      <c r="T904" t="s">
        <v>94</v>
      </c>
      <c r="U904" t="s">
        <v>95</v>
      </c>
      <c r="V904" t="s">
        <v>71</v>
      </c>
      <c r="W904" t="s">
        <v>80</v>
      </c>
      <c r="X904" t="s">
        <v>62</v>
      </c>
      <c r="Y904" t="s">
        <v>88</v>
      </c>
      <c r="Z904">
        <v>2</v>
      </c>
      <c r="AA904">
        <v>0</v>
      </c>
      <c r="AB904">
        <v>3</v>
      </c>
      <c r="AC904">
        <v>9</v>
      </c>
      <c r="AD904">
        <v>213.99</v>
      </c>
      <c r="AE904">
        <v>260.95999999999998</v>
      </c>
      <c r="AF904">
        <v>150</v>
      </c>
      <c r="AG904" t="b">
        <v>1</v>
      </c>
      <c r="AH904">
        <v>150</v>
      </c>
      <c r="AI904">
        <f t="shared" si="14"/>
        <v>68176.221472705496</v>
      </c>
      <c r="AJ904">
        <v>2</v>
      </c>
      <c r="AK904" t="b">
        <v>1</v>
      </c>
      <c r="AL904" t="b">
        <v>1</v>
      </c>
      <c r="AM904" t="s">
        <v>64</v>
      </c>
      <c r="AN904" s="1">
        <v>40251</v>
      </c>
      <c r="AQ904" s="1">
        <v>40401</v>
      </c>
    </row>
    <row r="905" spans="1:43">
      <c r="A905" t="s">
        <v>2325</v>
      </c>
      <c r="B905">
        <v>130315002272</v>
      </c>
      <c r="C905" t="s">
        <v>2326</v>
      </c>
      <c r="D905" t="s">
        <v>280</v>
      </c>
      <c r="E905">
        <v>31032</v>
      </c>
      <c r="F905" t="s">
        <v>68</v>
      </c>
      <c r="G905" t="s">
        <v>2327</v>
      </c>
      <c r="H905" t="s">
        <v>2328</v>
      </c>
      <c r="I905" t="b">
        <v>0</v>
      </c>
      <c r="J905" t="b">
        <v>0</v>
      </c>
      <c r="K905" t="b">
        <v>0</v>
      </c>
      <c r="L905" t="b">
        <v>0</v>
      </c>
      <c r="M905" t="b">
        <v>0</v>
      </c>
      <c r="N905" t="b">
        <v>0</v>
      </c>
      <c r="O905" t="s">
        <v>77</v>
      </c>
      <c r="P905" t="b">
        <v>0</v>
      </c>
      <c r="Q905" t="b">
        <v>0</v>
      </c>
      <c r="R905" t="s">
        <v>58</v>
      </c>
      <c r="S905" t="s">
        <v>59</v>
      </c>
      <c r="T905" t="s">
        <v>1</v>
      </c>
      <c r="U905" t="s">
        <v>137</v>
      </c>
      <c r="V905" t="s">
        <v>60</v>
      </c>
      <c r="W905" t="s">
        <v>114</v>
      </c>
      <c r="X905" t="s">
        <v>107</v>
      </c>
      <c r="Y905" t="s">
        <v>81</v>
      </c>
      <c r="Z905">
        <v>38.64</v>
      </c>
      <c r="AA905">
        <v>15.46</v>
      </c>
      <c r="AB905">
        <v>9.66</v>
      </c>
      <c r="AC905">
        <v>17</v>
      </c>
      <c r="AD905">
        <v>467.16</v>
      </c>
      <c r="AE905">
        <v>569.71</v>
      </c>
      <c r="AF905">
        <v>50</v>
      </c>
      <c r="AG905" t="b">
        <v>1</v>
      </c>
      <c r="AH905">
        <v>150</v>
      </c>
      <c r="AI905">
        <f t="shared" si="14"/>
        <v>68176.221472705496</v>
      </c>
      <c r="AJ905">
        <v>1</v>
      </c>
      <c r="AK905" t="b">
        <v>1</v>
      </c>
      <c r="AL905" t="b">
        <v>0</v>
      </c>
      <c r="AM905" t="s">
        <v>64</v>
      </c>
      <c r="AN905" s="1">
        <v>39939</v>
      </c>
      <c r="AQ905" s="1">
        <v>40093</v>
      </c>
    </row>
    <row r="906" spans="1:43">
      <c r="A906" t="s">
        <v>2329</v>
      </c>
      <c r="B906">
        <v>240012000447</v>
      </c>
      <c r="C906" t="s">
        <v>669</v>
      </c>
      <c r="D906" t="s">
        <v>609</v>
      </c>
      <c r="E906">
        <v>21236</v>
      </c>
      <c r="F906" t="s">
        <v>54</v>
      </c>
      <c r="G906" t="s">
        <v>2330</v>
      </c>
      <c r="H906" t="s">
        <v>669</v>
      </c>
      <c r="I906" t="b">
        <v>0</v>
      </c>
      <c r="J906" t="b">
        <v>0</v>
      </c>
      <c r="K906" t="b">
        <v>0</v>
      </c>
      <c r="L906" t="b">
        <v>0</v>
      </c>
      <c r="M906" t="b">
        <v>0</v>
      </c>
      <c r="N906" t="b">
        <v>0</v>
      </c>
      <c r="O906" t="s">
        <v>57</v>
      </c>
      <c r="P906" t="b">
        <v>0</v>
      </c>
      <c r="Q906" t="b">
        <v>0</v>
      </c>
      <c r="R906" t="s">
        <v>119</v>
      </c>
      <c r="S906" t="s">
        <v>59</v>
      </c>
      <c r="V906" t="s">
        <v>71</v>
      </c>
      <c r="W906" t="s">
        <v>61</v>
      </c>
      <c r="X906" t="s">
        <v>107</v>
      </c>
      <c r="Y906" t="s">
        <v>151</v>
      </c>
      <c r="Z906">
        <v>42.46</v>
      </c>
      <c r="AA906">
        <v>21.23</v>
      </c>
      <c r="AB906">
        <v>10.62</v>
      </c>
      <c r="AC906">
        <v>17</v>
      </c>
      <c r="AD906">
        <v>515.91</v>
      </c>
      <c r="AE906">
        <v>629.16</v>
      </c>
      <c r="AF906">
        <v>200</v>
      </c>
      <c r="AG906" t="b">
        <v>0</v>
      </c>
      <c r="AH906">
        <v>150</v>
      </c>
      <c r="AI906">
        <f t="shared" si="14"/>
        <v>68176.221472705496</v>
      </c>
      <c r="AJ906">
        <v>4</v>
      </c>
      <c r="AK906" t="b">
        <v>0</v>
      </c>
      <c r="AL906" t="b">
        <v>0</v>
      </c>
      <c r="AM906" t="s">
        <v>64</v>
      </c>
      <c r="AN906" s="1">
        <v>39854</v>
      </c>
      <c r="AQ906" s="1">
        <v>40004</v>
      </c>
    </row>
    <row r="907" spans="1:43">
      <c r="A907" t="s">
        <v>2331</v>
      </c>
      <c r="B907">
        <v>510012000044</v>
      </c>
      <c r="C907" t="s">
        <v>2332</v>
      </c>
      <c r="D907" t="s">
        <v>364</v>
      </c>
      <c r="E907">
        <v>22314</v>
      </c>
      <c r="F907" t="s">
        <v>75</v>
      </c>
      <c r="G907" t="s">
        <v>2333</v>
      </c>
      <c r="H907" t="s">
        <v>2334</v>
      </c>
      <c r="I907" t="b">
        <v>0</v>
      </c>
      <c r="J907" t="b">
        <v>0</v>
      </c>
      <c r="K907" t="b">
        <v>0</v>
      </c>
      <c r="L907" t="b">
        <v>0</v>
      </c>
      <c r="M907" t="b">
        <v>0</v>
      </c>
      <c r="N907" t="b">
        <v>0</v>
      </c>
      <c r="O907" t="s">
        <v>57</v>
      </c>
      <c r="P907" t="b">
        <v>0</v>
      </c>
      <c r="Q907" t="b">
        <v>0</v>
      </c>
      <c r="R907" t="s">
        <v>58</v>
      </c>
      <c r="S907" t="s">
        <v>59</v>
      </c>
      <c r="T907" t="s">
        <v>119</v>
      </c>
      <c r="U907" t="s">
        <v>59</v>
      </c>
      <c r="V907" t="s">
        <v>71</v>
      </c>
      <c r="W907" t="s">
        <v>1453</v>
      </c>
      <c r="X907" t="s">
        <v>62</v>
      </c>
      <c r="Y907" t="s">
        <v>81</v>
      </c>
      <c r="Z907">
        <v>0</v>
      </c>
      <c r="AA907">
        <v>0</v>
      </c>
      <c r="AB907">
        <v>23.75</v>
      </c>
      <c r="AC907">
        <v>17</v>
      </c>
      <c r="AD907">
        <v>991</v>
      </c>
      <c r="AE907">
        <v>1208.54</v>
      </c>
      <c r="AF907">
        <v>255</v>
      </c>
      <c r="AG907" t="b">
        <v>1</v>
      </c>
      <c r="AH907">
        <v>150</v>
      </c>
      <c r="AI907">
        <f t="shared" si="14"/>
        <v>68176.221472705496</v>
      </c>
      <c r="AJ907">
        <v>3</v>
      </c>
      <c r="AK907" t="b">
        <v>0</v>
      </c>
      <c r="AL907" t="b">
        <v>0</v>
      </c>
      <c r="AM907" t="s">
        <v>290</v>
      </c>
      <c r="AN907" s="1">
        <v>39783</v>
      </c>
      <c r="AQ907" s="1">
        <v>39936</v>
      </c>
    </row>
    <row r="908" spans="1:43">
      <c r="A908" t="s">
        <v>2335</v>
      </c>
      <c r="B908">
        <v>180345000462</v>
      </c>
      <c r="C908" t="s">
        <v>1814</v>
      </c>
      <c r="D908" t="s">
        <v>368</v>
      </c>
      <c r="E908">
        <v>47711</v>
      </c>
      <c r="F908" t="s">
        <v>75</v>
      </c>
      <c r="G908" t="s">
        <v>1815</v>
      </c>
      <c r="H908" t="s">
        <v>1816</v>
      </c>
      <c r="I908" t="b">
        <v>0</v>
      </c>
      <c r="J908" t="b">
        <v>0</v>
      </c>
      <c r="K908" t="b">
        <v>0</v>
      </c>
      <c r="L908" t="b">
        <v>0</v>
      </c>
      <c r="M908" t="b">
        <v>0</v>
      </c>
      <c r="N908" t="b">
        <v>0</v>
      </c>
      <c r="O908" t="s">
        <v>57</v>
      </c>
      <c r="P908" t="b">
        <v>0</v>
      </c>
      <c r="Q908" t="b">
        <v>0</v>
      </c>
      <c r="R908" t="s">
        <v>101</v>
      </c>
      <c r="S908" t="s">
        <v>95</v>
      </c>
      <c r="T908" t="s">
        <v>521</v>
      </c>
      <c r="U908" t="s">
        <v>137</v>
      </c>
      <c r="V908" t="s">
        <v>71</v>
      </c>
      <c r="W908" t="s">
        <v>61</v>
      </c>
      <c r="X908" t="s">
        <v>62</v>
      </c>
      <c r="Y908" t="s">
        <v>81</v>
      </c>
      <c r="Z908">
        <v>26.95</v>
      </c>
      <c r="AA908">
        <v>0</v>
      </c>
      <c r="AB908">
        <v>6.74</v>
      </c>
      <c r="AC908">
        <v>17</v>
      </c>
      <c r="AD908">
        <v>320</v>
      </c>
      <c r="AE908">
        <v>390.24</v>
      </c>
      <c r="AF908">
        <v>100</v>
      </c>
      <c r="AG908" t="b">
        <v>1</v>
      </c>
      <c r="AH908">
        <v>150</v>
      </c>
      <c r="AI908">
        <f t="shared" si="14"/>
        <v>68176.221472705496</v>
      </c>
      <c r="AJ908">
        <v>3</v>
      </c>
      <c r="AK908" t="b">
        <v>0</v>
      </c>
      <c r="AL908" t="b">
        <v>0</v>
      </c>
      <c r="AM908" t="s">
        <v>64</v>
      </c>
      <c r="AN908" s="1">
        <v>39597</v>
      </c>
      <c r="AQ908" s="1">
        <v>39752</v>
      </c>
    </row>
    <row r="909" spans="1:43">
      <c r="A909" t="s">
        <v>2336</v>
      </c>
      <c r="B909">
        <v>62271007521</v>
      </c>
      <c r="C909" t="s">
        <v>1968</v>
      </c>
      <c r="D909" t="s">
        <v>128</v>
      </c>
      <c r="E909">
        <v>91307</v>
      </c>
      <c r="F909" t="s">
        <v>75</v>
      </c>
      <c r="G909" t="s">
        <v>271</v>
      </c>
      <c r="H909" t="s">
        <v>130</v>
      </c>
      <c r="I909" t="b">
        <v>0</v>
      </c>
      <c r="J909" t="b">
        <v>0</v>
      </c>
      <c r="K909" t="b">
        <v>0</v>
      </c>
      <c r="L909" t="b">
        <v>0</v>
      </c>
      <c r="M909" t="b">
        <v>0</v>
      </c>
      <c r="N909" t="b">
        <v>0</v>
      </c>
      <c r="O909" t="s">
        <v>77</v>
      </c>
      <c r="P909" t="b">
        <v>0</v>
      </c>
      <c r="Q909" t="b">
        <v>0</v>
      </c>
      <c r="R909" t="s">
        <v>512</v>
      </c>
      <c r="S909" t="s">
        <v>273</v>
      </c>
      <c r="T909" t="s">
        <v>568</v>
      </c>
      <c r="U909" t="s">
        <v>273</v>
      </c>
      <c r="V909" t="s">
        <v>60</v>
      </c>
      <c r="W909" t="s">
        <v>61</v>
      </c>
      <c r="X909" t="s">
        <v>107</v>
      </c>
      <c r="Y909" t="s">
        <v>63</v>
      </c>
      <c r="Z909">
        <v>39.47</v>
      </c>
      <c r="AA909">
        <v>28.61</v>
      </c>
      <c r="AB909">
        <v>9.8699999999999992</v>
      </c>
      <c r="AC909">
        <v>17</v>
      </c>
      <c r="AD909">
        <v>490</v>
      </c>
      <c r="AE909">
        <v>597.55999999999995</v>
      </c>
      <c r="AF909">
        <v>60</v>
      </c>
      <c r="AG909" t="b">
        <v>1</v>
      </c>
      <c r="AH909">
        <v>150</v>
      </c>
      <c r="AI909">
        <f t="shared" si="14"/>
        <v>68176.221472705496</v>
      </c>
      <c r="AJ909">
        <v>2</v>
      </c>
      <c r="AK909" t="b">
        <v>0</v>
      </c>
      <c r="AL909" t="b">
        <v>0</v>
      </c>
      <c r="AM909" t="s">
        <v>64</v>
      </c>
      <c r="AN909" s="1">
        <v>39297</v>
      </c>
      <c r="AQ909" s="1">
        <v>39518</v>
      </c>
    </row>
    <row r="910" spans="1:43">
      <c r="A910" t="s">
        <v>2337</v>
      </c>
      <c r="B910">
        <v>170993000713</v>
      </c>
      <c r="C910" t="s">
        <v>181</v>
      </c>
      <c r="D910" t="s">
        <v>182</v>
      </c>
      <c r="E910">
        <v>60612</v>
      </c>
      <c r="F910" t="s">
        <v>75</v>
      </c>
      <c r="G910" t="s">
        <v>1603</v>
      </c>
      <c r="H910" t="s">
        <v>184</v>
      </c>
      <c r="I910" t="b">
        <v>0</v>
      </c>
      <c r="J910" t="b">
        <v>0</v>
      </c>
      <c r="K910" t="b">
        <v>1</v>
      </c>
      <c r="L910" t="b">
        <v>1</v>
      </c>
      <c r="M910" t="b">
        <v>0</v>
      </c>
      <c r="N910" t="b">
        <v>0</v>
      </c>
      <c r="O910" t="s">
        <v>77</v>
      </c>
      <c r="P910" t="b">
        <v>0</v>
      </c>
      <c r="Q910" t="b">
        <v>0</v>
      </c>
      <c r="R910" t="s">
        <v>211</v>
      </c>
      <c r="S910" t="s">
        <v>100</v>
      </c>
      <c r="T910" t="s">
        <v>1</v>
      </c>
      <c r="U910" t="s">
        <v>137</v>
      </c>
      <c r="V910" t="s">
        <v>71</v>
      </c>
      <c r="W910" t="s">
        <v>61</v>
      </c>
      <c r="X910" t="s">
        <v>62</v>
      </c>
      <c r="Y910" t="s">
        <v>81</v>
      </c>
      <c r="Z910">
        <v>125.05</v>
      </c>
      <c r="AA910">
        <v>0</v>
      </c>
      <c r="AB910">
        <v>31.26</v>
      </c>
      <c r="AC910">
        <v>17</v>
      </c>
      <c r="AD910">
        <v>1424</v>
      </c>
      <c r="AE910">
        <v>1736.59</v>
      </c>
      <c r="AF910">
        <v>400</v>
      </c>
      <c r="AG910" t="b">
        <v>1</v>
      </c>
      <c r="AH910">
        <v>150</v>
      </c>
      <c r="AI910">
        <f t="shared" si="14"/>
        <v>68176.221472705496</v>
      </c>
      <c r="AJ910">
        <v>6</v>
      </c>
      <c r="AK910" t="b">
        <v>0</v>
      </c>
      <c r="AL910" t="b">
        <v>0</v>
      </c>
      <c r="AM910" t="s">
        <v>64</v>
      </c>
      <c r="AN910" s="1">
        <v>38928</v>
      </c>
      <c r="AQ910" s="1">
        <v>39171</v>
      </c>
    </row>
    <row r="911" spans="1:43">
      <c r="A911" t="s">
        <v>2338</v>
      </c>
      <c r="B911">
        <v>170993000632</v>
      </c>
      <c r="C911" t="s">
        <v>181</v>
      </c>
      <c r="D911" t="s">
        <v>182</v>
      </c>
      <c r="E911">
        <v>60657</v>
      </c>
      <c r="F911" t="s">
        <v>75</v>
      </c>
      <c r="G911" t="s">
        <v>1145</v>
      </c>
      <c r="H911" t="s">
        <v>184</v>
      </c>
      <c r="I911" t="b">
        <v>0</v>
      </c>
      <c r="J911" t="b">
        <v>1</v>
      </c>
      <c r="K911" t="b">
        <v>0</v>
      </c>
      <c r="L911" t="b">
        <v>0</v>
      </c>
      <c r="M911" t="b">
        <v>0</v>
      </c>
      <c r="N911" t="b">
        <v>0</v>
      </c>
      <c r="O911" t="s">
        <v>87</v>
      </c>
      <c r="P911" t="b">
        <v>0</v>
      </c>
      <c r="Q911" t="b">
        <v>0</v>
      </c>
      <c r="R911" t="s">
        <v>119</v>
      </c>
      <c r="S911" t="s">
        <v>59</v>
      </c>
      <c r="T911" t="s">
        <v>1</v>
      </c>
      <c r="U911" t="s">
        <v>137</v>
      </c>
      <c r="V911" t="s">
        <v>71</v>
      </c>
      <c r="W911" t="s">
        <v>61</v>
      </c>
      <c r="X911" t="s">
        <v>107</v>
      </c>
      <c r="Y911" t="s">
        <v>151</v>
      </c>
      <c r="Z911">
        <v>9.84</v>
      </c>
      <c r="AA911">
        <v>0</v>
      </c>
      <c r="AB911">
        <v>2.46</v>
      </c>
      <c r="AC911">
        <v>17</v>
      </c>
      <c r="AD911">
        <v>128</v>
      </c>
      <c r="AE911">
        <v>156.1</v>
      </c>
      <c r="AF911">
        <v>30</v>
      </c>
      <c r="AG911" t="b">
        <v>1</v>
      </c>
      <c r="AH911">
        <v>150.59</v>
      </c>
      <c r="AI911">
        <f t="shared" si="14"/>
        <v>67868.464767844256</v>
      </c>
      <c r="AJ911">
        <v>1</v>
      </c>
      <c r="AK911" t="b">
        <v>0</v>
      </c>
      <c r="AL911" t="b">
        <v>0</v>
      </c>
      <c r="AM911" t="s">
        <v>576</v>
      </c>
      <c r="AN911" s="1">
        <v>39350</v>
      </c>
      <c r="AO911" s="1">
        <v>39365</v>
      </c>
      <c r="AP911" s="1">
        <v>39482</v>
      </c>
      <c r="AQ911" s="1">
        <v>39584</v>
      </c>
    </row>
    <row r="912" spans="1:43">
      <c r="A912" t="s">
        <v>2339</v>
      </c>
      <c r="B912">
        <v>63441005640</v>
      </c>
      <c r="C912" t="s">
        <v>205</v>
      </c>
      <c r="D912" t="s">
        <v>128</v>
      </c>
      <c r="E912">
        <v>94110</v>
      </c>
      <c r="F912" t="s">
        <v>75</v>
      </c>
      <c r="G912" t="s">
        <v>206</v>
      </c>
      <c r="H912" t="s">
        <v>205</v>
      </c>
      <c r="I912" t="b">
        <v>0</v>
      </c>
      <c r="J912" t="b">
        <v>0</v>
      </c>
      <c r="K912" t="b">
        <v>0</v>
      </c>
      <c r="L912" t="b">
        <v>0</v>
      </c>
      <c r="M912" t="b">
        <v>0</v>
      </c>
      <c r="N912" t="b">
        <v>0</v>
      </c>
      <c r="O912" t="s">
        <v>77</v>
      </c>
      <c r="P912" t="b">
        <v>0</v>
      </c>
      <c r="Q912" t="b">
        <v>0</v>
      </c>
      <c r="R912" t="s">
        <v>58</v>
      </c>
      <c r="S912" t="s">
        <v>59</v>
      </c>
      <c r="T912" t="s">
        <v>211</v>
      </c>
      <c r="U912" t="s">
        <v>100</v>
      </c>
      <c r="V912" t="s">
        <v>60</v>
      </c>
      <c r="W912" t="s">
        <v>1</v>
      </c>
      <c r="X912" t="s">
        <v>62</v>
      </c>
      <c r="Y912" t="s">
        <v>63</v>
      </c>
      <c r="Z912">
        <v>9.18</v>
      </c>
      <c r="AA912">
        <v>6.66</v>
      </c>
      <c r="AB912">
        <v>2.2999999999999998</v>
      </c>
      <c r="AC912">
        <v>17</v>
      </c>
      <c r="AD912">
        <v>126.94</v>
      </c>
      <c r="AE912">
        <v>154.80000000000001</v>
      </c>
      <c r="AF912">
        <v>20</v>
      </c>
      <c r="AG912" t="b">
        <v>1</v>
      </c>
      <c r="AH912">
        <v>150.59</v>
      </c>
      <c r="AI912">
        <f t="shared" si="14"/>
        <v>67868.464767844256</v>
      </c>
      <c r="AJ912">
        <v>1</v>
      </c>
      <c r="AK912" t="b">
        <v>0</v>
      </c>
      <c r="AL912" t="b">
        <v>0</v>
      </c>
      <c r="AM912" t="s">
        <v>576</v>
      </c>
      <c r="AN912" s="1">
        <v>39282</v>
      </c>
      <c r="AO912" s="1">
        <v>39283</v>
      </c>
      <c r="AP912" s="1">
        <v>39370</v>
      </c>
      <c r="AQ912" s="1">
        <v>39513</v>
      </c>
    </row>
    <row r="913" spans="1:43">
      <c r="A913" t="s">
        <v>2340</v>
      </c>
      <c r="B913">
        <v>421866006185</v>
      </c>
      <c r="C913" t="s">
        <v>2341</v>
      </c>
      <c r="D913" t="s">
        <v>546</v>
      </c>
      <c r="E913">
        <v>15644</v>
      </c>
      <c r="F913" t="s">
        <v>54</v>
      </c>
      <c r="G913" t="s">
        <v>2342</v>
      </c>
      <c r="H913" t="s">
        <v>2343</v>
      </c>
      <c r="I913" t="b">
        <v>0</v>
      </c>
      <c r="J913" t="b">
        <v>0</v>
      </c>
      <c r="K913" t="b">
        <v>0</v>
      </c>
      <c r="L913" t="b">
        <v>0</v>
      </c>
      <c r="M913" t="b">
        <v>0</v>
      </c>
      <c r="N913" t="b">
        <v>0</v>
      </c>
      <c r="O913" t="s">
        <v>57</v>
      </c>
      <c r="P913" t="b">
        <v>0</v>
      </c>
      <c r="Q913" t="b">
        <v>0</v>
      </c>
      <c r="R913" t="s">
        <v>58</v>
      </c>
      <c r="S913" t="s">
        <v>59</v>
      </c>
      <c r="V913" t="s">
        <v>71</v>
      </c>
      <c r="W913" t="s">
        <v>114</v>
      </c>
      <c r="X913" t="s">
        <v>107</v>
      </c>
      <c r="Y913" t="s">
        <v>63</v>
      </c>
      <c r="Z913">
        <v>9.76</v>
      </c>
      <c r="AA913">
        <v>5.86</v>
      </c>
      <c r="AB913">
        <v>1.46</v>
      </c>
      <c r="AC913">
        <v>9</v>
      </c>
      <c r="AD913">
        <v>123.68</v>
      </c>
      <c r="AE913">
        <v>150.83000000000001</v>
      </c>
      <c r="AF913">
        <v>20</v>
      </c>
      <c r="AG913" t="b">
        <v>1</v>
      </c>
      <c r="AH913">
        <v>150.83000000000001</v>
      </c>
      <c r="AI913">
        <f t="shared" si="14"/>
        <v>67743.474799765085</v>
      </c>
      <c r="AJ913">
        <v>5</v>
      </c>
      <c r="AK913" t="b">
        <v>0</v>
      </c>
      <c r="AL913" t="b">
        <v>0</v>
      </c>
      <c r="AM913" t="s">
        <v>576</v>
      </c>
      <c r="AN913" s="1">
        <v>40045</v>
      </c>
      <c r="AO913" s="1">
        <v>40126</v>
      </c>
      <c r="AP913" s="1">
        <v>40189</v>
      </c>
      <c r="AQ913" s="1">
        <v>40204</v>
      </c>
    </row>
    <row r="914" spans="1:43">
      <c r="A914" t="s">
        <v>2344</v>
      </c>
      <c r="B914">
        <v>421866006185</v>
      </c>
      <c r="C914" t="s">
        <v>2341</v>
      </c>
      <c r="D914" t="s">
        <v>546</v>
      </c>
      <c r="E914">
        <v>15644</v>
      </c>
      <c r="F914" t="s">
        <v>54</v>
      </c>
      <c r="G914" t="s">
        <v>2342</v>
      </c>
      <c r="H914" t="s">
        <v>2343</v>
      </c>
      <c r="I914" t="b">
        <v>0</v>
      </c>
      <c r="J914" t="b">
        <v>0</v>
      </c>
      <c r="K914" t="b">
        <v>0</v>
      </c>
      <c r="L914" t="b">
        <v>0</v>
      </c>
      <c r="M914" t="b">
        <v>0</v>
      </c>
      <c r="N914" t="b">
        <v>0</v>
      </c>
      <c r="O914" t="s">
        <v>57</v>
      </c>
      <c r="P914" t="b">
        <v>0</v>
      </c>
      <c r="Q914" t="b">
        <v>0</v>
      </c>
      <c r="R914" t="s">
        <v>58</v>
      </c>
      <c r="S914" t="s">
        <v>59</v>
      </c>
      <c r="T914" t="s">
        <v>769</v>
      </c>
      <c r="U914" t="s">
        <v>137</v>
      </c>
      <c r="V914" t="s">
        <v>71</v>
      </c>
      <c r="W914" t="s">
        <v>114</v>
      </c>
      <c r="X914" t="s">
        <v>107</v>
      </c>
      <c r="Y914" t="s">
        <v>63</v>
      </c>
      <c r="Z914">
        <v>10.96</v>
      </c>
      <c r="AA914">
        <v>6.57</v>
      </c>
      <c r="AB914">
        <v>1.64</v>
      </c>
      <c r="AC914">
        <v>9</v>
      </c>
      <c r="AD914">
        <v>137.72999999999999</v>
      </c>
      <c r="AE914">
        <v>167.96</v>
      </c>
      <c r="AF914">
        <v>19</v>
      </c>
      <c r="AG914" t="b">
        <v>1</v>
      </c>
      <c r="AH914">
        <v>151.5</v>
      </c>
      <c r="AI914">
        <f t="shared" si="14"/>
        <v>67395.154172210765</v>
      </c>
      <c r="AJ914">
        <v>2</v>
      </c>
      <c r="AK914" t="b">
        <v>0</v>
      </c>
      <c r="AL914" t="b">
        <v>0</v>
      </c>
      <c r="AM914" t="s">
        <v>576</v>
      </c>
      <c r="AN914" s="1">
        <v>40159</v>
      </c>
      <c r="AO914" s="1">
        <v>40169</v>
      </c>
      <c r="AP914" s="1">
        <v>40205</v>
      </c>
      <c r="AQ914" s="1">
        <v>40270</v>
      </c>
    </row>
    <row r="915" spans="1:43">
      <c r="A915" t="s">
        <v>2345</v>
      </c>
      <c r="B915">
        <v>370058000222</v>
      </c>
      <c r="C915" t="s">
        <v>2346</v>
      </c>
      <c r="D915" t="s">
        <v>67</v>
      </c>
      <c r="E915">
        <v>28611</v>
      </c>
      <c r="F915" t="s">
        <v>68</v>
      </c>
      <c r="G915" t="s">
        <v>2347</v>
      </c>
      <c r="H915" t="s">
        <v>1518</v>
      </c>
      <c r="I915" t="b">
        <v>0</v>
      </c>
      <c r="J915" t="b">
        <v>0</v>
      </c>
      <c r="K915" t="b">
        <v>0</v>
      </c>
      <c r="L915" t="b">
        <v>0</v>
      </c>
      <c r="M915" t="b">
        <v>0</v>
      </c>
      <c r="N915" t="b">
        <v>0</v>
      </c>
      <c r="O915" t="s">
        <v>87</v>
      </c>
      <c r="P915" t="b">
        <v>0</v>
      </c>
      <c r="Q915" t="b">
        <v>0</v>
      </c>
      <c r="R915" t="s">
        <v>99</v>
      </c>
      <c r="S915" t="s">
        <v>100</v>
      </c>
      <c r="V915" t="s">
        <v>71</v>
      </c>
      <c r="W915" t="s">
        <v>1</v>
      </c>
      <c r="X915" t="s">
        <v>62</v>
      </c>
      <c r="Y915" t="s">
        <v>81</v>
      </c>
      <c r="Z915">
        <v>9.9600000000000009</v>
      </c>
      <c r="AA915">
        <v>4.2300000000000004</v>
      </c>
      <c r="AB915">
        <v>1.49</v>
      </c>
      <c r="AC915">
        <v>9</v>
      </c>
      <c r="AD915">
        <v>124.28</v>
      </c>
      <c r="AE915">
        <v>151.56</v>
      </c>
      <c r="AF915">
        <v>40</v>
      </c>
      <c r="AG915" t="b">
        <v>1</v>
      </c>
      <c r="AH915">
        <v>151.56</v>
      </c>
      <c r="AI915">
        <f t="shared" si="14"/>
        <v>67364.005080190982</v>
      </c>
      <c r="AJ915">
        <v>1</v>
      </c>
      <c r="AK915" t="b">
        <v>0</v>
      </c>
      <c r="AL915" t="b">
        <v>0</v>
      </c>
      <c r="AM915" t="s">
        <v>576</v>
      </c>
      <c r="AN915" s="1">
        <v>40192</v>
      </c>
      <c r="AO915" s="1">
        <v>40247</v>
      </c>
      <c r="AP915" s="1">
        <v>40275</v>
      </c>
      <c r="AQ915" s="1">
        <v>40348</v>
      </c>
    </row>
    <row r="916" spans="1:43">
      <c r="A916" t="s">
        <v>2348</v>
      </c>
      <c r="B916">
        <v>490087000488</v>
      </c>
      <c r="C916" t="s">
        <v>2067</v>
      </c>
      <c r="D916" t="s">
        <v>495</v>
      </c>
      <c r="E916">
        <v>84105</v>
      </c>
      <c r="F916" t="s">
        <v>75</v>
      </c>
      <c r="G916" t="s">
        <v>2349</v>
      </c>
      <c r="H916" t="s">
        <v>2069</v>
      </c>
      <c r="I916" t="b">
        <v>0</v>
      </c>
      <c r="J916" t="b">
        <v>0</v>
      </c>
      <c r="K916" t="b">
        <v>0</v>
      </c>
      <c r="L916" t="b">
        <v>0</v>
      </c>
      <c r="M916" t="b">
        <v>0</v>
      </c>
      <c r="N916" t="b">
        <v>0</v>
      </c>
      <c r="O916" t="s">
        <v>77</v>
      </c>
      <c r="P916" t="b">
        <v>0</v>
      </c>
      <c r="Q916" t="b">
        <v>0</v>
      </c>
      <c r="R916" t="s">
        <v>58</v>
      </c>
      <c r="S916" t="s">
        <v>59</v>
      </c>
      <c r="V916" t="s">
        <v>60</v>
      </c>
      <c r="W916" t="s">
        <v>61</v>
      </c>
      <c r="X916" t="s">
        <v>62</v>
      </c>
      <c r="Y916" t="s">
        <v>81</v>
      </c>
      <c r="Z916">
        <v>10.34</v>
      </c>
      <c r="AA916">
        <v>0</v>
      </c>
      <c r="AB916">
        <v>1.55</v>
      </c>
      <c r="AC916">
        <v>9</v>
      </c>
      <c r="AD916">
        <v>124.34</v>
      </c>
      <c r="AE916">
        <v>151.63</v>
      </c>
      <c r="AF916">
        <v>35</v>
      </c>
      <c r="AG916" t="b">
        <v>1</v>
      </c>
      <c r="AH916">
        <v>151.63</v>
      </c>
      <c r="AI916">
        <f t="shared" si="14"/>
        <v>67327.673572834567</v>
      </c>
      <c r="AJ916">
        <v>2</v>
      </c>
      <c r="AK916" t="b">
        <v>0</v>
      </c>
      <c r="AL916" t="b">
        <v>0</v>
      </c>
      <c r="AM916" t="s">
        <v>576</v>
      </c>
      <c r="AN916" s="1">
        <v>40170</v>
      </c>
      <c r="AO916" s="1">
        <v>40170</v>
      </c>
      <c r="AP916" s="1">
        <v>40287</v>
      </c>
      <c r="AQ916" s="1">
        <v>40322</v>
      </c>
    </row>
    <row r="917" spans="1:43">
      <c r="A917" t="s">
        <v>2350</v>
      </c>
      <c r="C917" t="s">
        <v>252</v>
      </c>
      <c r="D917" t="s">
        <v>67</v>
      </c>
      <c r="E917">
        <v>28205</v>
      </c>
      <c r="F917" t="s">
        <v>75</v>
      </c>
      <c r="G917" t="s">
        <v>253</v>
      </c>
      <c r="H917" t="s">
        <v>254</v>
      </c>
      <c r="I917" t="b">
        <v>0</v>
      </c>
      <c r="J917" t="b">
        <v>0</v>
      </c>
      <c r="K917" t="b">
        <v>0</v>
      </c>
      <c r="L917" t="b">
        <v>0</v>
      </c>
      <c r="M917" t="b">
        <v>0</v>
      </c>
      <c r="N917" t="b">
        <v>0</v>
      </c>
      <c r="O917" t="s">
        <v>57</v>
      </c>
      <c r="P917" t="b">
        <v>0</v>
      </c>
      <c r="Q917" t="b">
        <v>0</v>
      </c>
      <c r="R917" t="s">
        <v>58</v>
      </c>
      <c r="S917" t="s">
        <v>59</v>
      </c>
      <c r="T917" t="s">
        <v>119</v>
      </c>
      <c r="U917" t="s">
        <v>59</v>
      </c>
      <c r="V917" t="s">
        <v>71</v>
      </c>
      <c r="W917" t="s">
        <v>80</v>
      </c>
      <c r="X917" t="s">
        <v>62</v>
      </c>
      <c r="Y917" t="s">
        <v>63</v>
      </c>
      <c r="Z917">
        <v>9.59</v>
      </c>
      <c r="AA917">
        <v>4.07</v>
      </c>
      <c r="AB917">
        <v>2.4</v>
      </c>
      <c r="AC917">
        <v>17</v>
      </c>
      <c r="AD917">
        <v>129</v>
      </c>
      <c r="AE917">
        <v>157.32</v>
      </c>
      <c r="AF917">
        <v>25</v>
      </c>
      <c r="AG917" t="b">
        <v>1</v>
      </c>
      <c r="AH917">
        <v>151.76</v>
      </c>
      <c r="AI917">
        <f t="shared" si="14"/>
        <v>67260.226773458358</v>
      </c>
      <c r="AJ917">
        <v>2</v>
      </c>
      <c r="AK917" t="b">
        <v>0</v>
      </c>
      <c r="AL917" t="b">
        <v>0</v>
      </c>
      <c r="AM917" t="s">
        <v>576</v>
      </c>
      <c r="AN917" s="1">
        <v>39874</v>
      </c>
      <c r="AO917" s="1">
        <v>39880</v>
      </c>
      <c r="AP917" s="1">
        <v>39947</v>
      </c>
      <c r="AQ917" s="1">
        <v>40024</v>
      </c>
    </row>
    <row r="918" spans="1:43">
      <c r="A918" t="s">
        <v>2351</v>
      </c>
      <c r="B918">
        <v>180657000425</v>
      </c>
      <c r="C918" t="s">
        <v>2352</v>
      </c>
      <c r="D918" t="s">
        <v>368</v>
      </c>
      <c r="E918">
        <v>46360</v>
      </c>
      <c r="F918" t="s">
        <v>75</v>
      </c>
      <c r="G918" t="s">
        <v>2353</v>
      </c>
      <c r="H918" t="s">
        <v>2354</v>
      </c>
      <c r="I918" t="b">
        <v>0</v>
      </c>
      <c r="J918" t="b">
        <v>0</v>
      </c>
      <c r="K918" t="b">
        <v>0</v>
      </c>
      <c r="L918" t="b">
        <v>0</v>
      </c>
      <c r="M918" t="b">
        <v>0</v>
      </c>
      <c r="N918" t="b">
        <v>0</v>
      </c>
      <c r="O918" t="s">
        <v>77</v>
      </c>
      <c r="P918" t="b">
        <v>0</v>
      </c>
      <c r="Q918" t="b">
        <v>0</v>
      </c>
      <c r="R918" t="s">
        <v>119</v>
      </c>
      <c r="S918" t="s">
        <v>59</v>
      </c>
      <c r="T918" t="s">
        <v>99</v>
      </c>
      <c r="U918" t="s">
        <v>100</v>
      </c>
      <c r="V918" t="s">
        <v>71</v>
      </c>
      <c r="W918" t="s">
        <v>80</v>
      </c>
      <c r="X918" t="s">
        <v>62</v>
      </c>
      <c r="Y918" t="s">
        <v>151</v>
      </c>
      <c r="Z918">
        <v>10</v>
      </c>
      <c r="AA918">
        <v>0</v>
      </c>
      <c r="AB918">
        <v>2.5</v>
      </c>
      <c r="AC918">
        <v>17</v>
      </c>
      <c r="AD918">
        <v>129</v>
      </c>
      <c r="AE918">
        <v>157.32</v>
      </c>
      <c r="AF918">
        <v>110</v>
      </c>
      <c r="AG918" t="b">
        <v>1</v>
      </c>
      <c r="AH918">
        <v>151.76</v>
      </c>
      <c r="AI918">
        <f t="shared" si="14"/>
        <v>67260.226773458358</v>
      </c>
      <c r="AJ918">
        <v>2</v>
      </c>
      <c r="AK918" t="b">
        <v>0</v>
      </c>
      <c r="AL918" t="b">
        <v>0</v>
      </c>
      <c r="AM918" t="s">
        <v>576</v>
      </c>
      <c r="AN918" s="1">
        <v>39863</v>
      </c>
      <c r="AO918" s="1">
        <v>39917</v>
      </c>
      <c r="AP918" s="1">
        <v>39939</v>
      </c>
      <c r="AQ918" s="1">
        <v>39965</v>
      </c>
    </row>
    <row r="919" spans="1:43">
      <c r="A919" t="s">
        <v>2355</v>
      </c>
      <c r="B919">
        <v>62271003027</v>
      </c>
      <c r="C919" t="s">
        <v>994</v>
      </c>
      <c r="D919" t="s">
        <v>128</v>
      </c>
      <c r="E919">
        <v>91344</v>
      </c>
      <c r="F919" t="s">
        <v>75</v>
      </c>
      <c r="G919" t="s">
        <v>271</v>
      </c>
      <c r="H919" t="s">
        <v>130</v>
      </c>
      <c r="I919" t="b">
        <v>0</v>
      </c>
      <c r="J919" t="b">
        <v>1</v>
      </c>
      <c r="K919" t="b">
        <v>0</v>
      </c>
      <c r="L919" t="b">
        <v>0</v>
      </c>
      <c r="M919" t="b">
        <v>0</v>
      </c>
      <c r="N919" t="b">
        <v>0</v>
      </c>
      <c r="O919" t="s">
        <v>57</v>
      </c>
      <c r="P919" t="b">
        <v>0</v>
      </c>
      <c r="Q919" t="b">
        <v>0</v>
      </c>
      <c r="R919" t="s">
        <v>78</v>
      </c>
      <c r="S919" t="s">
        <v>79</v>
      </c>
      <c r="T919" t="s">
        <v>211</v>
      </c>
      <c r="U919" t="s">
        <v>100</v>
      </c>
      <c r="V919" t="s">
        <v>71</v>
      </c>
      <c r="W919" t="s">
        <v>61</v>
      </c>
      <c r="X919" t="s">
        <v>62</v>
      </c>
      <c r="Y919" t="s">
        <v>151</v>
      </c>
      <c r="Z919">
        <v>9.35</v>
      </c>
      <c r="AA919">
        <v>6.78</v>
      </c>
      <c r="AB919">
        <v>2.34</v>
      </c>
      <c r="AC919">
        <v>17</v>
      </c>
      <c r="AD919">
        <v>129</v>
      </c>
      <c r="AE919">
        <v>157.32</v>
      </c>
      <c r="AF919">
        <v>54</v>
      </c>
      <c r="AG919" t="b">
        <v>1</v>
      </c>
      <c r="AH919">
        <v>151.76</v>
      </c>
      <c r="AI919">
        <f t="shared" si="14"/>
        <v>67260.226773458358</v>
      </c>
      <c r="AJ919">
        <v>2</v>
      </c>
      <c r="AK919" t="b">
        <v>0</v>
      </c>
      <c r="AL919" t="b">
        <v>0</v>
      </c>
      <c r="AM919" t="s">
        <v>576</v>
      </c>
      <c r="AN919" s="1">
        <v>39771</v>
      </c>
      <c r="AO919" s="1">
        <v>39779</v>
      </c>
      <c r="AP919" s="1">
        <v>39869</v>
      </c>
      <c r="AQ919" s="1">
        <v>39925</v>
      </c>
    </row>
    <row r="920" spans="1:43">
      <c r="A920" t="s">
        <v>2356</v>
      </c>
      <c r="C920" t="s">
        <v>320</v>
      </c>
      <c r="D920" t="s">
        <v>248</v>
      </c>
      <c r="E920">
        <v>75217</v>
      </c>
      <c r="F920" t="s">
        <v>75</v>
      </c>
      <c r="G920" t="s">
        <v>453</v>
      </c>
      <c r="H920" t="s">
        <v>320</v>
      </c>
      <c r="I920" t="b">
        <v>0</v>
      </c>
      <c r="J920" t="b">
        <v>0</v>
      </c>
      <c r="K920" t="b">
        <v>0</v>
      </c>
      <c r="L920" t="b">
        <v>0</v>
      </c>
      <c r="M920" t="b">
        <v>0</v>
      </c>
      <c r="N920" t="b">
        <v>0</v>
      </c>
      <c r="O920" t="s">
        <v>57</v>
      </c>
      <c r="P920" t="b">
        <v>0</v>
      </c>
      <c r="Q920" t="b">
        <v>0</v>
      </c>
      <c r="R920" t="s">
        <v>58</v>
      </c>
      <c r="S920" t="s">
        <v>59</v>
      </c>
      <c r="T920" t="s">
        <v>119</v>
      </c>
      <c r="U920" t="s">
        <v>59</v>
      </c>
      <c r="V920" t="s">
        <v>60</v>
      </c>
      <c r="W920" t="s">
        <v>80</v>
      </c>
      <c r="X920" t="s">
        <v>62</v>
      </c>
      <c r="Y920" t="s">
        <v>63</v>
      </c>
      <c r="Z920">
        <v>9.98</v>
      </c>
      <c r="AA920">
        <v>0</v>
      </c>
      <c r="AB920">
        <v>2.5</v>
      </c>
      <c r="AC920">
        <v>17</v>
      </c>
      <c r="AD920">
        <v>129</v>
      </c>
      <c r="AE920">
        <v>157.32</v>
      </c>
      <c r="AF920">
        <v>20</v>
      </c>
      <c r="AG920" t="b">
        <v>1</v>
      </c>
      <c r="AH920">
        <v>151.76</v>
      </c>
      <c r="AI920">
        <f t="shared" si="14"/>
        <v>67260.226773458358</v>
      </c>
      <c r="AJ920">
        <v>4</v>
      </c>
      <c r="AK920" t="b">
        <v>1</v>
      </c>
      <c r="AL920" t="b">
        <v>0</v>
      </c>
      <c r="AM920" t="s">
        <v>576</v>
      </c>
      <c r="AN920" s="1">
        <v>39761</v>
      </c>
      <c r="AO920" s="1">
        <v>39792</v>
      </c>
      <c r="AP920" s="1">
        <v>39841</v>
      </c>
      <c r="AQ920" s="1">
        <v>39918</v>
      </c>
    </row>
    <row r="921" spans="1:43">
      <c r="A921" t="s">
        <v>2357</v>
      </c>
      <c r="B921">
        <v>360008603742</v>
      </c>
      <c r="C921" t="s">
        <v>73</v>
      </c>
      <c r="D921" t="s">
        <v>74</v>
      </c>
      <c r="E921">
        <v>10452</v>
      </c>
      <c r="F921" t="s">
        <v>75</v>
      </c>
      <c r="G921" t="s">
        <v>76</v>
      </c>
      <c r="H921" t="s">
        <v>73</v>
      </c>
      <c r="I921" t="b">
        <v>0</v>
      </c>
      <c r="J921" t="b">
        <v>0</v>
      </c>
      <c r="K921" t="b">
        <v>0</v>
      </c>
      <c r="L921" t="b">
        <v>0</v>
      </c>
      <c r="M921" t="b">
        <v>0</v>
      </c>
      <c r="N921" t="b">
        <v>0</v>
      </c>
      <c r="O921" t="s">
        <v>77</v>
      </c>
      <c r="P921" t="b">
        <v>1</v>
      </c>
      <c r="Q921" t="b">
        <v>0</v>
      </c>
      <c r="R921" t="s">
        <v>58</v>
      </c>
      <c r="S921" t="s">
        <v>59</v>
      </c>
      <c r="T921" t="s">
        <v>131</v>
      </c>
      <c r="U921" t="s">
        <v>79</v>
      </c>
      <c r="V921" t="s">
        <v>71</v>
      </c>
      <c r="W921" t="s">
        <v>80</v>
      </c>
      <c r="X921" t="s">
        <v>62</v>
      </c>
      <c r="Y921" t="s">
        <v>151</v>
      </c>
      <c r="Z921">
        <v>10</v>
      </c>
      <c r="AA921">
        <v>0</v>
      </c>
      <c r="AB921">
        <v>2.5</v>
      </c>
      <c r="AC921">
        <v>17</v>
      </c>
      <c r="AD921">
        <v>129</v>
      </c>
      <c r="AE921">
        <v>157.32</v>
      </c>
      <c r="AF921">
        <v>80</v>
      </c>
      <c r="AG921" t="b">
        <v>1</v>
      </c>
      <c r="AH921">
        <v>151.76</v>
      </c>
      <c r="AI921">
        <f t="shared" si="14"/>
        <v>67260.226773458358</v>
      </c>
      <c r="AJ921">
        <v>4</v>
      </c>
      <c r="AK921" t="b">
        <v>0</v>
      </c>
      <c r="AL921" t="b">
        <v>0</v>
      </c>
      <c r="AM921" t="s">
        <v>576</v>
      </c>
      <c r="AN921" s="1">
        <v>39698</v>
      </c>
      <c r="AO921" s="1">
        <v>39715</v>
      </c>
      <c r="AP921" s="1">
        <v>39827</v>
      </c>
      <c r="AQ921" s="1">
        <v>39850</v>
      </c>
    </row>
    <row r="922" spans="1:43">
      <c r="A922" t="s">
        <v>2358</v>
      </c>
      <c r="B922">
        <v>172655002842</v>
      </c>
      <c r="C922" t="s">
        <v>2359</v>
      </c>
      <c r="D922" t="s">
        <v>182</v>
      </c>
      <c r="E922">
        <v>61856</v>
      </c>
      <c r="F922" t="s">
        <v>54</v>
      </c>
      <c r="G922" t="s">
        <v>2360</v>
      </c>
      <c r="H922" t="s">
        <v>2361</v>
      </c>
      <c r="I922" t="b">
        <v>0</v>
      </c>
      <c r="J922" t="b">
        <v>0</v>
      </c>
      <c r="K922" t="b">
        <v>0</v>
      </c>
      <c r="L922" t="b">
        <v>0</v>
      </c>
      <c r="M922" t="b">
        <v>0</v>
      </c>
      <c r="N922" t="b">
        <v>0</v>
      </c>
      <c r="O922" t="s">
        <v>57</v>
      </c>
      <c r="P922" t="b">
        <v>0</v>
      </c>
      <c r="Q922" t="b">
        <v>0</v>
      </c>
      <c r="R922" t="s">
        <v>113</v>
      </c>
      <c r="S922" t="s">
        <v>113</v>
      </c>
      <c r="T922" t="s">
        <v>211</v>
      </c>
      <c r="U922" t="s">
        <v>100</v>
      </c>
      <c r="V922" t="s">
        <v>71</v>
      </c>
      <c r="W922" t="s">
        <v>80</v>
      </c>
      <c r="X922" t="s">
        <v>107</v>
      </c>
      <c r="Y922" t="s">
        <v>63</v>
      </c>
      <c r="Z922">
        <v>10.6</v>
      </c>
      <c r="AA922">
        <v>0</v>
      </c>
      <c r="AB922">
        <v>1.59</v>
      </c>
      <c r="AC922">
        <v>9</v>
      </c>
      <c r="AD922">
        <v>127.17</v>
      </c>
      <c r="AE922">
        <v>155.09</v>
      </c>
      <c r="AF922">
        <v>4</v>
      </c>
      <c r="AG922" t="b">
        <v>1</v>
      </c>
      <c r="AH922">
        <v>151.79</v>
      </c>
      <c r="AI922">
        <f t="shared" si="14"/>
        <v>67244.666927448445</v>
      </c>
      <c r="AJ922">
        <v>7</v>
      </c>
      <c r="AK922" t="b">
        <v>0</v>
      </c>
      <c r="AL922" t="b">
        <v>0</v>
      </c>
      <c r="AM922" t="s">
        <v>576</v>
      </c>
      <c r="AN922" s="1">
        <v>40205</v>
      </c>
      <c r="AO922" s="1">
        <v>40236</v>
      </c>
      <c r="AP922" s="1">
        <v>40238</v>
      </c>
      <c r="AQ922" s="1">
        <v>40359</v>
      </c>
    </row>
    <row r="923" spans="1:43">
      <c r="A923" t="s">
        <v>2362</v>
      </c>
      <c r="B923">
        <v>61551001973</v>
      </c>
      <c r="C923" t="s">
        <v>2363</v>
      </c>
      <c r="D923" t="s">
        <v>128</v>
      </c>
      <c r="E923">
        <v>93117</v>
      </c>
      <c r="F923" t="s">
        <v>75</v>
      </c>
      <c r="G923" t="s">
        <v>2364</v>
      </c>
      <c r="H923" t="s">
        <v>1643</v>
      </c>
      <c r="I923" t="b">
        <v>0</v>
      </c>
      <c r="J923" t="b">
        <v>0</v>
      </c>
      <c r="K923" t="b">
        <v>0</v>
      </c>
      <c r="L923" t="b">
        <v>0</v>
      </c>
      <c r="M923" t="b">
        <v>0</v>
      </c>
      <c r="N923" t="b">
        <v>0</v>
      </c>
      <c r="O923" t="s">
        <v>87</v>
      </c>
      <c r="P923" t="b">
        <v>0</v>
      </c>
      <c r="Q923" t="b">
        <v>0</v>
      </c>
      <c r="R923" t="s">
        <v>390</v>
      </c>
      <c r="S923" t="s">
        <v>100</v>
      </c>
      <c r="T923" t="s">
        <v>113</v>
      </c>
      <c r="U923" t="s">
        <v>113</v>
      </c>
      <c r="V923" t="s">
        <v>60</v>
      </c>
      <c r="W923" t="s">
        <v>1453</v>
      </c>
      <c r="X923" t="s">
        <v>107</v>
      </c>
      <c r="Y923" t="s">
        <v>81</v>
      </c>
      <c r="Z923">
        <v>0</v>
      </c>
      <c r="AA923">
        <v>0</v>
      </c>
      <c r="AB923">
        <v>36.14</v>
      </c>
      <c r="AC923">
        <v>9</v>
      </c>
      <c r="AD923">
        <v>2454.14</v>
      </c>
      <c r="AE923">
        <v>2992.85</v>
      </c>
      <c r="AF923">
        <v>450</v>
      </c>
      <c r="AG923" t="b">
        <v>1</v>
      </c>
      <c r="AH923">
        <v>152</v>
      </c>
      <c r="AI923">
        <f t="shared" si="14"/>
        <v>67135.798405379188</v>
      </c>
      <c r="AJ923">
        <v>3</v>
      </c>
      <c r="AK923" t="b">
        <v>0</v>
      </c>
      <c r="AL923" t="b">
        <v>0</v>
      </c>
      <c r="AM923" t="s">
        <v>64</v>
      </c>
      <c r="AN923" s="1">
        <v>40205</v>
      </c>
      <c r="AQ923" s="1">
        <v>40290</v>
      </c>
    </row>
    <row r="924" spans="1:43">
      <c r="A924" t="s">
        <v>2365</v>
      </c>
      <c r="B924">
        <v>370192000817</v>
      </c>
      <c r="C924" t="s">
        <v>2366</v>
      </c>
      <c r="D924" t="s">
        <v>67</v>
      </c>
      <c r="E924">
        <v>27263</v>
      </c>
      <c r="F924" t="s">
        <v>75</v>
      </c>
      <c r="G924" t="s">
        <v>1108</v>
      </c>
      <c r="H924" t="s">
        <v>1109</v>
      </c>
      <c r="I924" t="b">
        <v>0</v>
      </c>
      <c r="J924" t="b">
        <v>0</v>
      </c>
      <c r="K924" t="b">
        <v>0</v>
      </c>
      <c r="L924" t="b">
        <v>0</v>
      </c>
      <c r="M924" t="b">
        <v>0</v>
      </c>
      <c r="N924" t="b">
        <v>0</v>
      </c>
      <c r="O924" t="s">
        <v>77</v>
      </c>
      <c r="P924" t="b">
        <v>0</v>
      </c>
      <c r="Q924" t="b">
        <v>0</v>
      </c>
      <c r="R924" t="s">
        <v>58</v>
      </c>
      <c r="S924" t="s">
        <v>59</v>
      </c>
      <c r="T924" t="s">
        <v>119</v>
      </c>
      <c r="U924" t="s">
        <v>59</v>
      </c>
      <c r="V924" t="s">
        <v>60</v>
      </c>
      <c r="W924" t="s">
        <v>61</v>
      </c>
      <c r="X924" t="s">
        <v>62</v>
      </c>
      <c r="Y924" t="s">
        <v>81</v>
      </c>
      <c r="Z924">
        <v>9.99</v>
      </c>
      <c r="AA924">
        <v>4.25</v>
      </c>
      <c r="AB924">
        <v>1.5</v>
      </c>
      <c r="AC924">
        <v>9</v>
      </c>
      <c r="AD924">
        <v>124.65</v>
      </c>
      <c r="AE924">
        <v>152.01</v>
      </c>
      <c r="AF924">
        <v>25</v>
      </c>
      <c r="AG924" t="b">
        <v>0</v>
      </c>
      <c r="AH924">
        <v>152.01</v>
      </c>
      <c r="AI924">
        <f t="shared" si="14"/>
        <v>67130.616390042574</v>
      </c>
      <c r="AJ924">
        <v>1</v>
      </c>
      <c r="AK924" t="b">
        <v>0</v>
      </c>
      <c r="AL924" t="b">
        <v>0</v>
      </c>
      <c r="AM924" t="s">
        <v>576</v>
      </c>
      <c r="AN924" s="1">
        <v>40170</v>
      </c>
      <c r="AO924" s="1">
        <v>40170</v>
      </c>
      <c r="AP924" s="1">
        <v>40268</v>
      </c>
      <c r="AQ924" s="1">
        <v>40324</v>
      </c>
    </row>
    <row r="925" spans="1:43">
      <c r="A925" t="s">
        <v>2367</v>
      </c>
      <c r="B925">
        <v>410002000834</v>
      </c>
      <c r="C925" t="s">
        <v>2368</v>
      </c>
      <c r="D925" t="s">
        <v>167</v>
      </c>
      <c r="E925">
        <v>97383</v>
      </c>
      <c r="F925" t="s">
        <v>54</v>
      </c>
      <c r="G925" t="s">
        <v>2369</v>
      </c>
      <c r="H925" t="s">
        <v>525</v>
      </c>
      <c r="I925" t="b">
        <v>0</v>
      </c>
      <c r="J925" t="b">
        <v>0</v>
      </c>
      <c r="K925" t="b">
        <v>0</v>
      </c>
      <c r="L925" t="b">
        <v>0</v>
      </c>
      <c r="M925" t="b">
        <v>0</v>
      </c>
      <c r="N925" t="b">
        <v>0</v>
      </c>
      <c r="O925" t="s">
        <v>77</v>
      </c>
      <c r="P925" t="b">
        <v>0</v>
      </c>
      <c r="Q925" t="b">
        <v>0</v>
      </c>
      <c r="R925" t="s">
        <v>101</v>
      </c>
      <c r="S925" t="s">
        <v>95</v>
      </c>
      <c r="T925" t="s">
        <v>267</v>
      </c>
      <c r="U925" t="s">
        <v>95</v>
      </c>
      <c r="V925" t="s">
        <v>71</v>
      </c>
      <c r="W925" t="s">
        <v>61</v>
      </c>
      <c r="X925" t="s">
        <v>62</v>
      </c>
      <c r="Y925" t="s">
        <v>151</v>
      </c>
      <c r="Z925">
        <v>10.37</v>
      </c>
      <c r="AA925">
        <v>0</v>
      </c>
      <c r="AB925">
        <v>1.55</v>
      </c>
      <c r="AC925">
        <v>9</v>
      </c>
      <c r="AD925">
        <v>124.58</v>
      </c>
      <c r="AE925">
        <v>151.93</v>
      </c>
      <c r="AF925">
        <v>30</v>
      </c>
      <c r="AG925" t="b">
        <v>1</v>
      </c>
      <c r="AH925">
        <v>152.44</v>
      </c>
      <c r="AI925">
        <f t="shared" si="14"/>
        <v>66907.978930567406</v>
      </c>
      <c r="AJ925">
        <v>1</v>
      </c>
      <c r="AK925" t="b">
        <v>0</v>
      </c>
      <c r="AL925" t="b">
        <v>0</v>
      </c>
      <c r="AM925" t="s">
        <v>576</v>
      </c>
      <c r="AN925" s="1">
        <v>39952</v>
      </c>
      <c r="AO925" s="1">
        <v>40045</v>
      </c>
      <c r="AP925" s="1">
        <v>40217</v>
      </c>
      <c r="AQ925" s="1">
        <v>40105</v>
      </c>
    </row>
    <row r="926" spans="1:43">
      <c r="A926" t="s">
        <v>2370</v>
      </c>
      <c r="B926">
        <v>403333001837</v>
      </c>
      <c r="C926" t="s">
        <v>2371</v>
      </c>
      <c r="D926" t="s">
        <v>53</v>
      </c>
      <c r="E926">
        <v>74084</v>
      </c>
      <c r="F926" t="s">
        <v>68</v>
      </c>
      <c r="G926" t="s">
        <v>2372</v>
      </c>
      <c r="H926" t="s">
        <v>2373</v>
      </c>
      <c r="I926" t="b">
        <v>0</v>
      </c>
      <c r="J926" t="b">
        <v>0</v>
      </c>
      <c r="K926" t="b">
        <v>0</v>
      </c>
      <c r="L926" t="b">
        <v>0</v>
      </c>
      <c r="M926" t="b">
        <v>0</v>
      </c>
      <c r="N926" t="b">
        <v>0</v>
      </c>
      <c r="O926" t="s">
        <v>57</v>
      </c>
      <c r="P926" t="b">
        <v>0</v>
      </c>
      <c r="Q926" t="b">
        <v>0</v>
      </c>
      <c r="R926" t="s">
        <v>58</v>
      </c>
      <c r="S926" t="s">
        <v>59</v>
      </c>
      <c r="V926" t="s">
        <v>60</v>
      </c>
      <c r="W926" t="s">
        <v>80</v>
      </c>
      <c r="X926" t="s">
        <v>62</v>
      </c>
      <c r="Y926" t="s">
        <v>63</v>
      </c>
      <c r="Z926">
        <v>9.9700000000000006</v>
      </c>
      <c r="AA926">
        <v>4.49</v>
      </c>
      <c r="AB926">
        <v>1.5</v>
      </c>
      <c r="AC926">
        <v>9</v>
      </c>
      <c r="AD926">
        <v>125</v>
      </c>
      <c r="AE926">
        <v>152.44</v>
      </c>
      <c r="AF926">
        <v>28</v>
      </c>
      <c r="AG926" t="b">
        <v>0</v>
      </c>
      <c r="AH926">
        <v>152.44</v>
      </c>
      <c r="AI926">
        <f t="shared" si="14"/>
        <v>66907.978930567406</v>
      </c>
      <c r="AJ926">
        <v>2</v>
      </c>
      <c r="AK926" t="b">
        <v>1</v>
      </c>
      <c r="AL926" t="b">
        <v>0</v>
      </c>
      <c r="AM926" t="s">
        <v>576</v>
      </c>
      <c r="AN926" s="1">
        <v>39880</v>
      </c>
      <c r="AO926" s="1">
        <v>39997</v>
      </c>
      <c r="AP926" s="1">
        <v>40101</v>
      </c>
      <c r="AQ926" s="1">
        <v>40033</v>
      </c>
    </row>
    <row r="927" spans="1:43">
      <c r="A927" t="s">
        <v>2374</v>
      </c>
      <c r="B927">
        <v>470222000810</v>
      </c>
      <c r="C927" t="s">
        <v>2375</v>
      </c>
      <c r="D927" t="s">
        <v>222</v>
      </c>
      <c r="E927">
        <v>37919</v>
      </c>
      <c r="F927" t="s">
        <v>75</v>
      </c>
      <c r="G927" t="s">
        <v>2376</v>
      </c>
      <c r="H927" t="s">
        <v>965</v>
      </c>
      <c r="I927" t="b">
        <v>0</v>
      </c>
      <c r="J927" t="b">
        <v>0</v>
      </c>
      <c r="K927" t="b">
        <v>0</v>
      </c>
      <c r="L927" t="b">
        <v>0</v>
      </c>
      <c r="M927" t="b">
        <v>0</v>
      </c>
      <c r="N927" t="b">
        <v>0</v>
      </c>
      <c r="O927" t="s">
        <v>77</v>
      </c>
      <c r="P927" t="b">
        <v>0</v>
      </c>
      <c r="Q927" t="b">
        <v>0</v>
      </c>
      <c r="R927" t="s">
        <v>58</v>
      </c>
      <c r="S927" t="s">
        <v>59</v>
      </c>
      <c r="V927" t="s">
        <v>60</v>
      </c>
      <c r="W927" t="s">
        <v>114</v>
      </c>
      <c r="X927" t="s">
        <v>287</v>
      </c>
      <c r="Y927" t="s">
        <v>81</v>
      </c>
      <c r="Z927">
        <v>0</v>
      </c>
      <c r="AA927">
        <v>0</v>
      </c>
      <c r="AB927">
        <v>1.53</v>
      </c>
      <c r="AC927">
        <v>35</v>
      </c>
      <c r="AD927">
        <v>138.72999999999999</v>
      </c>
      <c r="AE927">
        <v>163.21</v>
      </c>
      <c r="AF927">
        <v>420</v>
      </c>
      <c r="AG927" t="b">
        <v>1</v>
      </c>
      <c r="AH927">
        <v>152.62</v>
      </c>
      <c r="AI927">
        <f t="shared" si="14"/>
        <v>66814.891654508043</v>
      </c>
      <c r="AJ927">
        <v>7</v>
      </c>
      <c r="AK927" t="b">
        <v>0</v>
      </c>
      <c r="AL927" t="b">
        <v>0</v>
      </c>
      <c r="AM927" t="s">
        <v>576</v>
      </c>
      <c r="AN927" s="1">
        <v>40521</v>
      </c>
      <c r="AO927" s="1">
        <v>40523</v>
      </c>
      <c r="AP927" s="1">
        <v>40541</v>
      </c>
      <c r="AQ927" s="1">
        <v>40668</v>
      </c>
    </row>
    <row r="928" spans="1:43">
      <c r="A928" t="s">
        <v>2377</v>
      </c>
      <c r="B928">
        <v>484008021264</v>
      </c>
      <c r="C928" t="s">
        <v>2378</v>
      </c>
      <c r="D928" t="s">
        <v>248</v>
      </c>
      <c r="E928">
        <v>75090</v>
      </c>
      <c r="F928" t="s">
        <v>75</v>
      </c>
      <c r="G928" t="s">
        <v>2379</v>
      </c>
      <c r="H928" t="s">
        <v>2380</v>
      </c>
      <c r="I928" t="b">
        <v>0</v>
      </c>
      <c r="J928" t="b">
        <v>0</v>
      </c>
      <c r="K928" t="b">
        <v>0</v>
      </c>
      <c r="L928" t="b">
        <v>0</v>
      </c>
      <c r="M928" t="b">
        <v>0</v>
      </c>
      <c r="N928" t="b">
        <v>0</v>
      </c>
      <c r="O928" t="s">
        <v>77</v>
      </c>
      <c r="P928" t="b">
        <v>0</v>
      </c>
      <c r="Q928" t="b">
        <v>0</v>
      </c>
      <c r="R928" t="s">
        <v>119</v>
      </c>
      <c r="S928" t="s">
        <v>59</v>
      </c>
      <c r="T928" t="s">
        <v>78</v>
      </c>
      <c r="U928" t="s">
        <v>79</v>
      </c>
      <c r="V928" t="s">
        <v>60</v>
      </c>
      <c r="W928" t="s">
        <v>114</v>
      </c>
      <c r="X928" t="s">
        <v>62</v>
      </c>
      <c r="Y928" t="s">
        <v>151</v>
      </c>
      <c r="Z928">
        <v>10.06</v>
      </c>
      <c r="AA928">
        <v>0</v>
      </c>
      <c r="AB928">
        <v>2.52</v>
      </c>
      <c r="AC928">
        <v>17</v>
      </c>
      <c r="AD928">
        <v>130</v>
      </c>
      <c r="AE928">
        <v>158.54</v>
      </c>
      <c r="AF928">
        <v>100</v>
      </c>
      <c r="AG928" t="b">
        <v>1</v>
      </c>
      <c r="AH928">
        <v>152.94</v>
      </c>
      <c r="AI928">
        <f t="shared" si="14"/>
        <v>66649.563163735831</v>
      </c>
      <c r="AJ928">
        <v>1</v>
      </c>
      <c r="AK928" t="b">
        <v>0</v>
      </c>
      <c r="AL928" t="b">
        <v>0</v>
      </c>
      <c r="AM928" t="s">
        <v>576</v>
      </c>
      <c r="AN928" s="1">
        <v>39696</v>
      </c>
      <c r="AO928" s="1">
        <v>39801</v>
      </c>
      <c r="AP928" s="1">
        <v>39843</v>
      </c>
      <c r="AQ928" s="1">
        <v>39850</v>
      </c>
    </row>
    <row r="929" spans="1:43">
      <c r="A929" t="s">
        <v>2381</v>
      </c>
      <c r="C929" t="s">
        <v>483</v>
      </c>
      <c r="D929" t="s">
        <v>74</v>
      </c>
      <c r="E929">
        <v>11226</v>
      </c>
      <c r="F929" t="s">
        <v>75</v>
      </c>
      <c r="G929" t="s">
        <v>76</v>
      </c>
      <c r="H929" t="s">
        <v>483</v>
      </c>
      <c r="I929" t="b">
        <v>0</v>
      </c>
      <c r="J929" t="b">
        <v>0</v>
      </c>
      <c r="K929" t="b">
        <v>0</v>
      </c>
      <c r="L929" t="b">
        <v>0</v>
      </c>
      <c r="M929" t="b">
        <v>0</v>
      </c>
      <c r="N929" t="b">
        <v>0</v>
      </c>
      <c r="O929" t="s">
        <v>77</v>
      </c>
      <c r="P929" t="b">
        <v>0</v>
      </c>
      <c r="Q929" t="b">
        <v>0</v>
      </c>
      <c r="R929" t="s">
        <v>101</v>
      </c>
      <c r="S929" t="s">
        <v>95</v>
      </c>
      <c r="T929" t="s">
        <v>58</v>
      </c>
      <c r="U929" t="s">
        <v>59</v>
      </c>
      <c r="W929" t="s">
        <v>61</v>
      </c>
      <c r="X929" t="s">
        <v>62</v>
      </c>
      <c r="Y929" t="s">
        <v>63</v>
      </c>
      <c r="AD929">
        <v>132.84</v>
      </c>
      <c r="AE929">
        <v>162</v>
      </c>
      <c r="AF929">
        <v>25</v>
      </c>
      <c r="AG929" t="b">
        <v>1</v>
      </c>
      <c r="AH929">
        <v>153</v>
      </c>
      <c r="AI929">
        <f t="shared" si="14"/>
        <v>66618.586871716048</v>
      </c>
      <c r="AJ929">
        <v>1</v>
      </c>
      <c r="AK929" t="b">
        <v>0</v>
      </c>
      <c r="AL929" t="b">
        <v>0</v>
      </c>
      <c r="AM929" t="s">
        <v>576</v>
      </c>
      <c r="AN929" s="1">
        <v>38133</v>
      </c>
      <c r="AO929" s="1">
        <v>38230</v>
      </c>
      <c r="AP929" s="1">
        <v>38363</v>
      </c>
      <c r="AQ929" s="1">
        <v>38378</v>
      </c>
    </row>
    <row r="930" spans="1:43">
      <c r="A930" t="s">
        <v>2382</v>
      </c>
      <c r="C930" t="s">
        <v>73</v>
      </c>
      <c r="D930" t="s">
        <v>74</v>
      </c>
      <c r="E930">
        <v>10473</v>
      </c>
      <c r="F930" t="s">
        <v>75</v>
      </c>
      <c r="G930" t="s">
        <v>331</v>
      </c>
      <c r="H930" t="s">
        <v>73</v>
      </c>
      <c r="I930" t="b">
        <v>0</v>
      </c>
      <c r="J930" t="b">
        <v>0</v>
      </c>
      <c r="K930" t="b">
        <v>0</v>
      </c>
      <c r="L930" t="b">
        <v>0</v>
      </c>
      <c r="M930" t="b">
        <v>0</v>
      </c>
      <c r="N930" t="b">
        <v>0</v>
      </c>
      <c r="O930" t="s">
        <v>87</v>
      </c>
      <c r="P930" t="b">
        <v>1</v>
      </c>
      <c r="Q930" t="b">
        <v>0</v>
      </c>
      <c r="R930" t="s">
        <v>99</v>
      </c>
      <c r="S930" t="s">
        <v>100</v>
      </c>
      <c r="T930" t="s">
        <v>58</v>
      </c>
      <c r="U930" t="s">
        <v>59</v>
      </c>
      <c r="W930" t="s">
        <v>61</v>
      </c>
      <c r="X930" t="s">
        <v>62</v>
      </c>
      <c r="Y930" t="s">
        <v>81</v>
      </c>
      <c r="AD930">
        <v>132.84</v>
      </c>
      <c r="AE930">
        <v>162</v>
      </c>
      <c r="AF930">
        <v>38</v>
      </c>
      <c r="AG930" t="b">
        <v>1</v>
      </c>
      <c r="AH930">
        <v>153</v>
      </c>
      <c r="AI930">
        <f t="shared" si="14"/>
        <v>66618.586871716048</v>
      </c>
      <c r="AJ930">
        <v>1</v>
      </c>
      <c r="AK930" t="b">
        <v>0</v>
      </c>
      <c r="AL930" t="b">
        <v>0</v>
      </c>
      <c r="AM930" t="s">
        <v>576</v>
      </c>
      <c r="AN930" s="1">
        <v>38040</v>
      </c>
      <c r="AO930" s="1">
        <v>38042</v>
      </c>
      <c r="AP930" s="1">
        <v>38131</v>
      </c>
      <c r="AQ930" s="1">
        <v>38283</v>
      </c>
    </row>
    <row r="931" spans="1:43">
      <c r="A931" t="s">
        <v>2383</v>
      </c>
      <c r="B931">
        <v>360009402812</v>
      </c>
      <c r="C931" t="s">
        <v>483</v>
      </c>
      <c r="D931" t="s">
        <v>74</v>
      </c>
      <c r="E931">
        <v>11221</v>
      </c>
      <c r="F931" t="s">
        <v>75</v>
      </c>
      <c r="G931" t="s">
        <v>484</v>
      </c>
      <c r="H931" t="s">
        <v>483</v>
      </c>
      <c r="I931" t="b">
        <v>0</v>
      </c>
      <c r="J931" t="b">
        <v>1</v>
      </c>
      <c r="K931" t="b">
        <v>0</v>
      </c>
      <c r="L931" t="b">
        <v>0</v>
      </c>
      <c r="M931" t="b">
        <v>0</v>
      </c>
      <c r="N931" t="b">
        <v>0</v>
      </c>
      <c r="O931" t="s">
        <v>77</v>
      </c>
      <c r="P931" t="b">
        <v>1</v>
      </c>
      <c r="Q931" t="b">
        <v>0</v>
      </c>
      <c r="R931" t="s">
        <v>113</v>
      </c>
      <c r="S931" t="s">
        <v>113</v>
      </c>
      <c r="T931" t="s">
        <v>58</v>
      </c>
      <c r="U931" t="s">
        <v>59</v>
      </c>
      <c r="V931" t="s">
        <v>60</v>
      </c>
      <c r="W931" t="s">
        <v>61</v>
      </c>
      <c r="X931" t="s">
        <v>62</v>
      </c>
      <c r="Y931" t="s">
        <v>151</v>
      </c>
      <c r="AD931">
        <v>133.25</v>
      </c>
      <c r="AE931">
        <v>162.5</v>
      </c>
      <c r="AF931">
        <v>11</v>
      </c>
      <c r="AG931" t="b">
        <v>1</v>
      </c>
      <c r="AH931">
        <v>153.24</v>
      </c>
      <c r="AI931">
        <f t="shared" si="14"/>
        <v>66494.753703636874</v>
      </c>
      <c r="AJ931">
        <v>1</v>
      </c>
      <c r="AK931" t="b">
        <v>0</v>
      </c>
      <c r="AL931" t="b">
        <v>0</v>
      </c>
      <c r="AM931" t="s">
        <v>576</v>
      </c>
      <c r="AN931" s="1">
        <v>38964</v>
      </c>
      <c r="AO931" s="1">
        <v>38968</v>
      </c>
      <c r="AP931" s="1">
        <v>39072</v>
      </c>
      <c r="AQ931" s="1">
        <v>39206</v>
      </c>
    </row>
    <row r="932" spans="1:43">
      <c r="A932" t="s">
        <v>2384</v>
      </c>
      <c r="C932" t="s">
        <v>2385</v>
      </c>
      <c r="D932" t="s">
        <v>128</v>
      </c>
      <c r="E932">
        <v>91709</v>
      </c>
      <c r="F932" t="s">
        <v>54</v>
      </c>
      <c r="G932" t="s">
        <v>2386</v>
      </c>
      <c r="H932" t="s">
        <v>2387</v>
      </c>
      <c r="I932" t="b">
        <v>0</v>
      </c>
      <c r="J932" t="b">
        <v>0</v>
      </c>
      <c r="K932" t="b">
        <v>0</v>
      </c>
      <c r="L932" t="b">
        <v>0</v>
      </c>
      <c r="M932" t="b">
        <v>0</v>
      </c>
      <c r="N932" t="b">
        <v>0</v>
      </c>
      <c r="O932" t="s">
        <v>57</v>
      </c>
      <c r="P932" t="b">
        <v>0</v>
      </c>
      <c r="Q932" t="b">
        <v>0</v>
      </c>
      <c r="R932" t="s">
        <v>58</v>
      </c>
      <c r="S932" t="s">
        <v>59</v>
      </c>
      <c r="T932" t="s">
        <v>94</v>
      </c>
      <c r="U932" t="s">
        <v>95</v>
      </c>
      <c r="V932" t="s">
        <v>60</v>
      </c>
      <c r="W932" t="s">
        <v>80</v>
      </c>
      <c r="X932" t="s">
        <v>287</v>
      </c>
      <c r="Y932" t="s">
        <v>63</v>
      </c>
      <c r="Z932">
        <v>0</v>
      </c>
      <c r="AA932">
        <v>0</v>
      </c>
      <c r="AB932">
        <v>1.73</v>
      </c>
      <c r="AC932">
        <v>9</v>
      </c>
      <c r="AD932">
        <v>125.72</v>
      </c>
      <c r="AE932">
        <v>153.32</v>
      </c>
      <c r="AF932">
        <v>26</v>
      </c>
      <c r="AG932" t="b">
        <v>0</v>
      </c>
      <c r="AH932">
        <v>153.32</v>
      </c>
      <c r="AI932">
        <f t="shared" si="14"/>
        <v>66453.501580943834</v>
      </c>
      <c r="AJ932">
        <v>5</v>
      </c>
      <c r="AK932" t="b">
        <v>0</v>
      </c>
      <c r="AL932" t="b">
        <v>0</v>
      </c>
      <c r="AM932" t="s">
        <v>576</v>
      </c>
      <c r="AN932" s="1">
        <v>40101</v>
      </c>
      <c r="AO932" s="1">
        <v>40116</v>
      </c>
      <c r="AP932" s="1">
        <v>40234</v>
      </c>
      <c r="AQ932" s="1">
        <v>40248</v>
      </c>
    </row>
    <row r="933" spans="1:43">
      <c r="A933" t="s">
        <v>2388</v>
      </c>
      <c r="B933">
        <v>64245006939</v>
      </c>
      <c r="C933" t="s">
        <v>2389</v>
      </c>
      <c r="D933" t="s">
        <v>128</v>
      </c>
      <c r="E933">
        <v>90601</v>
      </c>
      <c r="F933" t="s">
        <v>54</v>
      </c>
      <c r="G933" t="s">
        <v>2390</v>
      </c>
      <c r="H933" t="s">
        <v>130</v>
      </c>
      <c r="I933" t="b">
        <v>0</v>
      </c>
      <c r="J933" t="b">
        <v>0</v>
      </c>
      <c r="K933" t="b">
        <v>0</v>
      </c>
      <c r="L933" t="b">
        <v>0</v>
      </c>
      <c r="M933" t="b">
        <v>0</v>
      </c>
      <c r="N933" t="b">
        <v>0</v>
      </c>
      <c r="O933" t="s">
        <v>57</v>
      </c>
      <c r="P933" t="b">
        <v>0</v>
      </c>
      <c r="Q933" t="b">
        <v>0</v>
      </c>
      <c r="R933" t="s">
        <v>58</v>
      </c>
      <c r="S933" t="s">
        <v>59</v>
      </c>
      <c r="T933" t="s">
        <v>230</v>
      </c>
      <c r="U933" t="s">
        <v>59</v>
      </c>
      <c r="V933" t="s">
        <v>60</v>
      </c>
      <c r="W933" t="s">
        <v>1</v>
      </c>
      <c r="X933" t="s">
        <v>62</v>
      </c>
      <c r="Y933" t="s">
        <v>81</v>
      </c>
      <c r="Z933">
        <v>0</v>
      </c>
      <c r="AA933">
        <v>9.42</v>
      </c>
      <c r="AB933">
        <v>1.54</v>
      </c>
      <c r="AC933">
        <v>35</v>
      </c>
      <c r="AD933">
        <v>148.88999999999999</v>
      </c>
      <c r="AE933">
        <v>175.16</v>
      </c>
      <c r="AF933">
        <v>20</v>
      </c>
      <c r="AG933" t="b">
        <v>1</v>
      </c>
      <c r="AH933">
        <v>153.38999999999999</v>
      </c>
      <c r="AI933">
        <f t="shared" si="14"/>
        <v>66417.416473587422</v>
      </c>
      <c r="AJ933">
        <v>2</v>
      </c>
      <c r="AK933" t="b">
        <v>0</v>
      </c>
      <c r="AL933" t="b">
        <v>1</v>
      </c>
      <c r="AM933" t="s">
        <v>576</v>
      </c>
      <c r="AN933" s="1">
        <v>40454</v>
      </c>
      <c r="AO933" s="1">
        <v>40469</v>
      </c>
      <c r="AP933" s="1">
        <v>40470</v>
      </c>
      <c r="AQ933" s="1">
        <v>40602</v>
      </c>
    </row>
    <row r="934" spans="1:43">
      <c r="A934" t="s">
        <v>2391</v>
      </c>
      <c r="B934">
        <v>390435200097</v>
      </c>
      <c r="C934" t="s">
        <v>2392</v>
      </c>
      <c r="D934" t="s">
        <v>84</v>
      </c>
      <c r="E934">
        <v>45780</v>
      </c>
      <c r="F934" t="s">
        <v>68</v>
      </c>
      <c r="G934" t="s">
        <v>2393</v>
      </c>
      <c r="H934" t="s">
        <v>2394</v>
      </c>
      <c r="I934" t="b">
        <v>0</v>
      </c>
      <c r="J934" t="b">
        <v>0</v>
      </c>
      <c r="K934" t="b">
        <v>0</v>
      </c>
      <c r="L934" t="b">
        <v>0</v>
      </c>
      <c r="M934" t="b">
        <v>0</v>
      </c>
      <c r="N934" t="b">
        <v>0</v>
      </c>
      <c r="O934" t="s">
        <v>57</v>
      </c>
      <c r="P934" t="b">
        <v>0</v>
      </c>
      <c r="Q934" t="b">
        <v>0</v>
      </c>
      <c r="R934" t="s">
        <v>125</v>
      </c>
      <c r="S934" t="s">
        <v>59</v>
      </c>
      <c r="T934" t="s">
        <v>155</v>
      </c>
      <c r="U934" t="s">
        <v>137</v>
      </c>
      <c r="V934" t="s">
        <v>71</v>
      </c>
      <c r="W934" t="s">
        <v>61</v>
      </c>
      <c r="X934" t="s">
        <v>62</v>
      </c>
      <c r="Y934" t="s">
        <v>88</v>
      </c>
      <c r="Z934">
        <v>10.89</v>
      </c>
      <c r="AA934">
        <v>0</v>
      </c>
      <c r="AB934">
        <v>1.63</v>
      </c>
      <c r="AC934">
        <v>9</v>
      </c>
      <c r="AD934">
        <v>130.37</v>
      </c>
      <c r="AE934">
        <v>158.99</v>
      </c>
      <c r="AF934">
        <v>75</v>
      </c>
      <c r="AG934" t="b">
        <v>0</v>
      </c>
      <c r="AH934">
        <v>153.5</v>
      </c>
      <c r="AI934">
        <f t="shared" si="14"/>
        <v>66360.731104884471</v>
      </c>
      <c r="AJ934">
        <v>2</v>
      </c>
      <c r="AK934" t="b">
        <v>1</v>
      </c>
      <c r="AL934" t="b">
        <v>0</v>
      </c>
      <c r="AM934" t="s">
        <v>576</v>
      </c>
      <c r="AN934" s="1">
        <v>40190</v>
      </c>
      <c r="AO934" s="1">
        <v>40220</v>
      </c>
      <c r="AP934" s="1">
        <v>40249</v>
      </c>
      <c r="AQ934" s="1">
        <v>40346</v>
      </c>
    </row>
    <row r="935" spans="1:43">
      <c r="A935" t="s">
        <v>2395</v>
      </c>
      <c r="C935" t="s">
        <v>73</v>
      </c>
      <c r="D935" t="s">
        <v>74</v>
      </c>
      <c r="E935">
        <v>10471</v>
      </c>
      <c r="F935" t="s">
        <v>75</v>
      </c>
      <c r="G935" t="s">
        <v>117</v>
      </c>
      <c r="H935" t="s">
        <v>73</v>
      </c>
      <c r="I935" t="b">
        <v>0</v>
      </c>
      <c r="J935" t="b">
        <v>0</v>
      </c>
      <c r="K935" t="b">
        <v>0</v>
      </c>
      <c r="L935" t="b">
        <v>0</v>
      </c>
      <c r="M935" t="b">
        <v>0</v>
      </c>
      <c r="N935" t="b">
        <v>0</v>
      </c>
      <c r="O935" t="s">
        <v>57</v>
      </c>
      <c r="P935" t="b">
        <v>0</v>
      </c>
      <c r="Q935" t="b">
        <v>0</v>
      </c>
      <c r="R935" t="s">
        <v>104</v>
      </c>
      <c r="S935" t="s">
        <v>95</v>
      </c>
      <c r="T935" t="s">
        <v>94</v>
      </c>
      <c r="U935" t="s">
        <v>95</v>
      </c>
      <c r="V935" t="s">
        <v>71</v>
      </c>
      <c r="W935" t="s">
        <v>61</v>
      </c>
      <c r="X935" t="s">
        <v>62</v>
      </c>
      <c r="Y935" t="s">
        <v>81</v>
      </c>
      <c r="Z935">
        <v>9.4499999999999993</v>
      </c>
      <c r="AA935">
        <v>0</v>
      </c>
      <c r="AB935">
        <v>2.36</v>
      </c>
      <c r="AC935">
        <v>17</v>
      </c>
      <c r="AD935">
        <v>123</v>
      </c>
      <c r="AE935">
        <v>150</v>
      </c>
      <c r="AF935">
        <v>29</v>
      </c>
      <c r="AG935" t="b">
        <v>1</v>
      </c>
      <c r="AH935">
        <v>153.75</v>
      </c>
      <c r="AI935">
        <f t="shared" si="14"/>
        <v>66231.990721468683</v>
      </c>
      <c r="AJ935">
        <v>1</v>
      </c>
      <c r="AK935" t="b">
        <v>0</v>
      </c>
      <c r="AL935" t="b">
        <v>0</v>
      </c>
      <c r="AM935" t="s">
        <v>576</v>
      </c>
      <c r="AN935" s="1">
        <v>39838</v>
      </c>
      <c r="AO935" s="1">
        <v>39839</v>
      </c>
      <c r="AP935" s="1">
        <v>39912</v>
      </c>
      <c r="AQ935" s="1">
        <v>39989</v>
      </c>
    </row>
    <row r="936" spans="1:43">
      <c r="A936" t="s">
        <v>2396</v>
      </c>
      <c r="B936">
        <v>62772004193</v>
      </c>
      <c r="C936" t="s">
        <v>1163</v>
      </c>
      <c r="D936" t="s">
        <v>128</v>
      </c>
      <c r="E936">
        <v>94947</v>
      </c>
      <c r="F936" t="s">
        <v>54</v>
      </c>
      <c r="G936" t="s">
        <v>1164</v>
      </c>
      <c r="H936" t="s">
        <v>1165</v>
      </c>
      <c r="I936" t="b">
        <v>0</v>
      </c>
      <c r="J936" t="b">
        <v>0</v>
      </c>
      <c r="K936" t="b">
        <v>0</v>
      </c>
      <c r="L936" t="b">
        <v>0</v>
      </c>
      <c r="M936" t="b">
        <v>0</v>
      </c>
      <c r="N936" t="b">
        <v>0</v>
      </c>
      <c r="O936" t="s">
        <v>57</v>
      </c>
      <c r="P936" t="b">
        <v>0</v>
      </c>
      <c r="Q936" t="b">
        <v>0</v>
      </c>
      <c r="R936" t="s">
        <v>58</v>
      </c>
      <c r="S936" t="s">
        <v>59</v>
      </c>
      <c r="V936" t="s">
        <v>71</v>
      </c>
      <c r="W936" t="s">
        <v>1</v>
      </c>
      <c r="X936" t="s">
        <v>287</v>
      </c>
      <c r="Y936" t="s">
        <v>81</v>
      </c>
      <c r="Z936">
        <v>0</v>
      </c>
      <c r="AA936">
        <v>9.82</v>
      </c>
      <c r="AB936">
        <v>1.61</v>
      </c>
      <c r="AC936">
        <v>35</v>
      </c>
      <c r="AD936">
        <v>153.79</v>
      </c>
      <c r="AE936">
        <v>180.93</v>
      </c>
      <c r="AF936">
        <v>21</v>
      </c>
      <c r="AG936" t="b">
        <v>1</v>
      </c>
      <c r="AH936">
        <v>153.79</v>
      </c>
      <c r="AI936">
        <f t="shared" si="14"/>
        <v>66211.40386012214</v>
      </c>
      <c r="AJ936">
        <v>1</v>
      </c>
      <c r="AK936" t="b">
        <v>0</v>
      </c>
      <c r="AL936" t="b">
        <v>0</v>
      </c>
      <c r="AM936" t="s">
        <v>576</v>
      </c>
      <c r="AN936" s="1">
        <v>40522</v>
      </c>
      <c r="AO936" s="1">
        <v>40527</v>
      </c>
      <c r="AP936" s="1">
        <v>40528</v>
      </c>
      <c r="AQ936" s="1">
        <v>40669</v>
      </c>
    </row>
    <row r="937" spans="1:43">
      <c r="A937" t="s">
        <v>2397</v>
      </c>
      <c r="B937">
        <v>280149000220</v>
      </c>
      <c r="C937" t="s">
        <v>483</v>
      </c>
      <c r="D937" t="s">
        <v>162</v>
      </c>
      <c r="E937">
        <v>39425</v>
      </c>
      <c r="F937" t="s">
        <v>68</v>
      </c>
      <c r="G937" t="s">
        <v>2398</v>
      </c>
      <c r="H937" t="s">
        <v>2399</v>
      </c>
      <c r="I937" t="b">
        <v>0</v>
      </c>
      <c r="J937" t="b">
        <v>0</v>
      </c>
      <c r="K937" t="b">
        <v>0</v>
      </c>
      <c r="L937" t="b">
        <v>0</v>
      </c>
      <c r="M937" t="b">
        <v>0</v>
      </c>
      <c r="N937" t="b">
        <v>0</v>
      </c>
      <c r="O937" t="s">
        <v>57</v>
      </c>
      <c r="P937" t="b">
        <v>0</v>
      </c>
      <c r="Q937" t="b">
        <v>0</v>
      </c>
      <c r="R937" t="s">
        <v>101</v>
      </c>
      <c r="S937" t="s">
        <v>95</v>
      </c>
      <c r="V937" t="s">
        <v>60</v>
      </c>
      <c r="W937" t="s">
        <v>80</v>
      </c>
      <c r="X937" t="s">
        <v>62</v>
      </c>
      <c r="Y937" t="s">
        <v>63</v>
      </c>
      <c r="Z937">
        <v>9.9</v>
      </c>
      <c r="AA937">
        <v>6.93</v>
      </c>
      <c r="AB937">
        <v>1.49</v>
      </c>
      <c r="AC937">
        <v>9</v>
      </c>
      <c r="AD937">
        <v>126.31</v>
      </c>
      <c r="AE937">
        <v>154.04</v>
      </c>
      <c r="AF937">
        <v>21</v>
      </c>
      <c r="AG937" t="b">
        <v>1</v>
      </c>
      <c r="AH937">
        <v>154.04</v>
      </c>
      <c r="AI937">
        <f t="shared" si="14"/>
        <v>66082.808476706356</v>
      </c>
      <c r="AJ937">
        <v>4</v>
      </c>
      <c r="AK937" t="b">
        <v>0</v>
      </c>
      <c r="AL937" t="b">
        <v>0</v>
      </c>
      <c r="AM937" t="s">
        <v>576</v>
      </c>
      <c r="AN937" s="1">
        <v>40130</v>
      </c>
      <c r="AO937" s="1">
        <v>40143</v>
      </c>
      <c r="AQ937" s="1">
        <v>40170</v>
      </c>
    </row>
    <row r="938" spans="1:43">
      <c r="A938" t="s">
        <v>2400</v>
      </c>
      <c r="C938" t="s">
        <v>73</v>
      </c>
      <c r="D938" t="s">
        <v>74</v>
      </c>
      <c r="E938">
        <v>10456</v>
      </c>
      <c r="F938" t="s">
        <v>75</v>
      </c>
      <c r="G938" t="s">
        <v>76</v>
      </c>
      <c r="H938" t="s">
        <v>73</v>
      </c>
      <c r="I938" t="b">
        <v>0</v>
      </c>
      <c r="J938" t="b">
        <v>0</v>
      </c>
      <c r="K938" t="b">
        <v>0</v>
      </c>
      <c r="L938" t="b">
        <v>0</v>
      </c>
      <c r="M938" t="b">
        <v>0</v>
      </c>
      <c r="N938" t="b">
        <v>0</v>
      </c>
      <c r="O938" t="s">
        <v>77</v>
      </c>
      <c r="P938" t="b">
        <v>1</v>
      </c>
      <c r="Q938" t="b">
        <v>0</v>
      </c>
      <c r="R938" t="s">
        <v>99</v>
      </c>
      <c r="S938" t="s">
        <v>100</v>
      </c>
      <c r="T938" t="s">
        <v>99</v>
      </c>
      <c r="U938" t="s">
        <v>100</v>
      </c>
      <c r="V938" t="s">
        <v>60</v>
      </c>
      <c r="W938" t="s">
        <v>80</v>
      </c>
      <c r="X938" t="s">
        <v>62</v>
      </c>
      <c r="Y938" t="s">
        <v>63</v>
      </c>
      <c r="Z938">
        <v>10.119999999999999</v>
      </c>
      <c r="AA938">
        <v>0</v>
      </c>
      <c r="AB938">
        <v>2.5299999999999998</v>
      </c>
      <c r="AC938">
        <v>17</v>
      </c>
      <c r="AD938">
        <v>131</v>
      </c>
      <c r="AE938">
        <v>159.76</v>
      </c>
      <c r="AF938">
        <v>200</v>
      </c>
      <c r="AG938" t="b">
        <v>1</v>
      </c>
      <c r="AH938">
        <v>154.12</v>
      </c>
      <c r="AI938">
        <f t="shared" si="14"/>
        <v>66041.684354013312</v>
      </c>
      <c r="AJ938">
        <v>4</v>
      </c>
      <c r="AK938" t="b">
        <v>0</v>
      </c>
      <c r="AL938" t="b">
        <v>0</v>
      </c>
      <c r="AM938" t="s">
        <v>576</v>
      </c>
      <c r="AN938" s="1">
        <v>39848</v>
      </c>
      <c r="AO938" s="1">
        <v>39848</v>
      </c>
      <c r="AP938" s="1">
        <v>39903</v>
      </c>
      <c r="AQ938" s="1">
        <v>39998</v>
      </c>
    </row>
    <row r="939" spans="1:43">
      <c r="A939" t="s">
        <v>2401</v>
      </c>
      <c r="B939">
        <v>62121002546</v>
      </c>
      <c r="C939" t="s">
        <v>2402</v>
      </c>
      <c r="D939" t="s">
        <v>128</v>
      </c>
      <c r="E939">
        <v>90260</v>
      </c>
      <c r="F939" t="s">
        <v>54</v>
      </c>
      <c r="G939" t="s">
        <v>2403</v>
      </c>
      <c r="H939" t="s">
        <v>130</v>
      </c>
      <c r="I939" t="b">
        <v>0</v>
      </c>
      <c r="J939" t="b">
        <v>0</v>
      </c>
      <c r="K939" t="b">
        <v>0</v>
      </c>
      <c r="L939" t="b">
        <v>0</v>
      </c>
      <c r="M939" t="b">
        <v>0</v>
      </c>
      <c r="N939" t="b">
        <v>0</v>
      </c>
      <c r="O939" t="s">
        <v>57</v>
      </c>
      <c r="P939" t="b">
        <v>0</v>
      </c>
      <c r="Q939" t="b">
        <v>0</v>
      </c>
      <c r="R939" t="s">
        <v>58</v>
      </c>
      <c r="S939" t="s">
        <v>59</v>
      </c>
      <c r="T939" t="s">
        <v>1</v>
      </c>
      <c r="U939" t="s">
        <v>137</v>
      </c>
      <c r="V939" t="s">
        <v>60</v>
      </c>
      <c r="W939" t="s">
        <v>80</v>
      </c>
      <c r="X939" t="s">
        <v>62</v>
      </c>
      <c r="Y939" t="s">
        <v>63</v>
      </c>
      <c r="Z939">
        <v>9.5</v>
      </c>
      <c r="AA939">
        <v>6.89</v>
      </c>
      <c r="AB939">
        <v>2.38</v>
      </c>
      <c r="AC939">
        <v>17</v>
      </c>
      <c r="AD939">
        <v>131</v>
      </c>
      <c r="AE939">
        <v>159.76</v>
      </c>
      <c r="AF939">
        <v>21</v>
      </c>
      <c r="AG939" t="b">
        <v>1</v>
      </c>
      <c r="AH939">
        <v>154.12</v>
      </c>
      <c r="AI939">
        <f t="shared" si="14"/>
        <v>66041.684354013312</v>
      </c>
      <c r="AJ939">
        <v>2</v>
      </c>
      <c r="AK939" t="b">
        <v>0</v>
      </c>
      <c r="AL939" t="b">
        <v>0</v>
      </c>
      <c r="AM939" t="s">
        <v>576</v>
      </c>
      <c r="AN939" s="1">
        <v>39740</v>
      </c>
      <c r="AO939" s="1">
        <v>39791</v>
      </c>
      <c r="AP939" s="1">
        <v>39855</v>
      </c>
      <c r="AQ939" s="1">
        <v>39893</v>
      </c>
    </row>
    <row r="940" spans="1:43">
      <c r="A940" t="s">
        <v>2404</v>
      </c>
      <c r="C940" t="s">
        <v>181</v>
      </c>
      <c r="D940" t="s">
        <v>182</v>
      </c>
      <c r="E940">
        <v>60639</v>
      </c>
      <c r="F940" t="s">
        <v>75</v>
      </c>
      <c r="G940" t="s">
        <v>460</v>
      </c>
      <c r="H940" t="s">
        <v>184</v>
      </c>
      <c r="I940" t="b">
        <v>0</v>
      </c>
      <c r="J940" t="b">
        <v>0</v>
      </c>
      <c r="K940" t="b">
        <v>0</v>
      </c>
      <c r="L940" t="b">
        <v>0</v>
      </c>
      <c r="M940" t="b">
        <v>0</v>
      </c>
      <c r="N940" t="b">
        <v>0</v>
      </c>
      <c r="O940" t="s">
        <v>77</v>
      </c>
      <c r="P940" t="b">
        <v>0</v>
      </c>
      <c r="Q940" t="b">
        <v>0</v>
      </c>
      <c r="R940" t="s">
        <v>58</v>
      </c>
      <c r="S940" t="s">
        <v>59</v>
      </c>
      <c r="T940" t="s">
        <v>230</v>
      </c>
      <c r="U940" t="s">
        <v>59</v>
      </c>
      <c r="V940" t="s">
        <v>60</v>
      </c>
      <c r="W940" t="s">
        <v>114</v>
      </c>
      <c r="X940" t="s">
        <v>62</v>
      </c>
      <c r="Y940" t="s">
        <v>63</v>
      </c>
      <c r="Z940">
        <v>10.17</v>
      </c>
      <c r="AA940">
        <v>0</v>
      </c>
      <c r="AB940">
        <v>2.54</v>
      </c>
      <c r="AC940">
        <v>17</v>
      </c>
      <c r="AD940">
        <v>131</v>
      </c>
      <c r="AE940">
        <v>159.76</v>
      </c>
      <c r="AF940">
        <v>28</v>
      </c>
      <c r="AG940" t="b">
        <v>1</v>
      </c>
      <c r="AH940">
        <v>154.12</v>
      </c>
      <c r="AI940">
        <f t="shared" si="14"/>
        <v>66041.684354013312</v>
      </c>
      <c r="AJ940">
        <v>1</v>
      </c>
      <c r="AK940" t="b">
        <v>0</v>
      </c>
      <c r="AL940" t="b">
        <v>0</v>
      </c>
      <c r="AM940" t="s">
        <v>576</v>
      </c>
      <c r="AN940" s="1">
        <v>39445</v>
      </c>
      <c r="AO940" s="1">
        <v>39464</v>
      </c>
      <c r="AP940" s="1">
        <v>39524</v>
      </c>
      <c r="AQ940" s="1">
        <v>39681</v>
      </c>
    </row>
    <row r="941" spans="1:43">
      <c r="A941" t="s">
        <v>2405</v>
      </c>
      <c r="B941">
        <v>62637009406</v>
      </c>
      <c r="C941" t="s">
        <v>2406</v>
      </c>
      <c r="D941" t="s">
        <v>128</v>
      </c>
      <c r="E941">
        <v>94565</v>
      </c>
      <c r="F941" t="s">
        <v>54</v>
      </c>
      <c r="G941" t="s">
        <v>1723</v>
      </c>
      <c r="H941" t="s">
        <v>286</v>
      </c>
      <c r="I941" t="b">
        <v>0</v>
      </c>
      <c r="J941" t="b">
        <v>0</v>
      </c>
      <c r="K941" t="b">
        <v>0</v>
      </c>
      <c r="L941" t="b">
        <v>0</v>
      </c>
      <c r="M941" t="b">
        <v>0</v>
      </c>
      <c r="N941" t="b">
        <v>0</v>
      </c>
      <c r="O941" t="s">
        <v>77</v>
      </c>
      <c r="P941" t="b">
        <v>1</v>
      </c>
      <c r="Q941" t="b">
        <v>0</v>
      </c>
      <c r="R941" t="s">
        <v>131</v>
      </c>
      <c r="S941" t="s">
        <v>79</v>
      </c>
      <c r="V941" t="s">
        <v>71</v>
      </c>
      <c r="W941" t="s">
        <v>1</v>
      </c>
      <c r="X941" t="s">
        <v>62</v>
      </c>
      <c r="Y941" t="s">
        <v>63</v>
      </c>
      <c r="Z941">
        <v>9.5399999999999991</v>
      </c>
      <c r="AA941">
        <v>6.92</v>
      </c>
      <c r="AB941">
        <v>2.39</v>
      </c>
      <c r="AC941">
        <v>17</v>
      </c>
      <c r="AD941">
        <v>131</v>
      </c>
      <c r="AE941">
        <v>159.76</v>
      </c>
      <c r="AF941">
        <v>20</v>
      </c>
      <c r="AG941" t="b">
        <v>0</v>
      </c>
      <c r="AH941">
        <v>154.12</v>
      </c>
      <c r="AI941">
        <f t="shared" si="14"/>
        <v>66041.684354013312</v>
      </c>
      <c r="AJ941">
        <v>1</v>
      </c>
      <c r="AK941" t="b">
        <v>0</v>
      </c>
      <c r="AL941" t="b">
        <v>0</v>
      </c>
      <c r="AM941" t="s">
        <v>576</v>
      </c>
      <c r="AN941" s="1">
        <v>39351</v>
      </c>
      <c r="AO941" s="1">
        <v>39399</v>
      </c>
      <c r="AP941" s="1">
        <v>39493</v>
      </c>
      <c r="AQ941" s="1">
        <v>39590</v>
      </c>
    </row>
    <row r="942" spans="1:43">
      <c r="A942" t="s">
        <v>2407</v>
      </c>
      <c r="C942" t="s">
        <v>483</v>
      </c>
      <c r="D942" t="s">
        <v>74</v>
      </c>
      <c r="E942">
        <v>11208</v>
      </c>
      <c r="F942" t="s">
        <v>75</v>
      </c>
      <c r="G942" t="s">
        <v>2221</v>
      </c>
      <c r="H942" t="s">
        <v>483</v>
      </c>
      <c r="I942" t="b">
        <v>0</v>
      </c>
      <c r="J942" t="b">
        <v>0</v>
      </c>
      <c r="K942" t="b">
        <v>0</v>
      </c>
      <c r="L942" t="b">
        <v>0</v>
      </c>
      <c r="M942" t="b">
        <v>0</v>
      </c>
      <c r="N942" t="b">
        <v>0</v>
      </c>
      <c r="O942" t="s">
        <v>57</v>
      </c>
      <c r="P942" t="b">
        <v>0</v>
      </c>
      <c r="Q942" t="b">
        <v>0</v>
      </c>
      <c r="R942" t="s">
        <v>119</v>
      </c>
      <c r="S942" t="s">
        <v>59</v>
      </c>
      <c r="T942" t="s">
        <v>101</v>
      </c>
      <c r="U942" t="s">
        <v>95</v>
      </c>
      <c r="V942" t="s">
        <v>60</v>
      </c>
      <c r="W942" t="s">
        <v>61</v>
      </c>
      <c r="X942" t="s">
        <v>62</v>
      </c>
      <c r="Y942" t="s">
        <v>63</v>
      </c>
      <c r="Z942">
        <v>0</v>
      </c>
      <c r="AA942">
        <v>0</v>
      </c>
      <c r="AB942">
        <v>1.94</v>
      </c>
      <c r="AC942">
        <v>9</v>
      </c>
      <c r="AD942">
        <v>139.94</v>
      </c>
      <c r="AE942">
        <v>170.66</v>
      </c>
      <c r="AF942">
        <v>25</v>
      </c>
      <c r="AG942" t="b">
        <v>1</v>
      </c>
      <c r="AH942">
        <v>154.19999999999999</v>
      </c>
      <c r="AI942">
        <f t="shared" si="14"/>
        <v>66000.573031320266</v>
      </c>
      <c r="AJ942">
        <v>2</v>
      </c>
      <c r="AK942" t="b">
        <v>1</v>
      </c>
      <c r="AL942" t="b">
        <v>1</v>
      </c>
      <c r="AM942" t="s">
        <v>576</v>
      </c>
      <c r="AN942" s="1">
        <v>40210</v>
      </c>
      <c r="AO942" s="1">
        <v>40334</v>
      </c>
      <c r="AP942" s="1">
        <v>40540</v>
      </c>
      <c r="AQ942" s="1">
        <v>40365</v>
      </c>
    </row>
    <row r="943" spans="1:43">
      <c r="A943" t="s">
        <v>2408</v>
      </c>
      <c r="B943">
        <v>120018000286</v>
      </c>
      <c r="C943" t="s">
        <v>2409</v>
      </c>
      <c r="D943" t="s">
        <v>257</v>
      </c>
      <c r="E943">
        <v>33071</v>
      </c>
      <c r="F943" t="s">
        <v>54</v>
      </c>
      <c r="G943" t="s">
        <v>1461</v>
      </c>
      <c r="H943" t="s">
        <v>1462</v>
      </c>
      <c r="I943" t="b">
        <v>0</v>
      </c>
      <c r="J943" t="b">
        <v>0</v>
      </c>
      <c r="K943" t="b">
        <v>0</v>
      </c>
      <c r="L943" t="b">
        <v>0</v>
      </c>
      <c r="M943" t="b">
        <v>0</v>
      </c>
      <c r="N943" t="b">
        <v>0</v>
      </c>
      <c r="O943" t="s">
        <v>57</v>
      </c>
      <c r="P943" t="b">
        <v>0</v>
      </c>
      <c r="Q943" t="b">
        <v>0</v>
      </c>
      <c r="R943" t="s">
        <v>267</v>
      </c>
      <c r="S943" t="s">
        <v>95</v>
      </c>
      <c r="V943" t="s">
        <v>60</v>
      </c>
      <c r="W943" t="s">
        <v>61</v>
      </c>
      <c r="X943" t="s">
        <v>107</v>
      </c>
      <c r="Y943" t="s">
        <v>151</v>
      </c>
      <c r="Z943">
        <v>10.6</v>
      </c>
      <c r="AA943">
        <v>0</v>
      </c>
      <c r="AB943">
        <v>1.59</v>
      </c>
      <c r="AC943">
        <v>9</v>
      </c>
      <c r="AD943">
        <v>127</v>
      </c>
      <c r="AE943">
        <v>154.88</v>
      </c>
      <c r="AF943">
        <v>75</v>
      </c>
      <c r="AG943" t="b">
        <v>0</v>
      </c>
      <c r="AH943">
        <v>154.88</v>
      </c>
      <c r="AI943">
        <f t="shared" si="14"/>
        <v>65651.643588429317</v>
      </c>
      <c r="AJ943">
        <v>4</v>
      </c>
      <c r="AK943" t="b">
        <v>0</v>
      </c>
      <c r="AL943" t="b">
        <v>0</v>
      </c>
      <c r="AM943" t="s">
        <v>576</v>
      </c>
      <c r="AN943" s="1">
        <v>39900</v>
      </c>
      <c r="AO943" s="1">
        <v>40052</v>
      </c>
      <c r="AP943" s="1">
        <v>40107</v>
      </c>
      <c r="AQ943" s="1">
        <v>40054</v>
      </c>
    </row>
    <row r="944" spans="1:43">
      <c r="A944" t="s">
        <v>2410</v>
      </c>
      <c r="B944">
        <v>421899003816</v>
      </c>
      <c r="C944" t="s">
        <v>634</v>
      </c>
      <c r="D944" t="s">
        <v>546</v>
      </c>
      <c r="E944">
        <v>19124</v>
      </c>
      <c r="F944" t="s">
        <v>75</v>
      </c>
      <c r="G944" t="s">
        <v>635</v>
      </c>
      <c r="H944" t="s">
        <v>634</v>
      </c>
      <c r="I944" t="b">
        <v>0</v>
      </c>
      <c r="J944" t="b">
        <v>0</v>
      </c>
      <c r="K944" t="b">
        <v>0</v>
      </c>
      <c r="L944" t="b">
        <v>0</v>
      </c>
      <c r="M944" t="b">
        <v>0</v>
      </c>
      <c r="N944" t="b">
        <v>0</v>
      </c>
      <c r="O944" t="s">
        <v>87</v>
      </c>
      <c r="P944" t="b">
        <v>0</v>
      </c>
      <c r="Q944" t="b">
        <v>0</v>
      </c>
      <c r="R944" t="s">
        <v>521</v>
      </c>
      <c r="S944" t="s">
        <v>137</v>
      </c>
      <c r="T944" t="s">
        <v>568</v>
      </c>
      <c r="U944" t="s">
        <v>273</v>
      </c>
      <c r="V944" t="s">
        <v>71</v>
      </c>
      <c r="W944" t="s">
        <v>61</v>
      </c>
      <c r="X944" t="s">
        <v>62</v>
      </c>
      <c r="Y944" t="s">
        <v>88</v>
      </c>
      <c r="Z944">
        <v>32.979999999999997</v>
      </c>
      <c r="AA944">
        <v>0</v>
      </c>
      <c r="AB944">
        <v>4.95</v>
      </c>
      <c r="AC944">
        <v>35</v>
      </c>
      <c r="AD944">
        <v>402.68</v>
      </c>
      <c r="AE944">
        <v>473.74</v>
      </c>
      <c r="AF944">
        <v>17</v>
      </c>
      <c r="AG944" t="b">
        <v>1</v>
      </c>
      <c r="AH944">
        <v>155</v>
      </c>
      <c r="AI944">
        <f t="shared" si="14"/>
        <v>65590.16380438974</v>
      </c>
      <c r="AJ944">
        <v>6</v>
      </c>
      <c r="AK944" t="b">
        <v>0</v>
      </c>
      <c r="AL944" t="b">
        <v>0</v>
      </c>
      <c r="AM944" t="s">
        <v>102</v>
      </c>
      <c r="AN944" s="1">
        <v>40544</v>
      </c>
      <c r="AQ944" s="1">
        <v>40694</v>
      </c>
    </row>
    <row r="945" spans="1:43">
      <c r="A945" t="s">
        <v>2411</v>
      </c>
      <c r="B945">
        <v>421866006648</v>
      </c>
      <c r="C945" t="s">
        <v>2412</v>
      </c>
      <c r="D945" t="s">
        <v>546</v>
      </c>
      <c r="E945">
        <v>15636</v>
      </c>
      <c r="F945" t="s">
        <v>54</v>
      </c>
      <c r="G945" t="s">
        <v>2342</v>
      </c>
      <c r="H945" t="s">
        <v>2343</v>
      </c>
      <c r="I945" t="b">
        <v>0</v>
      </c>
      <c r="J945" t="b">
        <v>0</v>
      </c>
      <c r="K945" t="b">
        <v>0</v>
      </c>
      <c r="L945" t="b">
        <v>0</v>
      </c>
      <c r="M945" t="b">
        <v>0</v>
      </c>
      <c r="N945" t="b">
        <v>0</v>
      </c>
      <c r="O945" t="s">
        <v>87</v>
      </c>
      <c r="P945" t="b">
        <v>0</v>
      </c>
      <c r="Q945" t="b">
        <v>0</v>
      </c>
      <c r="R945" t="s">
        <v>211</v>
      </c>
      <c r="S945" t="s">
        <v>100</v>
      </c>
      <c r="V945" t="s">
        <v>71</v>
      </c>
      <c r="W945" t="s">
        <v>80</v>
      </c>
      <c r="X945" t="s">
        <v>287</v>
      </c>
      <c r="Y945" t="s">
        <v>88</v>
      </c>
      <c r="Z945">
        <v>12</v>
      </c>
      <c r="AA945">
        <v>0</v>
      </c>
      <c r="AB945">
        <v>19.47</v>
      </c>
      <c r="AC945">
        <v>35</v>
      </c>
      <c r="AD945">
        <v>1364.46</v>
      </c>
      <c r="AE945">
        <v>1605.25</v>
      </c>
      <c r="AF945">
        <v>120</v>
      </c>
      <c r="AG945" t="b">
        <v>1</v>
      </c>
      <c r="AH945">
        <v>155</v>
      </c>
      <c r="AI945">
        <f t="shared" si="14"/>
        <v>65590.16380438974</v>
      </c>
      <c r="AJ945">
        <v>19</v>
      </c>
      <c r="AK945" t="b">
        <v>0</v>
      </c>
      <c r="AL945" t="b">
        <v>0</v>
      </c>
      <c r="AM945" t="s">
        <v>102</v>
      </c>
      <c r="AN945" s="1">
        <v>40518</v>
      </c>
      <c r="AQ945" s="1">
        <v>40664</v>
      </c>
    </row>
    <row r="946" spans="1:43">
      <c r="A946" t="s">
        <v>2413</v>
      </c>
      <c r="C946" t="s">
        <v>217</v>
      </c>
      <c r="D946" t="s">
        <v>715</v>
      </c>
      <c r="E946">
        <v>65202</v>
      </c>
      <c r="G946" t="s">
        <v>2414</v>
      </c>
      <c r="H946" t="s">
        <v>2415</v>
      </c>
      <c r="I946" t="b">
        <v>0</v>
      </c>
      <c r="J946" t="b">
        <v>0</v>
      </c>
      <c r="K946" t="b">
        <v>0</v>
      </c>
      <c r="L946" t="b">
        <v>0</v>
      </c>
      <c r="M946" t="b">
        <v>0</v>
      </c>
      <c r="N946" t="b">
        <v>0</v>
      </c>
      <c r="O946" t="s">
        <v>57</v>
      </c>
      <c r="P946" t="b">
        <v>0</v>
      </c>
      <c r="Q946" t="b">
        <v>0</v>
      </c>
      <c r="R946" t="s">
        <v>58</v>
      </c>
      <c r="S946" t="s">
        <v>59</v>
      </c>
      <c r="T946" t="s">
        <v>211</v>
      </c>
      <c r="U946" t="s">
        <v>100</v>
      </c>
      <c r="V946" t="s">
        <v>60</v>
      </c>
      <c r="W946" t="s">
        <v>61</v>
      </c>
      <c r="X946" t="s">
        <v>62</v>
      </c>
      <c r="Y946" t="s">
        <v>63</v>
      </c>
      <c r="Z946">
        <v>0</v>
      </c>
      <c r="AA946">
        <v>0</v>
      </c>
      <c r="AB946">
        <v>10.71</v>
      </c>
      <c r="AC946">
        <v>35</v>
      </c>
      <c r="AD946">
        <v>759.5</v>
      </c>
      <c r="AE946">
        <v>893.53</v>
      </c>
      <c r="AF946">
        <v>24</v>
      </c>
      <c r="AG946" t="b">
        <v>1</v>
      </c>
      <c r="AH946">
        <v>155</v>
      </c>
      <c r="AI946">
        <f t="shared" si="14"/>
        <v>65590.16380438974</v>
      </c>
      <c r="AJ946">
        <v>3</v>
      </c>
      <c r="AK946" t="b">
        <v>0</v>
      </c>
      <c r="AL946" t="b">
        <v>0</v>
      </c>
      <c r="AM946" t="s">
        <v>64</v>
      </c>
      <c r="AN946" s="1">
        <v>40495</v>
      </c>
      <c r="AQ946" s="1">
        <v>40642</v>
      </c>
    </row>
    <row r="947" spans="1:43">
      <c r="A947" t="s">
        <v>2416</v>
      </c>
      <c r="B947">
        <v>440033000092</v>
      </c>
      <c r="C947" t="s">
        <v>869</v>
      </c>
      <c r="D947" t="s">
        <v>2076</v>
      </c>
      <c r="E947">
        <v>2915</v>
      </c>
      <c r="F947" t="s">
        <v>54</v>
      </c>
      <c r="G947" t="s">
        <v>2417</v>
      </c>
      <c r="H947" t="s">
        <v>1726</v>
      </c>
      <c r="I947" t="b">
        <v>0</v>
      </c>
      <c r="J947" t="b">
        <v>0</v>
      </c>
      <c r="K947" t="b">
        <v>0</v>
      </c>
      <c r="L947" t="b">
        <v>0</v>
      </c>
      <c r="M947" t="b">
        <v>0</v>
      </c>
      <c r="N947" t="b">
        <v>0</v>
      </c>
      <c r="O947" t="s">
        <v>57</v>
      </c>
      <c r="P947" t="b">
        <v>0</v>
      </c>
      <c r="Q947" t="b">
        <v>0</v>
      </c>
      <c r="R947" t="s">
        <v>58</v>
      </c>
      <c r="S947" t="s">
        <v>59</v>
      </c>
      <c r="T947" t="s">
        <v>101</v>
      </c>
      <c r="U947" t="s">
        <v>95</v>
      </c>
      <c r="V947" t="s">
        <v>60</v>
      </c>
      <c r="W947" t="s">
        <v>61</v>
      </c>
      <c r="X947" t="s">
        <v>107</v>
      </c>
      <c r="Y947" t="s">
        <v>63</v>
      </c>
      <c r="Z947">
        <v>0</v>
      </c>
      <c r="AA947">
        <v>0</v>
      </c>
      <c r="AB947">
        <v>5.24</v>
      </c>
      <c r="AC947">
        <v>35</v>
      </c>
      <c r="AD947">
        <v>389.24</v>
      </c>
      <c r="AE947">
        <v>457.93</v>
      </c>
      <c r="AF947">
        <v>23</v>
      </c>
      <c r="AG947" t="b">
        <v>1</v>
      </c>
      <c r="AH947">
        <v>155</v>
      </c>
      <c r="AI947">
        <f t="shared" si="14"/>
        <v>65590.16380438974</v>
      </c>
      <c r="AJ947">
        <v>5</v>
      </c>
      <c r="AK947" t="b">
        <v>0</v>
      </c>
      <c r="AL947" t="b">
        <v>0</v>
      </c>
      <c r="AM947" t="s">
        <v>64</v>
      </c>
      <c r="AN947" s="1">
        <v>40493</v>
      </c>
      <c r="AQ947" s="1">
        <v>40641</v>
      </c>
    </row>
    <row r="948" spans="1:43">
      <c r="A948" t="s">
        <v>2418</v>
      </c>
      <c r="B948">
        <v>370472001863</v>
      </c>
      <c r="C948" t="s">
        <v>2419</v>
      </c>
      <c r="D948" t="s">
        <v>67</v>
      </c>
      <c r="E948">
        <v>27529</v>
      </c>
      <c r="F948" t="s">
        <v>54</v>
      </c>
      <c r="G948" t="s">
        <v>430</v>
      </c>
      <c r="H948" t="s">
        <v>431</v>
      </c>
      <c r="I948" t="b">
        <v>0</v>
      </c>
      <c r="J948" t="b">
        <v>1</v>
      </c>
      <c r="K948" t="b">
        <v>0</v>
      </c>
      <c r="L948" t="b">
        <v>0</v>
      </c>
      <c r="M948" t="b">
        <v>0</v>
      </c>
      <c r="N948" t="b">
        <v>0</v>
      </c>
      <c r="O948" t="s">
        <v>87</v>
      </c>
      <c r="P948" t="b">
        <v>0</v>
      </c>
      <c r="Q948" t="b">
        <v>0</v>
      </c>
      <c r="R948" t="s">
        <v>267</v>
      </c>
      <c r="S948" t="s">
        <v>95</v>
      </c>
      <c r="T948" t="s">
        <v>104</v>
      </c>
      <c r="U948" t="s">
        <v>95</v>
      </c>
      <c r="V948" t="s">
        <v>60</v>
      </c>
      <c r="W948" t="s">
        <v>80</v>
      </c>
      <c r="X948" t="s">
        <v>62</v>
      </c>
      <c r="Y948" t="s">
        <v>88</v>
      </c>
      <c r="Z948">
        <v>7.5</v>
      </c>
      <c r="AA948">
        <v>31.87</v>
      </c>
      <c r="AB948">
        <v>11.25</v>
      </c>
      <c r="AC948">
        <v>9</v>
      </c>
      <c r="AD948">
        <v>809.61</v>
      </c>
      <c r="AE948">
        <v>987.33</v>
      </c>
      <c r="AF948">
        <v>150</v>
      </c>
      <c r="AG948" t="b">
        <v>1</v>
      </c>
      <c r="AH948">
        <v>155</v>
      </c>
      <c r="AI948">
        <f t="shared" si="14"/>
        <v>65590.16380438974</v>
      </c>
      <c r="AJ948">
        <v>3</v>
      </c>
      <c r="AK948" t="b">
        <v>1</v>
      </c>
      <c r="AL948" t="b">
        <v>1</v>
      </c>
      <c r="AM948" t="s">
        <v>64</v>
      </c>
      <c r="AN948" s="1">
        <v>40294</v>
      </c>
      <c r="AQ948" s="1">
        <v>40443</v>
      </c>
    </row>
    <row r="949" spans="1:43">
      <c r="A949" t="s">
        <v>2420</v>
      </c>
      <c r="B949">
        <v>490012000085</v>
      </c>
      <c r="C949" t="s">
        <v>2421</v>
      </c>
      <c r="D949" t="s">
        <v>495</v>
      </c>
      <c r="E949">
        <v>84335</v>
      </c>
      <c r="F949" t="s">
        <v>54</v>
      </c>
      <c r="G949" t="s">
        <v>2422</v>
      </c>
      <c r="H949" t="s">
        <v>2423</v>
      </c>
      <c r="I949" t="b">
        <v>0</v>
      </c>
      <c r="J949" t="b">
        <v>0</v>
      </c>
      <c r="K949" t="b">
        <v>0</v>
      </c>
      <c r="L949" t="b">
        <v>0</v>
      </c>
      <c r="M949" t="b">
        <v>0</v>
      </c>
      <c r="N949" t="b">
        <v>0</v>
      </c>
      <c r="O949" t="s">
        <v>57</v>
      </c>
      <c r="P949" t="b">
        <v>0</v>
      </c>
      <c r="Q949" t="b">
        <v>0</v>
      </c>
      <c r="R949" t="s">
        <v>211</v>
      </c>
      <c r="S949" t="s">
        <v>100</v>
      </c>
      <c r="T949" t="s">
        <v>101</v>
      </c>
      <c r="U949" t="s">
        <v>95</v>
      </c>
      <c r="V949" t="s">
        <v>60</v>
      </c>
      <c r="W949" t="s">
        <v>61</v>
      </c>
      <c r="X949" t="s">
        <v>107</v>
      </c>
      <c r="Y949" t="s">
        <v>81</v>
      </c>
      <c r="Z949">
        <v>9.5500000000000007</v>
      </c>
      <c r="AA949">
        <v>0</v>
      </c>
      <c r="AB949">
        <v>2.39</v>
      </c>
      <c r="AC949">
        <v>17</v>
      </c>
      <c r="AD949">
        <v>124</v>
      </c>
      <c r="AE949">
        <v>151.22</v>
      </c>
      <c r="AF949">
        <v>50</v>
      </c>
      <c r="AG949" t="b">
        <v>1</v>
      </c>
      <c r="AH949">
        <v>155</v>
      </c>
      <c r="AI949">
        <f t="shared" si="14"/>
        <v>65590.16380438974</v>
      </c>
      <c r="AJ949">
        <v>2</v>
      </c>
      <c r="AK949" t="b">
        <v>0</v>
      </c>
      <c r="AL949" t="b">
        <v>0</v>
      </c>
      <c r="AM949" t="s">
        <v>576</v>
      </c>
      <c r="AN949" s="1">
        <v>39416</v>
      </c>
      <c r="AO949" s="1">
        <v>39498</v>
      </c>
      <c r="AP949" s="1">
        <v>39562</v>
      </c>
      <c r="AQ949" s="1">
        <v>39656</v>
      </c>
    </row>
    <row r="950" spans="1:43">
      <c r="A950" t="s">
        <v>2424</v>
      </c>
      <c r="B950">
        <v>170993000992</v>
      </c>
      <c r="C950" t="s">
        <v>181</v>
      </c>
      <c r="D950" t="s">
        <v>182</v>
      </c>
      <c r="E950">
        <v>60632</v>
      </c>
      <c r="F950" t="s">
        <v>75</v>
      </c>
      <c r="G950" t="s">
        <v>1392</v>
      </c>
      <c r="H950" t="s">
        <v>184</v>
      </c>
      <c r="I950" t="b">
        <v>0</v>
      </c>
      <c r="J950" t="b">
        <v>0</v>
      </c>
      <c r="K950" t="b">
        <v>1</v>
      </c>
      <c r="L950" t="b">
        <v>0</v>
      </c>
      <c r="M950" t="b">
        <v>0</v>
      </c>
      <c r="N950" t="b">
        <v>0</v>
      </c>
      <c r="O950" t="s">
        <v>77</v>
      </c>
      <c r="P950" t="b">
        <v>0</v>
      </c>
      <c r="Q950" t="b">
        <v>0</v>
      </c>
      <c r="R950" t="s">
        <v>119</v>
      </c>
      <c r="S950" t="s">
        <v>59</v>
      </c>
      <c r="T950" t="s">
        <v>211</v>
      </c>
      <c r="U950" t="s">
        <v>100</v>
      </c>
      <c r="V950" t="s">
        <v>71</v>
      </c>
      <c r="W950" t="s">
        <v>80</v>
      </c>
      <c r="X950" t="s">
        <v>62</v>
      </c>
      <c r="Y950" t="s">
        <v>81</v>
      </c>
      <c r="Z950">
        <v>36</v>
      </c>
      <c r="AA950">
        <v>0</v>
      </c>
      <c r="AB950">
        <v>9</v>
      </c>
      <c r="AC950">
        <v>17</v>
      </c>
      <c r="AD950">
        <v>422</v>
      </c>
      <c r="AE950">
        <v>514.63</v>
      </c>
      <c r="AF950">
        <v>30</v>
      </c>
      <c r="AG950" t="b">
        <v>1</v>
      </c>
      <c r="AH950">
        <v>155</v>
      </c>
      <c r="AI950">
        <f t="shared" si="14"/>
        <v>65590.16380438974</v>
      </c>
      <c r="AJ950">
        <v>1</v>
      </c>
      <c r="AK950" t="b">
        <v>0</v>
      </c>
      <c r="AL950" t="b">
        <v>0</v>
      </c>
      <c r="AM950" t="s">
        <v>64</v>
      </c>
      <c r="AN950" s="1">
        <v>39401</v>
      </c>
      <c r="AQ950" s="1">
        <v>39587</v>
      </c>
    </row>
    <row r="951" spans="1:43">
      <c r="A951" t="s">
        <v>2425</v>
      </c>
      <c r="B951">
        <v>450201000395</v>
      </c>
      <c r="C951" t="s">
        <v>195</v>
      </c>
      <c r="D951" t="s">
        <v>196</v>
      </c>
      <c r="E951">
        <v>29483</v>
      </c>
      <c r="F951" t="s">
        <v>54</v>
      </c>
      <c r="G951" t="s">
        <v>197</v>
      </c>
      <c r="H951" t="s">
        <v>198</v>
      </c>
      <c r="I951" t="b">
        <v>0</v>
      </c>
      <c r="J951" t="b">
        <v>0</v>
      </c>
      <c r="K951" t="b">
        <v>0</v>
      </c>
      <c r="L951" t="b">
        <v>0</v>
      </c>
      <c r="M951" t="b">
        <v>0</v>
      </c>
      <c r="N951" t="b">
        <v>0</v>
      </c>
      <c r="O951" t="s">
        <v>57</v>
      </c>
      <c r="P951" t="b">
        <v>0</v>
      </c>
      <c r="Q951" t="b">
        <v>0</v>
      </c>
      <c r="R951" t="s">
        <v>101</v>
      </c>
      <c r="S951" t="s">
        <v>95</v>
      </c>
      <c r="T951" t="s">
        <v>1</v>
      </c>
      <c r="U951" t="s">
        <v>137</v>
      </c>
      <c r="V951" t="s">
        <v>60</v>
      </c>
      <c r="W951" t="s">
        <v>80</v>
      </c>
      <c r="X951" t="s">
        <v>62</v>
      </c>
      <c r="Y951" t="s">
        <v>81</v>
      </c>
      <c r="Z951">
        <v>9.7799999999999994</v>
      </c>
      <c r="AA951">
        <v>4.8899999999999997</v>
      </c>
      <c r="AB951">
        <v>2.4500000000000002</v>
      </c>
      <c r="AC951">
        <v>17</v>
      </c>
      <c r="AD951">
        <v>132</v>
      </c>
      <c r="AE951">
        <v>160.97999999999999</v>
      </c>
      <c r="AF951">
        <v>48</v>
      </c>
      <c r="AG951" t="b">
        <v>0</v>
      </c>
      <c r="AH951">
        <v>155.29</v>
      </c>
      <c r="AI951">
        <f t="shared" si="14"/>
        <v>65441.706559627426</v>
      </c>
      <c r="AJ951">
        <v>2</v>
      </c>
      <c r="AK951" t="b">
        <v>0</v>
      </c>
      <c r="AL951" t="b">
        <v>0</v>
      </c>
      <c r="AM951" t="s">
        <v>576</v>
      </c>
      <c r="AN951" s="1">
        <v>39775</v>
      </c>
      <c r="AO951" s="1">
        <v>39784</v>
      </c>
      <c r="AP951" s="1">
        <v>39973</v>
      </c>
      <c r="AQ951" s="1">
        <v>39928</v>
      </c>
    </row>
    <row r="952" spans="1:43">
      <c r="A952" t="s">
        <v>2426</v>
      </c>
      <c r="C952" t="s">
        <v>320</v>
      </c>
      <c r="D952" t="s">
        <v>248</v>
      </c>
      <c r="E952">
        <v>75235</v>
      </c>
      <c r="F952" t="s">
        <v>75</v>
      </c>
      <c r="G952" t="s">
        <v>453</v>
      </c>
      <c r="H952" t="s">
        <v>320</v>
      </c>
      <c r="I952" t="b">
        <v>0</v>
      </c>
      <c r="J952" t="b">
        <v>0</v>
      </c>
      <c r="K952" t="b">
        <v>0</v>
      </c>
      <c r="L952" t="b">
        <v>0</v>
      </c>
      <c r="M952" t="b">
        <v>0</v>
      </c>
      <c r="N952" t="b">
        <v>0</v>
      </c>
      <c r="O952" t="s">
        <v>87</v>
      </c>
      <c r="P952" t="b">
        <v>0</v>
      </c>
      <c r="Q952" t="b">
        <v>0</v>
      </c>
      <c r="R952" t="s">
        <v>99</v>
      </c>
      <c r="S952" t="s">
        <v>100</v>
      </c>
      <c r="T952" t="s">
        <v>99</v>
      </c>
      <c r="U952" t="s">
        <v>100</v>
      </c>
      <c r="V952" t="s">
        <v>60</v>
      </c>
      <c r="W952" t="s">
        <v>114</v>
      </c>
      <c r="X952" t="s">
        <v>62</v>
      </c>
      <c r="Y952" t="s">
        <v>81</v>
      </c>
      <c r="Z952">
        <v>10.220000000000001</v>
      </c>
      <c r="AA952">
        <v>0</v>
      </c>
      <c r="AB952">
        <v>2.56</v>
      </c>
      <c r="AC952">
        <v>17</v>
      </c>
      <c r="AD952">
        <v>132</v>
      </c>
      <c r="AE952">
        <v>160.97999999999999</v>
      </c>
      <c r="AF952">
        <v>400</v>
      </c>
      <c r="AG952" t="b">
        <v>1</v>
      </c>
      <c r="AH952">
        <v>155.29</v>
      </c>
      <c r="AI952">
        <f t="shared" si="14"/>
        <v>65441.706559627426</v>
      </c>
      <c r="AJ952">
        <v>7</v>
      </c>
      <c r="AK952" t="b">
        <v>0</v>
      </c>
      <c r="AL952" t="b">
        <v>0</v>
      </c>
      <c r="AM952" t="s">
        <v>576</v>
      </c>
      <c r="AN952" s="1">
        <v>39703</v>
      </c>
      <c r="AO952" s="1">
        <v>39757</v>
      </c>
      <c r="AP952" s="1">
        <v>39856</v>
      </c>
      <c r="AQ952" s="1">
        <v>39859</v>
      </c>
    </row>
    <row r="953" spans="1:43">
      <c r="A953" t="s">
        <v>2427</v>
      </c>
      <c r="B953">
        <v>370414001671</v>
      </c>
      <c r="C953" t="s">
        <v>2428</v>
      </c>
      <c r="D953" t="s">
        <v>67</v>
      </c>
      <c r="E953">
        <v>28341</v>
      </c>
      <c r="F953" t="s">
        <v>68</v>
      </c>
      <c r="G953" t="s">
        <v>2429</v>
      </c>
      <c r="H953" t="s">
        <v>2430</v>
      </c>
      <c r="I953" t="b">
        <v>0</v>
      </c>
      <c r="J953" t="b">
        <v>0</v>
      </c>
      <c r="K953" t="b">
        <v>0</v>
      </c>
      <c r="L953" t="b">
        <v>0</v>
      </c>
      <c r="M953" t="b">
        <v>0</v>
      </c>
      <c r="N953" t="b">
        <v>0</v>
      </c>
      <c r="O953" t="s">
        <v>77</v>
      </c>
      <c r="P953" t="b">
        <v>0</v>
      </c>
      <c r="Q953" t="b">
        <v>0</v>
      </c>
      <c r="R953" t="s">
        <v>99</v>
      </c>
      <c r="S953" t="s">
        <v>100</v>
      </c>
      <c r="T953" t="s">
        <v>568</v>
      </c>
      <c r="U953" t="s">
        <v>273</v>
      </c>
      <c r="V953" t="s">
        <v>71</v>
      </c>
      <c r="W953" t="s">
        <v>80</v>
      </c>
      <c r="X953" t="s">
        <v>62</v>
      </c>
      <c r="Y953" t="s">
        <v>63</v>
      </c>
      <c r="Z953">
        <v>9.8699999999999992</v>
      </c>
      <c r="AA953">
        <v>4.2</v>
      </c>
      <c r="AB953">
        <v>2.4700000000000002</v>
      </c>
      <c r="AC953">
        <v>17</v>
      </c>
      <c r="AD953">
        <v>132</v>
      </c>
      <c r="AE953">
        <v>160.97999999999999</v>
      </c>
      <c r="AF953">
        <v>400</v>
      </c>
      <c r="AG953" t="b">
        <v>1</v>
      </c>
      <c r="AH953">
        <v>155.29</v>
      </c>
      <c r="AI953">
        <f t="shared" si="14"/>
        <v>65441.706559627426</v>
      </c>
      <c r="AJ953">
        <v>4</v>
      </c>
      <c r="AK953" t="b">
        <v>0</v>
      </c>
      <c r="AL953" t="b">
        <v>0</v>
      </c>
      <c r="AM953" t="s">
        <v>576</v>
      </c>
      <c r="AN953" s="1">
        <v>39696</v>
      </c>
      <c r="AO953" s="1">
        <v>39768</v>
      </c>
      <c r="AP953" s="1">
        <v>39827</v>
      </c>
      <c r="AQ953" s="1">
        <v>39849</v>
      </c>
    </row>
    <row r="954" spans="1:43">
      <c r="A954" t="s">
        <v>2431</v>
      </c>
      <c r="B954">
        <v>360585000305</v>
      </c>
      <c r="C954" t="s">
        <v>1214</v>
      </c>
      <c r="D954" t="s">
        <v>74</v>
      </c>
      <c r="E954">
        <v>14211</v>
      </c>
      <c r="F954" t="s">
        <v>75</v>
      </c>
      <c r="G954" t="s">
        <v>1215</v>
      </c>
      <c r="H954" t="s">
        <v>1211</v>
      </c>
      <c r="I954" t="b">
        <v>0</v>
      </c>
      <c r="J954" t="b">
        <v>1</v>
      </c>
      <c r="K954" t="b">
        <v>0</v>
      </c>
      <c r="L954" t="b">
        <v>0</v>
      </c>
      <c r="M954" t="b">
        <v>0</v>
      </c>
      <c r="N954" t="b">
        <v>0</v>
      </c>
      <c r="O954" t="s">
        <v>77</v>
      </c>
      <c r="P954" t="b">
        <v>0</v>
      </c>
      <c r="Q954" t="b">
        <v>0</v>
      </c>
      <c r="R954" t="s">
        <v>58</v>
      </c>
      <c r="S954" t="s">
        <v>59</v>
      </c>
      <c r="V954" t="s">
        <v>60</v>
      </c>
      <c r="W954" t="s">
        <v>114</v>
      </c>
      <c r="X954" t="s">
        <v>62</v>
      </c>
      <c r="Y954" t="s">
        <v>81</v>
      </c>
      <c r="Z954">
        <v>10.220000000000001</v>
      </c>
      <c r="AA954">
        <v>0</v>
      </c>
      <c r="AB954">
        <v>2.5499999999999998</v>
      </c>
      <c r="AC954">
        <v>17</v>
      </c>
      <c r="AD954">
        <v>132</v>
      </c>
      <c r="AE954">
        <v>160.97999999999999</v>
      </c>
      <c r="AF954">
        <v>19</v>
      </c>
      <c r="AG954" t="b">
        <v>1</v>
      </c>
      <c r="AH954">
        <v>155.29</v>
      </c>
      <c r="AI954">
        <f t="shared" si="14"/>
        <v>65441.706559627426</v>
      </c>
      <c r="AJ954">
        <v>2</v>
      </c>
      <c r="AK954" t="b">
        <v>0</v>
      </c>
      <c r="AL954" t="b">
        <v>0</v>
      </c>
      <c r="AM954" t="s">
        <v>576</v>
      </c>
      <c r="AN954" s="1">
        <v>39426</v>
      </c>
      <c r="AO954" s="1">
        <v>39428</v>
      </c>
      <c r="AP954" s="1">
        <v>39505</v>
      </c>
      <c r="AQ954" s="1">
        <v>39664</v>
      </c>
    </row>
    <row r="955" spans="1:43">
      <c r="A955" t="s">
        <v>2432</v>
      </c>
      <c r="B955">
        <v>280063000060</v>
      </c>
      <c r="C955" t="s">
        <v>1559</v>
      </c>
      <c r="D955" t="s">
        <v>162</v>
      </c>
      <c r="E955">
        <v>39530</v>
      </c>
      <c r="F955" t="s">
        <v>75</v>
      </c>
      <c r="G955" t="s">
        <v>1560</v>
      </c>
      <c r="H955" t="s">
        <v>1561</v>
      </c>
      <c r="I955" t="b">
        <v>0</v>
      </c>
      <c r="J955" t="b">
        <v>0</v>
      </c>
      <c r="K955" t="b">
        <v>0</v>
      </c>
      <c r="L955" t="b">
        <v>0</v>
      </c>
      <c r="M955" t="b">
        <v>0</v>
      </c>
      <c r="N955" t="b">
        <v>0</v>
      </c>
      <c r="O955" t="s">
        <v>57</v>
      </c>
      <c r="P955" t="b">
        <v>0</v>
      </c>
      <c r="Q955" t="b">
        <v>0</v>
      </c>
      <c r="R955" t="s">
        <v>101</v>
      </c>
      <c r="S955" t="s">
        <v>95</v>
      </c>
      <c r="T955" t="s">
        <v>113</v>
      </c>
      <c r="U955" t="s">
        <v>113</v>
      </c>
      <c r="V955" t="s">
        <v>71</v>
      </c>
      <c r="W955" t="s">
        <v>80</v>
      </c>
      <c r="X955" t="s">
        <v>62</v>
      </c>
      <c r="Y955" t="s">
        <v>63</v>
      </c>
      <c r="Z955">
        <v>10.25</v>
      </c>
      <c r="AA955">
        <v>7.18</v>
      </c>
      <c r="AB955">
        <v>2.56</v>
      </c>
      <c r="AC955">
        <v>17</v>
      </c>
      <c r="AD955">
        <v>139.49</v>
      </c>
      <c r="AE955">
        <v>170.11</v>
      </c>
      <c r="AF955">
        <v>10</v>
      </c>
      <c r="AG955" t="b">
        <v>1</v>
      </c>
      <c r="AH955">
        <v>155.29</v>
      </c>
      <c r="AI955">
        <f t="shared" si="14"/>
        <v>65441.706559627426</v>
      </c>
      <c r="AJ955">
        <v>1</v>
      </c>
      <c r="AK955" t="b">
        <v>0</v>
      </c>
      <c r="AL955" t="b">
        <v>0</v>
      </c>
      <c r="AM955" t="s">
        <v>576</v>
      </c>
      <c r="AN955" s="1">
        <v>39215</v>
      </c>
      <c r="AO955" s="1">
        <v>39239</v>
      </c>
      <c r="AP955" s="1">
        <v>39346</v>
      </c>
      <c r="AQ955" s="1">
        <v>39455</v>
      </c>
    </row>
    <row r="956" spans="1:43">
      <c r="A956" t="s">
        <v>2433</v>
      </c>
      <c r="B956">
        <v>63432005512</v>
      </c>
      <c r="C956" t="s">
        <v>242</v>
      </c>
      <c r="D956" t="s">
        <v>128</v>
      </c>
      <c r="E956">
        <v>92105</v>
      </c>
      <c r="F956" t="s">
        <v>75</v>
      </c>
      <c r="G956" t="s">
        <v>794</v>
      </c>
      <c r="H956" t="s">
        <v>242</v>
      </c>
      <c r="I956" t="b">
        <v>0</v>
      </c>
      <c r="J956" t="b">
        <v>0</v>
      </c>
      <c r="K956" t="b">
        <v>1</v>
      </c>
      <c r="L956" t="b">
        <v>0</v>
      </c>
      <c r="M956" t="b">
        <v>0</v>
      </c>
      <c r="N956" t="b">
        <v>0</v>
      </c>
      <c r="O956" t="s">
        <v>57</v>
      </c>
      <c r="P956" t="b">
        <v>0</v>
      </c>
      <c r="Q956" t="b">
        <v>0</v>
      </c>
      <c r="R956" t="s">
        <v>230</v>
      </c>
      <c r="S956" t="s">
        <v>59</v>
      </c>
      <c r="T956" t="s">
        <v>58</v>
      </c>
      <c r="U956" t="s">
        <v>59</v>
      </c>
      <c r="V956" t="s">
        <v>71</v>
      </c>
      <c r="W956" t="s">
        <v>1</v>
      </c>
      <c r="X956" t="s">
        <v>62</v>
      </c>
      <c r="Y956" t="s">
        <v>63</v>
      </c>
      <c r="Z956">
        <v>9.99</v>
      </c>
      <c r="AA956">
        <v>7.24</v>
      </c>
      <c r="AB956">
        <v>1.5</v>
      </c>
      <c r="AC956">
        <v>9</v>
      </c>
      <c r="AD956">
        <v>127.59</v>
      </c>
      <c r="AE956">
        <v>155.6</v>
      </c>
      <c r="AF956">
        <v>17</v>
      </c>
      <c r="AG956" t="b">
        <v>1</v>
      </c>
      <c r="AH956">
        <v>155.6</v>
      </c>
      <c r="AI956">
        <f t="shared" si="14"/>
        <v>65283.19688419185</v>
      </c>
      <c r="AJ956">
        <v>1</v>
      </c>
      <c r="AK956" t="b">
        <v>0</v>
      </c>
      <c r="AL956" t="b">
        <v>0</v>
      </c>
      <c r="AM956" t="s">
        <v>576</v>
      </c>
      <c r="AN956" s="1">
        <v>40095</v>
      </c>
      <c r="AO956" s="1">
        <v>40106</v>
      </c>
      <c r="AP956" s="1">
        <v>40136</v>
      </c>
      <c r="AQ956" s="1">
        <v>40251</v>
      </c>
    </row>
    <row r="957" spans="1:43">
      <c r="A957" t="s">
        <v>2434</v>
      </c>
      <c r="B957">
        <v>370195000864</v>
      </c>
      <c r="C957" t="s">
        <v>2435</v>
      </c>
      <c r="D957" t="s">
        <v>67</v>
      </c>
      <c r="E957">
        <v>27823</v>
      </c>
      <c r="F957" t="s">
        <v>68</v>
      </c>
      <c r="G957" t="s">
        <v>2436</v>
      </c>
      <c r="H957" t="s">
        <v>1372</v>
      </c>
      <c r="I957" t="b">
        <v>0</v>
      </c>
      <c r="J957" t="b">
        <v>0</v>
      </c>
      <c r="K957" t="b">
        <v>0</v>
      </c>
      <c r="L957" t="b">
        <v>0</v>
      </c>
      <c r="M957" t="b">
        <v>0</v>
      </c>
      <c r="N957" t="b">
        <v>0</v>
      </c>
      <c r="O957" t="s">
        <v>57</v>
      </c>
      <c r="P957" t="b">
        <v>0</v>
      </c>
      <c r="Q957" t="b">
        <v>0</v>
      </c>
      <c r="R957" t="s">
        <v>512</v>
      </c>
      <c r="S957" t="s">
        <v>273</v>
      </c>
      <c r="T957" t="s">
        <v>512</v>
      </c>
      <c r="U957" t="s">
        <v>273</v>
      </c>
      <c r="V957" t="s">
        <v>71</v>
      </c>
      <c r="W957" t="s">
        <v>61</v>
      </c>
      <c r="X957" t="s">
        <v>62</v>
      </c>
      <c r="Y957" t="s">
        <v>63</v>
      </c>
      <c r="AD957">
        <v>135.30000000000001</v>
      </c>
      <c r="AE957">
        <v>165</v>
      </c>
      <c r="AF957">
        <v>400</v>
      </c>
      <c r="AG957" t="b">
        <v>1</v>
      </c>
      <c r="AH957">
        <v>155.6</v>
      </c>
      <c r="AI957">
        <f t="shared" si="14"/>
        <v>65283.19688419185</v>
      </c>
      <c r="AJ957">
        <v>1</v>
      </c>
      <c r="AK957" t="b">
        <v>0</v>
      </c>
      <c r="AL957" t="b">
        <v>0</v>
      </c>
      <c r="AM957" t="s">
        <v>576</v>
      </c>
      <c r="AN957" s="1">
        <v>38580</v>
      </c>
      <c r="AO957" s="1">
        <v>38692</v>
      </c>
      <c r="AP957" s="1">
        <v>38778</v>
      </c>
      <c r="AQ957" s="1">
        <v>38823</v>
      </c>
    </row>
    <row r="958" spans="1:43">
      <c r="A958" t="s">
        <v>2437</v>
      </c>
      <c r="C958" t="s">
        <v>2071</v>
      </c>
      <c r="D958" t="s">
        <v>74</v>
      </c>
      <c r="E958">
        <v>11433</v>
      </c>
      <c r="F958" t="s">
        <v>75</v>
      </c>
      <c r="G958" t="s">
        <v>76</v>
      </c>
      <c r="H958" t="s">
        <v>118</v>
      </c>
      <c r="I958" t="b">
        <v>0</v>
      </c>
      <c r="J958" t="b">
        <v>0</v>
      </c>
      <c r="K958" t="b">
        <v>0</v>
      </c>
      <c r="L958" t="b">
        <v>0</v>
      </c>
      <c r="M958" t="b">
        <v>0</v>
      </c>
      <c r="N958" t="b">
        <v>0</v>
      </c>
      <c r="O958" t="s">
        <v>77</v>
      </c>
      <c r="P958" t="b">
        <v>0</v>
      </c>
      <c r="Q958" t="b">
        <v>1</v>
      </c>
      <c r="R958" t="s">
        <v>119</v>
      </c>
      <c r="S958" t="s">
        <v>59</v>
      </c>
      <c r="T958" t="s">
        <v>211</v>
      </c>
      <c r="U958" t="s">
        <v>100</v>
      </c>
      <c r="V958" t="s">
        <v>71</v>
      </c>
      <c r="W958" t="s">
        <v>114</v>
      </c>
      <c r="X958" t="s">
        <v>62</v>
      </c>
      <c r="Y958" t="s">
        <v>63</v>
      </c>
      <c r="Z958">
        <v>10.64</v>
      </c>
      <c r="AA958">
        <v>0</v>
      </c>
      <c r="AB958">
        <v>1.6</v>
      </c>
      <c r="AC958">
        <v>9</v>
      </c>
      <c r="AD958">
        <v>127.65</v>
      </c>
      <c r="AE958">
        <v>155.66999999999999</v>
      </c>
      <c r="AF958">
        <v>31</v>
      </c>
      <c r="AG958" t="b">
        <v>1</v>
      </c>
      <c r="AH958">
        <v>155.66999999999999</v>
      </c>
      <c r="AI958">
        <f t="shared" si="14"/>
        <v>65247.430976835429</v>
      </c>
      <c r="AJ958">
        <v>1</v>
      </c>
      <c r="AK958" t="b">
        <v>0</v>
      </c>
      <c r="AL958" t="b">
        <v>0</v>
      </c>
      <c r="AM958" t="s">
        <v>576</v>
      </c>
      <c r="AN958" s="1">
        <v>40008</v>
      </c>
      <c r="AO958" s="1">
        <v>40016</v>
      </c>
      <c r="AP958" s="1">
        <v>40225</v>
      </c>
      <c r="AQ958" s="1">
        <v>40166</v>
      </c>
    </row>
    <row r="959" spans="1:43">
      <c r="A959" t="s">
        <v>2438</v>
      </c>
      <c r="B959">
        <v>410948000987</v>
      </c>
      <c r="C959" t="s">
        <v>166</v>
      </c>
      <c r="D959" t="s">
        <v>167</v>
      </c>
      <c r="E959">
        <v>97220</v>
      </c>
      <c r="F959" t="s">
        <v>75</v>
      </c>
      <c r="G959" t="s">
        <v>2439</v>
      </c>
      <c r="H959" t="s">
        <v>169</v>
      </c>
      <c r="I959" t="b">
        <v>0</v>
      </c>
      <c r="J959" t="b">
        <v>0</v>
      </c>
      <c r="K959" t="b">
        <v>0</v>
      </c>
      <c r="L959" t="b">
        <v>0</v>
      </c>
      <c r="M959" t="b">
        <v>0</v>
      </c>
      <c r="N959" t="b">
        <v>0</v>
      </c>
      <c r="O959" t="s">
        <v>87</v>
      </c>
      <c r="P959" t="b">
        <v>0</v>
      </c>
      <c r="Q959" t="b">
        <v>0</v>
      </c>
      <c r="R959" t="s">
        <v>119</v>
      </c>
      <c r="S959" t="s">
        <v>59</v>
      </c>
      <c r="V959" t="s">
        <v>71</v>
      </c>
      <c r="W959" t="s">
        <v>114</v>
      </c>
      <c r="X959" t="s">
        <v>62</v>
      </c>
      <c r="Y959" t="s">
        <v>88</v>
      </c>
      <c r="Z959">
        <v>0</v>
      </c>
      <c r="AA959">
        <v>0</v>
      </c>
      <c r="AB959">
        <v>11.74</v>
      </c>
      <c r="AC959">
        <v>9</v>
      </c>
      <c r="AD959">
        <v>803.14</v>
      </c>
      <c r="AE959">
        <v>979.44</v>
      </c>
      <c r="AF959">
        <v>160</v>
      </c>
      <c r="AG959" t="b">
        <v>1</v>
      </c>
      <c r="AH959">
        <v>156.02000000000001</v>
      </c>
      <c r="AI959">
        <f t="shared" si="14"/>
        <v>65068.748440053314</v>
      </c>
      <c r="AJ959">
        <v>7</v>
      </c>
      <c r="AK959" t="b">
        <v>1</v>
      </c>
      <c r="AL959" t="b">
        <v>0</v>
      </c>
      <c r="AM959" t="s">
        <v>64</v>
      </c>
      <c r="AN959" s="1">
        <v>40237</v>
      </c>
      <c r="AQ959" s="1">
        <v>40384</v>
      </c>
    </row>
    <row r="960" spans="1:43">
      <c r="A960" t="s">
        <v>2440</v>
      </c>
      <c r="B960">
        <v>291635000776</v>
      </c>
      <c r="C960" t="s">
        <v>1938</v>
      </c>
      <c r="D960" t="s">
        <v>715</v>
      </c>
      <c r="E960">
        <v>64804</v>
      </c>
      <c r="F960" t="s">
        <v>75</v>
      </c>
      <c r="G960" t="s">
        <v>1939</v>
      </c>
      <c r="H960" t="s">
        <v>1940</v>
      </c>
      <c r="I960" t="b">
        <v>0</v>
      </c>
      <c r="J960" t="b">
        <v>0</v>
      </c>
      <c r="K960" t="b">
        <v>0</v>
      </c>
      <c r="L960" t="b">
        <v>0</v>
      </c>
      <c r="M960" t="b">
        <v>0</v>
      </c>
      <c r="N960" t="b">
        <v>0</v>
      </c>
      <c r="O960" t="s">
        <v>77</v>
      </c>
      <c r="P960" t="b">
        <v>0</v>
      </c>
      <c r="Q960" t="b">
        <v>0</v>
      </c>
      <c r="R960" t="s">
        <v>101</v>
      </c>
      <c r="S960" t="s">
        <v>95</v>
      </c>
      <c r="T960" t="s">
        <v>58</v>
      </c>
      <c r="U960" t="s">
        <v>59</v>
      </c>
      <c r="V960" t="s">
        <v>60</v>
      </c>
      <c r="W960" t="s">
        <v>61</v>
      </c>
      <c r="X960" t="s">
        <v>62</v>
      </c>
      <c r="Y960" t="s">
        <v>81</v>
      </c>
      <c r="Z960">
        <v>9.9499999999999993</v>
      </c>
      <c r="AA960">
        <v>4.21</v>
      </c>
      <c r="AB960">
        <v>2.4900000000000002</v>
      </c>
      <c r="AC960">
        <v>17</v>
      </c>
      <c r="AD960">
        <v>133</v>
      </c>
      <c r="AE960">
        <v>162.19999999999999</v>
      </c>
      <c r="AF960">
        <v>13</v>
      </c>
      <c r="AG960" t="b">
        <v>1</v>
      </c>
      <c r="AH960">
        <v>156.47</v>
      </c>
      <c r="AI960">
        <f t="shared" si="14"/>
        <v>64839.373749904902</v>
      </c>
      <c r="AJ960">
        <v>2</v>
      </c>
      <c r="AK960" t="b">
        <v>0</v>
      </c>
      <c r="AL960" t="b">
        <v>0</v>
      </c>
      <c r="AM960" t="s">
        <v>576</v>
      </c>
      <c r="AN960" s="1">
        <v>39908</v>
      </c>
      <c r="AO960" s="1">
        <v>39915</v>
      </c>
      <c r="AP960" s="1">
        <v>39959</v>
      </c>
      <c r="AQ960" s="1">
        <v>40066</v>
      </c>
    </row>
    <row r="961" spans="1:43">
      <c r="A961" t="s">
        <v>2441</v>
      </c>
      <c r="C961" t="s">
        <v>330</v>
      </c>
      <c r="D961" t="s">
        <v>74</v>
      </c>
      <c r="E961">
        <v>10038</v>
      </c>
      <c r="F961" t="s">
        <v>75</v>
      </c>
      <c r="G961" t="s">
        <v>76</v>
      </c>
      <c r="H961" t="s">
        <v>332</v>
      </c>
      <c r="I961" t="b">
        <v>0</v>
      </c>
      <c r="J961" t="b">
        <v>0</v>
      </c>
      <c r="K961" t="b">
        <v>0</v>
      </c>
      <c r="L961" t="b">
        <v>0</v>
      </c>
      <c r="M961" t="b">
        <v>0</v>
      </c>
      <c r="N961" t="b">
        <v>0</v>
      </c>
      <c r="O961" t="s">
        <v>77</v>
      </c>
      <c r="P961" t="b">
        <v>0</v>
      </c>
      <c r="Q961" t="b">
        <v>0</v>
      </c>
      <c r="R961" t="s">
        <v>1</v>
      </c>
      <c r="S961" t="s">
        <v>137</v>
      </c>
      <c r="T961" t="s">
        <v>272</v>
      </c>
      <c r="U961" t="s">
        <v>273</v>
      </c>
      <c r="V961" t="s">
        <v>60</v>
      </c>
      <c r="W961" t="s">
        <v>80</v>
      </c>
      <c r="X961" t="s">
        <v>62</v>
      </c>
      <c r="Y961" t="s">
        <v>63</v>
      </c>
      <c r="Z961">
        <v>10.3</v>
      </c>
      <c r="AA961">
        <v>0</v>
      </c>
      <c r="AB961">
        <v>2.57</v>
      </c>
      <c r="AC961">
        <v>17</v>
      </c>
      <c r="AD961">
        <v>133</v>
      </c>
      <c r="AE961">
        <v>162.19999999999999</v>
      </c>
      <c r="AF961">
        <v>20</v>
      </c>
      <c r="AG961" t="b">
        <v>1</v>
      </c>
      <c r="AH961">
        <v>156.47</v>
      </c>
      <c r="AI961">
        <f t="shared" si="14"/>
        <v>64839.373749904902</v>
      </c>
      <c r="AJ961">
        <v>1</v>
      </c>
      <c r="AK961" t="b">
        <v>0</v>
      </c>
      <c r="AL961" t="b">
        <v>0</v>
      </c>
      <c r="AM961" t="s">
        <v>576</v>
      </c>
      <c r="AN961" s="1">
        <v>39410</v>
      </c>
      <c r="AO961" s="1">
        <v>39443</v>
      </c>
      <c r="AP961" s="1">
        <v>39545</v>
      </c>
      <c r="AQ961" s="1">
        <v>39587</v>
      </c>
    </row>
    <row r="962" spans="1:43">
      <c r="A962" t="s">
        <v>2442</v>
      </c>
      <c r="C962" t="s">
        <v>1524</v>
      </c>
      <c r="D962" t="s">
        <v>715</v>
      </c>
      <c r="E962">
        <v>63103</v>
      </c>
      <c r="F962" t="s">
        <v>75</v>
      </c>
      <c r="G962" t="s">
        <v>2443</v>
      </c>
      <c r="H962" t="s">
        <v>1526</v>
      </c>
      <c r="I962" t="b">
        <v>1</v>
      </c>
      <c r="J962" t="b">
        <v>0</v>
      </c>
      <c r="K962" t="b">
        <v>0</v>
      </c>
      <c r="L962" t="b">
        <v>0</v>
      </c>
      <c r="M962" t="b">
        <v>0</v>
      </c>
      <c r="N962" t="b">
        <v>0</v>
      </c>
      <c r="O962" t="s">
        <v>87</v>
      </c>
      <c r="P962" t="b">
        <v>0</v>
      </c>
      <c r="Q962" t="b">
        <v>0</v>
      </c>
      <c r="R962" t="s">
        <v>101</v>
      </c>
      <c r="S962" t="s">
        <v>95</v>
      </c>
      <c r="V962" t="s">
        <v>60</v>
      </c>
      <c r="W962" t="s">
        <v>1</v>
      </c>
      <c r="X962" t="s">
        <v>436</v>
      </c>
      <c r="Y962" t="s">
        <v>88</v>
      </c>
      <c r="Z962">
        <v>10.32</v>
      </c>
      <c r="AA962">
        <v>4.3600000000000003</v>
      </c>
      <c r="AB962">
        <v>1.55</v>
      </c>
      <c r="AC962">
        <v>9</v>
      </c>
      <c r="AD962">
        <v>128.41</v>
      </c>
      <c r="AE962">
        <v>156.6</v>
      </c>
      <c r="AF962">
        <v>130</v>
      </c>
      <c r="AG962" t="b">
        <v>1</v>
      </c>
      <c r="AH962">
        <v>156.6</v>
      </c>
      <c r="AI962">
        <f t="shared" si="14"/>
        <v>64773.185350528693</v>
      </c>
      <c r="AJ962">
        <v>5</v>
      </c>
      <c r="AK962" t="b">
        <v>0</v>
      </c>
      <c r="AL962" t="b">
        <v>0</v>
      </c>
      <c r="AM962" t="s">
        <v>576</v>
      </c>
      <c r="AN962" s="1">
        <v>40115</v>
      </c>
      <c r="AO962" s="1">
        <v>40156</v>
      </c>
      <c r="AP962" s="1">
        <v>40175</v>
      </c>
      <c r="AQ962" s="1">
        <v>40272</v>
      </c>
    </row>
    <row r="963" spans="1:43">
      <c r="A963" t="s">
        <v>2444</v>
      </c>
      <c r="B963">
        <v>61288001459</v>
      </c>
      <c r="C963" t="s">
        <v>2445</v>
      </c>
      <c r="D963" t="s">
        <v>128</v>
      </c>
      <c r="E963">
        <v>92026</v>
      </c>
      <c r="F963" t="s">
        <v>54</v>
      </c>
      <c r="G963" t="s">
        <v>2446</v>
      </c>
      <c r="H963" t="s">
        <v>242</v>
      </c>
      <c r="I963" t="b">
        <v>0</v>
      </c>
      <c r="J963" t="b">
        <v>0</v>
      </c>
      <c r="K963" t="b">
        <v>1</v>
      </c>
      <c r="L963" t="b">
        <v>0</v>
      </c>
      <c r="M963" t="b">
        <v>0</v>
      </c>
      <c r="N963" t="b">
        <v>0</v>
      </c>
      <c r="O963" t="s">
        <v>57</v>
      </c>
      <c r="P963" t="b">
        <v>0</v>
      </c>
      <c r="Q963" t="b">
        <v>0</v>
      </c>
      <c r="R963" t="s">
        <v>101</v>
      </c>
      <c r="S963" t="s">
        <v>95</v>
      </c>
      <c r="V963" t="s">
        <v>60</v>
      </c>
      <c r="W963" t="s">
        <v>61</v>
      </c>
      <c r="X963" t="s">
        <v>62</v>
      </c>
      <c r="Y963" t="s">
        <v>63</v>
      </c>
      <c r="Z963">
        <v>0</v>
      </c>
      <c r="AA963">
        <v>7.96</v>
      </c>
      <c r="AB963">
        <v>1.65</v>
      </c>
      <c r="AC963">
        <v>9</v>
      </c>
      <c r="AD963">
        <v>128.46</v>
      </c>
      <c r="AE963">
        <v>156.66</v>
      </c>
      <c r="AF963">
        <v>7</v>
      </c>
      <c r="AG963" t="b">
        <v>1</v>
      </c>
      <c r="AH963">
        <v>156.66</v>
      </c>
      <c r="AI963">
        <f t="shared" ref="AI963:AI1026" si="15">(AH963-$AH$4651)^2</f>
        <v>64742.648258508903</v>
      </c>
      <c r="AJ963">
        <v>2</v>
      </c>
      <c r="AK963" t="b">
        <v>0</v>
      </c>
      <c r="AL963" t="b">
        <v>0</v>
      </c>
      <c r="AM963" t="s">
        <v>576</v>
      </c>
      <c r="AN963" s="1">
        <v>40288</v>
      </c>
      <c r="AO963" s="1">
        <v>40420</v>
      </c>
      <c r="AP963" s="1">
        <v>40421</v>
      </c>
      <c r="AQ963" s="1">
        <v>40437</v>
      </c>
    </row>
    <row r="964" spans="1:43">
      <c r="A964" t="s">
        <v>2447</v>
      </c>
      <c r="B964">
        <v>201149000687</v>
      </c>
      <c r="C964" t="s">
        <v>2079</v>
      </c>
      <c r="D964" t="s">
        <v>297</v>
      </c>
      <c r="E964">
        <v>66617</v>
      </c>
      <c r="F964" t="s">
        <v>54</v>
      </c>
      <c r="G964" t="s">
        <v>2448</v>
      </c>
      <c r="H964" t="s">
        <v>2081</v>
      </c>
      <c r="I964" t="b">
        <v>0</v>
      </c>
      <c r="J964" t="b">
        <v>0</v>
      </c>
      <c r="K964" t="b">
        <v>0</v>
      </c>
      <c r="L964" t="b">
        <v>0</v>
      </c>
      <c r="M964" t="b">
        <v>0</v>
      </c>
      <c r="N964" t="b">
        <v>0</v>
      </c>
      <c r="O964" t="s">
        <v>57</v>
      </c>
      <c r="P964" t="b">
        <v>0</v>
      </c>
      <c r="Q964" t="b">
        <v>0</v>
      </c>
      <c r="R964" t="s">
        <v>119</v>
      </c>
      <c r="S964" t="s">
        <v>59</v>
      </c>
      <c r="T964" t="s">
        <v>119</v>
      </c>
      <c r="U964" t="s">
        <v>59</v>
      </c>
      <c r="V964" t="s">
        <v>60</v>
      </c>
      <c r="W964" t="s">
        <v>61</v>
      </c>
      <c r="X964" t="s">
        <v>107</v>
      </c>
      <c r="Y964" t="s">
        <v>81</v>
      </c>
      <c r="Z964">
        <v>10.23</v>
      </c>
      <c r="AA964">
        <v>5.42</v>
      </c>
      <c r="AB964">
        <v>1.53</v>
      </c>
      <c r="AC964">
        <v>9</v>
      </c>
      <c r="AD964">
        <v>128.5</v>
      </c>
      <c r="AE964">
        <v>156.71</v>
      </c>
      <c r="AF964">
        <v>20</v>
      </c>
      <c r="AG964" t="b">
        <v>1</v>
      </c>
      <c r="AH964">
        <v>156.71</v>
      </c>
      <c r="AI964">
        <f t="shared" si="15"/>
        <v>64717.206181825743</v>
      </c>
      <c r="AJ964">
        <v>7</v>
      </c>
      <c r="AK964" t="b">
        <v>0</v>
      </c>
      <c r="AL964" t="b">
        <v>0</v>
      </c>
      <c r="AM964" t="s">
        <v>576</v>
      </c>
      <c r="AN964" s="1">
        <v>40055</v>
      </c>
      <c r="AO964" s="1">
        <v>40154</v>
      </c>
      <c r="AP964" s="1">
        <v>40218</v>
      </c>
      <c r="AQ964" s="1">
        <v>40214</v>
      </c>
    </row>
    <row r="965" spans="1:43">
      <c r="A965" t="s">
        <v>2449</v>
      </c>
      <c r="C965" t="s">
        <v>322</v>
      </c>
      <c r="D965" t="s">
        <v>67</v>
      </c>
      <c r="E965">
        <v>27292</v>
      </c>
      <c r="F965" t="s">
        <v>68</v>
      </c>
      <c r="G965" t="s">
        <v>323</v>
      </c>
      <c r="H965" t="s">
        <v>324</v>
      </c>
      <c r="I965" t="b">
        <v>0</v>
      </c>
      <c r="J965" t="b">
        <v>0</v>
      </c>
      <c r="K965" t="b">
        <v>0</v>
      </c>
      <c r="L965" t="b">
        <v>0</v>
      </c>
      <c r="M965" t="b">
        <v>0</v>
      </c>
      <c r="N965" t="b">
        <v>0</v>
      </c>
      <c r="O965" t="s">
        <v>57</v>
      </c>
      <c r="P965" t="b">
        <v>0</v>
      </c>
      <c r="Q965" t="b">
        <v>0</v>
      </c>
      <c r="R965" t="s">
        <v>267</v>
      </c>
      <c r="S965" t="s">
        <v>95</v>
      </c>
      <c r="T965" t="s">
        <v>119</v>
      </c>
      <c r="U965" t="s">
        <v>59</v>
      </c>
      <c r="V965" t="s">
        <v>60</v>
      </c>
      <c r="W965" t="s">
        <v>61</v>
      </c>
      <c r="X965" t="s">
        <v>62</v>
      </c>
      <c r="Y965" t="s">
        <v>63</v>
      </c>
      <c r="AD965">
        <v>136.32</v>
      </c>
      <c r="AE965">
        <v>166.24</v>
      </c>
      <c r="AF965">
        <v>22</v>
      </c>
      <c r="AG965" t="b">
        <v>1</v>
      </c>
      <c r="AH965">
        <v>156.77000000000001</v>
      </c>
      <c r="AI965">
        <f t="shared" si="15"/>
        <v>64686.682289805954</v>
      </c>
      <c r="AJ965">
        <v>1</v>
      </c>
      <c r="AK965" t="b">
        <v>0</v>
      </c>
      <c r="AL965" t="b">
        <v>0</v>
      </c>
      <c r="AM965" t="s">
        <v>576</v>
      </c>
      <c r="AN965" s="1">
        <v>38793</v>
      </c>
      <c r="AO965" s="1">
        <v>38798</v>
      </c>
      <c r="AP965" s="1">
        <v>38868</v>
      </c>
      <c r="AQ965" s="1">
        <v>39038</v>
      </c>
    </row>
    <row r="966" spans="1:43">
      <c r="A966" t="s">
        <v>2450</v>
      </c>
      <c r="B966">
        <v>360007902605</v>
      </c>
      <c r="C966" t="s">
        <v>330</v>
      </c>
      <c r="D966" t="s">
        <v>74</v>
      </c>
      <c r="E966">
        <v>10029</v>
      </c>
      <c r="F966" t="s">
        <v>75</v>
      </c>
      <c r="G966" t="s">
        <v>117</v>
      </c>
      <c r="H966" t="s">
        <v>332</v>
      </c>
      <c r="I966" t="b">
        <v>0</v>
      </c>
      <c r="J966" t="b">
        <v>0</v>
      </c>
      <c r="K966" t="b">
        <v>0</v>
      </c>
      <c r="L966" t="b">
        <v>0</v>
      </c>
      <c r="M966" t="b">
        <v>0</v>
      </c>
      <c r="N966" t="b">
        <v>0</v>
      </c>
      <c r="O966" t="s">
        <v>77</v>
      </c>
      <c r="P966" t="b">
        <v>0</v>
      </c>
      <c r="Q966" t="b">
        <v>0</v>
      </c>
      <c r="R966" t="s">
        <v>78</v>
      </c>
      <c r="S966" t="s">
        <v>79</v>
      </c>
      <c r="V966" t="s">
        <v>71</v>
      </c>
      <c r="W966" t="s">
        <v>488</v>
      </c>
      <c r="X966" t="s">
        <v>62</v>
      </c>
      <c r="Y966" t="s">
        <v>81</v>
      </c>
      <c r="AD966">
        <v>136.32</v>
      </c>
      <c r="AE966">
        <v>166.24</v>
      </c>
      <c r="AF966">
        <v>32</v>
      </c>
      <c r="AG966" t="b">
        <v>0</v>
      </c>
      <c r="AH966">
        <v>156.77000000000001</v>
      </c>
      <c r="AI966">
        <f t="shared" si="15"/>
        <v>64686.682289805954</v>
      </c>
      <c r="AJ966">
        <v>1</v>
      </c>
      <c r="AK966" t="b">
        <v>0</v>
      </c>
      <c r="AL966" t="b">
        <v>0</v>
      </c>
      <c r="AM966" t="s">
        <v>576</v>
      </c>
      <c r="AN966" s="1">
        <v>38460</v>
      </c>
      <c r="AO966" s="1">
        <v>38525</v>
      </c>
      <c r="AP966" s="1">
        <v>38664</v>
      </c>
      <c r="AQ966" s="1">
        <v>38704</v>
      </c>
    </row>
    <row r="967" spans="1:43">
      <c r="A967" t="s">
        <v>2451</v>
      </c>
      <c r="C967" t="s">
        <v>622</v>
      </c>
      <c r="D967" t="s">
        <v>128</v>
      </c>
      <c r="E967">
        <v>91733</v>
      </c>
      <c r="F967" t="s">
        <v>54</v>
      </c>
      <c r="G967" t="s">
        <v>623</v>
      </c>
      <c r="H967" t="s">
        <v>130</v>
      </c>
      <c r="I967" t="b">
        <v>0</v>
      </c>
      <c r="J967" t="b">
        <v>0</v>
      </c>
      <c r="K967" t="b">
        <v>0</v>
      </c>
      <c r="L967" t="b">
        <v>0</v>
      </c>
      <c r="M967" t="b">
        <v>0</v>
      </c>
      <c r="N967" t="b">
        <v>0</v>
      </c>
      <c r="O967" t="s">
        <v>57</v>
      </c>
      <c r="P967" t="b">
        <v>0</v>
      </c>
      <c r="Q967" t="b">
        <v>0</v>
      </c>
      <c r="R967" t="s">
        <v>101</v>
      </c>
      <c r="S967" t="s">
        <v>95</v>
      </c>
      <c r="T967" t="s">
        <v>58</v>
      </c>
      <c r="U967" t="s">
        <v>59</v>
      </c>
      <c r="V967" t="s">
        <v>60</v>
      </c>
      <c r="W967" t="s">
        <v>61</v>
      </c>
      <c r="X967" t="s">
        <v>62</v>
      </c>
      <c r="Y967" t="s">
        <v>81</v>
      </c>
      <c r="Z967">
        <v>10.07</v>
      </c>
      <c r="AA967">
        <v>7.3</v>
      </c>
      <c r="AB967">
        <v>1.51</v>
      </c>
      <c r="AC967">
        <v>9</v>
      </c>
      <c r="AD967">
        <v>128.58000000000001</v>
      </c>
      <c r="AE967">
        <v>156.80000000000001</v>
      </c>
      <c r="AF967">
        <v>30</v>
      </c>
      <c r="AG967" t="b">
        <v>1</v>
      </c>
      <c r="AH967">
        <v>156.80000000000001</v>
      </c>
      <c r="AI967">
        <f t="shared" si="15"/>
        <v>64671.423043796058</v>
      </c>
      <c r="AJ967">
        <v>3</v>
      </c>
      <c r="AK967" t="b">
        <v>0</v>
      </c>
      <c r="AL967" t="b">
        <v>0</v>
      </c>
      <c r="AM967" t="s">
        <v>576</v>
      </c>
      <c r="AN967" s="1">
        <v>40089</v>
      </c>
      <c r="AO967" s="1">
        <v>40134</v>
      </c>
      <c r="AP967" s="1">
        <v>40198</v>
      </c>
      <c r="AQ967" s="1">
        <v>40244</v>
      </c>
    </row>
    <row r="968" spans="1:43">
      <c r="A968" t="s">
        <v>2452</v>
      </c>
      <c r="C968" t="s">
        <v>483</v>
      </c>
      <c r="D968" t="s">
        <v>74</v>
      </c>
      <c r="E968">
        <v>11233</v>
      </c>
      <c r="F968" t="s">
        <v>75</v>
      </c>
      <c r="G968" t="s">
        <v>331</v>
      </c>
      <c r="H968" t="s">
        <v>483</v>
      </c>
      <c r="I968" t="b">
        <v>0</v>
      </c>
      <c r="J968" t="b">
        <v>0</v>
      </c>
      <c r="K968" t="b">
        <v>0</v>
      </c>
      <c r="L968" t="b">
        <v>0</v>
      </c>
      <c r="M968" t="b">
        <v>0</v>
      </c>
      <c r="N968" t="b">
        <v>0</v>
      </c>
      <c r="O968" t="s">
        <v>77</v>
      </c>
      <c r="P968" t="b">
        <v>0</v>
      </c>
      <c r="Q968" t="b">
        <v>0</v>
      </c>
      <c r="R968" t="s">
        <v>58</v>
      </c>
      <c r="S968" t="s">
        <v>59</v>
      </c>
      <c r="T968" t="s">
        <v>1</v>
      </c>
      <c r="U968" t="s">
        <v>137</v>
      </c>
      <c r="V968" t="s">
        <v>60</v>
      </c>
      <c r="W968" t="s">
        <v>114</v>
      </c>
      <c r="X968" t="s">
        <v>62</v>
      </c>
      <c r="Y968" t="s">
        <v>151</v>
      </c>
      <c r="Z968">
        <v>0</v>
      </c>
      <c r="AA968">
        <v>0</v>
      </c>
      <c r="AB968">
        <v>1.77</v>
      </c>
      <c r="AC968">
        <v>9</v>
      </c>
      <c r="AD968">
        <v>128.69999999999999</v>
      </c>
      <c r="AE968">
        <v>156.94999999999999</v>
      </c>
      <c r="AF968">
        <v>30</v>
      </c>
      <c r="AG968" t="b">
        <v>1</v>
      </c>
      <c r="AH968">
        <v>156.94999999999999</v>
      </c>
      <c r="AI968">
        <f t="shared" si="15"/>
        <v>64595.153813746598</v>
      </c>
      <c r="AJ968">
        <v>2</v>
      </c>
      <c r="AK968" t="b">
        <v>0</v>
      </c>
      <c r="AL968" t="b">
        <v>0</v>
      </c>
      <c r="AM968" t="s">
        <v>576</v>
      </c>
      <c r="AN968" s="1">
        <v>40282</v>
      </c>
      <c r="AO968" s="1">
        <v>40291</v>
      </c>
      <c r="AP968" s="1">
        <v>40345</v>
      </c>
      <c r="AQ968" s="1">
        <v>40432</v>
      </c>
    </row>
    <row r="969" spans="1:43">
      <c r="A969" t="s">
        <v>2453</v>
      </c>
      <c r="B969">
        <v>363192001077</v>
      </c>
      <c r="C969" t="s">
        <v>2454</v>
      </c>
      <c r="D969" t="s">
        <v>74</v>
      </c>
      <c r="E969">
        <v>10710</v>
      </c>
      <c r="F969" t="s">
        <v>54</v>
      </c>
      <c r="G969" t="s">
        <v>2455</v>
      </c>
      <c r="H969" t="s">
        <v>2456</v>
      </c>
      <c r="I969" t="b">
        <v>0</v>
      </c>
      <c r="J969" t="b">
        <v>1</v>
      </c>
      <c r="K969" t="b">
        <v>0</v>
      </c>
      <c r="L969" t="b">
        <v>0</v>
      </c>
      <c r="M969" t="b">
        <v>0</v>
      </c>
      <c r="N969" t="b">
        <v>0</v>
      </c>
      <c r="O969" t="s">
        <v>77</v>
      </c>
      <c r="P969" t="b">
        <v>0</v>
      </c>
      <c r="Q969" t="b">
        <v>0</v>
      </c>
      <c r="R969" t="s">
        <v>1</v>
      </c>
      <c r="S969" t="s">
        <v>137</v>
      </c>
      <c r="V969" t="s">
        <v>60</v>
      </c>
      <c r="W969" t="s">
        <v>61</v>
      </c>
      <c r="X969" t="s">
        <v>62</v>
      </c>
      <c r="Y969" t="s">
        <v>81</v>
      </c>
      <c r="Z969">
        <v>12.48</v>
      </c>
      <c r="AA969">
        <v>0</v>
      </c>
      <c r="AB969">
        <v>3.12</v>
      </c>
      <c r="AC969">
        <v>17</v>
      </c>
      <c r="AD969">
        <v>157</v>
      </c>
      <c r="AE969">
        <v>191.46</v>
      </c>
      <c r="AF969">
        <v>30</v>
      </c>
      <c r="AG969" t="b">
        <v>1</v>
      </c>
      <c r="AH969">
        <v>157</v>
      </c>
      <c r="AI969">
        <f t="shared" si="15"/>
        <v>64569.740737063432</v>
      </c>
      <c r="AJ969">
        <v>1</v>
      </c>
      <c r="AK969" t="b">
        <v>0</v>
      </c>
      <c r="AL969" t="b">
        <v>0</v>
      </c>
      <c r="AM969" t="s">
        <v>576</v>
      </c>
      <c r="AN969" s="1">
        <v>39483</v>
      </c>
      <c r="AO969" s="1">
        <v>39498</v>
      </c>
      <c r="AP969" s="1">
        <v>39545</v>
      </c>
      <c r="AQ969" s="1">
        <v>39637</v>
      </c>
    </row>
    <row r="970" spans="1:43">
      <c r="A970" t="s">
        <v>2457</v>
      </c>
      <c r="B970">
        <v>200795001435</v>
      </c>
      <c r="C970" t="s">
        <v>1490</v>
      </c>
      <c r="D970" t="s">
        <v>297</v>
      </c>
      <c r="E970">
        <v>66109</v>
      </c>
      <c r="F970" t="s">
        <v>75</v>
      </c>
      <c r="G970" t="s">
        <v>1491</v>
      </c>
      <c r="H970" t="s">
        <v>1492</v>
      </c>
      <c r="I970" t="b">
        <v>0</v>
      </c>
      <c r="J970" t="b">
        <v>0</v>
      </c>
      <c r="K970" t="b">
        <v>0</v>
      </c>
      <c r="L970" t="b">
        <v>0</v>
      </c>
      <c r="M970" t="b">
        <v>0</v>
      </c>
      <c r="N970" t="b">
        <v>0</v>
      </c>
      <c r="O970" t="s">
        <v>57</v>
      </c>
      <c r="P970" t="b">
        <v>0</v>
      </c>
      <c r="Q970" t="b">
        <v>0</v>
      </c>
      <c r="R970" t="s">
        <v>58</v>
      </c>
      <c r="S970" t="s">
        <v>59</v>
      </c>
      <c r="T970" t="s">
        <v>119</v>
      </c>
      <c r="U970" t="s">
        <v>59</v>
      </c>
      <c r="V970" t="s">
        <v>60</v>
      </c>
      <c r="W970" t="s">
        <v>80</v>
      </c>
      <c r="X970" t="s">
        <v>62</v>
      </c>
      <c r="Y970" t="s">
        <v>63</v>
      </c>
      <c r="Z970">
        <v>10.28</v>
      </c>
      <c r="AA970">
        <v>5.45</v>
      </c>
      <c r="AB970">
        <v>1.54</v>
      </c>
      <c r="AC970">
        <v>9</v>
      </c>
      <c r="AD970">
        <v>128.99</v>
      </c>
      <c r="AE970">
        <v>157.30000000000001</v>
      </c>
      <c r="AF970">
        <v>75</v>
      </c>
      <c r="AG970" t="b">
        <v>1</v>
      </c>
      <c r="AH970">
        <v>157.30000000000001</v>
      </c>
      <c r="AI970">
        <f t="shared" si="15"/>
        <v>64417.367276964476</v>
      </c>
      <c r="AJ970">
        <v>1</v>
      </c>
      <c r="AK970" t="b">
        <v>0</v>
      </c>
      <c r="AL970" t="b">
        <v>0</v>
      </c>
      <c r="AM970" t="s">
        <v>576</v>
      </c>
      <c r="AN970" s="1">
        <v>40065</v>
      </c>
      <c r="AO970" s="1">
        <v>40079</v>
      </c>
      <c r="AP970" s="1">
        <v>40083</v>
      </c>
      <c r="AQ970" s="1">
        <v>40223</v>
      </c>
    </row>
    <row r="971" spans="1:43">
      <c r="A971" t="s">
        <v>2458</v>
      </c>
      <c r="B971">
        <v>181002001609</v>
      </c>
      <c r="C971" t="s">
        <v>2459</v>
      </c>
      <c r="D971" t="s">
        <v>368</v>
      </c>
      <c r="E971">
        <v>47170</v>
      </c>
      <c r="F971" t="s">
        <v>68</v>
      </c>
      <c r="G971" t="s">
        <v>2460</v>
      </c>
      <c r="H971" t="s">
        <v>1921</v>
      </c>
      <c r="I971" t="b">
        <v>0</v>
      </c>
      <c r="J971" t="b">
        <v>0</v>
      </c>
      <c r="K971" t="b">
        <v>0</v>
      </c>
      <c r="L971" t="b">
        <v>0</v>
      </c>
      <c r="M971" t="b">
        <v>0</v>
      </c>
      <c r="N971" t="b">
        <v>0</v>
      </c>
      <c r="O971" t="s">
        <v>57</v>
      </c>
      <c r="P971" t="b">
        <v>0</v>
      </c>
      <c r="Q971" t="b">
        <v>0</v>
      </c>
      <c r="R971" t="s">
        <v>113</v>
      </c>
      <c r="S971" t="s">
        <v>113</v>
      </c>
      <c r="T971" t="s">
        <v>512</v>
      </c>
      <c r="U971" t="s">
        <v>273</v>
      </c>
      <c r="V971" t="s">
        <v>60</v>
      </c>
      <c r="W971" t="s">
        <v>1</v>
      </c>
      <c r="X971" t="s">
        <v>62</v>
      </c>
      <c r="Y971" t="s">
        <v>81</v>
      </c>
      <c r="Z971">
        <v>10.79</v>
      </c>
      <c r="AA971">
        <v>0</v>
      </c>
      <c r="AB971">
        <v>1.62</v>
      </c>
      <c r="AC971">
        <v>9</v>
      </c>
      <c r="AD971">
        <v>129.26</v>
      </c>
      <c r="AE971">
        <v>157.63</v>
      </c>
      <c r="AF971">
        <v>37</v>
      </c>
      <c r="AG971" t="b">
        <v>1</v>
      </c>
      <c r="AH971">
        <v>157.63</v>
      </c>
      <c r="AI971">
        <f t="shared" si="15"/>
        <v>64249.964370855647</v>
      </c>
      <c r="AJ971">
        <v>2</v>
      </c>
      <c r="AK971" t="b">
        <v>0</v>
      </c>
      <c r="AL971" t="b">
        <v>0</v>
      </c>
      <c r="AM971" t="s">
        <v>576</v>
      </c>
      <c r="AN971" s="1">
        <v>40097</v>
      </c>
      <c r="AO971" s="1">
        <v>40148</v>
      </c>
      <c r="AP971" s="1">
        <v>40164</v>
      </c>
      <c r="AQ971" s="1">
        <v>40252</v>
      </c>
    </row>
    <row r="972" spans="1:43">
      <c r="A972" t="s">
        <v>2461</v>
      </c>
      <c r="B972">
        <v>370042000123</v>
      </c>
      <c r="C972" t="s">
        <v>2462</v>
      </c>
      <c r="D972" t="s">
        <v>67</v>
      </c>
      <c r="E972">
        <v>28451</v>
      </c>
      <c r="F972" t="s">
        <v>54</v>
      </c>
      <c r="G972" t="s">
        <v>2463</v>
      </c>
      <c r="H972" t="s">
        <v>2464</v>
      </c>
      <c r="I972" t="b">
        <v>0</v>
      </c>
      <c r="J972" t="b">
        <v>0</v>
      </c>
      <c r="K972" t="b">
        <v>1</v>
      </c>
      <c r="L972" t="b">
        <v>0</v>
      </c>
      <c r="M972" t="b">
        <v>0</v>
      </c>
      <c r="N972" t="b">
        <v>0</v>
      </c>
      <c r="O972" t="s">
        <v>57</v>
      </c>
      <c r="P972" t="b">
        <v>0</v>
      </c>
      <c r="Q972" t="b">
        <v>0</v>
      </c>
      <c r="R972" t="s">
        <v>119</v>
      </c>
      <c r="S972" t="s">
        <v>59</v>
      </c>
      <c r="T972" t="s">
        <v>104</v>
      </c>
      <c r="U972" t="s">
        <v>95</v>
      </c>
      <c r="V972" t="s">
        <v>60</v>
      </c>
      <c r="W972" t="s">
        <v>114</v>
      </c>
      <c r="X972" t="s">
        <v>62</v>
      </c>
      <c r="Y972" t="s">
        <v>151</v>
      </c>
      <c r="Z972">
        <v>10.01</v>
      </c>
      <c r="AA972">
        <v>4.25</v>
      </c>
      <c r="AB972">
        <v>2.5</v>
      </c>
      <c r="AC972">
        <v>17</v>
      </c>
      <c r="AD972">
        <v>134</v>
      </c>
      <c r="AE972">
        <v>163.41</v>
      </c>
      <c r="AF972">
        <v>115</v>
      </c>
      <c r="AG972" t="b">
        <v>1</v>
      </c>
      <c r="AH972">
        <v>157.65</v>
      </c>
      <c r="AI972">
        <f t="shared" si="15"/>
        <v>64239.825740182379</v>
      </c>
      <c r="AJ972">
        <v>4</v>
      </c>
      <c r="AK972" t="b">
        <v>0</v>
      </c>
      <c r="AL972" t="b">
        <v>0</v>
      </c>
      <c r="AM972" t="s">
        <v>576</v>
      </c>
      <c r="AN972" s="1">
        <v>39663</v>
      </c>
      <c r="AO972" s="1">
        <v>39818</v>
      </c>
      <c r="AP972" s="1">
        <v>39902</v>
      </c>
      <c r="AQ972" s="1">
        <v>39819</v>
      </c>
    </row>
    <row r="973" spans="1:43">
      <c r="A973" t="s">
        <v>2465</v>
      </c>
      <c r="B973">
        <v>291640000799</v>
      </c>
      <c r="C973" t="s">
        <v>1490</v>
      </c>
      <c r="D973" t="s">
        <v>715</v>
      </c>
      <c r="E973">
        <v>64129</v>
      </c>
      <c r="F973" t="s">
        <v>75</v>
      </c>
      <c r="G973" t="s">
        <v>2466</v>
      </c>
      <c r="H973" t="s">
        <v>1497</v>
      </c>
      <c r="I973" t="b">
        <v>0</v>
      </c>
      <c r="J973" t="b">
        <v>0</v>
      </c>
      <c r="K973" t="b">
        <v>0</v>
      </c>
      <c r="L973" t="b">
        <v>0</v>
      </c>
      <c r="M973" t="b">
        <v>0</v>
      </c>
      <c r="N973" t="b">
        <v>0</v>
      </c>
      <c r="O973" t="s">
        <v>57</v>
      </c>
      <c r="P973" t="b">
        <v>0</v>
      </c>
      <c r="Q973" t="b">
        <v>0</v>
      </c>
      <c r="R973" t="s">
        <v>272</v>
      </c>
      <c r="S973" t="s">
        <v>273</v>
      </c>
      <c r="T973" t="s">
        <v>512</v>
      </c>
      <c r="U973" t="s">
        <v>273</v>
      </c>
      <c r="V973" t="s">
        <v>71</v>
      </c>
      <c r="W973" t="s">
        <v>1</v>
      </c>
      <c r="X973" t="s">
        <v>62</v>
      </c>
      <c r="Y973" t="s">
        <v>81</v>
      </c>
      <c r="Z973">
        <v>10.06</v>
      </c>
      <c r="AA973">
        <v>4.26</v>
      </c>
      <c r="AB973">
        <v>2.52</v>
      </c>
      <c r="AC973">
        <v>17</v>
      </c>
      <c r="AD973">
        <v>134</v>
      </c>
      <c r="AE973">
        <v>163.41</v>
      </c>
      <c r="AF973">
        <v>21</v>
      </c>
      <c r="AG973" t="b">
        <v>1</v>
      </c>
      <c r="AH973">
        <v>157.65</v>
      </c>
      <c r="AI973">
        <f t="shared" si="15"/>
        <v>64239.825740182379</v>
      </c>
      <c r="AJ973">
        <v>1</v>
      </c>
      <c r="AK973" t="b">
        <v>0</v>
      </c>
      <c r="AL973" t="b">
        <v>0</v>
      </c>
      <c r="AM973" t="s">
        <v>576</v>
      </c>
      <c r="AN973" s="1">
        <v>39461</v>
      </c>
      <c r="AO973" s="1">
        <v>39470</v>
      </c>
      <c r="AP973" s="1">
        <v>39534</v>
      </c>
      <c r="AQ973" s="1">
        <v>39701</v>
      </c>
    </row>
    <row r="974" spans="1:43">
      <c r="A974" t="s">
        <v>2467</v>
      </c>
      <c r="B974">
        <v>370488002320</v>
      </c>
      <c r="C974" t="s">
        <v>2468</v>
      </c>
      <c r="D974" t="s">
        <v>67</v>
      </c>
      <c r="E974">
        <v>27863</v>
      </c>
      <c r="F974" t="s">
        <v>68</v>
      </c>
      <c r="G974" t="s">
        <v>1823</v>
      </c>
      <c r="H974" t="s">
        <v>176</v>
      </c>
      <c r="I974" t="b">
        <v>0</v>
      </c>
      <c r="J974" t="b">
        <v>0</v>
      </c>
      <c r="K974" t="b">
        <v>0</v>
      </c>
      <c r="L974" t="b">
        <v>0</v>
      </c>
      <c r="M974" t="b">
        <v>0</v>
      </c>
      <c r="N974" t="b">
        <v>0</v>
      </c>
      <c r="O974" t="s">
        <v>57</v>
      </c>
      <c r="P974" t="b">
        <v>1</v>
      </c>
      <c r="Q974" t="b">
        <v>0</v>
      </c>
      <c r="R974" t="s">
        <v>58</v>
      </c>
      <c r="S974" t="s">
        <v>59</v>
      </c>
      <c r="T974" t="s">
        <v>119</v>
      </c>
      <c r="U974" t="s">
        <v>59</v>
      </c>
      <c r="V974" t="s">
        <v>60</v>
      </c>
      <c r="W974" t="s">
        <v>114</v>
      </c>
      <c r="X974" t="s">
        <v>107</v>
      </c>
      <c r="Y974" t="s">
        <v>63</v>
      </c>
      <c r="Z974">
        <v>10.039999999999999</v>
      </c>
      <c r="AA974">
        <v>4.2699999999999996</v>
      </c>
      <c r="AB974">
        <v>2.5099999999999998</v>
      </c>
      <c r="AC974">
        <v>17</v>
      </c>
      <c r="AD974">
        <v>134</v>
      </c>
      <c r="AE974">
        <v>163.41</v>
      </c>
      <c r="AF974">
        <v>22</v>
      </c>
      <c r="AG974" t="b">
        <v>1</v>
      </c>
      <c r="AH974">
        <v>157.65</v>
      </c>
      <c r="AI974">
        <f t="shared" si="15"/>
        <v>64239.825740182379</v>
      </c>
      <c r="AJ974">
        <v>1</v>
      </c>
      <c r="AK974" t="b">
        <v>0</v>
      </c>
      <c r="AL974" t="b">
        <v>0</v>
      </c>
      <c r="AM974" t="s">
        <v>576</v>
      </c>
      <c r="AN974" s="1">
        <v>39384</v>
      </c>
      <c r="AO974" s="1">
        <v>39438</v>
      </c>
      <c r="AP974" s="1">
        <v>39504</v>
      </c>
      <c r="AQ974" s="1">
        <v>39615</v>
      </c>
    </row>
    <row r="975" spans="1:43">
      <c r="A975" s="2" t="s">
        <v>2469</v>
      </c>
      <c r="B975">
        <v>450228000469</v>
      </c>
      <c r="C975" t="s">
        <v>2470</v>
      </c>
      <c r="D975" t="s">
        <v>196</v>
      </c>
      <c r="E975">
        <v>29510</v>
      </c>
      <c r="F975" t="s">
        <v>68</v>
      </c>
      <c r="G975" t="s">
        <v>502</v>
      </c>
      <c r="H975" t="s">
        <v>501</v>
      </c>
      <c r="I975" t="b">
        <v>0</v>
      </c>
      <c r="J975" t="b">
        <v>0</v>
      </c>
      <c r="K975" t="b">
        <v>0</v>
      </c>
      <c r="L975" t="b">
        <v>0</v>
      </c>
      <c r="M975" t="b">
        <v>0</v>
      </c>
      <c r="N975" t="b">
        <v>0</v>
      </c>
      <c r="O975" t="s">
        <v>57</v>
      </c>
      <c r="P975" t="b">
        <v>0</v>
      </c>
      <c r="Q975" t="b">
        <v>0</v>
      </c>
      <c r="R975" t="s">
        <v>113</v>
      </c>
      <c r="S975" t="s">
        <v>113</v>
      </c>
      <c r="T975" t="s">
        <v>119</v>
      </c>
      <c r="U975" t="s">
        <v>59</v>
      </c>
      <c r="V975" t="s">
        <v>71</v>
      </c>
      <c r="W975" t="s">
        <v>80</v>
      </c>
      <c r="X975" t="s">
        <v>62</v>
      </c>
      <c r="Y975" t="s">
        <v>81</v>
      </c>
      <c r="Z975">
        <v>10</v>
      </c>
      <c r="AA975">
        <v>5</v>
      </c>
      <c r="AB975">
        <v>2.5</v>
      </c>
      <c r="AC975">
        <v>17</v>
      </c>
      <c r="AD975">
        <v>134</v>
      </c>
      <c r="AE975">
        <v>163.41</v>
      </c>
      <c r="AF975">
        <v>22</v>
      </c>
      <c r="AG975" t="b">
        <v>1</v>
      </c>
      <c r="AH975">
        <v>157.65</v>
      </c>
      <c r="AI975">
        <f t="shared" si="15"/>
        <v>64239.825740182379</v>
      </c>
      <c r="AJ975">
        <v>1</v>
      </c>
      <c r="AK975" t="b">
        <v>0</v>
      </c>
      <c r="AL975" t="b">
        <v>0</v>
      </c>
      <c r="AM975" t="s">
        <v>576</v>
      </c>
      <c r="AN975" s="1">
        <v>39370</v>
      </c>
      <c r="AO975" s="1">
        <v>39393</v>
      </c>
      <c r="AP975" s="1">
        <v>39518</v>
      </c>
      <c r="AQ975" s="1">
        <v>39607</v>
      </c>
    </row>
    <row r="976" spans="1:43">
      <c r="A976" t="s">
        <v>2471</v>
      </c>
      <c r="C976" t="s">
        <v>2326</v>
      </c>
      <c r="D976" t="s">
        <v>280</v>
      </c>
      <c r="E976">
        <v>31032</v>
      </c>
      <c r="F976" t="s">
        <v>68</v>
      </c>
      <c r="G976" t="s">
        <v>2327</v>
      </c>
      <c r="H976" t="s">
        <v>2328</v>
      </c>
      <c r="I976" t="b">
        <v>0</v>
      </c>
      <c r="J976" t="b">
        <v>0</v>
      </c>
      <c r="K976" t="b">
        <v>0</v>
      </c>
      <c r="L976" t="b">
        <v>0</v>
      </c>
      <c r="M976" t="b">
        <v>0</v>
      </c>
      <c r="N976" t="b">
        <v>0</v>
      </c>
      <c r="O976" t="s">
        <v>57</v>
      </c>
      <c r="P976" t="b">
        <v>0</v>
      </c>
      <c r="Q976" t="b">
        <v>0</v>
      </c>
      <c r="R976" t="s">
        <v>58</v>
      </c>
      <c r="S976" t="s">
        <v>59</v>
      </c>
      <c r="T976" t="s">
        <v>101</v>
      </c>
      <c r="U976" t="s">
        <v>95</v>
      </c>
      <c r="V976" t="s">
        <v>71</v>
      </c>
      <c r="W976" t="s">
        <v>61</v>
      </c>
      <c r="X976" t="s">
        <v>107</v>
      </c>
      <c r="Y976" t="s">
        <v>81</v>
      </c>
      <c r="Z976">
        <v>0</v>
      </c>
      <c r="AA976">
        <v>5.64</v>
      </c>
      <c r="AB976">
        <v>2.11</v>
      </c>
      <c r="AC976">
        <v>9</v>
      </c>
      <c r="AD976">
        <v>157.69</v>
      </c>
      <c r="AE976">
        <v>192.3</v>
      </c>
      <c r="AF976">
        <v>90</v>
      </c>
      <c r="AG976" t="b">
        <v>1</v>
      </c>
      <c r="AH976">
        <v>157.69</v>
      </c>
      <c r="AI976">
        <f t="shared" si="15"/>
        <v>64219.550878835857</v>
      </c>
      <c r="AJ976">
        <v>2</v>
      </c>
      <c r="AK976" t="b">
        <v>0</v>
      </c>
      <c r="AL976" t="b">
        <v>0</v>
      </c>
      <c r="AM976" t="s">
        <v>576</v>
      </c>
      <c r="AN976" s="1">
        <v>40328</v>
      </c>
      <c r="AO976" s="1">
        <v>40328</v>
      </c>
      <c r="AP976" s="1">
        <v>40423</v>
      </c>
      <c r="AQ976" s="1">
        <v>40479</v>
      </c>
    </row>
    <row r="977" spans="1:43">
      <c r="A977" t="s">
        <v>2472</v>
      </c>
      <c r="B977">
        <v>120123001241</v>
      </c>
      <c r="C977" t="s">
        <v>2473</v>
      </c>
      <c r="D977" t="s">
        <v>257</v>
      </c>
      <c r="E977">
        <v>34208</v>
      </c>
      <c r="F977" t="s">
        <v>54</v>
      </c>
      <c r="G977" t="s">
        <v>2474</v>
      </c>
      <c r="H977" t="s">
        <v>2475</v>
      </c>
      <c r="I977" t="b">
        <v>0</v>
      </c>
      <c r="J977" t="b">
        <v>1</v>
      </c>
      <c r="K977" t="b">
        <v>0</v>
      </c>
      <c r="L977" t="b">
        <v>0</v>
      </c>
      <c r="M977" t="b">
        <v>0</v>
      </c>
      <c r="N977" t="b">
        <v>0</v>
      </c>
      <c r="O977" t="s">
        <v>57</v>
      </c>
      <c r="P977" t="b">
        <v>0</v>
      </c>
      <c r="Q977" t="b">
        <v>0</v>
      </c>
      <c r="R977" t="s">
        <v>58</v>
      </c>
      <c r="S977" t="s">
        <v>59</v>
      </c>
      <c r="T977" t="s">
        <v>58</v>
      </c>
      <c r="U977" t="s">
        <v>59</v>
      </c>
      <c r="V977" t="s">
        <v>71</v>
      </c>
      <c r="W977" t="s">
        <v>114</v>
      </c>
      <c r="X977" t="s">
        <v>62</v>
      </c>
      <c r="Y977" t="s">
        <v>63</v>
      </c>
      <c r="Z977">
        <v>10.8</v>
      </c>
      <c r="AA977">
        <v>0</v>
      </c>
      <c r="AB977">
        <v>1.62</v>
      </c>
      <c r="AC977">
        <v>9</v>
      </c>
      <c r="AD977">
        <v>129.41999999999999</v>
      </c>
      <c r="AE977">
        <v>157.83000000000001</v>
      </c>
      <c r="AF977">
        <v>19</v>
      </c>
      <c r="AG977" t="b">
        <v>1</v>
      </c>
      <c r="AH977">
        <v>157.83000000000001</v>
      </c>
      <c r="AI977">
        <f t="shared" si="15"/>
        <v>64148.614064123009</v>
      </c>
      <c r="AJ977">
        <v>3</v>
      </c>
      <c r="AK977" t="b">
        <v>0</v>
      </c>
      <c r="AL977" t="b">
        <v>0</v>
      </c>
      <c r="AM977" t="s">
        <v>576</v>
      </c>
      <c r="AN977" s="1">
        <v>40065</v>
      </c>
      <c r="AO977" s="1">
        <v>40066</v>
      </c>
      <c r="AP977" s="1">
        <v>40129</v>
      </c>
      <c r="AQ977" s="1">
        <v>40223</v>
      </c>
    </row>
    <row r="978" spans="1:43">
      <c r="A978" t="s">
        <v>2476</v>
      </c>
      <c r="B978">
        <v>370096000374</v>
      </c>
      <c r="C978" t="s">
        <v>2477</v>
      </c>
      <c r="D978" t="s">
        <v>67</v>
      </c>
      <c r="E978">
        <v>28472</v>
      </c>
      <c r="F978" t="s">
        <v>68</v>
      </c>
      <c r="G978" t="s">
        <v>2478</v>
      </c>
      <c r="H978" t="s">
        <v>1269</v>
      </c>
      <c r="I978" t="b">
        <v>0</v>
      </c>
      <c r="J978" t="b">
        <v>0</v>
      </c>
      <c r="K978" t="b">
        <v>0</v>
      </c>
      <c r="L978" t="b">
        <v>0</v>
      </c>
      <c r="M978" t="b">
        <v>0</v>
      </c>
      <c r="N978" t="b">
        <v>0</v>
      </c>
      <c r="O978" t="s">
        <v>57</v>
      </c>
      <c r="P978" t="b">
        <v>0</v>
      </c>
      <c r="Q978" t="b">
        <v>0</v>
      </c>
      <c r="R978" t="s">
        <v>211</v>
      </c>
      <c r="S978" t="s">
        <v>100</v>
      </c>
      <c r="V978" t="s">
        <v>71</v>
      </c>
      <c r="W978" t="s">
        <v>61</v>
      </c>
      <c r="X978" t="s">
        <v>62</v>
      </c>
      <c r="Y978" t="s">
        <v>63</v>
      </c>
      <c r="AD978">
        <v>137.35</v>
      </c>
      <c r="AE978">
        <v>167.5</v>
      </c>
      <c r="AF978">
        <v>18</v>
      </c>
      <c r="AG978" t="b">
        <v>1</v>
      </c>
      <c r="AH978">
        <v>157.94999999999999</v>
      </c>
      <c r="AI978">
        <f t="shared" si="15"/>
        <v>64087.842280083445</v>
      </c>
      <c r="AJ978">
        <v>1</v>
      </c>
      <c r="AK978" t="b">
        <v>0</v>
      </c>
      <c r="AL978" t="b">
        <v>0</v>
      </c>
      <c r="AM978" t="s">
        <v>576</v>
      </c>
      <c r="AN978" s="1">
        <v>38949</v>
      </c>
      <c r="AO978" s="1">
        <v>39057</v>
      </c>
      <c r="AP978" s="1">
        <v>39146</v>
      </c>
      <c r="AQ978" s="1">
        <v>39182</v>
      </c>
    </row>
    <row r="979" spans="1:43">
      <c r="A979" t="s">
        <v>2479</v>
      </c>
      <c r="B979">
        <v>370333001387</v>
      </c>
      <c r="C979" t="s">
        <v>144</v>
      </c>
      <c r="D979" t="s">
        <v>67</v>
      </c>
      <c r="E979">
        <v>28412</v>
      </c>
      <c r="F979" t="s">
        <v>75</v>
      </c>
      <c r="G979" t="s">
        <v>145</v>
      </c>
      <c r="H979" t="s">
        <v>146</v>
      </c>
      <c r="I979" t="b">
        <v>0</v>
      </c>
      <c r="J979" t="b">
        <v>0</v>
      </c>
      <c r="K979" t="b">
        <v>0</v>
      </c>
      <c r="L979" t="b">
        <v>0</v>
      </c>
      <c r="M979" t="b">
        <v>0</v>
      </c>
      <c r="N979" t="b">
        <v>0</v>
      </c>
      <c r="O979" t="s">
        <v>57</v>
      </c>
      <c r="P979" t="b">
        <v>0</v>
      </c>
      <c r="Q979" t="b">
        <v>0</v>
      </c>
      <c r="R979" t="s">
        <v>230</v>
      </c>
      <c r="S979" t="s">
        <v>59</v>
      </c>
      <c r="T979" t="s">
        <v>58</v>
      </c>
      <c r="U979" t="s">
        <v>59</v>
      </c>
      <c r="V979" t="s">
        <v>60</v>
      </c>
      <c r="W979" t="s">
        <v>80</v>
      </c>
      <c r="X979" t="s">
        <v>107</v>
      </c>
      <c r="Y979" t="s">
        <v>81</v>
      </c>
      <c r="AD979">
        <v>137.35</v>
      </c>
      <c r="AE979">
        <v>167.5</v>
      </c>
      <c r="AF979">
        <v>122</v>
      </c>
      <c r="AG979" t="b">
        <v>1</v>
      </c>
      <c r="AH979">
        <v>157.94999999999999</v>
      </c>
      <c r="AI979">
        <f t="shared" si="15"/>
        <v>64087.842280083445</v>
      </c>
      <c r="AJ979">
        <v>1</v>
      </c>
      <c r="AK979" t="b">
        <v>0</v>
      </c>
      <c r="AL979" t="b">
        <v>0</v>
      </c>
      <c r="AM979" t="s">
        <v>576</v>
      </c>
      <c r="AN979" s="1">
        <v>38833</v>
      </c>
      <c r="AO979" s="1">
        <v>38903</v>
      </c>
      <c r="AP979" s="1">
        <v>39107</v>
      </c>
      <c r="AQ979" s="1">
        <v>39081</v>
      </c>
    </row>
    <row r="980" spans="1:43">
      <c r="A980" t="s">
        <v>2480</v>
      </c>
      <c r="B980">
        <v>370001201491</v>
      </c>
      <c r="C980" t="s">
        <v>208</v>
      </c>
      <c r="D980" t="s">
        <v>67</v>
      </c>
      <c r="E980">
        <v>28513</v>
      </c>
      <c r="F980" t="s">
        <v>68</v>
      </c>
      <c r="G980" t="s">
        <v>209</v>
      </c>
      <c r="H980" t="s">
        <v>210</v>
      </c>
      <c r="I980" t="b">
        <v>0</v>
      </c>
      <c r="J980" t="b">
        <v>0</v>
      </c>
      <c r="K980" t="b">
        <v>0</v>
      </c>
      <c r="L980" t="b">
        <v>0</v>
      </c>
      <c r="M980" t="b">
        <v>0</v>
      </c>
      <c r="N980" t="b">
        <v>0</v>
      </c>
      <c r="O980" t="s">
        <v>57</v>
      </c>
      <c r="P980" t="b">
        <v>0</v>
      </c>
      <c r="Q980" t="b">
        <v>0</v>
      </c>
      <c r="R980" t="s">
        <v>155</v>
      </c>
      <c r="S980" t="s">
        <v>137</v>
      </c>
      <c r="V980" t="s">
        <v>60</v>
      </c>
      <c r="W980" t="s">
        <v>80</v>
      </c>
      <c r="X980" t="s">
        <v>62</v>
      </c>
      <c r="Y980" t="s">
        <v>88</v>
      </c>
      <c r="Z980">
        <v>0</v>
      </c>
      <c r="AA980">
        <v>4.99</v>
      </c>
      <c r="AB980">
        <v>1.76</v>
      </c>
      <c r="AC980">
        <v>9</v>
      </c>
      <c r="AD980">
        <v>133.25</v>
      </c>
      <c r="AE980">
        <v>162.5</v>
      </c>
      <c r="AF980">
        <v>50</v>
      </c>
      <c r="AG980" t="b">
        <v>1</v>
      </c>
      <c r="AH980">
        <v>158.11000000000001</v>
      </c>
      <c r="AI980">
        <f t="shared" si="15"/>
        <v>64006.858034697325</v>
      </c>
      <c r="AJ980">
        <v>2</v>
      </c>
      <c r="AK980" t="b">
        <v>1</v>
      </c>
      <c r="AL980" t="b">
        <v>0</v>
      </c>
      <c r="AM980" t="s">
        <v>576</v>
      </c>
      <c r="AN980" s="1">
        <v>40227</v>
      </c>
      <c r="AO980" s="1">
        <v>40254</v>
      </c>
      <c r="AP980" s="1">
        <v>40308</v>
      </c>
      <c r="AQ980" s="1">
        <v>40382</v>
      </c>
    </row>
    <row r="981" spans="1:43">
      <c r="A981" t="s">
        <v>2481</v>
      </c>
      <c r="B981">
        <v>370001100442</v>
      </c>
      <c r="C981" t="s">
        <v>232</v>
      </c>
      <c r="D981" t="s">
        <v>67</v>
      </c>
      <c r="E981">
        <v>28311</v>
      </c>
      <c r="F981" t="s">
        <v>54</v>
      </c>
      <c r="G981" t="s">
        <v>233</v>
      </c>
      <c r="H981" t="s">
        <v>234</v>
      </c>
      <c r="I981" t="b">
        <v>0</v>
      </c>
      <c r="J981" t="b">
        <v>0</v>
      </c>
      <c r="K981" t="b">
        <v>0</v>
      </c>
      <c r="L981" t="b">
        <v>0</v>
      </c>
      <c r="M981" t="b">
        <v>0</v>
      </c>
      <c r="N981" t="b">
        <v>0</v>
      </c>
      <c r="O981" t="s">
        <v>57</v>
      </c>
      <c r="P981" t="b">
        <v>0</v>
      </c>
      <c r="Q981" t="b">
        <v>0</v>
      </c>
      <c r="R981" t="s">
        <v>58</v>
      </c>
      <c r="S981" t="s">
        <v>59</v>
      </c>
      <c r="T981" t="s">
        <v>101</v>
      </c>
      <c r="U981" t="s">
        <v>95</v>
      </c>
      <c r="V981" t="s">
        <v>71</v>
      </c>
      <c r="W981" t="s">
        <v>114</v>
      </c>
      <c r="X981" t="s">
        <v>62</v>
      </c>
      <c r="Y981" t="s">
        <v>81</v>
      </c>
      <c r="Z981">
        <v>10.5</v>
      </c>
      <c r="AA981">
        <v>4.46</v>
      </c>
      <c r="AB981">
        <v>1.57</v>
      </c>
      <c r="AC981">
        <v>9</v>
      </c>
      <c r="AD981">
        <v>130</v>
      </c>
      <c r="AE981">
        <v>158.54</v>
      </c>
      <c r="AF981">
        <v>30</v>
      </c>
      <c r="AG981" t="b">
        <v>1</v>
      </c>
      <c r="AH981">
        <v>158.54</v>
      </c>
      <c r="AI981">
        <f t="shared" si="15"/>
        <v>63789.466575222177</v>
      </c>
      <c r="AJ981">
        <v>1</v>
      </c>
      <c r="AK981" t="b">
        <v>0</v>
      </c>
      <c r="AL981" t="b">
        <v>0</v>
      </c>
      <c r="AM981" t="s">
        <v>576</v>
      </c>
      <c r="AN981" s="1">
        <v>39868</v>
      </c>
      <c r="AO981" s="1">
        <v>40011</v>
      </c>
      <c r="AP981" s="1">
        <v>40112</v>
      </c>
      <c r="AQ981" s="1">
        <v>40018</v>
      </c>
    </row>
    <row r="982" spans="1:43">
      <c r="A982" t="s">
        <v>2482</v>
      </c>
      <c r="C982" t="s">
        <v>2483</v>
      </c>
      <c r="D982" t="s">
        <v>74</v>
      </c>
      <c r="E982">
        <v>11414</v>
      </c>
      <c r="F982" t="s">
        <v>75</v>
      </c>
      <c r="G982" t="s">
        <v>2221</v>
      </c>
      <c r="H982" t="s">
        <v>118</v>
      </c>
      <c r="I982" t="b">
        <v>0</v>
      </c>
      <c r="J982" t="b">
        <v>0</v>
      </c>
      <c r="K982" t="b">
        <v>0</v>
      </c>
      <c r="L982" t="b">
        <v>0</v>
      </c>
      <c r="M982" t="b">
        <v>0</v>
      </c>
      <c r="N982" t="b">
        <v>0</v>
      </c>
      <c r="O982" t="s">
        <v>77</v>
      </c>
      <c r="P982" t="b">
        <v>0</v>
      </c>
      <c r="Q982" t="b">
        <v>0</v>
      </c>
      <c r="R982" t="s">
        <v>119</v>
      </c>
      <c r="S982" t="s">
        <v>59</v>
      </c>
      <c r="V982" t="s">
        <v>71</v>
      </c>
      <c r="W982" t="s">
        <v>61</v>
      </c>
      <c r="X982" t="s">
        <v>62</v>
      </c>
      <c r="Y982" t="s">
        <v>63</v>
      </c>
      <c r="Z982">
        <v>10.86</v>
      </c>
      <c r="AA982">
        <v>0</v>
      </c>
      <c r="AB982">
        <v>1.63</v>
      </c>
      <c r="AC982">
        <v>9</v>
      </c>
      <c r="AD982">
        <v>130.11000000000001</v>
      </c>
      <c r="AE982">
        <v>158.66999999999999</v>
      </c>
      <c r="AF982">
        <v>12</v>
      </c>
      <c r="AG982" t="b">
        <v>1</v>
      </c>
      <c r="AH982">
        <v>158.66999999999999</v>
      </c>
      <c r="AI982">
        <f t="shared" si="15"/>
        <v>63723.81637584597</v>
      </c>
      <c r="AJ982">
        <v>3</v>
      </c>
      <c r="AK982" t="b">
        <v>0</v>
      </c>
      <c r="AL982" t="b">
        <v>0</v>
      </c>
      <c r="AM982" t="s">
        <v>576</v>
      </c>
      <c r="AN982" s="1">
        <v>40058</v>
      </c>
      <c r="AO982" s="1">
        <v>40091</v>
      </c>
      <c r="AP982" s="1">
        <v>40169</v>
      </c>
      <c r="AQ982" s="1">
        <v>40217</v>
      </c>
    </row>
    <row r="983" spans="1:43">
      <c r="A983" t="s">
        <v>2484</v>
      </c>
      <c r="C983" t="s">
        <v>73</v>
      </c>
      <c r="D983" t="s">
        <v>74</v>
      </c>
      <c r="E983">
        <v>10456</v>
      </c>
      <c r="F983" t="s">
        <v>75</v>
      </c>
      <c r="G983" t="s">
        <v>117</v>
      </c>
      <c r="H983" t="s">
        <v>73</v>
      </c>
      <c r="I983" t="b">
        <v>0</v>
      </c>
      <c r="J983" t="b">
        <v>0</v>
      </c>
      <c r="K983" t="b">
        <v>0</v>
      </c>
      <c r="L983" t="b">
        <v>0</v>
      </c>
      <c r="M983" t="b">
        <v>0</v>
      </c>
      <c r="N983" t="b">
        <v>0</v>
      </c>
      <c r="O983" t="s">
        <v>77</v>
      </c>
      <c r="P983" t="b">
        <v>1</v>
      </c>
      <c r="Q983" t="b">
        <v>0</v>
      </c>
      <c r="R983" t="s">
        <v>119</v>
      </c>
      <c r="S983" t="s">
        <v>59</v>
      </c>
      <c r="T983" t="s">
        <v>58</v>
      </c>
      <c r="U983" t="s">
        <v>59</v>
      </c>
      <c r="V983" t="s">
        <v>71</v>
      </c>
      <c r="W983" t="s">
        <v>114</v>
      </c>
      <c r="X983" t="s">
        <v>62</v>
      </c>
      <c r="Y983" t="s">
        <v>151</v>
      </c>
      <c r="AD983">
        <v>144.53</v>
      </c>
      <c r="AE983">
        <v>176.26</v>
      </c>
      <c r="AF983">
        <v>25</v>
      </c>
      <c r="AG983" t="b">
        <v>1</v>
      </c>
      <c r="AH983">
        <v>158.71</v>
      </c>
      <c r="AI983">
        <f t="shared" si="15"/>
        <v>63703.623114499438</v>
      </c>
      <c r="AJ983">
        <v>2</v>
      </c>
      <c r="AK983" t="b">
        <v>0</v>
      </c>
      <c r="AL983" t="b">
        <v>0</v>
      </c>
      <c r="AM983" t="s">
        <v>576</v>
      </c>
      <c r="AN983" s="1">
        <v>38785</v>
      </c>
      <c r="AO983" s="1">
        <v>38787</v>
      </c>
      <c r="AP983" s="1">
        <v>38854</v>
      </c>
      <c r="AQ983" s="1">
        <v>39030</v>
      </c>
    </row>
    <row r="984" spans="1:43">
      <c r="A984" s="2" t="s">
        <v>2485</v>
      </c>
      <c r="B984">
        <v>370472001904</v>
      </c>
      <c r="C984" t="s">
        <v>2486</v>
      </c>
      <c r="D984" t="s">
        <v>67</v>
      </c>
      <c r="E984">
        <v>27591</v>
      </c>
      <c r="F984" t="s">
        <v>54</v>
      </c>
      <c r="G984" t="s">
        <v>430</v>
      </c>
      <c r="H984" t="s">
        <v>431</v>
      </c>
      <c r="I984" t="b">
        <v>0</v>
      </c>
      <c r="J984" t="b">
        <v>1</v>
      </c>
      <c r="K984" t="b">
        <v>0</v>
      </c>
      <c r="L984" t="b">
        <v>0</v>
      </c>
      <c r="M984" t="b">
        <v>0</v>
      </c>
      <c r="N984" t="b">
        <v>0</v>
      </c>
      <c r="O984" t="s">
        <v>77</v>
      </c>
      <c r="P984" t="b">
        <v>0</v>
      </c>
      <c r="Q984" t="b">
        <v>0</v>
      </c>
      <c r="R984" t="s">
        <v>119</v>
      </c>
      <c r="S984" t="s">
        <v>59</v>
      </c>
      <c r="T984" t="s">
        <v>58</v>
      </c>
      <c r="U984" t="s">
        <v>59</v>
      </c>
      <c r="V984" t="s">
        <v>60</v>
      </c>
      <c r="W984" t="s">
        <v>114</v>
      </c>
      <c r="X984" t="s">
        <v>62</v>
      </c>
      <c r="Y984" t="s">
        <v>81</v>
      </c>
      <c r="Z984">
        <v>10.130000000000001</v>
      </c>
      <c r="AA984">
        <v>4.3</v>
      </c>
      <c r="AB984">
        <v>2.5299999999999998</v>
      </c>
      <c r="AC984">
        <v>17</v>
      </c>
      <c r="AD984">
        <v>135</v>
      </c>
      <c r="AE984">
        <v>164.63</v>
      </c>
      <c r="AF984">
        <v>16</v>
      </c>
      <c r="AG984" t="b">
        <v>1</v>
      </c>
      <c r="AH984">
        <v>158.82</v>
      </c>
      <c r="AI984">
        <f t="shared" si="15"/>
        <v>63648.108145796497</v>
      </c>
      <c r="AJ984">
        <v>4</v>
      </c>
      <c r="AK984" t="b">
        <v>0</v>
      </c>
      <c r="AL984" t="b">
        <v>0</v>
      </c>
      <c r="AM984" t="s">
        <v>576</v>
      </c>
      <c r="AN984" s="1">
        <v>39897</v>
      </c>
      <c r="AO984" s="1">
        <v>39948</v>
      </c>
      <c r="AP984" s="1">
        <v>40114</v>
      </c>
      <c r="AQ984" s="1">
        <v>39975</v>
      </c>
    </row>
    <row r="985" spans="1:43">
      <c r="A985" t="s">
        <v>2487</v>
      </c>
      <c r="B985">
        <v>421899003773</v>
      </c>
      <c r="C985" t="s">
        <v>634</v>
      </c>
      <c r="D985" t="s">
        <v>546</v>
      </c>
      <c r="E985">
        <v>19149</v>
      </c>
      <c r="F985" t="s">
        <v>75</v>
      </c>
      <c r="G985" t="s">
        <v>635</v>
      </c>
      <c r="H985" t="s">
        <v>634</v>
      </c>
      <c r="I985" t="b">
        <v>0</v>
      </c>
      <c r="J985" t="b">
        <v>0</v>
      </c>
      <c r="K985" t="b">
        <v>0</v>
      </c>
      <c r="L985" t="b">
        <v>0</v>
      </c>
      <c r="M985" t="b">
        <v>0</v>
      </c>
      <c r="N985" t="b">
        <v>0</v>
      </c>
      <c r="O985" t="s">
        <v>57</v>
      </c>
      <c r="P985" t="b">
        <v>0</v>
      </c>
      <c r="Q985" t="b">
        <v>0</v>
      </c>
      <c r="R985" t="s">
        <v>58</v>
      </c>
      <c r="S985" t="s">
        <v>59</v>
      </c>
      <c r="T985" t="s">
        <v>58</v>
      </c>
      <c r="U985" t="s">
        <v>59</v>
      </c>
      <c r="V985" t="s">
        <v>60</v>
      </c>
      <c r="W985" t="s">
        <v>114</v>
      </c>
      <c r="X985" t="s">
        <v>62</v>
      </c>
      <c r="Y985" t="s">
        <v>63</v>
      </c>
      <c r="Z985">
        <v>9.99</v>
      </c>
      <c r="AA985">
        <v>5.99</v>
      </c>
      <c r="AB985">
        <v>2.5</v>
      </c>
      <c r="AC985">
        <v>17</v>
      </c>
      <c r="AD985">
        <v>135</v>
      </c>
      <c r="AE985">
        <v>164.63</v>
      </c>
      <c r="AF985">
        <v>30</v>
      </c>
      <c r="AG985" t="b">
        <v>1</v>
      </c>
      <c r="AH985">
        <v>158.82</v>
      </c>
      <c r="AI985">
        <f t="shared" si="15"/>
        <v>63648.108145796497</v>
      </c>
      <c r="AJ985">
        <v>1</v>
      </c>
      <c r="AK985" t="b">
        <v>0</v>
      </c>
      <c r="AL985" t="b">
        <v>0</v>
      </c>
      <c r="AM985" t="s">
        <v>576</v>
      </c>
      <c r="AN985" s="1">
        <v>39793</v>
      </c>
      <c r="AO985" s="1">
        <v>39804</v>
      </c>
      <c r="AP985" s="1">
        <v>39951</v>
      </c>
      <c r="AQ985" s="1">
        <v>39947</v>
      </c>
    </row>
    <row r="986" spans="1:43">
      <c r="A986" t="s">
        <v>2488</v>
      </c>
      <c r="B986">
        <v>370001101391</v>
      </c>
      <c r="C986" t="s">
        <v>232</v>
      </c>
      <c r="D986" t="s">
        <v>67</v>
      </c>
      <c r="E986">
        <v>28306</v>
      </c>
      <c r="F986" t="s">
        <v>54</v>
      </c>
      <c r="G986" t="s">
        <v>233</v>
      </c>
      <c r="H986" t="s">
        <v>234</v>
      </c>
      <c r="I986" t="b">
        <v>0</v>
      </c>
      <c r="J986" t="b">
        <v>0</v>
      </c>
      <c r="K986" t="b">
        <v>0</v>
      </c>
      <c r="L986" t="b">
        <v>0</v>
      </c>
      <c r="M986" t="b">
        <v>0</v>
      </c>
      <c r="N986" t="b">
        <v>0</v>
      </c>
      <c r="O986" t="s">
        <v>87</v>
      </c>
      <c r="P986" t="b">
        <v>0</v>
      </c>
      <c r="Q986" t="b">
        <v>0</v>
      </c>
      <c r="R986" t="s">
        <v>171</v>
      </c>
      <c r="S986" t="s">
        <v>79</v>
      </c>
      <c r="T986" t="s">
        <v>94</v>
      </c>
      <c r="U986" t="s">
        <v>95</v>
      </c>
      <c r="V986" t="s">
        <v>71</v>
      </c>
      <c r="W986" t="s">
        <v>114</v>
      </c>
      <c r="X986" t="s">
        <v>62</v>
      </c>
      <c r="Y986" t="s">
        <v>81</v>
      </c>
      <c r="Z986">
        <v>9.8800000000000008</v>
      </c>
      <c r="AA986">
        <v>4.2</v>
      </c>
      <c r="AB986">
        <v>2.4700000000000002</v>
      </c>
      <c r="AC986">
        <v>17</v>
      </c>
      <c r="AD986">
        <v>132.30000000000001</v>
      </c>
      <c r="AE986">
        <v>161.34</v>
      </c>
      <c r="AF986">
        <v>50</v>
      </c>
      <c r="AG986" t="b">
        <v>0</v>
      </c>
      <c r="AH986">
        <v>158.82</v>
      </c>
      <c r="AI986">
        <f t="shared" si="15"/>
        <v>63648.108145796497</v>
      </c>
      <c r="AJ986">
        <v>4</v>
      </c>
      <c r="AK986" t="b">
        <v>0</v>
      </c>
      <c r="AL986" t="b">
        <v>0</v>
      </c>
      <c r="AM986" t="s">
        <v>576</v>
      </c>
      <c r="AN986" s="1">
        <v>39147</v>
      </c>
      <c r="AO986" s="1">
        <v>39205</v>
      </c>
      <c r="AP986" s="1">
        <v>39423</v>
      </c>
      <c r="AQ986" s="1">
        <v>39387</v>
      </c>
    </row>
    <row r="987" spans="1:43">
      <c r="A987" t="s">
        <v>2489</v>
      </c>
      <c r="B987">
        <v>361968001799</v>
      </c>
      <c r="C987" t="s">
        <v>2137</v>
      </c>
      <c r="D987" t="s">
        <v>74</v>
      </c>
      <c r="E987">
        <v>12550</v>
      </c>
      <c r="F987" t="s">
        <v>75</v>
      </c>
      <c r="G987" t="s">
        <v>2490</v>
      </c>
      <c r="H987" t="s">
        <v>307</v>
      </c>
      <c r="I987" t="b">
        <v>0</v>
      </c>
      <c r="J987" t="b">
        <v>0</v>
      </c>
      <c r="K987" t="b">
        <v>0</v>
      </c>
      <c r="L987" t="b">
        <v>0</v>
      </c>
      <c r="M987" t="b">
        <v>0</v>
      </c>
      <c r="N987" t="b">
        <v>0</v>
      </c>
      <c r="O987" t="s">
        <v>57</v>
      </c>
      <c r="P987" t="b">
        <v>0</v>
      </c>
      <c r="Q987" t="b">
        <v>0</v>
      </c>
      <c r="R987" t="s">
        <v>58</v>
      </c>
      <c r="S987" t="s">
        <v>59</v>
      </c>
      <c r="T987" t="s">
        <v>119</v>
      </c>
      <c r="U987" t="s">
        <v>59</v>
      </c>
      <c r="V987" t="s">
        <v>60</v>
      </c>
      <c r="W987" t="s">
        <v>114</v>
      </c>
      <c r="X987" t="s">
        <v>107</v>
      </c>
      <c r="Y987" t="s">
        <v>63</v>
      </c>
      <c r="Z987">
        <v>33.979999999999997</v>
      </c>
      <c r="AA987">
        <v>0</v>
      </c>
      <c r="AB987">
        <v>8.49</v>
      </c>
      <c r="AC987">
        <v>17</v>
      </c>
      <c r="AD987">
        <v>399</v>
      </c>
      <c r="AE987">
        <v>486.59</v>
      </c>
      <c r="AF987">
        <v>18</v>
      </c>
      <c r="AG987" t="b">
        <v>1</v>
      </c>
      <c r="AH987">
        <v>159</v>
      </c>
      <c r="AI987">
        <f t="shared" si="15"/>
        <v>63557.317669737124</v>
      </c>
      <c r="AJ987">
        <v>4</v>
      </c>
      <c r="AK987" t="b">
        <v>0</v>
      </c>
      <c r="AL987" t="b">
        <v>0</v>
      </c>
      <c r="AM987" t="s">
        <v>64</v>
      </c>
      <c r="AN987" s="1">
        <v>39503</v>
      </c>
      <c r="AQ987" s="1">
        <v>39656</v>
      </c>
    </row>
    <row r="988" spans="1:43">
      <c r="A988" t="s">
        <v>2491</v>
      </c>
      <c r="C988" t="s">
        <v>73</v>
      </c>
      <c r="D988" t="s">
        <v>74</v>
      </c>
      <c r="E988">
        <v>10472</v>
      </c>
      <c r="F988" t="s">
        <v>75</v>
      </c>
      <c r="G988" t="s">
        <v>331</v>
      </c>
      <c r="H988" t="s">
        <v>73</v>
      </c>
      <c r="I988" t="b">
        <v>0</v>
      </c>
      <c r="J988" t="b">
        <v>0</v>
      </c>
      <c r="K988" t="b">
        <v>0</v>
      </c>
      <c r="L988" t="b">
        <v>0</v>
      </c>
      <c r="M988" t="b">
        <v>0</v>
      </c>
      <c r="N988" t="b">
        <v>0</v>
      </c>
      <c r="P988" t="b">
        <v>0</v>
      </c>
      <c r="Q988" t="b">
        <v>1</v>
      </c>
      <c r="R988" t="s">
        <v>58</v>
      </c>
      <c r="S988" t="s">
        <v>59</v>
      </c>
      <c r="W988" t="s">
        <v>114</v>
      </c>
      <c r="X988" t="s">
        <v>62</v>
      </c>
      <c r="Y988" t="s">
        <v>151</v>
      </c>
      <c r="AD988">
        <v>158.88</v>
      </c>
      <c r="AE988">
        <v>193.76</v>
      </c>
      <c r="AF988">
        <v>60</v>
      </c>
      <c r="AG988" t="b">
        <v>1</v>
      </c>
      <c r="AH988">
        <v>159</v>
      </c>
      <c r="AI988">
        <f t="shared" si="15"/>
        <v>63557.317669737124</v>
      </c>
      <c r="AJ988">
        <v>1</v>
      </c>
      <c r="AK988" t="b">
        <v>0</v>
      </c>
      <c r="AL988" t="b">
        <v>0</v>
      </c>
      <c r="AM988" t="s">
        <v>576</v>
      </c>
      <c r="AN988" s="1">
        <v>38223</v>
      </c>
      <c r="AO988" s="1">
        <v>38337</v>
      </c>
      <c r="AP988" s="1">
        <v>38443</v>
      </c>
      <c r="AQ988" s="1">
        <v>38466</v>
      </c>
    </row>
    <row r="989" spans="1:43">
      <c r="A989" t="s">
        <v>2492</v>
      </c>
      <c r="B989">
        <v>551677002188</v>
      </c>
      <c r="C989" t="s">
        <v>2493</v>
      </c>
      <c r="D989" t="s">
        <v>276</v>
      </c>
      <c r="E989">
        <v>53192</v>
      </c>
      <c r="F989" t="s">
        <v>54</v>
      </c>
      <c r="G989" t="s">
        <v>2494</v>
      </c>
      <c r="H989" t="s">
        <v>2495</v>
      </c>
      <c r="I989" t="b">
        <v>0</v>
      </c>
      <c r="J989" t="b">
        <v>0</v>
      </c>
      <c r="K989" t="b">
        <v>0</v>
      </c>
      <c r="L989" t="b">
        <v>0</v>
      </c>
      <c r="M989" t="b">
        <v>0</v>
      </c>
      <c r="N989" t="b">
        <v>0</v>
      </c>
      <c r="O989" t="s">
        <v>57</v>
      </c>
      <c r="P989" t="b">
        <v>0</v>
      </c>
      <c r="Q989" t="b">
        <v>0</v>
      </c>
      <c r="R989" t="s">
        <v>58</v>
      </c>
      <c r="S989" t="s">
        <v>59</v>
      </c>
      <c r="T989" t="s">
        <v>119</v>
      </c>
      <c r="U989" t="s">
        <v>59</v>
      </c>
      <c r="V989" t="s">
        <v>60</v>
      </c>
      <c r="W989" t="s">
        <v>61</v>
      </c>
      <c r="X989" t="s">
        <v>107</v>
      </c>
      <c r="Y989" t="s">
        <v>63</v>
      </c>
      <c r="Z989">
        <v>0</v>
      </c>
      <c r="AA989">
        <v>0</v>
      </c>
      <c r="AB989">
        <v>1.8</v>
      </c>
      <c r="AC989">
        <v>9</v>
      </c>
      <c r="AD989">
        <v>130.6</v>
      </c>
      <c r="AE989">
        <v>159.27000000000001</v>
      </c>
      <c r="AF989">
        <v>15</v>
      </c>
      <c r="AG989" t="b">
        <v>1</v>
      </c>
      <c r="AH989">
        <v>159.27000000000001</v>
      </c>
      <c r="AI989">
        <f t="shared" si="15"/>
        <v>63421.253455648068</v>
      </c>
      <c r="AJ989">
        <v>2</v>
      </c>
      <c r="AK989" t="b">
        <v>0</v>
      </c>
      <c r="AL989" t="b">
        <v>0</v>
      </c>
      <c r="AM989" t="s">
        <v>576</v>
      </c>
      <c r="AN989" s="1">
        <v>40301</v>
      </c>
      <c r="AO989" s="1">
        <v>40422</v>
      </c>
      <c r="AP989" s="1">
        <v>40494</v>
      </c>
      <c r="AQ989" s="1">
        <v>40451</v>
      </c>
    </row>
    <row r="990" spans="1:43">
      <c r="A990" t="s">
        <v>2496</v>
      </c>
      <c r="B990">
        <v>550960001245</v>
      </c>
      <c r="C990" t="s">
        <v>507</v>
      </c>
      <c r="D990" t="s">
        <v>276</v>
      </c>
      <c r="E990">
        <v>53216</v>
      </c>
      <c r="F990" t="s">
        <v>75</v>
      </c>
      <c r="G990" t="s">
        <v>508</v>
      </c>
      <c r="H990" t="s">
        <v>507</v>
      </c>
      <c r="I990" t="b">
        <v>0</v>
      </c>
      <c r="J990" t="b">
        <v>0</v>
      </c>
      <c r="K990" t="b">
        <v>0</v>
      </c>
      <c r="L990" t="b">
        <v>0</v>
      </c>
      <c r="M990" t="b">
        <v>0</v>
      </c>
      <c r="N990" t="b">
        <v>0</v>
      </c>
      <c r="O990" t="s">
        <v>87</v>
      </c>
      <c r="P990" t="b">
        <v>0</v>
      </c>
      <c r="Q990" t="b">
        <v>0</v>
      </c>
      <c r="R990" t="s">
        <v>58</v>
      </c>
      <c r="S990" t="s">
        <v>59</v>
      </c>
      <c r="T990" t="s">
        <v>119</v>
      </c>
      <c r="U990" t="s">
        <v>59</v>
      </c>
      <c r="V990" t="s">
        <v>71</v>
      </c>
      <c r="W990" t="s">
        <v>61</v>
      </c>
      <c r="X990" t="s">
        <v>62</v>
      </c>
      <c r="Y990" t="s">
        <v>63</v>
      </c>
      <c r="Z990">
        <v>10.93</v>
      </c>
      <c r="AA990">
        <v>0</v>
      </c>
      <c r="AB990">
        <v>1.64</v>
      </c>
      <c r="AC990">
        <v>9</v>
      </c>
      <c r="AD990">
        <v>130.81</v>
      </c>
      <c r="AE990">
        <v>159.52000000000001</v>
      </c>
      <c r="AF990">
        <v>31</v>
      </c>
      <c r="AG990" t="b">
        <v>1</v>
      </c>
      <c r="AH990">
        <v>159.52000000000001</v>
      </c>
      <c r="AI990">
        <f t="shared" si="15"/>
        <v>63295.398072232281</v>
      </c>
      <c r="AJ990">
        <v>5</v>
      </c>
      <c r="AK990" t="b">
        <v>0</v>
      </c>
      <c r="AL990" t="b">
        <v>0</v>
      </c>
      <c r="AM990" t="s">
        <v>576</v>
      </c>
      <c r="AN990" s="1">
        <v>40247</v>
      </c>
      <c r="AO990" s="1">
        <v>40284</v>
      </c>
      <c r="AP990" s="1">
        <v>40302</v>
      </c>
      <c r="AQ990" s="1">
        <v>40399</v>
      </c>
    </row>
    <row r="991" spans="1:43">
      <c r="A991" t="s">
        <v>2497</v>
      </c>
      <c r="B991">
        <v>171233001486</v>
      </c>
      <c r="C991" t="s">
        <v>2498</v>
      </c>
      <c r="D991" t="s">
        <v>182</v>
      </c>
      <c r="E991">
        <v>61021</v>
      </c>
      <c r="F991" t="s">
        <v>68</v>
      </c>
      <c r="G991" t="s">
        <v>2499</v>
      </c>
      <c r="H991" t="s">
        <v>989</v>
      </c>
      <c r="I991" t="b">
        <v>0</v>
      </c>
      <c r="J991" t="b">
        <v>0</v>
      </c>
      <c r="K991" t="b">
        <v>0</v>
      </c>
      <c r="L991" t="b">
        <v>0</v>
      </c>
      <c r="M991" t="b">
        <v>0</v>
      </c>
      <c r="N991" t="b">
        <v>0</v>
      </c>
      <c r="O991" t="s">
        <v>57</v>
      </c>
      <c r="P991" t="b">
        <v>0</v>
      </c>
      <c r="Q991" t="b">
        <v>0</v>
      </c>
      <c r="R991" t="s">
        <v>104</v>
      </c>
      <c r="S991" t="s">
        <v>95</v>
      </c>
      <c r="T991" t="s">
        <v>94</v>
      </c>
      <c r="U991" t="s">
        <v>95</v>
      </c>
      <c r="V991" t="s">
        <v>71</v>
      </c>
      <c r="W991" t="s">
        <v>1</v>
      </c>
      <c r="X991" t="s">
        <v>62</v>
      </c>
      <c r="Y991" t="s">
        <v>63</v>
      </c>
      <c r="Z991">
        <v>10.84</v>
      </c>
      <c r="AA991">
        <v>0</v>
      </c>
      <c r="AB991">
        <v>2.71</v>
      </c>
      <c r="AC991">
        <v>17</v>
      </c>
      <c r="AD991">
        <v>139</v>
      </c>
      <c r="AE991">
        <v>169.51</v>
      </c>
      <c r="AF991">
        <v>20</v>
      </c>
      <c r="AG991" t="b">
        <v>1</v>
      </c>
      <c r="AH991">
        <v>159.82</v>
      </c>
      <c r="AI991">
        <f t="shared" si="15"/>
        <v>63144.536612133343</v>
      </c>
      <c r="AJ991">
        <v>7</v>
      </c>
      <c r="AK991" t="b">
        <v>0</v>
      </c>
      <c r="AL991" t="b">
        <v>0</v>
      </c>
      <c r="AM991" t="s">
        <v>576</v>
      </c>
      <c r="AN991" s="1">
        <v>39653</v>
      </c>
      <c r="AO991" s="1">
        <v>39664</v>
      </c>
      <c r="AP991" s="1">
        <v>39822</v>
      </c>
      <c r="AQ991" s="1">
        <v>39805</v>
      </c>
    </row>
    <row r="992" spans="1:43">
      <c r="A992" t="s">
        <v>2500</v>
      </c>
      <c r="B992">
        <v>540057000057</v>
      </c>
      <c r="C992" t="s">
        <v>2501</v>
      </c>
      <c r="D992" t="s">
        <v>1302</v>
      </c>
      <c r="E992">
        <v>25442</v>
      </c>
      <c r="F992" t="s">
        <v>68</v>
      </c>
      <c r="G992" t="s">
        <v>1037</v>
      </c>
      <c r="H992" t="s">
        <v>1038</v>
      </c>
      <c r="I992" t="b">
        <v>0</v>
      </c>
      <c r="J992" t="b">
        <v>0</v>
      </c>
      <c r="K992" t="b">
        <v>0</v>
      </c>
      <c r="L992" t="b">
        <v>0</v>
      </c>
      <c r="M992" t="b">
        <v>0</v>
      </c>
      <c r="N992" t="b">
        <v>0</v>
      </c>
      <c r="O992" t="s">
        <v>57</v>
      </c>
      <c r="P992" t="b">
        <v>0</v>
      </c>
      <c r="Q992" t="b">
        <v>0</v>
      </c>
      <c r="R992" t="s">
        <v>58</v>
      </c>
      <c r="S992" t="s">
        <v>59</v>
      </c>
      <c r="T992" t="s">
        <v>769</v>
      </c>
      <c r="U992" t="s">
        <v>137</v>
      </c>
      <c r="V992" t="s">
        <v>60</v>
      </c>
      <c r="W992" t="s">
        <v>61</v>
      </c>
      <c r="X992" t="s">
        <v>107</v>
      </c>
      <c r="Y992" t="s">
        <v>63</v>
      </c>
      <c r="Z992">
        <v>2.92</v>
      </c>
      <c r="AA992">
        <v>0</v>
      </c>
      <c r="AB992">
        <v>4.38</v>
      </c>
      <c r="AC992">
        <v>35</v>
      </c>
      <c r="AD992">
        <v>334.43</v>
      </c>
      <c r="AE992">
        <v>393.45</v>
      </c>
      <c r="AF992">
        <v>23</v>
      </c>
      <c r="AG992" t="b">
        <v>1</v>
      </c>
      <c r="AH992">
        <v>160</v>
      </c>
      <c r="AI992">
        <f t="shared" si="15"/>
        <v>63054.106136073977</v>
      </c>
      <c r="AJ992">
        <v>6</v>
      </c>
      <c r="AK992" t="b">
        <v>0</v>
      </c>
      <c r="AL992" t="b">
        <v>0</v>
      </c>
      <c r="AM992" t="s">
        <v>64</v>
      </c>
      <c r="AN992" s="1">
        <v>40428</v>
      </c>
      <c r="AQ992" s="1">
        <v>40578</v>
      </c>
    </row>
    <row r="993" spans="1:43">
      <c r="A993" t="s">
        <v>2502</v>
      </c>
      <c r="B993">
        <v>62271003129</v>
      </c>
      <c r="C993" t="s">
        <v>130</v>
      </c>
      <c r="D993" t="s">
        <v>128</v>
      </c>
      <c r="E993">
        <v>90028</v>
      </c>
      <c r="F993" t="s">
        <v>75</v>
      </c>
      <c r="G993" t="s">
        <v>271</v>
      </c>
      <c r="H993" t="s">
        <v>130</v>
      </c>
      <c r="I993" t="b">
        <v>0</v>
      </c>
      <c r="J993" t="b">
        <v>1</v>
      </c>
      <c r="K993" t="b">
        <v>1</v>
      </c>
      <c r="L993" t="b">
        <v>0</v>
      </c>
      <c r="M993" t="b">
        <v>0</v>
      </c>
      <c r="N993" t="b">
        <v>0</v>
      </c>
      <c r="O993" t="s">
        <v>77</v>
      </c>
      <c r="P993" t="b">
        <v>0</v>
      </c>
      <c r="Q993" t="b">
        <v>0</v>
      </c>
      <c r="R993" t="s">
        <v>104</v>
      </c>
      <c r="S993" t="s">
        <v>95</v>
      </c>
      <c r="T993" t="s">
        <v>230</v>
      </c>
      <c r="U993" t="s">
        <v>59</v>
      </c>
      <c r="V993" t="s">
        <v>71</v>
      </c>
      <c r="W993" t="s">
        <v>61</v>
      </c>
      <c r="X993" t="s">
        <v>62</v>
      </c>
      <c r="Y993" t="s">
        <v>151</v>
      </c>
      <c r="Z993">
        <v>9.9499999999999993</v>
      </c>
      <c r="AA993">
        <v>7.21</v>
      </c>
      <c r="AB993">
        <v>2.4900000000000002</v>
      </c>
      <c r="AC993">
        <v>17</v>
      </c>
      <c r="AD993">
        <v>136</v>
      </c>
      <c r="AE993">
        <v>165.85</v>
      </c>
      <c r="AF993">
        <v>25</v>
      </c>
      <c r="AG993" t="b">
        <v>1</v>
      </c>
      <c r="AH993">
        <v>160</v>
      </c>
      <c r="AI993">
        <f t="shared" si="15"/>
        <v>63054.106136073977</v>
      </c>
      <c r="AJ993">
        <v>2</v>
      </c>
      <c r="AK993" t="b">
        <v>0</v>
      </c>
      <c r="AL993" t="b">
        <v>0</v>
      </c>
      <c r="AM993" t="s">
        <v>576</v>
      </c>
      <c r="AN993" s="1">
        <v>39817</v>
      </c>
      <c r="AO993" s="1">
        <v>39819</v>
      </c>
      <c r="AP993" s="1">
        <v>39882</v>
      </c>
      <c r="AQ993" s="1">
        <v>39974</v>
      </c>
    </row>
    <row r="994" spans="1:43">
      <c r="A994" t="s">
        <v>2503</v>
      </c>
      <c r="B994">
        <v>10000501616</v>
      </c>
      <c r="C994" t="s">
        <v>531</v>
      </c>
      <c r="D994" t="s">
        <v>397</v>
      </c>
      <c r="E994">
        <v>35951</v>
      </c>
      <c r="F994" t="s">
        <v>68</v>
      </c>
      <c r="G994" t="s">
        <v>532</v>
      </c>
      <c r="H994" t="s">
        <v>533</v>
      </c>
      <c r="I994" t="b">
        <v>0</v>
      </c>
      <c r="J994" t="b">
        <v>0</v>
      </c>
      <c r="K994" t="b">
        <v>0</v>
      </c>
      <c r="L994" t="b">
        <v>0</v>
      </c>
      <c r="M994" t="b">
        <v>0</v>
      </c>
      <c r="N994" t="b">
        <v>0</v>
      </c>
      <c r="O994" t="s">
        <v>57</v>
      </c>
      <c r="P994" t="b">
        <v>0</v>
      </c>
      <c r="Q994" t="b">
        <v>0</v>
      </c>
      <c r="R994" t="s">
        <v>58</v>
      </c>
      <c r="S994" t="s">
        <v>59</v>
      </c>
      <c r="V994" t="s">
        <v>71</v>
      </c>
      <c r="W994" t="s">
        <v>1</v>
      </c>
      <c r="X994" t="s">
        <v>62</v>
      </c>
      <c r="Y994" t="s">
        <v>63</v>
      </c>
      <c r="Z994">
        <v>10.18</v>
      </c>
      <c r="AA994">
        <v>4.07</v>
      </c>
      <c r="AB994">
        <v>2.5499999999999998</v>
      </c>
      <c r="AC994">
        <v>17</v>
      </c>
      <c r="AD994">
        <v>136</v>
      </c>
      <c r="AE994">
        <v>165.85</v>
      </c>
      <c r="AF994">
        <v>18</v>
      </c>
      <c r="AG994" t="b">
        <v>1</v>
      </c>
      <c r="AH994">
        <v>160</v>
      </c>
      <c r="AI994">
        <f t="shared" si="15"/>
        <v>63054.106136073977</v>
      </c>
      <c r="AJ994">
        <v>3</v>
      </c>
      <c r="AK994" t="b">
        <v>0</v>
      </c>
      <c r="AL994" t="b">
        <v>0</v>
      </c>
      <c r="AM994" t="s">
        <v>576</v>
      </c>
      <c r="AN994" s="1">
        <v>39803</v>
      </c>
      <c r="AO994" s="1">
        <v>39829</v>
      </c>
      <c r="AP994" s="1">
        <v>39863</v>
      </c>
      <c r="AQ994" s="1">
        <v>39958</v>
      </c>
    </row>
    <row r="995" spans="1:43">
      <c r="A995" t="s">
        <v>2504</v>
      </c>
      <c r="B995">
        <v>510189000869</v>
      </c>
      <c r="C995" t="s">
        <v>433</v>
      </c>
      <c r="D995" t="s">
        <v>364</v>
      </c>
      <c r="E995">
        <v>23223</v>
      </c>
      <c r="F995" t="s">
        <v>75</v>
      </c>
      <c r="G995" t="s">
        <v>2505</v>
      </c>
      <c r="H995" t="s">
        <v>2506</v>
      </c>
      <c r="I995" t="b">
        <v>0</v>
      </c>
      <c r="J995" t="b">
        <v>0</v>
      </c>
      <c r="K995" t="b">
        <v>0</v>
      </c>
      <c r="L995" t="b">
        <v>0</v>
      </c>
      <c r="M995" t="b">
        <v>0</v>
      </c>
      <c r="N995" t="b">
        <v>0</v>
      </c>
      <c r="O995" t="s">
        <v>57</v>
      </c>
      <c r="P995" t="b">
        <v>0</v>
      </c>
      <c r="Q995" t="b">
        <v>0</v>
      </c>
      <c r="R995" t="s">
        <v>104</v>
      </c>
      <c r="S995" t="s">
        <v>95</v>
      </c>
      <c r="T995" t="s">
        <v>267</v>
      </c>
      <c r="U995" t="s">
        <v>95</v>
      </c>
      <c r="V995" t="s">
        <v>60</v>
      </c>
      <c r="W995" t="s">
        <v>1</v>
      </c>
      <c r="X995" t="s">
        <v>62</v>
      </c>
      <c r="Y995" t="s">
        <v>63</v>
      </c>
      <c r="Z995">
        <v>10.61</v>
      </c>
      <c r="AA995">
        <v>0</v>
      </c>
      <c r="AB995">
        <v>2.65</v>
      </c>
      <c r="AC995">
        <v>17</v>
      </c>
      <c r="AD995">
        <v>136</v>
      </c>
      <c r="AE995">
        <v>165.85</v>
      </c>
      <c r="AF995">
        <v>20</v>
      </c>
      <c r="AG995" t="b">
        <v>1</v>
      </c>
      <c r="AH995">
        <v>160</v>
      </c>
      <c r="AI995">
        <f t="shared" si="15"/>
        <v>63054.106136073977</v>
      </c>
      <c r="AJ995">
        <v>2</v>
      </c>
      <c r="AK995" t="b">
        <v>0</v>
      </c>
      <c r="AL995" t="b">
        <v>0</v>
      </c>
      <c r="AM995" t="s">
        <v>576</v>
      </c>
      <c r="AN995" s="1">
        <v>39749</v>
      </c>
      <c r="AO995" s="1">
        <v>39819</v>
      </c>
      <c r="AP995" s="1">
        <v>39965</v>
      </c>
      <c r="AQ995" s="1">
        <v>39904</v>
      </c>
    </row>
    <row r="996" spans="1:43">
      <c r="A996" t="s">
        <v>2507</v>
      </c>
      <c r="B996">
        <v>481623001232</v>
      </c>
      <c r="C996" t="s">
        <v>320</v>
      </c>
      <c r="D996" t="s">
        <v>248</v>
      </c>
      <c r="E996">
        <v>75228</v>
      </c>
      <c r="F996" t="s">
        <v>75</v>
      </c>
      <c r="G996" t="s">
        <v>453</v>
      </c>
      <c r="H996" t="s">
        <v>320</v>
      </c>
      <c r="I996" t="b">
        <v>0</v>
      </c>
      <c r="J996" t="b">
        <v>0</v>
      </c>
      <c r="K996" t="b">
        <v>0</v>
      </c>
      <c r="L996" t="b">
        <v>0</v>
      </c>
      <c r="M996" t="b">
        <v>0</v>
      </c>
      <c r="N996" t="b">
        <v>0</v>
      </c>
      <c r="O996" t="s">
        <v>77</v>
      </c>
      <c r="P996" t="b">
        <v>0</v>
      </c>
      <c r="Q996" t="b">
        <v>0</v>
      </c>
      <c r="R996" t="s">
        <v>171</v>
      </c>
      <c r="S996" t="s">
        <v>79</v>
      </c>
      <c r="V996" t="s">
        <v>71</v>
      </c>
      <c r="W996" t="s">
        <v>488</v>
      </c>
      <c r="X996" t="s">
        <v>62</v>
      </c>
      <c r="Y996" t="s">
        <v>81</v>
      </c>
      <c r="Z996">
        <v>0</v>
      </c>
      <c r="AA996">
        <v>0</v>
      </c>
      <c r="AB996">
        <v>412.15</v>
      </c>
      <c r="AC996">
        <v>17</v>
      </c>
      <c r="AD996">
        <v>16915</v>
      </c>
      <c r="AE996">
        <v>20628.05</v>
      </c>
      <c r="AF996">
        <v>14</v>
      </c>
      <c r="AG996" t="b">
        <v>0</v>
      </c>
      <c r="AH996">
        <v>160</v>
      </c>
      <c r="AI996">
        <f t="shared" si="15"/>
        <v>63054.106136073977</v>
      </c>
      <c r="AJ996">
        <v>3</v>
      </c>
      <c r="AK996" t="b">
        <v>0</v>
      </c>
      <c r="AL996" t="b">
        <v>0</v>
      </c>
      <c r="AM996" t="s">
        <v>64</v>
      </c>
      <c r="AN996" s="1">
        <v>39059</v>
      </c>
      <c r="AQ996" s="1">
        <v>39157</v>
      </c>
    </row>
    <row r="997" spans="1:43">
      <c r="A997" t="s">
        <v>2508</v>
      </c>
      <c r="B997">
        <v>170993005109</v>
      </c>
      <c r="C997" t="s">
        <v>181</v>
      </c>
      <c r="D997" t="s">
        <v>182</v>
      </c>
      <c r="E997">
        <v>60636</v>
      </c>
      <c r="F997" t="s">
        <v>75</v>
      </c>
      <c r="G997" t="s">
        <v>1128</v>
      </c>
      <c r="H997" t="s">
        <v>184</v>
      </c>
      <c r="I997" t="b">
        <v>0</v>
      </c>
      <c r="J997" t="b">
        <v>0</v>
      </c>
      <c r="K997" t="b">
        <v>0</v>
      </c>
      <c r="L997" t="b">
        <v>0</v>
      </c>
      <c r="M997" t="b">
        <v>0</v>
      </c>
      <c r="N997" t="b">
        <v>0</v>
      </c>
      <c r="O997" t="s">
        <v>77</v>
      </c>
      <c r="P997" t="b">
        <v>0</v>
      </c>
      <c r="Q997" t="b">
        <v>0</v>
      </c>
      <c r="R997" t="s">
        <v>267</v>
      </c>
      <c r="S997" t="s">
        <v>95</v>
      </c>
      <c r="T997" t="s">
        <v>267</v>
      </c>
      <c r="U997" t="s">
        <v>95</v>
      </c>
      <c r="V997" t="s">
        <v>60</v>
      </c>
      <c r="W997" t="s">
        <v>114</v>
      </c>
      <c r="X997" t="s">
        <v>62</v>
      </c>
      <c r="Y997" t="s">
        <v>81</v>
      </c>
      <c r="AD997">
        <v>1108</v>
      </c>
      <c r="AE997">
        <v>1351.22</v>
      </c>
      <c r="AF997">
        <v>100</v>
      </c>
      <c r="AG997" t="b">
        <v>1</v>
      </c>
      <c r="AH997">
        <v>160</v>
      </c>
      <c r="AI997">
        <f t="shared" si="15"/>
        <v>63054.106136073977</v>
      </c>
      <c r="AJ997">
        <v>2</v>
      </c>
      <c r="AK997" t="b">
        <v>0</v>
      </c>
      <c r="AL997" t="b">
        <v>0</v>
      </c>
      <c r="AM997" t="s">
        <v>64</v>
      </c>
      <c r="AN997" s="1">
        <v>38708</v>
      </c>
      <c r="AQ997" s="1">
        <v>38951</v>
      </c>
    </row>
    <row r="998" spans="1:43">
      <c r="A998" t="s">
        <v>2509</v>
      </c>
      <c r="B998">
        <v>370001100440</v>
      </c>
      <c r="C998" t="s">
        <v>232</v>
      </c>
      <c r="D998" t="s">
        <v>67</v>
      </c>
      <c r="E998">
        <v>28312</v>
      </c>
      <c r="F998" t="s">
        <v>68</v>
      </c>
      <c r="G998" t="s">
        <v>233</v>
      </c>
      <c r="H998" t="s">
        <v>234</v>
      </c>
      <c r="I998" t="b">
        <v>0</v>
      </c>
      <c r="J998" t="b">
        <v>0</v>
      </c>
      <c r="K998" t="b">
        <v>0</v>
      </c>
      <c r="L998" t="b">
        <v>0</v>
      </c>
      <c r="M998" t="b">
        <v>0</v>
      </c>
      <c r="N998" t="b">
        <v>0</v>
      </c>
      <c r="O998" t="s">
        <v>57</v>
      </c>
      <c r="P998" t="b">
        <v>0</v>
      </c>
      <c r="Q998" t="b">
        <v>0</v>
      </c>
      <c r="R998" t="s">
        <v>267</v>
      </c>
      <c r="S998" t="s">
        <v>95</v>
      </c>
      <c r="T998" t="s">
        <v>119</v>
      </c>
      <c r="U998" t="s">
        <v>59</v>
      </c>
      <c r="W998" t="s">
        <v>61</v>
      </c>
      <c r="X998" t="s">
        <v>62</v>
      </c>
      <c r="Y998" t="s">
        <v>63</v>
      </c>
      <c r="AD998">
        <v>138.38</v>
      </c>
      <c r="AE998">
        <v>168.76</v>
      </c>
      <c r="AF998">
        <v>20</v>
      </c>
      <c r="AG998" t="b">
        <v>1</v>
      </c>
      <c r="AH998">
        <v>160</v>
      </c>
      <c r="AI998">
        <f t="shared" si="15"/>
        <v>63054.106136073977</v>
      </c>
      <c r="AJ998">
        <v>1</v>
      </c>
      <c r="AK998" t="b">
        <v>0</v>
      </c>
      <c r="AL998" t="b">
        <v>0</v>
      </c>
      <c r="AM998" t="s">
        <v>576</v>
      </c>
      <c r="AN998" s="1">
        <v>38289</v>
      </c>
      <c r="AO998" s="1">
        <v>38349</v>
      </c>
      <c r="AP998" s="1">
        <v>38450</v>
      </c>
      <c r="AQ998" s="1">
        <v>38532</v>
      </c>
    </row>
    <row r="999" spans="1:43">
      <c r="A999" t="s">
        <v>2510</v>
      </c>
      <c r="B999">
        <v>360015304885</v>
      </c>
      <c r="C999" t="s">
        <v>483</v>
      </c>
      <c r="D999" t="s">
        <v>74</v>
      </c>
      <c r="E999">
        <v>11234</v>
      </c>
      <c r="F999" t="s">
        <v>75</v>
      </c>
      <c r="G999" t="s">
        <v>76</v>
      </c>
      <c r="H999" t="s">
        <v>483</v>
      </c>
      <c r="I999" t="b">
        <v>0</v>
      </c>
      <c r="J999" t="b">
        <v>0</v>
      </c>
      <c r="K999" t="b">
        <v>0</v>
      </c>
      <c r="L999" t="b">
        <v>0</v>
      </c>
      <c r="M999" t="b">
        <v>0</v>
      </c>
      <c r="N999" t="b">
        <v>0</v>
      </c>
      <c r="O999" t="s">
        <v>57</v>
      </c>
      <c r="P999" t="b">
        <v>0</v>
      </c>
      <c r="Q999" t="b">
        <v>0</v>
      </c>
      <c r="R999" t="s">
        <v>101</v>
      </c>
      <c r="S999" t="s">
        <v>95</v>
      </c>
      <c r="T999" t="s">
        <v>58</v>
      </c>
      <c r="U999" t="s">
        <v>59</v>
      </c>
      <c r="W999" t="s">
        <v>114</v>
      </c>
      <c r="X999" t="s">
        <v>62</v>
      </c>
      <c r="Y999" t="s">
        <v>63</v>
      </c>
      <c r="AD999">
        <v>137.55000000000001</v>
      </c>
      <c r="AE999">
        <v>167.74</v>
      </c>
      <c r="AF999">
        <v>21</v>
      </c>
      <c r="AG999" t="b">
        <v>1</v>
      </c>
      <c r="AH999">
        <v>160</v>
      </c>
      <c r="AI999">
        <f t="shared" si="15"/>
        <v>63054.106136073977</v>
      </c>
      <c r="AJ999">
        <v>1</v>
      </c>
      <c r="AK999" t="b">
        <v>0</v>
      </c>
      <c r="AL999" t="b">
        <v>0</v>
      </c>
      <c r="AM999" t="s">
        <v>576</v>
      </c>
      <c r="AN999" s="1">
        <v>38110</v>
      </c>
      <c r="AO999" s="1">
        <v>38126</v>
      </c>
      <c r="AP999" s="1">
        <v>38153</v>
      </c>
      <c r="AQ999" s="1">
        <v>38355</v>
      </c>
    </row>
    <row r="1000" spans="1:43">
      <c r="A1000" t="s">
        <v>2511</v>
      </c>
      <c r="B1000">
        <v>63459005722</v>
      </c>
      <c r="C1000" t="s">
        <v>833</v>
      </c>
      <c r="D1000" t="s">
        <v>128</v>
      </c>
      <c r="E1000">
        <v>95112</v>
      </c>
      <c r="F1000" t="s">
        <v>75</v>
      </c>
      <c r="G1000" t="s">
        <v>1675</v>
      </c>
      <c r="H1000" t="s">
        <v>835</v>
      </c>
      <c r="I1000" t="b">
        <v>0</v>
      </c>
      <c r="J1000" t="b">
        <v>1</v>
      </c>
      <c r="K1000" t="b">
        <v>0</v>
      </c>
      <c r="L1000" t="b">
        <v>0</v>
      </c>
      <c r="M1000" t="b">
        <v>0</v>
      </c>
      <c r="N1000" t="b">
        <v>0</v>
      </c>
      <c r="O1000" t="s">
        <v>57</v>
      </c>
      <c r="P1000" t="b">
        <v>0</v>
      </c>
      <c r="Q1000" t="b">
        <v>0</v>
      </c>
      <c r="R1000" t="s">
        <v>119</v>
      </c>
      <c r="S1000" t="s">
        <v>59</v>
      </c>
      <c r="V1000" t="s">
        <v>60</v>
      </c>
      <c r="W1000" t="s">
        <v>114</v>
      </c>
      <c r="X1000" t="s">
        <v>62</v>
      </c>
      <c r="Y1000" t="s">
        <v>81</v>
      </c>
      <c r="Z1000">
        <v>0</v>
      </c>
      <c r="AA1000">
        <v>9.48</v>
      </c>
      <c r="AB1000">
        <v>1.55</v>
      </c>
      <c r="AC1000">
        <v>35</v>
      </c>
      <c r="AD1000">
        <v>149.66</v>
      </c>
      <c r="AE1000">
        <v>172.02</v>
      </c>
      <c r="AF1000">
        <v>28</v>
      </c>
      <c r="AG1000" t="b">
        <v>1</v>
      </c>
      <c r="AH1000">
        <v>160.07</v>
      </c>
      <c r="AI1000">
        <f t="shared" si="15"/>
        <v>63018.956228717558</v>
      </c>
      <c r="AJ1000">
        <v>2</v>
      </c>
      <c r="AK1000" t="b">
        <v>0</v>
      </c>
      <c r="AL1000" t="b">
        <v>0</v>
      </c>
      <c r="AM1000" t="s">
        <v>576</v>
      </c>
      <c r="AN1000" s="1">
        <v>40374</v>
      </c>
      <c r="AO1000" s="1">
        <v>40387</v>
      </c>
      <c r="AP1000" s="1">
        <v>40407</v>
      </c>
      <c r="AQ1000" s="1">
        <v>40523</v>
      </c>
    </row>
    <row r="1001" spans="1:43">
      <c r="A1001" t="s">
        <v>2512</v>
      </c>
      <c r="B1001">
        <v>551266001667</v>
      </c>
      <c r="C1001" t="s">
        <v>2513</v>
      </c>
      <c r="D1001" t="s">
        <v>276</v>
      </c>
      <c r="E1001">
        <v>53959</v>
      </c>
      <c r="F1001" t="s">
        <v>68</v>
      </c>
      <c r="G1001" t="s">
        <v>2514</v>
      </c>
      <c r="H1001" t="s">
        <v>1224</v>
      </c>
      <c r="I1001" t="b">
        <v>0</v>
      </c>
      <c r="J1001" t="b">
        <v>0</v>
      </c>
      <c r="K1001" t="b">
        <v>0</v>
      </c>
      <c r="L1001" t="b">
        <v>0</v>
      </c>
      <c r="M1001" t="b">
        <v>0</v>
      </c>
      <c r="N1001" t="b">
        <v>0</v>
      </c>
      <c r="O1001" t="s">
        <v>57</v>
      </c>
      <c r="P1001" t="b">
        <v>0</v>
      </c>
      <c r="Q1001" t="b">
        <v>0</v>
      </c>
      <c r="R1001" t="s">
        <v>94</v>
      </c>
      <c r="S1001" t="s">
        <v>95</v>
      </c>
      <c r="T1001" t="s">
        <v>119</v>
      </c>
      <c r="U1001" t="s">
        <v>59</v>
      </c>
      <c r="V1001" t="s">
        <v>60</v>
      </c>
      <c r="W1001" t="s">
        <v>61</v>
      </c>
      <c r="X1001" t="s">
        <v>62</v>
      </c>
      <c r="Y1001" t="s">
        <v>63</v>
      </c>
      <c r="Z1001">
        <v>0.82</v>
      </c>
      <c r="AA1001">
        <v>0</v>
      </c>
      <c r="AB1001">
        <v>1.53</v>
      </c>
      <c r="AC1001">
        <v>35</v>
      </c>
      <c r="AD1001">
        <v>139.28</v>
      </c>
      <c r="AE1001">
        <v>160.09</v>
      </c>
      <c r="AF1001">
        <v>18</v>
      </c>
      <c r="AG1001" t="b">
        <v>1</v>
      </c>
      <c r="AH1001">
        <v>160.09</v>
      </c>
      <c r="AI1001">
        <f t="shared" si="15"/>
        <v>63008.915198044291</v>
      </c>
      <c r="AJ1001">
        <v>6</v>
      </c>
      <c r="AK1001" t="b">
        <v>0</v>
      </c>
      <c r="AL1001" t="b">
        <v>1</v>
      </c>
      <c r="AM1001" t="s">
        <v>576</v>
      </c>
      <c r="AN1001" s="1">
        <v>40398</v>
      </c>
      <c r="AO1001" s="1">
        <v>40457</v>
      </c>
      <c r="AP1001" s="1">
        <v>40511</v>
      </c>
      <c r="AQ1001" s="1">
        <v>40548</v>
      </c>
    </row>
    <row r="1002" spans="1:43">
      <c r="A1002" t="s">
        <v>2515</v>
      </c>
      <c r="B1002">
        <v>370472000942</v>
      </c>
      <c r="C1002" t="s">
        <v>429</v>
      </c>
      <c r="D1002" t="s">
        <v>67</v>
      </c>
      <c r="E1002">
        <v>27614</v>
      </c>
      <c r="F1002" t="s">
        <v>68</v>
      </c>
      <c r="G1002" t="s">
        <v>430</v>
      </c>
      <c r="H1002" t="s">
        <v>431</v>
      </c>
      <c r="I1002" t="b">
        <v>0</v>
      </c>
      <c r="J1002" t="b">
        <v>1</v>
      </c>
      <c r="K1002" t="b">
        <v>1</v>
      </c>
      <c r="L1002" t="b">
        <v>0</v>
      </c>
      <c r="M1002" t="b">
        <v>0</v>
      </c>
      <c r="N1002" t="b">
        <v>0</v>
      </c>
      <c r="O1002" t="s">
        <v>57</v>
      </c>
      <c r="P1002" t="b">
        <v>0</v>
      </c>
      <c r="Q1002" t="b">
        <v>0</v>
      </c>
      <c r="R1002" t="s">
        <v>267</v>
      </c>
      <c r="S1002" t="s">
        <v>95</v>
      </c>
      <c r="T1002" t="s">
        <v>104</v>
      </c>
      <c r="U1002" t="s">
        <v>95</v>
      </c>
      <c r="V1002" t="s">
        <v>71</v>
      </c>
      <c r="W1002" t="s">
        <v>80</v>
      </c>
      <c r="X1002" t="s">
        <v>107</v>
      </c>
      <c r="Y1002" t="s">
        <v>151</v>
      </c>
      <c r="Z1002">
        <v>10.8</v>
      </c>
      <c r="AA1002">
        <v>4.59</v>
      </c>
      <c r="AB1002">
        <v>2.7</v>
      </c>
      <c r="AC1002">
        <v>17</v>
      </c>
      <c r="AD1002">
        <v>143</v>
      </c>
      <c r="AE1002">
        <v>174.39</v>
      </c>
      <c r="AF1002">
        <v>120</v>
      </c>
      <c r="AG1002" t="b">
        <v>0</v>
      </c>
      <c r="AH1002">
        <v>160.66</v>
      </c>
      <c r="AI1002">
        <f t="shared" si="15"/>
        <v>62723.082123856293</v>
      </c>
      <c r="AJ1002">
        <v>7</v>
      </c>
      <c r="AK1002" t="b">
        <v>0</v>
      </c>
      <c r="AL1002" t="b">
        <v>0</v>
      </c>
      <c r="AM1002" t="s">
        <v>576</v>
      </c>
      <c r="AN1002" s="1">
        <v>39637</v>
      </c>
      <c r="AO1002" s="1">
        <v>39668</v>
      </c>
      <c r="AP1002" s="1">
        <v>39794</v>
      </c>
      <c r="AQ1002" s="1">
        <v>39793</v>
      </c>
    </row>
    <row r="1003" spans="1:43">
      <c r="A1003" t="s">
        <v>2516</v>
      </c>
      <c r="B1003">
        <v>370348002313</v>
      </c>
      <c r="C1003" t="s">
        <v>796</v>
      </c>
      <c r="D1003" t="s">
        <v>67</v>
      </c>
      <c r="E1003">
        <v>27514</v>
      </c>
      <c r="F1003" t="s">
        <v>54</v>
      </c>
      <c r="G1003" t="s">
        <v>797</v>
      </c>
      <c r="H1003" t="s">
        <v>307</v>
      </c>
      <c r="I1003" t="b">
        <v>0</v>
      </c>
      <c r="J1003" t="b">
        <v>0</v>
      </c>
      <c r="K1003" t="b">
        <v>0</v>
      </c>
      <c r="L1003" t="b">
        <v>0</v>
      </c>
      <c r="M1003" t="b">
        <v>0</v>
      </c>
      <c r="N1003" t="b">
        <v>0</v>
      </c>
      <c r="O1003" t="s">
        <v>57</v>
      </c>
      <c r="P1003" t="b">
        <v>0</v>
      </c>
      <c r="Q1003" t="b">
        <v>0</v>
      </c>
      <c r="R1003" t="s">
        <v>512</v>
      </c>
      <c r="S1003" t="s">
        <v>273</v>
      </c>
      <c r="T1003" t="s">
        <v>99</v>
      </c>
      <c r="U1003" t="s">
        <v>100</v>
      </c>
      <c r="V1003" t="s">
        <v>71</v>
      </c>
      <c r="W1003" t="s">
        <v>61</v>
      </c>
      <c r="X1003" t="s">
        <v>62</v>
      </c>
      <c r="Y1003" t="s">
        <v>81</v>
      </c>
      <c r="Z1003">
        <v>11.78</v>
      </c>
      <c r="AA1003">
        <v>5.01</v>
      </c>
      <c r="AB1003">
        <v>1.77</v>
      </c>
      <c r="AC1003">
        <v>9</v>
      </c>
      <c r="AD1003">
        <v>145.35</v>
      </c>
      <c r="AE1003">
        <v>177.26</v>
      </c>
      <c r="AF1003">
        <v>600</v>
      </c>
      <c r="AG1003" t="b">
        <v>1</v>
      </c>
      <c r="AH1003">
        <v>160.79</v>
      </c>
      <c r="AI1003">
        <f t="shared" si="15"/>
        <v>62657.983124480088</v>
      </c>
      <c r="AJ1003">
        <v>4</v>
      </c>
      <c r="AK1003" t="b">
        <v>0</v>
      </c>
      <c r="AL1003" t="b">
        <v>0</v>
      </c>
      <c r="AM1003" t="s">
        <v>576</v>
      </c>
      <c r="AN1003" s="1">
        <v>40308</v>
      </c>
      <c r="AO1003" s="1">
        <v>40331</v>
      </c>
      <c r="AP1003" s="1">
        <v>40415</v>
      </c>
      <c r="AQ1003" s="1">
        <v>40461</v>
      </c>
    </row>
    <row r="1004" spans="1:43">
      <c r="A1004" t="s">
        <v>2517</v>
      </c>
      <c r="B1004">
        <v>63432005413</v>
      </c>
      <c r="C1004" t="s">
        <v>242</v>
      </c>
      <c r="D1004" t="s">
        <v>128</v>
      </c>
      <c r="E1004">
        <v>92113</v>
      </c>
      <c r="F1004" t="s">
        <v>75</v>
      </c>
      <c r="G1004" t="s">
        <v>794</v>
      </c>
      <c r="H1004" t="s">
        <v>242</v>
      </c>
      <c r="I1004" t="b">
        <v>0</v>
      </c>
      <c r="J1004" t="b">
        <v>1</v>
      </c>
      <c r="K1004" t="b">
        <v>1</v>
      </c>
      <c r="L1004" t="b">
        <v>0</v>
      </c>
      <c r="M1004" t="b">
        <v>0</v>
      </c>
      <c r="N1004" t="b">
        <v>0</v>
      </c>
      <c r="O1004" t="s">
        <v>87</v>
      </c>
      <c r="P1004" t="b">
        <v>0</v>
      </c>
      <c r="Q1004" t="b">
        <v>0</v>
      </c>
      <c r="R1004" t="s">
        <v>101</v>
      </c>
      <c r="S1004" t="s">
        <v>95</v>
      </c>
      <c r="T1004" t="s">
        <v>171</v>
      </c>
      <c r="U1004" t="s">
        <v>79</v>
      </c>
      <c r="V1004" t="s">
        <v>71</v>
      </c>
      <c r="W1004" t="s">
        <v>1</v>
      </c>
      <c r="X1004" t="s">
        <v>62</v>
      </c>
      <c r="Y1004" t="s">
        <v>81</v>
      </c>
      <c r="Z1004">
        <v>10.81</v>
      </c>
      <c r="AA1004">
        <v>7.84</v>
      </c>
      <c r="AB1004">
        <v>2.7</v>
      </c>
      <c r="AC1004">
        <v>17</v>
      </c>
      <c r="AD1004">
        <v>146</v>
      </c>
      <c r="AE1004">
        <v>178.05</v>
      </c>
      <c r="AF1004">
        <v>20</v>
      </c>
      <c r="AG1004" t="b">
        <v>1</v>
      </c>
      <c r="AH1004">
        <v>161</v>
      </c>
      <c r="AI1004">
        <f t="shared" si="15"/>
        <v>62552.894602410823</v>
      </c>
      <c r="AJ1004">
        <v>2</v>
      </c>
      <c r="AK1004" t="b">
        <v>0</v>
      </c>
      <c r="AL1004" t="b">
        <v>0</v>
      </c>
      <c r="AM1004" t="s">
        <v>576</v>
      </c>
      <c r="AN1004" s="1">
        <v>39481</v>
      </c>
      <c r="AO1004" s="1">
        <v>39484</v>
      </c>
      <c r="AP1004" s="1">
        <v>39580</v>
      </c>
      <c r="AQ1004" s="1">
        <v>39639</v>
      </c>
    </row>
    <row r="1005" spans="1:43">
      <c r="A1005" t="s">
        <v>2518</v>
      </c>
      <c r="C1005" t="s">
        <v>73</v>
      </c>
      <c r="D1005" t="s">
        <v>74</v>
      </c>
      <c r="E1005">
        <v>10467</v>
      </c>
      <c r="F1005" t="s">
        <v>75</v>
      </c>
      <c r="G1005" t="s">
        <v>106</v>
      </c>
      <c r="H1005" t="s">
        <v>73</v>
      </c>
      <c r="I1005" t="b">
        <v>0</v>
      </c>
      <c r="J1005" t="b">
        <v>0</v>
      </c>
      <c r="K1005" t="b">
        <v>0</v>
      </c>
      <c r="L1005" t="b">
        <v>0</v>
      </c>
      <c r="M1005" t="b">
        <v>0</v>
      </c>
      <c r="N1005" t="b">
        <v>0</v>
      </c>
      <c r="O1005" t="s">
        <v>77</v>
      </c>
      <c r="P1005" t="b">
        <v>1</v>
      </c>
      <c r="Q1005" t="b">
        <v>0</v>
      </c>
      <c r="R1005" t="s">
        <v>230</v>
      </c>
      <c r="S1005" t="s">
        <v>59</v>
      </c>
      <c r="T1005" t="s">
        <v>119</v>
      </c>
      <c r="U1005" t="s">
        <v>59</v>
      </c>
      <c r="V1005" t="s">
        <v>60</v>
      </c>
      <c r="W1005" t="s">
        <v>114</v>
      </c>
      <c r="X1005" t="s">
        <v>107</v>
      </c>
      <c r="Y1005" t="s">
        <v>151</v>
      </c>
      <c r="Z1005">
        <v>0</v>
      </c>
      <c r="AA1005">
        <v>0</v>
      </c>
      <c r="AB1005">
        <v>2.09</v>
      </c>
      <c r="AC1005">
        <v>9</v>
      </c>
      <c r="AD1005">
        <v>150.08000000000001</v>
      </c>
      <c r="AE1005">
        <v>183.02</v>
      </c>
      <c r="AF1005">
        <v>15</v>
      </c>
      <c r="AG1005" t="b">
        <v>1</v>
      </c>
      <c r="AH1005">
        <v>161.07</v>
      </c>
      <c r="AI1005">
        <f t="shared" si="15"/>
        <v>62517.884695054403</v>
      </c>
      <c r="AJ1005">
        <v>3</v>
      </c>
      <c r="AK1005" t="b">
        <v>0</v>
      </c>
      <c r="AL1005" t="b">
        <v>0</v>
      </c>
      <c r="AM1005" t="s">
        <v>576</v>
      </c>
      <c r="AN1005" s="1">
        <v>40301</v>
      </c>
      <c r="AO1005" s="1">
        <v>40309</v>
      </c>
      <c r="AP1005" s="1">
        <v>40408</v>
      </c>
      <c r="AQ1005" s="1">
        <v>40452</v>
      </c>
    </row>
    <row r="1006" spans="1:43">
      <c r="A1006" t="s">
        <v>2519</v>
      </c>
      <c r="B1006">
        <v>490087000695</v>
      </c>
      <c r="C1006" t="s">
        <v>2067</v>
      </c>
      <c r="D1006" t="s">
        <v>495</v>
      </c>
      <c r="E1006">
        <v>84116</v>
      </c>
      <c r="F1006" t="s">
        <v>75</v>
      </c>
      <c r="G1006" t="s">
        <v>2349</v>
      </c>
      <c r="H1006" t="s">
        <v>2069</v>
      </c>
      <c r="I1006" t="b">
        <v>0</v>
      </c>
      <c r="J1006" t="b">
        <v>0</v>
      </c>
      <c r="K1006" t="b">
        <v>0</v>
      </c>
      <c r="L1006" t="b">
        <v>0</v>
      </c>
      <c r="M1006" t="b">
        <v>0</v>
      </c>
      <c r="N1006" t="b">
        <v>0</v>
      </c>
      <c r="O1006" t="s">
        <v>57</v>
      </c>
      <c r="P1006" t="b">
        <v>0</v>
      </c>
      <c r="Q1006" t="b">
        <v>0</v>
      </c>
      <c r="R1006" t="s">
        <v>101</v>
      </c>
      <c r="S1006" t="s">
        <v>95</v>
      </c>
      <c r="V1006" t="s">
        <v>71</v>
      </c>
      <c r="W1006" t="s">
        <v>61</v>
      </c>
      <c r="X1006" t="s">
        <v>62</v>
      </c>
      <c r="Y1006" t="s">
        <v>63</v>
      </c>
      <c r="Z1006">
        <v>10.69</v>
      </c>
      <c r="AA1006">
        <v>0</v>
      </c>
      <c r="AB1006">
        <v>2.67</v>
      </c>
      <c r="AC1006">
        <v>17</v>
      </c>
      <c r="AD1006">
        <v>137</v>
      </c>
      <c r="AE1006">
        <v>167.07</v>
      </c>
      <c r="AF1006">
        <v>23</v>
      </c>
      <c r="AG1006" t="b">
        <v>1</v>
      </c>
      <c r="AH1006">
        <v>161.18</v>
      </c>
      <c r="AI1006">
        <f t="shared" si="15"/>
        <v>62462.88892635145</v>
      </c>
      <c r="AJ1006">
        <v>5</v>
      </c>
      <c r="AK1006" t="b">
        <v>0</v>
      </c>
      <c r="AL1006" t="b">
        <v>0</v>
      </c>
      <c r="AM1006" t="s">
        <v>576</v>
      </c>
      <c r="AN1006" s="1">
        <v>39910</v>
      </c>
      <c r="AO1006" s="1">
        <v>39923</v>
      </c>
      <c r="AP1006" s="1">
        <v>40119</v>
      </c>
      <c r="AQ1006" s="1">
        <v>40069</v>
      </c>
    </row>
    <row r="1007" spans="1:43">
      <c r="A1007" t="s">
        <v>2520</v>
      </c>
      <c r="C1007" t="s">
        <v>833</v>
      </c>
      <c r="D1007" t="s">
        <v>128</v>
      </c>
      <c r="E1007">
        <v>95127</v>
      </c>
      <c r="F1007" t="s">
        <v>75</v>
      </c>
      <c r="G1007" t="s">
        <v>2521</v>
      </c>
      <c r="H1007" t="s">
        <v>835</v>
      </c>
      <c r="I1007" t="b">
        <v>0</v>
      </c>
      <c r="J1007" t="b">
        <v>0</v>
      </c>
      <c r="K1007" t="b">
        <v>0</v>
      </c>
      <c r="L1007" t="b">
        <v>0</v>
      </c>
      <c r="M1007" t="b">
        <v>0</v>
      </c>
      <c r="N1007" t="b">
        <v>0</v>
      </c>
      <c r="O1007" t="s">
        <v>77</v>
      </c>
      <c r="P1007" t="b">
        <v>0</v>
      </c>
      <c r="Q1007" t="b">
        <v>0</v>
      </c>
      <c r="R1007" t="s">
        <v>230</v>
      </c>
      <c r="S1007" t="s">
        <v>59</v>
      </c>
      <c r="T1007" t="s">
        <v>94</v>
      </c>
      <c r="U1007" t="s">
        <v>95</v>
      </c>
      <c r="V1007" t="s">
        <v>71</v>
      </c>
      <c r="W1007" t="s">
        <v>80</v>
      </c>
      <c r="X1007" t="s">
        <v>62</v>
      </c>
      <c r="Y1007" t="s">
        <v>81</v>
      </c>
      <c r="Z1007">
        <v>10.02</v>
      </c>
      <c r="AA1007">
        <v>7.26</v>
      </c>
      <c r="AB1007">
        <v>2.5</v>
      </c>
      <c r="AC1007">
        <v>17</v>
      </c>
      <c r="AD1007">
        <v>137</v>
      </c>
      <c r="AE1007">
        <v>167.07</v>
      </c>
      <c r="AF1007">
        <v>75</v>
      </c>
      <c r="AG1007" t="b">
        <v>1</v>
      </c>
      <c r="AH1007">
        <v>161.18</v>
      </c>
      <c r="AI1007">
        <f t="shared" si="15"/>
        <v>62462.88892635145</v>
      </c>
      <c r="AJ1007">
        <v>3</v>
      </c>
      <c r="AK1007" t="b">
        <v>0</v>
      </c>
      <c r="AL1007" t="b">
        <v>0</v>
      </c>
      <c r="AM1007" t="s">
        <v>576</v>
      </c>
      <c r="AN1007" s="1">
        <v>39706</v>
      </c>
      <c r="AO1007" s="1">
        <v>39761</v>
      </c>
      <c r="AP1007" s="1">
        <v>39848</v>
      </c>
      <c r="AQ1007" s="1">
        <v>39860</v>
      </c>
    </row>
    <row r="1008" spans="1:43">
      <c r="A1008" t="s">
        <v>2522</v>
      </c>
      <c r="C1008" t="s">
        <v>252</v>
      </c>
      <c r="D1008" t="s">
        <v>67</v>
      </c>
      <c r="E1008">
        <v>28214</v>
      </c>
      <c r="F1008" t="s">
        <v>75</v>
      </c>
      <c r="G1008" t="s">
        <v>253</v>
      </c>
      <c r="H1008" t="s">
        <v>254</v>
      </c>
      <c r="I1008" t="b">
        <v>0</v>
      </c>
      <c r="J1008" t="b">
        <v>1</v>
      </c>
      <c r="K1008" t="b">
        <v>0</v>
      </c>
      <c r="L1008" t="b">
        <v>0</v>
      </c>
      <c r="M1008" t="b">
        <v>0</v>
      </c>
      <c r="N1008" t="b">
        <v>0</v>
      </c>
      <c r="O1008" t="s">
        <v>77</v>
      </c>
      <c r="P1008" t="b">
        <v>0</v>
      </c>
      <c r="Q1008" t="b">
        <v>0</v>
      </c>
      <c r="R1008" t="s">
        <v>211</v>
      </c>
      <c r="S1008" t="s">
        <v>100</v>
      </c>
      <c r="T1008" t="s">
        <v>58</v>
      </c>
      <c r="U1008" t="s">
        <v>59</v>
      </c>
      <c r="V1008" t="s">
        <v>71</v>
      </c>
      <c r="W1008" t="s">
        <v>114</v>
      </c>
      <c r="X1008" t="s">
        <v>62</v>
      </c>
      <c r="Y1008" t="s">
        <v>81</v>
      </c>
      <c r="Z1008">
        <v>10.24</v>
      </c>
      <c r="AA1008">
        <v>4.3499999999999996</v>
      </c>
      <c r="AB1008">
        <v>2.56</v>
      </c>
      <c r="AC1008">
        <v>17</v>
      </c>
      <c r="AD1008">
        <v>137</v>
      </c>
      <c r="AE1008">
        <v>167.07</v>
      </c>
      <c r="AF1008">
        <v>850</v>
      </c>
      <c r="AG1008" t="b">
        <v>1</v>
      </c>
      <c r="AH1008">
        <v>161.18</v>
      </c>
      <c r="AI1008">
        <f t="shared" si="15"/>
        <v>62462.88892635145</v>
      </c>
      <c r="AJ1008">
        <v>2</v>
      </c>
      <c r="AK1008" t="b">
        <v>0</v>
      </c>
      <c r="AL1008" t="b">
        <v>0</v>
      </c>
      <c r="AM1008" t="s">
        <v>576</v>
      </c>
      <c r="AN1008" s="1">
        <v>39646</v>
      </c>
      <c r="AO1008" s="1">
        <v>39647</v>
      </c>
      <c r="AP1008" s="1">
        <v>39808</v>
      </c>
      <c r="AQ1008" s="1">
        <v>39799</v>
      </c>
    </row>
    <row r="1009" spans="1:43">
      <c r="A1009" t="s">
        <v>2523</v>
      </c>
      <c r="B1009">
        <v>481380000869</v>
      </c>
      <c r="C1009" t="s">
        <v>2524</v>
      </c>
      <c r="D1009" t="s">
        <v>248</v>
      </c>
      <c r="E1009">
        <v>76431</v>
      </c>
      <c r="F1009" t="s">
        <v>68</v>
      </c>
      <c r="G1009" t="s">
        <v>2525</v>
      </c>
      <c r="H1009" t="s">
        <v>2526</v>
      </c>
      <c r="I1009" t="b">
        <v>0</v>
      </c>
      <c r="J1009" t="b">
        <v>0</v>
      </c>
      <c r="K1009" t="b">
        <v>0</v>
      </c>
      <c r="L1009" t="b">
        <v>0</v>
      </c>
      <c r="M1009" t="b">
        <v>0</v>
      </c>
      <c r="N1009" t="b">
        <v>0</v>
      </c>
      <c r="O1009" t="s">
        <v>57</v>
      </c>
      <c r="P1009" t="b">
        <v>0</v>
      </c>
      <c r="Q1009" t="b">
        <v>0</v>
      </c>
      <c r="R1009" t="s">
        <v>101</v>
      </c>
      <c r="S1009" t="s">
        <v>95</v>
      </c>
      <c r="T1009" t="s">
        <v>58</v>
      </c>
      <c r="U1009" t="s">
        <v>59</v>
      </c>
      <c r="V1009" t="s">
        <v>60</v>
      </c>
      <c r="W1009" t="s">
        <v>61</v>
      </c>
      <c r="X1009" t="s">
        <v>62</v>
      </c>
      <c r="Y1009" t="s">
        <v>81</v>
      </c>
      <c r="Z1009">
        <v>10.67</v>
      </c>
      <c r="AA1009">
        <v>0</v>
      </c>
      <c r="AB1009">
        <v>2.67</v>
      </c>
      <c r="AC1009">
        <v>17</v>
      </c>
      <c r="AD1009">
        <v>137</v>
      </c>
      <c r="AE1009">
        <v>167.07</v>
      </c>
      <c r="AF1009">
        <v>56</v>
      </c>
      <c r="AG1009" t="b">
        <v>1</v>
      </c>
      <c r="AH1009">
        <v>161.18</v>
      </c>
      <c r="AI1009">
        <f t="shared" si="15"/>
        <v>62462.88892635145</v>
      </c>
      <c r="AJ1009">
        <v>2</v>
      </c>
      <c r="AK1009" t="b">
        <v>0</v>
      </c>
      <c r="AL1009" t="b">
        <v>0</v>
      </c>
      <c r="AM1009" t="s">
        <v>576</v>
      </c>
      <c r="AN1009" s="1">
        <v>39520</v>
      </c>
      <c r="AO1009" s="1">
        <v>39539</v>
      </c>
      <c r="AP1009" s="1">
        <v>39589</v>
      </c>
      <c r="AQ1009" s="1">
        <v>39673</v>
      </c>
    </row>
    <row r="1010" spans="1:43">
      <c r="A1010" t="s">
        <v>2527</v>
      </c>
      <c r="B1010">
        <v>10000501616</v>
      </c>
      <c r="C1010" t="s">
        <v>531</v>
      </c>
      <c r="D1010" t="s">
        <v>397</v>
      </c>
      <c r="E1010">
        <v>35951</v>
      </c>
      <c r="F1010" t="s">
        <v>68</v>
      </c>
      <c r="G1010" t="s">
        <v>532</v>
      </c>
      <c r="H1010" t="s">
        <v>533</v>
      </c>
      <c r="I1010" t="b">
        <v>0</v>
      </c>
      <c r="J1010" t="b">
        <v>0</v>
      </c>
      <c r="K1010" t="b">
        <v>0</v>
      </c>
      <c r="L1010" t="b">
        <v>0</v>
      </c>
      <c r="M1010" t="b">
        <v>0</v>
      </c>
      <c r="N1010" t="b">
        <v>0</v>
      </c>
      <c r="O1010" t="s">
        <v>57</v>
      </c>
      <c r="P1010" t="b">
        <v>0</v>
      </c>
      <c r="Q1010" t="b">
        <v>0</v>
      </c>
      <c r="R1010" t="s">
        <v>58</v>
      </c>
      <c r="S1010" t="s">
        <v>59</v>
      </c>
      <c r="V1010" t="s">
        <v>60</v>
      </c>
      <c r="W1010" t="s">
        <v>61</v>
      </c>
      <c r="X1010" t="s">
        <v>62</v>
      </c>
      <c r="Y1010" t="s">
        <v>63</v>
      </c>
      <c r="Z1010">
        <v>10.3</v>
      </c>
      <c r="AA1010">
        <v>4.12</v>
      </c>
      <c r="AB1010">
        <v>2.58</v>
      </c>
      <c r="AC1010">
        <v>17</v>
      </c>
      <c r="AD1010">
        <v>137</v>
      </c>
      <c r="AE1010">
        <v>167.07</v>
      </c>
      <c r="AF1010">
        <v>18</v>
      </c>
      <c r="AG1010" t="b">
        <v>1</v>
      </c>
      <c r="AH1010">
        <v>161.18</v>
      </c>
      <c r="AI1010">
        <f t="shared" si="15"/>
        <v>62462.88892635145</v>
      </c>
      <c r="AJ1010">
        <v>1</v>
      </c>
      <c r="AK1010" t="b">
        <v>0</v>
      </c>
      <c r="AL1010" t="b">
        <v>0</v>
      </c>
      <c r="AM1010" t="s">
        <v>576</v>
      </c>
      <c r="AN1010" s="1">
        <v>39470</v>
      </c>
      <c r="AO1010" s="1">
        <v>39707</v>
      </c>
      <c r="AP1010" s="1">
        <v>39738</v>
      </c>
      <c r="AQ1010" s="1">
        <v>39709</v>
      </c>
    </row>
    <row r="1011" spans="1:43">
      <c r="A1011" t="s">
        <v>2528</v>
      </c>
      <c r="B1011">
        <v>361371001120</v>
      </c>
      <c r="C1011" t="s">
        <v>2529</v>
      </c>
      <c r="D1011" t="s">
        <v>74</v>
      </c>
      <c r="E1011">
        <v>13787</v>
      </c>
      <c r="F1011" t="s">
        <v>68</v>
      </c>
      <c r="G1011" t="s">
        <v>2530</v>
      </c>
      <c r="H1011" t="s">
        <v>2531</v>
      </c>
      <c r="I1011" t="b">
        <v>0</v>
      </c>
      <c r="J1011" t="b">
        <v>0</v>
      </c>
      <c r="K1011" t="b">
        <v>0</v>
      </c>
      <c r="L1011" t="b">
        <v>0</v>
      </c>
      <c r="M1011" t="b">
        <v>0</v>
      </c>
      <c r="N1011" t="b">
        <v>0</v>
      </c>
      <c r="O1011" t="s">
        <v>57</v>
      </c>
      <c r="P1011" t="b">
        <v>0</v>
      </c>
      <c r="Q1011" t="b">
        <v>0</v>
      </c>
      <c r="R1011" t="s">
        <v>113</v>
      </c>
      <c r="S1011" t="s">
        <v>113</v>
      </c>
      <c r="T1011" t="s">
        <v>58</v>
      </c>
      <c r="U1011" t="s">
        <v>59</v>
      </c>
      <c r="V1011" t="s">
        <v>60</v>
      </c>
      <c r="W1011" t="s">
        <v>80</v>
      </c>
      <c r="X1011" t="s">
        <v>62</v>
      </c>
      <c r="Y1011" t="s">
        <v>81</v>
      </c>
      <c r="Z1011">
        <v>11</v>
      </c>
      <c r="AA1011">
        <v>0</v>
      </c>
      <c r="AB1011">
        <v>2.75</v>
      </c>
      <c r="AC1011">
        <v>17</v>
      </c>
      <c r="AD1011">
        <v>141</v>
      </c>
      <c r="AE1011">
        <v>171.95</v>
      </c>
      <c r="AF1011">
        <v>17</v>
      </c>
      <c r="AG1011" t="b">
        <v>1</v>
      </c>
      <c r="AH1011">
        <v>161.47</v>
      </c>
      <c r="AI1011">
        <f t="shared" si="15"/>
        <v>62318.016081589143</v>
      </c>
      <c r="AJ1011">
        <v>3</v>
      </c>
      <c r="AK1011" t="b">
        <v>0</v>
      </c>
      <c r="AL1011" t="b">
        <v>0</v>
      </c>
      <c r="AM1011" t="s">
        <v>576</v>
      </c>
      <c r="AN1011" s="1">
        <v>39581</v>
      </c>
      <c r="AO1011" s="1">
        <v>39596</v>
      </c>
      <c r="AP1011" s="1">
        <v>39785</v>
      </c>
      <c r="AQ1011" s="1">
        <v>39740</v>
      </c>
    </row>
    <row r="1012" spans="1:43">
      <c r="A1012" t="s">
        <v>2532</v>
      </c>
      <c r="C1012" t="s">
        <v>73</v>
      </c>
      <c r="D1012" t="s">
        <v>74</v>
      </c>
      <c r="E1012">
        <v>10468</v>
      </c>
      <c r="F1012" t="s">
        <v>75</v>
      </c>
      <c r="G1012" t="s">
        <v>117</v>
      </c>
      <c r="H1012" t="s">
        <v>73</v>
      </c>
      <c r="I1012" t="b">
        <v>0</v>
      </c>
      <c r="J1012" t="b">
        <v>0</v>
      </c>
      <c r="K1012" t="b">
        <v>0</v>
      </c>
      <c r="L1012" t="b">
        <v>0</v>
      </c>
      <c r="M1012" t="b">
        <v>0</v>
      </c>
      <c r="N1012" t="b">
        <v>0</v>
      </c>
      <c r="O1012" t="s">
        <v>77</v>
      </c>
      <c r="P1012" t="b">
        <v>1</v>
      </c>
      <c r="Q1012" t="b">
        <v>0</v>
      </c>
      <c r="R1012" t="s">
        <v>58</v>
      </c>
      <c r="S1012" t="s">
        <v>59</v>
      </c>
      <c r="T1012" t="s">
        <v>1</v>
      </c>
      <c r="U1012" t="s">
        <v>137</v>
      </c>
      <c r="V1012" t="s">
        <v>60</v>
      </c>
      <c r="W1012" t="s">
        <v>1</v>
      </c>
      <c r="X1012" t="s">
        <v>62</v>
      </c>
      <c r="Y1012" t="s">
        <v>81</v>
      </c>
      <c r="Z1012">
        <v>11.09</v>
      </c>
      <c r="AA1012">
        <v>0</v>
      </c>
      <c r="AB1012">
        <v>1.66</v>
      </c>
      <c r="AC1012">
        <v>9</v>
      </c>
      <c r="AD1012">
        <v>132.61000000000001</v>
      </c>
      <c r="AE1012">
        <v>161.72</v>
      </c>
      <c r="AF1012">
        <v>26</v>
      </c>
      <c r="AG1012" t="b">
        <v>1</v>
      </c>
      <c r="AH1012">
        <v>161.71</v>
      </c>
      <c r="AI1012">
        <f t="shared" si="15"/>
        <v>62198.248513509978</v>
      </c>
      <c r="AJ1012">
        <v>2</v>
      </c>
      <c r="AK1012" t="b">
        <v>1</v>
      </c>
      <c r="AL1012" t="b">
        <v>0</v>
      </c>
      <c r="AM1012" t="s">
        <v>576</v>
      </c>
      <c r="AN1012" s="1">
        <v>40139</v>
      </c>
      <c r="AO1012" s="1">
        <v>40141</v>
      </c>
      <c r="AP1012" s="1">
        <v>40212</v>
      </c>
      <c r="AQ1012" s="1">
        <v>40296</v>
      </c>
    </row>
    <row r="1013" spans="1:43">
      <c r="A1013" t="s">
        <v>2533</v>
      </c>
      <c r="B1013">
        <v>60263000176</v>
      </c>
      <c r="C1013" t="s">
        <v>1862</v>
      </c>
      <c r="D1013" t="s">
        <v>128</v>
      </c>
      <c r="E1013">
        <v>92806</v>
      </c>
      <c r="F1013" t="s">
        <v>75</v>
      </c>
      <c r="G1013" t="s">
        <v>2534</v>
      </c>
      <c r="H1013" t="s">
        <v>307</v>
      </c>
      <c r="I1013" t="b">
        <v>0</v>
      </c>
      <c r="J1013" t="b">
        <v>0</v>
      </c>
      <c r="K1013" t="b">
        <v>0</v>
      </c>
      <c r="L1013" t="b">
        <v>0</v>
      </c>
      <c r="M1013" t="b">
        <v>0</v>
      </c>
      <c r="N1013" t="b">
        <v>0</v>
      </c>
      <c r="O1013" t="s">
        <v>87</v>
      </c>
      <c r="P1013" t="b">
        <v>0</v>
      </c>
      <c r="Q1013" t="b">
        <v>0</v>
      </c>
      <c r="R1013" t="s">
        <v>119</v>
      </c>
      <c r="S1013" t="s">
        <v>59</v>
      </c>
      <c r="V1013" t="s">
        <v>60</v>
      </c>
      <c r="W1013" t="s">
        <v>114</v>
      </c>
      <c r="X1013" t="s">
        <v>62</v>
      </c>
      <c r="Y1013" t="s">
        <v>88</v>
      </c>
      <c r="Z1013">
        <v>10.41</v>
      </c>
      <c r="AA1013">
        <v>7.55</v>
      </c>
      <c r="AB1013">
        <v>1.56</v>
      </c>
      <c r="AC1013">
        <v>9</v>
      </c>
      <c r="AD1013">
        <v>132.62</v>
      </c>
      <c r="AE1013">
        <v>161.72999999999999</v>
      </c>
      <c r="AF1013">
        <v>80</v>
      </c>
      <c r="AG1013" t="b">
        <v>1</v>
      </c>
      <c r="AH1013">
        <v>161.72999999999999</v>
      </c>
      <c r="AI1013">
        <f t="shared" si="15"/>
        <v>62188.273082836728</v>
      </c>
      <c r="AJ1013">
        <v>1</v>
      </c>
      <c r="AK1013" t="b">
        <v>0</v>
      </c>
      <c r="AL1013" t="b">
        <v>0</v>
      </c>
      <c r="AM1013" t="s">
        <v>576</v>
      </c>
      <c r="AN1013" s="1">
        <v>40070</v>
      </c>
      <c r="AO1013" s="1">
        <v>40089</v>
      </c>
      <c r="AP1013" s="1">
        <v>40206</v>
      </c>
      <c r="AQ1013" s="1">
        <v>40227</v>
      </c>
    </row>
    <row r="1014" spans="1:43">
      <c r="A1014" t="s">
        <v>2535</v>
      </c>
      <c r="C1014" t="s">
        <v>669</v>
      </c>
      <c r="D1014" t="s">
        <v>609</v>
      </c>
      <c r="E1014">
        <v>21216</v>
      </c>
      <c r="G1014" t="s">
        <v>670</v>
      </c>
      <c r="H1014" t="s">
        <v>671</v>
      </c>
      <c r="I1014" t="b">
        <v>0</v>
      </c>
      <c r="J1014" t="b">
        <v>0</v>
      </c>
      <c r="K1014" t="b">
        <v>0</v>
      </c>
      <c r="L1014" t="b">
        <v>0</v>
      </c>
      <c r="M1014" t="b">
        <v>0</v>
      </c>
      <c r="N1014" t="b">
        <v>0</v>
      </c>
      <c r="O1014" t="s">
        <v>77</v>
      </c>
      <c r="P1014" t="b">
        <v>0</v>
      </c>
      <c r="Q1014" t="b">
        <v>0</v>
      </c>
      <c r="R1014" t="s">
        <v>113</v>
      </c>
      <c r="S1014" t="s">
        <v>113</v>
      </c>
      <c r="T1014" t="s">
        <v>58</v>
      </c>
      <c r="U1014" t="s">
        <v>59</v>
      </c>
      <c r="V1014" t="s">
        <v>60</v>
      </c>
      <c r="W1014" t="s">
        <v>114</v>
      </c>
      <c r="X1014" t="s">
        <v>436</v>
      </c>
      <c r="Y1014" t="s">
        <v>63</v>
      </c>
      <c r="Z1014">
        <v>11.1</v>
      </c>
      <c r="AA1014">
        <v>0</v>
      </c>
      <c r="AB1014">
        <v>1.67</v>
      </c>
      <c r="AC1014">
        <v>9</v>
      </c>
      <c r="AD1014">
        <v>132.76</v>
      </c>
      <c r="AE1014">
        <v>161.9</v>
      </c>
      <c r="AF1014">
        <v>12</v>
      </c>
      <c r="AG1014" t="b">
        <v>1</v>
      </c>
      <c r="AH1014">
        <v>161.9</v>
      </c>
      <c r="AI1014">
        <f t="shared" si="15"/>
        <v>62103.514222113983</v>
      </c>
      <c r="AJ1014">
        <v>4</v>
      </c>
      <c r="AK1014" t="b">
        <v>0</v>
      </c>
      <c r="AL1014" t="b">
        <v>0</v>
      </c>
      <c r="AM1014" t="s">
        <v>576</v>
      </c>
      <c r="AN1014" s="1">
        <v>40129</v>
      </c>
      <c r="AO1014" s="1">
        <v>40147</v>
      </c>
      <c r="AP1014" s="1">
        <v>40205</v>
      </c>
      <c r="AQ1014" s="1">
        <v>40286</v>
      </c>
    </row>
    <row r="1015" spans="1:43">
      <c r="A1015" t="s">
        <v>2536</v>
      </c>
      <c r="B1015">
        <v>170993001119</v>
      </c>
      <c r="C1015" t="s">
        <v>181</v>
      </c>
      <c r="D1015" t="s">
        <v>182</v>
      </c>
      <c r="E1015">
        <v>60660</v>
      </c>
      <c r="F1015" t="s">
        <v>75</v>
      </c>
      <c r="G1015" t="s">
        <v>1795</v>
      </c>
      <c r="H1015" t="s">
        <v>184</v>
      </c>
      <c r="I1015" t="b">
        <v>0</v>
      </c>
      <c r="J1015" t="b">
        <v>1</v>
      </c>
      <c r="K1015" t="b">
        <v>0</v>
      </c>
      <c r="L1015" t="b">
        <v>0</v>
      </c>
      <c r="M1015" t="b">
        <v>0</v>
      </c>
      <c r="N1015" t="b">
        <v>0</v>
      </c>
      <c r="O1015" t="s">
        <v>77</v>
      </c>
      <c r="P1015" t="b">
        <v>0</v>
      </c>
      <c r="Q1015" t="b">
        <v>0</v>
      </c>
      <c r="R1015" t="s">
        <v>357</v>
      </c>
      <c r="S1015" t="s">
        <v>137</v>
      </c>
      <c r="V1015" t="s">
        <v>71</v>
      </c>
      <c r="W1015" t="s">
        <v>61</v>
      </c>
      <c r="X1015" t="s">
        <v>62</v>
      </c>
      <c r="Y1015" t="s">
        <v>81</v>
      </c>
      <c r="AD1015">
        <v>162</v>
      </c>
      <c r="AE1015">
        <v>197.56</v>
      </c>
      <c r="AF1015">
        <v>22</v>
      </c>
      <c r="AG1015" t="b">
        <v>1</v>
      </c>
      <c r="AH1015">
        <v>162</v>
      </c>
      <c r="AI1015">
        <f t="shared" si="15"/>
        <v>62053.683068747669</v>
      </c>
      <c r="AJ1015">
        <v>1</v>
      </c>
      <c r="AK1015" t="b">
        <v>0</v>
      </c>
      <c r="AL1015" t="b">
        <v>0</v>
      </c>
      <c r="AM1015" t="s">
        <v>576</v>
      </c>
      <c r="AN1015" s="1">
        <v>39034</v>
      </c>
      <c r="AO1015" s="1">
        <v>39058</v>
      </c>
      <c r="AP1015" s="1">
        <v>39203</v>
      </c>
      <c r="AQ1015" s="1">
        <v>39276</v>
      </c>
    </row>
    <row r="1016" spans="1:43">
      <c r="A1016" t="s">
        <v>2537</v>
      </c>
      <c r="B1016">
        <v>62193002607</v>
      </c>
      <c r="C1016" t="s">
        <v>2101</v>
      </c>
      <c r="D1016" t="s">
        <v>128</v>
      </c>
      <c r="E1016">
        <v>90650</v>
      </c>
      <c r="F1016" t="s">
        <v>54</v>
      </c>
      <c r="G1016" t="s">
        <v>2102</v>
      </c>
      <c r="H1016" t="s">
        <v>130</v>
      </c>
      <c r="I1016" t="b">
        <v>0</v>
      </c>
      <c r="J1016" t="b">
        <v>0</v>
      </c>
      <c r="K1016" t="b">
        <v>0</v>
      </c>
      <c r="L1016" t="b">
        <v>0</v>
      </c>
      <c r="M1016" t="b">
        <v>0</v>
      </c>
      <c r="N1016" t="b">
        <v>0</v>
      </c>
      <c r="O1016" t="s">
        <v>77</v>
      </c>
      <c r="P1016" t="b">
        <v>0</v>
      </c>
      <c r="Q1016" t="b">
        <v>0</v>
      </c>
      <c r="R1016" t="s">
        <v>58</v>
      </c>
      <c r="S1016" t="s">
        <v>59</v>
      </c>
      <c r="V1016" t="s">
        <v>60</v>
      </c>
      <c r="W1016" t="s">
        <v>61</v>
      </c>
      <c r="X1016" t="s">
        <v>62</v>
      </c>
      <c r="Y1016" t="s">
        <v>81</v>
      </c>
      <c r="Z1016">
        <v>11.52</v>
      </c>
      <c r="AA1016">
        <v>8.35</v>
      </c>
      <c r="AB1016">
        <v>2.88</v>
      </c>
      <c r="AC1016">
        <v>17</v>
      </c>
      <c r="AD1016">
        <v>155</v>
      </c>
      <c r="AE1016">
        <v>189.02</v>
      </c>
      <c r="AF1016">
        <v>40</v>
      </c>
      <c r="AG1016" t="b">
        <v>1</v>
      </c>
      <c r="AH1016">
        <v>162.06</v>
      </c>
      <c r="AI1016">
        <f t="shared" si="15"/>
        <v>62023.79397672788</v>
      </c>
      <c r="AJ1016">
        <v>2</v>
      </c>
      <c r="AK1016" t="b">
        <v>0</v>
      </c>
      <c r="AL1016" t="b">
        <v>0</v>
      </c>
      <c r="AM1016" t="s">
        <v>576</v>
      </c>
      <c r="AN1016" s="1">
        <v>39854</v>
      </c>
      <c r="AO1016" s="1">
        <v>39856</v>
      </c>
      <c r="AP1016" s="1">
        <v>39968</v>
      </c>
      <c r="AQ1016" s="1">
        <v>40004</v>
      </c>
    </row>
    <row r="1017" spans="1:43">
      <c r="A1017" t="s">
        <v>2538</v>
      </c>
      <c r="B1017">
        <v>240009000156</v>
      </c>
      <c r="C1017" t="s">
        <v>669</v>
      </c>
      <c r="D1017" t="s">
        <v>609</v>
      </c>
      <c r="E1017">
        <v>21216</v>
      </c>
      <c r="F1017" t="s">
        <v>75</v>
      </c>
      <c r="G1017" t="s">
        <v>670</v>
      </c>
      <c r="H1017" t="s">
        <v>671</v>
      </c>
      <c r="I1017" t="b">
        <v>0</v>
      </c>
      <c r="J1017" t="b">
        <v>0</v>
      </c>
      <c r="K1017" t="b">
        <v>0</v>
      </c>
      <c r="L1017" t="b">
        <v>0</v>
      </c>
      <c r="M1017" t="b">
        <v>0</v>
      </c>
      <c r="N1017" t="b">
        <v>0</v>
      </c>
      <c r="O1017" t="s">
        <v>77</v>
      </c>
      <c r="P1017" t="b">
        <v>0</v>
      </c>
      <c r="Q1017" t="b">
        <v>0</v>
      </c>
      <c r="R1017" t="s">
        <v>113</v>
      </c>
      <c r="S1017" t="s">
        <v>113</v>
      </c>
      <c r="T1017" t="s">
        <v>119</v>
      </c>
      <c r="U1017" t="s">
        <v>59</v>
      </c>
      <c r="V1017" t="s">
        <v>60</v>
      </c>
      <c r="W1017" t="s">
        <v>80</v>
      </c>
      <c r="X1017" t="s">
        <v>62</v>
      </c>
      <c r="Y1017" t="s">
        <v>81</v>
      </c>
      <c r="Z1017">
        <v>39.71</v>
      </c>
      <c r="AA1017">
        <v>19.86</v>
      </c>
      <c r="AB1017">
        <v>9.93</v>
      </c>
      <c r="AC1017">
        <v>17</v>
      </c>
      <c r="AD1017">
        <v>484</v>
      </c>
      <c r="AE1017">
        <v>590.24</v>
      </c>
      <c r="AF1017">
        <v>10</v>
      </c>
      <c r="AG1017" t="b">
        <v>1</v>
      </c>
      <c r="AH1017">
        <v>162.16</v>
      </c>
      <c r="AI1017">
        <f t="shared" si="15"/>
        <v>61973.994823361565</v>
      </c>
      <c r="AJ1017">
        <v>1</v>
      </c>
      <c r="AK1017" t="b">
        <v>0</v>
      </c>
      <c r="AL1017" t="b">
        <v>0</v>
      </c>
      <c r="AM1017" t="s">
        <v>64</v>
      </c>
      <c r="AN1017" s="1">
        <v>39400</v>
      </c>
      <c r="AQ1017" s="1">
        <v>39640</v>
      </c>
    </row>
    <row r="1018" spans="1:43">
      <c r="A1018" t="s">
        <v>2539</v>
      </c>
      <c r="C1018" t="s">
        <v>252</v>
      </c>
      <c r="D1018" t="s">
        <v>67</v>
      </c>
      <c r="E1018">
        <v>28214</v>
      </c>
      <c r="F1018" t="s">
        <v>75</v>
      </c>
      <c r="G1018" t="s">
        <v>253</v>
      </c>
      <c r="H1018" t="s">
        <v>254</v>
      </c>
      <c r="I1018" t="b">
        <v>0</v>
      </c>
      <c r="J1018" t="b">
        <v>1</v>
      </c>
      <c r="K1018" t="b">
        <v>0</v>
      </c>
      <c r="L1018" t="b">
        <v>0</v>
      </c>
      <c r="M1018" t="b">
        <v>0</v>
      </c>
      <c r="N1018" t="b">
        <v>0</v>
      </c>
      <c r="O1018" t="s">
        <v>77</v>
      </c>
      <c r="P1018" t="b">
        <v>0</v>
      </c>
      <c r="Q1018" t="b">
        <v>0</v>
      </c>
      <c r="R1018" t="s">
        <v>211</v>
      </c>
      <c r="S1018" t="s">
        <v>100</v>
      </c>
      <c r="V1018" t="s">
        <v>71</v>
      </c>
      <c r="W1018" t="s">
        <v>61</v>
      </c>
      <c r="X1018" t="s">
        <v>62</v>
      </c>
      <c r="Y1018" t="s">
        <v>81</v>
      </c>
      <c r="Z1018">
        <v>10.37</v>
      </c>
      <c r="AA1018">
        <v>4.41</v>
      </c>
      <c r="AB1018">
        <v>2.59</v>
      </c>
      <c r="AC1018">
        <v>17</v>
      </c>
      <c r="AD1018">
        <v>138</v>
      </c>
      <c r="AE1018">
        <v>168.29</v>
      </c>
      <c r="AF1018">
        <v>800</v>
      </c>
      <c r="AG1018" t="b">
        <v>1</v>
      </c>
      <c r="AH1018">
        <v>162.35</v>
      </c>
      <c r="AI1018">
        <f t="shared" si="15"/>
        <v>61879.431531965565</v>
      </c>
      <c r="AJ1018">
        <v>2</v>
      </c>
      <c r="AK1018" t="b">
        <v>0</v>
      </c>
      <c r="AL1018" t="b">
        <v>0</v>
      </c>
      <c r="AM1018" t="s">
        <v>576</v>
      </c>
      <c r="AN1018" s="1">
        <v>39876</v>
      </c>
      <c r="AO1018" s="1">
        <v>39903</v>
      </c>
      <c r="AP1018" s="1">
        <v>39975</v>
      </c>
      <c r="AQ1018" s="1">
        <v>40026</v>
      </c>
    </row>
    <row r="1019" spans="1:43">
      <c r="A1019" t="s">
        <v>2540</v>
      </c>
      <c r="B1019">
        <v>360008705675</v>
      </c>
      <c r="C1019" t="s">
        <v>73</v>
      </c>
      <c r="D1019" t="s">
        <v>74</v>
      </c>
      <c r="E1019">
        <v>10453</v>
      </c>
      <c r="F1019" t="s">
        <v>75</v>
      </c>
      <c r="G1019" t="s">
        <v>117</v>
      </c>
      <c r="H1019" t="s">
        <v>73</v>
      </c>
      <c r="I1019" t="b">
        <v>0</v>
      </c>
      <c r="J1019" t="b">
        <v>0</v>
      </c>
      <c r="K1019" t="b">
        <v>0</v>
      </c>
      <c r="L1019" t="b">
        <v>0</v>
      </c>
      <c r="M1019" t="b">
        <v>0</v>
      </c>
      <c r="N1019" t="b">
        <v>0</v>
      </c>
      <c r="O1019" t="s">
        <v>77</v>
      </c>
      <c r="P1019" t="b">
        <v>1</v>
      </c>
      <c r="Q1019" t="b">
        <v>0</v>
      </c>
      <c r="R1019" t="s">
        <v>119</v>
      </c>
      <c r="S1019" t="s">
        <v>59</v>
      </c>
      <c r="T1019" t="s">
        <v>113</v>
      </c>
      <c r="U1019" t="s">
        <v>113</v>
      </c>
      <c r="V1019" t="s">
        <v>71</v>
      </c>
      <c r="W1019" t="s">
        <v>114</v>
      </c>
      <c r="X1019" t="s">
        <v>62</v>
      </c>
      <c r="Y1019" t="s">
        <v>151</v>
      </c>
      <c r="Z1019">
        <v>10.79</v>
      </c>
      <c r="AA1019">
        <v>0</v>
      </c>
      <c r="AB1019">
        <v>2.7</v>
      </c>
      <c r="AC1019">
        <v>17</v>
      </c>
      <c r="AD1019">
        <v>138</v>
      </c>
      <c r="AE1019">
        <v>168.29</v>
      </c>
      <c r="AF1019">
        <v>300</v>
      </c>
      <c r="AG1019" t="b">
        <v>1</v>
      </c>
      <c r="AH1019">
        <v>162.35</v>
      </c>
      <c r="AI1019">
        <f t="shared" si="15"/>
        <v>61879.431531965565</v>
      </c>
      <c r="AJ1019">
        <v>2</v>
      </c>
      <c r="AK1019" t="b">
        <v>0</v>
      </c>
      <c r="AL1019" t="b">
        <v>0</v>
      </c>
      <c r="AM1019" t="s">
        <v>576</v>
      </c>
      <c r="AN1019" s="1">
        <v>39843</v>
      </c>
      <c r="AO1019" s="1">
        <v>39846</v>
      </c>
      <c r="AP1019" s="1">
        <v>40008</v>
      </c>
      <c r="AQ1019" s="1">
        <v>39861</v>
      </c>
    </row>
    <row r="1020" spans="1:43">
      <c r="A1020" t="s">
        <v>2541</v>
      </c>
      <c r="B1020">
        <v>10000501616</v>
      </c>
      <c r="C1020" t="s">
        <v>531</v>
      </c>
      <c r="D1020" t="s">
        <v>397</v>
      </c>
      <c r="E1020">
        <v>35951</v>
      </c>
      <c r="F1020" t="s">
        <v>68</v>
      </c>
      <c r="G1020" t="s">
        <v>532</v>
      </c>
      <c r="H1020" t="s">
        <v>533</v>
      </c>
      <c r="I1020" t="b">
        <v>0</v>
      </c>
      <c r="J1020" t="b">
        <v>0</v>
      </c>
      <c r="K1020" t="b">
        <v>0</v>
      </c>
      <c r="L1020" t="b">
        <v>0</v>
      </c>
      <c r="M1020" t="b">
        <v>0</v>
      </c>
      <c r="N1020" t="b">
        <v>0</v>
      </c>
      <c r="O1020" t="s">
        <v>57</v>
      </c>
      <c r="P1020" t="b">
        <v>0</v>
      </c>
      <c r="Q1020" t="b">
        <v>0</v>
      </c>
      <c r="R1020" t="s">
        <v>94</v>
      </c>
      <c r="S1020" t="s">
        <v>95</v>
      </c>
      <c r="T1020" t="s">
        <v>104</v>
      </c>
      <c r="U1020" t="s">
        <v>95</v>
      </c>
      <c r="V1020" t="s">
        <v>71</v>
      </c>
      <c r="W1020" t="s">
        <v>61</v>
      </c>
      <c r="X1020" t="s">
        <v>62</v>
      </c>
      <c r="Y1020" t="s">
        <v>63</v>
      </c>
      <c r="Z1020">
        <v>10.37</v>
      </c>
      <c r="AA1020">
        <v>4.1500000000000004</v>
      </c>
      <c r="AB1020">
        <v>2.59</v>
      </c>
      <c r="AC1020">
        <v>17</v>
      </c>
      <c r="AD1020">
        <v>138</v>
      </c>
      <c r="AE1020">
        <v>168.29</v>
      </c>
      <c r="AF1020">
        <v>19</v>
      </c>
      <c r="AG1020" t="b">
        <v>1</v>
      </c>
      <c r="AH1020">
        <v>162.35</v>
      </c>
      <c r="AI1020">
        <f t="shared" si="15"/>
        <v>61879.431531965565</v>
      </c>
      <c r="AJ1020">
        <v>1</v>
      </c>
      <c r="AK1020" t="b">
        <v>0</v>
      </c>
      <c r="AL1020" t="b">
        <v>0</v>
      </c>
      <c r="AM1020" t="s">
        <v>576</v>
      </c>
      <c r="AN1020" s="1">
        <v>39710</v>
      </c>
      <c r="AO1020" s="1">
        <v>39745</v>
      </c>
      <c r="AP1020" s="1">
        <v>39793</v>
      </c>
      <c r="AQ1020" s="1">
        <v>39867</v>
      </c>
    </row>
    <row r="1021" spans="1:43">
      <c r="A1021" t="s">
        <v>2542</v>
      </c>
      <c r="B1021">
        <v>173451003606</v>
      </c>
      <c r="C1021" t="s">
        <v>449</v>
      </c>
      <c r="D1021" t="s">
        <v>182</v>
      </c>
      <c r="E1021">
        <v>61104</v>
      </c>
      <c r="F1021" t="s">
        <v>75</v>
      </c>
      <c r="G1021" t="s">
        <v>471</v>
      </c>
      <c r="H1021" t="s">
        <v>451</v>
      </c>
      <c r="I1021" t="b">
        <v>0</v>
      </c>
      <c r="J1021" t="b">
        <v>0</v>
      </c>
      <c r="K1021" t="b">
        <v>0</v>
      </c>
      <c r="L1021" t="b">
        <v>0</v>
      </c>
      <c r="M1021" t="b">
        <v>0</v>
      </c>
      <c r="N1021" t="b">
        <v>0</v>
      </c>
      <c r="O1021" t="s">
        <v>57</v>
      </c>
      <c r="P1021" t="b">
        <v>0</v>
      </c>
      <c r="Q1021" t="b">
        <v>0</v>
      </c>
      <c r="R1021" t="s">
        <v>58</v>
      </c>
      <c r="S1021" t="s">
        <v>59</v>
      </c>
      <c r="T1021" t="s">
        <v>101</v>
      </c>
      <c r="U1021" t="s">
        <v>95</v>
      </c>
      <c r="V1021" t="s">
        <v>60</v>
      </c>
      <c r="W1021" t="s">
        <v>61</v>
      </c>
      <c r="X1021" t="s">
        <v>62</v>
      </c>
      <c r="Y1021" t="s">
        <v>63</v>
      </c>
      <c r="Z1021">
        <v>10.79</v>
      </c>
      <c r="AA1021">
        <v>0</v>
      </c>
      <c r="AB1021">
        <v>2.7</v>
      </c>
      <c r="AC1021">
        <v>17</v>
      </c>
      <c r="AD1021">
        <v>138</v>
      </c>
      <c r="AE1021">
        <v>168.29</v>
      </c>
      <c r="AF1021">
        <v>26</v>
      </c>
      <c r="AG1021" t="b">
        <v>0</v>
      </c>
      <c r="AH1021">
        <v>162.35</v>
      </c>
      <c r="AI1021">
        <f t="shared" si="15"/>
        <v>61879.431531965565</v>
      </c>
      <c r="AJ1021">
        <v>1</v>
      </c>
      <c r="AK1021" t="b">
        <v>0</v>
      </c>
      <c r="AL1021" t="b">
        <v>0</v>
      </c>
      <c r="AM1021" t="s">
        <v>576</v>
      </c>
      <c r="AN1021" s="1">
        <v>39587</v>
      </c>
      <c r="AO1021" s="1">
        <v>39604</v>
      </c>
      <c r="AP1021" s="1">
        <v>39729</v>
      </c>
      <c r="AQ1021" s="1">
        <v>39742</v>
      </c>
    </row>
    <row r="1022" spans="1:43">
      <c r="A1022" t="s">
        <v>2543</v>
      </c>
      <c r="B1022">
        <v>482566002881</v>
      </c>
      <c r="C1022" t="s">
        <v>1546</v>
      </c>
      <c r="D1022" t="s">
        <v>248</v>
      </c>
      <c r="E1022">
        <v>76549</v>
      </c>
      <c r="F1022" t="s">
        <v>75</v>
      </c>
      <c r="G1022" t="s">
        <v>1547</v>
      </c>
      <c r="H1022" t="s">
        <v>1548</v>
      </c>
      <c r="I1022" t="b">
        <v>0</v>
      </c>
      <c r="J1022" t="b">
        <v>0</v>
      </c>
      <c r="K1022" t="b">
        <v>0</v>
      </c>
      <c r="L1022" t="b">
        <v>0</v>
      </c>
      <c r="M1022" t="b">
        <v>0</v>
      </c>
      <c r="N1022" t="b">
        <v>0</v>
      </c>
      <c r="O1022" t="s">
        <v>57</v>
      </c>
      <c r="P1022" t="b">
        <v>0</v>
      </c>
      <c r="Q1022" t="b">
        <v>0</v>
      </c>
      <c r="R1022" t="s">
        <v>1</v>
      </c>
      <c r="S1022" t="s">
        <v>137</v>
      </c>
      <c r="T1022" t="s">
        <v>1</v>
      </c>
      <c r="U1022" t="s">
        <v>137</v>
      </c>
      <c r="V1022" t="s">
        <v>71</v>
      </c>
      <c r="W1022" t="s">
        <v>80</v>
      </c>
      <c r="X1022" t="s">
        <v>62</v>
      </c>
      <c r="Y1022" t="s">
        <v>81</v>
      </c>
      <c r="Z1022">
        <v>10.78</v>
      </c>
      <c r="AA1022">
        <v>0</v>
      </c>
      <c r="AB1022">
        <v>2.7</v>
      </c>
      <c r="AC1022">
        <v>17</v>
      </c>
      <c r="AD1022">
        <v>138</v>
      </c>
      <c r="AE1022">
        <v>168.29</v>
      </c>
      <c r="AF1022">
        <v>23</v>
      </c>
      <c r="AG1022" t="b">
        <v>1</v>
      </c>
      <c r="AH1022">
        <v>162.35</v>
      </c>
      <c r="AI1022">
        <f t="shared" si="15"/>
        <v>61879.431531965565</v>
      </c>
      <c r="AJ1022">
        <v>2</v>
      </c>
      <c r="AK1022" t="b">
        <v>0</v>
      </c>
      <c r="AL1022" t="b">
        <v>0</v>
      </c>
      <c r="AM1022" t="s">
        <v>576</v>
      </c>
      <c r="AN1022" s="1">
        <v>39473</v>
      </c>
      <c r="AO1022" s="1">
        <v>39483</v>
      </c>
      <c r="AP1022" s="1">
        <v>39555</v>
      </c>
      <c r="AQ1022" s="1">
        <v>39712</v>
      </c>
    </row>
    <row r="1023" spans="1:43">
      <c r="A1023" t="s">
        <v>2544</v>
      </c>
      <c r="B1023">
        <v>150003000129</v>
      </c>
      <c r="C1023" t="s">
        <v>2545</v>
      </c>
      <c r="D1023" t="s">
        <v>812</v>
      </c>
      <c r="E1023">
        <v>96706</v>
      </c>
      <c r="F1023" t="s">
        <v>54</v>
      </c>
      <c r="G1023" t="s">
        <v>813</v>
      </c>
      <c r="H1023" t="s">
        <v>814</v>
      </c>
      <c r="I1023" t="b">
        <v>0</v>
      </c>
      <c r="J1023" t="b">
        <v>0</v>
      </c>
      <c r="K1023" t="b">
        <v>1</v>
      </c>
      <c r="L1023" t="b">
        <v>0</v>
      </c>
      <c r="M1023" t="b">
        <v>0</v>
      </c>
      <c r="N1023" t="b">
        <v>0</v>
      </c>
      <c r="O1023" t="s">
        <v>77</v>
      </c>
      <c r="P1023" t="b">
        <v>1</v>
      </c>
      <c r="Q1023" t="b">
        <v>0</v>
      </c>
      <c r="R1023" t="s">
        <v>104</v>
      </c>
      <c r="S1023" t="s">
        <v>95</v>
      </c>
      <c r="T1023" t="s">
        <v>104</v>
      </c>
      <c r="U1023" t="s">
        <v>95</v>
      </c>
      <c r="V1023" t="s">
        <v>60</v>
      </c>
      <c r="W1023" t="s">
        <v>61</v>
      </c>
      <c r="X1023" t="s">
        <v>62</v>
      </c>
      <c r="Y1023" t="s">
        <v>151</v>
      </c>
      <c r="Z1023">
        <v>10.4</v>
      </c>
      <c r="AA1023">
        <v>4.34</v>
      </c>
      <c r="AB1023">
        <v>2.6</v>
      </c>
      <c r="AC1023">
        <v>17</v>
      </c>
      <c r="AD1023">
        <v>138</v>
      </c>
      <c r="AE1023">
        <v>168.29</v>
      </c>
      <c r="AF1023">
        <v>50</v>
      </c>
      <c r="AG1023" t="b">
        <v>0</v>
      </c>
      <c r="AH1023">
        <v>162.35</v>
      </c>
      <c r="AI1023">
        <f t="shared" si="15"/>
        <v>61879.431531965565</v>
      </c>
      <c r="AJ1023">
        <v>2</v>
      </c>
      <c r="AK1023" t="b">
        <v>0</v>
      </c>
      <c r="AL1023" t="b">
        <v>0</v>
      </c>
      <c r="AM1023" t="s">
        <v>576</v>
      </c>
      <c r="AN1023" s="1">
        <v>39397</v>
      </c>
      <c r="AO1023" s="1">
        <v>39401</v>
      </c>
      <c r="AP1023" s="1">
        <v>39499</v>
      </c>
      <c r="AQ1023" s="1">
        <v>39637</v>
      </c>
    </row>
    <row r="1024" spans="1:43">
      <c r="A1024" t="s">
        <v>2546</v>
      </c>
      <c r="B1024">
        <v>63441005640</v>
      </c>
      <c r="C1024" t="s">
        <v>205</v>
      </c>
      <c r="D1024" t="s">
        <v>128</v>
      </c>
      <c r="E1024">
        <v>94110</v>
      </c>
      <c r="F1024" t="s">
        <v>75</v>
      </c>
      <c r="G1024" t="s">
        <v>206</v>
      </c>
      <c r="H1024" t="s">
        <v>205</v>
      </c>
      <c r="I1024" t="b">
        <v>0</v>
      </c>
      <c r="J1024" t="b">
        <v>0</v>
      </c>
      <c r="K1024" t="b">
        <v>0</v>
      </c>
      <c r="L1024" t="b">
        <v>0</v>
      </c>
      <c r="M1024" t="b">
        <v>0</v>
      </c>
      <c r="N1024" t="b">
        <v>0</v>
      </c>
      <c r="O1024" t="s">
        <v>77</v>
      </c>
      <c r="P1024" t="b">
        <v>0</v>
      </c>
      <c r="Q1024" t="b">
        <v>0</v>
      </c>
      <c r="R1024" t="s">
        <v>58</v>
      </c>
      <c r="S1024" t="s">
        <v>59</v>
      </c>
      <c r="T1024" t="s">
        <v>101</v>
      </c>
      <c r="U1024" t="s">
        <v>95</v>
      </c>
      <c r="V1024" t="s">
        <v>60</v>
      </c>
      <c r="W1024" t="s">
        <v>61</v>
      </c>
      <c r="X1024" t="s">
        <v>62</v>
      </c>
      <c r="Y1024" t="s">
        <v>63</v>
      </c>
      <c r="Z1024">
        <v>9.99</v>
      </c>
      <c r="AA1024">
        <v>7.24</v>
      </c>
      <c r="AB1024">
        <v>2.5</v>
      </c>
      <c r="AC1024">
        <v>17</v>
      </c>
      <c r="AD1024">
        <v>136.62</v>
      </c>
      <c r="AE1024">
        <v>166.61</v>
      </c>
      <c r="AF1024">
        <v>20</v>
      </c>
      <c r="AG1024" t="b">
        <v>1</v>
      </c>
      <c r="AH1024">
        <v>162.35</v>
      </c>
      <c r="AI1024">
        <f t="shared" si="15"/>
        <v>61879.431531965565</v>
      </c>
      <c r="AJ1024">
        <v>2</v>
      </c>
      <c r="AK1024" t="b">
        <v>0</v>
      </c>
      <c r="AL1024" t="b">
        <v>0</v>
      </c>
      <c r="AM1024" t="s">
        <v>576</v>
      </c>
      <c r="AN1024" s="1">
        <v>39230</v>
      </c>
      <c r="AO1024" s="1">
        <v>39238</v>
      </c>
      <c r="AP1024" s="1">
        <v>39372</v>
      </c>
      <c r="AQ1024" s="1">
        <v>39451</v>
      </c>
    </row>
    <row r="1025" spans="1:43">
      <c r="A1025" t="s">
        <v>2547</v>
      </c>
      <c r="B1025">
        <v>180102000176</v>
      </c>
      <c r="C1025" t="s">
        <v>2548</v>
      </c>
      <c r="D1025" t="s">
        <v>368</v>
      </c>
      <c r="E1025">
        <v>46112</v>
      </c>
      <c r="F1025" t="s">
        <v>54</v>
      </c>
      <c r="G1025" t="s">
        <v>2549</v>
      </c>
      <c r="H1025" t="s">
        <v>2550</v>
      </c>
      <c r="I1025" t="b">
        <v>0</v>
      </c>
      <c r="J1025" t="b">
        <v>0</v>
      </c>
      <c r="K1025" t="b">
        <v>0</v>
      </c>
      <c r="L1025" t="b">
        <v>0</v>
      </c>
      <c r="M1025" t="b">
        <v>0</v>
      </c>
      <c r="N1025" t="b">
        <v>0</v>
      </c>
      <c r="O1025" t="s">
        <v>57</v>
      </c>
      <c r="P1025" t="b">
        <v>0</v>
      </c>
      <c r="Q1025" t="b">
        <v>0</v>
      </c>
      <c r="R1025" t="s">
        <v>211</v>
      </c>
      <c r="S1025" t="s">
        <v>100</v>
      </c>
      <c r="V1025" t="s">
        <v>71</v>
      </c>
      <c r="W1025" t="s">
        <v>61</v>
      </c>
      <c r="X1025" t="s">
        <v>107</v>
      </c>
      <c r="Y1025" t="s">
        <v>88</v>
      </c>
      <c r="Z1025">
        <v>11.14</v>
      </c>
      <c r="AA1025">
        <v>0</v>
      </c>
      <c r="AB1025">
        <v>1.67</v>
      </c>
      <c r="AC1025">
        <v>9</v>
      </c>
      <c r="AD1025">
        <v>133.24</v>
      </c>
      <c r="AE1025">
        <v>162.49</v>
      </c>
      <c r="AF1025">
        <v>45</v>
      </c>
      <c r="AG1025" t="b">
        <v>1</v>
      </c>
      <c r="AH1025">
        <v>162.47999999999999</v>
      </c>
      <c r="AI1025">
        <f t="shared" si="15"/>
        <v>61814.771932589363</v>
      </c>
      <c r="AJ1025">
        <v>5</v>
      </c>
      <c r="AK1025" t="b">
        <v>0</v>
      </c>
      <c r="AL1025" t="b">
        <v>0</v>
      </c>
      <c r="AM1025" t="s">
        <v>576</v>
      </c>
      <c r="AN1025" s="1">
        <v>40045</v>
      </c>
      <c r="AO1025" s="1">
        <v>40164</v>
      </c>
      <c r="AP1025" s="1">
        <v>40184</v>
      </c>
      <c r="AQ1025" s="1">
        <v>40204</v>
      </c>
    </row>
    <row r="1026" spans="1:43">
      <c r="A1026" t="s">
        <v>2551</v>
      </c>
      <c r="B1026">
        <v>171674001978</v>
      </c>
      <c r="C1026" t="s">
        <v>1659</v>
      </c>
      <c r="D1026" t="s">
        <v>182</v>
      </c>
      <c r="E1026">
        <v>62640</v>
      </c>
      <c r="F1026" t="s">
        <v>68</v>
      </c>
      <c r="G1026" t="s">
        <v>1660</v>
      </c>
      <c r="H1026" t="s">
        <v>1661</v>
      </c>
      <c r="I1026" t="b">
        <v>0</v>
      </c>
      <c r="J1026" t="b">
        <v>0</v>
      </c>
      <c r="K1026" t="b">
        <v>0</v>
      </c>
      <c r="L1026" t="b">
        <v>0</v>
      </c>
      <c r="M1026" t="b">
        <v>0</v>
      </c>
      <c r="N1026" t="b">
        <v>0</v>
      </c>
      <c r="O1026" t="s">
        <v>57</v>
      </c>
      <c r="P1026" t="b">
        <v>0</v>
      </c>
      <c r="Q1026" t="b">
        <v>0</v>
      </c>
      <c r="R1026" t="s">
        <v>125</v>
      </c>
      <c r="S1026" t="s">
        <v>59</v>
      </c>
      <c r="V1026" t="s">
        <v>71</v>
      </c>
      <c r="W1026" t="s">
        <v>114</v>
      </c>
      <c r="X1026" t="s">
        <v>107</v>
      </c>
      <c r="Y1026" t="s">
        <v>88</v>
      </c>
      <c r="Z1026">
        <v>10.050000000000001</v>
      </c>
      <c r="AA1026">
        <v>0</v>
      </c>
      <c r="AB1026">
        <v>2.5099999999999998</v>
      </c>
      <c r="AC1026">
        <v>17</v>
      </c>
      <c r="AD1026">
        <v>130</v>
      </c>
      <c r="AE1026">
        <v>158.54</v>
      </c>
      <c r="AF1026">
        <v>100</v>
      </c>
      <c r="AG1026" t="b">
        <v>1</v>
      </c>
      <c r="AH1026">
        <v>162.5</v>
      </c>
      <c r="AI1026">
        <f t="shared" si="15"/>
        <v>61804.827301916092</v>
      </c>
      <c r="AJ1026">
        <v>1</v>
      </c>
      <c r="AK1026" t="b">
        <v>0</v>
      </c>
      <c r="AL1026" t="b">
        <v>0</v>
      </c>
      <c r="AM1026" t="s">
        <v>576</v>
      </c>
      <c r="AN1026" s="1">
        <v>39686</v>
      </c>
      <c r="AO1026" s="1">
        <v>39698</v>
      </c>
      <c r="AP1026" s="1">
        <v>39745</v>
      </c>
      <c r="AQ1026" s="1">
        <v>39840</v>
      </c>
    </row>
    <row r="1027" spans="1:43">
      <c r="A1027" t="s">
        <v>2552</v>
      </c>
      <c r="B1027">
        <v>170993001056</v>
      </c>
      <c r="C1027" t="s">
        <v>181</v>
      </c>
      <c r="D1027" t="s">
        <v>182</v>
      </c>
      <c r="E1027">
        <v>60619</v>
      </c>
      <c r="F1027" t="s">
        <v>75</v>
      </c>
      <c r="G1027" t="s">
        <v>842</v>
      </c>
      <c r="H1027" t="s">
        <v>184</v>
      </c>
      <c r="I1027" t="b">
        <v>0</v>
      </c>
      <c r="J1027" t="b">
        <v>1</v>
      </c>
      <c r="K1027" t="b">
        <v>1</v>
      </c>
      <c r="L1027" t="b">
        <v>1</v>
      </c>
      <c r="M1027" t="b">
        <v>0</v>
      </c>
      <c r="N1027" t="b">
        <v>0</v>
      </c>
      <c r="O1027" t="s">
        <v>77</v>
      </c>
      <c r="P1027" t="b">
        <v>0</v>
      </c>
      <c r="Q1027" t="b">
        <v>0</v>
      </c>
      <c r="R1027" t="s">
        <v>101</v>
      </c>
      <c r="S1027" t="s">
        <v>95</v>
      </c>
      <c r="T1027" t="s">
        <v>119</v>
      </c>
      <c r="U1027" t="s">
        <v>59</v>
      </c>
      <c r="V1027" t="s">
        <v>71</v>
      </c>
      <c r="W1027" t="s">
        <v>61</v>
      </c>
      <c r="X1027" t="s">
        <v>62</v>
      </c>
      <c r="Y1027" t="s">
        <v>81</v>
      </c>
      <c r="Z1027">
        <v>11</v>
      </c>
      <c r="AA1027">
        <v>0</v>
      </c>
      <c r="AB1027">
        <v>2.75</v>
      </c>
      <c r="AC1027">
        <v>17</v>
      </c>
      <c r="AD1027">
        <v>141.44999999999999</v>
      </c>
      <c r="AE1027">
        <v>172.5</v>
      </c>
      <c r="AF1027">
        <v>30</v>
      </c>
      <c r="AG1027" t="b">
        <v>0</v>
      </c>
      <c r="AH1027">
        <v>162.66999999999999</v>
      </c>
      <c r="AI1027">
        <f t="shared" ref="AI1027:AI1090" si="16">(AH1027-$AH$4651)^2</f>
        <v>61720.330241193362</v>
      </c>
      <c r="AJ1027">
        <v>1</v>
      </c>
      <c r="AK1027" t="b">
        <v>0</v>
      </c>
      <c r="AL1027" t="b">
        <v>0</v>
      </c>
      <c r="AM1027" t="s">
        <v>576</v>
      </c>
      <c r="AN1027" s="1">
        <v>38954</v>
      </c>
      <c r="AO1027" s="1">
        <v>39036</v>
      </c>
      <c r="AP1027" s="1">
        <v>39203</v>
      </c>
      <c r="AQ1027" s="1">
        <v>39197</v>
      </c>
    </row>
    <row r="1028" spans="1:43">
      <c r="A1028" t="s">
        <v>2553</v>
      </c>
      <c r="B1028">
        <v>180477000833</v>
      </c>
      <c r="C1028" t="s">
        <v>523</v>
      </c>
      <c r="D1028" t="s">
        <v>368</v>
      </c>
      <c r="E1028">
        <v>46236</v>
      </c>
      <c r="F1028" t="s">
        <v>54</v>
      </c>
      <c r="G1028" t="s">
        <v>1177</v>
      </c>
      <c r="H1028" t="s">
        <v>525</v>
      </c>
      <c r="I1028" t="b">
        <v>0</v>
      </c>
      <c r="J1028" t="b">
        <v>0</v>
      </c>
      <c r="K1028" t="b">
        <v>0</v>
      </c>
      <c r="L1028" t="b">
        <v>0</v>
      </c>
      <c r="M1028" t="b">
        <v>0</v>
      </c>
      <c r="N1028" t="b">
        <v>0</v>
      </c>
      <c r="O1028" t="s">
        <v>57</v>
      </c>
      <c r="P1028" t="b">
        <v>0</v>
      </c>
      <c r="Q1028" t="b">
        <v>0</v>
      </c>
      <c r="R1028" t="s">
        <v>58</v>
      </c>
      <c r="S1028" t="s">
        <v>59</v>
      </c>
      <c r="T1028" t="s">
        <v>230</v>
      </c>
      <c r="U1028" t="s">
        <v>59</v>
      </c>
      <c r="V1028" t="s">
        <v>71</v>
      </c>
      <c r="W1028" t="s">
        <v>80</v>
      </c>
      <c r="X1028" t="s">
        <v>62</v>
      </c>
      <c r="Y1028" t="s">
        <v>81</v>
      </c>
      <c r="Z1028">
        <v>11.5</v>
      </c>
      <c r="AA1028">
        <v>0</v>
      </c>
      <c r="AB1028">
        <v>1.72</v>
      </c>
      <c r="AC1028">
        <v>9</v>
      </c>
      <c r="AD1028">
        <v>137</v>
      </c>
      <c r="AE1028">
        <v>167.07</v>
      </c>
      <c r="AF1028">
        <v>30</v>
      </c>
      <c r="AG1028" t="b">
        <v>1</v>
      </c>
      <c r="AH1028">
        <v>162.69</v>
      </c>
      <c r="AI1028">
        <f t="shared" si="16"/>
        <v>61710.393210520095</v>
      </c>
      <c r="AJ1028">
        <v>3</v>
      </c>
      <c r="AK1028" t="b">
        <v>1</v>
      </c>
      <c r="AL1028" t="b">
        <v>0</v>
      </c>
      <c r="AM1028" t="s">
        <v>576</v>
      </c>
      <c r="AN1028" s="1">
        <v>39956</v>
      </c>
      <c r="AO1028" s="1">
        <v>40066</v>
      </c>
      <c r="AP1028" s="1">
        <v>40154</v>
      </c>
      <c r="AQ1028" s="1">
        <v>40109</v>
      </c>
    </row>
    <row r="1029" spans="1:43">
      <c r="A1029" t="s">
        <v>2554</v>
      </c>
      <c r="B1029">
        <v>130029000171</v>
      </c>
      <c r="C1029" t="s">
        <v>2231</v>
      </c>
      <c r="D1029" t="s">
        <v>280</v>
      </c>
      <c r="E1029">
        <v>30666</v>
      </c>
      <c r="F1029" t="s">
        <v>68</v>
      </c>
      <c r="G1029" t="s">
        <v>2232</v>
      </c>
      <c r="H1029" t="s">
        <v>2233</v>
      </c>
      <c r="I1029" t="b">
        <v>0</v>
      </c>
      <c r="J1029" t="b">
        <v>0</v>
      </c>
      <c r="K1029" t="b">
        <v>0</v>
      </c>
      <c r="L1029" t="b">
        <v>0</v>
      </c>
      <c r="M1029" t="b">
        <v>0</v>
      </c>
      <c r="N1029" t="b">
        <v>0</v>
      </c>
      <c r="O1029" t="s">
        <v>77</v>
      </c>
      <c r="P1029" t="b">
        <v>0</v>
      </c>
      <c r="Q1029" t="b">
        <v>0</v>
      </c>
      <c r="R1029" t="s">
        <v>58</v>
      </c>
      <c r="S1029" t="s">
        <v>59</v>
      </c>
      <c r="T1029" t="s">
        <v>119</v>
      </c>
      <c r="U1029" t="s">
        <v>59</v>
      </c>
      <c r="V1029" t="s">
        <v>71</v>
      </c>
      <c r="W1029" t="s">
        <v>80</v>
      </c>
      <c r="X1029" t="s">
        <v>62</v>
      </c>
      <c r="Y1029" t="s">
        <v>63</v>
      </c>
      <c r="Z1029">
        <v>10.77</v>
      </c>
      <c r="AA1029">
        <v>4.3099999999999996</v>
      </c>
      <c r="AB1029">
        <v>1.62</v>
      </c>
      <c r="AC1029">
        <v>9</v>
      </c>
      <c r="AD1029">
        <v>133.43</v>
      </c>
      <c r="AE1029">
        <v>162.72</v>
      </c>
      <c r="AF1029">
        <v>21</v>
      </c>
      <c r="AG1029" t="b">
        <v>1</v>
      </c>
      <c r="AH1029">
        <v>162.72</v>
      </c>
      <c r="AI1029">
        <f t="shared" si="16"/>
        <v>61695.489164510196</v>
      </c>
      <c r="AJ1029">
        <v>2</v>
      </c>
      <c r="AK1029" t="b">
        <v>0</v>
      </c>
      <c r="AL1029" t="b">
        <v>0</v>
      </c>
      <c r="AM1029" t="s">
        <v>576</v>
      </c>
      <c r="AN1029" s="1">
        <v>40086</v>
      </c>
      <c r="AO1029" s="1">
        <v>40162</v>
      </c>
      <c r="AP1029" s="1">
        <v>40242</v>
      </c>
      <c r="AQ1029" s="1">
        <v>40166</v>
      </c>
    </row>
    <row r="1030" spans="1:43">
      <c r="A1030" t="s">
        <v>2555</v>
      </c>
      <c r="B1030">
        <v>510189000815</v>
      </c>
      <c r="C1030" t="s">
        <v>433</v>
      </c>
      <c r="D1030" t="s">
        <v>364</v>
      </c>
      <c r="E1030">
        <v>23228</v>
      </c>
      <c r="F1030" t="s">
        <v>54</v>
      </c>
      <c r="G1030" t="s">
        <v>2505</v>
      </c>
      <c r="H1030" t="s">
        <v>2506</v>
      </c>
      <c r="I1030" t="b">
        <v>0</v>
      </c>
      <c r="J1030" t="b">
        <v>0</v>
      </c>
      <c r="K1030" t="b">
        <v>0</v>
      </c>
      <c r="L1030" t="b">
        <v>0</v>
      </c>
      <c r="M1030" t="b">
        <v>0</v>
      </c>
      <c r="N1030" t="b">
        <v>0</v>
      </c>
      <c r="O1030" t="s">
        <v>77</v>
      </c>
      <c r="P1030" t="b">
        <v>0</v>
      </c>
      <c r="Q1030" t="b">
        <v>0</v>
      </c>
      <c r="R1030" t="s">
        <v>58</v>
      </c>
      <c r="S1030" t="s">
        <v>59</v>
      </c>
      <c r="T1030" t="s">
        <v>119</v>
      </c>
      <c r="U1030" t="s">
        <v>59</v>
      </c>
      <c r="V1030" t="s">
        <v>60</v>
      </c>
      <c r="W1030" t="s">
        <v>61</v>
      </c>
      <c r="X1030" t="s">
        <v>62</v>
      </c>
      <c r="Y1030" t="s">
        <v>81</v>
      </c>
      <c r="Z1030">
        <v>22.09</v>
      </c>
      <c r="AA1030">
        <v>0</v>
      </c>
      <c r="AB1030">
        <v>3.31</v>
      </c>
      <c r="AC1030">
        <v>9</v>
      </c>
      <c r="AD1030">
        <v>255.27</v>
      </c>
      <c r="AE1030">
        <v>311.3</v>
      </c>
      <c r="AF1030">
        <v>25</v>
      </c>
      <c r="AG1030" t="b">
        <v>1</v>
      </c>
      <c r="AH1030">
        <v>162.88999999999999</v>
      </c>
      <c r="AI1030">
        <f t="shared" si="16"/>
        <v>61611.066903787469</v>
      </c>
      <c r="AJ1030">
        <v>3</v>
      </c>
      <c r="AK1030" t="b">
        <v>0</v>
      </c>
      <c r="AL1030" t="b">
        <v>0</v>
      </c>
      <c r="AM1030" t="s">
        <v>64</v>
      </c>
      <c r="AN1030" s="1">
        <v>40034</v>
      </c>
      <c r="AQ1030" s="1">
        <v>40186</v>
      </c>
    </row>
    <row r="1031" spans="1:43">
      <c r="A1031" t="s">
        <v>2556</v>
      </c>
      <c r="B1031">
        <v>291548002339</v>
      </c>
      <c r="C1031" t="s">
        <v>2557</v>
      </c>
      <c r="D1031" t="s">
        <v>715</v>
      </c>
      <c r="E1031">
        <v>64057</v>
      </c>
      <c r="F1031" t="s">
        <v>54</v>
      </c>
      <c r="G1031" t="s">
        <v>2558</v>
      </c>
      <c r="H1031" t="s">
        <v>1497</v>
      </c>
      <c r="I1031" t="b">
        <v>0</v>
      </c>
      <c r="J1031" t="b">
        <v>0</v>
      </c>
      <c r="K1031" t="b">
        <v>0</v>
      </c>
      <c r="L1031" t="b">
        <v>0</v>
      </c>
      <c r="M1031" t="b">
        <v>0</v>
      </c>
      <c r="N1031" t="b">
        <v>0</v>
      </c>
      <c r="O1031" t="s">
        <v>57</v>
      </c>
      <c r="P1031" t="b">
        <v>0</v>
      </c>
      <c r="Q1031" t="b">
        <v>0</v>
      </c>
      <c r="R1031" t="s">
        <v>119</v>
      </c>
      <c r="S1031" t="s">
        <v>59</v>
      </c>
      <c r="T1031" t="s">
        <v>58</v>
      </c>
      <c r="U1031" t="s">
        <v>59</v>
      </c>
      <c r="V1031" t="s">
        <v>71</v>
      </c>
      <c r="W1031" t="s">
        <v>80</v>
      </c>
      <c r="X1031" t="s">
        <v>62</v>
      </c>
      <c r="Y1031" t="s">
        <v>151</v>
      </c>
      <c r="Z1031">
        <v>12</v>
      </c>
      <c r="AA1031">
        <v>0</v>
      </c>
      <c r="AB1031">
        <v>6</v>
      </c>
      <c r="AC1031">
        <v>35</v>
      </c>
      <c r="AD1031">
        <v>452.98</v>
      </c>
      <c r="AE1031">
        <v>532.91999999999996</v>
      </c>
      <c r="AF1031">
        <v>200</v>
      </c>
      <c r="AG1031" t="b">
        <v>1</v>
      </c>
      <c r="AH1031">
        <v>163</v>
      </c>
      <c r="AI1031">
        <f t="shared" si="16"/>
        <v>61556.471535084514</v>
      </c>
      <c r="AJ1031">
        <v>6</v>
      </c>
      <c r="AK1031" t="b">
        <v>0</v>
      </c>
      <c r="AL1031" t="b">
        <v>0</v>
      </c>
      <c r="AM1031" t="s">
        <v>102</v>
      </c>
      <c r="AN1031" s="1">
        <v>40518</v>
      </c>
      <c r="AQ1031" s="1">
        <v>40665</v>
      </c>
    </row>
    <row r="1032" spans="1:43">
      <c r="A1032" t="s">
        <v>2559</v>
      </c>
      <c r="B1032">
        <v>261995005677</v>
      </c>
      <c r="C1032" t="s">
        <v>2560</v>
      </c>
      <c r="D1032" t="s">
        <v>91</v>
      </c>
      <c r="E1032">
        <v>49006</v>
      </c>
      <c r="F1032" t="s">
        <v>54</v>
      </c>
      <c r="G1032" t="s">
        <v>2561</v>
      </c>
      <c r="H1032" t="s">
        <v>2560</v>
      </c>
      <c r="I1032" t="b">
        <v>0</v>
      </c>
      <c r="J1032" t="b">
        <v>0</v>
      </c>
      <c r="K1032" t="b">
        <v>0</v>
      </c>
      <c r="L1032" t="b">
        <v>0</v>
      </c>
      <c r="M1032" t="b">
        <v>0</v>
      </c>
      <c r="N1032" t="b">
        <v>0</v>
      </c>
      <c r="O1032" t="s">
        <v>77</v>
      </c>
      <c r="P1032" t="b">
        <v>0</v>
      </c>
      <c r="Q1032" t="b">
        <v>0</v>
      </c>
      <c r="R1032" t="s">
        <v>101</v>
      </c>
      <c r="S1032" t="s">
        <v>95</v>
      </c>
      <c r="V1032" t="s">
        <v>60</v>
      </c>
      <c r="W1032" t="s">
        <v>80</v>
      </c>
      <c r="X1032" t="s">
        <v>62</v>
      </c>
      <c r="Y1032" t="s">
        <v>88</v>
      </c>
      <c r="Z1032">
        <v>7</v>
      </c>
      <c r="AA1032">
        <v>0</v>
      </c>
      <c r="AB1032">
        <v>10.5</v>
      </c>
      <c r="AC1032">
        <v>35</v>
      </c>
      <c r="AD1032">
        <v>752.48</v>
      </c>
      <c r="AE1032">
        <v>885.27</v>
      </c>
      <c r="AF1032">
        <v>130</v>
      </c>
      <c r="AG1032" t="b">
        <v>1</v>
      </c>
      <c r="AH1032">
        <v>163</v>
      </c>
      <c r="AI1032">
        <f t="shared" si="16"/>
        <v>61556.471535084514</v>
      </c>
      <c r="AJ1032">
        <v>6</v>
      </c>
      <c r="AK1032" t="b">
        <v>0</v>
      </c>
      <c r="AL1032" t="b">
        <v>1</v>
      </c>
      <c r="AM1032" t="s">
        <v>64</v>
      </c>
      <c r="AN1032" s="1">
        <v>40411</v>
      </c>
      <c r="AQ1032" s="1">
        <v>40561</v>
      </c>
    </row>
    <row r="1033" spans="1:43">
      <c r="A1033" t="s">
        <v>2562</v>
      </c>
      <c r="C1033" t="s">
        <v>73</v>
      </c>
      <c r="D1033" t="s">
        <v>74</v>
      </c>
      <c r="E1033">
        <v>10463</v>
      </c>
      <c r="F1033" t="s">
        <v>75</v>
      </c>
      <c r="G1033" t="s">
        <v>117</v>
      </c>
      <c r="H1033" t="s">
        <v>73</v>
      </c>
      <c r="I1033" t="b">
        <v>0</v>
      </c>
      <c r="J1033" t="b">
        <v>0</v>
      </c>
      <c r="K1033" t="b">
        <v>0</v>
      </c>
      <c r="L1033" t="b">
        <v>0</v>
      </c>
      <c r="M1033" t="b">
        <v>0</v>
      </c>
      <c r="N1033" t="b">
        <v>0</v>
      </c>
      <c r="O1033" t="s">
        <v>57</v>
      </c>
      <c r="P1033" t="b">
        <v>0</v>
      </c>
      <c r="Q1033" t="b">
        <v>0</v>
      </c>
      <c r="R1033" t="s">
        <v>58</v>
      </c>
      <c r="S1033" t="s">
        <v>59</v>
      </c>
      <c r="V1033" t="s">
        <v>71</v>
      </c>
      <c r="W1033" t="s">
        <v>61</v>
      </c>
      <c r="X1033" t="s">
        <v>62</v>
      </c>
      <c r="Y1033" t="s">
        <v>151</v>
      </c>
      <c r="Z1033">
        <v>12.95</v>
      </c>
      <c r="AA1033">
        <v>0</v>
      </c>
      <c r="AB1033">
        <v>3.24</v>
      </c>
      <c r="AC1033">
        <v>17</v>
      </c>
      <c r="AD1033">
        <v>163</v>
      </c>
      <c r="AE1033">
        <v>198.78</v>
      </c>
      <c r="AF1033">
        <v>100</v>
      </c>
      <c r="AG1033" t="b">
        <v>0</v>
      </c>
      <c r="AH1033">
        <v>163</v>
      </c>
      <c r="AI1033">
        <f t="shared" si="16"/>
        <v>61556.471535084514</v>
      </c>
      <c r="AJ1033">
        <v>1</v>
      </c>
      <c r="AK1033" t="b">
        <v>0</v>
      </c>
      <c r="AL1033" t="b">
        <v>0</v>
      </c>
      <c r="AM1033" t="s">
        <v>576</v>
      </c>
      <c r="AN1033" s="1">
        <v>39371</v>
      </c>
      <c r="AO1033" s="1">
        <v>39439</v>
      </c>
      <c r="AQ1033" s="1">
        <v>39608</v>
      </c>
    </row>
    <row r="1034" spans="1:43">
      <c r="A1034" t="s">
        <v>2563</v>
      </c>
      <c r="C1034" t="s">
        <v>252</v>
      </c>
      <c r="D1034" t="s">
        <v>67</v>
      </c>
      <c r="E1034">
        <v>28208</v>
      </c>
      <c r="F1034" t="s">
        <v>75</v>
      </c>
      <c r="G1034" t="s">
        <v>253</v>
      </c>
      <c r="H1034" t="s">
        <v>254</v>
      </c>
      <c r="I1034" t="b">
        <v>0</v>
      </c>
      <c r="J1034" t="b">
        <v>1</v>
      </c>
      <c r="K1034" t="b">
        <v>0</v>
      </c>
      <c r="L1034" t="b">
        <v>0</v>
      </c>
      <c r="M1034" t="b">
        <v>0</v>
      </c>
      <c r="N1034" t="b">
        <v>0</v>
      </c>
      <c r="O1034" t="s">
        <v>87</v>
      </c>
      <c r="P1034" t="b">
        <v>1</v>
      </c>
      <c r="Q1034" t="b">
        <v>0</v>
      </c>
      <c r="R1034" t="s">
        <v>101</v>
      </c>
      <c r="S1034" t="s">
        <v>95</v>
      </c>
      <c r="V1034" t="s">
        <v>71</v>
      </c>
      <c r="W1034" t="s">
        <v>61</v>
      </c>
      <c r="X1034" t="s">
        <v>62</v>
      </c>
      <c r="Y1034" t="s">
        <v>88</v>
      </c>
      <c r="Z1034">
        <v>1.17</v>
      </c>
      <c r="AA1034">
        <v>4.97</v>
      </c>
      <c r="AB1034">
        <v>1.75</v>
      </c>
      <c r="AC1034">
        <v>9</v>
      </c>
      <c r="AD1034">
        <v>133.76</v>
      </c>
      <c r="AE1034">
        <v>163.12</v>
      </c>
      <c r="AF1034">
        <v>110</v>
      </c>
      <c r="AG1034" t="b">
        <v>1</v>
      </c>
      <c r="AH1034">
        <v>163.12</v>
      </c>
      <c r="AI1034">
        <f t="shared" si="16"/>
        <v>61496.940551044936</v>
      </c>
      <c r="AJ1034">
        <v>2</v>
      </c>
      <c r="AK1034" t="b">
        <v>1</v>
      </c>
      <c r="AL1034" t="b">
        <v>0</v>
      </c>
      <c r="AM1034" t="s">
        <v>576</v>
      </c>
      <c r="AN1034" s="1">
        <v>40266</v>
      </c>
      <c r="AO1034" s="1">
        <v>40308</v>
      </c>
      <c r="AP1034" s="1">
        <v>40415</v>
      </c>
      <c r="AQ1034" s="1">
        <v>40415</v>
      </c>
    </row>
    <row r="1035" spans="1:43">
      <c r="A1035" t="s">
        <v>2564</v>
      </c>
      <c r="B1035">
        <v>540138001462</v>
      </c>
      <c r="C1035" t="s">
        <v>2565</v>
      </c>
      <c r="D1035" t="s">
        <v>1302</v>
      </c>
      <c r="E1035">
        <v>26354</v>
      </c>
      <c r="F1035" t="s">
        <v>68</v>
      </c>
      <c r="G1035" t="s">
        <v>2566</v>
      </c>
      <c r="H1035" t="s">
        <v>2567</v>
      </c>
      <c r="I1035" t="b">
        <v>0</v>
      </c>
      <c r="J1035" t="b">
        <v>0</v>
      </c>
      <c r="K1035" t="b">
        <v>0</v>
      </c>
      <c r="L1035" t="b">
        <v>0</v>
      </c>
      <c r="M1035" t="b">
        <v>0</v>
      </c>
      <c r="N1035" t="b">
        <v>0</v>
      </c>
      <c r="O1035" t="s">
        <v>57</v>
      </c>
      <c r="P1035" t="b">
        <v>0</v>
      </c>
      <c r="Q1035" t="b">
        <v>0</v>
      </c>
      <c r="R1035" t="s">
        <v>94</v>
      </c>
      <c r="S1035" t="s">
        <v>95</v>
      </c>
      <c r="T1035" t="s">
        <v>104</v>
      </c>
      <c r="U1035" t="s">
        <v>95</v>
      </c>
      <c r="V1035" t="s">
        <v>60</v>
      </c>
      <c r="W1035" t="s">
        <v>80</v>
      </c>
      <c r="X1035" t="s">
        <v>62</v>
      </c>
      <c r="Y1035" t="s">
        <v>151</v>
      </c>
      <c r="Z1035">
        <v>11.2</v>
      </c>
      <c r="AA1035">
        <v>0</v>
      </c>
      <c r="AB1035">
        <v>1.68</v>
      </c>
      <c r="AC1035">
        <v>9</v>
      </c>
      <c r="AD1035">
        <v>133.84</v>
      </c>
      <c r="AE1035">
        <v>163.22</v>
      </c>
      <c r="AF1035">
        <v>165</v>
      </c>
      <c r="AG1035" t="b">
        <v>1</v>
      </c>
      <c r="AH1035">
        <v>163.22</v>
      </c>
      <c r="AI1035">
        <f t="shared" si="16"/>
        <v>61447.35339767862</v>
      </c>
      <c r="AJ1035">
        <v>1</v>
      </c>
      <c r="AK1035" t="b">
        <v>0</v>
      </c>
      <c r="AL1035" t="b">
        <v>0</v>
      </c>
      <c r="AM1035" t="s">
        <v>576</v>
      </c>
      <c r="AN1035" s="1">
        <v>40057</v>
      </c>
      <c r="AO1035" s="1">
        <v>40074</v>
      </c>
      <c r="AP1035" s="1">
        <v>40074</v>
      </c>
      <c r="AQ1035" s="1">
        <v>40216</v>
      </c>
    </row>
    <row r="1036" spans="1:43">
      <c r="A1036" t="s">
        <v>2568</v>
      </c>
      <c r="B1036">
        <v>261200004667</v>
      </c>
      <c r="C1036" t="s">
        <v>174</v>
      </c>
      <c r="D1036" t="s">
        <v>91</v>
      </c>
      <c r="E1036">
        <v>48215</v>
      </c>
      <c r="F1036" t="s">
        <v>75</v>
      </c>
      <c r="G1036" t="s">
        <v>175</v>
      </c>
      <c r="H1036" t="s">
        <v>176</v>
      </c>
      <c r="I1036" t="b">
        <v>0</v>
      </c>
      <c r="J1036" t="b">
        <v>0</v>
      </c>
      <c r="K1036" t="b">
        <v>0</v>
      </c>
      <c r="L1036" t="b">
        <v>0</v>
      </c>
      <c r="M1036" t="b">
        <v>0</v>
      </c>
      <c r="N1036" t="b">
        <v>0</v>
      </c>
      <c r="O1036" t="s">
        <v>77</v>
      </c>
      <c r="P1036" t="b">
        <v>0</v>
      </c>
      <c r="Q1036" t="b">
        <v>0</v>
      </c>
      <c r="R1036" t="s">
        <v>58</v>
      </c>
      <c r="S1036" t="s">
        <v>59</v>
      </c>
      <c r="T1036" t="s">
        <v>119</v>
      </c>
      <c r="U1036" t="s">
        <v>59</v>
      </c>
      <c r="V1036" t="s">
        <v>60</v>
      </c>
      <c r="W1036" t="s">
        <v>80</v>
      </c>
      <c r="X1036" t="s">
        <v>62</v>
      </c>
      <c r="Y1036" t="s">
        <v>63</v>
      </c>
      <c r="Z1036">
        <v>10.82</v>
      </c>
      <c r="AA1036">
        <v>0</v>
      </c>
      <c r="AB1036">
        <v>2.71</v>
      </c>
      <c r="AC1036">
        <v>17</v>
      </c>
      <c r="AD1036">
        <v>139</v>
      </c>
      <c r="AE1036">
        <v>169.51</v>
      </c>
      <c r="AF1036">
        <v>19</v>
      </c>
      <c r="AG1036" t="b">
        <v>1</v>
      </c>
      <c r="AH1036">
        <v>163.53</v>
      </c>
      <c r="AI1036">
        <f t="shared" si="16"/>
        <v>61293.760322243041</v>
      </c>
      <c r="AJ1036">
        <v>2</v>
      </c>
      <c r="AK1036" t="b">
        <v>0</v>
      </c>
      <c r="AL1036" t="b">
        <v>0</v>
      </c>
      <c r="AM1036" t="s">
        <v>576</v>
      </c>
      <c r="AN1036" s="1">
        <v>39913</v>
      </c>
      <c r="AO1036" s="1">
        <v>39938</v>
      </c>
      <c r="AP1036" s="1">
        <v>40256</v>
      </c>
      <c r="AQ1036" s="1">
        <v>40071</v>
      </c>
    </row>
    <row r="1037" spans="1:43">
      <c r="A1037" t="s">
        <v>2569</v>
      </c>
      <c r="B1037">
        <v>370405002543</v>
      </c>
      <c r="C1037" t="s">
        <v>1715</v>
      </c>
      <c r="D1037" t="s">
        <v>67</v>
      </c>
      <c r="E1037">
        <v>28146</v>
      </c>
      <c r="F1037" t="s">
        <v>68</v>
      </c>
      <c r="G1037" t="s">
        <v>1716</v>
      </c>
      <c r="H1037" t="s">
        <v>1717</v>
      </c>
      <c r="I1037" t="b">
        <v>0</v>
      </c>
      <c r="J1037" t="b">
        <v>0</v>
      </c>
      <c r="K1037" t="b">
        <v>0</v>
      </c>
      <c r="L1037" t="b">
        <v>0</v>
      </c>
      <c r="M1037" t="b">
        <v>0</v>
      </c>
      <c r="N1037" t="b">
        <v>0</v>
      </c>
      <c r="O1037" t="s">
        <v>57</v>
      </c>
      <c r="P1037" t="b">
        <v>0</v>
      </c>
      <c r="Q1037" t="b">
        <v>0</v>
      </c>
      <c r="R1037" t="s">
        <v>113</v>
      </c>
      <c r="S1037" t="s">
        <v>113</v>
      </c>
      <c r="T1037" t="s">
        <v>58</v>
      </c>
      <c r="U1037" t="s">
        <v>59</v>
      </c>
      <c r="V1037" t="s">
        <v>71</v>
      </c>
      <c r="W1037" t="s">
        <v>114</v>
      </c>
      <c r="X1037" t="s">
        <v>62</v>
      </c>
      <c r="Y1037" t="s">
        <v>151</v>
      </c>
      <c r="Z1037">
        <v>10.44</v>
      </c>
      <c r="AA1037">
        <v>4.4400000000000004</v>
      </c>
      <c r="AB1037">
        <v>2.61</v>
      </c>
      <c r="AC1037">
        <v>17</v>
      </c>
      <c r="AD1037">
        <v>139</v>
      </c>
      <c r="AE1037">
        <v>169.51</v>
      </c>
      <c r="AF1037">
        <v>7</v>
      </c>
      <c r="AG1037" t="b">
        <v>1</v>
      </c>
      <c r="AH1037">
        <v>163.53</v>
      </c>
      <c r="AI1037">
        <f t="shared" si="16"/>
        <v>61293.760322243041</v>
      </c>
      <c r="AJ1037">
        <v>1</v>
      </c>
      <c r="AK1037" t="b">
        <v>1</v>
      </c>
      <c r="AL1037" t="b">
        <v>0</v>
      </c>
      <c r="AM1037" t="s">
        <v>576</v>
      </c>
      <c r="AN1037" s="1">
        <v>39868</v>
      </c>
      <c r="AO1037" s="1">
        <v>39925</v>
      </c>
      <c r="AP1037" s="1">
        <v>40035</v>
      </c>
      <c r="AQ1037" s="1">
        <v>40019</v>
      </c>
    </row>
    <row r="1038" spans="1:43">
      <c r="A1038" t="s">
        <v>2570</v>
      </c>
      <c r="C1038" t="s">
        <v>483</v>
      </c>
      <c r="D1038" t="s">
        <v>74</v>
      </c>
      <c r="E1038">
        <v>11231</v>
      </c>
      <c r="G1038" t="s">
        <v>1094</v>
      </c>
      <c r="H1038" t="s">
        <v>483</v>
      </c>
      <c r="I1038" t="b">
        <v>1</v>
      </c>
      <c r="J1038" t="b">
        <v>0</v>
      </c>
      <c r="K1038" t="b">
        <v>0</v>
      </c>
      <c r="L1038" t="b">
        <v>0</v>
      </c>
      <c r="M1038" t="b">
        <v>0</v>
      </c>
      <c r="N1038" t="b">
        <v>0</v>
      </c>
      <c r="O1038" t="s">
        <v>77</v>
      </c>
      <c r="P1038" t="b">
        <v>1</v>
      </c>
      <c r="Q1038" t="b">
        <v>0</v>
      </c>
      <c r="R1038" t="s">
        <v>99</v>
      </c>
      <c r="S1038" t="s">
        <v>100</v>
      </c>
      <c r="T1038" t="s">
        <v>99</v>
      </c>
      <c r="U1038" t="s">
        <v>100</v>
      </c>
      <c r="V1038" t="s">
        <v>71</v>
      </c>
      <c r="W1038" t="s">
        <v>61</v>
      </c>
      <c r="X1038" t="s">
        <v>62</v>
      </c>
      <c r="Y1038" t="s">
        <v>63</v>
      </c>
      <c r="Z1038">
        <v>10.8</v>
      </c>
      <c r="AA1038">
        <v>0</v>
      </c>
      <c r="AB1038">
        <v>2.7</v>
      </c>
      <c r="AC1038">
        <v>17</v>
      </c>
      <c r="AD1038">
        <v>139</v>
      </c>
      <c r="AE1038">
        <v>169.51</v>
      </c>
      <c r="AF1038">
        <v>88</v>
      </c>
      <c r="AG1038" t="b">
        <v>1</v>
      </c>
      <c r="AH1038">
        <v>163.53</v>
      </c>
      <c r="AI1038">
        <f t="shared" si="16"/>
        <v>61293.760322243041</v>
      </c>
      <c r="AJ1038">
        <v>2</v>
      </c>
      <c r="AK1038" t="b">
        <v>1</v>
      </c>
      <c r="AL1038" t="b">
        <v>0</v>
      </c>
      <c r="AM1038" t="s">
        <v>576</v>
      </c>
      <c r="AN1038" s="1">
        <v>39701</v>
      </c>
      <c r="AO1038" s="1">
        <v>39707</v>
      </c>
      <c r="AP1038" s="1">
        <v>39811</v>
      </c>
      <c r="AQ1038" s="1">
        <v>39857</v>
      </c>
    </row>
    <row r="1039" spans="1:43">
      <c r="A1039" t="s">
        <v>2571</v>
      </c>
      <c r="B1039">
        <v>180345000490</v>
      </c>
      <c r="C1039" t="s">
        <v>1814</v>
      </c>
      <c r="D1039" t="s">
        <v>368</v>
      </c>
      <c r="E1039">
        <v>47715</v>
      </c>
      <c r="F1039" t="s">
        <v>75</v>
      </c>
      <c r="G1039" t="s">
        <v>1815</v>
      </c>
      <c r="H1039" t="s">
        <v>1816</v>
      </c>
      <c r="I1039" t="b">
        <v>0</v>
      </c>
      <c r="J1039" t="b">
        <v>0</v>
      </c>
      <c r="K1039" t="b">
        <v>0</v>
      </c>
      <c r="L1039" t="b">
        <v>0</v>
      </c>
      <c r="M1039" t="b">
        <v>0</v>
      </c>
      <c r="N1039" t="b">
        <v>0</v>
      </c>
      <c r="O1039" t="s">
        <v>57</v>
      </c>
      <c r="P1039" t="b">
        <v>0</v>
      </c>
      <c r="Q1039" t="b">
        <v>0</v>
      </c>
      <c r="R1039" t="s">
        <v>101</v>
      </c>
      <c r="S1039" t="s">
        <v>95</v>
      </c>
      <c r="V1039" t="s">
        <v>60</v>
      </c>
      <c r="W1039" t="s">
        <v>61</v>
      </c>
      <c r="X1039" t="s">
        <v>62</v>
      </c>
      <c r="Y1039" t="s">
        <v>88</v>
      </c>
      <c r="Z1039">
        <v>10.89</v>
      </c>
      <c r="AA1039">
        <v>0</v>
      </c>
      <c r="AB1039">
        <v>2.72</v>
      </c>
      <c r="AC1039">
        <v>17</v>
      </c>
      <c r="AD1039">
        <v>139</v>
      </c>
      <c r="AE1039">
        <v>169.51</v>
      </c>
      <c r="AF1039">
        <v>64</v>
      </c>
      <c r="AG1039" t="b">
        <v>0</v>
      </c>
      <c r="AH1039">
        <v>163.53</v>
      </c>
      <c r="AI1039">
        <f t="shared" si="16"/>
        <v>61293.760322243041</v>
      </c>
      <c r="AJ1039">
        <v>3</v>
      </c>
      <c r="AK1039" t="b">
        <v>0</v>
      </c>
      <c r="AL1039" t="b">
        <v>0</v>
      </c>
      <c r="AM1039" t="s">
        <v>576</v>
      </c>
      <c r="AN1039" s="1">
        <v>39591</v>
      </c>
      <c r="AO1039" s="1">
        <v>39595</v>
      </c>
      <c r="AP1039" s="1">
        <v>39730</v>
      </c>
      <c r="AQ1039" s="1">
        <v>39745</v>
      </c>
    </row>
    <row r="1040" spans="1:43">
      <c r="A1040" t="s">
        <v>2572</v>
      </c>
      <c r="B1040">
        <v>362475003390</v>
      </c>
      <c r="C1040" t="s">
        <v>626</v>
      </c>
      <c r="D1040" t="s">
        <v>74</v>
      </c>
      <c r="E1040">
        <v>14619</v>
      </c>
      <c r="F1040" t="s">
        <v>75</v>
      </c>
      <c r="G1040" t="s">
        <v>2573</v>
      </c>
      <c r="H1040" t="s">
        <v>370</v>
      </c>
      <c r="I1040" t="b">
        <v>0</v>
      </c>
      <c r="J1040" t="b">
        <v>1</v>
      </c>
      <c r="K1040" t="b">
        <v>0</v>
      </c>
      <c r="L1040" t="b">
        <v>0</v>
      </c>
      <c r="M1040" t="b">
        <v>0</v>
      </c>
      <c r="N1040" t="b">
        <v>0</v>
      </c>
      <c r="O1040" t="s">
        <v>57</v>
      </c>
      <c r="P1040" t="b">
        <v>0</v>
      </c>
      <c r="Q1040" t="b">
        <v>0</v>
      </c>
      <c r="R1040" t="s">
        <v>119</v>
      </c>
      <c r="S1040" t="s">
        <v>59</v>
      </c>
      <c r="T1040" t="s">
        <v>99</v>
      </c>
      <c r="U1040" t="s">
        <v>100</v>
      </c>
      <c r="V1040" t="s">
        <v>60</v>
      </c>
      <c r="W1040" t="s">
        <v>114</v>
      </c>
      <c r="X1040" t="s">
        <v>62</v>
      </c>
      <c r="Y1040" t="s">
        <v>63</v>
      </c>
      <c r="Z1040">
        <v>10.86</v>
      </c>
      <c r="AA1040">
        <v>0</v>
      </c>
      <c r="AB1040">
        <v>2.71</v>
      </c>
      <c r="AC1040">
        <v>17</v>
      </c>
      <c r="AD1040">
        <v>139</v>
      </c>
      <c r="AE1040">
        <v>169.51</v>
      </c>
      <c r="AF1040">
        <v>63</v>
      </c>
      <c r="AG1040" t="b">
        <v>1</v>
      </c>
      <c r="AH1040">
        <v>163.53</v>
      </c>
      <c r="AI1040">
        <f t="shared" si="16"/>
        <v>61293.760322243041</v>
      </c>
      <c r="AJ1040">
        <v>4</v>
      </c>
      <c r="AK1040" t="b">
        <v>0</v>
      </c>
      <c r="AL1040" t="b">
        <v>0</v>
      </c>
      <c r="AM1040" t="s">
        <v>576</v>
      </c>
      <c r="AN1040" s="1">
        <v>39397</v>
      </c>
      <c r="AO1040" s="1">
        <v>39422</v>
      </c>
      <c r="AP1040" s="1">
        <v>39499</v>
      </c>
      <c r="AQ1040" s="1">
        <v>39637</v>
      </c>
    </row>
    <row r="1041" spans="1:43">
      <c r="A1041" s="2" t="s">
        <v>2574</v>
      </c>
      <c r="C1041" t="s">
        <v>483</v>
      </c>
      <c r="D1041" t="s">
        <v>74</v>
      </c>
      <c r="E1041">
        <v>11209</v>
      </c>
      <c r="F1041" t="s">
        <v>75</v>
      </c>
      <c r="G1041" t="s">
        <v>117</v>
      </c>
      <c r="H1041" t="s">
        <v>483</v>
      </c>
      <c r="I1041" t="b">
        <v>0</v>
      </c>
      <c r="J1041" t="b">
        <v>1</v>
      </c>
      <c r="K1041" t="b">
        <v>0</v>
      </c>
      <c r="L1041" t="b">
        <v>0</v>
      </c>
      <c r="M1041" t="b">
        <v>0</v>
      </c>
      <c r="N1041" t="b">
        <v>0</v>
      </c>
      <c r="O1041" t="s">
        <v>57</v>
      </c>
      <c r="P1041" t="b">
        <v>0</v>
      </c>
      <c r="Q1041" t="b">
        <v>0</v>
      </c>
      <c r="R1041" t="s">
        <v>267</v>
      </c>
      <c r="S1041" t="s">
        <v>95</v>
      </c>
      <c r="T1041" t="s">
        <v>119</v>
      </c>
      <c r="U1041" t="s">
        <v>59</v>
      </c>
      <c r="V1041" t="s">
        <v>60</v>
      </c>
      <c r="W1041" t="s">
        <v>61</v>
      </c>
      <c r="X1041" t="s">
        <v>62</v>
      </c>
      <c r="Y1041" t="s">
        <v>81</v>
      </c>
      <c r="Z1041">
        <v>11.22</v>
      </c>
      <c r="AA1041">
        <v>0</v>
      </c>
      <c r="AB1041">
        <v>1.68</v>
      </c>
      <c r="AC1041">
        <v>9</v>
      </c>
      <c r="AD1041">
        <v>134.13</v>
      </c>
      <c r="AE1041">
        <v>163.57</v>
      </c>
      <c r="AF1041">
        <v>250</v>
      </c>
      <c r="AG1041" t="b">
        <v>1</v>
      </c>
      <c r="AH1041">
        <v>163.57</v>
      </c>
      <c r="AI1041">
        <f t="shared" si="16"/>
        <v>61273.955860896524</v>
      </c>
      <c r="AJ1041">
        <v>3</v>
      </c>
      <c r="AK1041" t="b">
        <v>1</v>
      </c>
      <c r="AL1041" t="b">
        <v>0</v>
      </c>
      <c r="AM1041" t="s">
        <v>576</v>
      </c>
      <c r="AN1041" s="1">
        <v>40047</v>
      </c>
      <c r="AO1041" s="1">
        <v>40063</v>
      </c>
      <c r="AP1041" s="1">
        <v>40254</v>
      </c>
      <c r="AQ1041" s="1">
        <v>40199</v>
      </c>
    </row>
    <row r="1042" spans="1:43">
      <c r="A1042" t="s">
        <v>2575</v>
      </c>
      <c r="B1042">
        <v>450078000077</v>
      </c>
      <c r="C1042" t="s">
        <v>2576</v>
      </c>
      <c r="D1042" t="s">
        <v>196</v>
      </c>
      <c r="E1042">
        <v>29673</v>
      </c>
      <c r="F1042" t="s">
        <v>68</v>
      </c>
      <c r="G1042" t="s">
        <v>1330</v>
      </c>
      <c r="H1042" t="s">
        <v>937</v>
      </c>
      <c r="I1042" t="b">
        <v>0</v>
      </c>
      <c r="J1042" t="b">
        <v>0</v>
      </c>
      <c r="K1042" t="b">
        <v>0</v>
      </c>
      <c r="L1042" t="b">
        <v>0</v>
      </c>
      <c r="M1042" t="b">
        <v>0</v>
      </c>
      <c r="N1042" t="b">
        <v>0</v>
      </c>
      <c r="O1042" t="s">
        <v>142</v>
      </c>
      <c r="P1042" t="b">
        <v>0</v>
      </c>
      <c r="Q1042" t="b">
        <v>0</v>
      </c>
      <c r="R1042" t="s">
        <v>267</v>
      </c>
      <c r="S1042" t="s">
        <v>95</v>
      </c>
      <c r="V1042" t="s">
        <v>71</v>
      </c>
      <c r="W1042" t="s">
        <v>1</v>
      </c>
      <c r="X1042" t="s">
        <v>62</v>
      </c>
      <c r="Y1042" t="s">
        <v>88</v>
      </c>
      <c r="AD1042">
        <v>136.31</v>
      </c>
      <c r="AE1042">
        <v>166.23</v>
      </c>
      <c r="AF1042">
        <v>220</v>
      </c>
      <c r="AG1042" t="b">
        <v>1</v>
      </c>
      <c r="AH1042">
        <v>163.57</v>
      </c>
      <c r="AI1042">
        <f t="shared" si="16"/>
        <v>61273.955860896524</v>
      </c>
      <c r="AJ1042">
        <v>1</v>
      </c>
      <c r="AK1042" t="b">
        <v>0</v>
      </c>
      <c r="AL1042" t="b">
        <v>0</v>
      </c>
      <c r="AM1042" t="s">
        <v>576</v>
      </c>
      <c r="AN1042" s="1">
        <v>38973</v>
      </c>
      <c r="AO1042" s="1">
        <v>39068</v>
      </c>
      <c r="AP1042" s="1">
        <v>39238</v>
      </c>
      <c r="AQ1042" s="1">
        <v>39142</v>
      </c>
    </row>
    <row r="1043" spans="1:43">
      <c r="A1043" t="s">
        <v>2577</v>
      </c>
      <c r="B1043">
        <v>293150002183</v>
      </c>
      <c r="C1043" t="s">
        <v>2578</v>
      </c>
      <c r="D1043" t="s">
        <v>715</v>
      </c>
      <c r="E1043">
        <v>64835</v>
      </c>
      <c r="F1043" t="s">
        <v>54</v>
      </c>
      <c r="G1043" t="s">
        <v>2579</v>
      </c>
      <c r="H1043" t="s">
        <v>1940</v>
      </c>
      <c r="I1043" t="b">
        <v>0</v>
      </c>
      <c r="J1043" t="b">
        <v>0</v>
      </c>
      <c r="K1043" t="b">
        <v>0</v>
      </c>
      <c r="L1043" t="b">
        <v>0</v>
      </c>
      <c r="M1043" t="b">
        <v>0</v>
      </c>
      <c r="N1043" t="b">
        <v>0</v>
      </c>
      <c r="O1043" t="s">
        <v>57</v>
      </c>
      <c r="P1043" t="b">
        <v>0</v>
      </c>
      <c r="Q1043" t="b">
        <v>0</v>
      </c>
      <c r="R1043" t="s">
        <v>58</v>
      </c>
      <c r="S1043" t="s">
        <v>59</v>
      </c>
      <c r="V1043" t="s">
        <v>71</v>
      </c>
      <c r="W1043" t="s">
        <v>1</v>
      </c>
      <c r="X1043" t="s">
        <v>62</v>
      </c>
      <c r="Y1043" t="s">
        <v>63</v>
      </c>
      <c r="Z1043">
        <v>5.24</v>
      </c>
      <c r="AA1043">
        <v>0</v>
      </c>
      <c r="AB1043">
        <v>1.53</v>
      </c>
      <c r="AC1043">
        <v>35</v>
      </c>
      <c r="AD1043">
        <v>144.09</v>
      </c>
      <c r="AE1043">
        <v>169.52</v>
      </c>
      <c r="AF1043">
        <v>24</v>
      </c>
      <c r="AG1043" t="b">
        <v>1</v>
      </c>
      <c r="AH1043">
        <v>163.69999999999999</v>
      </c>
      <c r="AI1043">
        <f t="shared" si="16"/>
        <v>61209.613461520312</v>
      </c>
      <c r="AJ1043">
        <v>6</v>
      </c>
      <c r="AK1043" t="b">
        <v>1</v>
      </c>
      <c r="AL1043" t="b">
        <v>0</v>
      </c>
      <c r="AM1043" t="s">
        <v>576</v>
      </c>
      <c r="AN1043" s="1">
        <v>40579</v>
      </c>
      <c r="AO1043" s="1">
        <v>40582</v>
      </c>
      <c r="AQ1043" s="1">
        <v>40723</v>
      </c>
    </row>
    <row r="1044" spans="1:43">
      <c r="A1044" t="s">
        <v>2580</v>
      </c>
      <c r="B1044">
        <v>120087000998</v>
      </c>
      <c r="C1044" t="s">
        <v>2581</v>
      </c>
      <c r="D1044" t="s">
        <v>257</v>
      </c>
      <c r="E1044">
        <v>33547</v>
      </c>
      <c r="F1044" t="s">
        <v>68</v>
      </c>
      <c r="G1044" t="s">
        <v>647</v>
      </c>
      <c r="H1044" t="s">
        <v>648</v>
      </c>
      <c r="I1044" t="b">
        <v>0</v>
      </c>
      <c r="J1044" t="b">
        <v>0</v>
      </c>
      <c r="K1044" t="b">
        <v>0</v>
      </c>
      <c r="L1044" t="b">
        <v>0</v>
      </c>
      <c r="M1044" t="b">
        <v>0</v>
      </c>
      <c r="N1044" t="b">
        <v>0</v>
      </c>
      <c r="O1044" t="s">
        <v>57</v>
      </c>
      <c r="P1044" t="b">
        <v>0</v>
      </c>
      <c r="Q1044" t="b">
        <v>0</v>
      </c>
      <c r="R1044" t="s">
        <v>58</v>
      </c>
      <c r="S1044" t="s">
        <v>59</v>
      </c>
      <c r="T1044" t="s">
        <v>390</v>
      </c>
      <c r="U1044" t="s">
        <v>100</v>
      </c>
      <c r="V1044" t="s">
        <v>71</v>
      </c>
      <c r="W1044" t="s">
        <v>61</v>
      </c>
      <c r="X1044" t="s">
        <v>62</v>
      </c>
      <c r="Y1044" t="s">
        <v>81</v>
      </c>
      <c r="Z1044">
        <v>0</v>
      </c>
      <c r="AA1044">
        <v>0</v>
      </c>
      <c r="AB1044">
        <v>1.54</v>
      </c>
      <c r="AC1044">
        <v>35</v>
      </c>
      <c r="AD1044">
        <v>139.38999999999999</v>
      </c>
      <c r="AE1044">
        <v>163.99</v>
      </c>
      <c r="AF1044">
        <v>25</v>
      </c>
      <c r="AG1044" t="b">
        <v>1</v>
      </c>
      <c r="AH1044">
        <v>163.99</v>
      </c>
      <c r="AI1044">
        <f t="shared" si="16"/>
        <v>61066.202216757993</v>
      </c>
      <c r="AJ1044">
        <v>3</v>
      </c>
      <c r="AK1044" t="b">
        <v>1</v>
      </c>
      <c r="AL1044" t="b">
        <v>0</v>
      </c>
      <c r="AM1044" t="s">
        <v>576</v>
      </c>
      <c r="AN1044" s="1">
        <v>40578</v>
      </c>
      <c r="AO1044" s="1">
        <v>40602</v>
      </c>
      <c r="AQ1044" s="1">
        <v>40725</v>
      </c>
    </row>
    <row r="1045" spans="1:43">
      <c r="A1045" t="s">
        <v>2582</v>
      </c>
      <c r="B1045">
        <v>510267001122</v>
      </c>
      <c r="C1045" t="s">
        <v>2583</v>
      </c>
      <c r="D1045" t="s">
        <v>364</v>
      </c>
      <c r="E1045">
        <v>23513</v>
      </c>
      <c r="F1045" t="s">
        <v>75</v>
      </c>
      <c r="G1045" t="s">
        <v>2584</v>
      </c>
      <c r="H1045" t="s">
        <v>2585</v>
      </c>
      <c r="I1045" t="b">
        <v>0</v>
      </c>
      <c r="J1045" t="b">
        <v>0</v>
      </c>
      <c r="K1045" t="b">
        <v>0</v>
      </c>
      <c r="L1045" t="b">
        <v>0</v>
      </c>
      <c r="M1045" t="b">
        <v>0</v>
      </c>
      <c r="N1045" t="b">
        <v>0</v>
      </c>
      <c r="O1045" t="s">
        <v>77</v>
      </c>
      <c r="P1045" t="b">
        <v>0</v>
      </c>
      <c r="Q1045" t="b">
        <v>0</v>
      </c>
      <c r="R1045" t="s">
        <v>94</v>
      </c>
      <c r="S1045" t="s">
        <v>95</v>
      </c>
      <c r="V1045" t="s">
        <v>60</v>
      </c>
      <c r="W1045" t="s">
        <v>61</v>
      </c>
      <c r="X1045" t="s">
        <v>62</v>
      </c>
      <c r="Y1045" t="s">
        <v>88</v>
      </c>
      <c r="Z1045">
        <v>1.05</v>
      </c>
      <c r="AA1045">
        <v>0</v>
      </c>
      <c r="AB1045">
        <v>1.58</v>
      </c>
      <c r="AC1045">
        <v>35</v>
      </c>
      <c r="AD1045">
        <v>142.68</v>
      </c>
      <c r="AE1045">
        <v>164</v>
      </c>
      <c r="AF1045">
        <v>150</v>
      </c>
      <c r="AG1045" t="b">
        <v>1</v>
      </c>
      <c r="AH1045">
        <v>164</v>
      </c>
      <c r="AI1045">
        <f t="shared" si="16"/>
        <v>61061.26000142136</v>
      </c>
      <c r="AJ1045">
        <v>4</v>
      </c>
      <c r="AK1045" t="b">
        <v>1</v>
      </c>
      <c r="AL1045" t="b">
        <v>0</v>
      </c>
      <c r="AM1045" t="s">
        <v>576</v>
      </c>
      <c r="AN1045" s="1">
        <v>40310</v>
      </c>
      <c r="AO1045" s="1">
        <v>40435</v>
      </c>
      <c r="AP1045" s="1">
        <v>40505</v>
      </c>
      <c r="AQ1045" s="1">
        <v>40462</v>
      </c>
    </row>
    <row r="1046" spans="1:43">
      <c r="A1046" t="s">
        <v>2586</v>
      </c>
      <c r="B1046">
        <v>466627000602</v>
      </c>
      <c r="C1046" t="s">
        <v>1985</v>
      </c>
      <c r="D1046" t="s">
        <v>1986</v>
      </c>
      <c r="E1046">
        <v>57104</v>
      </c>
      <c r="F1046" t="s">
        <v>75</v>
      </c>
      <c r="G1046" t="s">
        <v>1987</v>
      </c>
      <c r="H1046" t="s">
        <v>1988</v>
      </c>
      <c r="I1046" t="b">
        <v>0</v>
      </c>
      <c r="J1046" t="b">
        <v>0</v>
      </c>
      <c r="K1046" t="b">
        <v>0</v>
      </c>
      <c r="L1046" t="b">
        <v>0</v>
      </c>
      <c r="M1046" t="b">
        <v>0</v>
      </c>
      <c r="N1046" t="b">
        <v>0</v>
      </c>
      <c r="O1046" t="s">
        <v>57</v>
      </c>
      <c r="P1046" t="b">
        <v>0</v>
      </c>
      <c r="Q1046" t="b">
        <v>0</v>
      </c>
      <c r="R1046" t="s">
        <v>58</v>
      </c>
      <c r="S1046" t="s">
        <v>59</v>
      </c>
      <c r="V1046" t="s">
        <v>71</v>
      </c>
      <c r="W1046" t="s">
        <v>61</v>
      </c>
      <c r="X1046" t="s">
        <v>62</v>
      </c>
      <c r="Y1046" t="s">
        <v>81</v>
      </c>
      <c r="Z1046">
        <v>10.89</v>
      </c>
      <c r="AA1046">
        <v>4.3600000000000003</v>
      </c>
      <c r="AB1046">
        <v>1.63</v>
      </c>
      <c r="AC1046">
        <v>9</v>
      </c>
      <c r="AD1046">
        <v>134.79</v>
      </c>
      <c r="AE1046">
        <v>164.38</v>
      </c>
      <c r="AF1046">
        <v>20</v>
      </c>
      <c r="AG1046" t="b">
        <v>1</v>
      </c>
      <c r="AH1046">
        <v>164.38</v>
      </c>
      <c r="AI1046">
        <f t="shared" si="16"/>
        <v>60873.604018629369</v>
      </c>
      <c r="AJ1046">
        <v>4</v>
      </c>
      <c r="AK1046" t="b">
        <v>0</v>
      </c>
      <c r="AL1046" t="b">
        <v>0</v>
      </c>
      <c r="AM1046" t="s">
        <v>576</v>
      </c>
      <c r="AN1046" s="1">
        <v>40209</v>
      </c>
      <c r="AO1046" s="1">
        <v>40214</v>
      </c>
      <c r="AP1046" s="1">
        <v>40221</v>
      </c>
      <c r="AQ1046" s="1">
        <v>40363</v>
      </c>
    </row>
    <row r="1047" spans="1:43">
      <c r="A1047" t="s">
        <v>2587</v>
      </c>
      <c r="B1047">
        <v>170993000773</v>
      </c>
      <c r="C1047" t="s">
        <v>181</v>
      </c>
      <c r="D1047" t="s">
        <v>182</v>
      </c>
      <c r="E1047">
        <v>60637</v>
      </c>
      <c r="F1047" t="s">
        <v>75</v>
      </c>
      <c r="G1047" t="s">
        <v>745</v>
      </c>
      <c r="H1047" t="s">
        <v>184</v>
      </c>
      <c r="I1047" t="b">
        <v>0</v>
      </c>
      <c r="J1047" t="b">
        <v>0</v>
      </c>
      <c r="K1047" t="b">
        <v>1</v>
      </c>
      <c r="L1047" t="b">
        <v>0</v>
      </c>
      <c r="M1047" t="b">
        <v>0</v>
      </c>
      <c r="N1047" t="b">
        <v>0</v>
      </c>
      <c r="O1047" t="s">
        <v>77</v>
      </c>
      <c r="P1047" t="b">
        <v>0</v>
      </c>
      <c r="Q1047" t="b">
        <v>0</v>
      </c>
      <c r="R1047" t="s">
        <v>58</v>
      </c>
      <c r="S1047" t="s">
        <v>59</v>
      </c>
      <c r="V1047" t="s">
        <v>60</v>
      </c>
      <c r="W1047" t="s">
        <v>114</v>
      </c>
      <c r="X1047" t="s">
        <v>62</v>
      </c>
      <c r="Y1047" t="s">
        <v>63</v>
      </c>
      <c r="Z1047">
        <v>10.94</v>
      </c>
      <c r="AA1047">
        <v>0</v>
      </c>
      <c r="AB1047">
        <v>2.73</v>
      </c>
      <c r="AC1047">
        <v>17</v>
      </c>
      <c r="AD1047">
        <v>140</v>
      </c>
      <c r="AE1047">
        <v>170.73</v>
      </c>
      <c r="AF1047">
        <v>20</v>
      </c>
      <c r="AG1047" t="b">
        <v>1</v>
      </c>
      <c r="AH1047">
        <v>164.71</v>
      </c>
      <c r="AI1047">
        <f t="shared" si="16"/>
        <v>60710.873912520517</v>
      </c>
      <c r="AJ1047">
        <v>2</v>
      </c>
      <c r="AK1047" t="b">
        <v>0</v>
      </c>
      <c r="AL1047" t="b">
        <v>0</v>
      </c>
      <c r="AM1047" t="s">
        <v>576</v>
      </c>
      <c r="AN1047" s="1">
        <v>39797</v>
      </c>
      <c r="AO1047" s="1">
        <v>39801</v>
      </c>
      <c r="AP1047" s="1">
        <v>39891</v>
      </c>
      <c r="AQ1047" s="1">
        <v>39952</v>
      </c>
    </row>
    <row r="1048" spans="1:43">
      <c r="A1048" t="s">
        <v>2588</v>
      </c>
      <c r="B1048">
        <v>90279001483</v>
      </c>
      <c r="C1048" t="s">
        <v>559</v>
      </c>
      <c r="D1048" t="s">
        <v>557</v>
      </c>
      <c r="E1048">
        <v>6519</v>
      </c>
      <c r="F1048" t="s">
        <v>75</v>
      </c>
      <c r="G1048" t="s">
        <v>677</v>
      </c>
      <c r="H1048" t="s">
        <v>559</v>
      </c>
      <c r="I1048" t="b">
        <v>0</v>
      </c>
      <c r="J1048" t="b">
        <v>0</v>
      </c>
      <c r="K1048" t="b">
        <v>0</v>
      </c>
      <c r="L1048" t="b">
        <v>0</v>
      </c>
      <c r="M1048" t="b">
        <v>0</v>
      </c>
      <c r="N1048" t="b">
        <v>0</v>
      </c>
      <c r="O1048" t="s">
        <v>77</v>
      </c>
      <c r="P1048" t="b">
        <v>1</v>
      </c>
      <c r="Q1048" t="b">
        <v>0</v>
      </c>
      <c r="R1048" t="s">
        <v>58</v>
      </c>
      <c r="S1048" t="s">
        <v>59</v>
      </c>
      <c r="T1048" t="s">
        <v>101</v>
      </c>
      <c r="U1048" t="s">
        <v>95</v>
      </c>
      <c r="V1048" t="s">
        <v>60</v>
      </c>
      <c r="W1048" t="s">
        <v>61</v>
      </c>
      <c r="X1048" t="s">
        <v>62</v>
      </c>
      <c r="Y1048" t="s">
        <v>81</v>
      </c>
      <c r="Z1048">
        <v>10.96</v>
      </c>
      <c r="AA1048">
        <v>0</v>
      </c>
      <c r="AB1048">
        <v>2.74</v>
      </c>
      <c r="AC1048">
        <v>17</v>
      </c>
      <c r="AD1048">
        <v>140</v>
      </c>
      <c r="AE1048">
        <v>170.73</v>
      </c>
      <c r="AF1048">
        <v>20</v>
      </c>
      <c r="AG1048" t="b">
        <v>0</v>
      </c>
      <c r="AH1048">
        <v>164.71</v>
      </c>
      <c r="AI1048">
        <f t="shared" si="16"/>
        <v>60710.873912520517</v>
      </c>
      <c r="AJ1048">
        <v>1</v>
      </c>
      <c r="AK1048" t="b">
        <v>0</v>
      </c>
      <c r="AL1048" t="b">
        <v>0</v>
      </c>
      <c r="AM1048" t="s">
        <v>576</v>
      </c>
      <c r="AN1048" s="1">
        <v>39793</v>
      </c>
      <c r="AO1048" s="1">
        <v>39806</v>
      </c>
      <c r="AP1048" s="1">
        <v>39847</v>
      </c>
      <c r="AQ1048" s="1">
        <v>39946</v>
      </c>
    </row>
    <row r="1049" spans="1:43">
      <c r="A1049" t="s">
        <v>2589</v>
      </c>
      <c r="B1049">
        <v>470090002100</v>
      </c>
      <c r="C1049" t="s">
        <v>2590</v>
      </c>
      <c r="D1049" t="s">
        <v>222</v>
      </c>
      <c r="E1049">
        <v>38571</v>
      </c>
      <c r="F1049" t="s">
        <v>68</v>
      </c>
      <c r="G1049" t="s">
        <v>233</v>
      </c>
      <c r="H1049" t="s">
        <v>234</v>
      </c>
      <c r="I1049" t="b">
        <v>0</v>
      </c>
      <c r="J1049" t="b">
        <v>0</v>
      </c>
      <c r="K1049" t="b">
        <v>0</v>
      </c>
      <c r="L1049" t="b">
        <v>0</v>
      </c>
      <c r="M1049" t="b">
        <v>0</v>
      </c>
      <c r="N1049" t="b">
        <v>0</v>
      </c>
      <c r="O1049" t="s">
        <v>87</v>
      </c>
      <c r="P1049" t="b">
        <v>0</v>
      </c>
      <c r="Q1049" t="b">
        <v>0</v>
      </c>
      <c r="R1049" t="s">
        <v>155</v>
      </c>
      <c r="S1049" t="s">
        <v>137</v>
      </c>
      <c r="V1049" t="s">
        <v>60</v>
      </c>
      <c r="W1049" t="s">
        <v>61</v>
      </c>
      <c r="X1049" t="s">
        <v>62</v>
      </c>
      <c r="Y1049" t="s">
        <v>88</v>
      </c>
      <c r="Z1049">
        <v>10.93</v>
      </c>
      <c r="AA1049">
        <v>0</v>
      </c>
      <c r="AB1049">
        <v>2.73</v>
      </c>
      <c r="AC1049">
        <v>17</v>
      </c>
      <c r="AD1049">
        <v>140</v>
      </c>
      <c r="AE1049">
        <v>170.73</v>
      </c>
      <c r="AF1049">
        <v>25</v>
      </c>
      <c r="AG1049" t="b">
        <v>1</v>
      </c>
      <c r="AH1049">
        <v>164.71</v>
      </c>
      <c r="AI1049">
        <f t="shared" si="16"/>
        <v>60710.873912520517</v>
      </c>
      <c r="AJ1049">
        <v>2</v>
      </c>
      <c r="AK1049" t="b">
        <v>0</v>
      </c>
      <c r="AL1049" t="b">
        <v>0</v>
      </c>
      <c r="AM1049" t="s">
        <v>576</v>
      </c>
      <c r="AN1049" s="1">
        <v>39503</v>
      </c>
      <c r="AO1049" s="1">
        <v>39532</v>
      </c>
      <c r="AP1049" s="1">
        <v>39598</v>
      </c>
      <c r="AQ1049" s="1">
        <v>39656</v>
      </c>
    </row>
    <row r="1050" spans="1:43">
      <c r="A1050" t="s">
        <v>2591</v>
      </c>
      <c r="B1050">
        <v>62271003042</v>
      </c>
      <c r="C1050" t="s">
        <v>130</v>
      </c>
      <c r="D1050" t="s">
        <v>128</v>
      </c>
      <c r="E1050">
        <v>90065</v>
      </c>
      <c r="F1050" t="s">
        <v>75</v>
      </c>
      <c r="G1050" t="s">
        <v>271</v>
      </c>
      <c r="H1050" t="s">
        <v>130</v>
      </c>
      <c r="I1050" t="b">
        <v>0</v>
      </c>
      <c r="J1050" t="b">
        <v>0</v>
      </c>
      <c r="K1050" t="b">
        <v>1</v>
      </c>
      <c r="L1050" t="b">
        <v>0</v>
      </c>
      <c r="M1050" t="b">
        <v>0</v>
      </c>
      <c r="N1050" t="b">
        <v>0</v>
      </c>
      <c r="O1050" t="s">
        <v>77</v>
      </c>
      <c r="P1050" t="b">
        <v>0</v>
      </c>
      <c r="Q1050" t="b">
        <v>0</v>
      </c>
      <c r="R1050" t="s">
        <v>211</v>
      </c>
      <c r="S1050" t="s">
        <v>100</v>
      </c>
      <c r="T1050" t="s">
        <v>230</v>
      </c>
      <c r="U1050" t="s">
        <v>59</v>
      </c>
      <c r="V1050" t="s">
        <v>71</v>
      </c>
      <c r="W1050" t="s">
        <v>114</v>
      </c>
      <c r="X1050" t="s">
        <v>62</v>
      </c>
      <c r="Y1050" t="s">
        <v>63</v>
      </c>
      <c r="Z1050">
        <v>10.29</v>
      </c>
      <c r="AA1050">
        <v>7.46</v>
      </c>
      <c r="AB1050">
        <v>2.57</v>
      </c>
      <c r="AC1050">
        <v>17</v>
      </c>
      <c r="AD1050">
        <v>140</v>
      </c>
      <c r="AE1050">
        <v>170.73</v>
      </c>
      <c r="AF1050">
        <v>25</v>
      </c>
      <c r="AG1050" t="b">
        <v>1</v>
      </c>
      <c r="AH1050">
        <v>164.71</v>
      </c>
      <c r="AI1050">
        <f t="shared" si="16"/>
        <v>60710.873912520517</v>
      </c>
      <c r="AJ1050">
        <v>1</v>
      </c>
      <c r="AK1050" t="b">
        <v>0</v>
      </c>
      <c r="AL1050" t="b">
        <v>0</v>
      </c>
      <c r="AM1050" t="s">
        <v>576</v>
      </c>
      <c r="AN1050" s="1">
        <v>39472</v>
      </c>
      <c r="AO1050" s="1">
        <v>39499</v>
      </c>
      <c r="AP1050" s="1">
        <v>39558</v>
      </c>
      <c r="AQ1050" s="1">
        <v>39631</v>
      </c>
    </row>
    <row r="1051" spans="1:43">
      <c r="A1051" t="s">
        <v>2592</v>
      </c>
      <c r="B1051">
        <v>63324003736</v>
      </c>
      <c r="C1051" t="s">
        <v>303</v>
      </c>
      <c r="D1051" t="s">
        <v>128</v>
      </c>
      <c r="E1051">
        <v>95838</v>
      </c>
      <c r="F1051" t="s">
        <v>75</v>
      </c>
      <c r="G1051" t="s">
        <v>2593</v>
      </c>
      <c r="H1051" t="s">
        <v>303</v>
      </c>
      <c r="I1051" t="b">
        <v>0</v>
      </c>
      <c r="J1051" t="b">
        <v>0</v>
      </c>
      <c r="K1051" t="b">
        <v>0</v>
      </c>
      <c r="L1051" t="b">
        <v>0</v>
      </c>
      <c r="M1051" t="b">
        <v>0</v>
      </c>
      <c r="N1051" t="b">
        <v>0</v>
      </c>
      <c r="O1051" t="s">
        <v>77</v>
      </c>
      <c r="P1051" t="b">
        <v>0</v>
      </c>
      <c r="Q1051" t="b">
        <v>0</v>
      </c>
      <c r="R1051" t="s">
        <v>101</v>
      </c>
      <c r="S1051" t="s">
        <v>95</v>
      </c>
      <c r="T1051" t="s">
        <v>101</v>
      </c>
      <c r="U1051" t="s">
        <v>95</v>
      </c>
      <c r="V1051" t="s">
        <v>71</v>
      </c>
      <c r="W1051" t="s">
        <v>61</v>
      </c>
      <c r="X1051" t="s">
        <v>62</v>
      </c>
      <c r="Y1051" t="s">
        <v>63</v>
      </c>
      <c r="Z1051">
        <v>10.3</v>
      </c>
      <c r="AA1051">
        <v>7.47</v>
      </c>
      <c r="AB1051">
        <v>2.58</v>
      </c>
      <c r="AC1051">
        <v>17</v>
      </c>
      <c r="AD1051">
        <v>140</v>
      </c>
      <c r="AE1051">
        <v>170.73</v>
      </c>
      <c r="AF1051">
        <v>20</v>
      </c>
      <c r="AG1051" t="b">
        <v>1</v>
      </c>
      <c r="AH1051">
        <v>164.71</v>
      </c>
      <c r="AI1051">
        <f t="shared" si="16"/>
        <v>60710.873912520517</v>
      </c>
      <c r="AJ1051">
        <v>2</v>
      </c>
      <c r="AK1051" t="b">
        <v>0</v>
      </c>
      <c r="AL1051" t="b">
        <v>0</v>
      </c>
      <c r="AM1051" t="s">
        <v>576</v>
      </c>
      <c r="AN1051" s="1">
        <v>39387</v>
      </c>
      <c r="AO1051" s="1">
        <v>39427</v>
      </c>
      <c r="AP1051" s="1">
        <v>39538</v>
      </c>
      <c r="AQ1051" s="1">
        <v>39601</v>
      </c>
    </row>
    <row r="1052" spans="1:43">
      <c r="A1052" t="s">
        <v>2594</v>
      </c>
      <c r="B1052">
        <v>482499002788</v>
      </c>
      <c r="C1052" t="s">
        <v>2595</v>
      </c>
      <c r="D1052" t="s">
        <v>248</v>
      </c>
      <c r="E1052">
        <v>78233</v>
      </c>
      <c r="F1052" t="s">
        <v>54</v>
      </c>
      <c r="G1052" t="s">
        <v>2596</v>
      </c>
      <c r="H1052" t="s">
        <v>2597</v>
      </c>
      <c r="I1052" t="b">
        <v>0</v>
      </c>
      <c r="J1052" t="b">
        <v>0</v>
      </c>
      <c r="K1052" t="b">
        <v>0</v>
      </c>
      <c r="L1052" t="b">
        <v>0</v>
      </c>
      <c r="M1052" t="b">
        <v>0</v>
      </c>
      <c r="N1052" t="b">
        <v>0</v>
      </c>
      <c r="O1052" t="s">
        <v>57</v>
      </c>
      <c r="P1052" t="b">
        <v>0</v>
      </c>
      <c r="Q1052" t="b">
        <v>0</v>
      </c>
      <c r="R1052" t="s">
        <v>171</v>
      </c>
      <c r="S1052" t="s">
        <v>79</v>
      </c>
      <c r="T1052" t="s">
        <v>78</v>
      </c>
      <c r="U1052" t="s">
        <v>79</v>
      </c>
      <c r="V1052" t="s">
        <v>71</v>
      </c>
      <c r="W1052" t="s">
        <v>488</v>
      </c>
      <c r="X1052" t="s">
        <v>62</v>
      </c>
      <c r="Y1052" t="s">
        <v>81</v>
      </c>
      <c r="Z1052">
        <v>0</v>
      </c>
      <c r="AA1052">
        <v>0</v>
      </c>
      <c r="AB1052">
        <v>3.38</v>
      </c>
      <c r="AC1052">
        <v>17</v>
      </c>
      <c r="AD1052">
        <v>155</v>
      </c>
      <c r="AE1052">
        <v>189.02</v>
      </c>
      <c r="AF1052">
        <v>55</v>
      </c>
      <c r="AG1052" t="b">
        <v>1</v>
      </c>
      <c r="AH1052">
        <v>164.71</v>
      </c>
      <c r="AI1052">
        <f t="shared" si="16"/>
        <v>60710.873912520517</v>
      </c>
      <c r="AJ1052">
        <v>2</v>
      </c>
      <c r="AK1052" t="b">
        <v>0</v>
      </c>
      <c r="AL1052" t="b">
        <v>0</v>
      </c>
      <c r="AM1052" t="s">
        <v>576</v>
      </c>
      <c r="AN1052" s="1">
        <v>39170</v>
      </c>
      <c r="AO1052" s="1">
        <v>39177</v>
      </c>
      <c r="AP1052" s="1">
        <v>39238</v>
      </c>
      <c r="AQ1052" s="1">
        <v>39190</v>
      </c>
    </row>
    <row r="1053" spans="1:43">
      <c r="A1053" t="s">
        <v>2598</v>
      </c>
      <c r="B1053">
        <v>510313001289</v>
      </c>
      <c r="C1053" t="s">
        <v>2599</v>
      </c>
      <c r="D1053" t="s">
        <v>364</v>
      </c>
      <c r="E1053">
        <v>20109</v>
      </c>
      <c r="F1053" t="s">
        <v>54</v>
      </c>
      <c r="G1053" t="s">
        <v>1664</v>
      </c>
      <c r="H1053" t="s">
        <v>1665</v>
      </c>
      <c r="I1053" t="b">
        <v>0</v>
      </c>
      <c r="J1053" t="b">
        <v>0</v>
      </c>
      <c r="K1053" t="b">
        <v>0</v>
      </c>
      <c r="L1053" t="b">
        <v>0</v>
      </c>
      <c r="M1053" t="b">
        <v>0</v>
      </c>
      <c r="N1053" t="b">
        <v>0</v>
      </c>
      <c r="O1053" t="s">
        <v>87</v>
      </c>
      <c r="P1053" t="b">
        <v>0</v>
      </c>
      <c r="Q1053" t="b">
        <v>0</v>
      </c>
      <c r="R1053" t="s">
        <v>58</v>
      </c>
      <c r="S1053" t="s">
        <v>59</v>
      </c>
      <c r="T1053" t="s">
        <v>119</v>
      </c>
      <c r="U1053" t="s">
        <v>59</v>
      </c>
      <c r="V1053" t="s">
        <v>60</v>
      </c>
      <c r="W1053" t="s">
        <v>80</v>
      </c>
      <c r="X1053" t="s">
        <v>62</v>
      </c>
      <c r="Y1053" t="s">
        <v>63</v>
      </c>
      <c r="Z1053">
        <v>12</v>
      </c>
      <c r="AA1053">
        <v>0</v>
      </c>
      <c r="AB1053">
        <v>10.8</v>
      </c>
      <c r="AC1053">
        <v>35</v>
      </c>
      <c r="AD1053">
        <v>777.76</v>
      </c>
      <c r="AE1053">
        <v>915.01</v>
      </c>
      <c r="AF1053">
        <v>250</v>
      </c>
      <c r="AG1053" t="b">
        <v>1</v>
      </c>
      <c r="AH1053">
        <v>165</v>
      </c>
      <c r="AI1053">
        <f t="shared" si="16"/>
        <v>60568.048467758214</v>
      </c>
      <c r="AJ1053">
        <v>5</v>
      </c>
      <c r="AK1053" t="b">
        <v>0</v>
      </c>
      <c r="AL1053" t="b">
        <v>0</v>
      </c>
      <c r="AM1053" t="s">
        <v>102</v>
      </c>
      <c r="AN1053" s="1">
        <v>40496</v>
      </c>
      <c r="AQ1053" s="1">
        <v>40643</v>
      </c>
    </row>
    <row r="1054" spans="1:43">
      <c r="A1054" t="s">
        <v>2600</v>
      </c>
      <c r="B1054">
        <v>341215005390</v>
      </c>
      <c r="C1054" t="s">
        <v>2601</v>
      </c>
      <c r="D1054" t="s">
        <v>191</v>
      </c>
      <c r="E1054">
        <v>7439</v>
      </c>
      <c r="F1054" t="s">
        <v>54</v>
      </c>
      <c r="G1054" t="s">
        <v>2602</v>
      </c>
      <c r="H1054" t="s">
        <v>2603</v>
      </c>
      <c r="I1054" t="b">
        <v>0</v>
      </c>
      <c r="J1054" t="b">
        <v>0</v>
      </c>
      <c r="K1054" t="b">
        <v>0</v>
      </c>
      <c r="L1054" t="b">
        <v>0</v>
      </c>
      <c r="M1054" t="b">
        <v>0</v>
      </c>
      <c r="N1054" t="b">
        <v>0</v>
      </c>
      <c r="O1054" t="s">
        <v>57</v>
      </c>
      <c r="P1054" t="b">
        <v>0</v>
      </c>
      <c r="Q1054" t="b">
        <v>0</v>
      </c>
      <c r="R1054" t="s">
        <v>99</v>
      </c>
      <c r="S1054" t="s">
        <v>100</v>
      </c>
      <c r="V1054" t="s">
        <v>71</v>
      </c>
      <c r="W1054" t="s">
        <v>80</v>
      </c>
      <c r="X1054" t="s">
        <v>107</v>
      </c>
      <c r="Y1054" t="s">
        <v>151</v>
      </c>
      <c r="Z1054">
        <v>12</v>
      </c>
      <c r="AA1054">
        <v>0</v>
      </c>
      <c r="AB1054">
        <v>10.37</v>
      </c>
      <c r="AC1054">
        <v>35</v>
      </c>
      <c r="AD1054">
        <v>748.95</v>
      </c>
      <c r="AE1054">
        <v>881.12</v>
      </c>
      <c r="AF1054">
        <v>150</v>
      </c>
      <c r="AG1054" t="b">
        <v>1</v>
      </c>
      <c r="AH1054">
        <v>165</v>
      </c>
      <c r="AI1054">
        <f t="shared" si="16"/>
        <v>60568.048467758214</v>
      </c>
      <c r="AJ1054">
        <v>5</v>
      </c>
      <c r="AK1054" t="b">
        <v>0</v>
      </c>
      <c r="AL1054" t="b">
        <v>0</v>
      </c>
      <c r="AM1054" t="s">
        <v>64</v>
      </c>
      <c r="AN1054" s="1">
        <v>40458</v>
      </c>
      <c r="AQ1054" s="1">
        <v>40607</v>
      </c>
    </row>
    <row r="1055" spans="1:43">
      <c r="A1055" t="s">
        <v>2604</v>
      </c>
      <c r="B1055">
        <v>61233003668</v>
      </c>
      <c r="C1055" t="s">
        <v>2605</v>
      </c>
      <c r="D1055" t="s">
        <v>128</v>
      </c>
      <c r="E1055">
        <v>95758</v>
      </c>
      <c r="F1055" t="s">
        <v>54</v>
      </c>
      <c r="G1055" t="s">
        <v>2606</v>
      </c>
      <c r="H1055" t="s">
        <v>303</v>
      </c>
      <c r="I1055" t="b">
        <v>0</v>
      </c>
      <c r="J1055" t="b">
        <v>0</v>
      </c>
      <c r="K1055" t="b">
        <v>1</v>
      </c>
      <c r="L1055" t="b">
        <v>0</v>
      </c>
      <c r="M1055" t="b">
        <v>0</v>
      </c>
      <c r="N1055" t="b">
        <v>0</v>
      </c>
      <c r="O1055" t="s">
        <v>77</v>
      </c>
      <c r="P1055" t="b">
        <v>0</v>
      </c>
      <c r="Q1055" t="b">
        <v>0</v>
      </c>
      <c r="R1055" t="s">
        <v>58</v>
      </c>
      <c r="S1055" t="s">
        <v>59</v>
      </c>
      <c r="T1055" t="s">
        <v>94</v>
      </c>
      <c r="U1055" t="s">
        <v>95</v>
      </c>
      <c r="V1055" t="s">
        <v>60</v>
      </c>
      <c r="W1055" t="s">
        <v>80</v>
      </c>
      <c r="X1055" t="s">
        <v>62</v>
      </c>
      <c r="Y1055" t="s">
        <v>81</v>
      </c>
      <c r="Z1055">
        <v>5</v>
      </c>
      <c r="AA1055">
        <v>45.75</v>
      </c>
      <c r="AB1055">
        <v>7.5</v>
      </c>
      <c r="AC1055">
        <v>35</v>
      </c>
      <c r="AD1055">
        <v>593.24</v>
      </c>
      <c r="AE1055">
        <v>697.93</v>
      </c>
      <c r="AF1055">
        <v>24</v>
      </c>
      <c r="AG1055" t="b">
        <v>1</v>
      </c>
      <c r="AH1055">
        <v>165</v>
      </c>
      <c r="AI1055">
        <f t="shared" si="16"/>
        <v>60568.048467758214</v>
      </c>
      <c r="AJ1055">
        <v>8</v>
      </c>
      <c r="AK1055" t="b">
        <v>0</v>
      </c>
      <c r="AL1055" t="b">
        <v>0</v>
      </c>
      <c r="AM1055" t="s">
        <v>64</v>
      </c>
      <c r="AN1055" s="1">
        <v>40450</v>
      </c>
      <c r="AQ1055" s="1">
        <v>40600</v>
      </c>
    </row>
    <row r="1056" spans="1:43">
      <c r="A1056" t="s">
        <v>2607</v>
      </c>
      <c r="B1056">
        <v>62271011324</v>
      </c>
      <c r="C1056" t="s">
        <v>130</v>
      </c>
      <c r="D1056" t="s">
        <v>128</v>
      </c>
      <c r="E1056">
        <v>90023</v>
      </c>
      <c r="F1056" t="s">
        <v>75</v>
      </c>
      <c r="G1056" t="s">
        <v>271</v>
      </c>
      <c r="H1056" t="s">
        <v>130</v>
      </c>
      <c r="I1056" t="b">
        <v>1</v>
      </c>
      <c r="J1056" t="b">
        <v>0</v>
      </c>
      <c r="K1056" t="b">
        <v>1</v>
      </c>
      <c r="L1056" t="b">
        <v>0</v>
      </c>
      <c r="M1056" t="b">
        <v>1</v>
      </c>
      <c r="N1056" t="b">
        <v>0</v>
      </c>
      <c r="O1056" t="s">
        <v>87</v>
      </c>
      <c r="P1056" t="b">
        <v>1</v>
      </c>
      <c r="Q1056" t="b">
        <v>0</v>
      </c>
      <c r="R1056" t="s">
        <v>568</v>
      </c>
      <c r="S1056" t="s">
        <v>273</v>
      </c>
      <c r="T1056" t="s">
        <v>512</v>
      </c>
      <c r="U1056" t="s">
        <v>273</v>
      </c>
      <c r="V1056" t="s">
        <v>71</v>
      </c>
      <c r="W1056" t="s">
        <v>1</v>
      </c>
      <c r="X1056" t="s">
        <v>62</v>
      </c>
      <c r="Y1056" t="s">
        <v>151</v>
      </c>
      <c r="Z1056">
        <v>276</v>
      </c>
      <c r="AA1056">
        <v>88.94</v>
      </c>
      <c r="AB1056">
        <v>15.25</v>
      </c>
      <c r="AC1056">
        <v>35</v>
      </c>
      <c r="AD1056">
        <v>1431.71</v>
      </c>
      <c r="AE1056">
        <v>1684.36</v>
      </c>
      <c r="AF1056">
        <v>25</v>
      </c>
      <c r="AG1056" t="b">
        <v>1</v>
      </c>
      <c r="AH1056">
        <v>165</v>
      </c>
      <c r="AI1056">
        <f t="shared" si="16"/>
        <v>60568.048467758214</v>
      </c>
      <c r="AJ1056">
        <v>6</v>
      </c>
      <c r="AK1056" t="b">
        <v>0</v>
      </c>
      <c r="AL1056" t="b">
        <v>0</v>
      </c>
      <c r="AM1056" t="s">
        <v>64</v>
      </c>
      <c r="AN1056" s="1">
        <v>40445</v>
      </c>
      <c r="AQ1056" s="1">
        <v>40598</v>
      </c>
    </row>
    <row r="1057" spans="1:43">
      <c r="A1057" t="s">
        <v>2608</v>
      </c>
      <c r="B1057">
        <v>540150001023</v>
      </c>
      <c r="C1057" t="s">
        <v>1378</v>
      </c>
      <c r="D1057" t="s">
        <v>1302</v>
      </c>
      <c r="E1057">
        <v>25704</v>
      </c>
      <c r="F1057" t="s">
        <v>75</v>
      </c>
      <c r="G1057" t="s">
        <v>1379</v>
      </c>
      <c r="H1057" t="s">
        <v>176</v>
      </c>
      <c r="I1057" t="b">
        <v>0</v>
      </c>
      <c r="J1057" t="b">
        <v>0</v>
      </c>
      <c r="K1057" t="b">
        <v>0</v>
      </c>
      <c r="L1057" t="b">
        <v>0</v>
      </c>
      <c r="M1057" t="b">
        <v>0</v>
      </c>
      <c r="N1057" t="b">
        <v>0</v>
      </c>
      <c r="O1057" t="s">
        <v>87</v>
      </c>
      <c r="P1057" t="b">
        <v>0</v>
      </c>
      <c r="Q1057" t="b">
        <v>0</v>
      </c>
      <c r="R1057" t="s">
        <v>78</v>
      </c>
      <c r="S1057" t="s">
        <v>79</v>
      </c>
      <c r="T1057" t="s">
        <v>131</v>
      </c>
      <c r="U1057" t="s">
        <v>79</v>
      </c>
      <c r="V1057" t="s">
        <v>71</v>
      </c>
      <c r="W1057" t="s">
        <v>80</v>
      </c>
      <c r="X1057" t="s">
        <v>62</v>
      </c>
      <c r="Y1057" t="s">
        <v>88</v>
      </c>
      <c r="Z1057">
        <v>12</v>
      </c>
      <c r="AA1057">
        <v>0</v>
      </c>
      <c r="AB1057">
        <v>21</v>
      </c>
      <c r="AC1057">
        <v>35</v>
      </c>
      <c r="AD1057">
        <v>1467.98</v>
      </c>
      <c r="AE1057">
        <v>1727.04</v>
      </c>
      <c r="AF1057">
        <v>200</v>
      </c>
      <c r="AG1057" t="b">
        <v>1</v>
      </c>
      <c r="AH1057">
        <v>165</v>
      </c>
      <c r="AI1057">
        <f t="shared" si="16"/>
        <v>60568.048467758214</v>
      </c>
      <c r="AJ1057">
        <v>4</v>
      </c>
      <c r="AK1057" t="b">
        <v>0</v>
      </c>
      <c r="AL1057" t="b">
        <v>0</v>
      </c>
      <c r="AM1057" t="s">
        <v>64</v>
      </c>
      <c r="AN1057" s="1">
        <v>40441</v>
      </c>
      <c r="AQ1057" s="1">
        <v>40589</v>
      </c>
    </row>
    <row r="1058" spans="1:43">
      <c r="A1058" t="s">
        <v>2609</v>
      </c>
      <c r="B1058">
        <v>400549000204</v>
      </c>
      <c r="C1058" t="s">
        <v>178</v>
      </c>
      <c r="D1058" t="s">
        <v>53</v>
      </c>
      <c r="E1058">
        <v>74012</v>
      </c>
      <c r="F1058" t="s">
        <v>54</v>
      </c>
      <c r="G1058" t="s">
        <v>179</v>
      </c>
      <c r="H1058" t="s">
        <v>97</v>
      </c>
      <c r="I1058" t="b">
        <v>0</v>
      </c>
      <c r="J1058" t="b">
        <v>0</v>
      </c>
      <c r="K1058" t="b">
        <v>0</v>
      </c>
      <c r="L1058" t="b">
        <v>0</v>
      </c>
      <c r="M1058" t="b">
        <v>0</v>
      </c>
      <c r="N1058" t="b">
        <v>0</v>
      </c>
      <c r="O1058" t="s">
        <v>57</v>
      </c>
      <c r="P1058" t="b">
        <v>0</v>
      </c>
      <c r="Q1058" t="b">
        <v>0</v>
      </c>
      <c r="R1058" t="s">
        <v>119</v>
      </c>
      <c r="S1058" t="s">
        <v>59</v>
      </c>
      <c r="T1058" t="s">
        <v>58</v>
      </c>
      <c r="U1058" t="s">
        <v>59</v>
      </c>
      <c r="V1058" t="s">
        <v>71</v>
      </c>
      <c r="W1058" t="s">
        <v>61</v>
      </c>
      <c r="X1058" t="s">
        <v>62</v>
      </c>
      <c r="Y1058" t="s">
        <v>81</v>
      </c>
      <c r="Z1058">
        <v>0</v>
      </c>
      <c r="AA1058">
        <v>70.75</v>
      </c>
      <c r="AB1058">
        <v>23.58</v>
      </c>
      <c r="AC1058">
        <v>9</v>
      </c>
      <c r="AD1058">
        <v>1675.62</v>
      </c>
      <c r="AE1058">
        <v>2043.44</v>
      </c>
      <c r="AF1058">
        <v>585</v>
      </c>
      <c r="AG1058" t="b">
        <v>1</v>
      </c>
      <c r="AH1058">
        <v>165</v>
      </c>
      <c r="AI1058">
        <f t="shared" si="16"/>
        <v>60568.048467758214</v>
      </c>
      <c r="AJ1058">
        <v>2</v>
      </c>
      <c r="AK1058" t="b">
        <v>1</v>
      </c>
      <c r="AL1058" t="b">
        <v>0</v>
      </c>
      <c r="AM1058" t="s">
        <v>64</v>
      </c>
      <c r="AN1058" s="1">
        <v>40357</v>
      </c>
      <c r="AQ1058" s="1">
        <v>40505</v>
      </c>
    </row>
    <row r="1059" spans="1:43">
      <c r="A1059" t="s">
        <v>2610</v>
      </c>
      <c r="C1059" t="s">
        <v>330</v>
      </c>
      <c r="D1059" t="s">
        <v>74</v>
      </c>
      <c r="E1059">
        <v>10026</v>
      </c>
      <c r="F1059" t="s">
        <v>75</v>
      </c>
      <c r="G1059" t="s">
        <v>106</v>
      </c>
      <c r="H1059" t="s">
        <v>332</v>
      </c>
      <c r="I1059" t="b">
        <v>1</v>
      </c>
      <c r="J1059" t="b">
        <v>0</v>
      </c>
      <c r="K1059" t="b">
        <v>0</v>
      </c>
      <c r="L1059" t="b">
        <v>0</v>
      </c>
      <c r="M1059" t="b">
        <v>0</v>
      </c>
      <c r="N1059" t="b">
        <v>0</v>
      </c>
      <c r="O1059" t="s">
        <v>77</v>
      </c>
      <c r="P1059" t="b">
        <v>0</v>
      </c>
      <c r="Q1059" t="b">
        <v>0</v>
      </c>
      <c r="R1059" t="s">
        <v>101</v>
      </c>
      <c r="S1059" t="s">
        <v>95</v>
      </c>
      <c r="T1059" t="s">
        <v>0</v>
      </c>
      <c r="U1059" t="s">
        <v>79</v>
      </c>
      <c r="V1059" t="s">
        <v>71</v>
      </c>
      <c r="W1059" t="s">
        <v>61</v>
      </c>
      <c r="X1059" t="s">
        <v>107</v>
      </c>
      <c r="Y1059" t="s">
        <v>63</v>
      </c>
      <c r="Z1059">
        <v>10.18</v>
      </c>
      <c r="AA1059">
        <v>0</v>
      </c>
      <c r="AB1059">
        <v>2.54</v>
      </c>
      <c r="AC1059">
        <v>17</v>
      </c>
      <c r="AD1059">
        <v>132</v>
      </c>
      <c r="AE1059">
        <v>160.97999999999999</v>
      </c>
      <c r="AF1059">
        <v>27</v>
      </c>
      <c r="AG1059" t="b">
        <v>1</v>
      </c>
      <c r="AH1059">
        <v>165</v>
      </c>
      <c r="AI1059">
        <f t="shared" si="16"/>
        <v>60568.048467758214</v>
      </c>
      <c r="AJ1059">
        <v>2</v>
      </c>
      <c r="AK1059" t="b">
        <v>1</v>
      </c>
      <c r="AL1059" t="b">
        <v>0</v>
      </c>
      <c r="AM1059" t="s">
        <v>576</v>
      </c>
      <c r="AN1059" s="1">
        <v>39798</v>
      </c>
      <c r="AO1059" s="1">
        <v>39802</v>
      </c>
      <c r="AP1059" s="1">
        <v>39891</v>
      </c>
      <c r="AQ1059" s="1">
        <v>39953</v>
      </c>
    </row>
    <row r="1060" spans="1:43">
      <c r="A1060" t="s">
        <v>2611</v>
      </c>
      <c r="B1060">
        <v>490021000709</v>
      </c>
      <c r="C1060" t="s">
        <v>2131</v>
      </c>
      <c r="D1060" t="s">
        <v>495</v>
      </c>
      <c r="E1060">
        <v>84015</v>
      </c>
      <c r="F1060" t="s">
        <v>54</v>
      </c>
      <c r="G1060" t="s">
        <v>496</v>
      </c>
      <c r="H1060" t="s">
        <v>497</v>
      </c>
      <c r="I1060" t="b">
        <v>0</v>
      </c>
      <c r="J1060" t="b">
        <v>0</v>
      </c>
      <c r="K1060" t="b">
        <v>0</v>
      </c>
      <c r="L1060" t="b">
        <v>0</v>
      </c>
      <c r="M1060" t="b">
        <v>0</v>
      </c>
      <c r="N1060" t="b">
        <v>0</v>
      </c>
      <c r="O1060" t="s">
        <v>77</v>
      </c>
      <c r="P1060" t="b">
        <v>0</v>
      </c>
      <c r="Q1060" t="b">
        <v>0</v>
      </c>
      <c r="R1060" t="s">
        <v>101</v>
      </c>
      <c r="S1060" t="s">
        <v>95</v>
      </c>
      <c r="V1060" t="s">
        <v>71</v>
      </c>
      <c r="W1060" t="s">
        <v>61</v>
      </c>
      <c r="X1060" t="s">
        <v>62</v>
      </c>
      <c r="Y1060" t="s">
        <v>63</v>
      </c>
      <c r="Z1060">
        <v>48</v>
      </c>
      <c r="AA1060">
        <v>0</v>
      </c>
      <c r="AB1060">
        <v>12</v>
      </c>
      <c r="AC1060">
        <v>17</v>
      </c>
      <c r="AD1060">
        <v>557</v>
      </c>
      <c r="AE1060">
        <v>679.27</v>
      </c>
      <c r="AF1060">
        <v>23</v>
      </c>
      <c r="AG1060" t="b">
        <v>1</v>
      </c>
      <c r="AH1060">
        <v>165</v>
      </c>
      <c r="AI1060">
        <f t="shared" si="16"/>
        <v>60568.048467758214</v>
      </c>
      <c r="AJ1060">
        <v>3</v>
      </c>
      <c r="AK1060" t="b">
        <v>0</v>
      </c>
      <c r="AL1060" t="b">
        <v>0</v>
      </c>
      <c r="AM1060" t="s">
        <v>64</v>
      </c>
      <c r="AN1060" s="1">
        <v>39517</v>
      </c>
      <c r="AQ1060" s="1">
        <v>39671</v>
      </c>
    </row>
    <row r="1061" spans="1:43">
      <c r="A1061" t="s">
        <v>2612</v>
      </c>
      <c r="B1061">
        <v>370348002313</v>
      </c>
      <c r="C1061" t="s">
        <v>796</v>
      </c>
      <c r="D1061" t="s">
        <v>67</v>
      </c>
      <c r="E1061">
        <v>27514</v>
      </c>
      <c r="F1061" t="s">
        <v>54</v>
      </c>
      <c r="G1061" t="s">
        <v>797</v>
      </c>
      <c r="H1061" t="s">
        <v>307</v>
      </c>
      <c r="I1061" t="b">
        <v>0</v>
      </c>
      <c r="J1061" t="b">
        <v>0</v>
      </c>
      <c r="K1061" t="b">
        <v>0</v>
      </c>
      <c r="L1061" t="b">
        <v>0</v>
      </c>
      <c r="M1061" t="b">
        <v>0</v>
      </c>
      <c r="N1061" t="b">
        <v>0</v>
      </c>
      <c r="O1061" t="s">
        <v>57</v>
      </c>
      <c r="P1061" t="b">
        <v>0</v>
      </c>
      <c r="Q1061" t="b">
        <v>0</v>
      </c>
      <c r="R1061" t="s">
        <v>58</v>
      </c>
      <c r="S1061" t="s">
        <v>59</v>
      </c>
      <c r="T1061" t="s">
        <v>104</v>
      </c>
      <c r="U1061" t="s">
        <v>95</v>
      </c>
      <c r="V1061" t="s">
        <v>71</v>
      </c>
      <c r="W1061" t="s">
        <v>114</v>
      </c>
      <c r="X1061" t="s">
        <v>62</v>
      </c>
      <c r="Y1061" t="s">
        <v>63</v>
      </c>
      <c r="Z1061">
        <v>0</v>
      </c>
      <c r="AA1061">
        <v>7.9</v>
      </c>
      <c r="AB1061">
        <v>1.52</v>
      </c>
      <c r="AC1061">
        <v>35</v>
      </c>
      <c r="AD1061">
        <v>145.69</v>
      </c>
      <c r="AE1061">
        <v>171.4</v>
      </c>
      <c r="AF1061">
        <v>300</v>
      </c>
      <c r="AG1061" t="b">
        <v>1</v>
      </c>
      <c r="AH1061">
        <v>165.05</v>
      </c>
      <c r="AI1061">
        <f t="shared" si="16"/>
        <v>60543.440391075048</v>
      </c>
      <c r="AJ1061">
        <v>7</v>
      </c>
      <c r="AK1061" t="b">
        <v>0</v>
      </c>
      <c r="AL1061" t="b">
        <v>1</v>
      </c>
      <c r="AM1061" t="s">
        <v>576</v>
      </c>
      <c r="AN1061" s="1">
        <v>40496</v>
      </c>
      <c r="AO1061" s="1">
        <v>40522</v>
      </c>
      <c r="AP1061" s="1">
        <v>40626</v>
      </c>
      <c r="AQ1061" s="1">
        <v>40643</v>
      </c>
    </row>
    <row r="1062" spans="1:43">
      <c r="A1062" t="s">
        <v>2613</v>
      </c>
      <c r="B1062">
        <v>481970001911</v>
      </c>
      <c r="C1062" t="s">
        <v>2614</v>
      </c>
      <c r="D1062" t="s">
        <v>248</v>
      </c>
      <c r="E1062">
        <v>76107</v>
      </c>
      <c r="F1062" t="s">
        <v>75</v>
      </c>
      <c r="G1062" t="s">
        <v>2615</v>
      </c>
      <c r="H1062" t="s">
        <v>827</v>
      </c>
      <c r="I1062" t="b">
        <v>0</v>
      </c>
      <c r="J1062" t="b">
        <v>0</v>
      </c>
      <c r="K1062" t="b">
        <v>0</v>
      </c>
      <c r="L1062" t="b">
        <v>0</v>
      </c>
      <c r="M1062" t="b">
        <v>0</v>
      </c>
      <c r="N1062" t="b">
        <v>0</v>
      </c>
      <c r="O1062" t="s">
        <v>77</v>
      </c>
      <c r="P1062" t="b">
        <v>0</v>
      </c>
      <c r="Q1062" t="b">
        <v>0</v>
      </c>
      <c r="R1062" t="s">
        <v>78</v>
      </c>
      <c r="S1062" t="s">
        <v>79</v>
      </c>
      <c r="T1062" t="s">
        <v>58</v>
      </c>
      <c r="U1062" t="s">
        <v>59</v>
      </c>
      <c r="V1062" t="s">
        <v>71</v>
      </c>
      <c r="W1062" t="s">
        <v>114</v>
      </c>
      <c r="X1062" t="s">
        <v>62</v>
      </c>
      <c r="Y1062" t="s">
        <v>81</v>
      </c>
      <c r="Z1062">
        <v>11.33</v>
      </c>
      <c r="AA1062">
        <v>0</v>
      </c>
      <c r="AB1062">
        <v>1.7</v>
      </c>
      <c r="AC1062">
        <v>9</v>
      </c>
      <c r="AD1062">
        <v>135.36000000000001</v>
      </c>
      <c r="AE1062">
        <v>165.07</v>
      </c>
      <c r="AF1062">
        <v>97</v>
      </c>
      <c r="AG1062" t="b">
        <v>1</v>
      </c>
      <c r="AH1062">
        <v>165.07</v>
      </c>
      <c r="AI1062">
        <f t="shared" si="16"/>
        <v>60533.598560401791</v>
      </c>
      <c r="AJ1062">
        <v>5</v>
      </c>
      <c r="AK1062" t="b">
        <v>0</v>
      </c>
      <c r="AL1062" t="b">
        <v>0</v>
      </c>
      <c r="AM1062" t="s">
        <v>576</v>
      </c>
      <c r="AN1062" s="1">
        <v>40142</v>
      </c>
      <c r="AO1062" s="1">
        <v>40154</v>
      </c>
      <c r="AP1062" s="1">
        <v>40184</v>
      </c>
      <c r="AQ1062" s="1">
        <v>40299</v>
      </c>
    </row>
    <row r="1063" spans="1:43">
      <c r="A1063" t="s">
        <v>2616</v>
      </c>
      <c r="B1063">
        <v>120039000374</v>
      </c>
      <c r="C1063" t="s">
        <v>967</v>
      </c>
      <c r="D1063" t="s">
        <v>257</v>
      </c>
      <c r="E1063">
        <v>33157</v>
      </c>
      <c r="F1063" t="s">
        <v>54</v>
      </c>
      <c r="G1063" t="s">
        <v>968</v>
      </c>
      <c r="H1063" t="s">
        <v>969</v>
      </c>
      <c r="I1063" t="b">
        <v>0</v>
      </c>
      <c r="J1063" t="b">
        <v>0</v>
      </c>
      <c r="K1063" t="b">
        <v>0</v>
      </c>
      <c r="L1063" t="b">
        <v>0</v>
      </c>
      <c r="M1063" t="b">
        <v>0</v>
      </c>
      <c r="N1063" t="b">
        <v>0</v>
      </c>
      <c r="O1063" t="s">
        <v>77</v>
      </c>
      <c r="P1063" t="b">
        <v>0</v>
      </c>
      <c r="Q1063" t="b">
        <v>0</v>
      </c>
      <c r="R1063" t="s">
        <v>58</v>
      </c>
      <c r="S1063" t="s">
        <v>59</v>
      </c>
      <c r="T1063" t="s">
        <v>113</v>
      </c>
      <c r="U1063" t="s">
        <v>113</v>
      </c>
      <c r="V1063" t="s">
        <v>71</v>
      </c>
      <c r="W1063" t="s">
        <v>61</v>
      </c>
      <c r="X1063" t="s">
        <v>62</v>
      </c>
      <c r="Y1063" t="s">
        <v>81</v>
      </c>
      <c r="Z1063">
        <v>11.34</v>
      </c>
      <c r="AA1063">
        <v>0</v>
      </c>
      <c r="AB1063">
        <v>1.7</v>
      </c>
      <c r="AC1063">
        <v>9</v>
      </c>
      <c r="AD1063">
        <v>135.41</v>
      </c>
      <c r="AE1063">
        <v>165.13</v>
      </c>
      <c r="AF1063">
        <v>40</v>
      </c>
      <c r="AG1063" t="b">
        <v>0</v>
      </c>
      <c r="AH1063">
        <v>165.13</v>
      </c>
      <c r="AI1063">
        <f t="shared" si="16"/>
        <v>60504.077868382003</v>
      </c>
      <c r="AJ1063">
        <v>2</v>
      </c>
      <c r="AK1063" t="b">
        <v>1</v>
      </c>
      <c r="AL1063" t="b">
        <v>0</v>
      </c>
      <c r="AM1063" t="s">
        <v>576</v>
      </c>
      <c r="AN1063" s="1">
        <v>40165</v>
      </c>
      <c r="AO1063" s="1">
        <v>40176</v>
      </c>
      <c r="AP1063" s="1">
        <v>40254</v>
      </c>
      <c r="AQ1063" s="1">
        <v>40321</v>
      </c>
    </row>
    <row r="1064" spans="1:43">
      <c r="A1064" t="s">
        <v>2617</v>
      </c>
      <c r="C1064" t="s">
        <v>130</v>
      </c>
      <c r="D1064" t="s">
        <v>128</v>
      </c>
      <c r="E1064">
        <v>90031</v>
      </c>
      <c r="F1064" t="s">
        <v>75</v>
      </c>
      <c r="G1064" t="s">
        <v>271</v>
      </c>
      <c r="H1064" t="s">
        <v>130</v>
      </c>
      <c r="I1064" t="b">
        <v>0</v>
      </c>
      <c r="J1064" t="b">
        <v>0</v>
      </c>
      <c r="K1064" t="b">
        <v>0</v>
      </c>
      <c r="L1064" t="b">
        <v>0</v>
      </c>
      <c r="M1064" t="b">
        <v>0</v>
      </c>
      <c r="N1064" t="b">
        <v>0</v>
      </c>
      <c r="O1064" t="s">
        <v>87</v>
      </c>
      <c r="P1064" t="b">
        <v>0</v>
      </c>
      <c r="Q1064" t="b">
        <v>0</v>
      </c>
      <c r="R1064" t="s">
        <v>101</v>
      </c>
      <c r="S1064" t="s">
        <v>95</v>
      </c>
      <c r="T1064" t="s">
        <v>267</v>
      </c>
      <c r="U1064" t="s">
        <v>95</v>
      </c>
      <c r="V1064" t="s">
        <v>60</v>
      </c>
      <c r="W1064" t="s">
        <v>61</v>
      </c>
      <c r="X1064" t="s">
        <v>62</v>
      </c>
      <c r="Y1064" t="s">
        <v>88</v>
      </c>
      <c r="Z1064">
        <v>1</v>
      </c>
      <c r="AA1064">
        <v>9.19</v>
      </c>
      <c r="AB1064">
        <v>1.51</v>
      </c>
      <c r="AC1064">
        <v>35</v>
      </c>
      <c r="AD1064">
        <v>147.16999999999999</v>
      </c>
      <c r="AE1064">
        <v>173.14</v>
      </c>
      <c r="AF1064">
        <v>104</v>
      </c>
      <c r="AG1064" t="b">
        <v>0</v>
      </c>
      <c r="AH1064">
        <v>165.17</v>
      </c>
      <c r="AI1064">
        <f t="shared" si="16"/>
        <v>60484.401407035482</v>
      </c>
      <c r="AJ1064">
        <v>4</v>
      </c>
      <c r="AK1064" t="b">
        <v>0</v>
      </c>
      <c r="AL1064" t="b">
        <v>1</v>
      </c>
      <c r="AM1064" t="s">
        <v>576</v>
      </c>
      <c r="AN1064" s="1">
        <v>40460</v>
      </c>
      <c r="AO1064" s="1">
        <v>40608</v>
      </c>
      <c r="AP1064" s="1">
        <v>40631</v>
      </c>
      <c r="AQ1064" s="1">
        <v>40609</v>
      </c>
    </row>
    <row r="1065" spans="1:43">
      <c r="A1065" t="s">
        <v>2618</v>
      </c>
      <c r="B1065">
        <v>90045000069</v>
      </c>
      <c r="C1065" t="s">
        <v>738</v>
      </c>
      <c r="D1065" t="s">
        <v>557</v>
      </c>
      <c r="E1065">
        <v>6610</v>
      </c>
      <c r="F1065" t="s">
        <v>75</v>
      </c>
      <c r="G1065" t="s">
        <v>739</v>
      </c>
      <c r="H1065" t="s">
        <v>740</v>
      </c>
      <c r="I1065" t="b">
        <v>0</v>
      </c>
      <c r="J1065" t="b">
        <v>0</v>
      </c>
      <c r="K1065" t="b">
        <v>0</v>
      </c>
      <c r="L1065" t="b">
        <v>0</v>
      </c>
      <c r="M1065" t="b">
        <v>0</v>
      </c>
      <c r="N1065" t="b">
        <v>0</v>
      </c>
      <c r="O1065" t="s">
        <v>57</v>
      </c>
      <c r="P1065" t="b">
        <v>0</v>
      </c>
      <c r="Q1065" t="b">
        <v>0</v>
      </c>
      <c r="R1065" t="s">
        <v>119</v>
      </c>
      <c r="S1065" t="s">
        <v>59</v>
      </c>
      <c r="T1065" t="s">
        <v>113</v>
      </c>
      <c r="U1065" t="s">
        <v>113</v>
      </c>
      <c r="V1065" t="s">
        <v>60</v>
      </c>
      <c r="W1065" t="s">
        <v>61</v>
      </c>
      <c r="X1065" t="s">
        <v>62</v>
      </c>
      <c r="Y1065" t="s">
        <v>81</v>
      </c>
      <c r="Z1065">
        <v>0.25</v>
      </c>
      <c r="AA1065">
        <v>0</v>
      </c>
      <c r="AB1065">
        <v>1.87</v>
      </c>
      <c r="AC1065">
        <v>9</v>
      </c>
      <c r="AD1065">
        <v>135.77000000000001</v>
      </c>
      <c r="AE1065">
        <v>165.57</v>
      </c>
      <c r="AF1065">
        <v>150</v>
      </c>
      <c r="AG1065" t="b">
        <v>1</v>
      </c>
      <c r="AH1065">
        <v>165.23</v>
      </c>
      <c r="AI1065">
        <f t="shared" si="16"/>
        <v>60454.892715015689</v>
      </c>
      <c r="AJ1065">
        <v>10</v>
      </c>
      <c r="AK1065" t="b">
        <v>1</v>
      </c>
      <c r="AL1065" t="b">
        <v>0</v>
      </c>
      <c r="AM1065" t="s">
        <v>576</v>
      </c>
      <c r="AN1065" s="1">
        <v>40251</v>
      </c>
      <c r="AO1065" s="1">
        <v>40286</v>
      </c>
      <c r="AP1065" s="1">
        <v>40287</v>
      </c>
      <c r="AQ1065" s="1">
        <v>40288</v>
      </c>
    </row>
    <row r="1066" spans="1:43">
      <c r="A1066" t="s">
        <v>2619</v>
      </c>
      <c r="B1066">
        <v>160036000062</v>
      </c>
      <c r="C1066" t="s">
        <v>2620</v>
      </c>
      <c r="D1066" t="s">
        <v>801</v>
      </c>
      <c r="E1066">
        <v>83702</v>
      </c>
      <c r="F1066" t="s">
        <v>75</v>
      </c>
      <c r="G1066" t="s">
        <v>2621</v>
      </c>
      <c r="H1066" t="s">
        <v>803</v>
      </c>
      <c r="I1066" t="b">
        <v>0</v>
      </c>
      <c r="J1066" t="b">
        <v>0</v>
      </c>
      <c r="K1066" t="b">
        <v>0</v>
      </c>
      <c r="L1066" t="b">
        <v>0</v>
      </c>
      <c r="M1066" t="b">
        <v>0</v>
      </c>
      <c r="N1066" t="b">
        <v>0</v>
      </c>
      <c r="O1066" t="s">
        <v>57</v>
      </c>
      <c r="P1066" t="b">
        <v>0</v>
      </c>
      <c r="Q1066" t="b">
        <v>0</v>
      </c>
      <c r="R1066" t="s">
        <v>58</v>
      </c>
      <c r="S1066" t="s">
        <v>59</v>
      </c>
      <c r="T1066" t="s">
        <v>119</v>
      </c>
      <c r="U1066" t="s">
        <v>59</v>
      </c>
      <c r="V1066" t="s">
        <v>71</v>
      </c>
      <c r="W1066" t="s">
        <v>61</v>
      </c>
      <c r="X1066" t="s">
        <v>107</v>
      </c>
      <c r="Y1066" t="s">
        <v>63</v>
      </c>
      <c r="Z1066">
        <v>10.77</v>
      </c>
      <c r="AA1066">
        <v>6.46</v>
      </c>
      <c r="AB1066">
        <v>1.62</v>
      </c>
      <c r="AC1066">
        <v>9</v>
      </c>
      <c r="AD1066">
        <v>135.54</v>
      </c>
      <c r="AE1066">
        <v>165.29</v>
      </c>
      <c r="AF1066">
        <v>25</v>
      </c>
      <c r="AG1066" t="b">
        <v>1</v>
      </c>
      <c r="AH1066">
        <v>165.3</v>
      </c>
      <c r="AI1066">
        <f t="shared" si="16"/>
        <v>60420.475007659261</v>
      </c>
      <c r="AJ1066">
        <v>2</v>
      </c>
      <c r="AK1066" t="b">
        <v>1</v>
      </c>
      <c r="AL1066" t="b">
        <v>0</v>
      </c>
      <c r="AM1066" t="s">
        <v>576</v>
      </c>
      <c r="AN1066" s="1">
        <v>40238</v>
      </c>
      <c r="AO1066" s="1">
        <v>40240</v>
      </c>
      <c r="AP1066" s="1">
        <v>40312</v>
      </c>
      <c r="AQ1066" s="1">
        <v>40385</v>
      </c>
    </row>
    <row r="1067" spans="1:43">
      <c r="A1067" t="s">
        <v>2622</v>
      </c>
      <c r="B1067">
        <v>210030000607</v>
      </c>
      <c r="C1067" t="s">
        <v>2623</v>
      </c>
      <c r="D1067" t="s">
        <v>310</v>
      </c>
      <c r="E1067">
        <v>42141</v>
      </c>
      <c r="F1067" t="s">
        <v>68</v>
      </c>
      <c r="G1067" t="s">
        <v>2624</v>
      </c>
      <c r="H1067" t="s">
        <v>2625</v>
      </c>
      <c r="I1067" t="b">
        <v>0</v>
      </c>
      <c r="J1067" t="b">
        <v>0</v>
      </c>
      <c r="K1067" t="b">
        <v>0</v>
      </c>
      <c r="L1067" t="b">
        <v>0</v>
      </c>
      <c r="M1067" t="b">
        <v>0</v>
      </c>
      <c r="N1067" t="b">
        <v>0</v>
      </c>
      <c r="O1067" t="s">
        <v>57</v>
      </c>
      <c r="P1067" t="b">
        <v>0</v>
      </c>
      <c r="Q1067" t="b">
        <v>0</v>
      </c>
      <c r="R1067" t="s">
        <v>58</v>
      </c>
      <c r="S1067" t="s">
        <v>59</v>
      </c>
      <c r="V1067" t="s">
        <v>71</v>
      </c>
      <c r="W1067" t="s">
        <v>114</v>
      </c>
      <c r="X1067" t="s">
        <v>62</v>
      </c>
      <c r="Y1067" t="s">
        <v>151</v>
      </c>
      <c r="Z1067">
        <v>0</v>
      </c>
      <c r="AA1067">
        <v>7.32</v>
      </c>
      <c r="AB1067">
        <v>1.83</v>
      </c>
      <c r="AC1067">
        <v>9</v>
      </c>
      <c r="AD1067">
        <v>140.15</v>
      </c>
      <c r="AE1067">
        <v>170.91</v>
      </c>
      <c r="AF1067">
        <v>180</v>
      </c>
      <c r="AG1067" t="b">
        <v>1</v>
      </c>
      <c r="AH1067">
        <v>165.43</v>
      </c>
      <c r="AI1067">
        <f t="shared" si="16"/>
        <v>60356.582408283051</v>
      </c>
      <c r="AJ1067">
        <v>4</v>
      </c>
      <c r="AK1067" t="b">
        <v>0</v>
      </c>
      <c r="AL1067" t="b">
        <v>0</v>
      </c>
      <c r="AM1067" t="s">
        <v>576</v>
      </c>
      <c r="AN1067" s="1">
        <v>40294</v>
      </c>
      <c r="AO1067" s="1">
        <v>40409</v>
      </c>
      <c r="AP1067" s="1">
        <v>40504</v>
      </c>
      <c r="AQ1067" s="1">
        <v>40444</v>
      </c>
    </row>
    <row r="1068" spans="1:43">
      <c r="A1068" t="s">
        <v>2626</v>
      </c>
      <c r="B1068">
        <v>90045000075</v>
      </c>
      <c r="C1068" t="s">
        <v>738</v>
      </c>
      <c r="D1068" t="s">
        <v>557</v>
      </c>
      <c r="E1068">
        <v>6604</v>
      </c>
      <c r="F1068" t="s">
        <v>75</v>
      </c>
      <c r="G1068" t="s">
        <v>739</v>
      </c>
      <c r="H1068" t="s">
        <v>740</v>
      </c>
      <c r="I1068" t="b">
        <v>0</v>
      </c>
      <c r="J1068" t="b">
        <v>0</v>
      </c>
      <c r="K1068" t="b">
        <v>0</v>
      </c>
      <c r="L1068" t="b">
        <v>0</v>
      </c>
      <c r="M1068" t="b">
        <v>0</v>
      </c>
      <c r="N1068" t="b">
        <v>0</v>
      </c>
      <c r="O1068" t="s">
        <v>57</v>
      </c>
      <c r="P1068" t="b">
        <v>0</v>
      </c>
      <c r="Q1068" t="b">
        <v>0</v>
      </c>
      <c r="R1068" t="s">
        <v>58</v>
      </c>
      <c r="S1068" t="s">
        <v>59</v>
      </c>
      <c r="V1068" t="s">
        <v>60</v>
      </c>
      <c r="W1068" t="s">
        <v>80</v>
      </c>
      <c r="X1068" t="s">
        <v>62</v>
      </c>
      <c r="Y1068" t="s">
        <v>81</v>
      </c>
      <c r="Z1068">
        <v>11</v>
      </c>
      <c r="AA1068">
        <v>0</v>
      </c>
      <c r="AB1068">
        <v>2.75</v>
      </c>
      <c r="AC1068">
        <v>17</v>
      </c>
      <c r="AD1068">
        <v>141</v>
      </c>
      <c r="AE1068">
        <v>171.95</v>
      </c>
      <c r="AF1068">
        <v>400</v>
      </c>
      <c r="AG1068" t="b">
        <v>1</v>
      </c>
      <c r="AH1068">
        <v>165.88</v>
      </c>
      <c r="AI1068">
        <f t="shared" si="16"/>
        <v>60135.676718134637</v>
      </c>
      <c r="AJ1068">
        <v>2</v>
      </c>
      <c r="AK1068" t="b">
        <v>0</v>
      </c>
      <c r="AL1068" t="b">
        <v>0</v>
      </c>
      <c r="AM1068" t="s">
        <v>576</v>
      </c>
      <c r="AN1068" s="1">
        <v>39778</v>
      </c>
      <c r="AO1068" s="1">
        <v>39792</v>
      </c>
      <c r="AP1068" s="1">
        <v>39848</v>
      </c>
      <c r="AQ1068" s="1">
        <v>39929</v>
      </c>
    </row>
    <row r="1069" spans="1:43">
      <c r="A1069" t="s">
        <v>2627</v>
      </c>
      <c r="B1069">
        <v>62223002653</v>
      </c>
      <c r="C1069" t="s">
        <v>2628</v>
      </c>
      <c r="D1069" t="s">
        <v>128</v>
      </c>
      <c r="E1069">
        <v>95240</v>
      </c>
      <c r="F1069" t="s">
        <v>54</v>
      </c>
      <c r="G1069" t="s">
        <v>2629</v>
      </c>
      <c r="H1069" t="s">
        <v>2630</v>
      </c>
      <c r="I1069" t="b">
        <v>0</v>
      </c>
      <c r="J1069" t="b">
        <v>0</v>
      </c>
      <c r="K1069" t="b">
        <v>1</v>
      </c>
      <c r="L1069" t="b">
        <v>0</v>
      </c>
      <c r="M1069" t="b">
        <v>0</v>
      </c>
      <c r="N1069" t="b">
        <v>0</v>
      </c>
      <c r="O1069" t="s">
        <v>57</v>
      </c>
      <c r="P1069" t="b">
        <v>0</v>
      </c>
      <c r="Q1069" t="b">
        <v>0</v>
      </c>
      <c r="R1069" t="s">
        <v>94</v>
      </c>
      <c r="S1069" t="s">
        <v>95</v>
      </c>
      <c r="T1069" t="s">
        <v>104</v>
      </c>
      <c r="U1069" t="s">
        <v>95</v>
      </c>
      <c r="V1069" t="s">
        <v>60</v>
      </c>
      <c r="W1069" t="s">
        <v>114</v>
      </c>
      <c r="X1069" t="s">
        <v>62</v>
      </c>
      <c r="Y1069" t="s">
        <v>63</v>
      </c>
      <c r="Z1069">
        <v>10.7</v>
      </c>
      <c r="AA1069">
        <v>7.76</v>
      </c>
      <c r="AB1069">
        <v>1.6</v>
      </c>
      <c r="AC1069">
        <v>9</v>
      </c>
      <c r="AD1069">
        <v>136.06</v>
      </c>
      <c r="AE1069">
        <v>165.93</v>
      </c>
      <c r="AF1069">
        <v>21</v>
      </c>
      <c r="AG1069" t="b">
        <v>1</v>
      </c>
      <c r="AH1069">
        <v>165.93</v>
      </c>
      <c r="AI1069">
        <f t="shared" si="16"/>
        <v>60111.156641451475</v>
      </c>
      <c r="AJ1069">
        <v>1</v>
      </c>
      <c r="AK1069" t="b">
        <v>0</v>
      </c>
      <c r="AL1069" t="b">
        <v>0</v>
      </c>
      <c r="AM1069" t="s">
        <v>576</v>
      </c>
      <c r="AN1069" s="1">
        <v>40013</v>
      </c>
      <c r="AO1069" s="1">
        <v>40050</v>
      </c>
      <c r="AP1069" s="1">
        <v>40050</v>
      </c>
      <c r="AQ1069" s="1">
        <v>40169</v>
      </c>
    </row>
    <row r="1070" spans="1:43">
      <c r="A1070" t="s">
        <v>2631</v>
      </c>
      <c r="C1070" t="s">
        <v>483</v>
      </c>
      <c r="D1070" t="s">
        <v>74</v>
      </c>
      <c r="E1070">
        <v>11233</v>
      </c>
      <c r="F1070" t="s">
        <v>75</v>
      </c>
      <c r="G1070" t="s">
        <v>2221</v>
      </c>
      <c r="H1070" t="s">
        <v>483</v>
      </c>
      <c r="I1070" t="b">
        <v>0</v>
      </c>
      <c r="J1070" t="b">
        <v>0</v>
      </c>
      <c r="K1070" t="b">
        <v>0</v>
      </c>
      <c r="L1070" t="b">
        <v>0</v>
      </c>
      <c r="M1070" t="b">
        <v>0</v>
      </c>
      <c r="N1070" t="b">
        <v>0</v>
      </c>
      <c r="O1070" t="s">
        <v>77</v>
      </c>
      <c r="P1070" t="b">
        <v>0</v>
      </c>
      <c r="Q1070" t="b">
        <v>1</v>
      </c>
      <c r="R1070" t="s">
        <v>58</v>
      </c>
      <c r="S1070" t="s">
        <v>59</v>
      </c>
      <c r="W1070" t="s">
        <v>80</v>
      </c>
      <c r="X1070" t="s">
        <v>62</v>
      </c>
      <c r="Y1070" t="s">
        <v>81</v>
      </c>
      <c r="AD1070">
        <v>143.5</v>
      </c>
      <c r="AE1070">
        <v>175</v>
      </c>
      <c r="AF1070">
        <v>0</v>
      </c>
      <c r="AG1070" t="b">
        <v>0</v>
      </c>
      <c r="AH1070">
        <v>166</v>
      </c>
      <c r="AI1070">
        <f t="shared" si="16"/>
        <v>60076.836934095059</v>
      </c>
      <c r="AJ1070">
        <v>1</v>
      </c>
      <c r="AK1070" t="b">
        <v>0</v>
      </c>
      <c r="AL1070" t="b">
        <v>0</v>
      </c>
      <c r="AM1070" t="s">
        <v>576</v>
      </c>
      <c r="AN1070" s="1">
        <v>37904</v>
      </c>
      <c r="AO1070" s="1">
        <v>37946</v>
      </c>
      <c r="AP1070" s="1">
        <v>38009</v>
      </c>
      <c r="AQ1070" s="1">
        <v>38148</v>
      </c>
    </row>
    <row r="1071" spans="1:43">
      <c r="A1071" t="s">
        <v>2632</v>
      </c>
      <c r="C1071" t="s">
        <v>252</v>
      </c>
      <c r="D1071" t="s">
        <v>67</v>
      </c>
      <c r="E1071">
        <v>28215</v>
      </c>
      <c r="F1071" t="s">
        <v>75</v>
      </c>
      <c r="G1071" t="s">
        <v>253</v>
      </c>
      <c r="H1071" t="s">
        <v>254</v>
      </c>
      <c r="I1071" t="b">
        <v>0</v>
      </c>
      <c r="J1071" t="b">
        <v>0</v>
      </c>
      <c r="K1071" t="b">
        <v>0</v>
      </c>
      <c r="L1071" t="b">
        <v>0</v>
      </c>
      <c r="M1071" t="b">
        <v>0</v>
      </c>
      <c r="N1071" t="b">
        <v>0</v>
      </c>
      <c r="O1071" t="s">
        <v>77</v>
      </c>
      <c r="P1071" t="b">
        <v>0</v>
      </c>
      <c r="Q1071" t="b">
        <v>0</v>
      </c>
      <c r="R1071" t="s">
        <v>171</v>
      </c>
      <c r="S1071" t="s">
        <v>79</v>
      </c>
      <c r="V1071" t="s">
        <v>71</v>
      </c>
      <c r="W1071" t="s">
        <v>61</v>
      </c>
      <c r="X1071" t="s">
        <v>62</v>
      </c>
      <c r="Y1071" t="s">
        <v>63</v>
      </c>
      <c r="AD1071">
        <v>144.41999999999999</v>
      </c>
      <c r="AE1071">
        <v>176.12</v>
      </c>
      <c r="AF1071">
        <v>20</v>
      </c>
      <c r="AG1071" t="b">
        <v>1</v>
      </c>
      <c r="AH1071">
        <v>166.08</v>
      </c>
      <c r="AI1071">
        <f t="shared" si="16"/>
        <v>60037.626411402001</v>
      </c>
      <c r="AJ1071">
        <v>1</v>
      </c>
      <c r="AK1071" t="b">
        <v>0</v>
      </c>
      <c r="AL1071" t="b">
        <v>0</v>
      </c>
      <c r="AM1071" t="s">
        <v>576</v>
      </c>
      <c r="AN1071" s="1">
        <v>38224</v>
      </c>
      <c r="AO1071" s="1">
        <v>38509</v>
      </c>
      <c r="AP1071" s="1">
        <v>38651</v>
      </c>
      <c r="AQ1071" s="1">
        <v>38467</v>
      </c>
    </row>
    <row r="1072" spans="1:43">
      <c r="A1072" t="s">
        <v>2633</v>
      </c>
      <c r="B1072">
        <v>170993001127</v>
      </c>
      <c r="C1072" t="s">
        <v>181</v>
      </c>
      <c r="D1072" t="s">
        <v>182</v>
      </c>
      <c r="E1072">
        <v>60629</v>
      </c>
      <c r="F1072" t="s">
        <v>75</v>
      </c>
      <c r="G1072" t="s">
        <v>1392</v>
      </c>
      <c r="H1072" t="s">
        <v>184</v>
      </c>
      <c r="I1072" t="b">
        <v>0</v>
      </c>
      <c r="J1072" t="b">
        <v>0</v>
      </c>
      <c r="K1072" t="b">
        <v>0</v>
      </c>
      <c r="L1072" t="b">
        <v>0</v>
      </c>
      <c r="M1072" t="b">
        <v>0</v>
      </c>
      <c r="N1072" t="b">
        <v>0</v>
      </c>
      <c r="O1072" t="s">
        <v>57</v>
      </c>
      <c r="P1072" t="b">
        <v>0</v>
      </c>
      <c r="Q1072" t="b">
        <v>0</v>
      </c>
      <c r="R1072" t="s">
        <v>58</v>
      </c>
      <c r="S1072" t="s">
        <v>59</v>
      </c>
      <c r="T1072" t="s">
        <v>119</v>
      </c>
      <c r="U1072" t="s">
        <v>59</v>
      </c>
      <c r="V1072" t="s">
        <v>60</v>
      </c>
      <c r="W1072" t="s">
        <v>1</v>
      </c>
      <c r="X1072" t="s">
        <v>62</v>
      </c>
      <c r="Y1072" t="s">
        <v>81</v>
      </c>
      <c r="Z1072">
        <v>0</v>
      </c>
      <c r="AA1072">
        <v>0</v>
      </c>
      <c r="AB1072">
        <v>1.57</v>
      </c>
      <c r="AC1072">
        <v>35</v>
      </c>
      <c r="AD1072">
        <v>141.41999999999999</v>
      </c>
      <c r="AE1072">
        <v>166.38</v>
      </c>
      <c r="AF1072">
        <v>52</v>
      </c>
      <c r="AG1072" t="b">
        <v>1</v>
      </c>
      <c r="AH1072">
        <v>166.38</v>
      </c>
      <c r="AI1072">
        <f t="shared" si="16"/>
        <v>59890.700951303064</v>
      </c>
      <c r="AJ1072">
        <v>3</v>
      </c>
      <c r="AK1072" t="b">
        <v>0</v>
      </c>
      <c r="AL1072" t="b">
        <v>1</v>
      </c>
      <c r="AM1072" t="s">
        <v>576</v>
      </c>
      <c r="AN1072" s="1">
        <v>40423</v>
      </c>
      <c r="AO1072" s="1">
        <v>40472</v>
      </c>
      <c r="AP1072" s="1">
        <v>40554</v>
      </c>
      <c r="AQ1072" s="1">
        <v>40573</v>
      </c>
    </row>
    <row r="1073" spans="1:43">
      <c r="A1073" t="s">
        <v>2634</v>
      </c>
      <c r="B1073">
        <v>174125004132</v>
      </c>
      <c r="C1073" t="s">
        <v>2635</v>
      </c>
      <c r="D1073" t="s">
        <v>182</v>
      </c>
      <c r="E1073">
        <v>60087</v>
      </c>
      <c r="F1073" t="s">
        <v>54</v>
      </c>
      <c r="G1073" t="s">
        <v>2636</v>
      </c>
      <c r="H1073" t="s">
        <v>469</v>
      </c>
      <c r="I1073" t="b">
        <v>0</v>
      </c>
      <c r="J1073" t="b">
        <v>0</v>
      </c>
      <c r="K1073" t="b">
        <v>0</v>
      </c>
      <c r="L1073" t="b">
        <v>0</v>
      </c>
      <c r="M1073" t="b">
        <v>0</v>
      </c>
      <c r="N1073" t="b">
        <v>0</v>
      </c>
      <c r="O1073" t="s">
        <v>77</v>
      </c>
      <c r="P1073" t="b">
        <v>0</v>
      </c>
      <c r="Q1073" t="b">
        <v>0</v>
      </c>
      <c r="R1073" t="s">
        <v>58</v>
      </c>
      <c r="S1073" t="s">
        <v>59</v>
      </c>
      <c r="V1073" t="s">
        <v>60</v>
      </c>
      <c r="W1073" t="s">
        <v>61</v>
      </c>
      <c r="X1073" t="s">
        <v>62</v>
      </c>
      <c r="Y1073" t="s">
        <v>63</v>
      </c>
      <c r="Z1073">
        <v>0</v>
      </c>
      <c r="AA1073">
        <v>0</v>
      </c>
      <c r="AB1073">
        <v>1.66</v>
      </c>
      <c r="AC1073">
        <v>35</v>
      </c>
      <c r="AD1073">
        <v>147.56</v>
      </c>
      <c r="AE1073">
        <v>173.6</v>
      </c>
      <c r="AF1073">
        <v>21</v>
      </c>
      <c r="AG1073" t="b">
        <v>1</v>
      </c>
      <c r="AH1073">
        <v>166.54</v>
      </c>
      <c r="AI1073">
        <f t="shared" si="16"/>
        <v>59812.414305916958</v>
      </c>
      <c r="AJ1073">
        <v>6</v>
      </c>
      <c r="AK1073" t="b">
        <v>0</v>
      </c>
      <c r="AL1073" t="b">
        <v>0</v>
      </c>
      <c r="AM1073" t="s">
        <v>576</v>
      </c>
      <c r="AN1073" s="1">
        <v>40558</v>
      </c>
      <c r="AO1073" s="1">
        <v>40573</v>
      </c>
      <c r="AQ1073" s="1">
        <v>40705</v>
      </c>
    </row>
    <row r="1074" spans="1:43">
      <c r="A1074" t="s">
        <v>2637</v>
      </c>
      <c r="B1074">
        <v>62271003041</v>
      </c>
      <c r="C1074" t="s">
        <v>2638</v>
      </c>
      <c r="D1074" t="s">
        <v>128</v>
      </c>
      <c r="E1074">
        <v>91311</v>
      </c>
      <c r="F1074" t="s">
        <v>75</v>
      </c>
      <c r="G1074" t="s">
        <v>271</v>
      </c>
      <c r="H1074" t="s">
        <v>130</v>
      </c>
      <c r="I1074" t="b">
        <v>0</v>
      </c>
      <c r="J1074" t="b">
        <v>0</v>
      </c>
      <c r="K1074" t="b">
        <v>0</v>
      </c>
      <c r="L1074" t="b">
        <v>0</v>
      </c>
      <c r="M1074" t="b">
        <v>0</v>
      </c>
      <c r="N1074" t="b">
        <v>0</v>
      </c>
      <c r="O1074" t="s">
        <v>57</v>
      </c>
      <c r="P1074" t="b">
        <v>0</v>
      </c>
      <c r="Q1074" t="b">
        <v>0</v>
      </c>
      <c r="R1074" t="s">
        <v>211</v>
      </c>
      <c r="S1074" t="s">
        <v>100</v>
      </c>
      <c r="T1074" t="s">
        <v>211</v>
      </c>
      <c r="U1074" t="s">
        <v>100</v>
      </c>
      <c r="V1074" t="s">
        <v>60</v>
      </c>
      <c r="W1074" t="s">
        <v>61</v>
      </c>
      <c r="X1074" t="s">
        <v>107</v>
      </c>
      <c r="Y1074" t="s">
        <v>63</v>
      </c>
      <c r="Z1074">
        <v>10.76</v>
      </c>
      <c r="AA1074">
        <v>7.8</v>
      </c>
      <c r="AB1074">
        <v>1.61</v>
      </c>
      <c r="AC1074">
        <v>9</v>
      </c>
      <c r="AD1074">
        <v>136.77000000000001</v>
      </c>
      <c r="AE1074">
        <v>166.79</v>
      </c>
      <c r="AF1074">
        <v>29</v>
      </c>
      <c r="AG1074" t="b">
        <v>1</v>
      </c>
      <c r="AH1074">
        <v>166.79</v>
      </c>
      <c r="AI1074">
        <f t="shared" si="16"/>
        <v>59690.193922501174</v>
      </c>
      <c r="AJ1074">
        <v>2</v>
      </c>
      <c r="AK1074" t="b">
        <v>1</v>
      </c>
      <c r="AL1074" t="b">
        <v>0</v>
      </c>
      <c r="AM1074" t="s">
        <v>576</v>
      </c>
      <c r="AN1074" s="1">
        <v>40225</v>
      </c>
      <c r="AO1074" s="1">
        <v>40230</v>
      </c>
      <c r="AP1074" s="1">
        <v>40319</v>
      </c>
      <c r="AQ1074" s="1">
        <v>40378</v>
      </c>
    </row>
    <row r="1075" spans="1:43">
      <c r="A1075" t="s">
        <v>2639</v>
      </c>
      <c r="B1075">
        <v>292928001882</v>
      </c>
      <c r="C1075" t="s">
        <v>1524</v>
      </c>
      <c r="D1075" t="s">
        <v>715</v>
      </c>
      <c r="E1075">
        <v>63107</v>
      </c>
      <c r="F1075" t="s">
        <v>75</v>
      </c>
      <c r="G1075" t="s">
        <v>1525</v>
      </c>
      <c r="H1075" t="s">
        <v>1526</v>
      </c>
      <c r="I1075" t="b">
        <v>0</v>
      </c>
      <c r="J1075" t="b">
        <v>0</v>
      </c>
      <c r="K1075" t="b">
        <v>0</v>
      </c>
      <c r="L1075" t="b">
        <v>0</v>
      </c>
      <c r="M1075" t="b">
        <v>0</v>
      </c>
      <c r="N1075" t="b">
        <v>0</v>
      </c>
      <c r="O1075" t="s">
        <v>77</v>
      </c>
      <c r="P1075" t="b">
        <v>1</v>
      </c>
      <c r="Q1075" t="b">
        <v>0</v>
      </c>
      <c r="R1075" t="s">
        <v>267</v>
      </c>
      <c r="S1075" t="s">
        <v>95</v>
      </c>
      <c r="V1075" t="s">
        <v>71</v>
      </c>
      <c r="W1075" t="s">
        <v>61</v>
      </c>
      <c r="X1075" t="s">
        <v>62</v>
      </c>
      <c r="Y1075" t="s">
        <v>88</v>
      </c>
      <c r="Z1075">
        <v>10.72</v>
      </c>
      <c r="AA1075">
        <v>4.53</v>
      </c>
      <c r="AB1075">
        <v>2.68</v>
      </c>
      <c r="AC1075">
        <v>17</v>
      </c>
      <c r="AD1075">
        <v>142</v>
      </c>
      <c r="AE1075">
        <v>173.17</v>
      </c>
      <c r="AF1075">
        <v>130</v>
      </c>
      <c r="AG1075" t="b">
        <v>1</v>
      </c>
      <c r="AH1075">
        <v>167.06</v>
      </c>
      <c r="AI1075">
        <f t="shared" si="16"/>
        <v>59558.336308412116</v>
      </c>
      <c r="AJ1075">
        <v>3</v>
      </c>
      <c r="AK1075" t="b">
        <v>1</v>
      </c>
      <c r="AL1075" t="b">
        <v>0</v>
      </c>
      <c r="AM1075" t="s">
        <v>576</v>
      </c>
      <c r="AN1075" s="1">
        <v>39810</v>
      </c>
      <c r="AO1075" s="1">
        <v>39811</v>
      </c>
      <c r="AP1075" s="1">
        <v>39885</v>
      </c>
      <c r="AQ1075" s="1">
        <v>39967</v>
      </c>
    </row>
    <row r="1076" spans="1:43">
      <c r="A1076" t="s">
        <v>2640</v>
      </c>
      <c r="B1076">
        <v>240009000322</v>
      </c>
      <c r="C1076" t="s">
        <v>669</v>
      </c>
      <c r="D1076" t="s">
        <v>609</v>
      </c>
      <c r="E1076">
        <v>21229</v>
      </c>
      <c r="F1076" t="s">
        <v>75</v>
      </c>
      <c r="G1076" t="s">
        <v>670</v>
      </c>
      <c r="H1076" t="s">
        <v>671</v>
      </c>
      <c r="I1076" t="b">
        <v>0</v>
      </c>
      <c r="J1076" t="b">
        <v>0</v>
      </c>
      <c r="K1076" t="b">
        <v>0</v>
      </c>
      <c r="L1076" t="b">
        <v>0</v>
      </c>
      <c r="M1076" t="b">
        <v>0</v>
      </c>
      <c r="N1076" t="b">
        <v>0</v>
      </c>
      <c r="O1076" t="s">
        <v>57</v>
      </c>
      <c r="P1076" t="b">
        <v>0</v>
      </c>
      <c r="Q1076" t="b">
        <v>0</v>
      </c>
      <c r="R1076" t="s">
        <v>58</v>
      </c>
      <c r="S1076" t="s">
        <v>59</v>
      </c>
      <c r="V1076" t="s">
        <v>71</v>
      </c>
      <c r="W1076" t="s">
        <v>80</v>
      </c>
      <c r="X1076" t="s">
        <v>62</v>
      </c>
      <c r="Y1076" t="s">
        <v>63</v>
      </c>
      <c r="Z1076">
        <v>10.63</v>
      </c>
      <c r="AA1076">
        <v>5.32</v>
      </c>
      <c r="AB1076">
        <v>2.66</v>
      </c>
      <c r="AC1076">
        <v>17</v>
      </c>
      <c r="AD1076">
        <v>142</v>
      </c>
      <c r="AE1076">
        <v>173.17</v>
      </c>
      <c r="AF1076">
        <v>25</v>
      </c>
      <c r="AG1076" t="b">
        <v>1</v>
      </c>
      <c r="AH1076">
        <v>167.06</v>
      </c>
      <c r="AI1076">
        <f t="shared" si="16"/>
        <v>59558.336308412116</v>
      </c>
      <c r="AJ1076">
        <v>3</v>
      </c>
      <c r="AK1076" t="b">
        <v>1</v>
      </c>
      <c r="AL1076" t="b">
        <v>0</v>
      </c>
      <c r="AM1076" t="s">
        <v>576</v>
      </c>
      <c r="AN1076" s="1">
        <v>39754</v>
      </c>
      <c r="AO1076" s="1">
        <v>39769</v>
      </c>
      <c r="AP1076" s="1">
        <v>39797</v>
      </c>
      <c r="AQ1076" s="1">
        <v>39909</v>
      </c>
    </row>
    <row r="1077" spans="1:43">
      <c r="A1077" t="s">
        <v>2641</v>
      </c>
      <c r="B1077">
        <v>62271003094</v>
      </c>
      <c r="C1077" t="s">
        <v>2642</v>
      </c>
      <c r="D1077" t="s">
        <v>128</v>
      </c>
      <c r="E1077">
        <v>91342</v>
      </c>
      <c r="F1077" t="s">
        <v>75</v>
      </c>
      <c r="G1077" t="s">
        <v>271</v>
      </c>
      <c r="H1077" t="s">
        <v>130</v>
      </c>
      <c r="I1077" t="b">
        <v>0</v>
      </c>
      <c r="J1077" t="b">
        <v>0</v>
      </c>
      <c r="K1077" t="b">
        <v>0</v>
      </c>
      <c r="L1077" t="b">
        <v>0</v>
      </c>
      <c r="M1077" t="b">
        <v>0</v>
      </c>
      <c r="N1077" t="b">
        <v>0</v>
      </c>
      <c r="O1077" t="s">
        <v>57</v>
      </c>
      <c r="P1077" t="b">
        <v>0</v>
      </c>
      <c r="Q1077" t="b">
        <v>0</v>
      </c>
      <c r="R1077" t="s">
        <v>101</v>
      </c>
      <c r="S1077" t="s">
        <v>95</v>
      </c>
      <c r="T1077" t="s">
        <v>94</v>
      </c>
      <c r="U1077" t="s">
        <v>95</v>
      </c>
      <c r="V1077" t="s">
        <v>71</v>
      </c>
      <c r="W1077" t="s">
        <v>61</v>
      </c>
      <c r="X1077" t="s">
        <v>62</v>
      </c>
      <c r="Y1077" t="s">
        <v>81</v>
      </c>
      <c r="Z1077">
        <v>10.47</v>
      </c>
      <c r="AA1077">
        <v>7.59</v>
      </c>
      <c r="AB1077">
        <v>2.62</v>
      </c>
      <c r="AC1077">
        <v>17</v>
      </c>
      <c r="AD1077">
        <v>142</v>
      </c>
      <c r="AE1077">
        <v>173.17</v>
      </c>
      <c r="AF1077">
        <v>28</v>
      </c>
      <c r="AG1077" t="b">
        <v>1</v>
      </c>
      <c r="AH1077">
        <v>167.06</v>
      </c>
      <c r="AI1077">
        <f t="shared" si="16"/>
        <v>59558.336308412116</v>
      </c>
      <c r="AJ1077">
        <v>3</v>
      </c>
      <c r="AK1077" t="b">
        <v>0</v>
      </c>
      <c r="AL1077" t="b">
        <v>0</v>
      </c>
      <c r="AM1077" t="s">
        <v>576</v>
      </c>
      <c r="AN1077" s="1">
        <v>39462</v>
      </c>
      <c r="AO1077" s="1">
        <v>39466</v>
      </c>
      <c r="AP1077" s="1">
        <v>39562</v>
      </c>
      <c r="AQ1077" s="1">
        <v>39702</v>
      </c>
    </row>
    <row r="1078" spans="1:43">
      <c r="A1078" s="2" t="s">
        <v>2643</v>
      </c>
      <c r="B1078">
        <v>390488503429</v>
      </c>
      <c r="C1078" t="s">
        <v>2644</v>
      </c>
      <c r="D1078" t="s">
        <v>84</v>
      </c>
      <c r="E1078">
        <v>43701</v>
      </c>
      <c r="F1078" t="s">
        <v>68</v>
      </c>
      <c r="G1078" t="s">
        <v>2645</v>
      </c>
      <c r="H1078" t="s">
        <v>2646</v>
      </c>
      <c r="I1078" t="b">
        <v>0</v>
      </c>
      <c r="J1078" t="b">
        <v>0</v>
      </c>
      <c r="K1078" t="b">
        <v>0</v>
      </c>
      <c r="L1078" t="b">
        <v>0</v>
      </c>
      <c r="M1078" t="b">
        <v>0</v>
      </c>
      <c r="N1078" t="b">
        <v>0</v>
      </c>
      <c r="O1078" t="s">
        <v>57</v>
      </c>
      <c r="P1078" t="b">
        <v>0</v>
      </c>
      <c r="Q1078" t="b">
        <v>0</v>
      </c>
      <c r="R1078" t="s">
        <v>119</v>
      </c>
      <c r="S1078" t="s">
        <v>59</v>
      </c>
      <c r="T1078" t="s">
        <v>915</v>
      </c>
      <c r="U1078" t="s">
        <v>137</v>
      </c>
      <c r="V1078" t="s">
        <v>60</v>
      </c>
      <c r="W1078" t="s">
        <v>114</v>
      </c>
      <c r="X1078" t="s">
        <v>107</v>
      </c>
      <c r="Y1078" t="s">
        <v>151</v>
      </c>
      <c r="Z1078">
        <v>11.5</v>
      </c>
      <c r="AA1078">
        <v>0</v>
      </c>
      <c r="AB1078">
        <v>1.72</v>
      </c>
      <c r="AC1078">
        <v>9</v>
      </c>
      <c r="AD1078">
        <v>137</v>
      </c>
      <c r="AE1078">
        <v>167.07</v>
      </c>
      <c r="AF1078">
        <v>175</v>
      </c>
      <c r="AG1078" t="b">
        <v>1</v>
      </c>
      <c r="AH1078">
        <v>167.07</v>
      </c>
      <c r="AI1078">
        <f t="shared" si="16"/>
        <v>59553.455493075489</v>
      </c>
      <c r="AJ1078">
        <v>2</v>
      </c>
      <c r="AK1078" t="b">
        <v>0</v>
      </c>
      <c r="AL1078" t="b">
        <v>0</v>
      </c>
      <c r="AM1078" t="s">
        <v>576</v>
      </c>
      <c r="AN1078" s="1">
        <v>40003</v>
      </c>
      <c r="AO1078" s="1">
        <v>40035</v>
      </c>
      <c r="AP1078" s="1">
        <v>40157</v>
      </c>
      <c r="AQ1078" s="1">
        <v>40156</v>
      </c>
    </row>
    <row r="1079" spans="1:43">
      <c r="A1079" t="s">
        <v>2647</v>
      </c>
      <c r="B1079">
        <v>470294002127</v>
      </c>
      <c r="C1079" t="s">
        <v>221</v>
      </c>
      <c r="D1079" t="s">
        <v>222</v>
      </c>
      <c r="E1079">
        <v>38106</v>
      </c>
      <c r="F1079" t="s">
        <v>75</v>
      </c>
      <c r="G1079" t="s">
        <v>223</v>
      </c>
      <c r="H1079" t="s">
        <v>224</v>
      </c>
      <c r="I1079" t="b">
        <v>0</v>
      </c>
      <c r="J1079" t="b">
        <v>0</v>
      </c>
      <c r="K1079" t="b">
        <v>0</v>
      </c>
      <c r="L1079" t="b">
        <v>1</v>
      </c>
      <c r="M1079" t="b">
        <v>0</v>
      </c>
      <c r="N1079" t="b">
        <v>0</v>
      </c>
      <c r="O1079" t="s">
        <v>77</v>
      </c>
      <c r="P1079" t="b">
        <v>0</v>
      </c>
      <c r="Q1079" t="b">
        <v>0</v>
      </c>
      <c r="R1079" t="s">
        <v>113</v>
      </c>
      <c r="S1079" t="s">
        <v>113</v>
      </c>
      <c r="V1079" t="s">
        <v>60</v>
      </c>
      <c r="W1079" t="s">
        <v>1</v>
      </c>
      <c r="X1079" t="s">
        <v>62</v>
      </c>
      <c r="Y1079" t="s">
        <v>151</v>
      </c>
      <c r="Z1079">
        <v>7.21</v>
      </c>
      <c r="AA1079">
        <v>0</v>
      </c>
      <c r="AB1079">
        <v>1.58</v>
      </c>
      <c r="AC1079">
        <v>35</v>
      </c>
      <c r="AD1079">
        <v>148.83000000000001</v>
      </c>
      <c r="AE1079">
        <v>175.09</v>
      </c>
      <c r="AF1079">
        <v>7</v>
      </c>
      <c r="AG1079" t="b">
        <v>1</v>
      </c>
      <c r="AH1079">
        <v>167.15</v>
      </c>
      <c r="AI1079">
        <f t="shared" si="16"/>
        <v>59514.416170382428</v>
      </c>
      <c r="AJ1079">
        <v>7</v>
      </c>
      <c r="AK1079" t="b">
        <v>0</v>
      </c>
      <c r="AL1079" t="b">
        <v>0</v>
      </c>
      <c r="AM1079" t="s">
        <v>576</v>
      </c>
      <c r="AN1079" s="1">
        <v>40633</v>
      </c>
      <c r="AO1079" s="1">
        <v>40634</v>
      </c>
      <c r="AQ1079" s="1">
        <v>40783</v>
      </c>
    </row>
    <row r="1080" spans="1:43">
      <c r="A1080" t="s">
        <v>2648</v>
      </c>
      <c r="B1080">
        <v>403006001574</v>
      </c>
      <c r="C1080" t="s">
        <v>2649</v>
      </c>
      <c r="D1080" t="s">
        <v>53</v>
      </c>
      <c r="E1080">
        <v>73460</v>
      </c>
      <c r="F1080" t="s">
        <v>68</v>
      </c>
      <c r="G1080" t="s">
        <v>2650</v>
      </c>
      <c r="H1080" t="s">
        <v>2651</v>
      </c>
      <c r="I1080" t="b">
        <v>0</v>
      </c>
      <c r="J1080" t="b">
        <v>0</v>
      </c>
      <c r="K1080" t="b">
        <v>0</v>
      </c>
      <c r="L1080" t="b">
        <v>0</v>
      </c>
      <c r="M1080" t="b">
        <v>0</v>
      </c>
      <c r="N1080" t="b">
        <v>0</v>
      </c>
      <c r="O1080" t="s">
        <v>57</v>
      </c>
      <c r="P1080" t="b">
        <v>0</v>
      </c>
      <c r="Q1080" t="b">
        <v>0</v>
      </c>
      <c r="R1080" t="s">
        <v>101</v>
      </c>
      <c r="S1080" t="s">
        <v>95</v>
      </c>
      <c r="T1080" t="s">
        <v>113</v>
      </c>
      <c r="U1080" t="s">
        <v>113</v>
      </c>
      <c r="V1080" t="s">
        <v>60</v>
      </c>
      <c r="W1080" t="s">
        <v>61</v>
      </c>
      <c r="X1080" t="s">
        <v>62</v>
      </c>
      <c r="Y1080" t="s">
        <v>151</v>
      </c>
      <c r="Z1080">
        <v>11.05</v>
      </c>
      <c r="AA1080">
        <v>4.97</v>
      </c>
      <c r="AB1080">
        <v>1.66</v>
      </c>
      <c r="AC1080">
        <v>9</v>
      </c>
      <c r="AD1080">
        <v>137.16</v>
      </c>
      <c r="AE1080">
        <v>167.27</v>
      </c>
      <c r="AF1080">
        <v>18</v>
      </c>
      <c r="AG1080" t="b">
        <v>1</v>
      </c>
      <c r="AH1080">
        <v>167.27</v>
      </c>
      <c r="AI1080">
        <f t="shared" si="16"/>
        <v>59455.881186342849</v>
      </c>
      <c r="AJ1080">
        <v>1</v>
      </c>
      <c r="AK1080" t="b">
        <v>0</v>
      </c>
      <c r="AL1080" t="b">
        <v>0</v>
      </c>
      <c r="AM1080" t="s">
        <v>576</v>
      </c>
      <c r="AN1080" s="1">
        <v>40058</v>
      </c>
      <c r="AO1080" s="1">
        <v>40132</v>
      </c>
      <c r="AP1080" s="1">
        <v>40200</v>
      </c>
      <c r="AQ1080" s="1">
        <v>40217</v>
      </c>
    </row>
    <row r="1081" spans="1:43">
      <c r="A1081" t="s">
        <v>2652</v>
      </c>
      <c r="C1081" t="s">
        <v>596</v>
      </c>
      <c r="D1081" t="s">
        <v>546</v>
      </c>
      <c r="E1081">
        <v>15205</v>
      </c>
      <c r="F1081" t="s">
        <v>75</v>
      </c>
      <c r="G1081" t="s">
        <v>597</v>
      </c>
      <c r="H1081" t="s">
        <v>598</v>
      </c>
      <c r="I1081" t="b">
        <v>1</v>
      </c>
      <c r="J1081" t="b">
        <v>0</v>
      </c>
      <c r="K1081" t="b">
        <v>0</v>
      </c>
      <c r="L1081" t="b">
        <v>0</v>
      </c>
      <c r="M1081" t="b">
        <v>0</v>
      </c>
      <c r="N1081" t="b">
        <v>0</v>
      </c>
      <c r="O1081" t="s">
        <v>57</v>
      </c>
      <c r="P1081" t="b">
        <v>0</v>
      </c>
      <c r="Q1081" t="b">
        <v>0</v>
      </c>
      <c r="R1081" t="s">
        <v>58</v>
      </c>
      <c r="S1081" t="s">
        <v>59</v>
      </c>
      <c r="T1081" t="s">
        <v>1</v>
      </c>
      <c r="U1081" t="s">
        <v>137</v>
      </c>
      <c r="V1081" t="s">
        <v>60</v>
      </c>
      <c r="W1081" t="s">
        <v>80</v>
      </c>
      <c r="X1081" t="s">
        <v>62</v>
      </c>
      <c r="Y1081" t="s">
        <v>81</v>
      </c>
      <c r="Z1081">
        <v>10.9</v>
      </c>
      <c r="AA1081">
        <v>6.54</v>
      </c>
      <c r="AB1081">
        <v>2.72</v>
      </c>
      <c r="AC1081">
        <v>17</v>
      </c>
      <c r="AD1081">
        <v>146</v>
      </c>
      <c r="AE1081">
        <v>178.05</v>
      </c>
      <c r="AF1081">
        <v>25</v>
      </c>
      <c r="AG1081" t="b">
        <v>1</v>
      </c>
      <c r="AH1081">
        <v>167.35</v>
      </c>
      <c r="AI1081">
        <f t="shared" si="16"/>
        <v>59416.873863649802</v>
      </c>
      <c r="AJ1081">
        <v>4</v>
      </c>
      <c r="AK1081" t="b">
        <v>0</v>
      </c>
      <c r="AL1081" t="b">
        <v>0</v>
      </c>
      <c r="AM1081" t="s">
        <v>576</v>
      </c>
      <c r="AN1081" s="1">
        <v>39547</v>
      </c>
      <c r="AO1081" s="1">
        <v>39547</v>
      </c>
      <c r="AP1081" s="1">
        <v>39606</v>
      </c>
      <c r="AQ1081" s="1">
        <v>39705</v>
      </c>
    </row>
    <row r="1082" spans="1:43">
      <c r="A1082" t="s">
        <v>2653</v>
      </c>
      <c r="B1082">
        <v>320006000039</v>
      </c>
      <c r="C1082" t="s">
        <v>226</v>
      </c>
      <c r="D1082" t="s">
        <v>227</v>
      </c>
      <c r="E1082">
        <v>89101</v>
      </c>
      <c r="F1082" t="s">
        <v>75</v>
      </c>
      <c r="G1082" t="s">
        <v>228</v>
      </c>
      <c r="H1082" t="s">
        <v>229</v>
      </c>
      <c r="I1082" t="b">
        <v>0</v>
      </c>
      <c r="J1082" t="b">
        <v>0</v>
      </c>
      <c r="K1082" t="b">
        <v>1</v>
      </c>
      <c r="L1082" t="b">
        <v>0</v>
      </c>
      <c r="M1082" t="b">
        <v>0</v>
      </c>
      <c r="N1082" t="b">
        <v>0</v>
      </c>
      <c r="O1082" t="s">
        <v>87</v>
      </c>
      <c r="P1082" t="b">
        <v>0</v>
      </c>
      <c r="Q1082" t="b">
        <v>0</v>
      </c>
      <c r="R1082" t="s">
        <v>211</v>
      </c>
      <c r="S1082" t="s">
        <v>100</v>
      </c>
      <c r="T1082" t="s">
        <v>915</v>
      </c>
      <c r="U1082" t="s">
        <v>137</v>
      </c>
      <c r="V1082" t="s">
        <v>60</v>
      </c>
      <c r="W1082" t="s">
        <v>61</v>
      </c>
      <c r="X1082" t="s">
        <v>62</v>
      </c>
      <c r="Y1082" t="s">
        <v>81</v>
      </c>
      <c r="Z1082">
        <v>1.03</v>
      </c>
      <c r="AA1082">
        <v>8.06</v>
      </c>
      <c r="AB1082">
        <v>1.54</v>
      </c>
      <c r="AC1082">
        <v>35</v>
      </c>
      <c r="AD1082">
        <v>148.33000000000001</v>
      </c>
      <c r="AE1082">
        <v>174.51</v>
      </c>
      <c r="AF1082">
        <v>971</v>
      </c>
      <c r="AG1082" t="b">
        <v>1</v>
      </c>
      <c r="AH1082">
        <v>167.42</v>
      </c>
      <c r="AI1082">
        <f t="shared" si="16"/>
        <v>59382.752956293385</v>
      </c>
      <c r="AJ1082">
        <v>3</v>
      </c>
      <c r="AK1082" t="b">
        <v>1</v>
      </c>
      <c r="AL1082" t="b">
        <v>0</v>
      </c>
      <c r="AM1082" t="s">
        <v>576</v>
      </c>
      <c r="AN1082" s="1">
        <v>40581</v>
      </c>
      <c r="AO1082" s="1">
        <v>40586</v>
      </c>
      <c r="AP1082" s="1">
        <v>40596</v>
      </c>
      <c r="AQ1082" s="1">
        <v>40729</v>
      </c>
    </row>
    <row r="1083" spans="1:43">
      <c r="A1083" t="s">
        <v>2654</v>
      </c>
      <c r="B1083">
        <v>421899004727</v>
      </c>
      <c r="C1083" t="s">
        <v>634</v>
      </c>
      <c r="D1083" t="s">
        <v>546</v>
      </c>
      <c r="E1083">
        <v>19154</v>
      </c>
      <c r="F1083" t="s">
        <v>75</v>
      </c>
      <c r="G1083" t="s">
        <v>635</v>
      </c>
      <c r="H1083" t="s">
        <v>634</v>
      </c>
      <c r="I1083" t="b">
        <v>0</v>
      </c>
      <c r="J1083" t="b">
        <v>0</v>
      </c>
      <c r="K1083" t="b">
        <v>0</v>
      </c>
      <c r="L1083" t="b">
        <v>0</v>
      </c>
      <c r="M1083" t="b">
        <v>0</v>
      </c>
      <c r="N1083" t="b">
        <v>0</v>
      </c>
      <c r="O1083" t="s">
        <v>77</v>
      </c>
      <c r="P1083" t="b">
        <v>0</v>
      </c>
      <c r="Q1083" t="b">
        <v>0</v>
      </c>
      <c r="R1083" t="s">
        <v>58</v>
      </c>
      <c r="S1083" t="s">
        <v>59</v>
      </c>
      <c r="T1083" t="s">
        <v>119</v>
      </c>
      <c r="U1083" t="s">
        <v>59</v>
      </c>
      <c r="V1083" t="s">
        <v>60</v>
      </c>
      <c r="W1083" t="s">
        <v>114</v>
      </c>
      <c r="X1083" t="s">
        <v>62</v>
      </c>
      <c r="Y1083" t="s">
        <v>63</v>
      </c>
      <c r="Z1083">
        <v>0</v>
      </c>
      <c r="AA1083">
        <v>0</v>
      </c>
      <c r="AB1083">
        <v>1.59</v>
      </c>
      <c r="AC1083">
        <v>35</v>
      </c>
      <c r="AD1083">
        <v>142.59</v>
      </c>
      <c r="AE1083">
        <v>167.75</v>
      </c>
      <c r="AF1083">
        <v>30</v>
      </c>
      <c r="AG1083" t="b">
        <v>1</v>
      </c>
      <c r="AH1083">
        <v>167.75</v>
      </c>
      <c r="AI1083">
        <f t="shared" si="16"/>
        <v>59222.02925018454</v>
      </c>
      <c r="AJ1083">
        <v>1</v>
      </c>
      <c r="AK1083" t="b">
        <v>0</v>
      </c>
      <c r="AL1083" t="b">
        <v>0</v>
      </c>
      <c r="AM1083" t="s">
        <v>576</v>
      </c>
      <c r="AN1083" s="1">
        <v>40573</v>
      </c>
      <c r="AO1083" s="1">
        <v>40576</v>
      </c>
      <c r="AP1083" s="1">
        <v>40605</v>
      </c>
      <c r="AQ1083" s="1">
        <v>40721</v>
      </c>
    </row>
    <row r="1084" spans="1:43">
      <c r="A1084" t="s">
        <v>2655</v>
      </c>
      <c r="B1084">
        <v>400735000290</v>
      </c>
      <c r="C1084" t="s">
        <v>2656</v>
      </c>
      <c r="D1084" t="s">
        <v>53</v>
      </c>
      <c r="E1084">
        <v>74426</v>
      </c>
      <c r="F1084" t="s">
        <v>68</v>
      </c>
      <c r="G1084" t="s">
        <v>2657</v>
      </c>
      <c r="H1084" t="s">
        <v>2658</v>
      </c>
      <c r="I1084" t="b">
        <v>0</v>
      </c>
      <c r="J1084" t="b">
        <v>0</v>
      </c>
      <c r="K1084" t="b">
        <v>0</v>
      </c>
      <c r="L1084" t="b">
        <v>0</v>
      </c>
      <c r="M1084" t="b">
        <v>0</v>
      </c>
      <c r="N1084" t="b">
        <v>0</v>
      </c>
      <c r="O1084" t="s">
        <v>57</v>
      </c>
      <c r="P1084" t="b">
        <v>0</v>
      </c>
      <c r="Q1084" t="b">
        <v>0</v>
      </c>
      <c r="R1084" t="s">
        <v>101</v>
      </c>
      <c r="S1084" t="s">
        <v>95</v>
      </c>
      <c r="T1084" t="s">
        <v>155</v>
      </c>
      <c r="U1084" t="s">
        <v>137</v>
      </c>
      <c r="V1084" t="s">
        <v>60</v>
      </c>
      <c r="W1084" t="s">
        <v>61</v>
      </c>
      <c r="X1084" t="s">
        <v>62</v>
      </c>
      <c r="Y1084" t="s">
        <v>88</v>
      </c>
      <c r="Z1084">
        <v>10.77</v>
      </c>
      <c r="AA1084">
        <v>4.84</v>
      </c>
      <c r="AB1084">
        <v>2.69</v>
      </c>
      <c r="AC1084">
        <v>17</v>
      </c>
      <c r="AD1084">
        <v>143</v>
      </c>
      <c r="AE1084">
        <v>174.39</v>
      </c>
      <c r="AF1084">
        <v>80</v>
      </c>
      <c r="AG1084" t="b">
        <v>1</v>
      </c>
      <c r="AH1084">
        <v>168.23</v>
      </c>
      <c r="AI1084">
        <f t="shared" si="16"/>
        <v>58988.638114026231</v>
      </c>
      <c r="AJ1084">
        <v>4</v>
      </c>
      <c r="AK1084" t="b">
        <v>1</v>
      </c>
      <c r="AL1084" t="b">
        <v>0</v>
      </c>
      <c r="AM1084" t="s">
        <v>576</v>
      </c>
      <c r="AN1084" s="1">
        <v>39830</v>
      </c>
      <c r="AO1084" s="1">
        <v>39831</v>
      </c>
      <c r="AP1084" s="1">
        <v>39905</v>
      </c>
      <c r="AQ1084" s="1">
        <v>39935</v>
      </c>
    </row>
    <row r="1085" spans="1:43">
      <c r="A1085" t="s">
        <v>2659</v>
      </c>
      <c r="B1085">
        <v>510324001865</v>
      </c>
      <c r="C1085" t="s">
        <v>433</v>
      </c>
      <c r="D1085" t="s">
        <v>364</v>
      </c>
      <c r="E1085">
        <v>23220</v>
      </c>
      <c r="F1085" t="s">
        <v>75</v>
      </c>
      <c r="G1085" t="s">
        <v>889</v>
      </c>
      <c r="H1085" t="s">
        <v>890</v>
      </c>
      <c r="I1085" t="b">
        <v>0</v>
      </c>
      <c r="J1085" t="b">
        <v>0</v>
      </c>
      <c r="K1085" t="b">
        <v>0</v>
      </c>
      <c r="L1085" t="b">
        <v>0</v>
      </c>
      <c r="M1085" t="b">
        <v>0</v>
      </c>
      <c r="N1085" t="b">
        <v>0</v>
      </c>
      <c r="O1085" t="s">
        <v>77</v>
      </c>
      <c r="P1085" t="b">
        <v>0</v>
      </c>
      <c r="Q1085" t="b">
        <v>0</v>
      </c>
      <c r="R1085" t="s">
        <v>58</v>
      </c>
      <c r="S1085" t="s">
        <v>59</v>
      </c>
      <c r="V1085" t="s">
        <v>60</v>
      </c>
      <c r="W1085" t="s">
        <v>114</v>
      </c>
      <c r="X1085" t="s">
        <v>62</v>
      </c>
      <c r="Y1085" t="s">
        <v>81</v>
      </c>
      <c r="Z1085">
        <v>11.23</v>
      </c>
      <c r="AA1085">
        <v>0</v>
      </c>
      <c r="AB1085">
        <v>2.81</v>
      </c>
      <c r="AC1085">
        <v>17</v>
      </c>
      <c r="AD1085">
        <v>143</v>
      </c>
      <c r="AE1085">
        <v>174.39</v>
      </c>
      <c r="AF1085">
        <v>21</v>
      </c>
      <c r="AG1085" t="b">
        <v>1</v>
      </c>
      <c r="AH1085">
        <v>168.24</v>
      </c>
      <c r="AI1085">
        <f t="shared" si="16"/>
        <v>58983.780698689588</v>
      </c>
      <c r="AJ1085">
        <v>2</v>
      </c>
      <c r="AK1085" t="b">
        <v>0</v>
      </c>
      <c r="AL1085" t="b">
        <v>0</v>
      </c>
      <c r="AM1085" t="s">
        <v>576</v>
      </c>
      <c r="AN1085" s="1">
        <v>39758</v>
      </c>
      <c r="AO1085" s="1">
        <v>39759</v>
      </c>
      <c r="AP1085" s="1">
        <v>39847</v>
      </c>
      <c r="AQ1085" s="1">
        <v>39914</v>
      </c>
    </row>
    <row r="1086" spans="1:43">
      <c r="A1086" t="s">
        <v>2660</v>
      </c>
      <c r="B1086">
        <v>62271011645</v>
      </c>
      <c r="C1086" t="s">
        <v>130</v>
      </c>
      <c r="D1086" t="s">
        <v>128</v>
      </c>
      <c r="E1086">
        <v>90004</v>
      </c>
      <c r="F1086" t="s">
        <v>75</v>
      </c>
      <c r="G1086" t="s">
        <v>271</v>
      </c>
      <c r="H1086" t="s">
        <v>130</v>
      </c>
      <c r="I1086" t="b">
        <v>0</v>
      </c>
      <c r="J1086" t="b">
        <v>0</v>
      </c>
      <c r="K1086" t="b">
        <v>1</v>
      </c>
      <c r="L1086" t="b">
        <v>0</v>
      </c>
      <c r="M1086" t="b">
        <v>0</v>
      </c>
      <c r="N1086" t="b">
        <v>0</v>
      </c>
      <c r="O1086" t="s">
        <v>77</v>
      </c>
      <c r="P1086" t="b">
        <v>0</v>
      </c>
      <c r="Q1086" t="b">
        <v>0</v>
      </c>
      <c r="R1086" t="s">
        <v>58</v>
      </c>
      <c r="S1086" t="s">
        <v>59</v>
      </c>
      <c r="T1086" t="s">
        <v>211</v>
      </c>
      <c r="U1086" t="s">
        <v>100</v>
      </c>
      <c r="V1086" t="s">
        <v>71</v>
      </c>
      <c r="W1086" t="s">
        <v>114</v>
      </c>
      <c r="X1086" t="s">
        <v>62</v>
      </c>
      <c r="Y1086" t="s">
        <v>81</v>
      </c>
      <c r="Z1086">
        <v>0</v>
      </c>
      <c r="AA1086">
        <v>9.56</v>
      </c>
      <c r="AB1086">
        <v>1.57</v>
      </c>
      <c r="AC1086">
        <v>35</v>
      </c>
      <c r="AD1086">
        <v>150.57</v>
      </c>
      <c r="AE1086">
        <v>177.14</v>
      </c>
      <c r="AF1086">
        <v>29</v>
      </c>
      <c r="AG1086" t="b">
        <v>1</v>
      </c>
      <c r="AH1086">
        <v>168.31</v>
      </c>
      <c r="AI1086">
        <f t="shared" si="16"/>
        <v>58949.784391333174</v>
      </c>
      <c r="AJ1086">
        <v>4</v>
      </c>
      <c r="AK1086" t="b">
        <v>1</v>
      </c>
      <c r="AL1086" t="b">
        <v>0</v>
      </c>
      <c r="AM1086" t="s">
        <v>576</v>
      </c>
      <c r="AN1086" s="1">
        <v>40476</v>
      </c>
      <c r="AO1086" s="1">
        <v>40484</v>
      </c>
      <c r="AP1086" s="1">
        <v>40567</v>
      </c>
      <c r="AQ1086" s="1">
        <v>40626</v>
      </c>
    </row>
    <row r="1087" spans="1:43">
      <c r="A1087" t="s">
        <v>2661</v>
      </c>
      <c r="C1087" t="s">
        <v>73</v>
      </c>
      <c r="D1087" t="s">
        <v>74</v>
      </c>
      <c r="E1087">
        <v>10467</v>
      </c>
      <c r="F1087" t="s">
        <v>75</v>
      </c>
      <c r="G1087" t="s">
        <v>117</v>
      </c>
      <c r="H1087" t="s">
        <v>73</v>
      </c>
      <c r="I1087" t="b">
        <v>0</v>
      </c>
      <c r="J1087" t="b">
        <v>0</v>
      </c>
      <c r="K1087" t="b">
        <v>0</v>
      </c>
      <c r="L1087" t="b">
        <v>0</v>
      </c>
      <c r="M1087" t="b">
        <v>0</v>
      </c>
      <c r="N1087" t="b">
        <v>0</v>
      </c>
      <c r="O1087" t="s">
        <v>87</v>
      </c>
      <c r="P1087" t="b">
        <v>0</v>
      </c>
      <c r="Q1087" t="b">
        <v>0</v>
      </c>
      <c r="R1087" t="s">
        <v>568</v>
      </c>
      <c r="S1087" t="s">
        <v>273</v>
      </c>
      <c r="T1087" t="s">
        <v>521</v>
      </c>
      <c r="U1087" t="s">
        <v>137</v>
      </c>
      <c r="V1087" t="s">
        <v>71</v>
      </c>
      <c r="W1087" t="s">
        <v>1</v>
      </c>
      <c r="X1087" t="s">
        <v>62</v>
      </c>
      <c r="Y1087" t="s">
        <v>81</v>
      </c>
      <c r="AD1087">
        <v>146.57</v>
      </c>
      <c r="AE1087">
        <v>178.74</v>
      </c>
      <c r="AF1087">
        <v>26</v>
      </c>
      <c r="AG1087" t="b">
        <v>1</v>
      </c>
      <c r="AH1087">
        <v>168.56</v>
      </c>
      <c r="AI1087">
        <f t="shared" si="16"/>
        <v>58828.449007917385</v>
      </c>
      <c r="AJ1087">
        <v>1</v>
      </c>
      <c r="AK1087" t="b">
        <v>0</v>
      </c>
      <c r="AL1087" t="b">
        <v>0</v>
      </c>
      <c r="AM1087" t="s">
        <v>576</v>
      </c>
      <c r="AN1087" s="1">
        <v>38764</v>
      </c>
      <c r="AO1087" s="1">
        <v>38792</v>
      </c>
      <c r="AQ1087" s="1">
        <v>38838</v>
      </c>
    </row>
    <row r="1088" spans="1:43">
      <c r="A1088" t="s">
        <v>2662</v>
      </c>
      <c r="C1088" t="s">
        <v>483</v>
      </c>
      <c r="D1088" t="s">
        <v>74</v>
      </c>
      <c r="E1088">
        <v>11213</v>
      </c>
      <c r="F1088" t="s">
        <v>75</v>
      </c>
      <c r="G1088" t="s">
        <v>484</v>
      </c>
      <c r="H1088" t="s">
        <v>483</v>
      </c>
      <c r="I1088" t="b">
        <v>0</v>
      </c>
      <c r="J1088" t="b">
        <v>0</v>
      </c>
      <c r="K1088" t="b">
        <v>0</v>
      </c>
      <c r="L1088" t="b">
        <v>0</v>
      </c>
      <c r="M1088" t="b">
        <v>0</v>
      </c>
      <c r="N1088" t="b">
        <v>0</v>
      </c>
      <c r="O1088" t="s">
        <v>77</v>
      </c>
      <c r="P1088" t="b">
        <v>1</v>
      </c>
      <c r="Q1088" t="b">
        <v>0</v>
      </c>
      <c r="R1088" t="s">
        <v>104</v>
      </c>
      <c r="S1088" t="s">
        <v>95</v>
      </c>
      <c r="T1088" t="s">
        <v>94</v>
      </c>
      <c r="U1088" t="s">
        <v>95</v>
      </c>
      <c r="V1088" t="s">
        <v>71</v>
      </c>
      <c r="W1088" t="s">
        <v>61</v>
      </c>
      <c r="X1088" t="s">
        <v>62</v>
      </c>
      <c r="Y1088" t="s">
        <v>63</v>
      </c>
      <c r="AD1088">
        <v>146.57</v>
      </c>
      <c r="AE1088">
        <v>178.74</v>
      </c>
      <c r="AF1088">
        <v>40</v>
      </c>
      <c r="AG1088" t="b">
        <v>1</v>
      </c>
      <c r="AH1088">
        <v>168.56</v>
      </c>
      <c r="AI1088">
        <f t="shared" si="16"/>
        <v>58828.449007917385</v>
      </c>
      <c r="AJ1088">
        <v>1</v>
      </c>
      <c r="AK1088" t="b">
        <v>0</v>
      </c>
      <c r="AL1088" t="b">
        <v>0</v>
      </c>
      <c r="AM1088" t="s">
        <v>576</v>
      </c>
      <c r="AN1088" s="1">
        <v>38642</v>
      </c>
      <c r="AO1088" s="1">
        <v>38644</v>
      </c>
      <c r="AP1088" s="1">
        <v>38700</v>
      </c>
      <c r="AQ1088" s="1">
        <v>38885</v>
      </c>
    </row>
    <row r="1089" spans="1:43">
      <c r="A1089" t="s">
        <v>2663</v>
      </c>
      <c r="B1089">
        <v>481623001371</v>
      </c>
      <c r="C1089" t="s">
        <v>320</v>
      </c>
      <c r="D1089" t="s">
        <v>248</v>
      </c>
      <c r="E1089">
        <v>75241</v>
      </c>
      <c r="F1089" t="s">
        <v>75</v>
      </c>
      <c r="G1089" t="s">
        <v>453</v>
      </c>
      <c r="H1089" t="s">
        <v>320</v>
      </c>
      <c r="I1089" t="b">
        <v>0</v>
      </c>
      <c r="J1089" t="b">
        <v>0</v>
      </c>
      <c r="K1089" t="b">
        <v>0</v>
      </c>
      <c r="L1089" t="b">
        <v>0</v>
      </c>
      <c r="M1089" t="b">
        <v>0</v>
      </c>
      <c r="N1089" t="b">
        <v>0</v>
      </c>
      <c r="O1089" t="s">
        <v>57</v>
      </c>
      <c r="P1089" t="b">
        <v>0</v>
      </c>
      <c r="Q1089" t="b">
        <v>0</v>
      </c>
      <c r="R1089" t="s">
        <v>119</v>
      </c>
      <c r="S1089" t="s">
        <v>59</v>
      </c>
      <c r="T1089" t="s">
        <v>171</v>
      </c>
      <c r="U1089" t="s">
        <v>79</v>
      </c>
      <c r="V1089" t="s">
        <v>71</v>
      </c>
      <c r="W1089" t="s">
        <v>1</v>
      </c>
      <c r="X1089" t="s">
        <v>62</v>
      </c>
      <c r="Y1089" t="s">
        <v>81</v>
      </c>
      <c r="Z1089">
        <v>0</v>
      </c>
      <c r="AA1089">
        <v>0</v>
      </c>
      <c r="AB1089">
        <v>1.6</v>
      </c>
      <c r="AC1089">
        <v>35</v>
      </c>
      <c r="AD1089">
        <v>143.30000000000001</v>
      </c>
      <c r="AE1089">
        <v>168.59</v>
      </c>
      <c r="AF1089">
        <v>36</v>
      </c>
      <c r="AG1089" t="b">
        <v>1</v>
      </c>
      <c r="AH1089">
        <v>168.58</v>
      </c>
      <c r="AI1089">
        <f t="shared" si="16"/>
        <v>58818.747577244118</v>
      </c>
      <c r="AJ1089">
        <v>2</v>
      </c>
      <c r="AK1089" t="b">
        <v>1</v>
      </c>
      <c r="AL1089" t="b">
        <v>0</v>
      </c>
      <c r="AM1089" t="s">
        <v>576</v>
      </c>
      <c r="AN1089" s="1">
        <v>40608</v>
      </c>
      <c r="AO1089" s="1">
        <v>40612</v>
      </c>
      <c r="AQ1089" s="1">
        <v>40761</v>
      </c>
    </row>
    <row r="1090" spans="1:43">
      <c r="A1090" t="s">
        <v>2664</v>
      </c>
      <c r="B1090">
        <v>90045000060</v>
      </c>
      <c r="C1090" t="s">
        <v>738</v>
      </c>
      <c r="D1090" t="s">
        <v>557</v>
      </c>
      <c r="E1090">
        <v>6610</v>
      </c>
      <c r="F1090" t="s">
        <v>75</v>
      </c>
      <c r="G1090" t="s">
        <v>739</v>
      </c>
      <c r="H1090" t="s">
        <v>740</v>
      </c>
      <c r="I1090" t="b">
        <v>0</v>
      </c>
      <c r="J1090" t="b">
        <v>0</v>
      </c>
      <c r="K1090" t="b">
        <v>0</v>
      </c>
      <c r="L1090" t="b">
        <v>0</v>
      </c>
      <c r="M1090" t="b">
        <v>0</v>
      </c>
      <c r="N1090" t="b">
        <v>0</v>
      </c>
      <c r="O1090" t="s">
        <v>77</v>
      </c>
      <c r="P1090" t="b">
        <v>0</v>
      </c>
      <c r="Q1090" t="b">
        <v>0</v>
      </c>
      <c r="R1090" t="s">
        <v>101</v>
      </c>
      <c r="S1090" t="s">
        <v>95</v>
      </c>
      <c r="T1090" t="s">
        <v>113</v>
      </c>
      <c r="U1090" t="s">
        <v>113</v>
      </c>
      <c r="V1090" t="s">
        <v>71</v>
      </c>
      <c r="W1090" t="s">
        <v>1</v>
      </c>
      <c r="X1090" t="s">
        <v>62</v>
      </c>
      <c r="Y1090" t="s">
        <v>81</v>
      </c>
      <c r="Z1090">
        <v>0</v>
      </c>
      <c r="AA1090">
        <v>0</v>
      </c>
      <c r="AB1090">
        <v>2.17</v>
      </c>
      <c r="AC1090">
        <v>9</v>
      </c>
      <c r="AD1090">
        <v>156.07</v>
      </c>
      <c r="AE1090">
        <v>190.33</v>
      </c>
      <c r="AF1090">
        <v>20</v>
      </c>
      <c r="AG1090" t="b">
        <v>1</v>
      </c>
      <c r="AH1090">
        <v>168.82</v>
      </c>
      <c r="AI1090">
        <f t="shared" si="16"/>
        <v>58702.392809164972</v>
      </c>
      <c r="AJ1090">
        <v>2</v>
      </c>
      <c r="AK1090" t="b">
        <v>1</v>
      </c>
      <c r="AL1090" t="b">
        <v>0</v>
      </c>
      <c r="AM1090" t="s">
        <v>576</v>
      </c>
      <c r="AN1090" s="1">
        <v>40259</v>
      </c>
      <c r="AO1090" s="1">
        <v>40264</v>
      </c>
      <c r="AP1090" s="1">
        <v>40309</v>
      </c>
      <c r="AQ1090" s="1">
        <v>40412</v>
      </c>
    </row>
    <row r="1091" spans="1:43">
      <c r="A1091" t="s">
        <v>2665</v>
      </c>
      <c r="B1091">
        <v>370150000639</v>
      </c>
      <c r="C1091" t="s">
        <v>565</v>
      </c>
      <c r="D1091" t="s">
        <v>67</v>
      </c>
      <c r="E1091">
        <v>27104</v>
      </c>
      <c r="F1091" t="s">
        <v>75</v>
      </c>
      <c r="G1091" t="s">
        <v>566</v>
      </c>
      <c r="H1091" t="s">
        <v>567</v>
      </c>
      <c r="I1091" t="b">
        <v>0</v>
      </c>
      <c r="J1091" t="b">
        <v>0</v>
      </c>
      <c r="K1091" t="b">
        <v>0</v>
      </c>
      <c r="L1091" t="b">
        <v>0</v>
      </c>
      <c r="M1091" t="b">
        <v>0</v>
      </c>
      <c r="N1091" t="b">
        <v>0</v>
      </c>
      <c r="O1091" t="s">
        <v>57</v>
      </c>
      <c r="P1091" t="b">
        <v>0</v>
      </c>
      <c r="Q1091" t="b">
        <v>0</v>
      </c>
      <c r="R1091" t="s">
        <v>104</v>
      </c>
      <c r="S1091" t="s">
        <v>95</v>
      </c>
      <c r="V1091" t="s">
        <v>60</v>
      </c>
      <c r="W1091" t="s">
        <v>1</v>
      </c>
      <c r="X1091" t="s">
        <v>62</v>
      </c>
      <c r="Y1091" t="s">
        <v>63</v>
      </c>
      <c r="Z1091">
        <v>11.19</v>
      </c>
      <c r="AA1091">
        <v>4.76</v>
      </c>
      <c r="AB1091">
        <v>1.68</v>
      </c>
      <c r="AC1091">
        <v>9</v>
      </c>
      <c r="AD1091">
        <v>138.53</v>
      </c>
      <c r="AE1091">
        <v>168.94</v>
      </c>
      <c r="AF1091">
        <v>18</v>
      </c>
      <c r="AG1091" t="b">
        <v>1</v>
      </c>
      <c r="AH1091">
        <v>168.94</v>
      </c>
      <c r="AI1091">
        <f t="shared" ref="AI1091:AI1154" si="17">(AH1091-$AH$4651)^2</f>
        <v>58644.258625125389</v>
      </c>
      <c r="AJ1091">
        <v>3</v>
      </c>
      <c r="AK1091" t="b">
        <v>0</v>
      </c>
      <c r="AL1091" t="b">
        <v>1</v>
      </c>
      <c r="AM1091" t="s">
        <v>576</v>
      </c>
      <c r="AN1091" s="1">
        <v>40240</v>
      </c>
      <c r="AO1091" s="1">
        <v>40375</v>
      </c>
      <c r="AP1091" s="1">
        <v>40562</v>
      </c>
      <c r="AQ1091" s="1">
        <v>40391</v>
      </c>
    </row>
    <row r="1092" spans="1:43">
      <c r="A1092" t="s">
        <v>2666</v>
      </c>
      <c r="B1092">
        <v>370132001767</v>
      </c>
      <c r="C1092" t="s">
        <v>680</v>
      </c>
      <c r="D1092" t="s">
        <v>67</v>
      </c>
      <c r="E1092">
        <v>27886</v>
      </c>
      <c r="F1092" t="s">
        <v>68</v>
      </c>
      <c r="G1092" t="s">
        <v>681</v>
      </c>
      <c r="H1092" t="s">
        <v>682</v>
      </c>
      <c r="I1092" t="b">
        <v>0</v>
      </c>
      <c r="J1092" t="b">
        <v>0</v>
      </c>
      <c r="K1092" t="b">
        <v>0</v>
      </c>
      <c r="L1092" t="b">
        <v>0</v>
      </c>
      <c r="M1092" t="b">
        <v>0</v>
      </c>
      <c r="N1092" t="b">
        <v>0</v>
      </c>
      <c r="O1092" t="s">
        <v>57</v>
      </c>
      <c r="P1092" t="b">
        <v>0</v>
      </c>
      <c r="Q1092" t="b">
        <v>0</v>
      </c>
      <c r="R1092" t="s">
        <v>58</v>
      </c>
      <c r="S1092" t="s">
        <v>59</v>
      </c>
      <c r="T1092" t="s">
        <v>230</v>
      </c>
      <c r="U1092" t="s">
        <v>59</v>
      </c>
      <c r="V1092" t="s">
        <v>60</v>
      </c>
      <c r="W1092" t="s">
        <v>61</v>
      </c>
      <c r="X1092" t="s">
        <v>62</v>
      </c>
      <c r="Y1092" t="s">
        <v>63</v>
      </c>
      <c r="Z1092">
        <v>1.03</v>
      </c>
      <c r="AA1092">
        <v>8.07</v>
      </c>
      <c r="AB1092">
        <v>1.55</v>
      </c>
      <c r="AC1092">
        <v>35</v>
      </c>
      <c r="AD1092">
        <v>149.13</v>
      </c>
      <c r="AE1092">
        <v>171.41</v>
      </c>
      <c r="AF1092">
        <v>23</v>
      </c>
      <c r="AG1092" t="b">
        <v>1</v>
      </c>
      <c r="AH1092">
        <v>169.32</v>
      </c>
      <c r="AI1092">
        <f t="shared" si="17"/>
        <v>58460.357042333395</v>
      </c>
      <c r="AJ1092">
        <v>14</v>
      </c>
      <c r="AK1092" t="b">
        <v>0</v>
      </c>
      <c r="AL1092" t="b">
        <v>0</v>
      </c>
      <c r="AM1092" t="s">
        <v>576</v>
      </c>
      <c r="AN1092" s="1">
        <v>40394</v>
      </c>
      <c r="AO1092" s="1">
        <v>40414</v>
      </c>
      <c r="AP1092" s="1">
        <v>40443</v>
      </c>
      <c r="AQ1092" s="1">
        <v>40545</v>
      </c>
    </row>
    <row r="1093" spans="1:43">
      <c r="A1093" t="s">
        <v>2667</v>
      </c>
      <c r="B1093">
        <v>120087004352</v>
      </c>
      <c r="C1093" t="s">
        <v>646</v>
      </c>
      <c r="D1093" t="s">
        <v>257</v>
      </c>
      <c r="E1093">
        <v>33603</v>
      </c>
      <c r="F1093" t="s">
        <v>75</v>
      </c>
      <c r="G1093" t="s">
        <v>647</v>
      </c>
      <c r="H1093" t="s">
        <v>648</v>
      </c>
      <c r="I1093" t="b">
        <v>0</v>
      </c>
      <c r="J1093" t="b">
        <v>0</v>
      </c>
      <c r="K1093" t="b">
        <v>0</v>
      </c>
      <c r="L1093" t="b">
        <v>0</v>
      </c>
      <c r="M1093" t="b">
        <v>0</v>
      </c>
      <c r="N1093" t="b">
        <v>0</v>
      </c>
      <c r="O1093" t="s">
        <v>57</v>
      </c>
      <c r="P1093" t="b">
        <v>0</v>
      </c>
      <c r="Q1093" t="b">
        <v>0</v>
      </c>
      <c r="R1093" t="s">
        <v>58</v>
      </c>
      <c r="S1093" t="s">
        <v>59</v>
      </c>
      <c r="V1093" t="s">
        <v>60</v>
      </c>
      <c r="W1093" t="s">
        <v>114</v>
      </c>
      <c r="X1093" t="s">
        <v>62</v>
      </c>
      <c r="Y1093" t="s">
        <v>151</v>
      </c>
      <c r="Z1093">
        <v>0</v>
      </c>
      <c r="AA1093">
        <v>0</v>
      </c>
      <c r="AB1093">
        <v>10.86</v>
      </c>
      <c r="AC1093">
        <v>35</v>
      </c>
      <c r="AD1093">
        <v>770.15</v>
      </c>
      <c r="AE1093">
        <v>906.06</v>
      </c>
      <c r="AF1093">
        <v>800</v>
      </c>
      <c r="AG1093" t="b">
        <v>0</v>
      </c>
      <c r="AH1093">
        <v>169.41</v>
      </c>
      <c r="AI1093">
        <f t="shared" si="17"/>
        <v>58416.843704303712</v>
      </c>
      <c r="AJ1093">
        <v>8</v>
      </c>
      <c r="AK1093" t="b">
        <v>1</v>
      </c>
      <c r="AL1093" t="b">
        <v>1</v>
      </c>
      <c r="AM1093" t="s">
        <v>102</v>
      </c>
      <c r="AN1093" s="1">
        <v>40559</v>
      </c>
      <c r="AQ1093" s="1">
        <v>40706</v>
      </c>
    </row>
    <row r="1094" spans="1:43">
      <c r="A1094" t="s">
        <v>2668</v>
      </c>
      <c r="B1094">
        <v>400423000132</v>
      </c>
      <c r="C1094" t="s">
        <v>2081</v>
      </c>
      <c r="D1094" t="s">
        <v>53</v>
      </c>
      <c r="E1094">
        <v>74801</v>
      </c>
      <c r="F1094" t="s">
        <v>68</v>
      </c>
      <c r="G1094" t="s">
        <v>2669</v>
      </c>
      <c r="H1094" t="s">
        <v>2670</v>
      </c>
      <c r="I1094" t="b">
        <v>0</v>
      </c>
      <c r="J1094" t="b">
        <v>0</v>
      </c>
      <c r="K1094" t="b">
        <v>0</v>
      </c>
      <c r="L1094" t="b">
        <v>0</v>
      </c>
      <c r="M1094" t="b">
        <v>0</v>
      </c>
      <c r="N1094" t="b">
        <v>0</v>
      </c>
      <c r="O1094" t="s">
        <v>57</v>
      </c>
      <c r="P1094" t="b">
        <v>0</v>
      </c>
      <c r="Q1094" t="b">
        <v>0</v>
      </c>
      <c r="R1094" t="s">
        <v>113</v>
      </c>
      <c r="S1094" t="s">
        <v>113</v>
      </c>
      <c r="T1094" t="s">
        <v>58</v>
      </c>
      <c r="U1094" t="s">
        <v>59</v>
      </c>
      <c r="V1094" t="s">
        <v>60</v>
      </c>
      <c r="W1094" t="s">
        <v>80</v>
      </c>
      <c r="X1094" t="s">
        <v>62</v>
      </c>
      <c r="Y1094" t="s">
        <v>81</v>
      </c>
      <c r="Z1094">
        <v>10.89</v>
      </c>
      <c r="AA1094">
        <v>4.9000000000000004</v>
      </c>
      <c r="AB1094">
        <v>2.72</v>
      </c>
      <c r="AC1094">
        <v>17</v>
      </c>
      <c r="AD1094">
        <v>144</v>
      </c>
      <c r="AE1094">
        <v>175.61</v>
      </c>
      <c r="AF1094">
        <v>18</v>
      </c>
      <c r="AG1094" t="b">
        <v>1</v>
      </c>
      <c r="AH1094">
        <v>169.41</v>
      </c>
      <c r="AI1094">
        <f t="shared" si="17"/>
        <v>58416.843704303712</v>
      </c>
      <c r="AJ1094">
        <v>4</v>
      </c>
      <c r="AK1094" t="b">
        <v>0</v>
      </c>
      <c r="AL1094" t="b">
        <v>0</v>
      </c>
      <c r="AM1094" t="s">
        <v>576</v>
      </c>
      <c r="AN1094" s="1">
        <v>39670</v>
      </c>
      <c r="AO1094" s="1">
        <v>39756</v>
      </c>
      <c r="AP1094" s="1">
        <v>39836</v>
      </c>
      <c r="AQ1094" s="1">
        <v>39826</v>
      </c>
    </row>
    <row r="1095" spans="1:43">
      <c r="A1095" t="s">
        <v>2671</v>
      </c>
      <c r="C1095" t="s">
        <v>133</v>
      </c>
      <c r="D1095" t="s">
        <v>122</v>
      </c>
      <c r="E1095">
        <v>70448</v>
      </c>
      <c r="F1095" t="s">
        <v>54</v>
      </c>
      <c r="G1095" t="s">
        <v>134</v>
      </c>
      <c r="H1095" t="s">
        <v>135</v>
      </c>
      <c r="I1095" t="b">
        <v>0</v>
      </c>
      <c r="J1095" t="b">
        <v>0</v>
      </c>
      <c r="K1095" t="b">
        <v>0</v>
      </c>
      <c r="L1095" t="b">
        <v>0</v>
      </c>
      <c r="M1095" t="b">
        <v>0</v>
      </c>
      <c r="N1095" t="b">
        <v>0</v>
      </c>
      <c r="O1095" t="s">
        <v>57</v>
      </c>
      <c r="P1095" t="b">
        <v>0</v>
      </c>
      <c r="Q1095" t="b">
        <v>0</v>
      </c>
      <c r="R1095" t="s">
        <v>58</v>
      </c>
      <c r="S1095" t="s">
        <v>59</v>
      </c>
      <c r="T1095" t="s">
        <v>101</v>
      </c>
      <c r="U1095" t="s">
        <v>95</v>
      </c>
      <c r="V1095" t="s">
        <v>71</v>
      </c>
      <c r="W1095" t="s">
        <v>61</v>
      </c>
      <c r="X1095" t="s">
        <v>107</v>
      </c>
      <c r="Y1095" t="s">
        <v>81</v>
      </c>
      <c r="Z1095">
        <v>10.89</v>
      </c>
      <c r="AA1095">
        <v>4.3600000000000003</v>
      </c>
      <c r="AB1095">
        <v>2.72</v>
      </c>
      <c r="AC1095">
        <v>17</v>
      </c>
      <c r="AD1095">
        <v>144</v>
      </c>
      <c r="AE1095">
        <v>175.61</v>
      </c>
      <c r="AF1095">
        <v>22</v>
      </c>
      <c r="AG1095" t="b">
        <v>1</v>
      </c>
      <c r="AH1095">
        <v>169.41</v>
      </c>
      <c r="AI1095">
        <f t="shared" si="17"/>
        <v>58416.843704303712</v>
      </c>
      <c r="AJ1095">
        <v>3</v>
      </c>
      <c r="AK1095" t="b">
        <v>0</v>
      </c>
      <c r="AL1095" t="b">
        <v>0</v>
      </c>
      <c r="AM1095" t="s">
        <v>576</v>
      </c>
      <c r="AN1095" s="1">
        <v>39349</v>
      </c>
      <c r="AO1095" s="1">
        <v>39367</v>
      </c>
      <c r="AP1095" s="1">
        <v>39442</v>
      </c>
      <c r="AQ1095" s="1">
        <v>39557</v>
      </c>
    </row>
    <row r="1096" spans="1:43">
      <c r="A1096" t="s">
        <v>2672</v>
      </c>
      <c r="B1096">
        <v>170993000691</v>
      </c>
      <c r="C1096" t="s">
        <v>181</v>
      </c>
      <c r="D1096" t="s">
        <v>182</v>
      </c>
      <c r="E1096">
        <v>60619</v>
      </c>
      <c r="F1096" t="s">
        <v>75</v>
      </c>
      <c r="G1096" t="s">
        <v>1603</v>
      </c>
      <c r="H1096" t="s">
        <v>184</v>
      </c>
      <c r="I1096" t="b">
        <v>0</v>
      </c>
      <c r="J1096" t="b">
        <v>0</v>
      </c>
      <c r="K1096" t="b">
        <v>1</v>
      </c>
      <c r="L1096" t="b">
        <v>0</v>
      </c>
      <c r="M1096" t="b">
        <v>0</v>
      </c>
      <c r="N1096" t="b">
        <v>0</v>
      </c>
      <c r="O1096" t="s">
        <v>57</v>
      </c>
      <c r="P1096" t="b">
        <v>0</v>
      </c>
      <c r="Q1096" t="b">
        <v>0</v>
      </c>
      <c r="R1096" t="s">
        <v>119</v>
      </c>
      <c r="S1096" t="s">
        <v>59</v>
      </c>
      <c r="V1096" t="s">
        <v>60</v>
      </c>
      <c r="W1096" t="s">
        <v>114</v>
      </c>
      <c r="X1096" t="s">
        <v>62</v>
      </c>
      <c r="Y1096" t="s">
        <v>63</v>
      </c>
      <c r="Z1096">
        <v>10.45</v>
      </c>
      <c r="AA1096">
        <v>0</v>
      </c>
      <c r="AB1096">
        <v>1.57</v>
      </c>
      <c r="AC1096">
        <v>35</v>
      </c>
      <c r="AD1096">
        <v>151.51</v>
      </c>
      <c r="AE1096">
        <v>178.25</v>
      </c>
      <c r="AF1096">
        <v>28</v>
      </c>
      <c r="AG1096" t="b">
        <v>1</v>
      </c>
      <c r="AH1096">
        <v>169.43</v>
      </c>
      <c r="AI1096">
        <f t="shared" si="17"/>
        <v>58407.176273630437</v>
      </c>
      <c r="AJ1096">
        <v>5</v>
      </c>
      <c r="AK1096" t="b">
        <v>0</v>
      </c>
      <c r="AL1096" t="b">
        <v>1</v>
      </c>
      <c r="AM1096" t="s">
        <v>576</v>
      </c>
      <c r="AN1096" s="1">
        <v>40499</v>
      </c>
      <c r="AO1096" s="1">
        <v>40510</v>
      </c>
      <c r="AP1096" s="1">
        <v>40582</v>
      </c>
      <c r="AQ1096" s="1">
        <v>40646</v>
      </c>
    </row>
    <row r="1097" spans="1:43">
      <c r="A1097" t="s">
        <v>2673</v>
      </c>
      <c r="B1097">
        <v>63153012226</v>
      </c>
      <c r="C1097" t="s">
        <v>242</v>
      </c>
      <c r="D1097" t="s">
        <v>128</v>
      </c>
      <c r="E1097">
        <v>92127</v>
      </c>
      <c r="F1097" t="s">
        <v>75</v>
      </c>
      <c r="G1097" t="s">
        <v>2674</v>
      </c>
      <c r="H1097" t="s">
        <v>242</v>
      </c>
      <c r="I1097" t="b">
        <v>0</v>
      </c>
      <c r="J1097" t="b">
        <v>0</v>
      </c>
      <c r="K1097" t="b">
        <v>0</v>
      </c>
      <c r="L1097" t="b">
        <v>0</v>
      </c>
      <c r="M1097" t="b">
        <v>0</v>
      </c>
      <c r="N1097" t="b">
        <v>0</v>
      </c>
      <c r="O1097" t="s">
        <v>57</v>
      </c>
      <c r="P1097" t="b">
        <v>0</v>
      </c>
      <c r="Q1097" t="b">
        <v>0</v>
      </c>
      <c r="R1097" t="s">
        <v>94</v>
      </c>
      <c r="S1097" t="s">
        <v>95</v>
      </c>
      <c r="T1097" t="s">
        <v>771</v>
      </c>
      <c r="U1097" t="s">
        <v>273</v>
      </c>
      <c r="V1097" t="s">
        <v>71</v>
      </c>
      <c r="W1097" t="s">
        <v>61</v>
      </c>
      <c r="X1097" t="s">
        <v>107</v>
      </c>
      <c r="Y1097" t="s">
        <v>63</v>
      </c>
      <c r="Z1097">
        <v>10.92</v>
      </c>
      <c r="AA1097">
        <v>7.92</v>
      </c>
      <c r="AB1097">
        <v>1.64</v>
      </c>
      <c r="AC1097">
        <v>9</v>
      </c>
      <c r="AD1097">
        <v>139</v>
      </c>
      <c r="AE1097">
        <v>169.51</v>
      </c>
      <c r="AF1097">
        <v>40</v>
      </c>
      <c r="AG1097" t="b">
        <v>1</v>
      </c>
      <c r="AH1097">
        <v>169.51</v>
      </c>
      <c r="AI1097">
        <f t="shared" si="17"/>
        <v>58368.514550937398</v>
      </c>
      <c r="AJ1097">
        <v>4</v>
      </c>
      <c r="AK1097" t="b">
        <v>0</v>
      </c>
      <c r="AL1097" t="b">
        <v>0</v>
      </c>
      <c r="AM1097" t="s">
        <v>576</v>
      </c>
      <c r="AN1097" s="1">
        <v>39934</v>
      </c>
      <c r="AO1097" s="1">
        <v>40059</v>
      </c>
      <c r="AP1097" s="1">
        <v>40158</v>
      </c>
      <c r="AQ1097" s="1">
        <v>40089</v>
      </c>
    </row>
    <row r="1098" spans="1:43">
      <c r="A1098" t="s">
        <v>2675</v>
      </c>
      <c r="B1098">
        <v>400318029636</v>
      </c>
      <c r="C1098" t="s">
        <v>2676</v>
      </c>
      <c r="D1098" t="s">
        <v>53</v>
      </c>
      <c r="E1098">
        <v>73401</v>
      </c>
      <c r="F1098" t="s">
        <v>68</v>
      </c>
      <c r="G1098" t="s">
        <v>2677</v>
      </c>
      <c r="H1098" t="s">
        <v>1696</v>
      </c>
      <c r="I1098" t="b">
        <v>0</v>
      </c>
      <c r="J1098" t="b">
        <v>0</v>
      </c>
      <c r="K1098" t="b">
        <v>0</v>
      </c>
      <c r="L1098" t="b">
        <v>0</v>
      </c>
      <c r="M1098" t="b">
        <v>0</v>
      </c>
      <c r="N1098" t="b">
        <v>0</v>
      </c>
      <c r="O1098" t="s">
        <v>87</v>
      </c>
      <c r="P1098" t="b">
        <v>0</v>
      </c>
      <c r="Q1098" t="b">
        <v>0</v>
      </c>
      <c r="R1098" t="s">
        <v>101</v>
      </c>
      <c r="S1098" t="s">
        <v>95</v>
      </c>
      <c r="V1098" t="s">
        <v>60</v>
      </c>
      <c r="W1098" t="s">
        <v>61</v>
      </c>
      <c r="X1098" t="s">
        <v>62</v>
      </c>
      <c r="Y1098" t="s">
        <v>151</v>
      </c>
      <c r="Z1098">
        <v>11.99</v>
      </c>
      <c r="AA1098">
        <v>5.39</v>
      </c>
      <c r="AB1098">
        <v>3</v>
      </c>
      <c r="AC1098">
        <v>17</v>
      </c>
      <c r="AD1098">
        <v>157</v>
      </c>
      <c r="AE1098">
        <v>191.46</v>
      </c>
      <c r="AF1098">
        <v>140</v>
      </c>
      <c r="AG1098" t="b">
        <v>1</v>
      </c>
      <c r="AH1098">
        <v>169.76</v>
      </c>
      <c r="AI1098">
        <f t="shared" si="17"/>
        <v>58247.779167521607</v>
      </c>
      <c r="AJ1098">
        <v>2</v>
      </c>
      <c r="AK1098" t="b">
        <v>0</v>
      </c>
      <c r="AL1098" t="b">
        <v>0</v>
      </c>
      <c r="AM1098" t="s">
        <v>576</v>
      </c>
      <c r="AN1098" s="1">
        <v>39425</v>
      </c>
      <c r="AO1098" s="1">
        <v>39433</v>
      </c>
      <c r="AP1098" s="1">
        <v>39513</v>
      </c>
      <c r="AQ1098" s="1">
        <v>39665</v>
      </c>
    </row>
    <row r="1099" spans="1:43">
      <c r="A1099" t="s">
        <v>2678</v>
      </c>
      <c r="B1099">
        <v>181236001966</v>
      </c>
      <c r="C1099" t="s">
        <v>523</v>
      </c>
      <c r="D1099" t="s">
        <v>368</v>
      </c>
      <c r="E1099">
        <v>46229</v>
      </c>
      <c r="F1099" t="s">
        <v>75</v>
      </c>
      <c r="G1099" t="s">
        <v>524</v>
      </c>
      <c r="H1099" t="s">
        <v>525</v>
      </c>
      <c r="I1099" t="b">
        <v>0</v>
      </c>
      <c r="J1099" t="b">
        <v>0</v>
      </c>
      <c r="K1099" t="b">
        <v>0</v>
      </c>
      <c r="L1099" t="b">
        <v>0</v>
      </c>
      <c r="M1099" t="b">
        <v>0</v>
      </c>
      <c r="N1099" t="b">
        <v>0</v>
      </c>
      <c r="O1099" t="s">
        <v>57</v>
      </c>
      <c r="P1099" t="b">
        <v>0</v>
      </c>
      <c r="Q1099" t="b">
        <v>0</v>
      </c>
      <c r="R1099" t="s">
        <v>101</v>
      </c>
      <c r="S1099" t="s">
        <v>95</v>
      </c>
      <c r="T1099" t="s">
        <v>136</v>
      </c>
      <c r="U1099" t="s">
        <v>137</v>
      </c>
      <c r="V1099" t="s">
        <v>60</v>
      </c>
      <c r="W1099" t="s">
        <v>61</v>
      </c>
      <c r="X1099" t="s">
        <v>62</v>
      </c>
      <c r="Y1099" t="s">
        <v>63</v>
      </c>
      <c r="Z1099">
        <v>11.68</v>
      </c>
      <c r="AA1099">
        <v>0</v>
      </c>
      <c r="AB1099">
        <v>1.75</v>
      </c>
      <c r="AC1099">
        <v>9</v>
      </c>
      <c r="AD1099">
        <v>139.29</v>
      </c>
      <c r="AE1099">
        <v>169.87</v>
      </c>
      <c r="AF1099">
        <v>25</v>
      </c>
      <c r="AG1099" t="b">
        <v>1</v>
      </c>
      <c r="AH1099">
        <v>169.87</v>
      </c>
      <c r="AI1099">
        <f t="shared" si="17"/>
        <v>58194.695198818656</v>
      </c>
      <c r="AJ1099">
        <v>4</v>
      </c>
      <c r="AK1099" t="b">
        <v>1</v>
      </c>
      <c r="AL1099" t="b">
        <v>0</v>
      </c>
      <c r="AM1099" t="s">
        <v>576</v>
      </c>
      <c r="AN1099" s="1">
        <v>40117</v>
      </c>
      <c r="AO1099" s="1">
        <v>40217</v>
      </c>
      <c r="AP1099" s="1">
        <v>40308</v>
      </c>
      <c r="AQ1099" s="1">
        <v>40275</v>
      </c>
    </row>
    <row r="1100" spans="1:43">
      <c r="A1100" t="s">
        <v>2679</v>
      </c>
      <c r="B1100">
        <v>470294002135</v>
      </c>
      <c r="C1100" t="s">
        <v>221</v>
      </c>
      <c r="D1100" t="s">
        <v>222</v>
      </c>
      <c r="E1100">
        <v>38127</v>
      </c>
      <c r="F1100" t="s">
        <v>75</v>
      </c>
      <c r="G1100" t="s">
        <v>223</v>
      </c>
      <c r="H1100" t="s">
        <v>224</v>
      </c>
      <c r="I1100" t="b">
        <v>0</v>
      </c>
      <c r="J1100" t="b">
        <v>0</v>
      </c>
      <c r="K1100" t="b">
        <v>0</v>
      </c>
      <c r="L1100" t="b">
        <v>0</v>
      </c>
      <c r="M1100" t="b">
        <v>0</v>
      </c>
      <c r="N1100" t="b">
        <v>0</v>
      </c>
      <c r="O1100" t="s">
        <v>57</v>
      </c>
      <c r="P1100" t="b">
        <v>0</v>
      </c>
      <c r="Q1100" t="b">
        <v>0</v>
      </c>
      <c r="R1100" t="s">
        <v>78</v>
      </c>
      <c r="S1100" t="s">
        <v>79</v>
      </c>
      <c r="T1100" t="s">
        <v>171</v>
      </c>
      <c r="U1100" t="s">
        <v>79</v>
      </c>
      <c r="V1100" t="s">
        <v>60</v>
      </c>
      <c r="W1100" t="s">
        <v>61</v>
      </c>
      <c r="X1100" t="s">
        <v>62</v>
      </c>
      <c r="Y1100" t="s">
        <v>151</v>
      </c>
      <c r="Z1100">
        <v>32.01</v>
      </c>
      <c r="AA1100">
        <v>0</v>
      </c>
      <c r="AB1100">
        <v>5.99</v>
      </c>
      <c r="AC1100">
        <v>35</v>
      </c>
      <c r="AD1100">
        <v>472.55</v>
      </c>
      <c r="AE1100">
        <v>555.94000000000005</v>
      </c>
      <c r="AF1100">
        <v>200</v>
      </c>
      <c r="AG1100" t="b">
        <v>1</v>
      </c>
      <c r="AH1100">
        <v>170</v>
      </c>
      <c r="AI1100">
        <f t="shared" si="17"/>
        <v>58131.99079944245</v>
      </c>
      <c r="AJ1100">
        <v>6</v>
      </c>
      <c r="AK1100" t="b">
        <v>0</v>
      </c>
      <c r="AL1100" t="b">
        <v>0</v>
      </c>
      <c r="AM1100" t="s">
        <v>102</v>
      </c>
      <c r="AN1100" s="1">
        <v>40630</v>
      </c>
      <c r="AQ1100" s="1">
        <v>40780</v>
      </c>
    </row>
    <row r="1101" spans="1:43">
      <c r="A1101" t="s">
        <v>2680</v>
      </c>
      <c r="B1101">
        <v>90045001163</v>
      </c>
      <c r="C1101" t="s">
        <v>738</v>
      </c>
      <c r="D1101" t="s">
        <v>557</v>
      </c>
      <c r="E1101">
        <v>6610</v>
      </c>
      <c r="F1101" t="s">
        <v>75</v>
      </c>
      <c r="G1101" t="s">
        <v>739</v>
      </c>
      <c r="H1101" t="s">
        <v>740</v>
      </c>
      <c r="I1101" t="b">
        <v>0</v>
      </c>
      <c r="J1101" t="b">
        <v>1</v>
      </c>
      <c r="K1101" t="b">
        <v>0</v>
      </c>
      <c r="L1101" t="b">
        <v>0</v>
      </c>
      <c r="M1101" t="b">
        <v>0</v>
      </c>
      <c r="N1101" t="b">
        <v>0</v>
      </c>
      <c r="O1101" t="s">
        <v>57</v>
      </c>
      <c r="P1101" t="b">
        <v>0</v>
      </c>
      <c r="Q1101" t="b">
        <v>0</v>
      </c>
      <c r="R1101" t="s">
        <v>568</v>
      </c>
      <c r="S1101" t="s">
        <v>273</v>
      </c>
      <c r="T1101" t="s">
        <v>512</v>
      </c>
      <c r="U1101" t="s">
        <v>273</v>
      </c>
      <c r="V1101" t="s">
        <v>60</v>
      </c>
      <c r="W1101" t="s">
        <v>1</v>
      </c>
      <c r="X1101" t="s">
        <v>62</v>
      </c>
      <c r="Y1101" t="s">
        <v>151</v>
      </c>
      <c r="Z1101">
        <v>22.8</v>
      </c>
      <c r="AA1101">
        <v>0</v>
      </c>
      <c r="AB1101">
        <v>3.42</v>
      </c>
      <c r="AC1101">
        <v>35</v>
      </c>
      <c r="AD1101">
        <v>289.18</v>
      </c>
      <c r="AE1101">
        <v>340.21</v>
      </c>
      <c r="AF1101">
        <v>999</v>
      </c>
      <c r="AG1101" t="b">
        <v>1</v>
      </c>
      <c r="AH1101">
        <v>170</v>
      </c>
      <c r="AI1101">
        <f t="shared" si="17"/>
        <v>58131.99079944245</v>
      </c>
      <c r="AJ1101">
        <v>7</v>
      </c>
      <c r="AK1101" t="b">
        <v>0</v>
      </c>
      <c r="AL1101" t="b">
        <v>0</v>
      </c>
      <c r="AM1101" t="s">
        <v>102</v>
      </c>
      <c r="AN1101" s="1">
        <v>40538</v>
      </c>
      <c r="AQ1101" s="1">
        <v>40686</v>
      </c>
    </row>
    <row r="1102" spans="1:43">
      <c r="A1102" t="s">
        <v>2681</v>
      </c>
      <c r="B1102">
        <v>171065001285</v>
      </c>
      <c r="C1102" t="s">
        <v>2198</v>
      </c>
      <c r="D1102" t="s">
        <v>182</v>
      </c>
      <c r="E1102">
        <v>62234</v>
      </c>
      <c r="F1102" t="s">
        <v>54</v>
      </c>
      <c r="G1102" t="s">
        <v>2682</v>
      </c>
      <c r="H1102" t="s">
        <v>606</v>
      </c>
      <c r="I1102" t="b">
        <v>0</v>
      </c>
      <c r="J1102" t="b">
        <v>0</v>
      </c>
      <c r="K1102" t="b">
        <v>0</v>
      </c>
      <c r="L1102" t="b">
        <v>0</v>
      </c>
      <c r="M1102" t="b">
        <v>0</v>
      </c>
      <c r="N1102" t="b">
        <v>0</v>
      </c>
      <c r="O1102" t="s">
        <v>57</v>
      </c>
      <c r="P1102" t="b">
        <v>0</v>
      </c>
      <c r="Q1102" t="b">
        <v>0</v>
      </c>
      <c r="R1102" t="s">
        <v>94</v>
      </c>
      <c r="S1102" t="s">
        <v>95</v>
      </c>
      <c r="T1102" t="s">
        <v>171</v>
      </c>
      <c r="U1102" t="s">
        <v>79</v>
      </c>
      <c r="V1102" t="s">
        <v>71</v>
      </c>
      <c r="W1102" t="s">
        <v>1</v>
      </c>
      <c r="X1102" t="s">
        <v>62</v>
      </c>
      <c r="Y1102" t="s">
        <v>63</v>
      </c>
      <c r="Z1102">
        <v>17.23</v>
      </c>
      <c r="AA1102">
        <v>0</v>
      </c>
      <c r="AB1102">
        <v>4.0199999999999996</v>
      </c>
      <c r="AC1102">
        <v>35</v>
      </c>
      <c r="AD1102">
        <v>324.08999999999997</v>
      </c>
      <c r="AE1102">
        <v>381.28</v>
      </c>
      <c r="AF1102">
        <v>24</v>
      </c>
      <c r="AG1102" t="b">
        <v>0</v>
      </c>
      <c r="AH1102">
        <v>170</v>
      </c>
      <c r="AI1102">
        <f t="shared" si="17"/>
        <v>58131.99079944245</v>
      </c>
      <c r="AJ1102">
        <v>5</v>
      </c>
      <c r="AK1102" t="b">
        <v>0</v>
      </c>
      <c r="AL1102" t="b">
        <v>0</v>
      </c>
      <c r="AM1102" t="s">
        <v>102</v>
      </c>
      <c r="AN1102" s="1">
        <v>40520</v>
      </c>
      <c r="AQ1102" s="1">
        <v>40666</v>
      </c>
    </row>
    <row r="1103" spans="1:43">
      <c r="A1103" t="s">
        <v>2683</v>
      </c>
      <c r="B1103">
        <v>401269000592</v>
      </c>
      <c r="C1103" t="s">
        <v>2684</v>
      </c>
      <c r="D1103" t="s">
        <v>53</v>
      </c>
      <c r="E1103">
        <v>74032</v>
      </c>
      <c r="F1103" t="s">
        <v>68</v>
      </c>
      <c r="G1103" t="s">
        <v>2685</v>
      </c>
      <c r="H1103" t="s">
        <v>1068</v>
      </c>
      <c r="I1103" t="b">
        <v>0</v>
      </c>
      <c r="J1103" t="b">
        <v>0</v>
      </c>
      <c r="K1103" t="b">
        <v>0</v>
      </c>
      <c r="L1103" t="b">
        <v>0</v>
      </c>
      <c r="M1103" t="b">
        <v>0</v>
      </c>
      <c r="N1103" t="b">
        <v>0</v>
      </c>
      <c r="O1103" t="s">
        <v>57</v>
      </c>
      <c r="P1103" t="b">
        <v>0</v>
      </c>
      <c r="Q1103" t="b">
        <v>0</v>
      </c>
      <c r="R1103" t="s">
        <v>58</v>
      </c>
      <c r="S1103" t="s">
        <v>59</v>
      </c>
      <c r="V1103" t="s">
        <v>71</v>
      </c>
      <c r="W1103" t="s">
        <v>80</v>
      </c>
      <c r="X1103" t="s">
        <v>62</v>
      </c>
      <c r="Y1103" t="s">
        <v>63</v>
      </c>
      <c r="Z1103">
        <v>44.8</v>
      </c>
      <c r="AA1103">
        <v>20.16</v>
      </c>
      <c r="AB1103">
        <v>6.72</v>
      </c>
      <c r="AC1103">
        <v>9</v>
      </c>
      <c r="AD1103">
        <v>528.67999999999995</v>
      </c>
      <c r="AE1103">
        <v>644.73</v>
      </c>
      <c r="AF1103">
        <v>21</v>
      </c>
      <c r="AG1103" t="b">
        <v>1</v>
      </c>
      <c r="AH1103">
        <v>170</v>
      </c>
      <c r="AI1103">
        <f t="shared" si="17"/>
        <v>58131.99079944245</v>
      </c>
      <c r="AJ1103">
        <v>3</v>
      </c>
      <c r="AK1103" t="b">
        <v>1</v>
      </c>
      <c r="AL1103" t="b">
        <v>0</v>
      </c>
      <c r="AM1103" t="s">
        <v>64</v>
      </c>
      <c r="AN1103" s="1">
        <v>40086</v>
      </c>
      <c r="AQ1103" s="1">
        <v>40241</v>
      </c>
    </row>
    <row r="1104" spans="1:43">
      <c r="A1104" t="s">
        <v>2686</v>
      </c>
      <c r="B1104">
        <v>530267003195</v>
      </c>
      <c r="C1104" t="s">
        <v>2687</v>
      </c>
      <c r="D1104" t="s">
        <v>110</v>
      </c>
      <c r="E1104">
        <v>98208</v>
      </c>
      <c r="F1104" t="s">
        <v>54</v>
      </c>
      <c r="G1104" t="s">
        <v>2688</v>
      </c>
      <c r="H1104" t="s">
        <v>407</v>
      </c>
      <c r="I1104" t="b">
        <v>0</v>
      </c>
      <c r="J1104" t="b">
        <v>0</v>
      </c>
      <c r="K1104" t="b">
        <v>0</v>
      </c>
      <c r="L1104" t="b">
        <v>0</v>
      </c>
      <c r="M1104" t="b">
        <v>0</v>
      </c>
      <c r="N1104" t="b">
        <v>0</v>
      </c>
      <c r="O1104" t="s">
        <v>57</v>
      </c>
      <c r="P1104" t="b">
        <v>0</v>
      </c>
      <c r="Q1104" t="b">
        <v>0</v>
      </c>
      <c r="R1104" t="s">
        <v>101</v>
      </c>
      <c r="S1104" t="s">
        <v>95</v>
      </c>
      <c r="T1104" t="s">
        <v>769</v>
      </c>
      <c r="U1104" t="s">
        <v>137</v>
      </c>
      <c r="V1104" t="s">
        <v>71</v>
      </c>
      <c r="W1104" t="s">
        <v>61</v>
      </c>
      <c r="X1104" t="s">
        <v>287</v>
      </c>
      <c r="Y1104" t="s">
        <v>81</v>
      </c>
      <c r="Z1104">
        <v>42.29</v>
      </c>
      <c r="AA1104">
        <v>27.49</v>
      </c>
      <c r="AB1104">
        <v>10.57</v>
      </c>
      <c r="AC1104">
        <v>17</v>
      </c>
      <c r="AD1104">
        <v>520</v>
      </c>
      <c r="AE1104">
        <v>634.15</v>
      </c>
      <c r="AF1104">
        <v>400</v>
      </c>
      <c r="AG1104" t="b">
        <v>1</v>
      </c>
      <c r="AH1104">
        <v>170</v>
      </c>
      <c r="AI1104">
        <f t="shared" si="17"/>
        <v>58131.99079944245</v>
      </c>
      <c r="AJ1104">
        <v>3</v>
      </c>
      <c r="AK1104" t="b">
        <v>0</v>
      </c>
      <c r="AL1104" t="b">
        <v>0</v>
      </c>
      <c r="AM1104" t="s">
        <v>64</v>
      </c>
      <c r="AN1104" s="1">
        <v>39511</v>
      </c>
      <c r="AQ1104" s="1">
        <v>39660</v>
      </c>
    </row>
    <row r="1105" spans="1:43">
      <c r="A1105" t="s">
        <v>2689</v>
      </c>
      <c r="B1105">
        <v>272124000945</v>
      </c>
      <c r="C1105" t="s">
        <v>747</v>
      </c>
      <c r="D1105" t="s">
        <v>201</v>
      </c>
      <c r="E1105">
        <v>55419</v>
      </c>
      <c r="F1105" t="s">
        <v>75</v>
      </c>
      <c r="G1105" t="s">
        <v>748</v>
      </c>
      <c r="H1105" t="s">
        <v>749</v>
      </c>
      <c r="I1105" t="b">
        <v>0</v>
      </c>
      <c r="J1105" t="b">
        <v>0</v>
      </c>
      <c r="K1105" t="b">
        <v>0</v>
      </c>
      <c r="L1105" t="b">
        <v>0</v>
      </c>
      <c r="M1105" t="b">
        <v>0</v>
      </c>
      <c r="N1105" t="b">
        <v>0</v>
      </c>
      <c r="O1105" t="s">
        <v>87</v>
      </c>
      <c r="P1105" t="b">
        <v>0</v>
      </c>
      <c r="Q1105" t="b">
        <v>0</v>
      </c>
      <c r="R1105" t="s">
        <v>58</v>
      </c>
      <c r="S1105" t="s">
        <v>59</v>
      </c>
      <c r="V1105" t="s">
        <v>71</v>
      </c>
      <c r="W1105" t="s">
        <v>61</v>
      </c>
      <c r="X1105" t="s">
        <v>107</v>
      </c>
      <c r="Y1105" t="s">
        <v>81</v>
      </c>
      <c r="Z1105">
        <v>10</v>
      </c>
      <c r="AA1105">
        <v>6.5</v>
      </c>
      <c r="AB1105">
        <v>2.5</v>
      </c>
      <c r="AC1105">
        <v>17</v>
      </c>
      <c r="AD1105">
        <v>136</v>
      </c>
      <c r="AE1105">
        <v>165.85</v>
      </c>
      <c r="AF1105">
        <v>34</v>
      </c>
      <c r="AG1105" t="b">
        <v>1</v>
      </c>
      <c r="AH1105">
        <v>170</v>
      </c>
      <c r="AI1105">
        <f t="shared" si="17"/>
        <v>58131.99079944245</v>
      </c>
      <c r="AJ1105">
        <v>3</v>
      </c>
      <c r="AK1105" t="b">
        <v>0</v>
      </c>
      <c r="AL1105" t="b">
        <v>0</v>
      </c>
      <c r="AM1105" t="s">
        <v>576</v>
      </c>
      <c r="AN1105" s="1">
        <v>39386</v>
      </c>
      <c r="AO1105" s="1">
        <v>39406</v>
      </c>
      <c r="AP1105" s="1">
        <v>39504</v>
      </c>
      <c r="AQ1105" s="1">
        <v>39626</v>
      </c>
    </row>
    <row r="1106" spans="1:43">
      <c r="A1106" t="s">
        <v>2690</v>
      </c>
      <c r="B1106">
        <v>62271003448</v>
      </c>
      <c r="C1106" t="s">
        <v>1968</v>
      </c>
      <c r="D1106" t="s">
        <v>128</v>
      </c>
      <c r="E1106">
        <v>91307</v>
      </c>
      <c r="F1106" t="s">
        <v>75</v>
      </c>
      <c r="G1106" t="s">
        <v>271</v>
      </c>
      <c r="H1106" t="s">
        <v>130</v>
      </c>
      <c r="I1106" t="b">
        <v>0</v>
      </c>
      <c r="J1106" t="b">
        <v>1</v>
      </c>
      <c r="K1106" t="b">
        <v>0</v>
      </c>
      <c r="L1106" t="b">
        <v>0</v>
      </c>
      <c r="M1106" t="b">
        <v>0</v>
      </c>
      <c r="N1106" t="b">
        <v>0</v>
      </c>
      <c r="O1106" t="s">
        <v>57</v>
      </c>
      <c r="P1106" t="b">
        <v>0</v>
      </c>
      <c r="Q1106" t="b">
        <v>0</v>
      </c>
      <c r="R1106" t="s">
        <v>101</v>
      </c>
      <c r="S1106" t="s">
        <v>95</v>
      </c>
      <c r="T1106" t="s">
        <v>1</v>
      </c>
      <c r="U1106" t="s">
        <v>137</v>
      </c>
      <c r="V1106" t="s">
        <v>60</v>
      </c>
      <c r="W1106" t="s">
        <v>61</v>
      </c>
      <c r="X1106" t="s">
        <v>107</v>
      </c>
      <c r="Y1106" t="s">
        <v>81</v>
      </c>
      <c r="Z1106">
        <v>9.92</v>
      </c>
      <c r="AA1106">
        <v>7.19</v>
      </c>
      <c r="AB1106">
        <v>2.48</v>
      </c>
      <c r="AC1106">
        <v>17</v>
      </c>
      <c r="AD1106">
        <v>136</v>
      </c>
      <c r="AE1106">
        <v>165.85</v>
      </c>
      <c r="AF1106">
        <v>20</v>
      </c>
      <c r="AG1106" t="b">
        <v>1</v>
      </c>
      <c r="AH1106">
        <v>170</v>
      </c>
      <c r="AI1106">
        <f t="shared" si="17"/>
        <v>58131.99079944245</v>
      </c>
      <c r="AJ1106">
        <v>3</v>
      </c>
      <c r="AK1106" t="b">
        <v>0</v>
      </c>
      <c r="AL1106" t="b">
        <v>0</v>
      </c>
      <c r="AM1106" t="s">
        <v>576</v>
      </c>
      <c r="AN1106" s="1">
        <v>39319</v>
      </c>
      <c r="AO1106" s="1">
        <v>39420</v>
      </c>
      <c r="AP1106" s="1">
        <v>39505</v>
      </c>
      <c r="AQ1106" s="1">
        <v>39545</v>
      </c>
    </row>
    <row r="1107" spans="1:43">
      <c r="A1107" t="s">
        <v>2691</v>
      </c>
      <c r="B1107">
        <v>370201002630</v>
      </c>
      <c r="C1107" t="s">
        <v>2692</v>
      </c>
      <c r="D1107" t="s">
        <v>67</v>
      </c>
      <c r="E1107">
        <v>27332</v>
      </c>
      <c r="F1107" t="s">
        <v>68</v>
      </c>
      <c r="G1107" t="s">
        <v>2195</v>
      </c>
      <c r="H1107" t="s">
        <v>2196</v>
      </c>
      <c r="I1107" t="b">
        <v>0</v>
      </c>
      <c r="J1107" t="b">
        <v>0</v>
      </c>
      <c r="K1107" t="b">
        <v>0</v>
      </c>
      <c r="L1107" t="b">
        <v>0</v>
      </c>
      <c r="M1107" t="b">
        <v>0</v>
      </c>
      <c r="N1107" t="b">
        <v>0</v>
      </c>
      <c r="O1107" t="s">
        <v>57</v>
      </c>
      <c r="P1107" t="b">
        <v>0</v>
      </c>
      <c r="Q1107" t="b">
        <v>0</v>
      </c>
      <c r="R1107" t="s">
        <v>113</v>
      </c>
      <c r="S1107" t="s">
        <v>113</v>
      </c>
      <c r="T1107" t="s">
        <v>136</v>
      </c>
      <c r="U1107" t="s">
        <v>137</v>
      </c>
      <c r="V1107" t="s">
        <v>71</v>
      </c>
      <c r="W1107" t="s">
        <v>1</v>
      </c>
      <c r="X1107" t="s">
        <v>107</v>
      </c>
      <c r="Y1107" t="s">
        <v>63</v>
      </c>
      <c r="Z1107">
        <v>9.93</v>
      </c>
      <c r="AA1107">
        <v>4.22</v>
      </c>
      <c r="AB1107">
        <v>2.48</v>
      </c>
      <c r="AC1107">
        <v>17</v>
      </c>
      <c r="AD1107">
        <v>132.88999999999999</v>
      </c>
      <c r="AE1107">
        <v>162.06</v>
      </c>
      <c r="AF1107">
        <v>10</v>
      </c>
      <c r="AG1107" t="b">
        <v>1</v>
      </c>
      <c r="AH1107">
        <v>170</v>
      </c>
      <c r="AI1107">
        <f t="shared" si="17"/>
        <v>58131.99079944245</v>
      </c>
      <c r="AJ1107">
        <v>3</v>
      </c>
      <c r="AK1107" t="b">
        <v>0</v>
      </c>
      <c r="AL1107" t="b">
        <v>0</v>
      </c>
      <c r="AM1107" t="s">
        <v>576</v>
      </c>
      <c r="AN1107" s="1">
        <v>39309</v>
      </c>
      <c r="AO1107" s="1">
        <v>39309</v>
      </c>
      <c r="AP1107" s="1">
        <v>39402</v>
      </c>
      <c r="AQ1107" s="1">
        <v>39549</v>
      </c>
    </row>
    <row r="1108" spans="1:43">
      <c r="A1108" t="s">
        <v>2693</v>
      </c>
      <c r="C1108" t="s">
        <v>73</v>
      </c>
      <c r="D1108" t="s">
        <v>74</v>
      </c>
      <c r="E1108">
        <v>10459</v>
      </c>
      <c r="H1108" t="s">
        <v>73</v>
      </c>
      <c r="I1108" t="b">
        <v>0</v>
      </c>
      <c r="J1108" t="b">
        <v>0</v>
      </c>
      <c r="K1108" t="b">
        <v>0</v>
      </c>
      <c r="L1108" t="b">
        <v>0</v>
      </c>
      <c r="M1108" t="b">
        <v>0</v>
      </c>
      <c r="N1108" t="b">
        <v>0</v>
      </c>
      <c r="O1108" t="s">
        <v>77</v>
      </c>
      <c r="P1108" t="b">
        <v>0</v>
      </c>
      <c r="Q1108" t="b">
        <v>0</v>
      </c>
      <c r="R1108" t="s">
        <v>101</v>
      </c>
      <c r="S1108" t="s">
        <v>95</v>
      </c>
      <c r="W1108" t="s">
        <v>61</v>
      </c>
      <c r="X1108" t="s">
        <v>62</v>
      </c>
      <c r="Y1108" t="s">
        <v>88</v>
      </c>
      <c r="AD1108">
        <v>147</v>
      </c>
      <c r="AE1108">
        <v>179.27</v>
      </c>
      <c r="AF1108">
        <v>0</v>
      </c>
      <c r="AG1108" t="b">
        <v>0</v>
      </c>
      <c r="AH1108">
        <v>170</v>
      </c>
      <c r="AI1108">
        <f t="shared" si="17"/>
        <v>58131.99079944245</v>
      </c>
      <c r="AJ1108">
        <v>1</v>
      </c>
      <c r="AK1108" t="b">
        <v>0</v>
      </c>
      <c r="AL1108" t="b">
        <v>0</v>
      </c>
      <c r="AM1108" t="s">
        <v>576</v>
      </c>
      <c r="AN1108" s="1">
        <v>37773</v>
      </c>
      <c r="AO1108" s="1">
        <v>37888</v>
      </c>
      <c r="AP1108" s="1">
        <v>38145</v>
      </c>
      <c r="AQ1108" s="1">
        <v>38128</v>
      </c>
    </row>
    <row r="1109" spans="1:43">
      <c r="A1109" t="s">
        <v>2694</v>
      </c>
      <c r="B1109">
        <v>60231000108</v>
      </c>
      <c r="C1109" t="s">
        <v>833</v>
      </c>
      <c r="D1109" t="s">
        <v>128</v>
      </c>
      <c r="E1109">
        <v>95127</v>
      </c>
      <c r="F1109" t="s">
        <v>75</v>
      </c>
      <c r="G1109" t="s">
        <v>834</v>
      </c>
      <c r="H1109" t="s">
        <v>835</v>
      </c>
      <c r="I1109" t="b">
        <v>0</v>
      </c>
      <c r="J1109" t="b">
        <v>0</v>
      </c>
      <c r="K1109" t="b">
        <v>0</v>
      </c>
      <c r="L1109" t="b">
        <v>0</v>
      </c>
      <c r="M1109" t="b">
        <v>0</v>
      </c>
      <c r="N1109" t="b">
        <v>0</v>
      </c>
      <c r="O1109" t="s">
        <v>77</v>
      </c>
      <c r="P1109" t="b">
        <v>0</v>
      </c>
      <c r="Q1109" t="b">
        <v>0</v>
      </c>
      <c r="R1109" t="s">
        <v>119</v>
      </c>
      <c r="S1109" t="s">
        <v>59</v>
      </c>
      <c r="T1109" t="s">
        <v>58</v>
      </c>
      <c r="U1109" t="s">
        <v>59</v>
      </c>
      <c r="V1109" t="s">
        <v>71</v>
      </c>
      <c r="W1109" t="s">
        <v>114</v>
      </c>
      <c r="X1109" t="s">
        <v>62</v>
      </c>
      <c r="Y1109" t="s">
        <v>63</v>
      </c>
      <c r="Z1109">
        <v>10.99</v>
      </c>
      <c r="AA1109">
        <v>7.97</v>
      </c>
      <c r="AB1109">
        <v>1.65</v>
      </c>
      <c r="AC1109">
        <v>9</v>
      </c>
      <c r="AD1109">
        <v>139.51</v>
      </c>
      <c r="AE1109">
        <v>170.13</v>
      </c>
      <c r="AF1109">
        <v>21</v>
      </c>
      <c r="AG1109" t="b">
        <v>1</v>
      </c>
      <c r="AH1109">
        <v>170.13</v>
      </c>
      <c r="AI1109">
        <f t="shared" si="17"/>
        <v>58069.320200066242</v>
      </c>
      <c r="AJ1109">
        <v>2</v>
      </c>
      <c r="AK1109" t="b">
        <v>0</v>
      </c>
      <c r="AL1109" t="b">
        <v>0</v>
      </c>
      <c r="AM1109" t="s">
        <v>576</v>
      </c>
      <c r="AN1109" s="1">
        <v>40231</v>
      </c>
      <c r="AO1109" s="1">
        <v>40239</v>
      </c>
      <c r="AP1109" s="1">
        <v>40239</v>
      </c>
      <c r="AQ1109" s="1">
        <v>40378</v>
      </c>
    </row>
    <row r="1110" spans="1:43">
      <c r="A1110" t="s">
        <v>2695</v>
      </c>
      <c r="B1110">
        <v>120033000344</v>
      </c>
      <c r="C1110" t="s">
        <v>2696</v>
      </c>
      <c r="D1110" t="s">
        <v>257</v>
      </c>
      <c r="E1110">
        <v>34142</v>
      </c>
      <c r="F1110" t="s">
        <v>54</v>
      </c>
      <c r="G1110" t="s">
        <v>2697</v>
      </c>
      <c r="H1110" t="s">
        <v>2698</v>
      </c>
      <c r="I1110" t="b">
        <v>0</v>
      </c>
      <c r="J1110" t="b">
        <v>0</v>
      </c>
      <c r="K1110" t="b">
        <v>0</v>
      </c>
      <c r="L1110" t="b">
        <v>0</v>
      </c>
      <c r="M1110" t="b">
        <v>0</v>
      </c>
      <c r="N1110" t="b">
        <v>0</v>
      </c>
      <c r="O1110" t="s">
        <v>77</v>
      </c>
      <c r="P1110" t="b">
        <v>0</v>
      </c>
      <c r="Q1110" t="b">
        <v>0</v>
      </c>
      <c r="R1110" t="s">
        <v>58</v>
      </c>
      <c r="S1110" t="s">
        <v>59</v>
      </c>
      <c r="V1110" t="s">
        <v>71</v>
      </c>
      <c r="W1110" t="s">
        <v>61</v>
      </c>
      <c r="X1110" t="s">
        <v>62</v>
      </c>
      <c r="Y1110" t="s">
        <v>63</v>
      </c>
      <c r="Z1110">
        <v>8.8800000000000008</v>
      </c>
      <c r="AA1110">
        <v>0</v>
      </c>
      <c r="AB1110">
        <v>1.54</v>
      </c>
      <c r="AC1110">
        <v>35</v>
      </c>
      <c r="AD1110">
        <v>147.9</v>
      </c>
      <c r="AE1110">
        <v>174</v>
      </c>
      <c r="AF1110">
        <v>100</v>
      </c>
      <c r="AG1110" t="b">
        <v>1</v>
      </c>
      <c r="AH1110">
        <v>170.47</v>
      </c>
      <c r="AI1110">
        <f t="shared" si="17"/>
        <v>57905.572278620763</v>
      </c>
      <c r="AJ1110">
        <v>4</v>
      </c>
      <c r="AK1110" t="b">
        <v>1</v>
      </c>
      <c r="AL1110" t="b">
        <v>0</v>
      </c>
      <c r="AM1110" t="s">
        <v>576</v>
      </c>
      <c r="AN1110" s="1">
        <v>40587</v>
      </c>
      <c r="AO1110" s="1">
        <v>40624</v>
      </c>
      <c r="AQ1110" s="1">
        <v>40736</v>
      </c>
    </row>
    <row r="1111" spans="1:43">
      <c r="A1111" t="s">
        <v>2699</v>
      </c>
      <c r="B1111">
        <v>210573001605</v>
      </c>
      <c r="C1111" t="s">
        <v>2700</v>
      </c>
      <c r="D1111" t="s">
        <v>310</v>
      </c>
      <c r="E1111">
        <v>42101</v>
      </c>
      <c r="F1111" t="s">
        <v>75</v>
      </c>
      <c r="G1111" t="s">
        <v>2701</v>
      </c>
      <c r="H1111" t="s">
        <v>2702</v>
      </c>
      <c r="I1111" t="b">
        <v>0</v>
      </c>
      <c r="J1111" t="b">
        <v>0</v>
      </c>
      <c r="K1111" t="b">
        <v>0</v>
      </c>
      <c r="L1111" t="b">
        <v>0</v>
      </c>
      <c r="M1111" t="b">
        <v>0</v>
      </c>
      <c r="N1111" t="b">
        <v>0</v>
      </c>
      <c r="O1111" t="s">
        <v>57</v>
      </c>
      <c r="P1111" t="b">
        <v>0</v>
      </c>
      <c r="Q1111" t="b">
        <v>0</v>
      </c>
      <c r="R1111" t="s">
        <v>267</v>
      </c>
      <c r="S1111" t="s">
        <v>95</v>
      </c>
      <c r="T1111" t="s">
        <v>101</v>
      </c>
      <c r="U1111" t="s">
        <v>95</v>
      </c>
      <c r="V1111" t="s">
        <v>60</v>
      </c>
      <c r="W1111" t="s">
        <v>61</v>
      </c>
      <c r="X1111" t="s">
        <v>62</v>
      </c>
      <c r="Y1111" t="s">
        <v>151</v>
      </c>
      <c r="Z1111">
        <v>10.8</v>
      </c>
      <c r="AA1111">
        <v>6.48</v>
      </c>
      <c r="AB1111">
        <v>2.7</v>
      </c>
      <c r="AC1111">
        <v>17</v>
      </c>
      <c r="AD1111">
        <v>145</v>
      </c>
      <c r="AE1111">
        <v>176.83</v>
      </c>
      <c r="AF1111">
        <v>128</v>
      </c>
      <c r="AG1111" t="b">
        <v>1</v>
      </c>
      <c r="AH1111">
        <v>170.59</v>
      </c>
      <c r="AI1111">
        <f t="shared" si="17"/>
        <v>57847.834094581187</v>
      </c>
      <c r="AJ1111">
        <v>1</v>
      </c>
      <c r="AK1111" t="b">
        <v>0</v>
      </c>
      <c r="AL1111" t="b">
        <v>0</v>
      </c>
      <c r="AM1111" t="s">
        <v>576</v>
      </c>
      <c r="AN1111" s="1">
        <v>39461</v>
      </c>
      <c r="AO1111" s="1">
        <v>39567</v>
      </c>
      <c r="AP1111" s="1">
        <v>39764</v>
      </c>
      <c r="AQ1111" s="1">
        <v>39700</v>
      </c>
    </row>
    <row r="1112" spans="1:43">
      <c r="A1112" t="s">
        <v>2703</v>
      </c>
      <c r="C1112" t="s">
        <v>2704</v>
      </c>
      <c r="D1112" t="s">
        <v>74</v>
      </c>
      <c r="E1112">
        <v>11419</v>
      </c>
      <c r="F1112" t="s">
        <v>75</v>
      </c>
      <c r="G1112" t="s">
        <v>117</v>
      </c>
      <c r="H1112" t="s">
        <v>118</v>
      </c>
      <c r="I1112" t="b">
        <v>0</v>
      </c>
      <c r="J1112" t="b">
        <v>0</v>
      </c>
      <c r="K1112" t="b">
        <v>0</v>
      </c>
      <c r="L1112" t="b">
        <v>0</v>
      </c>
      <c r="M1112" t="b">
        <v>0</v>
      </c>
      <c r="N1112" t="b">
        <v>0</v>
      </c>
      <c r="O1112" t="s">
        <v>77</v>
      </c>
      <c r="P1112" t="b">
        <v>0</v>
      </c>
      <c r="Q1112" t="b">
        <v>0</v>
      </c>
      <c r="R1112" t="s">
        <v>58</v>
      </c>
      <c r="S1112" t="s">
        <v>59</v>
      </c>
      <c r="T1112" t="s">
        <v>101</v>
      </c>
      <c r="U1112" t="s">
        <v>95</v>
      </c>
      <c r="V1112" t="s">
        <v>60</v>
      </c>
      <c r="W1112" t="s">
        <v>80</v>
      </c>
      <c r="X1112" t="s">
        <v>62</v>
      </c>
      <c r="Y1112" t="s">
        <v>81</v>
      </c>
      <c r="Z1112">
        <v>0</v>
      </c>
      <c r="AA1112">
        <v>0</v>
      </c>
      <c r="AB1112">
        <v>1.94</v>
      </c>
      <c r="AC1112">
        <v>9</v>
      </c>
      <c r="AD1112">
        <v>139.94</v>
      </c>
      <c r="AE1112">
        <v>170.66</v>
      </c>
      <c r="AF1112">
        <v>21</v>
      </c>
      <c r="AG1112" t="b">
        <v>1</v>
      </c>
      <c r="AH1112">
        <v>170.66</v>
      </c>
      <c r="AI1112">
        <f t="shared" si="17"/>
        <v>57814.166787224771</v>
      </c>
      <c r="AJ1112">
        <v>4</v>
      </c>
      <c r="AK1112" t="b">
        <v>0</v>
      </c>
      <c r="AL1112" t="b">
        <v>1</v>
      </c>
      <c r="AM1112" t="s">
        <v>576</v>
      </c>
      <c r="AN1112" s="1">
        <v>40253</v>
      </c>
      <c r="AO1112" s="1">
        <v>40275</v>
      </c>
      <c r="AQ1112" s="1">
        <v>40358</v>
      </c>
    </row>
    <row r="1113" spans="1:43">
      <c r="A1113" t="s">
        <v>2705</v>
      </c>
      <c r="B1113">
        <v>370472002743</v>
      </c>
      <c r="C1113" t="s">
        <v>1413</v>
      </c>
      <c r="D1113" t="s">
        <v>67</v>
      </c>
      <c r="E1113">
        <v>27519</v>
      </c>
      <c r="F1113" t="s">
        <v>75</v>
      </c>
      <c r="G1113" t="s">
        <v>430</v>
      </c>
      <c r="H1113" t="s">
        <v>431</v>
      </c>
      <c r="I1113" t="b">
        <v>0</v>
      </c>
      <c r="J1113" t="b">
        <v>0</v>
      </c>
      <c r="K1113" t="b">
        <v>0</v>
      </c>
      <c r="L1113" t="b">
        <v>0</v>
      </c>
      <c r="M1113" t="b">
        <v>0</v>
      </c>
      <c r="N1113" t="b">
        <v>0</v>
      </c>
      <c r="O1113" t="s">
        <v>77</v>
      </c>
      <c r="P1113" t="b">
        <v>0</v>
      </c>
      <c r="Q1113" t="b">
        <v>0</v>
      </c>
      <c r="R1113" t="s">
        <v>104</v>
      </c>
      <c r="S1113" t="s">
        <v>95</v>
      </c>
      <c r="T1113" t="s">
        <v>915</v>
      </c>
      <c r="U1113" t="s">
        <v>137</v>
      </c>
      <c r="V1113" t="s">
        <v>71</v>
      </c>
      <c r="W1113" t="s">
        <v>61</v>
      </c>
      <c r="X1113" t="s">
        <v>287</v>
      </c>
      <c r="Y1113" t="s">
        <v>81</v>
      </c>
      <c r="Z1113">
        <v>9.9499999999999993</v>
      </c>
      <c r="AA1113">
        <v>4.2300000000000004</v>
      </c>
      <c r="AB1113">
        <v>2.4900000000000002</v>
      </c>
      <c r="AC1113">
        <v>17</v>
      </c>
      <c r="AD1113">
        <v>133</v>
      </c>
      <c r="AE1113">
        <v>162.19999999999999</v>
      </c>
      <c r="AF1113">
        <v>160</v>
      </c>
      <c r="AG1113" t="b">
        <v>1</v>
      </c>
      <c r="AH1113">
        <v>170.67</v>
      </c>
      <c r="AI1113">
        <f t="shared" si="17"/>
        <v>57809.357971888137</v>
      </c>
      <c r="AJ1113">
        <v>4</v>
      </c>
      <c r="AK1113" t="b">
        <v>0</v>
      </c>
      <c r="AL1113" t="b">
        <v>0</v>
      </c>
      <c r="AM1113" t="s">
        <v>576</v>
      </c>
      <c r="AN1113" s="1">
        <v>39472</v>
      </c>
      <c r="AO1113" s="1">
        <v>39473</v>
      </c>
      <c r="AP1113" s="1">
        <v>39587</v>
      </c>
      <c r="AQ1113" s="1">
        <v>39710</v>
      </c>
    </row>
    <row r="1114" spans="1:43">
      <c r="A1114" t="s">
        <v>2706</v>
      </c>
      <c r="B1114">
        <v>370438001730</v>
      </c>
      <c r="C1114" t="s">
        <v>675</v>
      </c>
      <c r="D1114" t="s">
        <v>67</v>
      </c>
      <c r="E1114">
        <v>27021</v>
      </c>
      <c r="F1114" t="s">
        <v>68</v>
      </c>
      <c r="G1114" t="s">
        <v>2707</v>
      </c>
      <c r="H1114" t="s">
        <v>2708</v>
      </c>
      <c r="I1114" t="b">
        <v>0</v>
      </c>
      <c r="J1114" t="b">
        <v>0</v>
      </c>
      <c r="K1114" t="b">
        <v>0</v>
      </c>
      <c r="L1114" t="b">
        <v>0</v>
      </c>
      <c r="M1114" t="b">
        <v>0</v>
      </c>
      <c r="N1114" t="b">
        <v>0</v>
      </c>
      <c r="O1114" t="s">
        <v>77</v>
      </c>
      <c r="P1114" t="b">
        <v>0</v>
      </c>
      <c r="Q1114" t="b">
        <v>0</v>
      </c>
      <c r="R1114" t="s">
        <v>211</v>
      </c>
      <c r="S1114" t="s">
        <v>100</v>
      </c>
      <c r="V1114" t="s">
        <v>71</v>
      </c>
      <c r="W1114" t="s">
        <v>61</v>
      </c>
      <c r="X1114" t="s">
        <v>107</v>
      </c>
      <c r="Y1114" t="s">
        <v>151</v>
      </c>
      <c r="Z1114">
        <v>11.33</v>
      </c>
      <c r="AA1114">
        <v>4.82</v>
      </c>
      <c r="AB1114">
        <v>1.7</v>
      </c>
      <c r="AC1114">
        <v>9</v>
      </c>
      <c r="AD1114">
        <v>140</v>
      </c>
      <c r="AE1114">
        <v>170.73</v>
      </c>
      <c r="AF1114">
        <v>100</v>
      </c>
      <c r="AG1114" t="b">
        <v>0</v>
      </c>
      <c r="AH1114">
        <v>170.73</v>
      </c>
      <c r="AI1114">
        <f t="shared" si="17"/>
        <v>57780.509279868347</v>
      </c>
      <c r="AJ1114">
        <v>2</v>
      </c>
      <c r="AK1114" t="b">
        <v>0</v>
      </c>
      <c r="AL1114" t="b">
        <v>0</v>
      </c>
      <c r="AM1114" t="s">
        <v>576</v>
      </c>
      <c r="AN1114" s="1">
        <v>39981</v>
      </c>
      <c r="AO1114" s="1">
        <v>40002</v>
      </c>
      <c r="AP1114" s="1">
        <v>40074</v>
      </c>
      <c r="AQ1114" s="1">
        <v>40137</v>
      </c>
    </row>
    <row r="1115" spans="1:43">
      <c r="A1115" t="s">
        <v>2709</v>
      </c>
      <c r="B1115">
        <v>170993000806</v>
      </c>
      <c r="C1115" t="s">
        <v>181</v>
      </c>
      <c r="D1115" t="s">
        <v>182</v>
      </c>
      <c r="E1115">
        <v>60609</v>
      </c>
      <c r="F1115" t="s">
        <v>75</v>
      </c>
      <c r="G1115" t="s">
        <v>1009</v>
      </c>
      <c r="H1115" t="s">
        <v>184</v>
      </c>
      <c r="I1115" t="b">
        <v>0</v>
      </c>
      <c r="J1115" t="b">
        <v>0</v>
      </c>
      <c r="K1115" t="b">
        <v>0</v>
      </c>
      <c r="L1115" t="b">
        <v>0</v>
      </c>
      <c r="M1115" t="b">
        <v>0</v>
      </c>
      <c r="N1115" t="b">
        <v>0</v>
      </c>
      <c r="O1115" t="s">
        <v>77</v>
      </c>
      <c r="P1115" t="b">
        <v>0</v>
      </c>
      <c r="Q1115" t="b">
        <v>0</v>
      </c>
      <c r="R1115" t="s">
        <v>58</v>
      </c>
      <c r="S1115" t="s">
        <v>59</v>
      </c>
      <c r="T1115" t="s">
        <v>113</v>
      </c>
      <c r="U1115" t="s">
        <v>113</v>
      </c>
      <c r="V1115" t="s">
        <v>71</v>
      </c>
      <c r="W1115" t="s">
        <v>80</v>
      </c>
      <c r="X1115" t="s">
        <v>62</v>
      </c>
      <c r="Y1115" t="s">
        <v>63</v>
      </c>
      <c r="AD1115">
        <v>148.63</v>
      </c>
      <c r="AE1115">
        <v>181.26</v>
      </c>
      <c r="AF1115">
        <v>25</v>
      </c>
      <c r="AG1115" t="b">
        <v>1</v>
      </c>
      <c r="AH1115">
        <v>170.92</v>
      </c>
      <c r="AI1115">
        <f t="shared" si="17"/>
        <v>57689.202588472355</v>
      </c>
      <c r="AJ1115">
        <v>1</v>
      </c>
      <c r="AK1115" t="b">
        <v>0</v>
      </c>
      <c r="AL1115" t="b">
        <v>0</v>
      </c>
      <c r="AM1115" t="s">
        <v>576</v>
      </c>
      <c r="AN1115" s="1">
        <v>38967</v>
      </c>
      <c r="AO1115" s="1">
        <v>38990</v>
      </c>
      <c r="AP1115" s="1">
        <v>39085</v>
      </c>
      <c r="AQ1115" s="1">
        <v>39209</v>
      </c>
    </row>
    <row r="1116" spans="1:43">
      <c r="A1116" t="s">
        <v>2710</v>
      </c>
      <c r="C1116" t="s">
        <v>252</v>
      </c>
      <c r="D1116" t="s">
        <v>67</v>
      </c>
      <c r="E1116">
        <v>28206</v>
      </c>
      <c r="F1116" t="s">
        <v>75</v>
      </c>
      <c r="G1116" t="s">
        <v>253</v>
      </c>
      <c r="H1116" t="s">
        <v>254</v>
      </c>
      <c r="I1116" t="b">
        <v>0</v>
      </c>
      <c r="J1116" t="b">
        <v>0</v>
      </c>
      <c r="K1116" t="b">
        <v>0</v>
      </c>
      <c r="L1116" t="b">
        <v>0</v>
      </c>
      <c r="M1116" t="b">
        <v>0</v>
      </c>
      <c r="N1116" t="b">
        <v>0</v>
      </c>
      <c r="O1116" t="s">
        <v>57</v>
      </c>
      <c r="P1116" t="b">
        <v>0</v>
      </c>
      <c r="Q1116" t="b">
        <v>0</v>
      </c>
      <c r="R1116" t="s">
        <v>58</v>
      </c>
      <c r="S1116" t="s">
        <v>59</v>
      </c>
      <c r="T1116" t="s">
        <v>136</v>
      </c>
      <c r="U1116" t="s">
        <v>137</v>
      </c>
      <c r="V1116" t="s">
        <v>71</v>
      </c>
      <c r="W1116" t="s">
        <v>114</v>
      </c>
      <c r="X1116" t="s">
        <v>62</v>
      </c>
      <c r="Y1116" t="s">
        <v>63</v>
      </c>
      <c r="AD1116">
        <v>148.63</v>
      </c>
      <c r="AE1116">
        <v>181.26</v>
      </c>
      <c r="AF1116">
        <v>18</v>
      </c>
      <c r="AG1116" t="b">
        <v>1</v>
      </c>
      <c r="AH1116">
        <v>170.92</v>
      </c>
      <c r="AI1116">
        <f t="shared" si="17"/>
        <v>57689.202588472355</v>
      </c>
      <c r="AJ1116">
        <v>1</v>
      </c>
      <c r="AK1116" t="b">
        <v>0</v>
      </c>
      <c r="AL1116" t="b">
        <v>0</v>
      </c>
      <c r="AM1116" t="s">
        <v>576</v>
      </c>
      <c r="AN1116" s="1">
        <v>38531</v>
      </c>
      <c r="AO1116" s="1">
        <v>38603</v>
      </c>
      <c r="AP1116" s="1">
        <v>38664</v>
      </c>
      <c r="AQ1116" s="1">
        <v>38776</v>
      </c>
    </row>
    <row r="1117" spans="1:43">
      <c r="A1117" t="s">
        <v>2711</v>
      </c>
      <c r="B1117">
        <v>170993000632</v>
      </c>
      <c r="C1117" t="s">
        <v>181</v>
      </c>
      <c r="D1117" t="s">
        <v>182</v>
      </c>
      <c r="E1117">
        <v>60657</v>
      </c>
      <c r="F1117" t="s">
        <v>75</v>
      </c>
      <c r="G1117" t="s">
        <v>1145</v>
      </c>
      <c r="H1117" t="s">
        <v>184</v>
      </c>
      <c r="I1117" t="b">
        <v>0</v>
      </c>
      <c r="J1117" t="b">
        <v>1</v>
      </c>
      <c r="K1117" t="b">
        <v>0</v>
      </c>
      <c r="L1117" t="b">
        <v>0</v>
      </c>
      <c r="M1117" t="b">
        <v>0</v>
      </c>
      <c r="N1117" t="b">
        <v>0</v>
      </c>
      <c r="O1117" t="s">
        <v>87</v>
      </c>
      <c r="P1117" t="b">
        <v>0</v>
      </c>
      <c r="Q1117" t="b">
        <v>0</v>
      </c>
      <c r="R1117" t="s">
        <v>58</v>
      </c>
      <c r="S1117" t="s">
        <v>59</v>
      </c>
      <c r="T1117" t="s">
        <v>78</v>
      </c>
      <c r="U1117" t="s">
        <v>79</v>
      </c>
      <c r="V1117" t="s">
        <v>71</v>
      </c>
      <c r="W1117" t="s">
        <v>114</v>
      </c>
      <c r="X1117" t="s">
        <v>107</v>
      </c>
      <c r="Y1117" t="s">
        <v>151</v>
      </c>
      <c r="Z1117">
        <v>0</v>
      </c>
      <c r="AA1117">
        <v>0</v>
      </c>
      <c r="AB1117">
        <v>1.99</v>
      </c>
      <c r="AC1117">
        <v>9</v>
      </c>
      <c r="AD1117">
        <v>143.94</v>
      </c>
      <c r="AE1117">
        <v>175.54</v>
      </c>
      <c r="AF1117">
        <v>27</v>
      </c>
      <c r="AG1117" t="b">
        <v>1</v>
      </c>
      <c r="AH1117">
        <v>171.15</v>
      </c>
      <c r="AI1117">
        <f t="shared" si="17"/>
        <v>57578.770035729816</v>
      </c>
      <c r="AJ1117">
        <v>2</v>
      </c>
      <c r="AK1117" t="b">
        <v>0</v>
      </c>
      <c r="AL1117" t="b">
        <v>0</v>
      </c>
      <c r="AM1117" t="s">
        <v>576</v>
      </c>
      <c r="AN1117" s="1">
        <v>40269</v>
      </c>
      <c r="AO1117" s="1">
        <v>40276</v>
      </c>
      <c r="AP1117" s="1">
        <v>40353</v>
      </c>
      <c r="AQ1117" s="1">
        <v>40419</v>
      </c>
    </row>
    <row r="1118" spans="1:43">
      <c r="A1118" t="s">
        <v>2712</v>
      </c>
      <c r="B1118">
        <v>180063000124</v>
      </c>
      <c r="C1118" t="s">
        <v>367</v>
      </c>
      <c r="D1118" t="s">
        <v>368</v>
      </c>
      <c r="E1118">
        <v>47403</v>
      </c>
      <c r="F1118" t="s">
        <v>54</v>
      </c>
      <c r="G1118" t="s">
        <v>369</v>
      </c>
      <c r="H1118" t="s">
        <v>370</v>
      </c>
      <c r="I1118" t="b">
        <v>0</v>
      </c>
      <c r="J1118" t="b">
        <v>0</v>
      </c>
      <c r="K1118" t="b">
        <v>0</v>
      </c>
      <c r="L1118" t="b">
        <v>0</v>
      </c>
      <c r="M1118" t="b">
        <v>0</v>
      </c>
      <c r="N1118" t="b">
        <v>0</v>
      </c>
      <c r="O1118" t="s">
        <v>57</v>
      </c>
      <c r="P1118" t="b">
        <v>0</v>
      </c>
      <c r="Q1118" t="b">
        <v>0</v>
      </c>
      <c r="R1118" t="s">
        <v>113</v>
      </c>
      <c r="S1118" t="s">
        <v>113</v>
      </c>
      <c r="T1118" t="s">
        <v>357</v>
      </c>
      <c r="U1118" t="s">
        <v>137</v>
      </c>
      <c r="V1118" t="s">
        <v>71</v>
      </c>
      <c r="W1118" t="s">
        <v>61</v>
      </c>
      <c r="X1118" t="s">
        <v>107</v>
      </c>
      <c r="Y1118" t="s">
        <v>81</v>
      </c>
      <c r="Z1118">
        <v>10.71</v>
      </c>
      <c r="AA1118">
        <v>0</v>
      </c>
      <c r="AB1118">
        <v>2.68</v>
      </c>
      <c r="AC1118">
        <v>17</v>
      </c>
      <c r="AD1118">
        <v>137</v>
      </c>
      <c r="AE1118">
        <v>167.07</v>
      </c>
      <c r="AF1118">
        <v>10</v>
      </c>
      <c r="AG1118" t="b">
        <v>1</v>
      </c>
      <c r="AH1118">
        <v>171.25</v>
      </c>
      <c r="AI1118">
        <f t="shared" si="17"/>
        <v>57530.788882363508</v>
      </c>
      <c r="AJ1118">
        <v>3</v>
      </c>
      <c r="AK1118" t="b">
        <v>0</v>
      </c>
      <c r="AL1118" t="b">
        <v>0</v>
      </c>
      <c r="AM1118" t="s">
        <v>290</v>
      </c>
      <c r="AN1118" s="1">
        <v>39504</v>
      </c>
      <c r="AO1118" s="1">
        <v>39629</v>
      </c>
      <c r="AQ1118" s="1">
        <v>39656</v>
      </c>
    </row>
    <row r="1119" spans="1:43">
      <c r="A1119" t="s">
        <v>2713</v>
      </c>
      <c r="B1119">
        <v>350001000682</v>
      </c>
      <c r="C1119" t="s">
        <v>2714</v>
      </c>
      <c r="D1119" t="s">
        <v>762</v>
      </c>
      <c r="E1119">
        <v>87124</v>
      </c>
      <c r="F1119" t="s">
        <v>54</v>
      </c>
      <c r="G1119" t="s">
        <v>2715</v>
      </c>
      <c r="H1119" t="s">
        <v>2716</v>
      </c>
      <c r="I1119" t="b">
        <v>0</v>
      </c>
      <c r="J1119" t="b">
        <v>0</v>
      </c>
      <c r="K1119" t="b">
        <v>0</v>
      </c>
      <c r="L1119" t="b">
        <v>0</v>
      </c>
      <c r="M1119" t="b">
        <v>0</v>
      </c>
      <c r="N1119" t="b">
        <v>0</v>
      </c>
      <c r="O1119" t="s">
        <v>87</v>
      </c>
      <c r="P1119" t="b">
        <v>0</v>
      </c>
      <c r="Q1119" t="b">
        <v>0</v>
      </c>
      <c r="R1119" t="s">
        <v>113</v>
      </c>
      <c r="S1119" t="s">
        <v>113</v>
      </c>
      <c r="V1119" t="s">
        <v>60</v>
      </c>
      <c r="W1119" t="s">
        <v>61</v>
      </c>
      <c r="X1119" t="s">
        <v>107</v>
      </c>
      <c r="Y1119" t="s">
        <v>151</v>
      </c>
      <c r="Z1119">
        <v>6.95</v>
      </c>
      <c r="AA1119">
        <v>0</v>
      </c>
      <c r="AB1119">
        <v>1.58</v>
      </c>
      <c r="AC1119">
        <v>35</v>
      </c>
      <c r="AD1119">
        <v>148.6</v>
      </c>
      <c r="AE1119">
        <v>174.82</v>
      </c>
      <c r="AF1119">
        <v>8</v>
      </c>
      <c r="AG1119" t="b">
        <v>1</v>
      </c>
      <c r="AH1119">
        <v>171.29</v>
      </c>
      <c r="AI1119">
        <f t="shared" si="17"/>
        <v>57511.602021016981</v>
      </c>
      <c r="AJ1119">
        <v>2</v>
      </c>
      <c r="AK1119" t="b">
        <v>0</v>
      </c>
      <c r="AL1119" t="b">
        <v>0</v>
      </c>
      <c r="AM1119" t="s">
        <v>576</v>
      </c>
      <c r="AN1119" s="1">
        <v>40421</v>
      </c>
      <c r="AO1119" s="1">
        <v>40422</v>
      </c>
      <c r="AP1119" s="1">
        <v>40423</v>
      </c>
      <c r="AQ1119" s="1">
        <v>40569</v>
      </c>
    </row>
    <row r="1120" spans="1:43">
      <c r="A1120" t="s">
        <v>2717</v>
      </c>
      <c r="B1120">
        <v>90045000049</v>
      </c>
      <c r="C1120" t="s">
        <v>738</v>
      </c>
      <c r="D1120" t="s">
        <v>557</v>
      </c>
      <c r="E1120">
        <v>6608</v>
      </c>
      <c r="F1120" t="s">
        <v>75</v>
      </c>
      <c r="G1120" t="s">
        <v>739</v>
      </c>
      <c r="H1120" t="s">
        <v>740</v>
      </c>
      <c r="I1120" t="b">
        <v>0</v>
      </c>
      <c r="J1120" t="b">
        <v>0</v>
      </c>
      <c r="K1120" t="b">
        <v>0</v>
      </c>
      <c r="L1120" t="b">
        <v>0</v>
      </c>
      <c r="M1120" t="b">
        <v>0</v>
      </c>
      <c r="N1120" t="b">
        <v>0</v>
      </c>
      <c r="O1120" t="s">
        <v>77</v>
      </c>
      <c r="P1120" t="b">
        <v>1</v>
      </c>
      <c r="Q1120" t="b">
        <v>0</v>
      </c>
      <c r="R1120" t="s">
        <v>58</v>
      </c>
      <c r="S1120" t="s">
        <v>59</v>
      </c>
      <c r="V1120" t="s">
        <v>60</v>
      </c>
      <c r="W1120" t="s">
        <v>114</v>
      </c>
      <c r="X1120" t="s">
        <v>62</v>
      </c>
      <c r="Y1120" t="s">
        <v>81</v>
      </c>
      <c r="Z1120">
        <v>11.86</v>
      </c>
      <c r="AA1120">
        <v>0</v>
      </c>
      <c r="AB1120">
        <v>2.97</v>
      </c>
      <c r="AC1120">
        <v>17</v>
      </c>
      <c r="AD1120">
        <v>150</v>
      </c>
      <c r="AE1120">
        <v>182.93</v>
      </c>
      <c r="AF1120">
        <v>17</v>
      </c>
      <c r="AG1120" t="b">
        <v>0</v>
      </c>
      <c r="AH1120">
        <v>171.29</v>
      </c>
      <c r="AI1120">
        <f t="shared" si="17"/>
        <v>57511.602021016981</v>
      </c>
      <c r="AJ1120">
        <v>3</v>
      </c>
      <c r="AK1120" t="b">
        <v>0</v>
      </c>
      <c r="AL1120" t="b">
        <v>0</v>
      </c>
      <c r="AM1120" t="s">
        <v>576</v>
      </c>
      <c r="AN1120" s="1">
        <v>39456</v>
      </c>
      <c r="AO1120" s="1">
        <v>39463</v>
      </c>
      <c r="AP1120" s="1">
        <v>39554</v>
      </c>
      <c r="AQ1120" s="1">
        <v>39696</v>
      </c>
    </row>
    <row r="1121" spans="1:43">
      <c r="A1121" t="s">
        <v>2718</v>
      </c>
      <c r="B1121">
        <v>341320000198</v>
      </c>
      <c r="C1121" t="s">
        <v>549</v>
      </c>
      <c r="D1121" t="s">
        <v>191</v>
      </c>
      <c r="E1121">
        <v>8232</v>
      </c>
      <c r="F1121" t="s">
        <v>54</v>
      </c>
      <c r="G1121" t="s">
        <v>2719</v>
      </c>
      <c r="H1121" t="s">
        <v>2720</v>
      </c>
      <c r="I1121" t="b">
        <v>0</v>
      </c>
      <c r="J1121" t="b">
        <v>0</v>
      </c>
      <c r="K1121" t="b">
        <v>0</v>
      </c>
      <c r="L1121" t="b">
        <v>0</v>
      </c>
      <c r="M1121" t="b">
        <v>0</v>
      </c>
      <c r="N1121" t="b">
        <v>0</v>
      </c>
      <c r="O1121" t="s">
        <v>57</v>
      </c>
      <c r="P1121" t="b">
        <v>0</v>
      </c>
      <c r="Q1121" t="b">
        <v>0</v>
      </c>
      <c r="R1121" t="s">
        <v>78</v>
      </c>
      <c r="S1121" t="s">
        <v>79</v>
      </c>
      <c r="T1121" t="s">
        <v>58</v>
      </c>
      <c r="U1121" t="s">
        <v>59</v>
      </c>
      <c r="V1121" t="s">
        <v>71</v>
      </c>
      <c r="W1121" t="s">
        <v>114</v>
      </c>
      <c r="X1121" t="s">
        <v>62</v>
      </c>
      <c r="Y1121" t="s">
        <v>81</v>
      </c>
      <c r="Z1121">
        <v>0</v>
      </c>
      <c r="AA1121">
        <v>0</v>
      </c>
      <c r="AB1121">
        <v>1.64</v>
      </c>
      <c r="AC1121">
        <v>35</v>
      </c>
      <c r="AD1121">
        <v>145.63999999999999</v>
      </c>
      <c r="AE1121">
        <v>171.34</v>
      </c>
      <c r="AF1121">
        <v>20</v>
      </c>
      <c r="AG1121" t="b">
        <v>1</v>
      </c>
      <c r="AH1121">
        <v>171.34</v>
      </c>
      <c r="AI1121">
        <f t="shared" si="17"/>
        <v>57487.622944333823</v>
      </c>
      <c r="AJ1121">
        <v>1</v>
      </c>
      <c r="AK1121" t="b">
        <v>0</v>
      </c>
      <c r="AL1121" t="b">
        <v>0</v>
      </c>
      <c r="AM1121" t="s">
        <v>576</v>
      </c>
      <c r="AN1121" s="1">
        <v>40536</v>
      </c>
      <c r="AO1121" s="1">
        <v>40539</v>
      </c>
      <c r="AQ1121" s="1">
        <v>40603</v>
      </c>
    </row>
    <row r="1122" spans="1:43">
      <c r="A1122" t="s">
        <v>2721</v>
      </c>
      <c r="C1122" t="s">
        <v>483</v>
      </c>
      <c r="D1122" t="s">
        <v>74</v>
      </c>
      <c r="E1122">
        <v>11212</v>
      </c>
      <c r="F1122" t="s">
        <v>75</v>
      </c>
      <c r="G1122" t="s">
        <v>117</v>
      </c>
      <c r="H1122" t="s">
        <v>483</v>
      </c>
      <c r="I1122" t="b">
        <v>0</v>
      </c>
      <c r="J1122" t="b">
        <v>0</v>
      </c>
      <c r="K1122" t="b">
        <v>0</v>
      </c>
      <c r="L1122" t="b">
        <v>0</v>
      </c>
      <c r="M1122" t="b">
        <v>0</v>
      </c>
      <c r="N1122" t="b">
        <v>0</v>
      </c>
      <c r="O1122" t="s">
        <v>77</v>
      </c>
      <c r="P1122" t="b">
        <v>0</v>
      </c>
      <c r="Q1122" t="b">
        <v>0</v>
      </c>
      <c r="R1122" t="s">
        <v>58</v>
      </c>
      <c r="S1122" t="s">
        <v>59</v>
      </c>
      <c r="T1122" t="s">
        <v>136</v>
      </c>
      <c r="U1122" t="s">
        <v>137</v>
      </c>
      <c r="V1122" t="s">
        <v>60</v>
      </c>
      <c r="W1122" t="s">
        <v>114</v>
      </c>
      <c r="X1122" t="s">
        <v>62</v>
      </c>
      <c r="Y1122" t="s">
        <v>63</v>
      </c>
      <c r="Z1122">
        <v>12.11</v>
      </c>
      <c r="AA1122">
        <v>0</v>
      </c>
      <c r="AB1122">
        <v>3.03</v>
      </c>
      <c r="AC1122">
        <v>17</v>
      </c>
      <c r="AD1122">
        <v>153</v>
      </c>
      <c r="AE1122">
        <v>186.59</v>
      </c>
      <c r="AF1122">
        <v>20</v>
      </c>
      <c r="AG1122" t="b">
        <v>1</v>
      </c>
      <c r="AH1122">
        <v>171.41</v>
      </c>
      <c r="AI1122">
        <f t="shared" si="17"/>
        <v>57454.060636977403</v>
      </c>
      <c r="AJ1122">
        <v>3</v>
      </c>
      <c r="AK1122" t="b">
        <v>0</v>
      </c>
      <c r="AL1122" t="b">
        <v>0</v>
      </c>
      <c r="AM1122" t="s">
        <v>576</v>
      </c>
      <c r="AN1122" s="1">
        <v>39292</v>
      </c>
      <c r="AO1122" s="1">
        <v>39321</v>
      </c>
      <c r="AP1122" s="1">
        <v>39413</v>
      </c>
      <c r="AQ1122" s="1">
        <v>39528</v>
      </c>
    </row>
    <row r="1123" spans="1:43">
      <c r="A1123" t="s">
        <v>2722</v>
      </c>
      <c r="B1123">
        <v>450090000687</v>
      </c>
      <c r="C1123" t="s">
        <v>920</v>
      </c>
      <c r="D1123" t="s">
        <v>196</v>
      </c>
      <c r="E1123">
        <v>29621</v>
      </c>
      <c r="F1123" t="s">
        <v>75</v>
      </c>
      <c r="G1123" t="s">
        <v>2723</v>
      </c>
      <c r="H1123" t="s">
        <v>920</v>
      </c>
      <c r="I1123" t="b">
        <v>0</v>
      </c>
      <c r="J1123" t="b">
        <v>0</v>
      </c>
      <c r="K1123" t="b">
        <v>0</v>
      </c>
      <c r="L1123" t="b">
        <v>0</v>
      </c>
      <c r="M1123" t="b">
        <v>0</v>
      </c>
      <c r="N1123" t="b">
        <v>0</v>
      </c>
      <c r="O1123" t="s">
        <v>57</v>
      </c>
      <c r="P1123" t="b">
        <v>0</v>
      </c>
      <c r="Q1123" t="b">
        <v>0</v>
      </c>
      <c r="R1123" t="s">
        <v>915</v>
      </c>
      <c r="S1123" t="s">
        <v>137</v>
      </c>
      <c r="T1123" t="s">
        <v>171</v>
      </c>
      <c r="U1123" t="s">
        <v>79</v>
      </c>
      <c r="V1123" t="s">
        <v>71</v>
      </c>
      <c r="W1123" t="s">
        <v>61</v>
      </c>
      <c r="X1123" t="s">
        <v>107</v>
      </c>
      <c r="Y1123" t="s">
        <v>63</v>
      </c>
      <c r="Z1123">
        <v>0.68</v>
      </c>
      <c r="AA1123">
        <v>7.15</v>
      </c>
      <c r="AB1123">
        <v>1.52</v>
      </c>
      <c r="AC1123">
        <v>35</v>
      </c>
      <c r="AD1123">
        <v>145.71</v>
      </c>
      <c r="AE1123">
        <v>171.42</v>
      </c>
      <c r="AF1123">
        <v>150</v>
      </c>
      <c r="AG1123" t="b">
        <v>1</v>
      </c>
      <c r="AH1123">
        <v>171.42</v>
      </c>
      <c r="AI1123">
        <f t="shared" si="17"/>
        <v>57449.266821640776</v>
      </c>
      <c r="AJ1123">
        <v>2</v>
      </c>
      <c r="AK1123" t="b">
        <v>0</v>
      </c>
      <c r="AL1123" t="b">
        <v>0</v>
      </c>
      <c r="AM1123" t="s">
        <v>576</v>
      </c>
      <c r="AN1123" s="1">
        <v>40414</v>
      </c>
      <c r="AO1123" s="1">
        <v>40442</v>
      </c>
      <c r="AP1123" s="1">
        <v>40562</v>
      </c>
      <c r="AQ1123" s="1">
        <v>40565</v>
      </c>
    </row>
    <row r="1124" spans="1:43">
      <c r="A1124" t="s">
        <v>2724</v>
      </c>
      <c r="C1124" t="s">
        <v>73</v>
      </c>
      <c r="D1124" t="s">
        <v>74</v>
      </c>
      <c r="E1124">
        <v>10453</v>
      </c>
      <c r="F1124" t="s">
        <v>75</v>
      </c>
      <c r="G1124" t="s">
        <v>76</v>
      </c>
      <c r="H1124" t="s">
        <v>73</v>
      </c>
      <c r="I1124" t="b">
        <v>0</v>
      </c>
      <c r="J1124" t="b">
        <v>0</v>
      </c>
      <c r="K1124" t="b">
        <v>0</v>
      </c>
      <c r="L1124" t="b">
        <v>0</v>
      </c>
      <c r="M1124" t="b">
        <v>0</v>
      </c>
      <c r="N1124" t="b">
        <v>0</v>
      </c>
      <c r="O1124" t="s">
        <v>77</v>
      </c>
      <c r="P1124" t="b">
        <v>0</v>
      </c>
      <c r="Q1124" t="b">
        <v>0</v>
      </c>
      <c r="R1124" t="s">
        <v>101</v>
      </c>
      <c r="S1124" t="s">
        <v>95</v>
      </c>
      <c r="T1124" t="s">
        <v>101</v>
      </c>
      <c r="U1124" t="s">
        <v>95</v>
      </c>
      <c r="V1124" t="s">
        <v>71</v>
      </c>
      <c r="W1124" t="s">
        <v>61</v>
      </c>
      <c r="X1124" t="s">
        <v>62</v>
      </c>
      <c r="Y1124" t="s">
        <v>63</v>
      </c>
      <c r="Z1124">
        <v>11.49</v>
      </c>
      <c r="AA1124">
        <v>0</v>
      </c>
      <c r="AB1124">
        <v>2.87</v>
      </c>
      <c r="AC1124">
        <v>17</v>
      </c>
      <c r="AD1124">
        <v>146</v>
      </c>
      <c r="AE1124">
        <v>178.05</v>
      </c>
      <c r="AF1124">
        <v>25</v>
      </c>
      <c r="AG1124" t="b">
        <v>1</v>
      </c>
      <c r="AH1124">
        <v>171.76</v>
      </c>
      <c r="AI1124">
        <f t="shared" si="17"/>
        <v>57286.396100195299</v>
      </c>
      <c r="AJ1124">
        <v>2</v>
      </c>
      <c r="AK1124" t="b">
        <v>1</v>
      </c>
      <c r="AL1124" t="b">
        <v>0</v>
      </c>
      <c r="AM1124" t="s">
        <v>576</v>
      </c>
      <c r="AN1124" s="1">
        <v>39966</v>
      </c>
      <c r="AO1124" s="1">
        <v>39968</v>
      </c>
      <c r="AP1124" s="1">
        <v>39995</v>
      </c>
      <c r="AQ1124" s="1">
        <v>40124</v>
      </c>
    </row>
    <row r="1125" spans="1:43">
      <c r="A1125" t="s">
        <v>2725</v>
      </c>
      <c r="C1125" t="s">
        <v>622</v>
      </c>
      <c r="D1125" t="s">
        <v>128</v>
      </c>
      <c r="E1125">
        <v>91733</v>
      </c>
      <c r="F1125" t="s">
        <v>54</v>
      </c>
      <c r="G1125" t="s">
        <v>623</v>
      </c>
      <c r="H1125" t="s">
        <v>130</v>
      </c>
      <c r="I1125" t="b">
        <v>0</v>
      </c>
      <c r="J1125" t="b">
        <v>0</v>
      </c>
      <c r="K1125" t="b">
        <v>0</v>
      </c>
      <c r="L1125" t="b">
        <v>0</v>
      </c>
      <c r="M1125" t="b">
        <v>0</v>
      </c>
      <c r="N1125" t="b">
        <v>0</v>
      </c>
      <c r="O1125" t="s">
        <v>87</v>
      </c>
      <c r="P1125" t="b">
        <v>0</v>
      </c>
      <c r="Q1125" t="b">
        <v>0</v>
      </c>
      <c r="R1125" t="s">
        <v>119</v>
      </c>
      <c r="S1125" t="s">
        <v>59</v>
      </c>
      <c r="T1125" t="s">
        <v>211</v>
      </c>
      <c r="U1125" t="s">
        <v>100</v>
      </c>
      <c r="V1125" t="s">
        <v>60</v>
      </c>
      <c r="W1125" t="s">
        <v>80</v>
      </c>
      <c r="X1125" t="s">
        <v>62</v>
      </c>
      <c r="Y1125" t="s">
        <v>151</v>
      </c>
      <c r="Z1125">
        <v>10.75</v>
      </c>
      <c r="AA1125">
        <v>7.79</v>
      </c>
      <c r="AB1125">
        <v>2.69</v>
      </c>
      <c r="AC1125">
        <v>17</v>
      </c>
      <c r="AD1125">
        <v>146</v>
      </c>
      <c r="AE1125">
        <v>178.05</v>
      </c>
      <c r="AF1125">
        <v>30</v>
      </c>
      <c r="AG1125" t="b">
        <v>0</v>
      </c>
      <c r="AH1125">
        <v>171.76</v>
      </c>
      <c r="AI1125">
        <f t="shared" si="17"/>
        <v>57286.396100195299</v>
      </c>
      <c r="AJ1125">
        <v>2</v>
      </c>
      <c r="AK1125" t="b">
        <v>1</v>
      </c>
      <c r="AL1125" t="b">
        <v>0</v>
      </c>
      <c r="AM1125" t="s">
        <v>576</v>
      </c>
      <c r="AN1125" s="1">
        <v>39751</v>
      </c>
      <c r="AO1125" s="1">
        <v>39759</v>
      </c>
      <c r="AP1125" s="1">
        <v>39853</v>
      </c>
      <c r="AQ1125" s="1">
        <v>39906</v>
      </c>
    </row>
    <row r="1126" spans="1:43">
      <c r="A1126" t="s">
        <v>2726</v>
      </c>
      <c r="B1126">
        <v>180363000537</v>
      </c>
      <c r="C1126" t="s">
        <v>2727</v>
      </c>
      <c r="D1126" t="s">
        <v>368</v>
      </c>
      <c r="E1126">
        <v>46809</v>
      </c>
      <c r="F1126" t="s">
        <v>75</v>
      </c>
      <c r="G1126" t="s">
        <v>2728</v>
      </c>
      <c r="H1126" t="s">
        <v>2729</v>
      </c>
      <c r="I1126" t="b">
        <v>0</v>
      </c>
      <c r="J1126" t="b">
        <v>0</v>
      </c>
      <c r="K1126" t="b">
        <v>0</v>
      </c>
      <c r="L1126" t="b">
        <v>0</v>
      </c>
      <c r="M1126" t="b">
        <v>0</v>
      </c>
      <c r="N1126" t="b">
        <v>0</v>
      </c>
      <c r="O1126" t="s">
        <v>57</v>
      </c>
      <c r="P1126" t="b">
        <v>0</v>
      </c>
      <c r="Q1126" t="b">
        <v>0</v>
      </c>
      <c r="R1126" t="s">
        <v>211</v>
      </c>
      <c r="S1126" t="s">
        <v>100</v>
      </c>
      <c r="T1126" t="s">
        <v>211</v>
      </c>
      <c r="U1126" t="s">
        <v>100</v>
      </c>
      <c r="V1126" t="s">
        <v>71</v>
      </c>
      <c r="W1126" t="s">
        <v>61</v>
      </c>
      <c r="X1126" t="s">
        <v>62</v>
      </c>
      <c r="Y1126" t="s">
        <v>151</v>
      </c>
      <c r="Z1126">
        <v>11.44</v>
      </c>
      <c r="AA1126">
        <v>0</v>
      </c>
      <c r="AB1126">
        <v>2.86</v>
      </c>
      <c r="AC1126">
        <v>17</v>
      </c>
      <c r="AD1126">
        <v>146</v>
      </c>
      <c r="AE1126">
        <v>178.05</v>
      </c>
      <c r="AF1126">
        <v>50</v>
      </c>
      <c r="AG1126" t="b">
        <v>0</v>
      </c>
      <c r="AH1126">
        <v>171.76</v>
      </c>
      <c r="AI1126">
        <f t="shared" si="17"/>
        <v>57286.396100195299</v>
      </c>
      <c r="AJ1126">
        <v>2</v>
      </c>
      <c r="AK1126" t="b">
        <v>0</v>
      </c>
      <c r="AL1126" t="b">
        <v>0</v>
      </c>
      <c r="AM1126" t="s">
        <v>576</v>
      </c>
      <c r="AN1126" s="1">
        <v>39405</v>
      </c>
      <c r="AO1126" s="1">
        <v>39411</v>
      </c>
      <c r="AP1126" s="1">
        <v>39486</v>
      </c>
      <c r="AQ1126" s="1">
        <v>39645</v>
      </c>
    </row>
    <row r="1127" spans="1:43">
      <c r="A1127" t="s">
        <v>2730</v>
      </c>
      <c r="B1127">
        <v>170993001064</v>
      </c>
      <c r="C1127" t="s">
        <v>181</v>
      </c>
      <c r="D1127" t="s">
        <v>182</v>
      </c>
      <c r="E1127">
        <v>60619</v>
      </c>
      <c r="F1127" t="s">
        <v>75</v>
      </c>
      <c r="G1127" t="s">
        <v>1128</v>
      </c>
      <c r="H1127" t="s">
        <v>184</v>
      </c>
      <c r="I1127" t="b">
        <v>0</v>
      </c>
      <c r="J1127" t="b">
        <v>0</v>
      </c>
      <c r="K1127" t="b">
        <v>1</v>
      </c>
      <c r="L1127" t="b">
        <v>1</v>
      </c>
      <c r="M1127" t="b">
        <v>0</v>
      </c>
      <c r="N1127" t="b">
        <v>0</v>
      </c>
      <c r="O1127" t="s">
        <v>87</v>
      </c>
      <c r="P1127" t="b">
        <v>0</v>
      </c>
      <c r="Q1127" t="b">
        <v>0</v>
      </c>
      <c r="R1127" t="s">
        <v>568</v>
      </c>
      <c r="S1127" t="s">
        <v>273</v>
      </c>
      <c r="T1127" t="s">
        <v>512</v>
      </c>
      <c r="U1127" t="s">
        <v>273</v>
      </c>
      <c r="V1127" t="s">
        <v>60</v>
      </c>
      <c r="W1127" t="s">
        <v>61</v>
      </c>
      <c r="X1127" t="s">
        <v>62</v>
      </c>
      <c r="Y1127" t="s">
        <v>81</v>
      </c>
      <c r="Z1127">
        <v>10.27</v>
      </c>
      <c r="AA1127">
        <v>0</v>
      </c>
      <c r="AB1127">
        <v>1.54</v>
      </c>
      <c r="AC1127">
        <v>35</v>
      </c>
      <c r="AD1127">
        <v>149.51</v>
      </c>
      <c r="AE1127">
        <v>171.85</v>
      </c>
      <c r="AF1127">
        <v>300</v>
      </c>
      <c r="AG1127" t="b">
        <v>1</v>
      </c>
      <c r="AH1127">
        <v>171.85</v>
      </c>
      <c r="AI1127">
        <f t="shared" si="17"/>
        <v>57243.321962165617</v>
      </c>
      <c r="AJ1127">
        <v>3</v>
      </c>
      <c r="AK1127" t="b">
        <v>0</v>
      </c>
      <c r="AL1127" t="b">
        <v>0</v>
      </c>
      <c r="AM1127" t="s">
        <v>576</v>
      </c>
      <c r="AN1127" s="1">
        <v>40388</v>
      </c>
      <c r="AO1127" s="1">
        <v>40395</v>
      </c>
      <c r="AP1127" s="1">
        <v>40449</v>
      </c>
      <c r="AQ1127" s="1">
        <v>40437</v>
      </c>
    </row>
    <row r="1128" spans="1:43">
      <c r="A1128" t="s">
        <v>2731</v>
      </c>
      <c r="B1128">
        <v>220117000914</v>
      </c>
      <c r="C1128" t="s">
        <v>121</v>
      </c>
      <c r="D1128" t="s">
        <v>122</v>
      </c>
      <c r="E1128">
        <v>70118</v>
      </c>
      <c r="F1128" t="s">
        <v>75</v>
      </c>
      <c r="G1128" t="s">
        <v>123</v>
      </c>
      <c r="H1128" t="s">
        <v>124</v>
      </c>
      <c r="I1128" t="b">
        <v>1</v>
      </c>
      <c r="J1128" t="b">
        <v>0</v>
      </c>
      <c r="K1128" t="b">
        <v>1</v>
      </c>
      <c r="L1128" t="b">
        <v>1</v>
      </c>
      <c r="M1128" t="b">
        <v>0</v>
      </c>
      <c r="N1128" t="b">
        <v>0</v>
      </c>
      <c r="O1128" t="s">
        <v>77</v>
      </c>
      <c r="P1128" t="b">
        <v>1</v>
      </c>
      <c r="Q1128" t="b">
        <v>0</v>
      </c>
      <c r="R1128" t="s">
        <v>58</v>
      </c>
      <c r="S1128" t="s">
        <v>59</v>
      </c>
      <c r="T1128" t="s">
        <v>119</v>
      </c>
      <c r="U1128" t="s">
        <v>59</v>
      </c>
      <c r="V1128" t="s">
        <v>60</v>
      </c>
      <c r="W1128" t="s">
        <v>61</v>
      </c>
      <c r="X1128" t="s">
        <v>62</v>
      </c>
      <c r="Y1128" t="s">
        <v>81</v>
      </c>
      <c r="Z1128">
        <v>11.39</v>
      </c>
      <c r="AA1128">
        <v>4.55</v>
      </c>
      <c r="AB1128">
        <v>2.85</v>
      </c>
      <c r="AC1128">
        <v>17</v>
      </c>
      <c r="AD1128">
        <v>150</v>
      </c>
      <c r="AE1128">
        <v>182.93</v>
      </c>
      <c r="AF1128">
        <v>15</v>
      </c>
      <c r="AG1128" t="b">
        <v>0</v>
      </c>
      <c r="AH1128">
        <v>172.06</v>
      </c>
      <c r="AI1128">
        <f t="shared" si="17"/>
        <v>57142.878640096351</v>
      </c>
      <c r="AJ1128">
        <v>3</v>
      </c>
      <c r="AK1128" t="b">
        <v>0</v>
      </c>
      <c r="AL1128" t="b">
        <v>0</v>
      </c>
      <c r="AM1128" t="s">
        <v>576</v>
      </c>
      <c r="AN1128" s="1">
        <v>39469</v>
      </c>
      <c r="AO1128" s="1">
        <v>39476</v>
      </c>
      <c r="AP1128" s="1">
        <v>39551</v>
      </c>
      <c r="AQ1128" s="1">
        <v>39707</v>
      </c>
    </row>
    <row r="1129" spans="1:43">
      <c r="A1129" t="s">
        <v>2732</v>
      </c>
      <c r="B1129">
        <v>63060004747</v>
      </c>
      <c r="C1129" t="s">
        <v>2733</v>
      </c>
      <c r="D1129" t="s">
        <v>128</v>
      </c>
      <c r="E1129">
        <v>94565</v>
      </c>
      <c r="F1129" t="s">
        <v>54</v>
      </c>
      <c r="G1129" t="s">
        <v>2734</v>
      </c>
      <c r="H1129" t="s">
        <v>286</v>
      </c>
      <c r="I1129" t="b">
        <v>0</v>
      </c>
      <c r="J1129" t="b">
        <v>0</v>
      </c>
      <c r="K1129" t="b">
        <v>0</v>
      </c>
      <c r="L1129" t="b">
        <v>0</v>
      </c>
      <c r="M1129" t="b">
        <v>0</v>
      </c>
      <c r="N1129" t="b">
        <v>0</v>
      </c>
      <c r="O1129" t="s">
        <v>57</v>
      </c>
      <c r="P1129" t="b">
        <v>0</v>
      </c>
      <c r="Q1129" t="b">
        <v>0</v>
      </c>
      <c r="R1129" t="s">
        <v>113</v>
      </c>
      <c r="S1129" t="s">
        <v>113</v>
      </c>
      <c r="T1129" t="s">
        <v>1</v>
      </c>
      <c r="U1129" t="s">
        <v>137</v>
      </c>
      <c r="V1129" t="s">
        <v>60</v>
      </c>
      <c r="W1129" t="s">
        <v>61</v>
      </c>
      <c r="X1129" t="s">
        <v>62</v>
      </c>
      <c r="Y1129" t="s">
        <v>63</v>
      </c>
      <c r="AD1129">
        <v>149.65</v>
      </c>
      <c r="AE1129">
        <v>182.5</v>
      </c>
      <c r="AF1129">
        <v>20</v>
      </c>
      <c r="AG1129" t="b">
        <v>1</v>
      </c>
      <c r="AH1129">
        <v>172.1</v>
      </c>
      <c r="AI1129">
        <f t="shared" si="17"/>
        <v>57123.756578749832</v>
      </c>
      <c r="AJ1129">
        <v>1</v>
      </c>
      <c r="AK1129" t="b">
        <v>0</v>
      </c>
      <c r="AL1129" t="b">
        <v>0</v>
      </c>
      <c r="AM1129" t="s">
        <v>576</v>
      </c>
      <c r="AN1129" s="1">
        <v>38844</v>
      </c>
      <c r="AO1129" s="1">
        <v>38844</v>
      </c>
      <c r="AP1129" s="1">
        <v>38895</v>
      </c>
      <c r="AQ1129" s="1">
        <v>39010</v>
      </c>
    </row>
    <row r="1130" spans="1:43">
      <c r="A1130" t="s">
        <v>2735</v>
      </c>
      <c r="B1130">
        <v>62955011029</v>
      </c>
      <c r="C1130" t="s">
        <v>2736</v>
      </c>
      <c r="D1130" t="s">
        <v>128</v>
      </c>
      <c r="E1130">
        <v>92234</v>
      </c>
      <c r="F1130" t="s">
        <v>54</v>
      </c>
      <c r="G1130" t="s">
        <v>2737</v>
      </c>
      <c r="H1130" t="s">
        <v>869</v>
      </c>
      <c r="I1130" t="b">
        <v>0</v>
      </c>
      <c r="J1130" t="b">
        <v>0</v>
      </c>
      <c r="K1130" t="b">
        <v>0</v>
      </c>
      <c r="L1130" t="b">
        <v>0</v>
      </c>
      <c r="M1130" t="b">
        <v>0</v>
      </c>
      <c r="N1130" t="b">
        <v>0</v>
      </c>
      <c r="O1130" t="s">
        <v>57</v>
      </c>
      <c r="P1130" t="b">
        <v>0</v>
      </c>
      <c r="Q1130" t="b">
        <v>0</v>
      </c>
      <c r="R1130" t="s">
        <v>58</v>
      </c>
      <c r="S1130" t="s">
        <v>59</v>
      </c>
      <c r="T1130" t="s">
        <v>119</v>
      </c>
      <c r="U1130" t="s">
        <v>59</v>
      </c>
      <c r="V1130" t="s">
        <v>60</v>
      </c>
      <c r="W1130" t="s">
        <v>114</v>
      </c>
      <c r="X1130" t="s">
        <v>62</v>
      </c>
      <c r="Y1130" t="s">
        <v>63</v>
      </c>
      <c r="Z1130">
        <v>0</v>
      </c>
      <c r="AA1130">
        <v>9.76</v>
      </c>
      <c r="AB1130">
        <v>2.02</v>
      </c>
      <c r="AC1130">
        <v>9</v>
      </c>
      <c r="AD1130">
        <v>155.43</v>
      </c>
      <c r="AE1130">
        <v>189.55</v>
      </c>
      <c r="AF1130">
        <v>120</v>
      </c>
      <c r="AG1130" t="b">
        <v>1</v>
      </c>
      <c r="AH1130">
        <v>172.49</v>
      </c>
      <c r="AI1130">
        <f t="shared" si="17"/>
        <v>56937.484180621192</v>
      </c>
      <c r="AJ1130">
        <v>2</v>
      </c>
      <c r="AK1130" t="b">
        <v>1</v>
      </c>
      <c r="AL1130" t="b">
        <v>0</v>
      </c>
      <c r="AM1130" t="s">
        <v>576</v>
      </c>
      <c r="AN1130" s="1">
        <v>40317</v>
      </c>
      <c r="AO1130" s="1">
        <v>40317</v>
      </c>
      <c r="AP1130" s="1">
        <v>40478</v>
      </c>
      <c r="AQ1130" s="1">
        <v>40421</v>
      </c>
    </row>
    <row r="1131" spans="1:43">
      <c r="A1131" t="s">
        <v>2738</v>
      </c>
      <c r="B1131">
        <v>402025001868</v>
      </c>
      <c r="C1131" t="s">
        <v>314</v>
      </c>
      <c r="D1131" t="s">
        <v>53</v>
      </c>
      <c r="E1131">
        <v>73160</v>
      </c>
      <c r="F1131" t="s">
        <v>54</v>
      </c>
      <c r="G1131" t="s">
        <v>2739</v>
      </c>
      <c r="H1131" t="s">
        <v>592</v>
      </c>
      <c r="I1131" t="b">
        <v>0</v>
      </c>
      <c r="J1131" t="b">
        <v>0</v>
      </c>
      <c r="K1131" t="b">
        <v>0</v>
      </c>
      <c r="L1131" t="b">
        <v>0</v>
      </c>
      <c r="M1131" t="b">
        <v>0</v>
      </c>
      <c r="N1131" t="b">
        <v>0</v>
      </c>
      <c r="O1131" t="s">
        <v>57</v>
      </c>
      <c r="P1131" t="b">
        <v>0</v>
      </c>
      <c r="Q1131" t="b">
        <v>0</v>
      </c>
      <c r="R1131" t="s">
        <v>119</v>
      </c>
      <c r="S1131" t="s">
        <v>59</v>
      </c>
      <c r="T1131" t="s">
        <v>58</v>
      </c>
      <c r="U1131" t="s">
        <v>59</v>
      </c>
      <c r="V1131" t="s">
        <v>60</v>
      </c>
      <c r="W1131" t="s">
        <v>61</v>
      </c>
      <c r="X1131" t="s">
        <v>62</v>
      </c>
      <c r="Y1131" t="s">
        <v>63</v>
      </c>
      <c r="Z1131">
        <v>10.37</v>
      </c>
      <c r="AA1131">
        <v>4.67</v>
      </c>
      <c r="AB1131">
        <v>2.59</v>
      </c>
      <c r="AC1131">
        <v>17</v>
      </c>
      <c r="AD1131">
        <v>138</v>
      </c>
      <c r="AE1131">
        <v>168.29</v>
      </c>
      <c r="AF1131">
        <v>22</v>
      </c>
      <c r="AG1131" t="b">
        <v>1</v>
      </c>
      <c r="AH1131">
        <v>172.5</v>
      </c>
      <c r="AI1131">
        <f t="shared" si="17"/>
        <v>56932.711965284565</v>
      </c>
      <c r="AJ1131">
        <v>5</v>
      </c>
      <c r="AK1131" t="b">
        <v>1</v>
      </c>
      <c r="AL1131" t="b">
        <v>0</v>
      </c>
      <c r="AM1131" t="s">
        <v>576</v>
      </c>
      <c r="AN1131" s="1">
        <v>39817</v>
      </c>
      <c r="AO1131" s="1">
        <v>39824</v>
      </c>
      <c r="AP1131" s="1">
        <v>39855</v>
      </c>
      <c r="AQ1131" s="1">
        <v>39974</v>
      </c>
    </row>
    <row r="1132" spans="1:43">
      <c r="A1132" t="s">
        <v>2740</v>
      </c>
      <c r="B1132">
        <v>64059006706</v>
      </c>
      <c r="C1132" t="s">
        <v>1800</v>
      </c>
      <c r="D1132" t="s">
        <v>128</v>
      </c>
      <c r="E1132">
        <v>95687</v>
      </c>
      <c r="F1132" t="s">
        <v>54</v>
      </c>
      <c r="G1132" t="s">
        <v>1801</v>
      </c>
      <c r="H1132" t="s">
        <v>1015</v>
      </c>
      <c r="I1132" t="b">
        <v>0</v>
      </c>
      <c r="J1132" t="b">
        <v>0</v>
      </c>
      <c r="K1132" t="b">
        <v>0</v>
      </c>
      <c r="L1132" t="b">
        <v>0</v>
      </c>
      <c r="M1132" t="b">
        <v>0</v>
      </c>
      <c r="N1132" t="b">
        <v>0</v>
      </c>
      <c r="O1132" t="s">
        <v>57</v>
      </c>
      <c r="P1132" t="b">
        <v>0</v>
      </c>
      <c r="Q1132" t="b">
        <v>0</v>
      </c>
      <c r="R1132" t="s">
        <v>230</v>
      </c>
      <c r="S1132" t="s">
        <v>59</v>
      </c>
      <c r="T1132" t="s">
        <v>58</v>
      </c>
      <c r="U1132" t="s">
        <v>59</v>
      </c>
      <c r="V1132" t="s">
        <v>71</v>
      </c>
      <c r="W1132" t="s">
        <v>80</v>
      </c>
      <c r="X1132" t="s">
        <v>62</v>
      </c>
      <c r="Y1132" t="s">
        <v>81</v>
      </c>
      <c r="AD1132">
        <v>148.63</v>
      </c>
      <c r="AE1132">
        <v>181.26</v>
      </c>
      <c r="AF1132">
        <v>20</v>
      </c>
      <c r="AG1132" t="b">
        <v>1</v>
      </c>
      <c r="AH1132">
        <v>172.9</v>
      </c>
      <c r="AI1132">
        <f t="shared" si="17"/>
        <v>56741.987351819298</v>
      </c>
      <c r="AJ1132">
        <v>2</v>
      </c>
      <c r="AK1132" t="b">
        <v>0</v>
      </c>
      <c r="AL1132" t="b">
        <v>0</v>
      </c>
      <c r="AM1132" t="s">
        <v>576</v>
      </c>
      <c r="AN1132" s="1">
        <v>38856</v>
      </c>
      <c r="AO1132" s="1">
        <v>39027</v>
      </c>
      <c r="AP1132" s="1">
        <v>39085</v>
      </c>
      <c r="AQ1132" s="1">
        <v>39101</v>
      </c>
    </row>
    <row r="1133" spans="1:43">
      <c r="A1133" t="s">
        <v>2741</v>
      </c>
      <c r="B1133">
        <v>421770006931</v>
      </c>
      <c r="C1133" t="s">
        <v>2742</v>
      </c>
      <c r="D1133" t="s">
        <v>546</v>
      </c>
      <c r="E1133">
        <v>16948</v>
      </c>
      <c r="F1133" t="s">
        <v>68</v>
      </c>
      <c r="G1133" t="s">
        <v>2743</v>
      </c>
      <c r="H1133" t="s">
        <v>2744</v>
      </c>
      <c r="I1133" t="b">
        <v>0</v>
      </c>
      <c r="J1133" t="b">
        <v>0</v>
      </c>
      <c r="K1133" t="b">
        <v>0</v>
      </c>
      <c r="L1133" t="b">
        <v>0</v>
      </c>
      <c r="M1133" t="b">
        <v>0</v>
      </c>
      <c r="N1133" t="b">
        <v>0</v>
      </c>
      <c r="O1133" t="s">
        <v>57</v>
      </c>
      <c r="P1133" t="b">
        <v>0</v>
      </c>
      <c r="Q1133" t="b">
        <v>0</v>
      </c>
      <c r="R1133" t="s">
        <v>78</v>
      </c>
      <c r="S1133" t="s">
        <v>79</v>
      </c>
      <c r="T1133" t="s">
        <v>171</v>
      </c>
      <c r="U1133" t="s">
        <v>79</v>
      </c>
      <c r="V1133" t="s">
        <v>60</v>
      </c>
      <c r="W1133" t="s">
        <v>61</v>
      </c>
      <c r="X1133" t="s">
        <v>62</v>
      </c>
      <c r="Y1133" t="s">
        <v>81</v>
      </c>
      <c r="Z1133">
        <v>11</v>
      </c>
      <c r="AA1133">
        <v>6.6</v>
      </c>
      <c r="AB1133">
        <v>2.75</v>
      </c>
      <c r="AC1133">
        <v>17</v>
      </c>
      <c r="AD1133">
        <v>147</v>
      </c>
      <c r="AE1133">
        <v>179.27</v>
      </c>
      <c r="AF1133">
        <v>16</v>
      </c>
      <c r="AG1133" t="b">
        <v>1</v>
      </c>
      <c r="AH1133">
        <v>172.94</v>
      </c>
      <c r="AI1133">
        <f t="shared" si="17"/>
        <v>56722.932490472776</v>
      </c>
      <c r="AJ1133">
        <v>4</v>
      </c>
      <c r="AK1133" t="b">
        <v>0</v>
      </c>
      <c r="AL1133" t="b">
        <v>0</v>
      </c>
      <c r="AM1133" t="s">
        <v>576</v>
      </c>
      <c r="AN1133" s="1">
        <v>39780</v>
      </c>
      <c r="AO1133" s="1">
        <v>39796</v>
      </c>
      <c r="AP1133" s="1">
        <v>39890</v>
      </c>
      <c r="AQ1133" s="1">
        <v>39931</v>
      </c>
    </row>
    <row r="1134" spans="1:43">
      <c r="A1134" t="s">
        <v>2745</v>
      </c>
      <c r="B1134">
        <v>420234000930</v>
      </c>
      <c r="C1134" t="s">
        <v>2746</v>
      </c>
      <c r="D1134" t="s">
        <v>546</v>
      </c>
      <c r="E1134">
        <v>16601</v>
      </c>
      <c r="F1134" t="s">
        <v>75</v>
      </c>
      <c r="G1134" t="s">
        <v>2747</v>
      </c>
      <c r="H1134" t="s">
        <v>973</v>
      </c>
      <c r="I1134" t="b">
        <v>0</v>
      </c>
      <c r="J1134" t="b">
        <v>0</v>
      </c>
      <c r="K1134" t="b">
        <v>0</v>
      </c>
      <c r="L1134" t="b">
        <v>0</v>
      </c>
      <c r="M1134" t="b">
        <v>0</v>
      </c>
      <c r="N1134" t="b">
        <v>0</v>
      </c>
      <c r="O1134" t="s">
        <v>57</v>
      </c>
      <c r="P1134" t="b">
        <v>0</v>
      </c>
      <c r="Q1134" t="b">
        <v>0</v>
      </c>
      <c r="R1134" t="s">
        <v>101</v>
      </c>
      <c r="S1134" t="s">
        <v>95</v>
      </c>
      <c r="T1134" t="s">
        <v>113</v>
      </c>
      <c r="U1134" t="s">
        <v>113</v>
      </c>
      <c r="V1134" t="s">
        <v>60</v>
      </c>
      <c r="W1134" t="s">
        <v>80</v>
      </c>
      <c r="X1134" t="s">
        <v>62</v>
      </c>
      <c r="Y1134" t="s">
        <v>81</v>
      </c>
      <c r="Z1134">
        <v>10.93</v>
      </c>
      <c r="AA1134">
        <v>6.56</v>
      </c>
      <c r="AB1134">
        <v>2.73</v>
      </c>
      <c r="AC1134">
        <v>17</v>
      </c>
      <c r="AD1134">
        <v>147</v>
      </c>
      <c r="AE1134">
        <v>179.27</v>
      </c>
      <c r="AF1134">
        <v>10</v>
      </c>
      <c r="AG1134" t="b">
        <v>1</v>
      </c>
      <c r="AH1134">
        <v>172.94</v>
      </c>
      <c r="AI1134">
        <f t="shared" si="17"/>
        <v>56722.932490472776</v>
      </c>
      <c r="AJ1134">
        <v>1</v>
      </c>
      <c r="AK1134" t="b">
        <v>0</v>
      </c>
      <c r="AL1134" t="b">
        <v>0</v>
      </c>
      <c r="AM1134" t="s">
        <v>576</v>
      </c>
      <c r="AN1134" s="1">
        <v>39538</v>
      </c>
      <c r="AO1134" s="1">
        <v>39539</v>
      </c>
      <c r="AP1134" s="1">
        <v>39811</v>
      </c>
      <c r="AQ1134" s="1">
        <v>39698</v>
      </c>
    </row>
    <row r="1135" spans="1:43">
      <c r="A1135" t="s">
        <v>2748</v>
      </c>
      <c r="B1135">
        <v>400735000290</v>
      </c>
      <c r="C1135" t="s">
        <v>2656</v>
      </c>
      <c r="D1135" t="s">
        <v>53</v>
      </c>
      <c r="E1135">
        <v>74426</v>
      </c>
      <c r="F1135" t="s">
        <v>68</v>
      </c>
      <c r="G1135" t="s">
        <v>2657</v>
      </c>
      <c r="H1135" t="s">
        <v>2658</v>
      </c>
      <c r="I1135" t="b">
        <v>0</v>
      </c>
      <c r="J1135" t="b">
        <v>0</v>
      </c>
      <c r="K1135" t="b">
        <v>0</v>
      </c>
      <c r="L1135" t="b">
        <v>0</v>
      </c>
      <c r="M1135" t="b">
        <v>0</v>
      </c>
      <c r="N1135" t="b">
        <v>0</v>
      </c>
      <c r="O1135" t="s">
        <v>57</v>
      </c>
      <c r="P1135" t="b">
        <v>0</v>
      </c>
      <c r="Q1135" t="b">
        <v>0</v>
      </c>
      <c r="R1135" t="s">
        <v>101</v>
      </c>
      <c r="S1135" t="s">
        <v>95</v>
      </c>
      <c r="V1135" t="s">
        <v>60</v>
      </c>
      <c r="W1135" t="s">
        <v>61</v>
      </c>
      <c r="X1135" t="s">
        <v>62</v>
      </c>
      <c r="Y1135" t="s">
        <v>88</v>
      </c>
      <c r="Z1135">
        <v>38.229999999999997</v>
      </c>
      <c r="AA1135">
        <v>17.2</v>
      </c>
      <c r="AB1135">
        <v>9.56</v>
      </c>
      <c r="AC1135">
        <v>17</v>
      </c>
      <c r="AD1135">
        <v>464</v>
      </c>
      <c r="AE1135">
        <v>565.85</v>
      </c>
      <c r="AF1135">
        <v>110</v>
      </c>
      <c r="AG1135" t="b">
        <v>1</v>
      </c>
      <c r="AH1135">
        <v>173</v>
      </c>
      <c r="AI1135">
        <f t="shared" si="17"/>
        <v>56694.356198452988</v>
      </c>
      <c r="AJ1135">
        <v>1</v>
      </c>
      <c r="AK1135" t="b">
        <v>1</v>
      </c>
      <c r="AL1135" t="b">
        <v>0</v>
      </c>
      <c r="AM1135" t="s">
        <v>64</v>
      </c>
      <c r="AN1135" s="1">
        <v>39858</v>
      </c>
      <c r="AQ1135" s="1">
        <v>39878</v>
      </c>
    </row>
    <row r="1136" spans="1:43">
      <c r="A1136" t="s">
        <v>2749</v>
      </c>
      <c r="B1136">
        <v>370126000385</v>
      </c>
      <c r="C1136" t="s">
        <v>476</v>
      </c>
      <c r="D1136" t="s">
        <v>67</v>
      </c>
      <c r="E1136">
        <v>27707</v>
      </c>
      <c r="F1136" t="s">
        <v>75</v>
      </c>
      <c r="G1136" t="s">
        <v>477</v>
      </c>
      <c r="H1136" t="s">
        <v>476</v>
      </c>
      <c r="I1136" t="b">
        <v>0</v>
      </c>
      <c r="J1136" t="b">
        <v>0</v>
      </c>
      <c r="K1136" t="b">
        <v>0</v>
      </c>
      <c r="L1136" t="b">
        <v>0</v>
      </c>
      <c r="M1136" t="b">
        <v>0</v>
      </c>
      <c r="N1136" t="b">
        <v>0</v>
      </c>
      <c r="O1136" t="s">
        <v>57</v>
      </c>
      <c r="P1136" t="b">
        <v>0</v>
      </c>
      <c r="Q1136" t="b">
        <v>0</v>
      </c>
      <c r="R1136" t="s">
        <v>119</v>
      </c>
      <c r="S1136" t="s">
        <v>59</v>
      </c>
      <c r="V1136" t="s">
        <v>71</v>
      </c>
      <c r="W1136" t="s">
        <v>80</v>
      </c>
      <c r="X1136" t="s">
        <v>62</v>
      </c>
      <c r="Y1136" t="s">
        <v>88</v>
      </c>
      <c r="Z1136">
        <v>12</v>
      </c>
      <c r="AA1136">
        <v>8.58</v>
      </c>
      <c r="AB1136">
        <v>1.65</v>
      </c>
      <c r="AC1136">
        <v>35</v>
      </c>
      <c r="AD1136">
        <v>167.22</v>
      </c>
      <c r="AE1136">
        <v>196.73</v>
      </c>
      <c r="AF1136">
        <v>60</v>
      </c>
      <c r="AG1136" t="b">
        <v>1</v>
      </c>
      <c r="AH1136">
        <v>173.08</v>
      </c>
      <c r="AI1136">
        <f t="shared" si="17"/>
        <v>56656.265675759932</v>
      </c>
      <c r="AJ1136">
        <v>19</v>
      </c>
      <c r="AK1136" t="b">
        <v>0</v>
      </c>
      <c r="AL1136" t="b">
        <v>0</v>
      </c>
      <c r="AM1136" t="s">
        <v>576</v>
      </c>
      <c r="AN1136" s="1">
        <v>40614</v>
      </c>
      <c r="AO1136" s="1">
        <v>40629</v>
      </c>
      <c r="AQ1136" s="1">
        <v>40765</v>
      </c>
    </row>
    <row r="1137" spans="1:43">
      <c r="A1137" t="s">
        <v>2750</v>
      </c>
      <c r="B1137">
        <v>62271003041</v>
      </c>
      <c r="C1137" t="s">
        <v>2638</v>
      </c>
      <c r="D1137" t="s">
        <v>128</v>
      </c>
      <c r="E1137">
        <v>91311</v>
      </c>
      <c r="F1137" t="s">
        <v>75</v>
      </c>
      <c r="G1137" t="s">
        <v>271</v>
      </c>
      <c r="H1137" t="s">
        <v>130</v>
      </c>
      <c r="I1137" t="b">
        <v>0</v>
      </c>
      <c r="J1137" t="b">
        <v>0</v>
      </c>
      <c r="K1137" t="b">
        <v>0</v>
      </c>
      <c r="L1137" t="b">
        <v>0</v>
      </c>
      <c r="M1137" t="b">
        <v>0</v>
      </c>
      <c r="N1137" t="b">
        <v>0</v>
      </c>
      <c r="O1137" t="s">
        <v>57</v>
      </c>
      <c r="P1137" t="b">
        <v>0</v>
      </c>
      <c r="Q1137" t="b">
        <v>0</v>
      </c>
      <c r="R1137" t="s">
        <v>58</v>
      </c>
      <c r="S1137" t="s">
        <v>59</v>
      </c>
      <c r="T1137" t="s">
        <v>58</v>
      </c>
      <c r="U1137" t="s">
        <v>59</v>
      </c>
      <c r="V1137" t="s">
        <v>71</v>
      </c>
      <c r="W1137" t="s">
        <v>1</v>
      </c>
      <c r="X1137" t="s">
        <v>107</v>
      </c>
      <c r="Y1137" t="s">
        <v>63</v>
      </c>
      <c r="Z1137">
        <v>10.38</v>
      </c>
      <c r="AA1137">
        <v>7.53</v>
      </c>
      <c r="AB1137">
        <v>2.6</v>
      </c>
      <c r="AC1137">
        <v>17</v>
      </c>
      <c r="AD1137">
        <v>141</v>
      </c>
      <c r="AE1137">
        <v>171.95</v>
      </c>
      <c r="AF1137">
        <v>20</v>
      </c>
      <c r="AG1137" t="b">
        <v>1</v>
      </c>
      <c r="AH1137">
        <v>173.26</v>
      </c>
      <c r="AI1137">
        <f t="shared" si="17"/>
        <v>56570.608799700574</v>
      </c>
      <c r="AJ1137">
        <v>5</v>
      </c>
      <c r="AK1137" t="b">
        <v>0</v>
      </c>
      <c r="AL1137" t="b">
        <v>0</v>
      </c>
      <c r="AM1137" t="s">
        <v>576</v>
      </c>
      <c r="AN1137" s="1">
        <v>39630</v>
      </c>
      <c r="AO1137" s="1">
        <v>39661</v>
      </c>
      <c r="AP1137" s="1">
        <v>39729</v>
      </c>
      <c r="AQ1137" s="1">
        <v>39788</v>
      </c>
    </row>
    <row r="1138" spans="1:43">
      <c r="A1138" t="s">
        <v>2751</v>
      </c>
      <c r="B1138">
        <v>292988002062</v>
      </c>
      <c r="C1138" t="s">
        <v>2752</v>
      </c>
      <c r="D1138" t="s">
        <v>715</v>
      </c>
      <c r="E1138">
        <v>65351</v>
      </c>
      <c r="F1138" t="s">
        <v>68</v>
      </c>
      <c r="G1138" t="s">
        <v>2753</v>
      </c>
      <c r="H1138" t="s">
        <v>2754</v>
      </c>
      <c r="I1138" t="b">
        <v>0</v>
      </c>
      <c r="J1138" t="b">
        <v>0</v>
      </c>
      <c r="K1138" t="b">
        <v>0</v>
      </c>
      <c r="L1138" t="b">
        <v>0</v>
      </c>
      <c r="M1138" t="b">
        <v>0</v>
      </c>
      <c r="N1138" t="b">
        <v>0</v>
      </c>
      <c r="O1138" t="s">
        <v>57</v>
      </c>
      <c r="P1138" t="b">
        <v>0</v>
      </c>
      <c r="Q1138" t="b">
        <v>0</v>
      </c>
      <c r="R1138" t="s">
        <v>113</v>
      </c>
      <c r="S1138" t="s">
        <v>113</v>
      </c>
      <c r="V1138" t="s">
        <v>71</v>
      </c>
      <c r="W1138" t="s">
        <v>61</v>
      </c>
      <c r="X1138" t="s">
        <v>62</v>
      </c>
      <c r="Y1138" t="s">
        <v>63</v>
      </c>
      <c r="Z1138">
        <v>7.92</v>
      </c>
      <c r="AA1138">
        <v>0</v>
      </c>
      <c r="AB1138">
        <v>1.54</v>
      </c>
      <c r="AC1138">
        <v>35</v>
      </c>
      <c r="AD1138">
        <v>147.41</v>
      </c>
      <c r="AE1138">
        <v>173.42</v>
      </c>
      <c r="AF1138">
        <v>40</v>
      </c>
      <c r="AG1138" t="b">
        <v>1</v>
      </c>
      <c r="AH1138">
        <v>173.42</v>
      </c>
      <c r="AI1138">
        <f t="shared" si="17"/>
        <v>56494.523754314469</v>
      </c>
      <c r="AJ1138">
        <v>1</v>
      </c>
      <c r="AK1138" t="b">
        <v>0</v>
      </c>
      <c r="AL1138" t="b">
        <v>0</v>
      </c>
      <c r="AM1138" t="s">
        <v>576</v>
      </c>
      <c r="AN1138" s="1">
        <v>40440</v>
      </c>
      <c r="AO1138" s="1">
        <v>40523</v>
      </c>
      <c r="AP1138" s="1">
        <v>40617</v>
      </c>
      <c r="AQ1138" s="1">
        <v>40588</v>
      </c>
    </row>
    <row r="1139" spans="1:43">
      <c r="A1139" t="s">
        <v>2755</v>
      </c>
      <c r="B1139">
        <v>240027000593</v>
      </c>
      <c r="C1139" t="s">
        <v>2756</v>
      </c>
      <c r="D1139" t="s">
        <v>609</v>
      </c>
      <c r="E1139">
        <v>20601</v>
      </c>
      <c r="F1139" t="s">
        <v>54</v>
      </c>
      <c r="G1139" t="s">
        <v>2757</v>
      </c>
      <c r="H1139" t="s">
        <v>2758</v>
      </c>
      <c r="I1139" t="b">
        <v>0</v>
      </c>
      <c r="J1139" t="b">
        <v>0</v>
      </c>
      <c r="K1139" t="b">
        <v>0</v>
      </c>
      <c r="L1139" t="b">
        <v>0</v>
      </c>
      <c r="M1139" t="b">
        <v>0</v>
      </c>
      <c r="N1139" t="b">
        <v>0</v>
      </c>
      <c r="O1139" t="s">
        <v>57</v>
      </c>
      <c r="P1139" t="b">
        <v>0</v>
      </c>
      <c r="Q1139" t="b">
        <v>0</v>
      </c>
      <c r="R1139" t="s">
        <v>58</v>
      </c>
      <c r="S1139" t="s">
        <v>59</v>
      </c>
      <c r="V1139" t="s">
        <v>60</v>
      </c>
      <c r="W1139" t="s">
        <v>1</v>
      </c>
      <c r="X1139" t="s">
        <v>62</v>
      </c>
      <c r="Y1139" t="s">
        <v>63</v>
      </c>
      <c r="Z1139">
        <v>0</v>
      </c>
      <c r="AA1139">
        <v>6.29</v>
      </c>
      <c r="AB1139">
        <v>1.57</v>
      </c>
      <c r="AC1139">
        <v>35</v>
      </c>
      <c r="AD1139">
        <v>147.66</v>
      </c>
      <c r="AE1139">
        <v>173.72</v>
      </c>
      <c r="AF1139">
        <v>22</v>
      </c>
      <c r="AG1139" t="b">
        <v>1</v>
      </c>
      <c r="AH1139">
        <v>173.72</v>
      </c>
      <c r="AI1139">
        <f t="shared" si="17"/>
        <v>56352.002294215519</v>
      </c>
      <c r="AJ1139">
        <v>4</v>
      </c>
      <c r="AK1139" t="b">
        <v>1</v>
      </c>
      <c r="AL1139" t="b">
        <v>0</v>
      </c>
      <c r="AM1139" t="s">
        <v>576</v>
      </c>
      <c r="AN1139" s="1">
        <v>40574</v>
      </c>
      <c r="AO1139" s="1">
        <v>40611</v>
      </c>
      <c r="AQ1139" s="1">
        <v>40723</v>
      </c>
    </row>
    <row r="1140" spans="1:43">
      <c r="A1140" t="s">
        <v>2759</v>
      </c>
      <c r="B1140">
        <v>60001701149</v>
      </c>
      <c r="C1140" t="s">
        <v>2760</v>
      </c>
      <c r="D1140" t="s">
        <v>128</v>
      </c>
      <c r="E1140">
        <v>92308</v>
      </c>
      <c r="F1140" t="s">
        <v>54</v>
      </c>
      <c r="G1140" t="s">
        <v>2761</v>
      </c>
      <c r="H1140" t="s">
        <v>2387</v>
      </c>
      <c r="I1140" t="b">
        <v>0</v>
      </c>
      <c r="J1140" t="b">
        <v>0</v>
      </c>
      <c r="K1140" t="b">
        <v>1</v>
      </c>
      <c r="L1140" t="b">
        <v>0</v>
      </c>
      <c r="M1140" t="b">
        <v>0</v>
      </c>
      <c r="N1140" t="b">
        <v>0</v>
      </c>
      <c r="O1140" t="s">
        <v>57</v>
      </c>
      <c r="P1140" t="b">
        <v>0</v>
      </c>
      <c r="Q1140" t="b">
        <v>0</v>
      </c>
      <c r="R1140" t="s">
        <v>267</v>
      </c>
      <c r="S1140" t="s">
        <v>95</v>
      </c>
      <c r="T1140" t="s">
        <v>94</v>
      </c>
      <c r="U1140" t="s">
        <v>95</v>
      </c>
      <c r="V1140" t="s">
        <v>71</v>
      </c>
      <c r="W1140" t="s">
        <v>61</v>
      </c>
      <c r="X1140" t="s">
        <v>107</v>
      </c>
      <c r="Y1140" t="s">
        <v>81</v>
      </c>
      <c r="Z1140">
        <v>10.23</v>
      </c>
      <c r="AA1140">
        <v>7.41</v>
      </c>
      <c r="AB1140">
        <v>2.56</v>
      </c>
      <c r="AC1140">
        <v>17</v>
      </c>
      <c r="AD1140">
        <v>139</v>
      </c>
      <c r="AE1140">
        <v>169.51</v>
      </c>
      <c r="AF1140">
        <v>32</v>
      </c>
      <c r="AG1140" t="b">
        <v>1</v>
      </c>
      <c r="AH1140">
        <v>173.75</v>
      </c>
      <c r="AI1140">
        <f t="shared" si="17"/>
        <v>56337.760048205622</v>
      </c>
      <c r="AJ1140">
        <v>3</v>
      </c>
      <c r="AK1140" t="b">
        <v>0</v>
      </c>
      <c r="AL1140" t="b">
        <v>0</v>
      </c>
      <c r="AM1140" t="s">
        <v>576</v>
      </c>
      <c r="AN1140" s="1">
        <v>39657</v>
      </c>
      <c r="AO1140" s="1">
        <v>39664</v>
      </c>
      <c r="AP1140" s="1">
        <v>39762</v>
      </c>
      <c r="AQ1140" s="1">
        <v>39812</v>
      </c>
    </row>
    <row r="1141" spans="1:43">
      <c r="A1141" t="s">
        <v>2762</v>
      </c>
      <c r="B1141">
        <v>390447401601</v>
      </c>
      <c r="C1141" t="s">
        <v>2763</v>
      </c>
      <c r="D1141" t="s">
        <v>84</v>
      </c>
      <c r="E1141">
        <v>44870</v>
      </c>
      <c r="F1141" t="s">
        <v>75</v>
      </c>
      <c r="G1141" t="s">
        <v>2764</v>
      </c>
      <c r="H1141" t="s">
        <v>1211</v>
      </c>
      <c r="I1141" t="b">
        <v>0</v>
      </c>
      <c r="J1141" t="b">
        <v>0</v>
      </c>
      <c r="K1141" t="b">
        <v>0</v>
      </c>
      <c r="L1141" t="b">
        <v>0</v>
      </c>
      <c r="M1141" t="b">
        <v>0</v>
      </c>
      <c r="N1141" t="b">
        <v>0</v>
      </c>
      <c r="O1141" t="s">
        <v>57</v>
      </c>
      <c r="P1141" t="b">
        <v>0</v>
      </c>
      <c r="Q1141" t="b">
        <v>0</v>
      </c>
      <c r="R1141" t="s">
        <v>58</v>
      </c>
      <c r="S1141" t="s">
        <v>59</v>
      </c>
      <c r="T1141" t="s">
        <v>136</v>
      </c>
      <c r="U1141" t="s">
        <v>137</v>
      </c>
      <c r="V1141" t="s">
        <v>71</v>
      </c>
      <c r="W1141" t="s">
        <v>114</v>
      </c>
      <c r="X1141" t="s">
        <v>62</v>
      </c>
      <c r="Y1141" t="s">
        <v>63</v>
      </c>
      <c r="Z1141">
        <v>4.74</v>
      </c>
      <c r="AA1141">
        <v>0</v>
      </c>
      <c r="AB1141">
        <v>1.6</v>
      </c>
      <c r="AC1141">
        <v>35</v>
      </c>
      <c r="AD1141">
        <v>147.94</v>
      </c>
      <c r="AE1141">
        <v>174.05</v>
      </c>
      <c r="AF1141">
        <v>12</v>
      </c>
      <c r="AG1141" t="b">
        <v>1</v>
      </c>
      <c r="AH1141">
        <v>174.05</v>
      </c>
      <c r="AI1141">
        <f t="shared" si="17"/>
        <v>56195.436588106677</v>
      </c>
      <c r="AJ1141">
        <v>2</v>
      </c>
      <c r="AK1141" t="b">
        <v>0</v>
      </c>
      <c r="AL1141" t="b">
        <v>1</v>
      </c>
      <c r="AM1141" t="s">
        <v>576</v>
      </c>
      <c r="AN1141" s="1">
        <v>40536</v>
      </c>
      <c r="AO1141" s="1">
        <v>40542</v>
      </c>
      <c r="AP1141" s="1">
        <v>40609</v>
      </c>
      <c r="AQ1141" s="1">
        <v>40683</v>
      </c>
    </row>
    <row r="1142" spans="1:43">
      <c r="A1142" t="s">
        <v>2765</v>
      </c>
      <c r="B1142">
        <v>220117001933</v>
      </c>
      <c r="C1142" t="s">
        <v>121</v>
      </c>
      <c r="D1142" t="s">
        <v>122</v>
      </c>
      <c r="E1142">
        <v>70129</v>
      </c>
      <c r="F1142" t="s">
        <v>75</v>
      </c>
      <c r="G1142" t="s">
        <v>123</v>
      </c>
      <c r="H1142" t="s">
        <v>124</v>
      </c>
      <c r="I1142" t="b">
        <v>0</v>
      </c>
      <c r="J1142" t="b">
        <v>0</v>
      </c>
      <c r="K1142" t="b">
        <v>0</v>
      </c>
      <c r="L1142" t="b">
        <v>0</v>
      </c>
      <c r="M1142" t="b">
        <v>0</v>
      </c>
      <c r="N1142" t="b">
        <v>0</v>
      </c>
      <c r="O1142" t="s">
        <v>77</v>
      </c>
      <c r="P1142" t="b">
        <v>1</v>
      </c>
      <c r="Q1142" t="b">
        <v>0</v>
      </c>
      <c r="R1142" t="s">
        <v>94</v>
      </c>
      <c r="S1142" t="s">
        <v>95</v>
      </c>
      <c r="V1142" t="s">
        <v>60</v>
      </c>
      <c r="W1142" t="s">
        <v>61</v>
      </c>
      <c r="X1142" t="s">
        <v>62</v>
      </c>
      <c r="Y1142" t="s">
        <v>88</v>
      </c>
      <c r="Z1142">
        <v>1.05</v>
      </c>
      <c r="AA1142">
        <v>9.16</v>
      </c>
      <c r="AB1142">
        <v>1.57</v>
      </c>
      <c r="AC1142">
        <v>35</v>
      </c>
      <c r="AD1142">
        <v>151.46</v>
      </c>
      <c r="AE1142">
        <v>174.09</v>
      </c>
      <c r="AF1142">
        <v>90</v>
      </c>
      <c r="AG1142" t="b">
        <v>1</v>
      </c>
      <c r="AH1142">
        <v>174.09</v>
      </c>
      <c r="AI1142">
        <f t="shared" si="17"/>
        <v>56176.473726760152</v>
      </c>
      <c r="AJ1142">
        <v>11</v>
      </c>
      <c r="AK1142" t="b">
        <v>1</v>
      </c>
      <c r="AL1142" t="b">
        <v>0</v>
      </c>
      <c r="AM1142" t="s">
        <v>576</v>
      </c>
      <c r="AN1142" s="1">
        <v>40392</v>
      </c>
      <c r="AO1142" s="1">
        <v>40408</v>
      </c>
      <c r="AQ1142" s="1">
        <v>40510</v>
      </c>
    </row>
    <row r="1143" spans="1:43">
      <c r="A1143" t="s">
        <v>2766</v>
      </c>
      <c r="B1143">
        <v>361866001691</v>
      </c>
      <c r="C1143" t="s">
        <v>2767</v>
      </c>
      <c r="D1143" t="s">
        <v>74</v>
      </c>
      <c r="E1143">
        <v>13662</v>
      </c>
      <c r="F1143" t="s">
        <v>68</v>
      </c>
      <c r="G1143" t="s">
        <v>2768</v>
      </c>
      <c r="H1143" t="s">
        <v>2769</v>
      </c>
      <c r="I1143" t="b">
        <v>0</v>
      </c>
      <c r="J1143" t="b">
        <v>0</v>
      </c>
      <c r="K1143" t="b">
        <v>0</v>
      </c>
      <c r="L1143" t="b">
        <v>0</v>
      </c>
      <c r="M1143" t="b">
        <v>0</v>
      </c>
      <c r="N1143" t="b">
        <v>0</v>
      </c>
      <c r="O1143" t="s">
        <v>57</v>
      </c>
      <c r="P1143" t="b">
        <v>0</v>
      </c>
      <c r="Q1143" t="b">
        <v>0</v>
      </c>
      <c r="R1143" t="s">
        <v>58</v>
      </c>
      <c r="S1143" t="s">
        <v>59</v>
      </c>
      <c r="V1143" t="s">
        <v>71</v>
      </c>
      <c r="W1143" t="s">
        <v>114</v>
      </c>
      <c r="X1143" t="s">
        <v>62</v>
      </c>
      <c r="Y1143" t="s">
        <v>63</v>
      </c>
      <c r="Z1143">
        <v>11.63</v>
      </c>
      <c r="AA1143">
        <v>0</v>
      </c>
      <c r="AB1143">
        <v>2.91</v>
      </c>
      <c r="AC1143">
        <v>17</v>
      </c>
      <c r="AD1143">
        <v>148</v>
      </c>
      <c r="AE1143">
        <v>180.49</v>
      </c>
      <c r="AF1143">
        <v>20</v>
      </c>
      <c r="AG1143" t="b">
        <v>1</v>
      </c>
      <c r="AH1143">
        <v>174.12</v>
      </c>
      <c r="AI1143">
        <f t="shared" si="17"/>
        <v>56162.253680750255</v>
      </c>
      <c r="AJ1143">
        <v>2</v>
      </c>
      <c r="AK1143" t="b">
        <v>0</v>
      </c>
      <c r="AL1143" t="b">
        <v>0</v>
      </c>
      <c r="AM1143" t="s">
        <v>576</v>
      </c>
      <c r="AN1143" s="1">
        <v>39822</v>
      </c>
      <c r="AO1143" s="1">
        <v>39839</v>
      </c>
      <c r="AP1143" s="1">
        <v>39912</v>
      </c>
      <c r="AQ1143" s="1">
        <v>39977</v>
      </c>
    </row>
    <row r="1144" spans="1:43">
      <c r="A1144" t="s">
        <v>2770</v>
      </c>
      <c r="B1144">
        <v>62640001486</v>
      </c>
      <c r="C1144" t="s">
        <v>833</v>
      </c>
      <c r="D1144" t="s">
        <v>128</v>
      </c>
      <c r="E1144">
        <v>95148</v>
      </c>
      <c r="F1144" t="s">
        <v>75</v>
      </c>
      <c r="G1144" t="s">
        <v>2521</v>
      </c>
      <c r="H1144" t="s">
        <v>835</v>
      </c>
      <c r="I1144" t="b">
        <v>1</v>
      </c>
      <c r="J1144" t="b">
        <v>0</v>
      </c>
      <c r="K1144" t="b">
        <v>0</v>
      </c>
      <c r="L1144" t="b">
        <v>0</v>
      </c>
      <c r="M1144" t="b">
        <v>0</v>
      </c>
      <c r="N1144" t="b">
        <v>0</v>
      </c>
      <c r="O1144" t="s">
        <v>57</v>
      </c>
      <c r="P1144" t="b">
        <v>0</v>
      </c>
      <c r="Q1144" t="b">
        <v>0</v>
      </c>
      <c r="R1144" t="s">
        <v>58</v>
      </c>
      <c r="S1144" t="s">
        <v>59</v>
      </c>
      <c r="T1144" t="s">
        <v>94</v>
      </c>
      <c r="U1144" t="s">
        <v>95</v>
      </c>
      <c r="V1144" t="s">
        <v>71</v>
      </c>
      <c r="W1144" t="s">
        <v>114</v>
      </c>
      <c r="X1144" t="s">
        <v>62</v>
      </c>
      <c r="Y1144" t="s">
        <v>81</v>
      </c>
      <c r="Z1144">
        <v>0</v>
      </c>
      <c r="AA1144">
        <v>0</v>
      </c>
      <c r="AB1144">
        <v>2.99</v>
      </c>
      <c r="AC1144">
        <v>17</v>
      </c>
      <c r="AD1144">
        <v>139.69</v>
      </c>
      <c r="AE1144">
        <v>170.35</v>
      </c>
      <c r="AF1144">
        <v>29</v>
      </c>
      <c r="AG1144" t="b">
        <v>0</v>
      </c>
      <c r="AH1144">
        <v>174.12</v>
      </c>
      <c r="AI1144">
        <f t="shared" si="17"/>
        <v>56162.253680750255</v>
      </c>
      <c r="AJ1144">
        <v>1</v>
      </c>
      <c r="AK1144" t="b">
        <v>0</v>
      </c>
      <c r="AL1144" t="b">
        <v>0</v>
      </c>
      <c r="AM1144" t="s">
        <v>576</v>
      </c>
      <c r="AN1144" s="1">
        <v>39538</v>
      </c>
      <c r="AO1144" s="1">
        <v>39542</v>
      </c>
      <c r="AP1144" s="1">
        <v>39707</v>
      </c>
      <c r="AQ1144" s="1">
        <v>39698</v>
      </c>
    </row>
    <row r="1145" spans="1:43">
      <c r="A1145" t="s">
        <v>2771</v>
      </c>
      <c r="B1145">
        <v>62805004278</v>
      </c>
      <c r="C1145" t="s">
        <v>93</v>
      </c>
      <c r="D1145" t="s">
        <v>128</v>
      </c>
      <c r="E1145">
        <v>94603</v>
      </c>
      <c r="F1145" t="s">
        <v>75</v>
      </c>
      <c r="G1145" t="s">
        <v>244</v>
      </c>
      <c r="H1145" t="s">
        <v>245</v>
      </c>
      <c r="I1145" t="b">
        <v>0</v>
      </c>
      <c r="J1145" t="b">
        <v>0</v>
      </c>
      <c r="K1145" t="b">
        <v>0</v>
      </c>
      <c r="L1145" t="b">
        <v>0</v>
      </c>
      <c r="M1145" t="b">
        <v>0</v>
      </c>
      <c r="N1145" t="b">
        <v>0</v>
      </c>
      <c r="O1145" t="s">
        <v>77</v>
      </c>
      <c r="P1145" t="b">
        <v>1</v>
      </c>
      <c r="Q1145" t="b">
        <v>0</v>
      </c>
      <c r="R1145" t="s">
        <v>101</v>
      </c>
      <c r="S1145" t="s">
        <v>95</v>
      </c>
      <c r="T1145" t="s">
        <v>155</v>
      </c>
      <c r="U1145" t="s">
        <v>137</v>
      </c>
      <c r="V1145" t="s">
        <v>60</v>
      </c>
      <c r="W1145" t="s">
        <v>80</v>
      </c>
      <c r="X1145" t="s">
        <v>62</v>
      </c>
      <c r="Y1145" t="s">
        <v>151</v>
      </c>
      <c r="Z1145">
        <v>10.8</v>
      </c>
      <c r="AA1145">
        <v>7.83</v>
      </c>
      <c r="AB1145">
        <v>2.7</v>
      </c>
      <c r="AC1145">
        <v>17</v>
      </c>
      <c r="AD1145">
        <v>146.32</v>
      </c>
      <c r="AE1145">
        <v>178.44</v>
      </c>
      <c r="AF1145">
        <v>100</v>
      </c>
      <c r="AG1145" t="b">
        <v>1</v>
      </c>
      <c r="AH1145">
        <v>174.12</v>
      </c>
      <c r="AI1145">
        <f t="shared" si="17"/>
        <v>56162.253680750255</v>
      </c>
      <c r="AJ1145">
        <v>1</v>
      </c>
      <c r="AK1145" t="b">
        <v>0</v>
      </c>
      <c r="AL1145" t="b">
        <v>0</v>
      </c>
      <c r="AM1145" t="s">
        <v>576</v>
      </c>
      <c r="AN1145" s="1">
        <v>39212</v>
      </c>
      <c r="AO1145" s="1">
        <v>39239</v>
      </c>
      <c r="AP1145" s="1">
        <v>39493</v>
      </c>
      <c r="AQ1145" s="1">
        <v>39452</v>
      </c>
    </row>
    <row r="1146" spans="1:43">
      <c r="A1146" t="s">
        <v>2772</v>
      </c>
      <c r="B1146">
        <v>470000101931</v>
      </c>
      <c r="C1146" t="s">
        <v>2773</v>
      </c>
      <c r="D1146" t="s">
        <v>222</v>
      </c>
      <c r="E1146">
        <v>37813</v>
      </c>
      <c r="F1146" t="s">
        <v>75</v>
      </c>
      <c r="G1146" t="s">
        <v>2774</v>
      </c>
      <c r="H1146" t="s">
        <v>2775</v>
      </c>
      <c r="I1146" t="b">
        <v>0</v>
      </c>
      <c r="J1146" t="b">
        <v>0</v>
      </c>
      <c r="K1146" t="b">
        <v>0</v>
      </c>
      <c r="L1146" t="b">
        <v>0</v>
      </c>
      <c r="M1146" t="b">
        <v>0</v>
      </c>
      <c r="N1146" t="b">
        <v>0</v>
      </c>
      <c r="O1146" t="s">
        <v>57</v>
      </c>
      <c r="P1146" t="b">
        <v>0</v>
      </c>
      <c r="Q1146" t="b">
        <v>0</v>
      </c>
      <c r="R1146" t="s">
        <v>58</v>
      </c>
      <c r="S1146" t="s">
        <v>59</v>
      </c>
      <c r="V1146" t="s">
        <v>60</v>
      </c>
      <c r="W1146" t="s">
        <v>114</v>
      </c>
      <c r="X1146" t="s">
        <v>62</v>
      </c>
      <c r="Y1146" t="s">
        <v>81</v>
      </c>
      <c r="Z1146">
        <v>0</v>
      </c>
      <c r="AA1146">
        <v>0</v>
      </c>
      <c r="AB1146">
        <v>1.71</v>
      </c>
      <c r="AC1146">
        <v>35</v>
      </c>
      <c r="AD1146">
        <v>150.49</v>
      </c>
      <c r="AE1146">
        <v>177.05</v>
      </c>
      <c r="AF1146">
        <v>75</v>
      </c>
      <c r="AG1146" t="b">
        <v>1</v>
      </c>
      <c r="AH1146">
        <v>174.4</v>
      </c>
      <c r="AI1146">
        <f t="shared" si="17"/>
        <v>56029.620051324571</v>
      </c>
      <c r="AJ1146">
        <v>2</v>
      </c>
      <c r="AK1146" t="b">
        <v>0</v>
      </c>
      <c r="AL1146" t="b">
        <v>0</v>
      </c>
      <c r="AM1146" t="s">
        <v>576</v>
      </c>
      <c r="AN1146" s="1">
        <v>40493</v>
      </c>
      <c r="AO1146" s="1">
        <v>40540</v>
      </c>
      <c r="AQ1146" s="1">
        <v>40641</v>
      </c>
    </row>
    <row r="1147" spans="1:43">
      <c r="A1147" t="s">
        <v>2776</v>
      </c>
      <c r="B1147">
        <v>10000500889</v>
      </c>
      <c r="C1147" t="s">
        <v>531</v>
      </c>
      <c r="D1147" t="s">
        <v>397</v>
      </c>
      <c r="E1147">
        <v>35950</v>
      </c>
      <c r="F1147" t="s">
        <v>68</v>
      </c>
      <c r="G1147" t="s">
        <v>532</v>
      </c>
      <c r="H1147" t="s">
        <v>533</v>
      </c>
      <c r="I1147" t="b">
        <v>0</v>
      </c>
      <c r="J1147" t="b">
        <v>0</v>
      </c>
      <c r="K1147" t="b">
        <v>0</v>
      </c>
      <c r="L1147" t="b">
        <v>0</v>
      </c>
      <c r="M1147" t="b">
        <v>0</v>
      </c>
      <c r="N1147" t="b">
        <v>0</v>
      </c>
      <c r="O1147" t="s">
        <v>57</v>
      </c>
      <c r="P1147" t="b">
        <v>0</v>
      </c>
      <c r="Q1147" t="b">
        <v>0</v>
      </c>
      <c r="R1147" t="s">
        <v>58</v>
      </c>
      <c r="S1147" t="s">
        <v>59</v>
      </c>
      <c r="T1147" t="s">
        <v>101</v>
      </c>
      <c r="U1147" t="s">
        <v>95</v>
      </c>
      <c r="V1147" t="s">
        <v>60</v>
      </c>
      <c r="W1147" t="s">
        <v>114</v>
      </c>
      <c r="X1147" t="s">
        <v>62</v>
      </c>
      <c r="Y1147" t="s">
        <v>63</v>
      </c>
      <c r="AD1147">
        <v>151.69999999999999</v>
      </c>
      <c r="AE1147">
        <v>185</v>
      </c>
      <c r="AF1147">
        <v>18</v>
      </c>
      <c r="AG1147" t="b">
        <v>1</v>
      </c>
      <c r="AH1147">
        <v>174.46</v>
      </c>
      <c r="AI1147">
        <f t="shared" si="17"/>
        <v>56001.218959304781</v>
      </c>
      <c r="AJ1147">
        <v>1</v>
      </c>
      <c r="AK1147" t="b">
        <v>0</v>
      </c>
      <c r="AL1147" t="b">
        <v>0</v>
      </c>
      <c r="AM1147" t="s">
        <v>576</v>
      </c>
      <c r="AN1147" s="1">
        <v>39088</v>
      </c>
      <c r="AO1147" s="1">
        <v>39090</v>
      </c>
      <c r="AP1147" s="1">
        <v>39128</v>
      </c>
      <c r="AQ1147" s="1">
        <v>39331</v>
      </c>
    </row>
    <row r="1148" spans="1:43">
      <c r="A1148" t="s">
        <v>2777</v>
      </c>
      <c r="B1148">
        <v>63432005512</v>
      </c>
      <c r="C1148" t="s">
        <v>242</v>
      </c>
      <c r="D1148" t="s">
        <v>128</v>
      </c>
      <c r="E1148">
        <v>92105</v>
      </c>
      <c r="F1148" t="s">
        <v>75</v>
      </c>
      <c r="G1148" t="s">
        <v>794</v>
      </c>
      <c r="H1148" t="s">
        <v>242</v>
      </c>
      <c r="I1148" t="b">
        <v>0</v>
      </c>
      <c r="J1148" t="b">
        <v>0</v>
      </c>
      <c r="K1148" t="b">
        <v>1</v>
      </c>
      <c r="L1148" t="b">
        <v>0</v>
      </c>
      <c r="M1148" t="b">
        <v>0</v>
      </c>
      <c r="N1148" t="b">
        <v>0</v>
      </c>
      <c r="O1148" t="s">
        <v>57</v>
      </c>
      <c r="P1148" t="b">
        <v>0</v>
      </c>
      <c r="Q1148" t="b">
        <v>0</v>
      </c>
      <c r="R1148" t="s">
        <v>58</v>
      </c>
      <c r="S1148" t="s">
        <v>59</v>
      </c>
      <c r="T1148" t="s">
        <v>171</v>
      </c>
      <c r="U1148" t="s">
        <v>79</v>
      </c>
      <c r="V1148" t="s">
        <v>71</v>
      </c>
      <c r="W1148" t="s">
        <v>114</v>
      </c>
      <c r="X1148" t="s">
        <v>62</v>
      </c>
      <c r="Y1148" t="s">
        <v>81</v>
      </c>
      <c r="Z1148">
        <v>0</v>
      </c>
      <c r="AA1148">
        <v>9.3800000000000008</v>
      </c>
      <c r="AB1148">
        <v>1.54</v>
      </c>
      <c r="AC1148">
        <v>35</v>
      </c>
      <c r="AD1148">
        <v>148.4</v>
      </c>
      <c r="AE1148">
        <v>174.59</v>
      </c>
      <c r="AF1148">
        <v>20</v>
      </c>
      <c r="AG1148" t="b">
        <v>1</v>
      </c>
      <c r="AH1148">
        <v>174.59</v>
      </c>
      <c r="AI1148">
        <f t="shared" si="17"/>
        <v>55939.707959928572</v>
      </c>
      <c r="AJ1148">
        <v>2</v>
      </c>
      <c r="AK1148" t="b">
        <v>0</v>
      </c>
      <c r="AL1148" t="b">
        <v>1</v>
      </c>
      <c r="AM1148" t="s">
        <v>576</v>
      </c>
      <c r="AN1148" s="1">
        <v>40459</v>
      </c>
      <c r="AO1148" s="1">
        <v>40494</v>
      </c>
      <c r="AP1148" s="1">
        <v>40564</v>
      </c>
      <c r="AQ1148" s="1">
        <v>40607</v>
      </c>
    </row>
    <row r="1149" spans="1:43">
      <c r="A1149" t="s">
        <v>2778</v>
      </c>
      <c r="B1149">
        <v>120039007515</v>
      </c>
      <c r="C1149" t="s">
        <v>2779</v>
      </c>
      <c r="D1149" t="s">
        <v>257</v>
      </c>
      <c r="E1149">
        <v>33161</v>
      </c>
      <c r="F1149" t="s">
        <v>54</v>
      </c>
      <c r="G1149" t="s">
        <v>968</v>
      </c>
      <c r="H1149" t="s">
        <v>969</v>
      </c>
      <c r="I1149" t="b">
        <v>0</v>
      </c>
      <c r="J1149" t="b">
        <v>0</v>
      </c>
      <c r="K1149" t="b">
        <v>0</v>
      </c>
      <c r="L1149" t="b">
        <v>0</v>
      </c>
      <c r="M1149" t="b">
        <v>0</v>
      </c>
      <c r="N1149" t="b">
        <v>0</v>
      </c>
      <c r="O1149" t="s">
        <v>77</v>
      </c>
      <c r="P1149" t="b">
        <v>0</v>
      </c>
      <c r="Q1149" t="b">
        <v>0</v>
      </c>
      <c r="R1149" t="s">
        <v>58</v>
      </c>
      <c r="S1149" t="s">
        <v>59</v>
      </c>
      <c r="T1149" t="s">
        <v>230</v>
      </c>
      <c r="U1149" t="s">
        <v>59</v>
      </c>
      <c r="V1149" t="s">
        <v>71</v>
      </c>
      <c r="W1149" t="s">
        <v>61</v>
      </c>
      <c r="X1149" t="s">
        <v>62</v>
      </c>
      <c r="Y1149" t="s">
        <v>63</v>
      </c>
      <c r="Z1149">
        <v>10.5</v>
      </c>
      <c r="AA1149">
        <v>0</v>
      </c>
      <c r="AB1149">
        <v>1.58</v>
      </c>
      <c r="AC1149">
        <v>35</v>
      </c>
      <c r="AD1149">
        <v>152.08000000000001</v>
      </c>
      <c r="AE1149">
        <v>174.8</v>
      </c>
      <c r="AF1149">
        <v>100</v>
      </c>
      <c r="AG1149" t="b">
        <v>1</v>
      </c>
      <c r="AH1149">
        <v>174.8</v>
      </c>
      <c r="AI1149">
        <f t="shared" si="17"/>
        <v>55840.415437859308</v>
      </c>
      <c r="AJ1149">
        <v>6</v>
      </c>
      <c r="AK1149" t="b">
        <v>0</v>
      </c>
      <c r="AL1149" t="b">
        <v>1</v>
      </c>
      <c r="AM1149" t="s">
        <v>576</v>
      </c>
      <c r="AN1149" s="1">
        <v>40363</v>
      </c>
      <c r="AO1149" s="1">
        <v>40487</v>
      </c>
      <c r="AP1149" s="1">
        <v>40546</v>
      </c>
      <c r="AQ1149" s="1">
        <v>40512</v>
      </c>
    </row>
    <row r="1150" spans="1:43">
      <c r="A1150" t="s">
        <v>2780</v>
      </c>
      <c r="B1150">
        <v>60429010579</v>
      </c>
      <c r="C1150" t="s">
        <v>2781</v>
      </c>
      <c r="D1150" t="s">
        <v>128</v>
      </c>
      <c r="E1150">
        <v>92223</v>
      </c>
      <c r="F1150" t="s">
        <v>54</v>
      </c>
      <c r="G1150" t="s">
        <v>2782</v>
      </c>
      <c r="H1150" t="s">
        <v>869</v>
      </c>
      <c r="I1150" t="b">
        <v>0</v>
      </c>
      <c r="J1150" t="b">
        <v>0</v>
      </c>
      <c r="K1150" t="b">
        <v>0</v>
      </c>
      <c r="L1150" t="b">
        <v>0</v>
      </c>
      <c r="M1150" t="b">
        <v>0</v>
      </c>
      <c r="N1150" t="b">
        <v>0</v>
      </c>
      <c r="O1150" t="s">
        <v>57</v>
      </c>
      <c r="P1150" t="b">
        <v>0</v>
      </c>
      <c r="Q1150" t="b">
        <v>0</v>
      </c>
      <c r="R1150" t="s">
        <v>58</v>
      </c>
      <c r="S1150" t="s">
        <v>59</v>
      </c>
      <c r="V1150" t="s">
        <v>60</v>
      </c>
      <c r="W1150" t="s">
        <v>61</v>
      </c>
      <c r="X1150" t="s">
        <v>62</v>
      </c>
      <c r="Y1150" t="s">
        <v>63</v>
      </c>
      <c r="Z1150">
        <v>11.32</v>
      </c>
      <c r="AA1150">
        <v>8.1999999999999993</v>
      </c>
      <c r="AB1150">
        <v>1.7</v>
      </c>
      <c r="AC1150">
        <v>9</v>
      </c>
      <c r="AD1150">
        <v>143.38</v>
      </c>
      <c r="AE1150">
        <v>174.85</v>
      </c>
      <c r="AF1150">
        <v>21</v>
      </c>
      <c r="AG1150" t="b">
        <v>1</v>
      </c>
      <c r="AH1150">
        <v>174.86</v>
      </c>
      <c r="AI1150">
        <f t="shared" si="17"/>
        <v>55812.06234583952</v>
      </c>
      <c r="AJ1150">
        <v>2</v>
      </c>
      <c r="AK1150" t="b">
        <v>1</v>
      </c>
      <c r="AL1150" t="b">
        <v>0</v>
      </c>
      <c r="AM1150" t="s">
        <v>576</v>
      </c>
      <c r="AN1150" s="1">
        <v>40165</v>
      </c>
      <c r="AO1150" s="1">
        <v>40167</v>
      </c>
      <c r="AP1150" s="1">
        <v>40217</v>
      </c>
      <c r="AQ1150" s="1">
        <v>40212</v>
      </c>
    </row>
    <row r="1151" spans="1:43">
      <c r="A1151" t="s">
        <v>2783</v>
      </c>
      <c r="B1151">
        <v>63186004916</v>
      </c>
      <c r="C1151" t="s">
        <v>2784</v>
      </c>
      <c r="D1151" t="s">
        <v>128</v>
      </c>
      <c r="E1151">
        <v>94303</v>
      </c>
      <c r="F1151" t="s">
        <v>54</v>
      </c>
      <c r="G1151" t="s">
        <v>2785</v>
      </c>
      <c r="H1151" t="s">
        <v>1565</v>
      </c>
      <c r="I1151" t="b">
        <v>0</v>
      </c>
      <c r="J1151" t="b">
        <v>0</v>
      </c>
      <c r="K1151" t="b">
        <v>0</v>
      </c>
      <c r="L1151" t="b">
        <v>0</v>
      </c>
      <c r="M1151" t="b">
        <v>0</v>
      </c>
      <c r="N1151" t="b">
        <v>0</v>
      </c>
      <c r="O1151" t="s">
        <v>87</v>
      </c>
      <c r="P1151" t="b">
        <v>0</v>
      </c>
      <c r="Q1151" t="b">
        <v>0</v>
      </c>
      <c r="R1151" t="s">
        <v>521</v>
      </c>
      <c r="S1151" t="s">
        <v>137</v>
      </c>
      <c r="T1151" t="s">
        <v>915</v>
      </c>
      <c r="U1151" t="s">
        <v>137</v>
      </c>
      <c r="V1151" t="s">
        <v>60</v>
      </c>
      <c r="W1151" t="s">
        <v>80</v>
      </c>
      <c r="X1151" t="s">
        <v>62</v>
      </c>
      <c r="Y1151" t="s">
        <v>151</v>
      </c>
      <c r="Z1151">
        <v>137.46</v>
      </c>
      <c r="AA1151">
        <v>125.78</v>
      </c>
      <c r="AB1151">
        <v>20.62</v>
      </c>
      <c r="AC1151">
        <v>35</v>
      </c>
      <c r="AD1151">
        <v>1693.5</v>
      </c>
      <c r="AE1151">
        <v>1992.35</v>
      </c>
      <c r="AF1151">
        <v>450</v>
      </c>
      <c r="AG1151" t="b">
        <v>1</v>
      </c>
      <c r="AH1151">
        <v>175</v>
      </c>
      <c r="AI1151">
        <f t="shared" si="17"/>
        <v>55745.933131126687</v>
      </c>
      <c r="AJ1151">
        <v>2</v>
      </c>
      <c r="AK1151" t="b">
        <v>0</v>
      </c>
      <c r="AL1151" t="b">
        <v>0</v>
      </c>
      <c r="AM1151" t="s">
        <v>102</v>
      </c>
      <c r="AN1151" s="1">
        <v>40561</v>
      </c>
      <c r="AQ1151" s="1">
        <v>40710</v>
      </c>
    </row>
    <row r="1152" spans="1:43">
      <c r="A1152" t="s">
        <v>2786</v>
      </c>
      <c r="B1152">
        <v>160264000474</v>
      </c>
      <c r="C1152" t="s">
        <v>2787</v>
      </c>
      <c r="D1152" t="s">
        <v>801</v>
      </c>
      <c r="E1152">
        <v>83204</v>
      </c>
      <c r="F1152" t="s">
        <v>75</v>
      </c>
      <c r="G1152" t="s">
        <v>2788</v>
      </c>
      <c r="H1152" t="s">
        <v>2789</v>
      </c>
      <c r="I1152" t="b">
        <v>0</v>
      </c>
      <c r="J1152" t="b">
        <v>0</v>
      </c>
      <c r="K1152" t="b">
        <v>0</v>
      </c>
      <c r="L1152" t="b">
        <v>0</v>
      </c>
      <c r="M1152" t="b">
        <v>0</v>
      </c>
      <c r="N1152" t="b">
        <v>0</v>
      </c>
      <c r="O1152" t="s">
        <v>57</v>
      </c>
      <c r="P1152" t="b">
        <v>0</v>
      </c>
      <c r="Q1152" t="b">
        <v>0</v>
      </c>
      <c r="R1152" t="s">
        <v>113</v>
      </c>
      <c r="S1152" t="s">
        <v>113</v>
      </c>
      <c r="T1152" t="s">
        <v>99</v>
      </c>
      <c r="U1152" t="s">
        <v>100</v>
      </c>
      <c r="V1152" t="s">
        <v>71</v>
      </c>
      <c r="W1152" t="s">
        <v>80</v>
      </c>
      <c r="X1152" t="s">
        <v>62</v>
      </c>
      <c r="Y1152" t="s">
        <v>151</v>
      </c>
      <c r="Z1152">
        <v>12</v>
      </c>
      <c r="AA1152">
        <v>12.4</v>
      </c>
      <c r="AB1152">
        <v>3.07</v>
      </c>
      <c r="AC1152">
        <v>35</v>
      </c>
      <c r="AD1152">
        <v>267.43</v>
      </c>
      <c r="AE1152">
        <v>314.62</v>
      </c>
      <c r="AF1152">
        <v>20</v>
      </c>
      <c r="AG1152" t="b">
        <v>1</v>
      </c>
      <c r="AH1152">
        <v>175</v>
      </c>
      <c r="AI1152">
        <f t="shared" si="17"/>
        <v>55745.933131126687</v>
      </c>
      <c r="AJ1152">
        <v>5</v>
      </c>
      <c r="AK1152" t="b">
        <v>1</v>
      </c>
      <c r="AL1152" t="b">
        <v>0</v>
      </c>
      <c r="AM1152" t="s">
        <v>102</v>
      </c>
      <c r="AN1152" s="1">
        <v>40521</v>
      </c>
      <c r="AQ1152" s="1">
        <v>40665</v>
      </c>
    </row>
    <row r="1153" spans="1:43">
      <c r="A1153" t="s">
        <v>2790</v>
      </c>
      <c r="C1153" t="s">
        <v>2791</v>
      </c>
      <c r="D1153" t="s">
        <v>67</v>
      </c>
      <c r="E1153">
        <v>28078</v>
      </c>
      <c r="F1153" t="s">
        <v>54</v>
      </c>
      <c r="G1153" t="s">
        <v>253</v>
      </c>
      <c r="H1153" t="s">
        <v>254</v>
      </c>
      <c r="I1153" t="b">
        <v>0</v>
      </c>
      <c r="J1153" t="b">
        <v>0</v>
      </c>
      <c r="K1153" t="b">
        <v>0</v>
      </c>
      <c r="L1153" t="b">
        <v>0</v>
      </c>
      <c r="M1153" t="b">
        <v>0</v>
      </c>
      <c r="N1153" t="b">
        <v>0</v>
      </c>
      <c r="O1153" t="s">
        <v>57</v>
      </c>
      <c r="P1153" t="b">
        <v>0</v>
      </c>
      <c r="Q1153" t="b">
        <v>0</v>
      </c>
      <c r="R1153" t="s">
        <v>272</v>
      </c>
      <c r="S1153" t="s">
        <v>273</v>
      </c>
      <c r="V1153" t="s">
        <v>60</v>
      </c>
      <c r="W1153" t="s">
        <v>61</v>
      </c>
      <c r="X1153" t="s">
        <v>107</v>
      </c>
      <c r="Y1153" t="s">
        <v>81</v>
      </c>
      <c r="Z1153">
        <v>10.54</v>
      </c>
      <c r="AA1153">
        <v>4.4800000000000004</v>
      </c>
      <c r="AB1153">
        <v>2.64</v>
      </c>
      <c r="AC1153">
        <v>17</v>
      </c>
      <c r="AD1153">
        <v>140</v>
      </c>
      <c r="AE1153">
        <v>170.73</v>
      </c>
      <c r="AF1153">
        <v>25</v>
      </c>
      <c r="AG1153" t="b">
        <v>1</v>
      </c>
      <c r="AH1153">
        <v>175</v>
      </c>
      <c r="AI1153">
        <f t="shared" si="17"/>
        <v>55745.933131126687</v>
      </c>
      <c r="AJ1153">
        <v>5</v>
      </c>
      <c r="AK1153" t="b">
        <v>0</v>
      </c>
      <c r="AL1153" t="b">
        <v>0</v>
      </c>
      <c r="AM1153" t="s">
        <v>576</v>
      </c>
      <c r="AN1153" s="1">
        <v>39854</v>
      </c>
      <c r="AO1153" s="1">
        <v>39885</v>
      </c>
      <c r="AP1153" s="1">
        <v>39905</v>
      </c>
      <c r="AQ1153" s="1">
        <v>39999</v>
      </c>
    </row>
    <row r="1154" spans="1:43">
      <c r="A1154" t="s">
        <v>2792</v>
      </c>
      <c r="B1154">
        <v>240006000137</v>
      </c>
      <c r="C1154" t="s">
        <v>2793</v>
      </c>
      <c r="D1154" t="s">
        <v>609</v>
      </c>
      <c r="E1154">
        <v>21144</v>
      </c>
      <c r="F1154" t="s">
        <v>54</v>
      </c>
      <c r="G1154" t="s">
        <v>2794</v>
      </c>
      <c r="H1154" t="s">
        <v>2795</v>
      </c>
      <c r="I1154" t="b">
        <v>0</v>
      </c>
      <c r="J1154" t="b">
        <v>0</v>
      </c>
      <c r="K1154" t="b">
        <v>0</v>
      </c>
      <c r="L1154" t="b">
        <v>0</v>
      </c>
      <c r="M1154" t="b">
        <v>0</v>
      </c>
      <c r="N1154" t="b">
        <v>0</v>
      </c>
      <c r="O1154" t="s">
        <v>77</v>
      </c>
      <c r="P1154" t="b">
        <v>0</v>
      </c>
      <c r="Q1154" t="b">
        <v>0</v>
      </c>
      <c r="R1154" t="s">
        <v>267</v>
      </c>
      <c r="S1154" t="s">
        <v>95</v>
      </c>
      <c r="T1154" t="s">
        <v>58</v>
      </c>
      <c r="U1154" t="s">
        <v>59</v>
      </c>
      <c r="V1154" t="s">
        <v>71</v>
      </c>
      <c r="W1154" t="s">
        <v>80</v>
      </c>
      <c r="X1154" t="s">
        <v>62</v>
      </c>
      <c r="Y1154" t="s">
        <v>81</v>
      </c>
      <c r="Z1154">
        <v>23.98</v>
      </c>
      <c r="AA1154">
        <v>11.99</v>
      </c>
      <c r="AB1154">
        <v>5.99</v>
      </c>
      <c r="AC1154">
        <v>17</v>
      </c>
      <c r="AD1154">
        <v>298.70999999999998</v>
      </c>
      <c r="AE1154">
        <v>364.28</v>
      </c>
      <c r="AF1154">
        <v>30</v>
      </c>
      <c r="AG1154" t="b">
        <v>1</v>
      </c>
      <c r="AH1154">
        <v>175</v>
      </c>
      <c r="AI1154">
        <f t="shared" si="17"/>
        <v>55745.933131126687</v>
      </c>
      <c r="AJ1154">
        <v>3</v>
      </c>
      <c r="AK1154" t="b">
        <v>0</v>
      </c>
      <c r="AL1154" t="b">
        <v>0</v>
      </c>
      <c r="AM1154" t="s">
        <v>64</v>
      </c>
      <c r="AN1154" s="1">
        <v>39834</v>
      </c>
      <c r="AQ1154" s="1">
        <v>39987</v>
      </c>
    </row>
    <row r="1155" spans="1:43">
      <c r="A1155" t="s">
        <v>2796</v>
      </c>
      <c r="B1155">
        <v>421890002647</v>
      </c>
      <c r="C1155" t="s">
        <v>2148</v>
      </c>
      <c r="D1155" t="s">
        <v>546</v>
      </c>
      <c r="E1155">
        <v>17562</v>
      </c>
      <c r="F1155" t="s">
        <v>68</v>
      </c>
      <c r="G1155" t="s">
        <v>2149</v>
      </c>
      <c r="H1155" t="s">
        <v>719</v>
      </c>
      <c r="I1155" t="b">
        <v>0</v>
      </c>
      <c r="J1155" t="b">
        <v>0</v>
      </c>
      <c r="K1155" t="b">
        <v>0</v>
      </c>
      <c r="L1155" t="b">
        <v>0</v>
      </c>
      <c r="M1155" t="b">
        <v>0</v>
      </c>
      <c r="N1155" t="b">
        <v>0</v>
      </c>
      <c r="O1155" t="s">
        <v>77</v>
      </c>
      <c r="P1155" t="b">
        <v>0</v>
      </c>
      <c r="Q1155" t="b">
        <v>0</v>
      </c>
      <c r="R1155" t="s">
        <v>113</v>
      </c>
      <c r="S1155" t="s">
        <v>113</v>
      </c>
      <c r="V1155" t="s">
        <v>71</v>
      </c>
      <c r="W1155" t="s">
        <v>114</v>
      </c>
      <c r="X1155" t="s">
        <v>62</v>
      </c>
      <c r="Y1155" t="s">
        <v>81</v>
      </c>
      <c r="Z1155">
        <v>11.14</v>
      </c>
      <c r="AA1155">
        <v>6.68</v>
      </c>
      <c r="AB1155">
        <v>2.78</v>
      </c>
      <c r="AC1155">
        <v>17</v>
      </c>
      <c r="AD1155">
        <v>149</v>
      </c>
      <c r="AE1155">
        <v>181.71</v>
      </c>
      <c r="AF1155">
        <v>13</v>
      </c>
      <c r="AG1155" t="b">
        <v>0</v>
      </c>
      <c r="AH1155">
        <v>175</v>
      </c>
      <c r="AI1155">
        <f t="shared" ref="AI1155:AI1218" si="18">(AH1155-$AH$4651)^2</f>
        <v>55745.933131126687</v>
      </c>
      <c r="AJ1155">
        <v>3</v>
      </c>
      <c r="AK1155" t="b">
        <v>0</v>
      </c>
      <c r="AL1155" t="b">
        <v>0</v>
      </c>
      <c r="AM1155" t="s">
        <v>576</v>
      </c>
      <c r="AN1155" s="1">
        <v>39514</v>
      </c>
      <c r="AO1155" s="1">
        <v>39530</v>
      </c>
      <c r="AP1155" s="1">
        <v>39582</v>
      </c>
      <c r="AQ1155" s="1">
        <v>39670</v>
      </c>
    </row>
    <row r="1156" spans="1:43">
      <c r="A1156" t="s">
        <v>2797</v>
      </c>
      <c r="C1156" t="s">
        <v>73</v>
      </c>
      <c r="D1156" t="s">
        <v>74</v>
      </c>
      <c r="E1156">
        <v>10451</v>
      </c>
      <c r="F1156" t="s">
        <v>75</v>
      </c>
      <c r="G1156" t="s">
        <v>76</v>
      </c>
      <c r="H1156" t="s">
        <v>73</v>
      </c>
      <c r="I1156" t="b">
        <v>0</v>
      </c>
      <c r="J1156" t="b">
        <v>0</v>
      </c>
      <c r="K1156" t="b">
        <v>0</v>
      </c>
      <c r="L1156" t="b">
        <v>0</v>
      </c>
      <c r="M1156" t="b">
        <v>0</v>
      </c>
      <c r="N1156" t="b">
        <v>0</v>
      </c>
      <c r="O1156" t="s">
        <v>77</v>
      </c>
      <c r="P1156" t="b">
        <v>1</v>
      </c>
      <c r="Q1156" t="b">
        <v>0</v>
      </c>
      <c r="R1156" t="s">
        <v>119</v>
      </c>
      <c r="S1156" t="s">
        <v>59</v>
      </c>
      <c r="V1156" t="s">
        <v>60</v>
      </c>
      <c r="W1156" t="s">
        <v>61</v>
      </c>
      <c r="X1156" t="s">
        <v>62</v>
      </c>
      <c r="Y1156" t="s">
        <v>63</v>
      </c>
      <c r="AD1156">
        <v>150.68</v>
      </c>
      <c r="AE1156">
        <v>183.76</v>
      </c>
      <c r="AF1156">
        <v>70</v>
      </c>
      <c r="AG1156" t="b">
        <v>1</v>
      </c>
      <c r="AH1156">
        <v>175.08</v>
      </c>
      <c r="AI1156">
        <f t="shared" si="18"/>
        <v>55708.162608433624</v>
      </c>
      <c r="AJ1156">
        <v>2</v>
      </c>
      <c r="AK1156" t="b">
        <v>0</v>
      </c>
      <c r="AL1156" t="b">
        <v>0</v>
      </c>
      <c r="AM1156" t="s">
        <v>576</v>
      </c>
      <c r="AN1156" s="1">
        <v>38758</v>
      </c>
      <c r="AO1156" s="1">
        <v>38788</v>
      </c>
      <c r="AP1156" s="1">
        <v>38867</v>
      </c>
      <c r="AQ1156" s="1">
        <v>38869</v>
      </c>
    </row>
    <row r="1157" spans="1:43">
      <c r="A1157" t="s">
        <v>2798</v>
      </c>
      <c r="B1157">
        <v>510300001264</v>
      </c>
      <c r="C1157" t="s">
        <v>2799</v>
      </c>
      <c r="D1157" t="s">
        <v>364</v>
      </c>
      <c r="E1157">
        <v>23707</v>
      </c>
      <c r="F1157" t="s">
        <v>75</v>
      </c>
      <c r="G1157" t="s">
        <v>2800</v>
      </c>
      <c r="H1157" t="s">
        <v>2801</v>
      </c>
      <c r="I1157" t="b">
        <v>0</v>
      </c>
      <c r="J1157" t="b">
        <v>0</v>
      </c>
      <c r="K1157" t="b">
        <v>0</v>
      </c>
      <c r="L1157" t="b">
        <v>0</v>
      </c>
      <c r="M1157" t="b">
        <v>0</v>
      </c>
      <c r="N1157" t="b">
        <v>0</v>
      </c>
      <c r="O1157" t="s">
        <v>57</v>
      </c>
      <c r="P1157" t="b">
        <v>0</v>
      </c>
      <c r="Q1157" t="b">
        <v>0</v>
      </c>
      <c r="R1157" t="s">
        <v>101</v>
      </c>
      <c r="S1157" t="s">
        <v>95</v>
      </c>
      <c r="T1157" t="s">
        <v>94</v>
      </c>
      <c r="U1157" t="s">
        <v>95</v>
      </c>
      <c r="V1157" t="s">
        <v>60</v>
      </c>
      <c r="W1157" t="s">
        <v>61</v>
      </c>
      <c r="X1157" t="s">
        <v>62</v>
      </c>
      <c r="Y1157" t="s">
        <v>151</v>
      </c>
      <c r="Z1157">
        <v>6.46</v>
      </c>
      <c r="AA1157">
        <v>0</v>
      </c>
      <c r="AB1157">
        <v>1.59</v>
      </c>
      <c r="AC1157">
        <v>35</v>
      </c>
      <c r="AD1157">
        <v>148.99</v>
      </c>
      <c r="AE1157">
        <v>175.28</v>
      </c>
      <c r="AF1157">
        <v>70</v>
      </c>
      <c r="AG1157" t="b">
        <v>1</v>
      </c>
      <c r="AH1157">
        <v>175.28</v>
      </c>
      <c r="AI1157">
        <f t="shared" si="18"/>
        <v>55613.792301701003</v>
      </c>
      <c r="AJ1157">
        <v>2</v>
      </c>
      <c r="AK1157" t="b">
        <v>0</v>
      </c>
      <c r="AL1157" t="b">
        <v>0</v>
      </c>
      <c r="AM1157" t="s">
        <v>576</v>
      </c>
      <c r="AN1157" s="1">
        <v>40517</v>
      </c>
      <c r="AO1157" s="1">
        <v>40605</v>
      </c>
      <c r="AQ1157" s="1">
        <v>40663</v>
      </c>
    </row>
    <row r="1158" spans="1:43">
      <c r="A1158" t="s">
        <v>2802</v>
      </c>
      <c r="C1158" t="s">
        <v>1753</v>
      </c>
      <c r="D1158" t="s">
        <v>74</v>
      </c>
      <c r="E1158">
        <v>11366</v>
      </c>
      <c r="G1158" t="s">
        <v>723</v>
      </c>
      <c r="H1158" t="s">
        <v>118</v>
      </c>
      <c r="I1158" t="b">
        <v>0</v>
      </c>
      <c r="J1158" t="b">
        <v>0</v>
      </c>
      <c r="K1158" t="b">
        <v>0</v>
      </c>
      <c r="L1158" t="b">
        <v>0</v>
      </c>
      <c r="M1158" t="b">
        <v>0</v>
      </c>
      <c r="N1158" t="b">
        <v>0</v>
      </c>
      <c r="O1158" t="s">
        <v>57</v>
      </c>
      <c r="P1158" t="b">
        <v>0</v>
      </c>
      <c r="Q1158" t="b">
        <v>1</v>
      </c>
      <c r="R1158" t="s">
        <v>113</v>
      </c>
      <c r="S1158" t="s">
        <v>113</v>
      </c>
      <c r="V1158" t="s">
        <v>60</v>
      </c>
      <c r="W1158" t="s">
        <v>61</v>
      </c>
      <c r="X1158" t="s">
        <v>62</v>
      </c>
      <c r="Y1158" t="s">
        <v>63</v>
      </c>
      <c r="Z1158">
        <v>11.78</v>
      </c>
      <c r="AA1158">
        <v>0</v>
      </c>
      <c r="AB1158">
        <v>2.94</v>
      </c>
      <c r="AC1158">
        <v>17</v>
      </c>
      <c r="AD1158">
        <v>149</v>
      </c>
      <c r="AE1158">
        <v>181.71</v>
      </c>
      <c r="AF1158">
        <v>6</v>
      </c>
      <c r="AG1158" t="b">
        <v>1</v>
      </c>
      <c r="AH1158">
        <v>175.29</v>
      </c>
      <c r="AI1158">
        <f t="shared" si="18"/>
        <v>55609.075886364371</v>
      </c>
      <c r="AJ1158">
        <v>4</v>
      </c>
      <c r="AK1158" t="b">
        <v>1</v>
      </c>
      <c r="AL1158" t="b">
        <v>0</v>
      </c>
      <c r="AM1158" t="s">
        <v>576</v>
      </c>
      <c r="AN1158" s="1">
        <v>39761</v>
      </c>
      <c r="AO1158" s="1">
        <v>39763</v>
      </c>
      <c r="AP1158" s="1">
        <v>39776</v>
      </c>
      <c r="AQ1158" s="1">
        <v>39919</v>
      </c>
    </row>
    <row r="1159" spans="1:43">
      <c r="A1159" t="s">
        <v>2803</v>
      </c>
      <c r="B1159">
        <v>320006000052</v>
      </c>
      <c r="C1159" t="s">
        <v>226</v>
      </c>
      <c r="D1159" t="s">
        <v>227</v>
      </c>
      <c r="E1159">
        <v>89115</v>
      </c>
      <c r="F1159" t="s">
        <v>54</v>
      </c>
      <c r="G1159" t="s">
        <v>228</v>
      </c>
      <c r="H1159" t="s">
        <v>229</v>
      </c>
      <c r="I1159" t="b">
        <v>0</v>
      </c>
      <c r="J1159" t="b">
        <v>0</v>
      </c>
      <c r="K1159" t="b">
        <v>0</v>
      </c>
      <c r="L1159" t="b">
        <v>0</v>
      </c>
      <c r="M1159" t="b">
        <v>0</v>
      </c>
      <c r="N1159" t="b">
        <v>0</v>
      </c>
      <c r="O1159" t="s">
        <v>77</v>
      </c>
      <c r="P1159" t="b">
        <v>1</v>
      </c>
      <c r="Q1159" t="b">
        <v>0</v>
      </c>
      <c r="R1159" t="s">
        <v>101</v>
      </c>
      <c r="S1159" t="s">
        <v>95</v>
      </c>
      <c r="T1159" t="s">
        <v>119</v>
      </c>
      <c r="U1159" t="s">
        <v>59</v>
      </c>
      <c r="V1159" t="s">
        <v>60</v>
      </c>
      <c r="W1159" t="s">
        <v>61</v>
      </c>
      <c r="X1159" t="s">
        <v>62</v>
      </c>
      <c r="Y1159" t="s">
        <v>81</v>
      </c>
      <c r="Z1159">
        <v>1.03</v>
      </c>
      <c r="AA1159">
        <v>8.1199999999999992</v>
      </c>
      <c r="AB1159">
        <v>1.55</v>
      </c>
      <c r="AC1159">
        <v>35</v>
      </c>
      <c r="AD1159">
        <v>149.12</v>
      </c>
      <c r="AE1159">
        <v>175.44</v>
      </c>
      <c r="AF1159">
        <v>21</v>
      </c>
      <c r="AG1159" t="b">
        <v>1</v>
      </c>
      <c r="AH1159">
        <v>175.44</v>
      </c>
      <c r="AI1159">
        <f t="shared" si="18"/>
        <v>55538.353656314895</v>
      </c>
      <c r="AJ1159">
        <v>2</v>
      </c>
      <c r="AK1159" t="b">
        <v>1</v>
      </c>
      <c r="AL1159" t="b">
        <v>0</v>
      </c>
      <c r="AM1159" t="s">
        <v>576</v>
      </c>
      <c r="AN1159" s="1">
        <v>40612</v>
      </c>
      <c r="AO1159" s="1">
        <v>40619</v>
      </c>
      <c r="AQ1159" s="1">
        <v>40764</v>
      </c>
    </row>
    <row r="1160" spans="1:43">
      <c r="A1160" t="s">
        <v>2804</v>
      </c>
      <c r="B1160">
        <v>360008602465</v>
      </c>
      <c r="C1160" t="s">
        <v>73</v>
      </c>
      <c r="D1160" t="s">
        <v>74</v>
      </c>
      <c r="E1160">
        <v>10452</v>
      </c>
      <c r="F1160" t="s">
        <v>75</v>
      </c>
      <c r="G1160" t="s">
        <v>76</v>
      </c>
      <c r="H1160" t="s">
        <v>73</v>
      </c>
      <c r="I1160" t="b">
        <v>0</v>
      </c>
      <c r="J1160" t="b">
        <v>0</v>
      </c>
      <c r="K1160" t="b">
        <v>0</v>
      </c>
      <c r="L1160" t="b">
        <v>0</v>
      </c>
      <c r="M1160" t="b">
        <v>0</v>
      </c>
      <c r="N1160" t="b">
        <v>0</v>
      </c>
      <c r="O1160" t="s">
        <v>77</v>
      </c>
      <c r="P1160" t="b">
        <v>1</v>
      </c>
      <c r="Q1160" t="b">
        <v>0</v>
      </c>
      <c r="R1160" t="s">
        <v>171</v>
      </c>
      <c r="S1160" t="s">
        <v>79</v>
      </c>
      <c r="T1160" t="s">
        <v>113</v>
      </c>
      <c r="U1160" t="s">
        <v>113</v>
      </c>
      <c r="V1160" t="s">
        <v>71</v>
      </c>
      <c r="W1160" t="s">
        <v>80</v>
      </c>
      <c r="X1160" t="s">
        <v>62</v>
      </c>
      <c r="Y1160" t="s">
        <v>81</v>
      </c>
      <c r="AD1160">
        <v>152.72999999999999</v>
      </c>
      <c r="AE1160">
        <v>186.26</v>
      </c>
      <c r="AF1160">
        <v>12</v>
      </c>
      <c r="AG1160" t="b">
        <v>1</v>
      </c>
      <c r="AH1160">
        <v>175.64</v>
      </c>
      <c r="AI1160">
        <f t="shared" si="18"/>
        <v>55444.127349582275</v>
      </c>
      <c r="AJ1160">
        <v>1</v>
      </c>
      <c r="AK1160" t="b">
        <v>0</v>
      </c>
      <c r="AL1160" t="b">
        <v>0</v>
      </c>
      <c r="AM1160" t="s">
        <v>576</v>
      </c>
      <c r="AN1160" s="1">
        <v>38672</v>
      </c>
      <c r="AO1160" s="1">
        <v>38674</v>
      </c>
      <c r="AP1160" s="1">
        <v>38938</v>
      </c>
      <c r="AQ1160" s="1">
        <v>38914</v>
      </c>
    </row>
    <row r="1161" spans="1:43">
      <c r="A1161" t="s">
        <v>2805</v>
      </c>
      <c r="C1161" t="s">
        <v>181</v>
      </c>
      <c r="D1161" t="s">
        <v>182</v>
      </c>
      <c r="E1161">
        <v>60626</v>
      </c>
      <c r="G1161" t="s">
        <v>1795</v>
      </c>
      <c r="H1161" t="s">
        <v>184</v>
      </c>
      <c r="I1161" t="b">
        <v>1</v>
      </c>
      <c r="J1161" t="b">
        <v>0</v>
      </c>
      <c r="K1161" t="b">
        <v>0</v>
      </c>
      <c r="L1161" t="b">
        <v>0</v>
      </c>
      <c r="M1161" t="b">
        <v>0</v>
      </c>
      <c r="N1161" t="b">
        <v>0</v>
      </c>
      <c r="O1161" t="s">
        <v>77</v>
      </c>
      <c r="P1161" t="b">
        <v>0</v>
      </c>
      <c r="Q1161" t="b">
        <v>0</v>
      </c>
      <c r="R1161" t="s">
        <v>155</v>
      </c>
      <c r="S1161" t="s">
        <v>137</v>
      </c>
      <c r="V1161" t="s">
        <v>71</v>
      </c>
      <c r="W1161" t="s">
        <v>80</v>
      </c>
      <c r="X1161" t="s">
        <v>62</v>
      </c>
      <c r="Y1161" t="s">
        <v>88</v>
      </c>
      <c r="Z1161">
        <v>12.48</v>
      </c>
      <c r="AA1161">
        <v>0</v>
      </c>
      <c r="AB1161">
        <v>3.12</v>
      </c>
      <c r="AC1161">
        <v>17</v>
      </c>
      <c r="AD1161">
        <v>157</v>
      </c>
      <c r="AE1161">
        <v>191.46</v>
      </c>
      <c r="AF1161">
        <v>25</v>
      </c>
      <c r="AG1161" t="b">
        <v>1</v>
      </c>
      <c r="AH1161">
        <v>175.88</v>
      </c>
      <c r="AI1161">
        <f t="shared" si="18"/>
        <v>55331.161381503109</v>
      </c>
      <c r="AJ1161">
        <v>2</v>
      </c>
      <c r="AK1161" t="b">
        <v>0</v>
      </c>
      <c r="AL1161" t="b">
        <v>0</v>
      </c>
      <c r="AM1161" t="s">
        <v>576</v>
      </c>
      <c r="AN1161" s="1">
        <v>39683</v>
      </c>
      <c r="AO1161" s="1">
        <v>39700</v>
      </c>
      <c r="AP1161" s="1">
        <v>39799</v>
      </c>
      <c r="AQ1161" s="1">
        <v>39838</v>
      </c>
    </row>
    <row r="1162" spans="1:43">
      <c r="A1162" t="s">
        <v>2806</v>
      </c>
      <c r="C1162" t="s">
        <v>483</v>
      </c>
      <c r="D1162" t="s">
        <v>74</v>
      </c>
      <c r="E1162">
        <v>11208</v>
      </c>
      <c r="F1162" t="s">
        <v>75</v>
      </c>
      <c r="G1162" t="s">
        <v>2221</v>
      </c>
      <c r="H1162" t="s">
        <v>483</v>
      </c>
      <c r="I1162" t="b">
        <v>0</v>
      </c>
      <c r="J1162" t="b">
        <v>0</v>
      </c>
      <c r="K1162" t="b">
        <v>0</v>
      </c>
      <c r="L1162" t="b">
        <v>0</v>
      </c>
      <c r="M1162" t="b">
        <v>0</v>
      </c>
      <c r="N1162" t="b">
        <v>0</v>
      </c>
      <c r="O1162" t="s">
        <v>77</v>
      </c>
      <c r="P1162" t="b">
        <v>0</v>
      </c>
      <c r="Q1162" t="b">
        <v>0</v>
      </c>
      <c r="R1162" t="s">
        <v>136</v>
      </c>
      <c r="S1162" t="s">
        <v>137</v>
      </c>
      <c r="V1162" t="s">
        <v>71</v>
      </c>
      <c r="W1162" t="s">
        <v>1</v>
      </c>
      <c r="X1162" t="s">
        <v>62</v>
      </c>
      <c r="Y1162" t="s">
        <v>63</v>
      </c>
      <c r="Z1162">
        <v>0</v>
      </c>
      <c r="AA1162">
        <v>0</v>
      </c>
      <c r="AB1162">
        <v>1.69</v>
      </c>
      <c r="AC1162">
        <v>35</v>
      </c>
      <c r="AD1162">
        <v>149.58000000000001</v>
      </c>
      <c r="AE1162">
        <v>175.98</v>
      </c>
      <c r="AF1162">
        <v>21</v>
      </c>
      <c r="AG1162" t="b">
        <v>1</v>
      </c>
      <c r="AH1162">
        <v>175.98</v>
      </c>
      <c r="AI1162">
        <f t="shared" si="18"/>
        <v>55284.126228136796</v>
      </c>
      <c r="AJ1162">
        <v>2</v>
      </c>
      <c r="AK1162" t="b">
        <v>0</v>
      </c>
      <c r="AL1162" t="b">
        <v>0</v>
      </c>
      <c r="AM1162" t="s">
        <v>576</v>
      </c>
      <c r="AN1162" s="1">
        <v>40524</v>
      </c>
      <c r="AO1162" s="1">
        <v>40529</v>
      </c>
      <c r="AQ1162" s="1">
        <v>40672</v>
      </c>
    </row>
    <row r="1163" spans="1:43">
      <c r="A1163" t="s">
        <v>2807</v>
      </c>
      <c r="B1163">
        <v>483510021183</v>
      </c>
      <c r="C1163" t="s">
        <v>2227</v>
      </c>
      <c r="D1163" t="s">
        <v>248</v>
      </c>
      <c r="E1163">
        <v>75025</v>
      </c>
      <c r="F1163" t="s">
        <v>75</v>
      </c>
      <c r="G1163" t="s">
        <v>2808</v>
      </c>
      <c r="H1163" t="s">
        <v>1647</v>
      </c>
      <c r="I1163" t="b">
        <v>0</v>
      </c>
      <c r="J1163" t="b">
        <v>0</v>
      </c>
      <c r="K1163" t="b">
        <v>0</v>
      </c>
      <c r="L1163" t="b">
        <v>0</v>
      </c>
      <c r="M1163" t="b">
        <v>0</v>
      </c>
      <c r="N1163" t="b">
        <v>0</v>
      </c>
      <c r="O1163" t="s">
        <v>57</v>
      </c>
      <c r="P1163" t="b">
        <v>0</v>
      </c>
      <c r="Q1163" t="b">
        <v>0</v>
      </c>
      <c r="R1163" t="s">
        <v>58</v>
      </c>
      <c r="S1163" t="s">
        <v>59</v>
      </c>
      <c r="T1163" t="s">
        <v>119</v>
      </c>
      <c r="U1163" t="s">
        <v>59</v>
      </c>
      <c r="V1163" t="s">
        <v>71</v>
      </c>
      <c r="W1163" t="s">
        <v>114</v>
      </c>
      <c r="X1163" t="s">
        <v>107</v>
      </c>
      <c r="Y1163" t="s">
        <v>63</v>
      </c>
      <c r="Z1163">
        <v>0</v>
      </c>
      <c r="AA1163">
        <v>0</v>
      </c>
      <c r="AB1163">
        <v>8.93</v>
      </c>
      <c r="AC1163">
        <v>35</v>
      </c>
      <c r="AD1163">
        <v>639.38</v>
      </c>
      <c r="AE1163">
        <v>734.92</v>
      </c>
      <c r="AF1163">
        <v>100</v>
      </c>
      <c r="AG1163" t="b">
        <v>1</v>
      </c>
      <c r="AH1163">
        <v>176</v>
      </c>
      <c r="AI1163">
        <f t="shared" si="18"/>
        <v>55274.721597463533</v>
      </c>
      <c r="AJ1163">
        <v>4</v>
      </c>
      <c r="AK1163" t="b">
        <v>0</v>
      </c>
      <c r="AL1163" t="b">
        <v>0</v>
      </c>
      <c r="AM1163" t="s">
        <v>64</v>
      </c>
      <c r="AN1163" s="1">
        <v>40334</v>
      </c>
      <c r="AQ1163" s="1">
        <v>40482</v>
      </c>
    </row>
    <row r="1164" spans="1:43">
      <c r="A1164" t="s">
        <v>2809</v>
      </c>
      <c r="C1164" t="s">
        <v>73</v>
      </c>
      <c r="D1164" t="s">
        <v>74</v>
      </c>
      <c r="E1164">
        <v>10473</v>
      </c>
      <c r="F1164" t="s">
        <v>75</v>
      </c>
      <c r="G1164" t="s">
        <v>331</v>
      </c>
      <c r="H1164" t="s">
        <v>73</v>
      </c>
      <c r="I1164" t="b">
        <v>0</v>
      </c>
      <c r="J1164" t="b">
        <v>0</v>
      </c>
      <c r="K1164" t="b">
        <v>0</v>
      </c>
      <c r="L1164" t="b">
        <v>0</v>
      </c>
      <c r="M1164" t="b">
        <v>0</v>
      </c>
      <c r="N1164" t="b">
        <v>0</v>
      </c>
      <c r="O1164" t="s">
        <v>77</v>
      </c>
      <c r="P1164" t="b">
        <v>0</v>
      </c>
      <c r="Q1164" t="b">
        <v>1</v>
      </c>
      <c r="R1164" t="s">
        <v>101</v>
      </c>
      <c r="S1164" t="s">
        <v>95</v>
      </c>
      <c r="V1164" t="s">
        <v>71</v>
      </c>
      <c r="W1164" t="s">
        <v>61</v>
      </c>
      <c r="X1164" t="s">
        <v>62</v>
      </c>
      <c r="Y1164" t="s">
        <v>88</v>
      </c>
      <c r="AD1164">
        <v>150.68</v>
      </c>
      <c r="AE1164">
        <v>183.76</v>
      </c>
      <c r="AF1164">
        <v>120</v>
      </c>
      <c r="AG1164" t="b">
        <v>1</v>
      </c>
      <c r="AH1164">
        <v>176.21</v>
      </c>
      <c r="AI1164">
        <f t="shared" si="18"/>
        <v>55176.021275394269</v>
      </c>
      <c r="AJ1164">
        <v>3</v>
      </c>
      <c r="AK1164" t="b">
        <v>0</v>
      </c>
      <c r="AL1164" t="b">
        <v>0</v>
      </c>
      <c r="AM1164" t="s">
        <v>576</v>
      </c>
      <c r="AN1164" s="1">
        <v>38750</v>
      </c>
      <c r="AO1164" s="1">
        <v>38780</v>
      </c>
      <c r="AP1164" s="1">
        <v>38854</v>
      </c>
      <c r="AQ1164" s="1">
        <v>38868</v>
      </c>
    </row>
    <row r="1165" spans="1:43">
      <c r="A1165" t="s">
        <v>2810</v>
      </c>
      <c r="B1165">
        <v>370162000673</v>
      </c>
      <c r="C1165" t="s">
        <v>2811</v>
      </c>
      <c r="D1165" t="s">
        <v>67</v>
      </c>
      <c r="E1165">
        <v>28021</v>
      </c>
      <c r="F1165" t="s">
        <v>54</v>
      </c>
      <c r="G1165" t="s">
        <v>2812</v>
      </c>
      <c r="H1165" t="s">
        <v>2083</v>
      </c>
      <c r="I1165" t="b">
        <v>0</v>
      </c>
      <c r="J1165" t="b">
        <v>0</v>
      </c>
      <c r="K1165" t="b">
        <v>0</v>
      </c>
      <c r="L1165" t="b">
        <v>0</v>
      </c>
      <c r="M1165" t="b">
        <v>0</v>
      </c>
      <c r="N1165" t="b">
        <v>0</v>
      </c>
      <c r="O1165" t="s">
        <v>57</v>
      </c>
      <c r="P1165" t="b">
        <v>0</v>
      </c>
      <c r="Q1165" t="b">
        <v>0</v>
      </c>
      <c r="R1165" t="s">
        <v>58</v>
      </c>
      <c r="S1165" t="s">
        <v>59</v>
      </c>
      <c r="T1165" t="s">
        <v>101</v>
      </c>
      <c r="U1165" t="s">
        <v>95</v>
      </c>
      <c r="V1165" t="s">
        <v>60</v>
      </c>
      <c r="W1165" t="s">
        <v>80</v>
      </c>
      <c r="X1165" t="s">
        <v>62</v>
      </c>
      <c r="Y1165" t="s">
        <v>63</v>
      </c>
      <c r="Z1165">
        <v>13.96</v>
      </c>
      <c r="AA1165">
        <v>5.93</v>
      </c>
      <c r="AB1165">
        <v>2.09</v>
      </c>
      <c r="AC1165">
        <v>9</v>
      </c>
      <c r="AD1165">
        <v>170.62</v>
      </c>
      <c r="AE1165">
        <v>208.07</v>
      </c>
      <c r="AF1165">
        <v>24</v>
      </c>
      <c r="AG1165" t="b">
        <v>1</v>
      </c>
      <c r="AH1165">
        <v>176.24</v>
      </c>
      <c r="AI1165">
        <f t="shared" si="18"/>
        <v>55161.928429384374</v>
      </c>
      <c r="AJ1165">
        <v>5</v>
      </c>
      <c r="AK1165" t="b">
        <v>1</v>
      </c>
      <c r="AL1165" t="b">
        <v>0</v>
      </c>
      <c r="AM1165" t="s">
        <v>576</v>
      </c>
      <c r="AN1165" s="1">
        <v>40223</v>
      </c>
      <c r="AO1165" s="1">
        <v>40288</v>
      </c>
      <c r="AP1165" s="1">
        <v>40336</v>
      </c>
      <c r="AQ1165" s="1">
        <v>40376</v>
      </c>
    </row>
    <row r="1166" spans="1:43">
      <c r="A1166" t="s">
        <v>2813</v>
      </c>
      <c r="B1166">
        <v>490042000523</v>
      </c>
      <c r="C1166" t="s">
        <v>2814</v>
      </c>
      <c r="D1166" t="s">
        <v>495</v>
      </c>
      <c r="E1166">
        <v>84088</v>
      </c>
      <c r="F1166" t="s">
        <v>54</v>
      </c>
      <c r="G1166" t="s">
        <v>2068</v>
      </c>
      <c r="H1166" t="s">
        <v>2069</v>
      </c>
      <c r="I1166" t="b">
        <v>0</v>
      </c>
      <c r="J1166" t="b">
        <v>0</v>
      </c>
      <c r="K1166" t="b">
        <v>1</v>
      </c>
      <c r="L1166" t="b">
        <v>0</v>
      </c>
      <c r="M1166" t="b">
        <v>0</v>
      </c>
      <c r="N1166" t="b">
        <v>0</v>
      </c>
      <c r="O1166" t="s">
        <v>57</v>
      </c>
      <c r="P1166" t="b">
        <v>0</v>
      </c>
      <c r="Q1166" t="b">
        <v>0</v>
      </c>
      <c r="R1166" t="s">
        <v>101</v>
      </c>
      <c r="S1166" t="s">
        <v>95</v>
      </c>
      <c r="T1166" t="s">
        <v>119</v>
      </c>
      <c r="U1166" t="s">
        <v>59</v>
      </c>
      <c r="V1166" t="s">
        <v>71</v>
      </c>
      <c r="W1166" t="s">
        <v>61</v>
      </c>
      <c r="X1166" t="s">
        <v>107</v>
      </c>
      <c r="Y1166" t="s">
        <v>63</v>
      </c>
      <c r="Z1166">
        <v>12.17</v>
      </c>
      <c r="AA1166">
        <v>0</v>
      </c>
      <c r="AB1166">
        <v>1.83</v>
      </c>
      <c r="AC1166">
        <v>9</v>
      </c>
      <c r="AD1166">
        <v>144.69999999999999</v>
      </c>
      <c r="AE1166">
        <v>176.46</v>
      </c>
      <c r="AF1166">
        <v>24</v>
      </c>
      <c r="AG1166" t="b">
        <v>1</v>
      </c>
      <c r="AH1166">
        <v>176.46</v>
      </c>
      <c r="AI1166">
        <f t="shared" si="18"/>
        <v>55058.635891978476</v>
      </c>
      <c r="AJ1166">
        <v>4</v>
      </c>
      <c r="AK1166" t="b">
        <v>0</v>
      </c>
      <c r="AL1166" t="b">
        <v>0</v>
      </c>
      <c r="AM1166" t="s">
        <v>576</v>
      </c>
      <c r="AN1166" s="1">
        <v>40041</v>
      </c>
      <c r="AO1166" s="1">
        <v>40058</v>
      </c>
      <c r="AP1166" s="1">
        <v>40094</v>
      </c>
      <c r="AQ1166" s="1">
        <v>40192</v>
      </c>
    </row>
    <row r="1167" spans="1:43">
      <c r="A1167" t="s">
        <v>2815</v>
      </c>
      <c r="B1167">
        <v>361371001120</v>
      </c>
      <c r="C1167" t="s">
        <v>2529</v>
      </c>
      <c r="D1167" t="s">
        <v>74</v>
      </c>
      <c r="E1167">
        <v>13787</v>
      </c>
      <c r="F1167" t="s">
        <v>68</v>
      </c>
      <c r="G1167" t="s">
        <v>2530</v>
      </c>
      <c r="H1167" t="s">
        <v>2531</v>
      </c>
      <c r="I1167" t="b">
        <v>0</v>
      </c>
      <c r="J1167" t="b">
        <v>0</v>
      </c>
      <c r="K1167" t="b">
        <v>0</v>
      </c>
      <c r="L1167" t="b">
        <v>0</v>
      </c>
      <c r="M1167" t="b">
        <v>0</v>
      </c>
      <c r="N1167" t="b">
        <v>0</v>
      </c>
      <c r="O1167" t="s">
        <v>57</v>
      </c>
      <c r="P1167" t="b">
        <v>0</v>
      </c>
      <c r="Q1167" t="b">
        <v>0</v>
      </c>
      <c r="R1167" t="s">
        <v>113</v>
      </c>
      <c r="S1167" t="s">
        <v>113</v>
      </c>
      <c r="T1167" t="s">
        <v>58</v>
      </c>
      <c r="U1167" t="s">
        <v>59</v>
      </c>
      <c r="V1167" t="s">
        <v>71</v>
      </c>
      <c r="W1167" t="s">
        <v>61</v>
      </c>
      <c r="X1167" t="s">
        <v>62</v>
      </c>
      <c r="Y1167" t="s">
        <v>81</v>
      </c>
      <c r="Z1167">
        <v>11.78</v>
      </c>
      <c r="AA1167">
        <v>0</v>
      </c>
      <c r="AB1167">
        <v>2.95</v>
      </c>
      <c r="AC1167">
        <v>17</v>
      </c>
      <c r="AD1167">
        <v>150</v>
      </c>
      <c r="AE1167">
        <v>182.93</v>
      </c>
      <c r="AF1167">
        <v>18</v>
      </c>
      <c r="AG1167" t="b">
        <v>0</v>
      </c>
      <c r="AH1167">
        <v>176.47</v>
      </c>
      <c r="AI1167">
        <f t="shared" si="18"/>
        <v>55053.943076641852</v>
      </c>
      <c r="AJ1167">
        <v>3</v>
      </c>
      <c r="AK1167" t="b">
        <v>0</v>
      </c>
      <c r="AL1167" t="b">
        <v>0</v>
      </c>
      <c r="AM1167" t="s">
        <v>576</v>
      </c>
      <c r="AN1167" s="1">
        <v>39801</v>
      </c>
      <c r="AO1167" s="1">
        <v>39812</v>
      </c>
      <c r="AP1167" s="1">
        <v>39906</v>
      </c>
      <c r="AQ1167" s="1">
        <v>39957</v>
      </c>
    </row>
    <row r="1168" spans="1:43">
      <c r="A1168" t="s">
        <v>2816</v>
      </c>
      <c r="C1168" t="s">
        <v>553</v>
      </c>
      <c r="D1168" t="s">
        <v>74</v>
      </c>
      <c r="E1168">
        <v>10310</v>
      </c>
      <c r="F1168" t="s">
        <v>75</v>
      </c>
      <c r="G1168" t="s">
        <v>331</v>
      </c>
      <c r="H1168" t="s">
        <v>553</v>
      </c>
      <c r="I1168" t="b">
        <v>0</v>
      </c>
      <c r="J1168" t="b">
        <v>0</v>
      </c>
      <c r="K1168" t="b">
        <v>0</v>
      </c>
      <c r="L1168" t="b">
        <v>0</v>
      </c>
      <c r="M1168" t="b">
        <v>0</v>
      </c>
      <c r="N1168" t="b">
        <v>0</v>
      </c>
      <c r="O1168" t="s">
        <v>77</v>
      </c>
      <c r="P1168" t="b">
        <v>0</v>
      </c>
      <c r="Q1168" t="b">
        <v>0</v>
      </c>
      <c r="R1168" t="s">
        <v>1</v>
      </c>
      <c r="S1168" t="s">
        <v>137</v>
      </c>
      <c r="V1168" t="s">
        <v>60</v>
      </c>
      <c r="W1168" t="s">
        <v>80</v>
      </c>
      <c r="X1168" t="s">
        <v>62</v>
      </c>
      <c r="Y1168" t="s">
        <v>151</v>
      </c>
      <c r="Z1168">
        <v>11.79</v>
      </c>
      <c r="AA1168">
        <v>0</v>
      </c>
      <c r="AB1168">
        <v>2.95</v>
      </c>
      <c r="AC1168">
        <v>17</v>
      </c>
      <c r="AD1168">
        <v>150</v>
      </c>
      <c r="AE1168">
        <v>182.93</v>
      </c>
      <c r="AF1168">
        <v>140</v>
      </c>
      <c r="AG1168" t="b">
        <v>1</v>
      </c>
      <c r="AH1168">
        <v>176.47</v>
      </c>
      <c r="AI1168">
        <f t="shared" si="18"/>
        <v>55053.943076641852</v>
      </c>
      <c r="AJ1168">
        <v>4</v>
      </c>
      <c r="AK1168" t="b">
        <v>0</v>
      </c>
      <c r="AL1168" t="b">
        <v>0</v>
      </c>
      <c r="AM1168" t="s">
        <v>576</v>
      </c>
      <c r="AN1168" s="1">
        <v>39791</v>
      </c>
      <c r="AO1168" s="1">
        <v>39797</v>
      </c>
      <c r="AP1168" s="1">
        <v>39868</v>
      </c>
      <c r="AQ1168" s="1">
        <v>39941</v>
      </c>
    </row>
    <row r="1169" spans="1:43">
      <c r="A1169" t="s">
        <v>2817</v>
      </c>
      <c r="B1169">
        <v>63531006012</v>
      </c>
      <c r="C1169" t="s">
        <v>305</v>
      </c>
      <c r="D1169" t="s">
        <v>128</v>
      </c>
      <c r="E1169">
        <v>92707</v>
      </c>
      <c r="F1169" t="s">
        <v>75</v>
      </c>
      <c r="G1169" t="s">
        <v>306</v>
      </c>
      <c r="H1169" t="s">
        <v>307</v>
      </c>
      <c r="I1169" t="b">
        <v>0</v>
      </c>
      <c r="J1169" t="b">
        <v>0</v>
      </c>
      <c r="K1169" t="b">
        <v>1</v>
      </c>
      <c r="L1169" t="b">
        <v>0</v>
      </c>
      <c r="M1169" t="b">
        <v>0</v>
      </c>
      <c r="N1169" t="b">
        <v>0</v>
      </c>
      <c r="O1169" t="s">
        <v>57</v>
      </c>
      <c r="P1169" t="b">
        <v>0</v>
      </c>
      <c r="Q1169" t="b">
        <v>0</v>
      </c>
      <c r="R1169" t="s">
        <v>94</v>
      </c>
      <c r="S1169" t="s">
        <v>95</v>
      </c>
      <c r="V1169" t="s">
        <v>71</v>
      </c>
      <c r="W1169" t="s">
        <v>80</v>
      </c>
      <c r="X1169" t="s">
        <v>62</v>
      </c>
      <c r="Y1169" t="s">
        <v>63</v>
      </c>
      <c r="Z1169">
        <v>11.1</v>
      </c>
      <c r="AA1169">
        <v>8.0500000000000007</v>
      </c>
      <c r="AB1169">
        <v>2.77</v>
      </c>
      <c r="AC1169">
        <v>17</v>
      </c>
      <c r="AD1169">
        <v>150</v>
      </c>
      <c r="AE1169">
        <v>182.93</v>
      </c>
      <c r="AF1169">
        <v>20</v>
      </c>
      <c r="AG1169" t="b">
        <v>1</v>
      </c>
      <c r="AH1169">
        <v>176.47</v>
      </c>
      <c r="AI1169">
        <f t="shared" si="18"/>
        <v>55053.943076641852</v>
      </c>
      <c r="AJ1169">
        <v>6</v>
      </c>
      <c r="AK1169" t="b">
        <v>0</v>
      </c>
      <c r="AL1169" t="b">
        <v>0</v>
      </c>
      <c r="AM1169" t="s">
        <v>576</v>
      </c>
      <c r="AN1169" s="1">
        <v>39683</v>
      </c>
      <c r="AO1169" s="1">
        <v>39823</v>
      </c>
      <c r="AP1169" s="1">
        <v>39911</v>
      </c>
      <c r="AQ1169" s="1">
        <v>39839</v>
      </c>
    </row>
    <row r="1170" spans="1:43">
      <c r="A1170" t="s">
        <v>2818</v>
      </c>
      <c r="C1170" t="s">
        <v>483</v>
      </c>
      <c r="D1170" t="s">
        <v>74</v>
      </c>
      <c r="E1170">
        <v>11207</v>
      </c>
      <c r="F1170" t="s">
        <v>75</v>
      </c>
      <c r="G1170" t="s">
        <v>2221</v>
      </c>
      <c r="H1170" t="s">
        <v>483</v>
      </c>
      <c r="I1170" t="b">
        <v>0</v>
      </c>
      <c r="J1170" t="b">
        <v>0</v>
      </c>
      <c r="K1170" t="b">
        <v>0</v>
      </c>
      <c r="L1170" t="b">
        <v>0</v>
      </c>
      <c r="M1170" t="b">
        <v>0</v>
      </c>
      <c r="N1170" t="b">
        <v>0</v>
      </c>
      <c r="O1170" t="s">
        <v>57</v>
      </c>
      <c r="P1170" t="b">
        <v>0</v>
      </c>
      <c r="Q1170" t="b">
        <v>0</v>
      </c>
      <c r="R1170" t="s">
        <v>119</v>
      </c>
      <c r="S1170" t="s">
        <v>59</v>
      </c>
      <c r="T1170" t="s">
        <v>58</v>
      </c>
      <c r="U1170" t="s">
        <v>59</v>
      </c>
      <c r="V1170" t="s">
        <v>60</v>
      </c>
      <c r="W1170" t="s">
        <v>114</v>
      </c>
      <c r="X1170" t="s">
        <v>62</v>
      </c>
      <c r="Y1170" t="s">
        <v>81</v>
      </c>
      <c r="Z1170">
        <v>11.85</v>
      </c>
      <c r="AA1170">
        <v>0</v>
      </c>
      <c r="AB1170">
        <v>2.96</v>
      </c>
      <c r="AC1170">
        <v>17</v>
      </c>
      <c r="AD1170">
        <v>150</v>
      </c>
      <c r="AE1170">
        <v>182.93</v>
      </c>
      <c r="AF1170">
        <v>30</v>
      </c>
      <c r="AG1170" t="b">
        <v>0</v>
      </c>
      <c r="AH1170">
        <v>176.47</v>
      </c>
      <c r="AI1170">
        <f t="shared" si="18"/>
        <v>55053.943076641852</v>
      </c>
      <c r="AJ1170">
        <v>2</v>
      </c>
      <c r="AK1170" t="b">
        <v>0</v>
      </c>
      <c r="AL1170" t="b">
        <v>0</v>
      </c>
      <c r="AM1170" t="s">
        <v>576</v>
      </c>
      <c r="AN1170" s="1">
        <v>39385</v>
      </c>
      <c r="AO1170" s="1">
        <v>39460</v>
      </c>
      <c r="AP1170" s="1">
        <v>39516</v>
      </c>
      <c r="AQ1170" s="1">
        <v>39625</v>
      </c>
    </row>
    <row r="1171" spans="1:43">
      <c r="A1171" t="s">
        <v>2819</v>
      </c>
      <c r="B1171">
        <v>420549004544</v>
      </c>
      <c r="C1171" t="s">
        <v>1388</v>
      </c>
      <c r="D1171" t="s">
        <v>546</v>
      </c>
      <c r="E1171">
        <v>17406</v>
      </c>
      <c r="F1171" t="s">
        <v>54</v>
      </c>
      <c r="G1171" t="s">
        <v>1935</v>
      </c>
      <c r="H1171" t="s">
        <v>1388</v>
      </c>
      <c r="I1171" t="b">
        <v>0</v>
      </c>
      <c r="J1171" t="b">
        <v>0</v>
      </c>
      <c r="K1171" t="b">
        <v>0</v>
      </c>
      <c r="L1171" t="b">
        <v>0</v>
      </c>
      <c r="M1171" t="b">
        <v>0</v>
      </c>
      <c r="N1171" t="b">
        <v>0</v>
      </c>
      <c r="O1171" t="s">
        <v>77</v>
      </c>
      <c r="P1171" t="b">
        <v>0</v>
      </c>
      <c r="Q1171" t="b">
        <v>0</v>
      </c>
      <c r="R1171" t="s">
        <v>101</v>
      </c>
      <c r="S1171" t="s">
        <v>95</v>
      </c>
      <c r="V1171" t="s">
        <v>60</v>
      </c>
      <c r="W1171" t="s">
        <v>61</v>
      </c>
      <c r="X1171" t="s">
        <v>107</v>
      </c>
      <c r="Y1171" t="s">
        <v>151</v>
      </c>
      <c r="Z1171">
        <v>10.54</v>
      </c>
      <c r="AA1171">
        <v>0</v>
      </c>
      <c r="AB1171">
        <v>1.58</v>
      </c>
      <c r="AC1171">
        <v>35</v>
      </c>
      <c r="AD1171">
        <v>152.52000000000001</v>
      </c>
      <c r="AE1171">
        <v>179.44</v>
      </c>
      <c r="AF1171">
        <v>130</v>
      </c>
      <c r="AG1171" t="b">
        <v>1</v>
      </c>
      <c r="AH1171">
        <v>176.79</v>
      </c>
      <c r="AI1171">
        <f t="shared" si="18"/>
        <v>54903.878585869643</v>
      </c>
      <c r="AJ1171">
        <v>7</v>
      </c>
      <c r="AK1171" t="b">
        <v>0</v>
      </c>
      <c r="AL1171" t="b">
        <v>0</v>
      </c>
      <c r="AM1171" t="s">
        <v>576</v>
      </c>
      <c r="AN1171" s="1">
        <v>40439</v>
      </c>
      <c r="AO1171" s="1">
        <v>40441</v>
      </c>
      <c r="AP1171" s="1">
        <v>40455</v>
      </c>
      <c r="AQ1171" s="1">
        <v>40576</v>
      </c>
    </row>
    <row r="1172" spans="1:43">
      <c r="A1172" t="s">
        <v>2820</v>
      </c>
      <c r="B1172">
        <v>90309000661</v>
      </c>
      <c r="C1172" t="s">
        <v>2101</v>
      </c>
      <c r="D1172" t="s">
        <v>557</v>
      </c>
      <c r="E1172">
        <v>6851</v>
      </c>
      <c r="F1172" t="s">
        <v>68</v>
      </c>
      <c r="G1172" t="s">
        <v>2821</v>
      </c>
      <c r="H1172" t="s">
        <v>740</v>
      </c>
      <c r="I1172" t="b">
        <v>0</v>
      </c>
      <c r="J1172" t="b">
        <v>0</v>
      </c>
      <c r="K1172" t="b">
        <v>0</v>
      </c>
      <c r="L1172" t="b">
        <v>0</v>
      </c>
      <c r="M1172" t="b">
        <v>0</v>
      </c>
      <c r="N1172" t="b">
        <v>0</v>
      </c>
      <c r="O1172" t="s">
        <v>57</v>
      </c>
      <c r="P1172" t="b">
        <v>0</v>
      </c>
      <c r="Q1172" t="b">
        <v>0</v>
      </c>
      <c r="R1172" t="s">
        <v>113</v>
      </c>
      <c r="S1172" t="s">
        <v>113</v>
      </c>
      <c r="T1172" t="s">
        <v>58</v>
      </c>
      <c r="U1172" t="s">
        <v>59</v>
      </c>
      <c r="V1172" t="s">
        <v>71</v>
      </c>
      <c r="W1172" t="s">
        <v>114</v>
      </c>
      <c r="X1172" t="s">
        <v>107</v>
      </c>
      <c r="Y1172" t="s">
        <v>151</v>
      </c>
      <c r="Z1172">
        <v>12.2</v>
      </c>
      <c r="AA1172">
        <v>0</v>
      </c>
      <c r="AB1172">
        <v>1.83</v>
      </c>
      <c r="AC1172">
        <v>9</v>
      </c>
      <c r="AD1172">
        <v>145.03</v>
      </c>
      <c r="AE1172">
        <v>176.87</v>
      </c>
      <c r="AF1172">
        <v>30</v>
      </c>
      <c r="AG1172" t="b">
        <v>1</v>
      </c>
      <c r="AH1172">
        <v>176.87</v>
      </c>
      <c r="AI1172">
        <f t="shared" si="18"/>
        <v>54866.394463176584</v>
      </c>
      <c r="AJ1172">
        <v>2</v>
      </c>
      <c r="AK1172" t="b">
        <v>0</v>
      </c>
      <c r="AL1172" t="b">
        <v>0</v>
      </c>
      <c r="AM1172" t="s">
        <v>576</v>
      </c>
      <c r="AN1172" s="1">
        <v>40107</v>
      </c>
      <c r="AO1172" s="1">
        <v>40137</v>
      </c>
      <c r="AP1172" s="1">
        <v>40182</v>
      </c>
      <c r="AQ1172" s="1">
        <v>40264</v>
      </c>
    </row>
    <row r="1173" spans="1:43">
      <c r="A1173" t="s">
        <v>2822</v>
      </c>
      <c r="C1173" t="s">
        <v>2823</v>
      </c>
      <c r="D1173" t="s">
        <v>609</v>
      </c>
      <c r="E1173">
        <v>20876</v>
      </c>
      <c r="F1173" t="s">
        <v>54</v>
      </c>
      <c r="G1173" t="s">
        <v>1279</v>
      </c>
      <c r="H1173" t="s">
        <v>1051</v>
      </c>
      <c r="I1173" t="b">
        <v>0</v>
      </c>
      <c r="J1173" t="b">
        <v>0</v>
      </c>
      <c r="K1173" t="b">
        <v>0</v>
      </c>
      <c r="L1173" t="b">
        <v>0</v>
      </c>
      <c r="M1173" t="b">
        <v>0</v>
      </c>
      <c r="N1173" t="b">
        <v>0</v>
      </c>
      <c r="O1173" t="s">
        <v>57</v>
      </c>
      <c r="P1173" t="b">
        <v>0</v>
      </c>
      <c r="Q1173" t="b">
        <v>0</v>
      </c>
      <c r="R1173" t="s">
        <v>58</v>
      </c>
      <c r="S1173" t="s">
        <v>59</v>
      </c>
      <c r="V1173" t="s">
        <v>71</v>
      </c>
      <c r="W1173" t="s">
        <v>114</v>
      </c>
      <c r="X1173" t="s">
        <v>436</v>
      </c>
      <c r="Y1173" t="s">
        <v>81</v>
      </c>
      <c r="Z1173">
        <v>0</v>
      </c>
      <c r="AA1173">
        <v>6.83</v>
      </c>
      <c r="AB1173">
        <v>1.71</v>
      </c>
      <c r="AC1173">
        <v>35</v>
      </c>
      <c r="AD1173">
        <v>157.38999999999999</v>
      </c>
      <c r="AE1173">
        <v>185.16</v>
      </c>
      <c r="AF1173">
        <v>22</v>
      </c>
      <c r="AG1173" t="b">
        <v>1</v>
      </c>
      <c r="AH1173">
        <v>176.89</v>
      </c>
      <c r="AI1173">
        <f t="shared" si="18"/>
        <v>54857.025432503331</v>
      </c>
      <c r="AJ1173">
        <v>5</v>
      </c>
      <c r="AK1173" t="b">
        <v>0</v>
      </c>
      <c r="AL1173" t="b">
        <v>1</v>
      </c>
      <c r="AM1173" t="s">
        <v>576</v>
      </c>
      <c r="AN1173" s="1">
        <v>40451</v>
      </c>
      <c r="AO1173" s="1">
        <v>40530</v>
      </c>
      <c r="AQ1173" s="1">
        <v>40600</v>
      </c>
    </row>
    <row r="1174" spans="1:43">
      <c r="A1174" s="2" t="s">
        <v>2824</v>
      </c>
      <c r="B1174">
        <v>450144000168</v>
      </c>
      <c r="C1174" t="s">
        <v>2825</v>
      </c>
      <c r="D1174" t="s">
        <v>196</v>
      </c>
      <c r="E1174">
        <v>29405</v>
      </c>
      <c r="F1174" t="s">
        <v>75</v>
      </c>
      <c r="G1174" t="s">
        <v>1299</v>
      </c>
      <c r="H1174" t="s">
        <v>1298</v>
      </c>
      <c r="I1174" t="b">
        <v>0</v>
      </c>
      <c r="J1174" t="b">
        <v>1</v>
      </c>
      <c r="K1174" t="b">
        <v>0</v>
      </c>
      <c r="L1174" t="b">
        <v>0</v>
      </c>
      <c r="M1174" t="b">
        <v>0</v>
      </c>
      <c r="N1174" t="b">
        <v>0</v>
      </c>
      <c r="O1174" t="s">
        <v>77</v>
      </c>
      <c r="P1174" t="b">
        <v>0</v>
      </c>
      <c r="Q1174" t="b">
        <v>0</v>
      </c>
      <c r="R1174" t="s">
        <v>171</v>
      </c>
      <c r="S1174" t="s">
        <v>79</v>
      </c>
      <c r="T1174" t="s">
        <v>78</v>
      </c>
      <c r="U1174" t="s">
        <v>79</v>
      </c>
      <c r="V1174" t="s">
        <v>60</v>
      </c>
      <c r="W1174" t="s">
        <v>114</v>
      </c>
      <c r="X1174" t="s">
        <v>287</v>
      </c>
      <c r="Y1174" t="s">
        <v>88</v>
      </c>
      <c r="Z1174">
        <v>5.4</v>
      </c>
      <c r="AA1174">
        <v>7.14</v>
      </c>
      <c r="AB1174">
        <v>1.52</v>
      </c>
      <c r="AC1174">
        <v>35</v>
      </c>
      <c r="AD1174">
        <v>150.4</v>
      </c>
      <c r="AE1174">
        <v>176.94</v>
      </c>
      <c r="AF1174">
        <v>84</v>
      </c>
      <c r="AG1174" t="b">
        <v>1</v>
      </c>
      <c r="AH1174">
        <v>176.94</v>
      </c>
      <c r="AI1174">
        <f t="shared" si="18"/>
        <v>54833.606355820171</v>
      </c>
      <c r="AJ1174">
        <v>2</v>
      </c>
      <c r="AK1174" t="b">
        <v>1</v>
      </c>
      <c r="AL1174" t="b">
        <v>0</v>
      </c>
      <c r="AM1174" t="s">
        <v>576</v>
      </c>
      <c r="AN1174" s="1">
        <v>40586</v>
      </c>
      <c r="AO1174" s="1">
        <v>40593</v>
      </c>
      <c r="AQ1174" s="1">
        <v>40665</v>
      </c>
    </row>
    <row r="1175" spans="1:43">
      <c r="A1175" s="2" t="s">
        <v>2826</v>
      </c>
      <c r="C1175" t="s">
        <v>330</v>
      </c>
      <c r="D1175" t="s">
        <v>74</v>
      </c>
      <c r="E1175">
        <v>10026</v>
      </c>
      <c r="F1175" t="s">
        <v>75</v>
      </c>
      <c r="G1175" t="s">
        <v>117</v>
      </c>
      <c r="H1175" t="s">
        <v>332</v>
      </c>
      <c r="I1175" t="b">
        <v>0</v>
      </c>
      <c r="J1175" t="b">
        <v>0</v>
      </c>
      <c r="K1175" t="b">
        <v>1</v>
      </c>
      <c r="L1175" t="b">
        <v>0</v>
      </c>
      <c r="M1175" t="b">
        <v>0</v>
      </c>
      <c r="N1175" t="b">
        <v>0</v>
      </c>
      <c r="O1175" t="s">
        <v>77</v>
      </c>
      <c r="P1175" t="b">
        <v>0</v>
      </c>
      <c r="Q1175" t="b">
        <v>0</v>
      </c>
      <c r="R1175" t="s">
        <v>58</v>
      </c>
      <c r="S1175" t="s">
        <v>59</v>
      </c>
      <c r="V1175" t="s">
        <v>71</v>
      </c>
      <c r="W1175" t="s">
        <v>1</v>
      </c>
      <c r="X1175" t="s">
        <v>62</v>
      </c>
      <c r="Y1175" t="s">
        <v>81</v>
      </c>
      <c r="AD1175">
        <v>167.08</v>
      </c>
      <c r="AE1175">
        <v>203.76</v>
      </c>
      <c r="AF1175">
        <v>30</v>
      </c>
      <c r="AG1175" t="b">
        <v>0</v>
      </c>
      <c r="AH1175">
        <v>177.14</v>
      </c>
      <c r="AI1175">
        <f t="shared" si="18"/>
        <v>54739.980049087542</v>
      </c>
      <c r="AJ1175">
        <v>2</v>
      </c>
      <c r="AK1175" t="b">
        <v>0</v>
      </c>
      <c r="AL1175" t="b">
        <v>0</v>
      </c>
      <c r="AM1175" t="s">
        <v>576</v>
      </c>
      <c r="AN1175" s="1">
        <v>38918</v>
      </c>
      <c r="AO1175" s="1">
        <v>38953</v>
      </c>
      <c r="AP1175" s="1">
        <v>39092</v>
      </c>
      <c r="AQ1175" s="1">
        <v>39161</v>
      </c>
    </row>
    <row r="1176" spans="1:43">
      <c r="A1176" t="s">
        <v>2827</v>
      </c>
      <c r="B1176">
        <v>480894006210</v>
      </c>
      <c r="C1176" t="s">
        <v>1374</v>
      </c>
      <c r="D1176" t="s">
        <v>248</v>
      </c>
      <c r="E1176">
        <v>78749</v>
      </c>
      <c r="F1176" t="s">
        <v>75</v>
      </c>
      <c r="G1176" t="s">
        <v>1375</v>
      </c>
      <c r="H1176" t="s">
        <v>1376</v>
      </c>
      <c r="I1176" t="b">
        <v>0</v>
      </c>
      <c r="J1176" t="b">
        <v>0</v>
      </c>
      <c r="K1176" t="b">
        <v>0</v>
      </c>
      <c r="L1176" t="b">
        <v>0</v>
      </c>
      <c r="M1176" t="b">
        <v>0</v>
      </c>
      <c r="N1176" t="b">
        <v>0</v>
      </c>
      <c r="O1176" t="s">
        <v>57</v>
      </c>
      <c r="P1176" t="b">
        <v>0</v>
      </c>
      <c r="Q1176" t="b">
        <v>0</v>
      </c>
      <c r="R1176" t="s">
        <v>101</v>
      </c>
      <c r="S1176" t="s">
        <v>95</v>
      </c>
      <c r="V1176" t="s">
        <v>60</v>
      </c>
      <c r="W1176" t="s">
        <v>80</v>
      </c>
      <c r="X1176" t="s">
        <v>62</v>
      </c>
      <c r="Y1176" t="s">
        <v>81</v>
      </c>
      <c r="Z1176">
        <v>11.12</v>
      </c>
      <c r="AA1176">
        <v>0</v>
      </c>
      <c r="AB1176">
        <v>2.78</v>
      </c>
      <c r="AC1176">
        <v>17</v>
      </c>
      <c r="AD1176">
        <v>142</v>
      </c>
      <c r="AE1176">
        <v>173.17</v>
      </c>
      <c r="AF1176">
        <v>42</v>
      </c>
      <c r="AG1176" t="b">
        <v>1</v>
      </c>
      <c r="AH1176">
        <v>177.5</v>
      </c>
      <c r="AI1176">
        <f t="shared" si="18"/>
        <v>54571.654296968802</v>
      </c>
      <c r="AJ1176">
        <v>2</v>
      </c>
      <c r="AK1176" t="b">
        <v>0</v>
      </c>
      <c r="AL1176" t="b">
        <v>0</v>
      </c>
      <c r="AM1176" t="s">
        <v>576</v>
      </c>
      <c r="AN1176" s="1">
        <v>39861</v>
      </c>
      <c r="AO1176" s="1">
        <v>39973</v>
      </c>
      <c r="AQ1176" s="1">
        <v>40011</v>
      </c>
    </row>
    <row r="1177" spans="1:43">
      <c r="A1177" s="2" t="s">
        <v>2828</v>
      </c>
      <c r="C1177" t="s">
        <v>372</v>
      </c>
      <c r="D1177" t="s">
        <v>74</v>
      </c>
      <c r="E1177">
        <v>12202</v>
      </c>
      <c r="F1177" t="s">
        <v>75</v>
      </c>
      <c r="G1177" t="s">
        <v>373</v>
      </c>
      <c r="H1177" t="s">
        <v>372</v>
      </c>
      <c r="I1177" t="b">
        <v>1</v>
      </c>
      <c r="J1177" t="b">
        <v>0</v>
      </c>
      <c r="K1177" t="b">
        <v>0</v>
      </c>
      <c r="L1177" t="b">
        <v>0</v>
      </c>
      <c r="M1177" t="b">
        <v>0</v>
      </c>
      <c r="N1177" t="b">
        <v>0</v>
      </c>
      <c r="O1177" t="s">
        <v>57</v>
      </c>
      <c r="P1177" t="b">
        <v>0</v>
      </c>
      <c r="Q1177" t="b">
        <v>0</v>
      </c>
      <c r="R1177" t="s">
        <v>94</v>
      </c>
      <c r="S1177" t="s">
        <v>95</v>
      </c>
      <c r="T1177" t="s">
        <v>104</v>
      </c>
      <c r="U1177" t="s">
        <v>95</v>
      </c>
      <c r="V1177" t="s">
        <v>60</v>
      </c>
      <c r="W1177" t="s">
        <v>61</v>
      </c>
      <c r="X1177" t="s">
        <v>62</v>
      </c>
      <c r="Y1177" t="s">
        <v>81</v>
      </c>
      <c r="Z1177">
        <v>11.43</v>
      </c>
      <c r="AA1177">
        <v>0</v>
      </c>
      <c r="AB1177">
        <v>1.63</v>
      </c>
      <c r="AC1177">
        <v>35</v>
      </c>
      <c r="AD1177">
        <v>156.4</v>
      </c>
      <c r="AE1177">
        <v>179.77</v>
      </c>
      <c r="AF1177">
        <v>25</v>
      </c>
      <c r="AG1177" t="b">
        <v>1</v>
      </c>
      <c r="AH1177">
        <v>177.53</v>
      </c>
      <c r="AI1177">
        <f t="shared" si="18"/>
        <v>54557.638850958909</v>
      </c>
      <c r="AJ1177">
        <v>5</v>
      </c>
      <c r="AK1177" t="b">
        <v>0</v>
      </c>
      <c r="AL1177" t="b">
        <v>1</v>
      </c>
      <c r="AM1177" t="s">
        <v>576</v>
      </c>
      <c r="AN1177" s="1">
        <v>40376</v>
      </c>
      <c r="AO1177" s="1">
        <v>40458</v>
      </c>
      <c r="AP1177" s="1">
        <v>40574</v>
      </c>
      <c r="AQ1177" s="1">
        <v>40525</v>
      </c>
    </row>
    <row r="1178" spans="1:43">
      <c r="A1178" t="s">
        <v>2829</v>
      </c>
      <c r="B1178">
        <v>360585000329</v>
      </c>
      <c r="C1178" t="s">
        <v>1214</v>
      </c>
      <c r="D1178" t="s">
        <v>74</v>
      </c>
      <c r="E1178">
        <v>14210</v>
      </c>
      <c r="F1178" t="s">
        <v>75</v>
      </c>
      <c r="G1178" t="s">
        <v>1215</v>
      </c>
      <c r="H1178" t="s">
        <v>1211</v>
      </c>
      <c r="I1178" t="b">
        <v>0</v>
      </c>
      <c r="J1178" t="b">
        <v>0</v>
      </c>
      <c r="K1178" t="b">
        <v>0</v>
      </c>
      <c r="L1178" t="b">
        <v>0</v>
      </c>
      <c r="M1178" t="b">
        <v>0</v>
      </c>
      <c r="N1178" t="b">
        <v>0</v>
      </c>
      <c r="O1178" t="s">
        <v>57</v>
      </c>
      <c r="P1178" t="b">
        <v>0</v>
      </c>
      <c r="Q1178" t="b">
        <v>0</v>
      </c>
      <c r="R1178" t="s">
        <v>58</v>
      </c>
      <c r="S1178" t="s">
        <v>59</v>
      </c>
      <c r="T1178" t="s">
        <v>119</v>
      </c>
      <c r="U1178" t="s">
        <v>59</v>
      </c>
      <c r="V1178" t="s">
        <v>60</v>
      </c>
      <c r="W1178" t="s">
        <v>114</v>
      </c>
      <c r="X1178" t="s">
        <v>62</v>
      </c>
      <c r="Y1178" t="s">
        <v>63</v>
      </c>
      <c r="Z1178">
        <v>0</v>
      </c>
      <c r="AA1178">
        <v>0</v>
      </c>
      <c r="AB1178">
        <v>1.82</v>
      </c>
      <c r="AC1178">
        <v>35</v>
      </c>
      <c r="AD1178">
        <v>158.41999999999999</v>
      </c>
      <c r="AE1178">
        <v>186.38</v>
      </c>
      <c r="AF1178">
        <v>12</v>
      </c>
      <c r="AG1178" t="b">
        <v>1</v>
      </c>
      <c r="AH1178">
        <v>177.56</v>
      </c>
      <c r="AI1178">
        <f t="shared" si="18"/>
        <v>54543.625204949014</v>
      </c>
      <c r="AJ1178">
        <v>3</v>
      </c>
      <c r="AK1178" t="b">
        <v>0</v>
      </c>
      <c r="AL1178" t="b">
        <v>1</v>
      </c>
      <c r="AM1178" t="s">
        <v>576</v>
      </c>
      <c r="AN1178" s="1">
        <v>40536</v>
      </c>
      <c r="AO1178" s="1">
        <v>40537</v>
      </c>
      <c r="AQ1178" s="1">
        <v>40682</v>
      </c>
    </row>
    <row r="1179" spans="1:43">
      <c r="A1179" t="s">
        <v>2830</v>
      </c>
      <c r="B1179">
        <v>400285000039</v>
      </c>
      <c r="C1179" t="s">
        <v>2831</v>
      </c>
      <c r="D1179" t="s">
        <v>53</v>
      </c>
      <c r="E1179">
        <v>73521</v>
      </c>
      <c r="F1179" t="s">
        <v>68</v>
      </c>
      <c r="G1179" t="s">
        <v>2832</v>
      </c>
      <c r="H1179" t="s">
        <v>1497</v>
      </c>
      <c r="I1179" t="b">
        <v>0</v>
      </c>
      <c r="J1179" t="b">
        <v>0</v>
      </c>
      <c r="K1179" t="b">
        <v>0</v>
      </c>
      <c r="L1179" t="b">
        <v>0</v>
      </c>
      <c r="M1179" t="b">
        <v>0</v>
      </c>
      <c r="N1179" t="b">
        <v>0</v>
      </c>
      <c r="O1179" t="s">
        <v>57</v>
      </c>
      <c r="P1179" t="b">
        <v>0</v>
      </c>
      <c r="Q1179" t="b">
        <v>0</v>
      </c>
      <c r="R1179" t="s">
        <v>58</v>
      </c>
      <c r="S1179" t="s">
        <v>59</v>
      </c>
      <c r="T1179" t="s">
        <v>230</v>
      </c>
      <c r="U1179" t="s">
        <v>59</v>
      </c>
      <c r="V1179" t="s">
        <v>60</v>
      </c>
      <c r="W1179" t="s">
        <v>1</v>
      </c>
      <c r="X1179" t="s">
        <v>62</v>
      </c>
      <c r="Y1179" t="s">
        <v>63</v>
      </c>
      <c r="Z1179">
        <v>11.48</v>
      </c>
      <c r="AA1179">
        <v>5.17</v>
      </c>
      <c r="AB1179">
        <v>2.87</v>
      </c>
      <c r="AC1179">
        <v>17</v>
      </c>
      <c r="AD1179">
        <v>151</v>
      </c>
      <c r="AE1179">
        <v>184.15</v>
      </c>
      <c r="AF1179">
        <v>45</v>
      </c>
      <c r="AG1179" t="b">
        <v>1</v>
      </c>
      <c r="AH1179">
        <v>177.65</v>
      </c>
      <c r="AI1179">
        <f t="shared" si="18"/>
        <v>54501.595066919326</v>
      </c>
      <c r="AJ1179">
        <v>2</v>
      </c>
      <c r="AK1179" t="b">
        <v>1</v>
      </c>
      <c r="AL1179" t="b">
        <v>0</v>
      </c>
      <c r="AM1179" t="s">
        <v>576</v>
      </c>
      <c r="AN1179" s="1">
        <v>39518</v>
      </c>
      <c r="AO1179" s="1">
        <v>39637</v>
      </c>
      <c r="AQ1179" s="1">
        <v>39673</v>
      </c>
    </row>
    <row r="1180" spans="1:43">
      <c r="A1180" t="s">
        <v>2833</v>
      </c>
      <c r="C1180" t="s">
        <v>515</v>
      </c>
      <c r="D1180" t="s">
        <v>122</v>
      </c>
      <c r="E1180">
        <v>70435</v>
      </c>
      <c r="F1180" t="s">
        <v>68</v>
      </c>
      <c r="G1180" t="s">
        <v>134</v>
      </c>
      <c r="H1180" t="s">
        <v>135</v>
      </c>
      <c r="I1180" t="b">
        <v>0</v>
      </c>
      <c r="J1180" t="b">
        <v>0</v>
      </c>
      <c r="K1180" t="b">
        <v>0</v>
      </c>
      <c r="L1180" t="b">
        <v>0</v>
      </c>
      <c r="M1180" t="b">
        <v>0</v>
      </c>
      <c r="N1180" t="b">
        <v>0</v>
      </c>
      <c r="O1180" t="s">
        <v>87</v>
      </c>
      <c r="P1180" t="b">
        <v>0</v>
      </c>
      <c r="Q1180" t="b">
        <v>0</v>
      </c>
      <c r="R1180" t="s">
        <v>113</v>
      </c>
      <c r="S1180" t="s">
        <v>113</v>
      </c>
      <c r="T1180" t="s">
        <v>390</v>
      </c>
      <c r="U1180" t="s">
        <v>100</v>
      </c>
      <c r="V1180" t="s">
        <v>71</v>
      </c>
      <c r="W1180" t="s">
        <v>1</v>
      </c>
      <c r="X1180" t="s">
        <v>62</v>
      </c>
      <c r="Y1180" t="s">
        <v>81</v>
      </c>
      <c r="Z1180">
        <v>11.93</v>
      </c>
      <c r="AA1180">
        <v>4.7699999999999996</v>
      </c>
      <c r="AB1180">
        <v>2.98</v>
      </c>
      <c r="AC1180">
        <v>17</v>
      </c>
      <c r="AD1180">
        <v>155.93</v>
      </c>
      <c r="AE1180">
        <v>190.16</v>
      </c>
      <c r="AF1180">
        <v>6</v>
      </c>
      <c r="AG1180" t="b">
        <v>1</v>
      </c>
      <c r="AH1180">
        <v>177.65</v>
      </c>
      <c r="AI1180">
        <f t="shared" si="18"/>
        <v>54501.595066919326</v>
      </c>
      <c r="AJ1180">
        <v>3</v>
      </c>
      <c r="AK1180" t="b">
        <v>0</v>
      </c>
      <c r="AL1180" t="b">
        <v>0</v>
      </c>
      <c r="AM1180" t="s">
        <v>576</v>
      </c>
      <c r="AN1180" s="1">
        <v>39307</v>
      </c>
      <c r="AO1180" s="1">
        <v>39309</v>
      </c>
      <c r="AP1180" s="1">
        <v>39405</v>
      </c>
      <c r="AQ1180" s="1">
        <v>39542</v>
      </c>
    </row>
    <row r="1181" spans="1:43">
      <c r="A1181" t="s">
        <v>2834</v>
      </c>
      <c r="B1181">
        <v>170993000632</v>
      </c>
      <c r="C1181" t="s">
        <v>181</v>
      </c>
      <c r="D1181" t="s">
        <v>182</v>
      </c>
      <c r="E1181">
        <v>60657</v>
      </c>
      <c r="F1181" t="s">
        <v>75</v>
      </c>
      <c r="G1181" t="s">
        <v>1145</v>
      </c>
      <c r="H1181" t="s">
        <v>184</v>
      </c>
      <c r="I1181" t="b">
        <v>0</v>
      </c>
      <c r="J1181" t="b">
        <v>1</v>
      </c>
      <c r="K1181" t="b">
        <v>0</v>
      </c>
      <c r="L1181" t="b">
        <v>0</v>
      </c>
      <c r="M1181" t="b">
        <v>0</v>
      </c>
      <c r="N1181" t="b">
        <v>0</v>
      </c>
      <c r="O1181" t="s">
        <v>87</v>
      </c>
      <c r="P1181" t="b">
        <v>0</v>
      </c>
      <c r="Q1181" t="b">
        <v>0</v>
      </c>
      <c r="R1181" t="s">
        <v>58</v>
      </c>
      <c r="S1181" t="s">
        <v>59</v>
      </c>
      <c r="T1181" t="s">
        <v>171</v>
      </c>
      <c r="U1181" t="s">
        <v>79</v>
      </c>
      <c r="V1181" t="s">
        <v>71</v>
      </c>
      <c r="W1181" t="s">
        <v>114</v>
      </c>
      <c r="X1181" t="s">
        <v>107</v>
      </c>
      <c r="Y1181" t="s">
        <v>151</v>
      </c>
      <c r="Z1181">
        <v>0</v>
      </c>
      <c r="AA1181">
        <v>0</v>
      </c>
      <c r="AB1181">
        <v>2.02</v>
      </c>
      <c r="AC1181">
        <v>9</v>
      </c>
      <c r="AD1181">
        <v>145.72</v>
      </c>
      <c r="AE1181">
        <v>177.71</v>
      </c>
      <c r="AF1181">
        <v>27</v>
      </c>
      <c r="AG1181" t="b">
        <v>1</v>
      </c>
      <c r="AH1181">
        <v>177.7</v>
      </c>
      <c r="AI1181">
        <f t="shared" si="18"/>
        <v>54478.251990236175</v>
      </c>
      <c r="AJ1181">
        <v>3</v>
      </c>
      <c r="AK1181" t="b">
        <v>1</v>
      </c>
      <c r="AL1181" t="b">
        <v>0</v>
      </c>
      <c r="AM1181" t="s">
        <v>576</v>
      </c>
      <c r="AN1181" s="1">
        <v>40269</v>
      </c>
      <c r="AO1181" s="1">
        <v>40319</v>
      </c>
      <c r="AP1181" s="1">
        <v>40455</v>
      </c>
      <c r="AQ1181" s="1">
        <v>40419</v>
      </c>
    </row>
    <row r="1182" spans="1:43">
      <c r="A1182" t="s">
        <v>2835</v>
      </c>
      <c r="B1182">
        <v>180327000431</v>
      </c>
      <c r="C1182" t="s">
        <v>403</v>
      </c>
      <c r="D1182" t="s">
        <v>368</v>
      </c>
      <c r="E1182">
        <v>46517</v>
      </c>
      <c r="F1182" t="s">
        <v>54</v>
      </c>
      <c r="G1182" t="s">
        <v>1619</v>
      </c>
      <c r="H1182" t="s">
        <v>403</v>
      </c>
      <c r="I1182" t="b">
        <v>0</v>
      </c>
      <c r="J1182" t="b">
        <v>0</v>
      </c>
      <c r="K1182" t="b">
        <v>0</v>
      </c>
      <c r="L1182" t="b">
        <v>0</v>
      </c>
      <c r="M1182" t="b">
        <v>0</v>
      </c>
      <c r="N1182" t="b">
        <v>0</v>
      </c>
      <c r="O1182" t="s">
        <v>57</v>
      </c>
      <c r="P1182" t="b">
        <v>0</v>
      </c>
      <c r="Q1182" t="b">
        <v>0</v>
      </c>
      <c r="R1182" t="s">
        <v>101</v>
      </c>
      <c r="S1182" t="s">
        <v>95</v>
      </c>
      <c r="V1182" t="s">
        <v>60</v>
      </c>
      <c r="W1182" t="s">
        <v>61</v>
      </c>
      <c r="X1182" t="s">
        <v>62</v>
      </c>
      <c r="Y1182" t="s">
        <v>81</v>
      </c>
      <c r="Z1182">
        <v>1.03</v>
      </c>
      <c r="AA1182">
        <v>0</v>
      </c>
      <c r="AB1182">
        <v>1.7</v>
      </c>
      <c r="AC1182">
        <v>35</v>
      </c>
      <c r="AD1182">
        <v>151.13999999999999</v>
      </c>
      <c r="AE1182">
        <v>177.81</v>
      </c>
      <c r="AF1182">
        <v>20</v>
      </c>
      <c r="AG1182" t="b">
        <v>1</v>
      </c>
      <c r="AH1182">
        <v>177.81</v>
      </c>
      <c r="AI1182">
        <f t="shared" si="18"/>
        <v>54426.914821533224</v>
      </c>
      <c r="AJ1182">
        <v>4</v>
      </c>
      <c r="AK1182" t="b">
        <v>0</v>
      </c>
      <c r="AL1182" t="b">
        <v>0</v>
      </c>
      <c r="AM1182" t="s">
        <v>576</v>
      </c>
      <c r="AN1182" s="1">
        <v>40548</v>
      </c>
      <c r="AO1182" s="1">
        <v>40610</v>
      </c>
      <c r="AP1182" s="1">
        <v>40633</v>
      </c>
      <c r="AQ1182" s="1">
        <v>40698</v>
      </c>
    </row>
    <row r="1183" spans="1:43">
      <c r="A1183" t="s">
        <v>2836</v>
      </c>
      <c r="B1183">
        <v>180846002209</v>
      </c>
      <c r="C1183" t="s">
        <v>2206</v>
      </c>
      <c r="D1183" t="s">
        <v>368</v>
      </c>
      <c r="E1183">
        <v>46532</v>
      </c>
      <c r="F1183" t="s">
        <v>68</v>
      </c>
      <c r="G1183" t="s">
        <v>2207</v>
      </c>
      <c r="H1183" t="s">
        <v>2208</v>
      </c>
      <c r="I1183" t="b">
        <v>0</v>
      </c>
      <c r="J1183" t="b">
        <v>0</v>
      </c>
      <c r="K1183" t="b">
        <v>0</v>
      </c>
      <c r="L1183" t="b">
        <v>0</v>
      </c>
      <c r="M1183" t="b">
        <v>0</v>
      </c>
      <c r="N1183" t="b">
        <v>0</v>
      </c>
      <c r="O1183" t="s">
        <v>57</v>
      </c>
      <c r="P1183" t="b">
        <v>0</v>
      </c>
      <c r="Q1183" t="b">
        <v>0</v>
      </c>
      <c r="R1183" t="s">
        <v>58</v>
      </c>
      <c r="S1183" t="s">
        <v>59</v>
      </c>
      <c r="V1183" t="s">
        <v>60</v>
      </c>
      <c r="W1183" t="s">
        <v>114</v>
      </c>
      <c r="X1183" t="s">
        <v>62</v>
      </c>
      <c r="Y1183" t="s">
        <v>63</v>
      </c>
      <c r="Z1183">
        <v>0</v>
      </c>
      <c r="AA1183">
        <v>0</v>
      </c>
      <c r="AB1183">
        <v>1.72</v>
      </c>
      <c r="AC1183">
        <v>35</v>
      </c>
      <c r="AD1183">
        <v>151.22</v>
      </c>
      <c r="AE1183">
        <v>177.91</v>
      </c>
      <c r="AF1183">
        <v>20</v>
      </c>
      <c r="AG1183" t="b">
        <v>1</v>
      </c>
      <c r="AH1183">
        <v>177.91</v>
      </c>
      <c r="AI1183">
        <f t="shared" si="18"/>
        <v>54380.26566816691</v>
      </c>
      <c r="AJ1183">
        <v>2</v>
      </c>
      <c r="AK1183" t="b">
        <v>0</v>
      </c>
      <c r="AL1183" t="b">
        <v>1</v>
      </c>
      <c r="AM1183" t="s">
        <v>576</v>
      </c>
      <c r="AN1183" s="1">
        <v>40443</v>
      </c>
      <c r="AO1183" s="1">
        <v>40485</v>
      </c>
      <c r="AP1183" s="1">
        <v>40504</v>
      </c>
      <c r="AQ1183" s="1">
        <v>40592</v>
      </c>
    </row>
    <row r="1184" spans="1:43">
      <c r="A1184" t="s">
        <v>2837</v>
      </c>
      <c r="C1184" t="s">
        <v>483</v>
      </c>
      <c r="D1184" t="s">
        <v>74</v>
      </c>
      <c r="E1184">
        <v>11220</v>
      </c>
      <c r="F1184" t="s">
        <v>75</v>
      </c>
      <c r="G1184" t="s">
        <v>117</v>
      </c>
      <c r="H1184" t="s">
        <v>483</v>
      </c>
      <c r="I1184" t="b">
        <v>0</v>
      </c>
      <c r="J1184" t="b">
        <v>0</v>
      </c>
      <c r="K1184" t="b">
        <v>0</v>
      </c>
      <c r="L1184" t="b">
        <v>0</v>
      </c>
      <c r="M1184" t="b">
        <v>0</v>
      </c>
      <c r="N1184" t="b">
        <v>0</v>
      </c>
      <c r="O1184" t="s">
        <v>77</v>
      </c>
      <c r="P1184" t="b">
        <v>0</v>
      </c>
      <c r="Q1184" t="b">
        <v>0</v>
      </c>
      <c r="R1184" t="s">
        <v>58</v>
      </c>
      <c r="S1184" t="s">
        <v>59</v>
      </c>
      <c r="T1184" t="s">
        <v>136</v>
      </c>
      <c r="U1184" t="s">
        <v>137</v>
      </c>
      <c r="W1184" t="s">
        <v>114</v>
      </c>
      <c r="X1184" t="s">
        <v>62</v>
      </c>
      <c r="Y1184" t="s">
        <v>63</v>
      </c>
      <c r="AD1184">
        <v>151.19</v>
      </c>
      <c r="AE1184">
        <v>184.38</v>
      </c>
      <c r="AF1184">
        <v>25</v>
      </c>
      <c r="AG1184" t="b">
        <v>1</v>
      </c>
      <c r="AH1184">
        <v>178</v>
      </c>
      <c r="AI1184">
        <f t="shared" si="18"/>
        <v>54338.298530137225</v>
      </c>
      <c r="AJ1184">
        <v>3</v>
      </c>
      <c r="AK1184" t="b">
        <v>0</v>
      </c>
      <c r="AL1184" t="b">
        <v>0</v>
      </c>
      <c r="AM1184" t="s">
        <v>576</v>
      </c>
      <c r="AN1184" s="1">
        <v>38237</v>
      </c>
      <c r="AO1184" s="1">
        <v>38303</v>
      </c>
      <c r="AP1184" s="1">
        <v>38342</v>
      </c>
      <c r="AQ1184" s="1">
        <v>38504</v>
      </c>
    </row>
    <row r="1185" spans="1:43">
      <c r="A1185" t="s">
        <v>2838</v>
      </c>
      <c r="B1185">
        <v>360008603742</v>
      </c>
      <c r="C1185" t="s">
        <v>73</v>
      </c>
      <c r="D1185" t="s">
        <v>74</v>
      </c>
      <c r="E1185">
        <v>10452</v>
      </c>
      <c r="F1185" t="s">
        <v>75</v>
      </c>
      <c r="G1185" t="s">
        <v>76</v>
      </c>
      <c r="H1185" t="s">
        <v>73</v>
      </c>
      <c r="I1185" t="b">
        <v>0</v>
      </c>
      <c r="J1185" t="b">
        <v>0</v>
      </c>
      <c r="K1185" t="b">
        <v>0</v>
      </c>
      <c r="L1185" t="b">
        <v>0</v>
      </c>
      <c r="M1185" t="b">
        <v>0</v>
      </c>
      <c r="N1185" t="b">
        <v>0</v>
      </c>
      <c r="O1185" t="s">
        <v>77</v>
      </c>
      <c r="P1185" t="b">
        <v>1</v>
      </c>
      <c r="Q1185" t="b">
        <v>0</v>
      </c>
      <c r="R1185" t="s">
        <v>211</v>
      </c>
      <c r="S1185" t="s">
        <v>100</v>
      </c>
      <c r="T1185" t="s">
        <v>171</v>
      </c>
      <c r="U1185" t="s">
        <v>79</v>
      </c>
      <c r="W1185" t="s">
        <v>61</v>
      </c>
      <c r="X1185" t="s">
        <v>62</v>
      </c>
      <c r="Y1185" t="s">
        <v>63</v>
      </c>
      <c r="AD1185">
        <v>154.57</v>
      </c>
      <c r="AE1185">
        <v>188.5</v>
      </c>
      <c r="AF1185">
        <v>0</v>
      </c>
      <c r="AG1185" t="b">
        <v>0</v>
      </c>
      <c r="AH1185">
        <v>178</v>
      </c>
      <c r="AI1185">
        <f t="shared" si="18"/>
        <v>54338.298530137225</v>
      </c>
      <c r="AJ1185">
        <v>1</v>
      </c>
      <c r="AK1185" t="b">
        <v>0</v>
      </c>
      <c r="AL1185" t="b">
        <v>0</v>
      </c>
      <c r="AM1185" t="s">
        <v>576</v>
      </c>
      <c r="AN1185" s="1">
        <v>37792</v>
      </c>
      <c r="AO1185" s="1">
        <v>37858</v>
      </c>
      <c r="AP1185" s="1">
        <v>38119</v>
      </c>
      <c r="AQ1185" s="1">
        <v>38037</v>
      </c>
    </row>
    <row r="1186" spans="1:43">
      <c r="A1186" t="s">
        <v>2839</v>
      </c>
      <c r="B1186">
        <v>450363001025</v>
      </c>
      <c r="C1186" t="s">
        <v>316</v>
      </c>
      <c r="D1186" t="s">
        <v>196</v>
      </c>
      <c r="E1186">
        <v>29303</v>
      </c>
      <c r="F1186" t="s">
        <v>75</v>
      </c>
      <c r="G1186" t="s">
        <v>315</v>
      </c>
      <c r="H1186" t="s">
        <v>316</v>
      </c>
      <c r="I1186" t="b">
        <v>0</v>
      </c>
      <c r="J1186" t="b">
        <v>0</v>
      </c>
      <c r="K1186" t="b">
        <v>0</v>
      </c>
      <c r="L1186" t="b">
        <v>0</v>
      </c>
      <c r="M1186" t="b">
        <v>0</v>
      </c>
      <c r="N1186" t="b">
        <v>0</v>
      </c>
      <c r="O1186" t="s">
        <v>57</v>
      </c>
      <c r="P1186" t="b">
        <v>0</v>
      </c>
      <c r="Q1186" t="b">
        <v>0</v>
      </c>
      <c r="R1186" t="s">
        <v>101</v>
      </c>
      <c r="S1186" t="s">
        <v>95</v>
      </c>
      <c r="T1186" t="s">
        <v>230</v>
      </c>
      <c r="U1186" t="s">
        <v>59</v>
      </c>
      <c r="V1186" t="s">
        <v>60</v>
      </c>
      <c r="W1186" t="s">
        <v>61</v>
      </c>
      <c r="X1186" t="s">
        <v>62</v>
      </c>
      <c r="Y1186" t="s">
        <v>81</v>
      </c>
      <c r="Z1186">
        <v>0.1</v>
      </c>
      <c r="AA1186">
        <v>8.15</v>
      </c>
      <c r="AB1186">
        <v>1.73</v>
      </c>
      <c r="AC1186">
        <v>35</v>
      </c>
      <c r="AD1186">
        <v>160.63999999999999</v>
      </c>
      <c r="AE1186">
        <v>188.99</v>
      </c>
      <c r="AF1186">
        <v>19</v>
      </c>
      <c r="AG1186" t="b">
        <v>1</v>
      </c>
      <c r="AH1186">
        <v>178.23</v>
      </c>
      <c r="AI1186">
        <f t="shared" si="18"/>
        <v>54231.122777394703</v>
      </c>
      <c r="AJ1186">
        <v>6</v>
      </c>
      <c r="AK1186" t="b">
        <v>1</v>
      </c>
      <c r="AL1186" t="b">
        <v>0</v>
      </c>
      <c r="AM1186" t="s">
        <v>576</v>
      </c>
      <c r="AN1186" s="1">
        <v>40628</v>
      </c>
      <c r="AO1186" s="1">
        <v>40629</v>
      </c>
      <c r="AQ1186" s="1">
        <v>40778</v>
      </c>
    </row>
    <row r="1187" spans="1:43">
      <c r="A1187" t="s">
        <v>2840</v>
      </c>
      <c r="B1187">
        <v>51197001221</v>
      </c>
      <c r="C1187" t="s">
        <v>1899</v>
      </c>
      <c r="D1187" t="s">
        <v>1902</v>
      </c>
      <c r="E1187">
        <v>72756</v>
      </c>
      <c r="F1187" t="s">
        <v>75</v>
      </c>
      <c r="G1187" t="s">
        <v>2841</v>
      </c>
      <c r="H1187" t="s">
        <v>816</v>
      </c>
      <c r="I1187" t="b">
        <v>1</v>
      </c>
      <c r="J1187" t="b">
        <v>0</v>
      </c>
      <c r="K1187" t="b">
        <v>0</v>
      </c>
      <c r="L1187" t="b">
        <v>0</v>
      </c>
      <c r="M1187" t="b">
        <v>0</v>
      </c>
      <c r="N1187" t="b">
        <v>0</v>
      </c>
      <c r="O1187" t="s">
        <v>57</v>
      </c>
      <c r="P1187" t="b">
        <v>0</v>
      </c>
      <c r="Q1187" t="b">
        <v>0</v>
      </c>
      <c r="R1187" t="s">
        <v>119</v>
      </c>
      <c r="S1187" t="s">
        <v>59</v>
      </c>
      <c r="T1187" t="s">
        <v>119</v>
      </c>
      <c r="U1187" t="s">
        <v>59</v>
      </c>
      <c r="V1187" t="s">
        <v>71</v>
      </c>
      <c r="W1187" t="s">
        <v>61</v>
      </c>
      <c r="X1187" t="s">
        <v>62</v>
      </c>
      <c r="Y1187" t="s">
        <v>81</v>
      </c>
      <c r="Z1187">
        <v>11.98</v>
      </c>
      <c r="AA1187">
        <v>7.19</v>
      </c>
      <c r="AB1187">
        <v>1.8</v>
      </c>
      <c r="AC1187">
        <v>9</v>
      </c>
      <c r="AD1187">
        <v>149.79</v>
      </c>
      <c r="AE1187">
        <v>182.67</v>
      </c>
      <c r="AF1187">
        <v>28</v>
      </c>
      <c r="AG1187" t="b">
        <v>1</v>
      </c>
      <c r="AH1187">
        <v>178.28</v>
      </c>
      <c r="AI1187">
        <f t="shared" si="18"/>
        <v>54207.837700711541</v>
      </c>
      <c r="AJ1187">
        <v>9</v>
      </c>
      <c r="AK1187" t="b">
        <v>0</v>
      </c>
      <c r="AL1187" t="b">
        <v>0</v>
      </c>
      <c r="AM1187" t="s">
        <v>576</v>
      </c>
      <c r="AN1187" s="1">
        <v>40097</v>
      </c>
      <c r="AO1187" s="1">
        <v>40107</v>
      </c>
      <c r="AQ1187" s="1">
        <v>40252</v>
      </c>
    </row>
    <row r="1188" spans="1:43">
      <c r="A1188" t="s">
        <v>2842</v>
      </c>
      <c r="B1188">
        <v>192640001500</v>
      </c>
      <c r="C1188" t="s">
        <v>2843</v>
      </c>
      <c r="D1188" t="s">
        <v>730</v>
      </c>
      <c r="E1188">
        <v>51104</v>
      </c>
      <c r="F1188" t="s">
        <v>75</v>
      </c>
      <c r="G1188" t="s">
        <v>2844</v>
      </c>
      <c r="H1188" t="s">
        <v>1450</v>
      </c>
      <c r="I1188" t="b">
        <v>0</v>
      </c>
      <c r="J1188" t="b">
        <v>0</v>
      </c>
      <c r="K1188" t="b">
        <v>0</v>
      </c>
      <c r="L1188" t="b">
        <v>0</v>
      </c>
      <c r="M1188" t="b">
        <v>0</v>
      </c>
      <c r="N1188" t="b">
        <v>0</v>
      </c>
      <c r="O1188" t="s">
        <v>57</v>
      </c>
      <c r="P1188" t="b">
        <v>0</v>
      </c>
      <c r="Q1188" t="b">
        <v>0</v>
      </c>
      <c r="R1188" t="s">
        <v>101</v>
      </c>
      <c r="S1188" t="s">
        <v>95</v>
      </c>
      <c r="T1188" t="s">
        <v>136</v>
      </c>
      <c r="U1188" t="s">
        <v>137</v>
      </c>
      <c r="V1188" t="s">
        <v>60</v>
      </c>
      <c r="W1188" t="s">
        <v>61</v>
      </c>
      <c r="X1188" t="s">
        <v>107</v>
      </c>
      <c r="Y1188" t="s">
        <v>63</v>
      </c>
      <c r="Z1188">
        <v>0</v>
      </c>
      <c r="AA1188">
        <v>6.45</v>
      </c>
      <c r="AB1188">
        <v>1.94</v>
      </c>
      <c r="AC1188">
        <v>9</v>
      </c>
      <c r="AD1188">
        <v>146.38999999999999</v>
      </c>
      <c r="AE1188">
        <v>178.52</v>
      </c>
      <c r="AF1188">
        <v>19</v>
      </c>
      <c r="AG1188" t="b">
        <v>1</v>
      </c>
      <c r="AH1188">
        <v>178.52</v>
      </c>
      <c r="AI1188">
        <f t="shared" si="18"/>
        <v>54096.138932632384</v>
      </c>
      <c r="AJ1188">
        <v>10</v>
      </c>
      <c r="AK1188" t="b">
        <v>0</v>
      </c>
      <c r="AL1188" t="b">
        <v>0</v>
      </c>
      <c r="AM1188" t="s">
        <v>576</v>
      </c>
      <c r="AN1188" s="1">
        <v>40294</v>
      </c>
      <c r="AO1188" s="1">
        <v>40410</v>
      </c>
      <c r="AP1188" s="1">
        <v>40472</v>
      </c>
      <c r="AQ1188" s="1">
        <v>40443</v>
      </c>
    </row>
    <row r="1189" spans="1:43">
      <c r="A1189" t="s">
        <v>2845</v>
      </c>
      <c r="B1189">
        <v>370120000493</v>
      </c>
      <c r="C1189" t="s">
        <v>2846</v>
      </c>
      <c r="D1189" t="s">
        <v>67</v>
      </c>
      <c r="E1189">
        <v>28518</v>
      </c>
      <c r="F1189" t="s">
        <v>68</v>
      </c>
      <c r="G1189" t="s">
        <v>2847</v>
      </c>
      <c r="H1189" t="s">
        <v>2430</v>
      </c>
      <c r="I1189" t="b">
        <v>0</v>
      </c>
      <c r="J1189" t="b">
        <v>0</v>
      </c>
      <c r="K1189" t="b">
        <v>0</v>
      </c>
      <c r="L1189" t="b">
        <v>0</v>
      </c>
      <c r="M1189" t="b">
        <v>0</v>
      </c>
      <c r="N1189" t="b">
        <v>0</v>
      </c>
      <c r="O1189" t="s">
        <v>57</v>
      </c>
      <c r="P1189" t="b">
        <v>0</v>
      </c>
      <c r="Q1189" t="b">
        <v>0</v>
      </c>
      <c r="R1189" t="s">
        <v>119</v>
      </c>
      <c r="S1189" t="s">
        <v>59</v>
      </c>
      <c r="T1189" t="s">
        <v>113</v>
      </c>
      <c r="U1189" t="s">
        <v>113</v>
      </c>
      <c r="V1189" t="s">
        <v>60</v>
      </c>
      <c r="W1189" t="s">
        <v>1</v>
      </c>
      <c r="X1189" t="s">
        <v>62</v>
      </c>
      <c r="Y1189" t="s">
        <v>81</v>
      </c>
      <c r="Z1189">
        <v>0</v>
      </c>
      <c r="AA1189">
        <v>8.34</v>
      </c>
      <c r="AB1189">
        <v>1.6</v>
      </c>
      <c r="AC1189">
        <v>35</v>
      </c>
      <c r="AD1189">
        <v>151.86000000000001</v>
      </c>
      <c r="AE1189">
        <v>178.66</v>
      </c>
      <c r="AF1189">
        <v>20</v>
      </c>
      <c r="AG1189" t="b">
        <v>1</v>
      </c>
      <c r="AH1189">
        <v>178.66</v>
      </c>
      <c r="AI1189">
        <f t="shared" si="18"/>
        <v>54031.03451791955</v>
      </c>
      <c r="AJ1189">
        <v>1</v>
      </c>
      <c r="AK1189" t="b">
        <v>0</v>
      </c>
      <c r="AL1189" t="b">
        <v>1</v>
      </c>
      <c r="AM1189" t="s">
        <v>576</v>
      </c>
      <c r="AN1189" s="1">
        <v>40566</v>
      </c>
      <c r="AO1189" s="1">
        <v>40624</v>
      </c>
      <c r="AQ1189" s="1">
        <v>40715</v>
      </c>
    </row>
    <row r="1190" spans="1:43">
      <c r="A1190" t="s">
        <v>2848</v>
      </c>
      <c r="C1190" t="s">
        <v>837</v>
      </c>
      <c r="D1190" t="s">
        <v>74</v>
      </c>
      <c r="E1190">
        <v>14513</v>
      </c>
      <c r="F1190" t="s">
        <v>54</v>
      </c>
      <c r="G1190" t="s">
        <v>2849</v>
      </c>
      <c r="H1190" t="s">
        <v>176</v>
      </c>
      <c r="I1190" t="b">
        <v>0</v>
      </c>
      <c r="J1190" t="b">
        <v>0</v>
      </c>
      <c r="K1190" t="b">
        <v>0</v>
      </c>
      <c r="L1190" t="b">
        <v>0</v>
      </c>
      <c r="M1190" t="b">
        <v>0</v>
      </c>
      <c r="N1190" t="b">
        <v>0</v>
      </c>
      <c r="O1190" t="s">
        <v>57</v>
      </c>
      <c r="P1190" t="b">
        <v>0</v>
      </c>
      <c r="Q1190" t="b">
        <v>0</v>
      </c>
      <c r="R1190" t="s">
        <v>58</v>
      </c>
      <c r="S1190" t="s">
        <v>59</v>
      </c>
      <c r="V1190" t="s">
        <v>60</v>
      </c>
      <c r="W1190" t="s">
        <v>61</v>
      </c>
      <c r="X1190" t="s">
        <v>62</v>
      </c>
      <c r="Y1190" t="s">
        <v>81</v>
      </c>
      <c r="Z1190">
        <v>12.04</v>
      </c>
      <c r="AA1190">
        <v>0</v>
      </c>
      <c r="AB1190">
        <v>3.01</v>
      </c>
      <c r="AC1190">
        <v>17</v>
      </c>
      <c r="AD1190">
        <v>152</v>
      </c>
      <c r="AE1190">
        <v>185.37</v>
      </c>
      <c r="AF1190">
        <v>22</v>
      </c>
      <c r="AG1190" t="b">
        <v>1</v>
      </c>
      <c r="AH1190">
        <v>178.82</v>
      </c>
      <c r="AI1190">
        <f t="shared" si="18"/>
        <v>53956.677472533447</v>
      </c>
      <c r="AJ1190">
        <v>4</v>
      </c>
      <c r="AK1190" t="b">
        <v>0</v>
      </c>
      <c r="AL1190" t="b">
        <v>0</v>
      </c>
      <c r="AM1190" t="s">
        <v>576</v>
      </c>
      <c r="AN1190" s="1">
        <v>39835</v>
      </c>
      <c r="AO1190" s="1">
        <v>39848</v>
      </c>
      <c r="AP1190" s="1">
        <v>39863</v>
      </c>
      <c r="AQ1190" s="1">
        <v>39905</v>
      </c>
    </row>
    <row r="1191" spans="1:43">
      <c r="A1191" t="s">
        <v>2850</v>
      </c>
      <c r="B1191">
        <v>240009000322</v>
      </c>
      <c r="C1191" t="s">
        <v>669</v>
      </c>
      <c r="D1191" t="s">
        <v>609</v>
      </c>
      <c r="E1191">
        <v>21229</v>
      </c>
      <c r="F1191" t="s">
        <v>75</v>
      </c>
      <c r="G1191" t="s">
        <v>670</v>
      </c>
      <c r="H1191" t="s">
        <v>671</v>
      </c>
      <c r="I1191" t="b">
        <v>0</v>
      </c>
      <c r="J1191" t="b">
        <v>0</v>
      </c>
      <c r="K1191" t="b">
        <v>0</v>
      </c>
      <c r="L1191" t="b">
        <v>0</v>
      </c>
      <c r="M1191" t="b">
        <v>0</v>
      </c>
      <c r="N1191" t="b">
        <v>0</v>
      </c>
      <c r="O1191" t="s">
        <v>77</v>
      </c>
      <c r="P1191" t="b">
        <v>0</v>
      </c>
      <c r="Q1191" t="b">
        <v>0</v>
      </c>
      <c r="R1191" t="s">
        <v>58</v>
      </c>
      <c r="S1191" t="s">
        <v>59</v>
      </c>
      <c r="T1191" t="s">
        <v>512</v>
      </c>
      <c r="U1191" t="s">
        <v>273</v>
      </c>
      <c r="V1191" t="s">
        <v>60</v>
      </c>
      <c r="W1191" t="s">
        <v>61</v>
      </c>
      <c r="X1191" t="s">
        <v>62</v>
      </c>
      <c r="Y1191" t="s">
        <v>63</v>
      </c>
      <c r="Z1191">
        <v>11.48</v>
      </c>
      <c r="AA1191">
        <v>5.74</v>
      </c>
      <c r="AB1191">
        <v>2.87</v>
      </c>
      <c r="AC1191">
        <v>17</v>
      </c>
      <c r="AD1191">
        <v>152</v>
      </c>
      <c r="AE1191">
        <v>185.37</v>
      </c>
      <c r="AF1191">
        <v>40</v>
      </c>
      <c r="AG1191" t="b">
        <v>1</v>
      </c>
      <c r="AH1191">
        <v>178.82</v>
      </c>
      <c r="AI1191">
        <f t="shared" si="18"/>
        <v>53956.677472533447</v>
      </c>
      <c r="AJ1191">
        <v>2</v>
      </c>
      <c r="AK1191" t="b">
        <v>1</v>
      </c>
      <c r="AL1191" t="b">
        <v>0</v>
      </c>
      <c r="AM1191" t="s">
        <v>576</v>
      </c>
      <c r="AN1191" s="1">
        <v>39755</v>
      </c>
      <c r="AO1191" s="1">
        <v>39765</v>
      </c>
      <c r="AP1191" s="1">
        <v>39826</v>
      </c>
      <c r="AQ1191" s="1">
        <v>39911</v>
      </c>
    </row>
    <row r="1192" spans="1:43">
      <c r="A1192" t="s">
        <v>2851</v>
      </c>
      <c r="C1192" t="s">
        <v>483</v>
      </c>
      <c r="D1192" t="s">
        <v>74</v>
      </c>
      <c r="E1192">
        <v>11226</v>
      </c>
      <c r="F1192" t="s">
        <v>75</v>
      </c>
      <c r="G1192" t="s">
        <v>486</v>
      </c>
      <c r="H1192" t="s">
        <v>483</v>
      </c>
      <c r="I1192" t="b">
        <v>0</v>
      </c>
      <c r="J1192" t="b">
        <v>1</v>
      </c>
      <c r="K1192" t="b">
        <v>0</v>
      </c>
      <c r="L1192" t="b">
        <v>0</v>
      </c>
      <c r="M1192" t="b">
        <v>0</v>
      </c>
      <c r="N1192" t="b">
        <v>0</v>
      </c>
      <c r="O1192" t="s">
        <v>77</v>
      </c>
      <c r="P1192" t="b">
        <v>0</v>
      </c>
      <c r="Q1192" t="b">
        <v>1</v>
      </c>
      <c r="R1192" t="s">
        <v>58</v>
      </c>
      <c r="S1192" t="s">
        <v>59</v>
      </c>
      <c r="T1192" t="s">
        <v>769</v>
      </c>
      <c r="U1192" t="s">
        <v>137</v>
      </c>
      <c r="V1192" t="s">
        <v>60</v>
      </c>
      <c r="W1192" t="s">
        <v>61</v>
      </c>
      <c r="X1192" t="s">
        <v>62</v>
      </c>
      <c r="Y1192" t="s">
        <v>81</v>
      </c>
      <c r="Z1192">
        <v>11.98</v>
      </c>
      <c r="AA1192">
        <v>0</v>
      </c>
      <c r="AB1192">
        <v>3</v>
      </c>
      <c r="AC1192">
        <v>17</v>
      </c>
      <c r="AD1192">
        <v>152</v>
      </c>
      <c r="AE1192">
        <v>185.37</v>
      </c>
      <c r="AF1192">
        <v>30</v>
      </c>
      <c r="AG1192" t="b">
        <v>1</v>
      </c>
      <c r="AH1192">
        <v>178.82</v>
      </c>
      <c r="AI1192">
        <f t="shared" si="18"/>
        <v>53956.677472533447</v>
      </c>
      <c r="AJ1192">
        <v>5</v>
      </c>
      <c r="AK1192" t="b">
        <v>0</v>
      </c>
      <c r="AL1192" t="b">
        <v>0</v>
      </c>
      <c r="AM1192" t="s">
        <v>576</v>
      </c>
      <c r="AN1192" s="1">
        <v>39658</v>
      </c>
      <c r="AO1192" s="1">
        <v>39659</v>
      </c>
      <c r="AP1192" s="1">
        <v>39721</v>
      </c>
      <c r="AQ1192" s="1">
        <v>39814</v>
      </c>
    </row>
    <row r="1193" spans="1:43">
      <c r="A1193" t="s">
        <v>2852</v>
      </c>
      <c r="B1193">
        <v>171371001699</v>
      </c>
      <c r="C1193" t="s">
        <v>2853</v>
      </c>
      <c r="D1193" t="s">
        <v>182</v>
      </c>
      <c r="E1193">
        <v>60107</v>
      </c>
      <c r="F1193" t="s">
        <v>54</v>
      </c>
      <c r="G1193" t="s">
        <v>2854</v>
      </c>
      <c r="H1193" t="s">
        <v>184</v>
      </c>
      <c r="I1193" t="b">
        <v>0</v>
      </c>
      <c r="J1193" t="b">
        <v>0</v>
      </c>
      <c r="K1193" t="b">
        <v>0</v>
      </c>
      <c r="L1193" t="b">
        <v>0</v>
      </c>
      <c r="M1193" t="b">
        <v>0</v>
      </c>
      <c r="N1193" t="b">
        <v>0</v>
      </c>
      <c r="O1193" t="s">
        <v>77</v>
      </c>
      <c r="P1193" t="b">
        <v>0</v>
      </c>
      <c r="Q1193" t="b">
        <v>0</v>
      </c>
      <c r="R1193" t="s">
        <v>101</v>
      </c>
      <c r="S1193" t="s">
        <v>95</v>
      </c>
      <c r="T1193" t="s">
        <v>58</v>
      </c>
      <c r="U1193" t="s">
        <v>59</v>
      </c>
      <c r="V1193" t="s">
        <v>71</v>
      </c>
      <c r="W1193" t="s">
        <v>61</v>
      </c>
      <c r="X1193" t="s">
        <v>62</v>
      </c>
      <c r="Y1193" t="s">
        <v>81</v>
      </c>
      <c r="Z1193">
        <v>11.98</v>
      </c>
      <c r="AA1193">
        <v>0</v>
      </c>
      <c r="AB1193">
        <v>3</v>
      </c>
      <c r="AC1193">
        <v>17</v>
      </c>
      <c r="AD1193">
        <v>152</v>
      </c>
      <c r="AE1193">
        <v>185.37</v>
      </c>
      <c r="AF1193">
        <v>24</v>
      </c>
      <c r="AG1193" t="b">
        <v>1</v>
      </c>
      <c r="AH1193">
        <v>178.82</v>
      </c>
      <c r="AI1193">
        <f t="shared" si="18"/>
        <v>53956.677472533447</v>
      </c>
      <c r="AJ1193">
        <v>2</v>
      </c>
      <c r="AK1193" t="b">
        <v>0</v>
      </c>
      <c r="AL1193" t="b">
        <v>0</v>
      </c>
      <c r="AM1193" t="s">
        <v>576</v>
      </c>
      <c r="AN1193" s="1">
        <v>39415</v>
      </c>
      <c r="AO1193" s="1">
        <v>39425</v>
      </c>
      <c r="AP1193" s="1">
        <v>39507</v>
      </c>
      <c r="AQ1193" s="1">
        <v>39654</v>
      </c>
    </row>
    <row r="1194" spans="1:43">
      <c r="A1194" t="s">
        <v>2855</v>
      </c>
      <c r="B1194">
        <v>63441005630</v>
      </c>
      <c r="C1194" t="s">
        <v>205</v>
      </c>
      <c r="D1194" t="s">
        <v>128</v>
      </c>
      <c r="E1194">
        <v>94133</v>
      </c>
      <c r="F1194" t="s">
        <v>75</v>
      </c>
      <c r="G1194" t="s">
        <v>206</v>
      </c>
      <c r="H1194" t="s">
        <v>205</v>
      </c>
      <c r="I1194" t="b">
        <v>0</v>
      </c>
      <c r="J1194" t="b">
        <v>0</v>
      </c>
      <c r="K1194" t="b">
        <v>0</v>
      </c>
      <c r="L1194" t="b">
        <v>0</v>
      </c>
      <c r="M1194" t="b">
        <v>0</v>
      </c>
      <c r="N1194" t="b">
        <v>0</v>
      </c>
      <c r="O1194" t="s">
        <v>57</v>
      </c>
      <c r="P1194" t="b">
        <v>0</v>
      </c>
      <c r="Q1194" t="b">
        <v>0</v>
      </c>
      <c r="R1194" t="s">
        <v>99</v>
      </c>
      <c r="S1194" t="s">
        <v>100</v>
      </c>
      <c r="V1194" t="s">
        <v>71</v>
      </c>
      <c r="W1194" t="s">
        <v>61</v>
      </c>
      <c r="X1194" t="s">
        <v>62</v>
      </c>
      <c r="Y1194" t="s">
        <v>63</v>
      </c>
      <c r="Z1194">
        <v>11.18</v>
      </c>
      <c r="AA1194">
        <v>8.1</v>
      </c>
      <c r="AB1194">
        <v>2.79</v>
      </c>
      <c r="AC1194">
        <v>17</v>
      </c>
      <c r="AD1194">
        <v>150.82</v>
      </c>
      <c r="AE1194">
        <v>183.93</v>
      </c>
      <c r="AF1194">
        <v>20</v>
      </c>
      <c r="AG1194" t="b">
        <v>1</v>
      </c>
      <c r="AH1194">
        <v>178.82</v>
      </c>
      <c r="AI1194">
        <f t="shared" si="18"/>
        <v>53956.677472533447</v>
      </c>
      <c r="AJ1194">
        <v>1</v>
      </c>
      <c r="AK1194" t="b">
        <v>0</v>
      </c>
      <c r="AL1194" t="b">
        <v>0</v>
      </c>
      <c r="AM1194" t="s">
        <v>576</v>
      </c>
      <c r="AN1194" s="1">
        <v>39216</v>
      </c>
      <c r="AO1194" s="1">
        <v>39257</v>
      </c>
      <c r="AP1194" s="1">
        <v>39370</v>
      </c>
      <c r="AQ1194" s="1">
        <v>39454</v>
      </c>
    </row>
    <row r="1195" spans="1:43">
      <c r="A1195" t="s">
        <v>2856</v>
      </c>
      <c r="B1195">
        <v>450201000715</v>
      </c>
      <c r="C1195" t="s">
        <v>195</v>
      </c>
      <c r="D1195" t="s">
        <v>196</v>
      </c>
      <c r="E1195">
        <v>29485</v>
      </c>
      <c r="F1195" t="s">
        <v>68</v>
      </c>
      <c r="G1195" t="s">
        <v>197</v>
      </c>
      <c r="H1195" t="s">
        <v>198</v>
      </c>
      <c r="I1195" t="b">
        <v>0</v>
      </c>
      <c r="J1195" t="b">
        <v>0</v>
      </c>
      <c r="K1195" t="b">
        <v>0</v>
      </c>
      <c r="L1195" t="b">
        <v>0</v>
      </c>
      <c r="M1195" t="b">
        <v>0</v>
      </c>
      <c r="N1195" t="b">
        <v>0</v>
      </c>
      <c r="O1195" t="s">
        <v>77</v>
      </c>
      <c r="P1195" t="b">
        <v>0</v>
      </c>
      <c r="Q1195" t="b">
        <v>0</v>
      </c>
      <c r="R1195" t="s">
        <v>119</v>
      </c>
      <c r="S1195" t="s">
        <v>59</v>
      </c>
      <c r="V1195" t="s">
        <v>60</v>
      </c>
      <c r="W1195" t="s">
        <v>114</v>
      </c>
      <c r="X1195" t="s">
        <v>107</v>
      </c>
      <c r="Y1195" t="s">
        <v>63</v>
      </c>
      <c r="Z1195">
        <v>11.99</v>
      </c>
      <c r="AA1195">
        <v>5.99</v>
      </c>
      <c r="AB1195">
        <v>3</v>
      </c>
      <c r="AC1195">
        <v>17</v>
      </c>
      <c r="AD1195">
        <v>157.86000000000001</v>
      </c>
      <c r="AE1195">
        <v>192.51</v>
      </c>
      <c r="AF1195">
        <v>20</v>
      </c>
      <c r="AG1195" t="b">
        <v>1</v>
      </c>
      <c r="AH1195">
        <v>178.82</v>
      </c>
      <c r="AI1195">
        <f t="shared" si="18"/>
        <v>53956.677472533447</v>
      </c>
      <c r="AJ1195">
        <v>1</v>
      </c>
      <c r="AK1195" t="b">
        <v>0</v>
      </c>
      <c r="AL1195" t="b">
        <v>0</v>
      </c>
      <c r="AM1195" t="s">
        <v>576</v>
      </c>
      <c r="AN1195" s="1">
        <v>39152</v>
      </c>
      <c r="AO1195" s="1">
        <v>39304</v>
      </c>
      <c r="AP1195" s="1">
        <v>39366</v>
      </c>
      <c r="AQ1195" s="1">
        <v>39392</v>
      </c>
    </row>
    <row r="1196" spans="1:43">
      <c r="A1196" t="s">
        <v>2857</v>
      </c>
      <c r="B1196">
        <v>370354002274</v>
      </c>
      <c r="C1196" t="s">
        <v>2858</v>
      </c>
      <c r="D1196" t="s">
        <v>67</v>
      </c>
      <c r="E1196">
        <v>27909</v>
      </c>
      <c r="F1196" t="s">
        <v>68</v>
      </c>
      <c r="G1196" t="s">
        <v>2859</v>
      </c>
      <c r="H1196" t="s">
        <v>2860</v>
      </c>
      <c r="I1196" t="b">
        <v>0</v>
      </c>
      <c r="J1196" t="b">
        <v>0</v>
      </c>
      <c r="K1196" t="b">
        <v>0</v>
      </c>
      <c r="L1196" t="b">
        <v>0</v>
      </c>
      <c r="M1196" t="b">
        <v>0</v>
      </c>
      <c r="N1196" t="b">
        <v>0</v>
      </c>
      <c r="O1196" t="s">
        <v>77</v>
      </c>
      <c r="P1196" t="b">
        <v>0</v>
      </c>
      <c r="Q1196" t="b">
        <v>0</v>
      </c>
      <c r="R1196" t="s">
        <v>119</v>
      </c>
      <c r="S1196" t="s">
        <v>59</v>
      </c>
      <c r="T1196" t="s">
        <v>357</v>
      </c>
      <c r="U1196" t="s">
        <v>137</v>
      </c>
      <c r="V1196" t="s">
        <v>60</v>
      </c>
      <c r="W1196" t="s">
        <v>114</v>
      </c>
      <c r="X1196" t="s">
        <v>62</v>
      </c>
      <c r="Y1196" t="s">
        <v>81</v>
      </c>
      <c r="Z1196">
        <v>0</v>
      </c>
      <c r="AA1196">
        <v>5.53</v>
      </c>
      <c r="AB1196">
        <v>1.95</v>
      </c>
      <c r="AC1196">
        <v>9</v>
      </c>
      <c r="AD1196">
        <v>146.69999999999999</v>
      </c>
      <c r="AE1196">
        <v>178.9</v>
      </c>
      <c r="AF1196">
        <v>48</v>
      </c>
      <c r="AG1196" t="b">
        <v>1</v>
      </c>
      <c r="AH1196">
        <v>178.91</v>
      </c>
      <c r="AI1196">
        <f t="shared" si="18"/>
        <v>53914.874134503756</v>
      </c>
      <c r="AJ1196">
        <v>2</v>
      </c>
      <c r="AK1196" t="b">
        <v>0</v>
      </c>
      <c r="AL1196" t="b">
        <v>0</v>
      </c>
      <c r="AM1196" t="s">
        <v>576</v>
      </c>
      <c r="AN1196" s="1">
        <v>40294</v>
      </c>
      <c r="AO1196" s="1">
        <v>40295</v>
      </c>
      <c r="AP1196" s="1">
        <v>40295</v>
      </c>
      <c r="AQ1196" s="1">
        <v>40445</v>
      </c>
    </row>
    <row r="1197" spans="1:43">
      <c r="A1197" t="s">
        <v>2861</v>
      </c>
      <c r="B1197">
        <v>170993000689</v>
      </c>
      <c r="C1197" t="s">
        <v>181</v>
      </c>
      <c r="D1197" t="s">
        <v>182</v>
      </c>
      <c r="E1197">
        <v>60652</v>
      </c>
      <c r="F1197" t="s">
        <v>75</v>
      </c>
      <c r="G1197" t="s">
        <v>1795</v>
      </c>
      <c r="H1197" t="s">
        <v>184</v>
      </c>
      <c r="I1197" t="b">
        <v>0</v>
      </c>
      <c r="J1197" t="b">
        <v>1</v>
      </c>
      <c r="K1197" t="b">
        <v>0</v>
      </c>
      <c r="L1197" t="b">
        <v>0</v>
      </c>
      <c r="M1197" t="b">
        <v>0</v>
      </c>
      <c r="N1197" t="b">
        <v>0</v>
      </c>
      <c r="O1197" t="s">
        <v>77</v>
      </c>
      <c r="P1197" t="b">
        <v>0</v>
      </c>
      <c r="Q1197" t="b">
        <v>0</v>
      </c>
      <c r="R1197" t="s">
        <v>58</v>
      </c>
      <c r="S1197" t="s">
        <v>59</v>
      </c>
      <c r="T1197" t="s">
        <v>171</v>
      </c>
      <c r="U1197" t="s">
        <v>79</v>
      </c>
      <c r="V1197" t="s">
        <v>71</v>
      </c>
      <c r="W1197" t="s">
        <v>1</v>
      </c>
      <c r="X1197" t="s">
        <v>62</v>
      </c>
      <c r="Y1197" t="s">
        <v>81</v>
      </c>
      <c r="Z1197">
        <v>10.5</v>
      </c>
      <c r="AA1197">
        <v>0</v>
      </c>
      <c r="AB1197">
        <v>1.58</v>
      </c>
      <c r="AC1197">
        <v>35</v>
      </c>
      <c r="AD1197">
        <v>152.08000000000001</v>
      </c>
      <c r="AE1197">
        <v>178.92</v>
      </c>
      <c r="AF1197">
        <v>35</v>
      </c>
      <c r="AG1197" t="b">
        <v>0</v>
      </c>
      <c r="AH1197">
        <v>178.92</v>
      </c>
      <c r="AI1197">
        <f t="shared" si="18"/>
        <v>53910.230319167131</v>
      </c>
      <c r="AJ1197">
        <v>4</v>
      </c>
      <c r="AK1197" t="b">
        <v>0</v>
      </c>
      <c r="AL1197" t="b">
        <v>0</v>
      </c>
      <c r="AM1197" t="s">
        <v>576</v>
      </c>
      <c r="AN1197" s="1">
        <v>40411</v>
      </c>
      <c r="AO1197" s="1">
        <v>40423</v>
      </c>
      <c r="AP1197" s="1">
        <v>40499</v>
      </c>
      <c r="AQ1197" s="1">
        <v>40561</v>
      </c>
    </row>
    <row r="1198" spans="1:43">
      <c r="A1198" t="s">
        <v>2862</v>
      </c>
      <c r="C1198" t="s">
        <v>565</v>
      </c>
      <c r="D1198" t="s">
        <v>67</v>
      </c>
      <c r="E1198">
        <v>27101</v>
      </c>
      <c r="F1198" t="s">
        <v>75</v>
      </c>
      <c r="G1198" t="s">
        <v>566</v>
      </c>
      <c r="H1198" t="s">
        <v>567</v>
      </c>
      <c r="I1198" t="b">
        <v>0</v>
      </c>
      <c r="J1198" t="b">
        <v>0</v>
      </c>
      <c r="K1198" t="b">
        <v>0</v>
      </c>
      <c r="L1198" t="b">
        <v>0</v>
      </c>
      <c r="M1198" t="b">
        <v>0</v>
      </c>
      <c r="N1198" t="b">
        <v>0</v>
      </c>
      <c r="O1198" t="s">
        <v>87</v>
      </c>
      <c r="P1198" t="b">
        <v>0</v>
      </c>
      <c r="Q1198" t="b">
        <v>0</v>
      </c>
      <c r="R1198" t="s">
        <v>267</v>
      </c>
      <c r="S1198" t="s">
        <v>95</v>
      </c>
      <c r="T1198" t="s">
        <v>78</v>
      </c>
      <c r="U1198" t="s">
        <v>79</v>
      </c>
      <c r="V1198" t="s">
        <v>60</v>
      </c>
      <c r="W1198" t="s">
        <v>61</v>
      </c>
      <c r="X1198" t="s">
        <v>62</v>
      </c>
      <c r="Y1198" t="s">
        <v>151</v>
      </c>
      <c r="Z1198">
        <v>11.91</v>
      </c>
      <c r="AA1198">
        <v>5.0599999999999996</v>
      </c>
      <c r="AB1198">
        <v>1.79</v>
      </c>
      <c r="AC1198">
        <v>9</v>
      </c>
      <c r="AD1198">
        <v>146.82</v>
      </c>
      <c r="AE1198">
        <v>179.05</v>
      </c>
      <c r="AF1198">
        <v>42</v>
      </c>
      <c r="AG1198" t="b">
        <v>1</v>
      </c>
      <c r="AH1198">
        <v>179.05</v>
      </c>
      <c r="AI1198">
        <f t="shared" si="18"/>
        <v>53849.878919790914</v>
      </c>
      <c r="AJ1198">
        <v>2</v>
      </c>
      <c r="AK1198" t="b">
        <v>0</v>
      </c>
      <c r="AL1198" t="b">
        <v>0</v>
      </c>
      <c r="AM1198" t="s">
        <v>576</v>
      </c>
      <c r="AN1198" s="1">
        <v>40061</v>
      </c>
      <c r="AO1198" s="1">
        <v>40070</v>
      </c>
      <c r="AP1198" s="1">
        <v>40112</v>
      </c>
      <c r="AQ1198" s="1">
        <v>40220</v>
      </c>
    </row>
    <row r="1199" spans="1:43">
      <c r="A1199" t="s">
        <v>2863</v>
      </c>
      <c r="B1199">
        <v>370126000536</v>
      </c>
      <c r="C1199" t="s">
        <v>476</v>
      </c>
      <c r="D1199" t="s">
        <v>67</v>
      </c>
      <c r="E1199">
        <v>27704</v>
      </c>
      <c r="F1199" t="s">
        <v>75</v>
      </c>
      <c r="G1199" t="s">
        <v>477</v>
      </c>
      <c r="H1199" t="s">
        <v>476</v>
      </c>
      <c r="I1199" t="b">
        <v>0</v>
      </c>
      <c r="J1199" t="b">
        <v>0</v>
      </c>
      <c r="K1199" t="b">
        <v>1</v>
      </c>
      <c r="L1199" t="b">
        <v>0</v>
      </c>
      <c r="M1199" t="b">
        <v>0</v>
      </c>
      <c r="N1199" t="b">
        <v>0</v>
      </c>
      <c r="O1199" t="s">
        <v>57</v>
      </c>
      <c r="P1199" t="b">
        <v>0</v>
      </c>
      <c r="Q1199" t="b">
        <v>0</v>
      </c>
      <c r="R1199" t="s">
        <v>58</v>
      </c>
      <c r="S1199" t="s">
        <v>59</v>
      </c>
      <c r="T1199" t="s">
        <v>136</v>
      </c>
      <c r="U1199" t="s">
        <v>137</v>
      </c>
      <c r="V1199" t="s">
        <v>60</v>
      </c>
      <c r="W1199" t="s">
        <v>61</v>
      </c>
      <c r="X1199" t="s">
        <v>62</v>
      </c>
      <c r="Y1199" t="s">
        <v>63</v>
      </c>
      <c r="Z1199">
        <v>10.98</v>
      </c>
      <c r="AA1199">
        <v>4.67</v>
      </c>
      <c r="AB1199">
        <v>2.75</v>
      </c>
      <c r="AC1199">
        <v>17</v>
      </c>
      <c r="AD1199">
        <v>145</v>
      </c>
      <c r="AE1199">
        <v>176.83</v>
      </c>
      <c r="AF1199">
        <v>20</v>
      </c>
      <c r="AG1199" t="b">
        <v>1</v>
      </c>
      <c r="AH1199">
        <v>179.71</v>
      </c>
      <c r="AI1199">
        <f t="shared" si="18"/>
        <v>53544.000907573231</v>
      </c>
      <c r="AJ1199">
        <v>1</v>
      </c>
      <c r="AK1199" t="b">
        <v>0</v>
      </c>
      <c r="AL1199" t="b">
        <v>0</v>
      </c>
      <c r="AM1199" t="s">
        <v>576</v>
      </c>
      <c r="AN1199" s="1">
        <v>39415</v>
      </c>
      <c r="AO1199" s="1">
        <v>39446</v>
      </c>
      <c r="AP1199" s="1">
        <v>39503</v>
      </c>
      <c r="AQ1199" s="1">
        <v>39654</v>
      </c>
    </row>
    <row r="1200" spans="1:43">
      <c r="A1200" t="s">
        <v>2864</v>
      </c>
      <c r="B1200">
        <v>280132001275</v>
      </c>
      <c r="C1200" t="s">
        <v>2865</v>
      </c>
      <c r="D1200" t="s">
        <v>162</v>
      </c>
      <c r="E1200">
        <v>38654</v>
      </c>
      <c r="F1200" t="s">
        <v>54</v>
      </c>
      <c r="G1200" t="s">
        <v>2866</v>
      </c>
      <c r="H1200" t="s">
        <v>2867</v>
      </c>
      <c r="I1200" t="b">
        <v>0</v>
      </c>
      <c r="J1200" t="b">
        <v>0</v>
      </c>
      <c r="K1200" t="b">
        <v>0</v>
      </c>
      <c r="L1200" t="b">
        <v>0</v>
      </c>
      <c r="M1200" t="b">
        <v>0</v>
      </c>
      <c r="N1200" t="b">
        <v>0</v>
      </c>
      <c r="O1200" t="s">
        <v>77</v>
      </c>
      <c r="P1200" t="b">
        <v>0</v>
      </c>
      <c r="Q1200" t="b">
        <v>0</v>
      </c>
      <c r="R1200" t="s">
        <v>512</v>
      </c>
      <c r="S1200" t="s">
        <v>273</v>
      </c>
      <c r="V1200" t="s">
        <v>60</v>
      </c>
      <c r="W1200" t="s">
        <v>1</v>
      </c>
      <c r="X1200" t="s">
        <v>107</v>
      </c>
      <c r="Y1200" t="s">
        <v>81</v>
      </c>
      <c r="Z1200">
        <v>27.77</v>
      </c>
      <c r="AA1200">
        <v>19.440000000000001</v>
      </c>
      <c r="AB1200">
        <v>4.17</v>
      </c>
      <c r="AC1200">
        <v>35</v>
      </c>
      <c r="AD1200">
        <v>364.09</v>
      </c>
      <c r="AE1200">
        <v>428.34</v>
      </c>
      <c r="AF1200">
        <v>240</v>
      </c>
      <c r="AG1200" t="b">
        <v>1</v>
      </c>
      <c r="AH1200">
        <v>180</v>
      </c>
      <c r="AI1200">
        <f t="shared" si="18"/>
        <v>53409.875462810924</v>
      </c>
      <c r="AJ1200">
        <v>10</v>
      </c>
      <c r="AK1200" t="b">
        <v>0</v>
      </c>
      <c r="AL1200" t="b">
        <v>0</v>
      </c>
      <c r="AM1200" t="s">
        <v>102</v>
      </c>
      <c r="AN1200" s="1">
        <v>40615</v>
      </c>
      <c r="AQ1200" s="1">
        <v>40767</v>
      </c>
    </row>
    <row r="1201" spans="1:43">
      <c r="A1201" t="s">
        <v>2868</v>
      </c>
      <c r="C1201" t="s">
        <v>73</v>
      </c>
      <c r="D1201" t="s">
        <v>74</v>
      </c>
      <c r="E1201">
        <v>10473</v>
      </c>
      <c r="F1201" t="s">
        <v>75</v>
      </c>
      <c r="G1201" t="s">
        <v>331</v>
      </c>
      <c r="H1201" t="s">
        <v>73</v>
      </c>
      <c r="I1201" t="b">
        <v>0</v>
      </c>
      <c r="J1201" t="b">
        <v>0</v>
      </c>
      <c r="K1201" t="b">
        <v>0</v>
      </c>
      <c r="L1201" t="b">
        <v>0</v>
      </c>
      <c r="M1201" t="b">
        <v>0</v>
      </c>
      <c r="N1201" t="b">
        <v>0</v>
      </c>
      <c r="O1201" t="s">
        <v>77</v>
      </c>
      <c r="P1201" t="b">
        <v>0</v>
      </c>
      <c r="Q1201" t="b">
        <v>0</v>
      </c>
      <c r="R1201" t="s">
        <v>58</v>
      </c>
      <c r="S1201" t="s">
        <v>59</v>
      </c>
      <c r="V1201" t="s">
        <v>60</v>
      </c>
      <c r="W1201" t="s">
        <v>114</v>
      </c>
      <c r="X1201" t="s">
        <v>62</v>
      </c>
      <c r="Y1201" t="s">
        <v>81</v>
      </c>
      <c r="Z1201">
        <v>12.13</v>
      </c>
      <c r="AA1201">
        <v>0</v>
      </c>
      <c r="AB1201">
        <v>3.03</v>
      </c>
      <c r="AC1201">
        <v>17</v>
      </c>
      <c r="AD1201">
        <v>153</v>
      </c>
      <c r="AE1201">
        <v>186.59</v>
      </c>
      <c r="AF1201">
        <v>60</v>
      </c>
      <c r="AG1201" t="b">
        <v>1</v>
      </c>
      <c r="AH1201">
        <v>180</v>
      </c>
      <c r="AI1201">
        <f t="shared" si="18"/>
        <v>53409.875462810924</v>
      </c>
      <c r="AJ1201">
        <v>4</v>
      </c>
      <c r="AK1201" t="b">
        <v>0</v>
      </c>
      <c r="AL1201" t="b">
        <v>0</v>
      </c>
      <c r="AM1201" t="s">
        <v>576</v>
      </c>
      <c r="AN1201" s="1">
        <v>39895</v>
      </c>
      <c r="AO1201" s="1">
        <v>39904</v>
      </c>
      <c r="AP1201" s="1">
        <v>40149</v>
      </c>
      <c r="AQ1201" s="1">
        <v>40048</v>
      </c>
    </row>
    <row r="1202" spans="1:43">
      <c r="A1202" t="s">
        <v>2869</v>
      </c>
      <c r="B1202">
        <v>120084000904</v>
      </c>
      <c r="C1202" t="s">
        <v>2870</v>
      </c>
      <c r="D1202" t="s">
        <v>257</v>
      </c>
      <c r="E1202">
        <v>33852</v>
      </c>
      <c r="F1202" t="s">
        <v>68</v>
      </c>
      <c r="G1202" t="s">
        <v>2871</v>
      </c>
      <c r="H1202" t="s">
        <v>2872</v>
      </c>
      <c r="I1202" t="b">
        <v>0</v>
      </c>
      <c r="J1202" t="b">
        <v>0</v>
      </c>
      <c r="K1202" t="b">
        <v>0</v>
      </c>
      <c r="L1202" t="b">
        <v>0</v>
      </c>
      <c r="M1202" t="b">
        <v>0</v>
      </c>
      <c r="N1202" t="b">
        <v>0</v>
      </c>
      <c r="O1202" t="s">
        <v>77</v>
      </c>
      <c r="P1202" t="b">
        <v>0</v>
      </c>
      <c r="Q1202" t="b">
        <v>0</v>
      </c>
      <c r="R1202" t="s">
        <v>58</v>
      </c>
      <c r="S1202" t="s">
        <v>59</v>
      </c>
      <c r="T1202" t="s">
        <v>230</v>
      </c>
      <c r="U1202" t="s">
        <v>59</v>
      </c>
      <c r="V1202" t="s">
        <v>60</v>
      </c>
      <c r="W1202" t="s">
        <v>1</v>
      </c>
      <c r="X1202" t="s">
        <v>62</v>
      </c>
      <c r="Y1202" t="s">
        <v>63</v>
      </c>
      <c r="Z1202">
        <v>74.61</v>
      </c>
      <c r="AA1202">
        <v>0</v>
      </c>
      <c r="AB1202">
        <v>18.649999999999999</v>
      </c>
      <c r="AC1202">
        <v>17</v>
      </c>
      <c r="AD1202">
        <v>856</v>
      </c>
      <c r="AE1202">
        <v>1043.9000000000001</v>
      </c>
      <c r="AF1202">
        <v>20</v>
      </c>
      <c r="AG1202" t="b">
        <v>1</v>
      </c>
      <c r="AH1202">
        <v>180</v>
      </c>
      <c r="AI1202">
        <f t="shared" si="18"/>
        <v>53409.875462810924</v>
      </c>
      <c r="AJ1202">
        <v>3</v>
      </c>
      <c r="AK1202" t="b">
        <v>0</v>
      </c>
      <c r="AL1202" t="b">
        <v>0</v>
      </c>
      <c r="AM1202" t="s">
        <v>64</v>
      </c>
      <c r="AN1202" s="1">
        <v>39735</v>
      </c>
      <c r="AQ1202" s="1">
        <v>39888</v>
      </c>
    </row>
    <row r="1203" spans="1:43">
      <c r="A1203" t="s">
        <v>2873</v>
      </c>
      <c r="B1203">
        <v>481970001929</v>
      </c>
      <c r="C1203" t="s">
        <v>2614</v>
      </c>
      <c r="D1203" t="s">
        <v>248</v>
      </c>
      <c r="E1203">
        <v>76109</v>
      </c>
      <c r="F1203" t="s">
        <v>75</v>
      </c>
      <c r="G1203" t="s">
        <v>2615</v>
      </c>
      <c r="H1203" t="s">
        <v>827</v>
      </c>
      <c r="I1203" t="b">
        <v>0</v>
      </c>
      <c r="J1203" t="b">
        <v>0</v>
      </c>
      <c r="K1203" t="b">
        <v>0</v>
      </c>
      <c r="L1203" t="b">
        <v>0</v>
      </c>
      <c r="M1203" t="b">
        <v>0</v>
      </c>
      <c r="N1203" t="b">
        <v>0</v>
      </c>
      <c r="O1203" t="s">
        <v>77</v>
      </c>
      <c r="P1203" t="b">
        <v>0</v>
      </c>
      <c r="Q1203" t="b">
        <v>0</v>
      </c>
      <c r="R1203" t="s">
        <v>119</v>
      </c>
      <c r="S1203" t="s">
        <v>59</v>
      </c>
      <c r="V1203" t="s">
        <v>71</v>
      </c>
      <c r="W1203" t="s">
        <v>114</v>
      </c>
      <c r="X1203" t="s">
        <v>62</v>
      </c>
      <c r="Y1203" t="s">
        <v>81</v>
      </c>
      <c r="Z1203">
        <v>12.06</v>
      </c>
      <c r="AA1203">
        <v>0</v>
      </c>
      <c r="AB1203">
        <v>3.01</v>
      </c>
      <c r="AC1203">
        <v>17</v>
      </c>
      <c r="AD1203">
        <v>153</v>
      </c>
      <c r="AE1203">
        <v>186.59</v>
      </c>
      <c r="AF1203">
        <v>20</v>
      </c>
      <c r="AG1203" t="b">
        <v>1</v>
      </c>
      <c r="AH1203">
        <v>180</v>
      </c>
      <c r="AI1203">
        <f t="shared" si="18"/>
        <v>53409.875462810924</v>
      </c>
      <c r="AJ1203">
        <v>7</v>
      </c>
      <c r="AK1203" t="b">
        <v>0</v>
      </c>
      <c r="AL1203" t="b">
        <v>0</v>
      </c>
      <c r="AM1203" t="s">
        <v>576</v>
      </c>
      <c r="AN1203" s="1">
        <v>39615</v>
      </c>
      <c r="AO1203" s="1">
        <v>39647</v>
      </c>
      <c r="AQ1203" s="1">
        <v>39767</v>
      </c>
    </row>
    <row r="1204" spans="1:43">
      <c r="A1204" t="s">
        <v>2874</v>
      </c>
      <c r="B1204">
        <v>361932003198</v>
      </c>
      <c r="C1204" t="s">
        <v>83</v>
      </c>
      <c r="D1204" t="s">
        <v>74</v>
      </c>
      <c r="E1204">
        <v>10940</v>
      </c>
      <c r="F1204" t="s">
        <v>75</v>
      </c>
      <c r="G1204" t="s">
        <v>85</v>
      </c>
      <c r="H1204" t="s">
        <v>307</v>
      </c>
      <c r="I1204" t="b">
        <v>0</v>
      </c>
      <c r="J1204" t="b">
        <v>0</v>
      </c>
      <c r="K1204" t="b">
        <v>0</v>
      </c>
      <c r="L1204" t="b">
        <v>0</v>
      </c>
      <c r="M1204" t="b">
        <v>0</v>
      </c>
      <c r="N1204" t="b">
        <v>0</v>
      </c>
      <c r="O1204" t="s">
        <v>57</v>
      </c>
      <c r="P1204" t="b">
        <v>0</v>
      </c>
      <c r="Q1204" t="b">
        <v>0</v>
      </c>
      <c r="R1204" t="s">
        <v>125</v>
      </c>
      <c r="S1204" t="s">
        <v>59</v>
      </c>
      <c r="V1204" t="s">
        <v>71</v>
      </c>
      <c r="W1204" t="s">
        <v>61</v>
      </c>
      <c r="X1204" t="s">
        <v>62</v>
      </c>
      <c r="Y1204" t="s">
        <v>151</v>
      </c>
      <c r="Z1204">
        <v>39.79</v>
      </c>
      <c r="AA1204">
        <v>0</v>
      </c>
      <c r="AB1204">
        <v>9.9499999999999993</v>
      </c>
      <c r="AC1204">
        <v>17</v>
      </c>
      <c r="AD1204">
        <v>465</v>
      </c>
      <c r="AE1204">
        <v>567.07000000000005</v>
      </c>
      <c r="AF1204">
        <v>125</v>
      </c>
      <c r="AG1204" t="b">
        <v>1</v>
      </c>
      <c r="AH1204">
        <v>180</v>
      </c>
      <c r="AI1204">
        <f t="shared" si="18"/>
        <v>53409.875462810924</v>
      </c>
      <c r="AJ1204">
        <v>2</v>
      </c>
      <c r="AK1204" t="b">
        <v>0</v>
      </c>
      <c r="AL1204" t="b">
        <v>0</v>
      </c>
      <c r="AM1204" t="s">
        <v>64</v>
      </c>
      <c r="AN1204" s="1">
        <v>39540</v>
      </c>
      <c r="AQ1204" s="1">
        <v>39699</v>
      </c>
    </row>
    <row r="1205" spans="1:43">
      <c r="A1205" t="s">
        <v>2875</v>
      </c>
      <c r="C1205" t="s">
        <v>483</v>
      </c>
      <c r="D1205" t="s">
        <v>74</v>
      </c>
      <c r="E1205">
        <v>11206</v>
      </c>
      <c r="F1205" t="s">
        <v>75</v>
      </c>
      <c r="G1205" t="s">
        <v>484</v>
      </c>
      <c r="H1205" t="s">
        <v>483</v>
      </c>
      <c r="I1205" t="b">
        <v>0</v>
      </c>
      <c r="J1205" t="b">
        <v>0</v>
      </c>
      <c r="K1205" t="b">
        <v>0</v>
      </c>
      <c r="L1205" t="b">
        <v>0</v>
      </c>
      <c r="M1205" t="b">
        <v>0</v>
      </c>
      <c r="N1205" t="b">
        <v>0</v>
      </c>
      <c r="O1205" t="s">
        <v>77</v>
      </c>
      <c r="P1205" t="b">
        <v>0</v>
      </c>
      <c r="Q1205" t="b">
        <v>0</v>
      </c>
      <c r="R1205" t="s">
        <v>136</v>
      </c>
      <c r="S1205" t="s">
        <v>137</v>
      </c>
      <c r="W1205" t="s">
        <v>114</v>
      </c>
      <c r="X1205" t="s">
        <v>62</v>
      </c>
      <c r="Y1205" t="s">
        <v>63</v>
      </c>
      <c r="AD1205">
        <v>155.69999999999999</v>
      </c>
      <c r="AE1205">
        <v>189.88</v>
      </c>
      <c r="AF1205">
        <v>26</v>
      </c>
      <c r="AG1205" t="b">
        <v>0</v>
      </c>
      <c r="AH1205">
        <v>180</v>
      </c>
      <c r="AI1205">
        <f t="shared" si="18"/>
        <v>53409.875462810924</v>
      </c>
      <c r="AJ1205">
        <v>1</v>
      </c>
      <c r="AK1205" t="b">
        <v>0</v>
      </c>
      <c r="AL1205" t="b">
        <v>0</v>
      </c>
      <c r="AM1205" t="s">
        <v>576</v>
      </c>
      <c r="AN1205" s="1">
        <v>38229</v>
      </c>
      <c r="AO1205" s="1">
        <v>38339</v>
      </c>
      <c r="AP1205" s="1">
        <v>38443</v>
      </c>
      <c r="AQ1205" s="1">
        <v>38472</v>
      </c>
    </row>
    <row r="1206" spans="1:43">
      <c r="A1206" t="s">
        <v>2876</v>
      </c>
      <c r="B1206">
        <v>170609003422</v>
      </c>
      <c r="C1206" t="s">
        <v>2877</v>
      </c>
      <c r="D1206" t="s">
        <v>182</v>
      </c>
      <c r="E1206">
        <v>60402</v>
      </c>
      <c r="F1206" t="s">
        <v>54</v>
      </c>
      <c r="G1206" t="s">
        <v>2878</v>
      </c>
      <c r="H1206" t="s">
        <v>184</v>
      </c>
      <c r="I1206" t="b">
        <v>0</v>
      </c>
      <c r="J1206" t="b">
        <v>0</v>
      </c>
      <c r="K1206" t="b">
        <v>0</v>
      </c>
      <c r="L1206" t="b">
        <v>0</v>
      </c>
      <c r="M1206" t="b">
        <v>0</v>
      </c>
      <c r="N1206" t="b">
        <v>0</v>
      </c>
      <c r="O1206" t="s">
        <v>77</v>
      </c>
      <c r="P1206" t="b">
        <v>0</v>
      </c>
      <c r="Q1206" t="b">
        <v>0</v>
      </c>
      <c r="R1206" t="s">
        <v>58</v>
      </c>
      <c r="S1206" t="s">
        <v>59</v>
      </c>
      <c r="T1206" t="s">
        <v>119</v>
      </c>
      <c r="U1206" t="s">
        <v>59</v>
      </c>
      <c r="V1206" t="s">
        <v>71</v>
      </c>
      <c r="W1206" t="s">
        <v>114</v>
      </c>
      <c r="X1206" t="s">
        <v>62</v>
      </c>
      <c r="Y1206" t="s">
        <v>151</v>
      </c>
      <c r="Z1206">
        <v>0</v>
      </c>
      <c r="AA1206">
        <v>0</v>
      </c>
      <c r="AB1206">
        <v>2.0499999999999998</v>
      </c>
      <c r="AC1206">
        <v>9</v>
      </c>
      <c r="AD1206">
        <v>147.65</v>
      </c>
      <c r="AE1206">
        <v>180.06</v>
      </c>
      <c r="AF1206">
        <v>20</v>
      </c>
      <c r="AG1206" t="b">
        <v>1</v>
      </c>
      <c r="AH1206">
        <v>180.06</v>
      </c>
      <c r="AI1206">
        <f t="shared" si="18"/>
        <v>53382.146370791132</v>
      </c>
      <c r="AJ1206">
        <v>1</v>
      </c>
      <c r="AK1206" t="b">
        <v>1</v>
      </c>
      <c r="AL1206" t="b">
        <v>0</v>
      </c>
      <c r="AM1206" t="s">
        <v>576</v>
      </c>
      <c r="AN1206" s="1">
        <v>40301</v>
      </c>
      <c r="AO1206" s="1">
        <v>40338</v>
      </c>
      <c r="AP1206" s="1">
        <v>40472</v>
      </c>
      <c r="AQ1206" s="1">
        <v>40453</v>
      </c>
    </row>
    <row r="1207" spans="1:43">
      <c r="A1207" t="s">
        <v>2879</v>
      </c>
      <c r="B1207">
        <v>120087002997</v>
      </c>
      <c r="C1207" t="s">
        <v>2880</v>
      </c>
      <c r="D1207" t="s">
        <v>257</v>
      </c>
      <c r="E1207">
        <v>33567</v>
      </c>
      <c r="F1207" t="s">
        <v>54</v>
      </c>
      <c r="G1207" t="s">
        <v>647</v>
      </c>
      <c r="H1207" t="s">
        <v>648</v>
      </c>
      <c r="I1207" t="b">
        <v>0</v>
      </c>
      <c r="J1207" t="b">
        <v>0</v>
      </c>
      <c r="K1207" t="b">
        <v>0</v>
      </c>
      <c r="L1207" t="b">
        <v>0</v>
      </c>
      <c r="M1207" t="b">
        <v>0</v>
      </c>
      <c r="N1207" t="b">
        <v>0</v>
      </c>
      <c r="O1207" t="s">
        <v>57</v>
      </c>
      <c r="P1207" t="b">
        <v>0</v>
      </c>
      <c r="Q1207" t="b">
        <v>0</v>
      </c>
      <c r="R1207" t="s">
        <v>94</v>
      </c>
      <c r="S1207" t="s">
        <v>95</v>
      </c>
      <c r="V1207" t="s">
        <v>60</v>
      </c>
      <c r="W1207" t="s">
        <v>61</v>
      </c>
      <c r="X1207" t="s">
        <v>107</v>
      </c>
      <c r="Y1207" t="s">
        <v>88</v>
      </c>
      <c r="Z1207">
        <v>10.63</v>
      </c>
      <c r="AA1207">
        <v>0</v>
      </c>
      <c r="AB1207">
        <v>1.59</v>
      </c>
      <c r="AC1207">
        <v>35</v>
      </c>
      <c r="AD1207">
        <v>153.54</v>
      </c>
      <c r="AE1207">
        <v>180.64</v>
      </c>
      <c r="AF1207">
        <v>150</v>
      </c>
      <c r="AG1207" t="b">
        <v>1</v>
      </c>
      <c r="AH1207">
        <v>180.11</v>
      </c>
      <c r="AI1207">
        <f t="shared" si="18"/>
        <v>53359.044294107967</v>
      </c>
      <c r="AJ1207">
        <v>6</v>
      </c>
      <c r="AK1207" t="b">
        <v>1</v>
      </c>
      <c r="AL1207" t="b">
        <v>1</v>
      </c>
      <c r="AM1207" t="s">
        <v>576</v>
      </c>
      <c r="AN1207" s="1">
        <v>40474</v>
      </c>
      <c r="AO1207" s="1">
        <v>40617</v>
      </c>
      <c r="AQ1207" s="1">
        <v>40623</v>
      </c>
    </row>
    <row r="1208" spans="1:43">
      <c r="A1208" t="s">
        <v>2881</v>
      </c>
      <c r="C1208" t="s">
        <v>252</v>
      </c>
      <c r="D1208" t="s">
        <v>67</v>
      </c>
      <c r="E1208">
        <v>28209</v>
      </c>
      <c r="F1208" t="s">
        <v>75</v>
      </c>
      <c r="G1208" t="s">
        <v>253</v>
      </c>
      <c r="H1208" t="s">
        <v>254</v>
      </c>
      <c r="I1208" t="b">
        <v>0</v>
      </c>
      <c r="J1208" t="b">
        <v>0</v>
      </c>
      <c r="K1208" t="b">
        <v>0</v>
      </c>
      <c r="L1208" t="b">
        <v>0</v>
      </c>
      <c r="M1208" t="b">
        <v>0</v>
      </c>
      <c r="N1208" t="b">
        <v>0</v>
      </c>
      <c r="O1208" t="s">
        <v>77</v>
      </c>
      <c r="P1208" t="b">
        <v>0</v>
      </c>
      <c r="Q1208" t="b">
        <v>0</v>
      </c>
      <c r="R1208" t="s">
        <v>58</v>
      </c>
      <c r="S1208" t="s">
        <v>59</v>
      </c>
      <c r="T1208" t="s">
        <v>104</v>
      </c>
      <c r="U1208" t="s">
        <v>95</v>
      </c>
      <c r="V1208" t="s">
        <v>71</v>
      </c>
      <c r="W1208" t="s">
        <v>1</v>
      </c>
      <c r="X1208" t="s">
        <v>62</v>
      </c>
      <c r="Y1208" t="s">
        <v>63</v>
      </c>
      <c r="Z1208">
        <v>11.99</v>
      </c>
      <c r="AA1208">
        <v>5.0999999999999996</v>
      </c>
      <c r="AB1208">
        <v>1.8</v>
      </c>
      <c r="AC1208">
        <v>9</v>
      </c>
      <c r="AD1208">
        <v>147.80000000000001</v>
      </c>
      <c r="AE1208">
        <v>180.24</v>
      </c>
      <c r="AF1208">
        <v>19</v>
      </c>
      <c r="AG1208" t="b">
        <v>1</v>
      </c>
      <c r="AH1208">
        <v>180.24</v>
      </c>
      <c r="AI1208">
        <f t="shared" si="18"/>
        <v>53299.002294731763</v>
      </c>
      <c r="AJ1208">
        <v>2</v>
      </c>
      <c r="AK1208" t="b">
        <v>1</v>
      </c>
      <c r="AL1208" t="b">
        <v>0</v>
      </c>
      <c r="AM1208" t="s">
        <v>576</v>
      </c>
      <c r="AN1208" s="1">
        <v>40053</v>
      </c>
      <c r="AO1208" s="1">
        <v>40099</v>
      </c>
      <c r="AP1208" s="1">
        <v>40169</v>
      </c>
      <c r="AQ1208" s="1">
        <v>40212</v>
      </c>
    </row>
    <row r="1209" spans="1:43">
      <c r="A1209" t="s">
        <v>2882</v>
      </c>
      <c r="B1209">
        <v>63384011190</v>
      </c>
      <c r="C1209" t="s">
        <v>303</v>
      </c>
      <c r="D1209" t="s">
        <v>128</v>
      </c>
      <c r="E1209">
        <v>95817</v>
      </c>
      <c r="F1209" t="s">
        <v>75</v>
      </c>
      <c r="G1209" t="s">
        <v>2883</v>
      </c>
      <c r="H1209" t="s">
        <v>303</v>
      </c>
      <c r="I1209" t="b">
        <v>1</v>
      </c>
      <c r="J1209" t="b">
        <v>0</v>
      </c>
      <c r="K1209" t="b">
        <v>0</v>
      </c>
      <c r="L1209" t="b">
        <v>0</v>
      </c>
      <c r="M1209" t="b">
        <v>0</v>
      </c>
      <c r="N1209" t="b">
        <v>0</v>
      </c>
      <c r="O1209" t="s">
        <v>57</v>
      </c>
      <c r="P1209" t="b">
        <v>0</v>
      </c>
      <c r="Q1209" t="b">
        <v>0</v>
      </c>
      <c r="R1209" t="s">
        <v>267</v>
      </c>
      <c r="S1209" t="s">
        <v>95</v>
      </c>
      <c r="T1209" t="s">
        <v>101</v>
      </c>
      <c r="U1209" t="s">
        <v>95</v>
      </c>
      <c r="V1209" t="s">
        <v>71</v>
      </c>
      <c r="W1209" t="s">
        <v>1</v>
      </c>
      <c r="X1209" t="s">
        <v>62</v>
      </c>
      <c r="Y1209" t="s">
        <v>88</v>
      </c>
      <c r="Z1209">
        <v>11.97</v>
      </c>
      <c r="AA1209">
        <v>8.68</v>
      </c>
      <c r="AB1209">
        <v>2.99</v>
      </c>
      <c r="AC1209">
        <v>17</v>
      </c>
      <c r="AD1209">
        <v>160</v>
      </c>
      <c r="AE1209">
        <v>195.12</v>
      </c>
      <c r="AF1209">
        <v>13</v>
      </c>
      <c r="AG1209" t="b">
        <v>1</v>
      </c>
      <c r="AH1209">
        <v>180.29</v>
      </c>
      <c r="AI1209">
        <f t="shared" si="18"/>
        <v>53275.91821804861</v>
      </c>
      <c r="AJ1209">
        <v>6</v>
      </c>
      <c r="AK1209" t="b">
        <v>0</v>
      </c>
      <c r="AL1209" t="b">
        <v>0</v>
      </c>
      <c r="AM1209" t="s">
        <v>290</v>
      </c>
      <c r="AN1209" s="1">
        <v>39480</v>
      </c>
      <c r="AO1209" s="1">
        <v>39668</v>
      </c>
      <c r="AQ1209" s="1">
        <v>39671</v>
      </c>
    </row>
    <row r="1210" spans="1:43">
      <c r="A1210" t="s">
        <v>2884</v>
      </c>
      <c r="B1210">
        <v>370348002313</v>
      </c>
      <c r="C1210" t="s">
        <v>796</v>
      </c>
      <c r="D1210" t="s">
        <v>67</v>
      </c>
      <c r="E1210">
        <v>27514</v>
      </c>
      <c r="F1210" t="s">
        <v>54</v>
      </c>
      <c r="G1210" t="s">
        <v>797</v>
      </c>
      <c r="H1210" t="s">
        <v>307</v>
      </c>
      <c r="I1210" t="b">
        <v>0</v>
      </c>
      <c r="J1210" t="b">
        <v>0</v>
      </c>
      <c r="K1210" t="b">
        <v>0</v>
      </c>
      <c r="L1210" t="b">
        <v>0</v>
      </c>
      <c r="M1210" t="b">
        <v>0</v>
      </c>
      <c r="N1210" t="b">
        <v>0</v>
      </c>
      <c r="O1210" t="s">
        <v>57</v>
      </c>
      <c r="P1210" t="b">
        <v>0</v>
      </c>
      <c r="Q1210" t="b">
        <v>0</v>
      </c>
      <c r="R1210" t="s">
        <v>99</v>
      </c>
      <c r="S1210" t="s">
        <v>100</v>
      </c>
      <c r="T1210" t="s">
        <v>78</v>
      </c>
      <c r="U1210" t="s">
        <v>79</v>
      </c>
      <c r="V1210" t="s">
        <v>71</v>
      </c>
      <c r="W1210" t="s">
        <v>114</v>
      </c>
      <c r="X1210" t="s">
        <v>62</v>
      </c>
      <c r="Y1210" t="s">
        <v>81</v>
      </c>
      <c r="Z1210">
        <v>12.59</v>
      </c>
      <c r="AA1210">
        <v>5.35</v>
      </c>
      <c r="AB1210">
        <v>1.89</v>
      </c>
      <c r="AC1210">
        <v>9</v>
      </c>
      <c r="AD1210">
        <v>154.76</v>
      </c>
      <c r="AE1210">
        <v>188.73</v>
      </c>
      <c r="AF1210">
        <v>600</v>
      </c>
      <c r="AG1210" t="b">
        <v>1</v>
      </c>
      <c r="AH1210">
        <v>180.4</v>
      </c>
      <c r="AI1210">
        <f t="shared" si="18"/>
        <v>53225.150849345657</v>
      </c>
      <c r="AJ1210">
        <v>5</v>
      </c>
      <c r="AK1210" t="b">
        <v>0</v>
      </c>
      <c r="AL1210" t="b">
        <v>0</v>
      </c>
      <c r="AM1210" t="s">
        <v>576</v>
      </c>
      <c r="AN1210" s="1">
        <v>40115</v>
      </c>
      <c r="AO1210" s="1">
        <v>40181</v>
      </c>
      <c r="AP1210" s="1">
        <v>40242</v>
      </c>
      <c r="AQ1210" s="1">
        <v>40272</v>
      </c>
    </row>
    <row r="1211" spans="1:43">
      <c r="A1211" t="s">
        <v>2885</v>
      </c>
      <c r="C1211" t="s">
        <v>483</v>
      </c>
      <c r="D1211" t="s">
        <v>74</v>
      </c>
      <c r="E1211">
        <v>11206</v>
      </c>
      <c r="F1211" t="s">
        <v>75</v>
      </c>
      <c r="G1211" t="s">
        <v>484</v>
      </c>
      <c r="H1211" t="s">
        <v>483</v>
      </c>
      <c r="I1211" t="b">
        <v>0</v>
      </c>
      <c r="J1211" t="b">
        <v>0</v>
      </c>
      <c r="K1211" t="b">
        <v>0</v>
      </c>
      <c r="L1211" t="b">
        <v>0</v>
      </c>
      <c r="M1211" t="b">
        <v>0</v>
      </c>
      <c r="N1211" t="b">
        <v>0</v>
      </c>
      <c r="O1211" t="s">
        <v>77</v>
      </c>
      <c r="P1211" t="b">
        <v>0</v>
      </c>
      <c r="Q1211" t="b">
        <v>0</v>
      </c>
      <c r="R1211" t="s">
        <v>58</v>
      </c>
      <c r="S1211" t="s">
        <v>59</v>
      </c>
      <c r="T1211" t="s">
        <v>94</v>
      </c>
      <c r="U1211" t="s">
        <v>95</v>
      </c>
      <c r="V1211" t="s">
        <v>71</v>
      </c>
      <c r="W1211" t="s">
        <v>1</v>
      </c>
      <c r="X1211" t="s">
        <v>62</v>
      </c>
      <c r="Y1211" t="s">
        <v>63</v>
      </c>
      <c r="Z1211">
        <v>12.48</v>
      </c>
      <c r="AA1211">
        <v>0</v>
      </c>
      <c r="AB1211">
        <v>1.87</v>
      </c>
      <c r="AC1211">
        <v>9</v>
      </c>
      <c r="AD1211">
        <v>148.1</v>
      </c>
      <c r="AE1211">
        <v>180.61</v>
      </c>
      <c r="AF1211">
        <v>25</v>
      </c>
      <c r="AG1211" t="b">
        <v>0</v>
      </c>
      <c r="AH1211">
        <v>180.61</v>
      </c>
      <c r="AI1211">
        <f t="shared" si="18"/>
        <v>53128.298527276391</v>
      </c>
      <c r="AJ1211">
        <v>2</v>
      </c>
      <c r="AK1211" t="b">
        <v>1</v>
      </c>
      <c r="AL1211" t="b">
        <v>0</v>
      </c>
      <c r="AM1211" t="s">
        <v>576</v>
      </c>
      <c r="AN1211" s="1">
        <v>40051</v>
      </c>
      <c r="AO1211" s="1">
        <v>40070</v>
      </c>
      <c r="AP1211" s="1">
        <v>40189</v>
      </c>
      <c r="AQ1211" s="1">
        <v>40210</v>
      </c>
    </row>
    <row r="1212" spans="1:43">
      <c r="A1212" t="s">
        <v>2886</v>
      </c>
      <c r="B1212">
        <v>470234000858</v>
      </c>
      <c r="C1212" t="s">
        <v>2887</v>
      </c>
      <c r="D1212" t="s">
        <v>222</v>
      </c>
      <c r="E1212">
        <v>38483</v>
      </c>
      <c r="F1212" t="s">
        <v>68</v>
      </c>
      <c r="G1212" t="s">
        <v>2888</v>
      </c>
      <c r="H1212" t="s">
        <v>2889</v>
      </c>
      <c r="I1212" t="b">
        <v>0</v>
      </c>
      <c r="J1212" t="b">
        <v>0</v>
      </c>
      <c r="K1212" t="b">
        <v>0</v>
      </c>
      <c r="L1212" t="b">
        <v>0</v>
      </c>
      <c r="M1212" t="b">
        <v>0</v>
      </c>
      <c r="N1212" t="b">
        <v>0</v>
      </c>
      <c r="O1212" t="s">
        <v>57</v>
      </c>
      <c r="P1212" t="b">
        <v>0</v>
      </c>
      <c r="Q1212" t="b">
        <v>0</v>
      </c>
      <c r="R1212" t="s">
        <v>101</v>
      </c>
      <c r="S1212" t="s">
        <v>95</v>
      </c>
      <c r="T1212" t="s">
        <v>101</v>
      </c>
      <c r="U1212" t="s">
        <v>95</v>
      </c>
      <c r="V1212" t="s">
        <v>71</v>
      </c>
      <c r="W1212" t="s">
        <v>61</v>
      </c>
      <c r="X1212" t="s">
        <v>62</v>
      </c>
      <c r="Y1212" t="s">
        <v>63</v>
      </c>
      <c r="Z1212">
        <v>12.48</v>
      </c>
      <c r="AA1212">
        <v>0</v>
      </c>
      <c r="AB1212">
        <v>1.87</v>
      </c>
      <c r="AC1212">
        <v>9</v>
      </c>
      <c r="AD1212">
        <v>148.12</v>
      </c>
      <c r="AE1212">
        <v>180.63</v>
      </c>
      <c r="AF1212">
        <v>22</v>
      </c>
      <c r="AG1212" t="b">
        <v>1</v>
      </c>
      <c r="AH1212">
        <v>180.63</v>
      </c>
      <c r="AI1212">
        <f t="shared" si="18"/>
        <v>53119.079096603135</v>
      </c>
      <c r="AJ1212">
        <v>1</v>
      </c>
      <c r="AK1212" t="b">
        <v>0</v>
      </c>
      <c r="AL1212" t="b">
        <v>0</v>
      </c>
      <c r="AM1212" t="s">
        <v>576</v>
      </c>
      <c r="AN1212" s="1">
        <v>40054</v>
      </c>
      <c r="AO1212" s="1">
        <v>40067</v>
      </c>
      <c r="AP1212" s="1">
        <v>40112</v>
      </c>
      <c r="AQ1212" s="1">
        <v>40212</v>
      </c>
    </row>
    <row r="1213" spans="1:43">
      <c r="A1213" t="s">
        <v>2890</v>
      </c>
      <c r="B1213">
        <v>360008602133</v>
      </c>
      <c r="C1213" t="s">
        <v>73</v>
      </c>
      <c r="D1213" t="s">
        <v>74</v>
      </c>
      <c r="E1213">
        <v>10457</v>
      </c>
      <c r="F1213" t="s">
        <v>75</v>
      </c>
      <c r="G1213" t="s">
        <v>117</v>
      </c>
      <c r="H1213" t="s">
        <v>73</v>
      </c>
      <c r="I1213" t="b">
        <v>0</v>
      </c>
      <c r="J1213" t="b">
        <v>0</v>
      </c>
      <c r="K1213" t="b">
        <v>0</v>
      </c>
      <c r="L1213" t="b">
        <v>1</v>
      </c>
      <c r="M1213" t="b">
        <v>0</v>
      </c>
      <c r="N1213" t="b">
        <v>0</v>
      </c>
      <c r="O1213" t="s">
        <v>77</v>
      </c>
      <c r="P1213" t="b">
        <v>1</v>
      </c>
      <c r="Q1213" t="b">
        <v>0</v>
      </c>
      <c r="R1213" t="s">
        <v>171</v>
      </c>
      <c r="S1213" t="s">
        <v>79</v>
      </c>
      <c r="T1213" t="s">
        <v>58</v>
      </c>
      <c r="U1213" t="s">
        <v>59</v>
      </c>
      <c r="W1213" t="s">
        <v>114</v>
      </c>
      <c r="X1213" t="s">
        <v>62</v>
      </c>
      <c r="Y1213" t="s">
        <v>81</v>
      </c>
      <c r="AD1213">
        <v>156.82</v>
      </c>
      <c r="AE1213">
        <v>191.24</v>
      </c>
      <c r="AF1213">
        <v>0</v>
      </c>
      <c r="AG1213" t="b">
        <v>0</v>
      </c>
      <c r="AH1213">
        <v>181</v>
      </c>
      <c r="AI1213">
        <f t="shared" si="18"/>
        <v>52948.66392914777</v>
      </c>
      <c r="AJ1213">
        <v>1</v>
      </c>
      <c r="AK1213" t="b">
        <v>0</v>
      </c>
      <c r="AL1213" t="b">
        <v>0</v>
      </c>
      <c r="AM1213" t="s">
        <v>576</v>
      </c>
      <c r="AN1213" s="1">
        <v>37866</v>
      </c>
      <c r="AO1213" s="1">
        <v>37872</v>
      </c>
      <c r="AP1213" s="1">
        <v>37946</v>
      </c>
      <c r="AQ1213" s="1">
        <v>38109</v>
      </c>
    </row>
    <row r="1214" spans="1:43">
      <c r="A1214" t="s">
        <v>2891</v>
      </c>
      <c r="C1214" t="s">
        <v>330</v>
      </c>
      <c r="D1214" t="s">
        <v>74</v>
      </c>
      <c r="E1214">
        <v>10032</v>
      </c>
      <c r="F1214" t="s">
        <v>75</v>
      </c>
      <c r="G1214" t="s">
        <v>331</v>
      </c>
      <c r="H1214" t="s">
        <v>332</v>
      </c>
      <c r="I1214" t="b">
        <v>0</v>
      </c>
      <c r="J1214" t="b">
        <v>0</v>
      </c>
      <c r="K1214" t="b">
        <v>0</v>
      </c>
      <c r="L1214" t="b">
        <v>0</v>
      </c>
      <c r="M1214" t="b">
        <v>0</v>
      </c>
      <c r="N1214" t="b">
        <v>0</v>
      </c>
      <c r="O1214" t="s">
        <v>77</v>
      </c>
      <c r="P1214" t="b">
        <v>1</v>
      </c>
      <c r="Q1214" t="b">
        <v>0</v>
      </c>
      <c r="R1214" t="s">
        <v>136</v>
      </c>
      <c r="S1214" t="s">
        <v>137</v>
      </c>
      <c r="V1214" t="s">
        <v>60</v>
      </c>
      <c r="W1214" t="s">
        <v>1</v>
      </c>
      <c r="X1214" t="s">
        <v>62</v>
      </c>
      <c r="Y1214" t="s">
        <v>63</v>
      </c>
      <c r="Z1214">
        <v>12.57</v>
      </c>
      <c r="AA1214">
        <v>0</v>
      </c>
      <c r="AB1214">
        <v>1.57</v>
      </c>
      <c r="AC1214">
        <v>35</v>
      </c>
      <c r="AD1214">
        <v>153.9</v>
      </c>
      <c r="AE1214">
        <v>181.06</v>
      </c>
      <c r="AF1214">
        <v>25</v>
      </c>
      <c r="AG1214" t="b">
        <v>1</v>
      </c>
      <c r="AH1214">
        <v>181.06</v>
      </c>
      <c r="AI1214">
        <f t="shared" si="18"/>
        <v>52921.05483712798</v>
      </c>
      <c r="AJ1214">
        <v>2</v>
      </c>
      <c r="AK1214" t="b">
        <v>0</v>
      </c>
      <c r="AL1214" t="b">
        <v>0</v>
      </c>
      <c r="AM1214" t="s">
        <v>576</v>
      </c>
      <c r="AN1214" s="1">
        <v>40573</v>
      </c>
      <c r="AO1214" s="1">
        <v>40583</v>
      </c>
      <c r="AP1214" s="1">
        <v>40583</v>
      </c>
      <c r="AQ1214" s="1">
        <v>40721</v>
      </c>
    </row>
    <row r="1215" spans="1:43">
      <c r="A1215" t="s">
        <v>2892</v>
      </c>
      <c r="B1215">
        <v>120171002636</v>
      </c>
      <c r="C1215" t="s">
        <v>2893</v>
      </c>
      <c r="D1215" t="s">
        <v>257</v>
      </c>
      <c r="E1215">
        <v>32765</v>
      </c>
      <c r="F1215" t="s">
        <v>54</v>
      </c>
      <c r="G1215" t="s">
        <v>1737</v>
      </c>
      <c r="H1215" t="s">
        <v>1292</v>
      </c>
      <c r="I1215" t="b">
        <v>0</v>
      </c>
      <c r="J1215" t="b">
        <v>0</v>
      </c>
      <c r="K1215" t="b">
        <v>0</v>
      </c>
      <c r="L1215" t="b">
        <v>0</v>
      </c>
      <c r="M1215" t="b">
        <v>0</v>
      </c>
      <c r="N1215" t="b">
        <v>0</v>
      </c>
      <c r="O1215" t="s">
        <v>57</v>
      </c>
      <c r="P1215" t="b">
        <v>0</v>
      </c>
      <c r="Q1215" t="b">
        <v>0</v>
      </c>
      <c r="R1215" t="s">
        <v>113</v>
      </c>
      <c r="S1215" t="s">
        <v>113</v>
      </c>
      <c r="T1215" t="s">
        <v>769</v>
      </c>
      <c r="U1215" t="s">
        <v>137</v>
      </c>
      <c r="V1215" t="s">
        <v>60</v>
      </c>
      <c r="W1215" t="s">
        <v>61</v>
      </c>
      <c r="X1215" t="s">
        <v>107</v>
      </c>
      <c r="Y1215" t="s">
        <v>81</v>
      </c>
      <c r="Z1215">
        <v>10.67</v>
      </c>
      <c r="AA1215">
        <v>0</v>
      </c>
      <c r="AB1215">
        <v>1.6</v>
      </c>
      <c r="AC1215">
        <v>35</v>
      </c>
      <c r="AD1215">
        <v>153.93</v>
      </c>
      <c r="AE1215">
        <v>181.09</v>
      </c>
      <c r="AF1215">
        <v>12</v>
      </c>
      <c r="AG1215" t="b">
        <v>1</v>
      </c>
      <c r="AH1215">
        <v>181.09</v>
      </c>
      <c r="AI1215">
        <f t="shared" si="18"/>
        <v>52907.252991118083</v>
      </c>
      <c r="AJ1215">
        <v>3</v>
      </c>
      <c r="AK1215" t="b">
        <v>0</v>
      </c>
      <c r="AL1215" t="b">
        <v>0</v>
      </c>
      <c r="AM1215" t="s">
        <v>576</v>
      </c>
      <c r="AN1215" s="1">
        <v>40443</v>
      </c>
      <c r="AO1215" s="1">
        <v>40459</v>
      </c>
      <c r="AP1215" s="1">
        <v>40462</v>
      </c>
      <c r="AQ1215" s="1">
        <v>40568</v>
      </c>
    </row>
    <row r="1216" spans="1:43">
      <c r="A1216" t="s">
        <v>2894</v>
      </c>
      <c r="B1216">
        <v>90045000056</v>
      </c>
      <c r="C1216" t="s">
        <v>738</v>
      </c>
      <c r="D1216" t="s">
        <v>557</v>
      </c>
      <c r="E1216">
        <v>6606</v>
      </c>
      <c r="F1216" t="s">
        <v>75</v>
      </c>
      <c r="G1216" t="s">
        <v>739</v>
      </c>
      <c r="H1216" t="s">
        <v>740</v>
      </c>
      <c r="I1216" t="b">
        <v>0</v>
      </c>
      <c r="J1216" t="b">
        <v>1</v>
      </c>
      <c r="K1216" t="b">
        <v>0</v>
      </c>
      <c r="L1216" t="b">
        <v>0</v>
      </c>
      <c r="M1216" t="b">
        <v>0</v>
      </c>
      <c r="N1216" t="b">
        <v>0</v>
      </c>
      <c r="O1216" t="s">
        <v>77</v>
      </c>
      <c r="P1216" t="b">
        <v>1</v>
      </c>
      <c r="Q1216" t="b">
        <v>0</v>
      </c>
      <c r="R1216" t="s">
        <v>125</v>
      </c>
      <c r="S1216" t="s">
        <v>59</v>
      </c>
      <c r="T1216" t="s">
        <v>155</v>
      </c>
      <c r="U1216" t="s">
        <v>137</v>
      </c>
      <c r="V1216" t="s">
        <v>71</v>
      </c>
      <c r="W1216" t="s">
        <v>114</v>
      </c>
      <c r="X1216" t="s">
        <v>62</v>
      </c>
      <c r="Y1216" t="s">
        <v>88</v>
      </c>
      <c r="Z1216">
        <v>12.2</v>
      </c>
      <c r="AA1216">
        <v>0</v>
      </c>
      <c r="AB1216">
        <v>3.05</v>
      </c>
      <c r="AC1216">
        <v>17</v>
      </c>
      <c r="AD1216">
        <v>154</v>
      </c>
      <c r="AE1216">
        <v>187.8</v>
      </c>
      <c r="AF1216">
        <v>135</v>
      </c>
      <c r="AG1216" t="b">
        <v>1</v>
      </c>
      <c r="AH1216">
        <v>181.18</v>
      </c>
      <c r="AI1216">
        <f t="shared" si="18"/>
        <v>52865.858253088394</v>
      </c>
      <c r="AJ1216">
        <v>2</v>
      </c>
      <c r="AK1216" t="b">
        <v>1</v>
      </c>
      <c r="AL1216" t="b">
        <v>0</v>
      </c>
      <c r="AM1216" t="s">
        <v>576</v>
      </c>
      <c r="AN1216" s="1">
        <v>39944</v>
      </c>
      <c r="AO1216" s="1">
        <v>39957</v>
      </c>
      <c r="AP1216" s="1">
        <v>40114</v>
      </c>
      <c r="AQ1216" s="1">
        <v>40098</v>
      </c>
    </row>
    <row r="1217" spans="1:43">
      <c r="A1217" t="s">
        <v>2895</v>
      </c>
      <c r="B1217">
        <v>62805007941</v>
      </c>
      <c r="C1217" t="s">
        <v>93</v>
      </c>
      <c r="D1217" t="s">
        <v>128</v>
      </c>
      <c r="E1217">
        <v>94605</v>
      </c>
      <c r="F1217" t="s">
        <v>75</v>
      </c>
      <c r="G1217" t="s">
        <v>244</v>
      </c>
      <c r="H1217" t="s">
        <v>245</v>
      </c>
      <c r="I1217" t="b">
        <v>1</v>
      </c>
      <c r="J1217" t="b">
        <v>0</v>
      </c>
      <c r="K1217" t="b">
        <v>0</v>
      </c>
      <c r="L1217" t="b">
        <v>0</v>
      </c>
      <c r="M1217" t="b">
        <v>0</v>
      </c>
      <c r="N1217" t="b">
        <v>0</v>
      </c>
      <c r="O1217" t="s">
        <v>57</v>
      </c>
      <c r="P1217" t="b">
        <v>0</v>
      </c>
      <c r="Q1217" t="b">
        <v>0</v>
      </c>
      <c r="R1217" t="s">
        <v>101</v>
      </c>
      <c r="S1217" t="s">
        <v>95</v>
      </c>
      <c r="T1217" t="s">
        <v>58</v>
      </c>
      <c r="U1217" t="s">
        <v>59</v>
      </c>
      <c r="V1217" t="s">
        <v>60</v>
      </c>
      <c r="W1217" t="s">
        <v>61</v>
      </c>
      <c r="X1217" t="s">
        <v>62</v>
      </c>
      <c r="Y1217" t="s">
        <v>63</v>
      </c>
      <c r="Z1217">
        <v>11.47</v>
      </c>
      <c r="AA1217">
        <v>8.31</v>
      </c>
      <c r="AB1217">
        <v>2.87</v>
      </c>
      <c r="AC1217">
        <v>17</v>
      </c>
      <c r="AD1217">
        <v>154</v>
      </c>
      <c r="AE1217">
        <v>187.8</v>
      </c>
      <c r="AF1217">
        <v>20</v>
      </c>
      <c r="AG1217" t="b">
        <v>1</v>
      </c>
      <c r="AH1217">
        <v>181.18</v>
      </c>
      <c r="AI1217">
        <f t="shared" si="18"/>
        <v>52865.858253088394</v>
      </c>
      <c r="AJ1217">
        <v>1</v>
      </c>
      <c r="AK1217" t="b">
        <v>0</v>
      </c>
      <c r="AL1217" t="b">
        <v>0</v>
      </c>
      <c r="AM1217" t="s">
        <v>576</v>
      </c>
      <c r="AN1217" s="1">
        <v>39812</v>
      </c>
      <c r="AO1217" s="1">
        <v>39813</v>
      </c>
      <c r="AP1217" s="1">
        <v>39846</v>
      </c>
      <c r="AQ1217" s="1">
        <v>39969</v>
      </c>
    </row>
    <row r="1218" spans="1:43">
      <c r="A1218" t="s">
        <v>2896</v>
      </c>
      <c r="B1218">
        <v>360008805568</v>
      </c>
      <c r="C1218" t="s">
        <v>73</v>
      </c>
      <c r="D1218" t="s">
        <v>74</v>
      </c>
      <c r="E1218">
        <v>10467</v>
      </c>
      <c r="F1218" t="s">
        <v>75</v>
      </c>
      <c r="G1218" t="s">
        <v>117</v>
      </c>
      <c r="H1218" t="s">
        <v>73</v>
      </c>
      <c r="I1218" t="b">
        <v>0</v>
      </c>
      <c r="J1218" t="b">
        <v>0</v>
      </c>
      <c r="K1218" t="b">
        <v>0</v>
      </c>
      <c r="L1218" t="b">
        <v>0</v>
      </c>
      <c r="M1218" t="b">
        <v>0</v>
      </c>
      <c r="N1218" t="b">
        <v>0</v>
      </c>
      <c r="O1218" t="s">
        <v>77</v>
      </c>
      <c r="P1218" t="b">
        <v>0</v>
      </c>
      <c r="Q1218" t="b">
        <v>1</v>
      </c>
      <c r="R1218" t="s">
        <v>119</v>
      </c>
      <c r="S1218" t="s">
        <v>59</v>
      </c>
      <c r="T1218" t="s">
        <v>58</v>
      </c>
      <c r="U1218" t="s">
        <v>59</v>
      </c>
      <c r="V1218" t="s">
        <v>71</v>
      </c>
      <c r="W1218" t="s">
        <v>114</v>
      </c>
      <c r="X1218" t="s">
        <v>62</v>
      </c>
      <c r="Y1218" t="s">
        <v>88</v>
      </c>
      <c r="Z1218">
        <v>12.16</v>
      </c>
      <c r="AA1218">
        <v>0</v>
      </c>
      <c r="AB1218">
        <v>3.04</v>
      </c>
      <c r="AC1218">
        <v>17</v>
      </c>
      <c r="AD1218">
        <v>154</v>
      </c>
      <c r="AE1218">
        <v>187.8</v>
      </c>
      <c r="AF1218">
        <v>120</v>
      </c>
      <c r="AG1218" t="b">
        <v>1</v>
      </c>
      <c r="AH1218">
        <v>181.18</v>
      </c>
      <c r="AI1218">
        <f t="shared" si="18"/>
        <v>52865.858253088394</v>
      </c>
      <c r="AJ1218">
        <v>2</v>
      </c>
      <c r="AK1218" t="b">
        <v>0</v>
      </c>
      <c r="AL1218" t="b">
        <v>0</v>
      </c>
      <c r="AM1218" t="s">
        <v>576</v>
      </c>
      <c r="AN1218" s="1">
        <v>39658</v>
      </c>
      <c r="AO1218" s="1">
        <v>39664</v>
      </c>
      <c r="AP1218" s="1">
        <v>39743</v>
      </c>
      <c r="AQ1218" s="1">
        <v>39814</v>
      </c>
    </row>
    <row r="1219" spans="1:43">
      <c r="A1219" t="s">
        <v>2897</v>
      </c>
      <c r="C1219" t="s">
        <v>553</v>
      </c>
      <c r="D1219" t="s">
        <v>74</v>
      </c>
      <c r="E1219">
        <v>10310</v>
      </c>
      <c r="F1219" t="s">
        <v>75</v>
      </c>
      <c r="G1219" t="s">
        <v>76</v>
      </c>
      <c r="H1219" t="s">
        <v>553</v>
      </c>
      <c r="I1219" t="b">
        <v>0</v>
      </c>
      <c r="J1219" t="b">
        <v>0</v>
      </c>
      <c r="K1219" t="b">
        <v>0</v>
      </c>
      <c r="L1219" t="b">
        <v>0</v>
      </c>
      <c r="M1219" t="b">
        <v>0</v>
      </c>
      <c r="N1219" t="b">
        <v>0</v>
      </c>
      <c r="O1219" t="s">
        <v>57</v>
      </c>
      <c r="P1219" t="b">
        <v>0</v>
      </c>
      <c r="Q1219" t="b">
        <v>0</v>
      </c>
      <c r="R1219" t="s">
        <v>58</v>
      </c>
      <c r="S1219" t="s">
        <v>59</v>
      </c>
      <c r="T1219" t="s">
        <v>58</v>
      </c>
      <c r="U1219" t="s">
        <v>59</v>
      </c>
      <c r="V1219" t="s">
        <v>60</v>
      </c>
      <c r="W1219" t="s">
        <v>114</v>
      </c>
      <c r="X1219" t="s">
        <v>62</v>
      </c>
      <c r="Y1219" t="s">
        <v>63</v>
      </c>
      <c r="Z1219">
        <v>12.2</v>
      </c>
      <c r="AA1219">
        <v>0</v>
      </c>
      <c r="AB1219">
        <v>3.05</v>
      </c>
      <c r="AC1219">
        <v>17</v>
      </c>
      <c r="AD1219">
        <v>154</v>
      </c>
      <c r="AE1219">
        <v>187.8</v>
      </c>
      <c r="AF1219">
        <v>25</v>
      </c>
      <c r="AG1219" t="b">
        <v>1</v>
      </c>
      <c r="AH1219">
        <v>181.18</v>
      </c>
      <c r="AI1219">
        <f t="shared" ref="AI1219:AI1282" si="19">(AH1219-$AH$4651)^2</f>
        <v>52865.858253088394</v>
      </c>
      <c r="AJ1219">
        <v>4</v>
      </c>
      <c r="AK1219" t="b">
        <v>0</v>
      </c>
      <c r="AL1219" t="b">
        <v>0</v>
      </c>
      <c r="AM1219" t="s">
        <v>576</v>
      </c>
      <c r="AN1219" s="1">
        <v>39472</v>
      </c>
      <c r="AO1219" s="1">
        <v>39618</v>
      </c>
      <c r="AP1219" s="1">
        <v>39843</v>
      </c>
      <c r="AQ1219" s="1">
        <v>39706</v>
      </c>
    </row>
    <row r="1220" spans="1:43">
      <c r="A1220" t="s">
        <v>2898</v>
      </c>
      <c r="B1220">
        <v>370150000641</v>
      </c>
      <c r="C1220" t="s">
        <v>2899</v>
      </c>
      <c r="D1220" t="s">
        <v>67</v>
      </c>
      <c r="E1220">
        <v>27012</v>
      </c>
      <c r="F1220" t="s">
        <v>54</v>
      </c>
      <c r="G1220" t="s">
        <v>566</v>
      </c>
      <c r="H1220" t="s">
        <v>567</v>
      </c>
      <c r="I1220" t="b">
        <v>0</v>
      </c>
      <c r="J1220" t="b">
        <v>0</v>
      </c>
      <c r="K1220" t="b">
        <v>0</v>
      </c>
      <c r="L1220" t="b">
        <v>0</v>
      </c>
      <c r="M1220" t="b">
        <v>0</v>
      </c>
      <c r="N1220" t="b">
        <v>0</v>
      </c>
      <c r="O1220" t="s">
        <v>57</v>
      </c>
      <c r="P1220" t="b">
        <v>0</v>
      </c>
      <c r="Q1220" t="b">
        <v>0</v>
      </c>
      <c r="R1220" t="s">
        <v>58</v>
      </c>
      <c r="S1220" t="s">
        <v>59</v>
      </c>
      <c r="T1220" t="s">
        <v>357</v>
      </c>
      <c r="U1220" t="s">
        <v>137</v>
      </c>
      <c r="V1220" t="s">
        <v>71</v>
      </c>
      <c r="W1220" t="s">
        <v>61</v>
      </c>
      <c r="X1220" t="s">
        <v>107</v>
      </c>
      <c r="Y1220" t="s">
        <v>63</v>
      </c>
      <c r="Z1220">
        <v>11.72</v>
      </c>
      <c r="AA1220">
        <v>4.9800000000000004</v>
      </c>
      <c r="AB1220">
        <v>2.93</v>
      </c>
      <c r="AC1220">
        <v>17</v>
      </c>
      <c r="AD1220">
        <v>154</v>
      </c>
      <c r="AE1220">
        <v>187.8</v>
      </c>
      <c r="AF1220">
        <v>176</v>
      </c>
      <c r="AG1220" t="b">
        <v>0</v>
      </c>
      <c r="AH1220">
        <v>181.18</v>
      </c>
      <c r="AI1220">
        <f t="shared" si="19"/>
        <v>52865.858253088394</v>
      </c>
      <c r="AJ1220">
        <v>3</v>
      </c>
      <c r="AK1220" t="b">
        <v>0</v>
      </c>
      <c r="AL1220" t="b">
        <v>0</v>
      </c>
      <c r="AM1220" t="s">
        <v>576</v>
      </c>
      <c r="AN1220" s="1">
        <v>39346</v>
      </c>
      <c r="AO1220" s="1">
        <v>39398</v>
      </c>
      <c r="AP1220" s="1">
        <v>39494</v>
      </c>
      <c r="AQ1220" s="1">
        <v>39583</v>
      </c>
    </row>
    <row r="1221" spans="1:43">
      <c r="A1221" t="s">
        <v>2900</v>
      </c>
      <c r="B1221">
        <v>370162000693</v>
      </c>
      <c r="C1221" t="s">
        <v>2901</v>
      </c>
      <c r="D1221" t="s">
        <v>67</v>
      </c>
      <c r="E1221">
        <v>28164</v>
      </c>
      <c r="F1221" t="s">
        <v>54</v>
      </c>
      <c r="G1221" t="s">
        <v>2812</v>
      </c>
      <c r="H1221" t="s">
        <v>2083</v>
      </c>
      <c r="I1221" t="b">
        <v>0</v>
      </c>
      <c r="J1221" t="b">
        <v>0</v>
      </c>
      <c r="K1221" t="b">
        <v>0</v>
      </c>
      <c r="L1221" t="b">
        <v>0</v>
      </c>
      <c r="M1221" t="b">
        <v>0</v>
      </c>
      <c r="N1221" t="b">
        <v>0</v>
      </c>
      <c r="O1221" t="s">
        <v>57</v>
      </c>
      <c r="P1221" t="b">
        <v>0</v>
      </c>
      <c r="Q1221" t="b">
        <v>0</v>
      </c>
      <c r="R1221" t="s">
        <v>113</v>
      </c>
      <c r="S1221" t="s">
        <v>113</v>
      </c>
      <c r="V1221" t="s">
        <v>60</v>
      </c>
      <c r="W1221" t="s">
        <v>80</v>
      </c>
      <c r="X1221" t="s">
        <v>287</v>
      </c>
      <c r="Y1221" t="s">
        <v>81</v>
      </c>
      <c r="Z1221">
        <v>11</v>
      </c>
      <c r="AA1221">
        <v>4.67</v>
      </c>
      <c r="AB1221">
        <v>2.75</v>
      </c>
      <c r="AC1221">
        <v>17</v>
      </c>
      <c r="AD1221">
        <v>145</v>
      </c>
      <c r="AE1221">
        <v>176.83</v>
      </c>
      <c r="AF1221">
        <v>25</v>
      </c>
      <c r="AG1221" t="b">
        <v>1</v>
      </c>
      <c r="AH1221">
        <v>181.25</v>
      </c>
      <c r="AI1221">
        <f t="shared" si="19"/>
        <v>52833.673545731981</v>
      </c>
      <c r="AJ1221">
        <v>2</v>
      </c>
      <c r="AK1221" t="b">
        <v>0</v>
      </c>
      <c r="AL1221" t="b">
        <v>0</v>
      </c>
      <c r="AM1221" t="s">
        <v>576</v>
      </c>
      <c r="AN1221" s="1">
        <v>39647</v>
      </c>
      <c r="AO1221" s="1">
        <v>39687</v>
      </c>
      <c r="AP1221" s="1">
        <v>39771</v>
      </c>
      <c r="AQ1221" s="1">
        <v>39806</v>
      </c>
    </row>
    <row r="1222" spans="1:43">
      <c r="A1222" t="s">
        <v>2902</v>
      </c>
      <c r="B1222">
        <v>421722000290</v>
      </c>
      <c r="C1222" t="s">
        <v>596</v>
      </c>
      <c r="D1222" t="s">
        <v>546</v>
      </c>
      <c r="E1222">
        <v>15229</v>
      </c>
      <c r="F1222" t="s">
        <v>54</v>
      </c>
      <c r="G1222" t="s">
        <v>2903</v>
      </c>
      <c r="H1222" t="s">
        <v>598</v>
      </c>
      <c r="I1222" t="b">
        <v>0</v>
      </c>
      <c r="J1222" t="b">
        <v>0</v>
      </c>
      <c r="K1222" t="b">
        <v>0</v>
      </c>
      <c r="L1222" t="b">
        <v>0</v>
      </c>
      <c r="M1222" t="b">
        <v>0</v>
      </c>
      <c r="N1222" t="b">
        <v>0</v>
      </c>
      <c r="O1222" t="s">
        <v>87</v>
      </c>
      <c r="P1222" t="b">
        <v>0</v>
      </c>
      <c r="Q1222" t="b">
        <v>0</v>
      </c>
      <c r="R1222" t="s">
        <v>101</v>
      </c>
      <c r="S1222" t="s">
        <v>95</v>
      </c>
      <c r="T1222" t="s">
        <v>1</v>
      </c>
      <c r="U1222" t="s">
        <v>137</v>
      </c>
      <c r="V1222" t="s">
        <v>60</v>
      </c>
      <c r="W1222" t="s">
        <v>61</v>
      </c>
      <c r="X1222" t="s">
        <v>107</v>
      </c>
      <c r="Y1222" t="s">
        <v>81</v>
      </c>
      <c r="Z1222">
        <v>10.84</v>
      </c>
      <c r="AA1222">
        <v>6.5</v>
      </c>
      <c r="AB1222">
        <v>2.71</v>
      </c>
      <c r="AC1222">
        <v>17</v>
      </c>
      <c r="AD1222">
        <v>145</v>
      </c>
      <c r="AE1222">
        <v>176.83</v>
      </c>
      <c r="AF1222">
        <v>81</v>
      </c>
      <c r="AG1222" t="b">
        <v>0</v>
      </c>
      <c r="AH1222">
        <v>181.25</v>
      </c>
      <c r="AI1222">
        <f t="shared" si="19"/>
        <v>52833.673545731981</v>
      </c>
      <c r="AJ1222">
        <v>3</v>
      </c>
      <c r="AK1222" t="b">
        <v>0</v>
      </c>
      <c r="AL1222" t="b">
        <v>0</v>
      </c>
      <c r="AM1222" t="s">
        <v>576</v>
      </c>
      <c r="AN1222" s="1">
        <v>39644</v>
      </c>
      <c r="AO1222" s="1">
        <v>39680</v>
      </c>
      <c r="AP1222" s="1">
        <v>39902</v>
      </c>
      <c r="AQ1222" s="1">
        <v>39797</v>
      </c>
    </row>
    <row r="1223" spans="1:43">
      <c r="A1223" t="s">
        <v>2904</v>
      </c>
      <c r="B1223">
        <v>320048000226</v>
      </c>
      <c r="C1223" t="s">
        <v>2905</v>
      </c>
      <c r="D1223" t="s">
        <v>227</v>
      </c>
      <c r="E1223">
        <v>89509</v>
      </c>
      <c r="F1223" t="s">
        <v>75</v>
      </c>
      <c r="G1223" t="s">
        <v>2906</v>
      </c>
      <c r="H1223" t="s">
        <v>2907</v>
      </c>
      <c r="I1223" t="b">
        <v>0</v>
      </c>
      <c r="J1223" t="b">
        <v>0</v>
      </c>
      <c r="K1223" t="b">
        <v>0</v>
      </c>
      <c r="L1223" t="b">
        <v>0</v>
      </c>
      <c r="M1223" t="b">
        <v>0</v>
      </c>
      <c r="N1223" t="b">
        <v>0</v>
      </c>
      <c r="O1223" t="s">
        <v>57</v>
      </c>
      <c r="P1223" t="b">
        <v>0</v>
      </c>
      <c r="Q1223" t="b">
        <v>0</v>
      </c>
      <c r="R1223" t="s">
        <v>58</v>
      </c>
      <c r="S1223" t="s">
        <v>59</v>
      </c>
      <c r="V1223" t="s">
        <v>60</v>
      </c>
      <c r="W1223" t="s">
        <v>61</v>
      </c>
      <c r="X1223" t="s">
        <v>107</v>
      </c>
      <c r="Y1223" t="s">
        <v>63</v>
      </c>
      <c r="Z1223">
        <v>0</v>
      </c>
      <c r="AA1223">
        <v>8.5500000000000007</v>
      </c>
      <c r="AB1223">
        <v>1.63</v>
      </c>
      <c r="AC1223">
        <v>35</v>
      </c>
      <c r="AD1223">
        <v>154.13</v>
      </c>
      <c r="AE1223">
        <v>181.33</v>
      </c>
      <c r="AF1223">
        <v>35</v>
      </c>
      <c r="AG1223" t="b">
        <v>1</v>
      </c>
      <c r="AH1223">
        <v>181.33</v>
      </c>
      <c r="AI1223">
        <f t="shared" si="19"/>
        <v>52796.903023038925</v>
      </c>
      <c r="AJ1223">
        <v>1</v>
      </c>
      <c r="AK1223" t="b">
        <v>0</v>
      </c>
      <c r="AL1223" t="b">
        <v>0</v>
      </c>
      <c r="AM1223" t="s">
        <v>576</v>
      </c>
      <c r="AN1223" s="1">
        <v>40534</v>
      </c>
      <c r="AO1223" s="1">
        <v>40535</v>
      </c>
      <c r="AP1223" s="1">
        <v>40546</v>
      </c>
      <c r="AQ1223" s="1">
        <v>40680</v>
      </c>
    </row>
    <row r="1224" spans="1:43">
      <c r="A1224" t="s">
        <v>2908</v>
      </c>
      <c r="C1224" t="s">
        <v>669</v>
      </c>
      <c r="D1224" t="s">
        <v>609</v>
      </c>
      <c r="E1224">
        <v>21209</v>
      </c>
      <c r="F1224" t="s">
        <v>75</v>
      </c>
      <c r="G1224" t="s">
        <v>670</v>
      </c>
      <c r="H1224" t="s">
        <v>671</v>
      </c>
      <c r="I1224" t="b">
        <v>1</v>
      </c>
      <c r="J1224" t="b">
        <v>0</v>
      </c>
      <c r="K1224" t="b">
        <v>0</v>
      </c>
      <c r="L1224" t="b">
        <v>0</v>
      </c>
      <c r="M1224" t="b">
        <v>0</v>
      </c>
      <c r="N1224" t="b">
        <v>0</v>
      </c>
      <c r="O1224" t="s">
        <v>87</v>
      </c>
      <c r="P1224" t="b">
        <v>1</v>
      </c>
      <c r="Q1224" t="b">
        <v>0</v>
      </c>
      <c r="R1224" t="s">
        <v>568</v>
      </c>
      <c r="S1224" t="s">
        <v>273</v>
      </c>
      <c r="V1224" t="s">
        <v>71</v>
      </c>
      <c r="W1224" t="s">
        <v>61</v>
      </c>
      <c r="X1224" t="s">
        <v>62</v>
      </c>
      <c r="Y1224" t="s">
        <v>88</v>
      </c>
      <c r="Z1224">
        <v>12</v>
      </c>
      <c r="AA1224">
        <v>6</v>
      </c>
      <c r="AB1224">
        <v>1.8</v>
      </c>
      <c r="AC1224">
        <v>9</v>
      </c>
      <c r="AD1224">
        <v>148.75</v>
      </c>
      <c r="AE1224">
        <v>181.4</v>
      </c>
      <c r="AF1224">
        <v>20</v>
      </c>
      <c r="AG1224" t="b">
        <v>1</v>
      </c>
      <c r="AH1224">
        <v>181.41</v>
      </c>
      <c r="AI1224">
        <f t="shared" si="19"/>
        <v>52760.145300345874</v>
      </c>
      <c r="AJ1224">
        <v>3</v>
      </c>
      <c r="AK1224" t="b">
        <v>1</v>
      </c>
      <c r="AL1224" t="b">
        <v>0</v>
      </c>
      <c r="AM1224" t="s">
        <v>576</v>
      </c>
      <c r="AN1224" s="1">
        <v>40242</v>
      </c>
      <c r="AO1224" s="1">
        <v>40245</v>
      </c>
      <c r="AQ1224" s="1">
        <v>40394</v>
      </c>
    </row>
    <row r="1225" spans="1:43">
      <c r="A1225" t="s">
        <v>2909</v>
      </c>
      <c r="B1225">
        <v>450387000816</v>
      </c>
      <c r="C1225" t="s">
        <v>1386</v>
      </c>
      <c r="D1225" t="s">
        <v>196</v>
      </c>
      <c r="E1225">
        <v>29732</v>
      </c>
      <c r="F1225" t="s">
        <v>54</v>
      </c>
      <c r="G1225" t="s">
        <v>1387</v>
      </c>
      <c r="H1225" t="s">
        <v>1388</v>
      </c>
      <c r="I1225" t="b">
        <v>0</v>
      </c>
      <c r="J1225" t="b">
        <v>0</v>
      </c>
      <c r="K1225" t="b">
        <v>0</v>
      </c>
      <c r="L1225" t="b">
        <v>0</v>
      </c>
      <c r="M1225" t="b">
        <v>0</v>
      </c>
      <c r="N1225" t="b">
        <v>0</v>
      </c>
      <c r="O1225" t="s">
        <v>57</v>
      </c>
      <c r="P1225" t="b">
        <v>0</v>
      </c>
      <c r="Q1225" t="b">
        <v>0</v>
      </c>
      <c r="R1225" t="s">
        <v>104</v>
      </c>
      <c r="S1225" t="s">
        <v>95</v>
      </c>
      <c r="T1225" t="s">
        <v>94</v>
      </c>
      <c r="U1225" t="s">
        <v>95</v>
      </c>
      <c r="V1225" t="s">
        <v>60</v>
      </c>
      <c r="W1225" t="s">
        <v>1</v>
      </c>
      <c r="X1225" t="s">
        <v>107</v>
      </c>
      <c r="Y1225" t="s">
        <v>81</v>
      </c>
      <c r="AD1225">
        <v>157.85</v>
      </c>
      <c r="AE1225">
        <v>192.5</v>
      </c>
      <c r="AF1225">
        <v>105</v>
      </c>
      <c r="AG1225" t="b">
        <v>1</v>
      </c>
      <c r="AH1225">
        <v>181.53</v>
      </c>
      <c r="AI1225">
        <f t="shared" si="19"/>
        <v>52705.032716306298</v>
      </c>
      <c r="AJ1225">
        <v>1</v>
      </c>
      <c r="AK1225" t="b">
        <v>0</v>
      </c>
      <c r="AL1225" t="b">
        <v>0</v>
      </c>
      <c r="AM1225" t="s">
        <v>576</v>
      </c>
      <c r="AN1225" s="1">
        <v>38782</v>
      </c>
      <c r="AO1225" s="1">
        <v>38782</v>
      </c>
      <c r="AP1225" s="1">
        <v>38821</v>
      </c>
      <c r="AQ1225" s="1">
        <v>39027</v>
      </c>
    </row>
    <row r="1226" spans="1:43">
      <c r="A1226" t="s">
        <v>2910</v>
      </c>
      <c r="B1226">
        <v>173474003658</v>
      </c>
      <c r="C1226" t="s">
        <v>2911</v>
      </c>
      <c r="D1226" t="s">
        <v>182</v>
      </c>
      <c r="E1226">
        <v>60195</v>
      </c>
      <c r="F1226" t="s">
        <v>54</v>
      </c>
      <c r="G1226" t="s">
        <v>2912</v>
      </c>
      <c r="H1226" t="s">
        <v>184</v>
      </c>
      <c r="I1226" t="b">
        <v>0</v>
      </c>
      <c r="J1226" t="b">
        <v>0</v>
      </c>
      <c r="K1226" t="b">
        <v>0</v>
      </c>
      <c r="L1226" t="b">
        <v>0</v>
      </c>
      <c r="M1226" t="b">
        <v>0</v>
      </c>
      <c r="N1226" t="b">
        <v>0</v>
      </c>
      <c r="O1226" t="s">
        <v>57</v>
      </c>
      <c r="P1226" t="b">
        <v>0</v>
      </c>
      <c r="Q1226" t="b">
        <v>0</v>
      </c>
      <c r="R1226" t="s">
        <v>58</v>
      </c>
      <c r="S1226" t="s">
        <v>59</v>
      </c>
      <c r="V1226" t="s">
        <v>60</v>
      </c>
      <c r="W1226" t="s">
        <v>61</v>
      </c>
      <c r="X1226" t="s">
        <v>287</v>
      </c>
      <c r="Y1226" t="s">
        <v>151</v>
      </c>
      <c r="Z1226">
        <v>0</v>
      </c>
      <c r="AA1226">
        <v>0</v>
      </c>
      <c r="AB1226">
        <v>1.8</v>
      </c>
      <c r="AC1226">
        <v>35</v>
      </c>
      <c r="AD1226">
        <v>156.6</v>
      </c>
      <c r="AE1226">
        <v>184.24</v>
      </c>
      <c r="AF1226">
        <v>100</v>
      </c>
      <c r="AG1226" t="b">
        <v>1</v>
      </c>
      <c r="AH1226">
        <v>181.59</v>
      </c>
      <c r="AI1226">
        <f t="shared" si="19"/>
        <v>52677.487224286509</v>
      </c>
      <c r="AJ1226">
        <v>11</v>
      </c>
      <c r="AK1226" t="b">
        <v>0</v>
      </c>
      <c r="AL1226" t="b">
        <v>0</v>
      </c>
      <c r="AM1226" t="s">
        <v>576</v>
      </c>
      <c r="AN1226" s="1">
        <v>40466</v>
      </c>
      <c r="AO1226" s="1">
        <v>40535</v>
      </c>
      <c r="AP1226" s="1">
        <v>40577</v>
      </c>
      <c r="AQ1226" s="1">
        <v>40616</v>
      </c>
    </row>
    <row r="1227" spans="1:43">
      <c r="A1227" t="s">
        <v>2913</v>
      </c>
      <c r="B1227">
        <v>370472001878</v>
      </c>
      <c r="C1227" t="s">
        <v>429</v>
      </c>
      <c r="D1227" t="s">
        <v>67</v>
      </c>
      <c r="E1227">
        <v>27609</v>
      </c>
      <c r="F1227" t="s">
        <v>75</v>
      </c>
      <c r="G1227" t="s">
        <v>430</v>
      </c>
      <c r="H1227" t="s">
        <v>431</v>
      </c>
      <c r="I1227" t="b">
        <v>0</v>
      </c>
      <c r="J1227" t="b">
        <v>1</v>
      </c>
      <c r="K1227" t="b">
        <v>0</v>
      </c>
      <c r="L1227" t="b">
        <v>0</v>
      </c>
      <c r="M1227" t="b">
        <v>0</v>
      </c>
      <c r="N1227" t="b">
        <v>0</v>
      </c>
      <c r="O1227" t="s">
        <v>57</v>
      </c>
      <c r="P1227" t="b">
        <v>0</v>
      </c>
      <c r="Q1227" t="b">
        <v>0</v>
      </c>
      <c r="R1227" t="s">
        <v>58</v>
      </c>
      <c r="S1227" t="s">
        <v>59</v>
      </c>
      <c r="T1227" t="s">
        <v>119</v>
      </c>
      <c r="U1227" t="s">
        <v>59</v>
      </c>
      <c r="V1227" t="s">
        <v>60</v>
      </c>
      <c r="W1227" t="s">
        <v>114</v>
      </c>
      <c r="X1227" t="s">
        <v>62</v>
      </c>
      <c r="Y1227" t="s">
        <v>63</v>
      </c>
      <c r="Z1227">
        <v>0</v>
      </c>
      <c r="AA1227">
        <v>8.52</v>
      </c>
      <c r="AB1227">
        <v>1.64</v>
      </c>
      <c r="AC1227">
        <v>35</v>
      </c>
      <c r="AD1227">
        <v>154.36000000000001</v>
      </c>
      <c r="AE1227">
        <v>181.6</v>
      </c>
      <c r="AF1227">
        <v>25</v>
      </c>
      <c r="AG1227" t="b">
        <v>1</v>
      </c>
      <c r="AH1227">
        <v>181.6</v>
      </c>
      <c r="AI1227">
        <f t="shared" si="19"/>
        <v>52672.897008949876</v>
      </c>
      <c r="AJ1227">
        <v>3</v>
      </c>
      <c r="AK1227" t="b">
        <v>0</v>
      </c>
      <c r="AL1227" t="b">
        <v>1</v>
      </c>
      <c r="AM1227" t="s">
        <v>576</v>
      </c>
      <c r="AN1227" s="1">
        <v>40471</v>
      </c>
      <c r="AO1227" s="1">
        <v>40472</v>
      </c>
      <c r="AP1227" s="1">
        <v>40525</v>
      </c>
      <c r="AQ1227" s="1">
        <v>40621</v>
      </c>
    </row>
    <row r="1228" spans="1:43">
      <c r="A1228" t="s">
        <v>2914</v>
      </c>
      <c r="B1228">
        <v>481965010672</v>
      </c>
      <c r="C1228" t="s">
        <v>2915</v>
      </c>
      <c r="D1228" t="s">
        <v>248</v>
      </c>
      <c r="E1228">
        <v>77459</v>
      </c>
      <c r="F1228" t="s">
        <v>54</v>
      </c>
      <c r="G1228" t="s">
        <v>2916</v>
      </c>
      <c r="H1228" t="s">
        <v>435</v>
      </c>
      <c r="I1228" t="b">
        <v>0</v>
      </c>
      <c r="J1228" t="b">
        <v>0</v>
      </c>
      <c r="K1228" t="b">
        <v>0</v>
      </c>
      <c r="L1228" t="b">
        <v>0</v>
      </c>
      <c r="M1228" t="b">
        <v>0</v>
      </c>
      <c r="N1228" t="b">
        <v>0</v>
      </c>
      <c r="O1228" t="s">
        <v>57</v>
      </c>
      <c r="P1228" t="b">
        <v>0</v>
      </c>
      <c r="Q1228" t="b">
        <v>0</v>
      </c>
      <c r="R1228" t="s">
        <v>101</v>
      </c>
      <c r="S1228" t="s">
        <v>95</v>
      </c>
      <c r="T1228" t="s">
        <v>521</v>
      </c>
      <c r="U1228" t="s">
        <v>137</v>
      </c>
      <c r="V1228" t="s">
        <v>60</v>
      </c>
      <c r="W1228" t="s">
        <v>61</v>
      </c>
      <c r="X1228" t="s">
        <v>287</v>
      </c>
      <c r="Y1228" t="s">
        <v>63</v>
      </c>
      <c r="Z1228">
        <v>0</v>
      </c>
      <c r="AA1228">
        <v>0</v>
      </c>
      <c r="AB1228">
        <v>1.95</v>
      </c>
      <c r="AC1228">
        <v>35</v>
      </c>
      <c r="AD1228">
        <v>166.8</v>
      </c>
      <c r="AE1228">
        <v>196.24</v>
      </c>
      <c r="AF1228">
        <v>22</v>
      </c>
      <c r="AG1228" t="b">
        <v>1</v>
      </c>
      <c r="AH1228">
        <v>181.69</v>
      </c>
      <c r="AI1228">
        <f t="shared" si="19"/>
        <v>52631.594070920197</v>
      </c>
      <c r="AJ1228">
        <v>2</v>
      </c>
      <c r="AK1228" t="b">
        <v>0</v>
      </c>
      <c r="AL1228" t="b">
        <v>1</v>
      </c>
      <c r="AM1228" t="s">
        <v>576</v>
      </c>
      <c r="AN1228" s="1">
        <v>40443</v>
      </c>
      <c r="AO1228" s="1">
        <v>40443</v>
      </c>
      <c r="AP1228" s="1">
        <v>40444</v>
      </c>
      <c r="AQ1228" s="1">
        <v>40591</v>
      </c>
    </row>
    <row r="1229" spans="1:43">
      <c r="A1229" t="s">
        <v>2917</v>
      </c>
      <c r="B1229">
        <v>62825003970</v>
      </c>
      <c r="C1229" t="s">
        <v>240</v>
      </c>
      <c r="D1229" t="s">
        <v>128</v>
      </c>
      <c r="E1229">
        <v>92057</v>
      </c>
      <c r="F1229" t="s">
        <v>54</v>
      </c>
      <c r="G1229" t="s">
        <v>241</v>
      </c>
      <c r="H1229" t="s">
        <v>242</v>
      </c>
      <c r="I1229" t="b">
        <v>0</v>
      </c>
      <c r="J1229" t="b">
        <v>0</v>
      </c>
      <c r="K1229" t="b">
        <v>0</v>
      </c>
      <c r="L1229" t="b">
        <v>0</v>
      </c>
      <c r="M1229" t="b">
        <v>0</v>
      </c>
      <c r="N1229" t="b">
        <v>0</v>
      </c>
      <c r="O1229" t="s">
        <v>57</v>
      </c>
      <c r="P1229" t="b">
        <v>0</v>
      </c>
      <c r="Q1229" t="b">
        <v>0</v>
      </c>
      <c r="R1229" t="s">
        <v>119</v>
      </c>
      <c r="S1229" t="s">
        <v>59</v>
      </c>
      <c r="T1229" t="s">
        <v>113</v>
      </c>
      <c r="U1229" t="s">
        <v>113</v>
      </c>
      <c r="V1229" t="s">
        <v>71</v>
      </c>
      <c r="W1229" t="s">
        <v>1</v>
      </c>
      <c r="X1229" t="s">
        <v>62</v>
      </c>
      <c r="Y1229" t="s">
        <v>151</v>
      </c>
      <c r="Z1229">
        <v>11.79</v>
      </c>
      <c r="AA1229">
        <v>8.5500000000000007</v>
      </c>
      <c r="AB1229">
        <v>1.77</v>
      </c>
      <c r="AC1229">
        <v>9</v>
      </c>
      <c r="AD1229">
        <v>149</v>
      </c>
      <c r="AE1229">
        <v>181.71</v>
      </c>
      <c r="AF1229">
        <v>105</v>
      </c>
      <c r="AG1229" t="b">
        <v>1</v>
      </c>
      <c r="AH1229">
        <v>181.71</v>
      </c>
      <c r="AI1229">
        <f t="shared" si="19"/>
        <v>52622.417840246926</v>
      </c>
      <c r="AJ1229">
        <v>1</v>
      </c>
      <c r="AK1229" t="b">
        <v>0</v>
      </c>
      <c r="AL1229" t="b">
        <v>0</v>
      </c>
      <c r="AM1229" t="s">
        <v>576</v>
      </c>
      <c r="AN1229" s="1">
        <v>40006</v>
      </c>
      <c r="AO1229" s="1">
        <v>40077</v>
      </c>
      <c r="AP1229" s="1">
        <v>40078</v>
      </c>
      <c r="AQ1229" s="1">
        <v>40155</v>
      </c>
    </row>
    <row r="1230" spans="1:43">
      <c r="A1230" t="s">
        <v>2918</v>
      </c>
      <c r="B1230">
        <v>370150000624</v>
      </c>
      <c r="C1230" t="s">
        <v>565</v>
      </c>
      <c r="D1230" t="s">
        <v>67</v>
      </c>
      <c r="E1230">
        <v>27105</v>
      </c>
      <c r="F1230" t="s">
        <v>75</v>
      </c>
      <c r="G1230" t="s">
        <v>566</v>
      </c>
      <c r="H1230" t="s">
        <v>567</v>
      </c>
      <c r="I1230" t="b">
        <v>0</v>
      </c>
      <c r="J1230" t="b">
        <v>0</v>
      </c>
      <c r="K1230" t="b">
        <v>0</v>
      </c>
      <c r="L1230" t="b">
        <v>0</v>
      </c>
      <c r="M1230" t="b">
        <v>0</v>
      </c>
      <c r="N1230" t="b">
        <v>0</v>
      </c>
      <c r="O1230" t="s">
        <v>77</v>
      </c>
      <c r="P1230" t="b">
        <v>0</v>
      </c>
      <c r="Q1230" t="b">
        <v>0</v>
      </c>
      <c r="R1230" t="s">
        <v>267</v>
      </c>
      <c r="S1230" t="s">
        <v>95</v>
      </c>
      <c r="T1230" t="s">
        <v>104</v>
      </c>
      <c r="U1230" t="s">
        <v>95</v>
      </c>
      <c r="V1230" t="s">
        <v>71</v>
      </c>
      <c r="W1230" t="s">
        <v>1</v>
      </c>
      <c r="X1230" t="s">
        <v>62</v>
      </c>
      <c r="Y1230" t="s">
        <v>88</v>
      </c>
      <c r="AD1230">
        <v>150.68</v>
      </c>
      <c r="AE1230">
        <v>183.76</v>
      </c>
      <c r="AF1230">
        <v>180</v>
      </c>
      <c r="AG1230" t="b">
        <v>1</v>
      </c>
      <c r="AH1230">
        <v>181.82</v>
      </c>
      <c r="AI1230">
        <f t="shared" si="19"/>
        <v>52571.962871543983</v>
      </c>
      <c r="AJ1230">
        <v>2</v>
      </c>
      <c r="AK1230" t="b">
        <v>0</v>
      </c>
      <c r="AL1230" t="b">
        <v>0</v>
      </c>
      <c r="AM1230" t="s">
        <v>576</v>
      </c>
      <c r="AN1230" s="1">
        <v>38937</v>
      </c>
      <c r="AO1230" s="1">
        <v>39056</v>
      </c>
      <c r="AP1230" s="1">
        <v>39135</v>
      </c>
      <c r="AQ1230" s="1">
        <v>39323</v>
      </c>
    </row>
    <row r="1231" spans="1:43">
      <c r="A1231" t="s">
        <v>2919</v>
      </c>
      <c r="C1231" t="s">
        <v>1722</v>
      </c>
      <c r="D1231" t="s">
        <v>67</v>
      </c>
      <c r="E1231">
        <v>28027</v>
      </c>
      <c r="F1231" t="s">
        <v>68</v>
      </c>
      <c r="G1231" t="s">
        <v>926</v>
      </c>
      <c r="H1231" t="s">
        <v>927</v>
      </c>
      <c r="I1231" t="b">
        <v>0</v>
      </c>
      <c r="J1231" t="b">
        <v>0</v>
      </c>
      <c r="K1231" t="b">
        <v>0</v>
      </c>
      <c r="L1231" t="b">
        <v>0</v>
      </c>
      <c r="M1231" t="b">
        <v>0</v>
      </c>
      <c r="N1231" t="b">
        <v>0</v>
      </c>
      <c r="O1231" t="s">
        <v>77</v>
      </c>
      <c r="P1231" t="b">
        <v>0</v>
      </c>
      <c r="Q1231" t="b">
        <v>0</v>
      </c>
      <c r="R1231" t="s">
        <v>512</v>
      </c>
      <c r="S1231" t="s">
        <v>273</v>
      </c>
      <c r="T1231" t="s">
        <v>272</v>
      </c>
      <c r="U1231" t="s">
        <v>273</v>
      </c>
      <c r="V1231" t="s">
        <v>71</v>
      </c>
      <c r="W1231" t="s">
        <v>61</v>
      </c>
      <c r="X1231" t="s">
        <v>107</v>
      </c>
      <c r="Y1231" t="s">
        <v>63</v>
      </c>
      <c r="Z1231">
        <v>10.39</v>
      </c>
      <c r="AA1231">
        <v>8.1</v>
      </c>
      <c r="AB1231">
        <v>1.56</v>
      </c>
      <c r="AC1231">
        <v>35</v>
      </c>
      <c r="AD1231">
        <v>158.94</v>
      </c>
      <c r="AE1231">
        <v>182.69</v>
      </c>
      <c r="AF1231">
        <v>192</v>
      </c>
      <c r="AG1231" t="b">
        <v>1</v>
      </c>
      <c r="AH1231">
        <v>181.83</v>
      </c>
      <c r="AI1231">
        <f t="shared" si="19"/>
        <v>52567.377256207343</v>
      </c>
      <c r="AJ1231">
        <v>2</v>
      </c>
      <c r="AK1231" t="b">
        <v>0</v>
      </c>
      <c r="AL1231" t="b">
        <v>0</v>
      </c>
      <c r="AM1231" t="s">
        <v>576</v>
      </c>
      <c r="AN1231" s="1">
        <v>40379</v>
      </c>
      <c r="AO1231" s="1">
        <v>40438</v>
      </c>
      <c r="AP1231" s="1">
        <v>40504</v>
      </c>
      <c r="AQ1231" s="1">
        <v>40529</v>
      </c>
    </row>
    <row r="1232" spans="1:43">
      <c r="A1232" t="s">
        <v>2920</v>
      </c>
      <c r="B1232">
        <v>170993000689</v>
      </c>
      <c r="C1232" t="s">
        <v>181</v>
      </c>
      <c r="D1232" t="s">
        <v>182</v>
      </c>
      <c r="E1232">
        <v>60652</v>
      </c>
      <c r="F1232" t="s">
        <v>75</v>
      </c>
      <c r="G1232" t="s">
        <v>1795</v>
      </c>
      <c r="H1232" t="s">
        <v>184</v>
      </c>
      <c r="I1232" t="b">
        <v>0</v>
      </c>
      <c r="J1232" t="b">
        <v>1</v>
      </c>
      <c r="K1232" t="b">
        <v>0</v>
      </c>
      <c r="L1232" t="b">
        <v>0</v>
      </c>
      <c r="M1232" t="b">
        <v>0</v>
      </c>
      <c r="N1232" t="b">
        <v>0</v>
      </c>
      <c r="O1232" t="s">
        <v>77</v>
      </c>
      <c r="P1232" t="b">
        <v>0</v>
      </c>
      <c r="Q1232" t="b">
        <v>0</v>
      </c>
      <c r="R1232" t="s">
        <v>357</v>
      </c>
      <c r="S1232" t="s">
        <v>137</v>
      </c>
      <c r="V1232" t="s">
        <v>60</v>
      </c>
      <c r="W1232" t="s">
        <v>61</v>
      </c>
      <c r="X1232" t="s">
        <v>62</v>
      </c>
      <c r="Y1232" t="s">
        <v>63</v>
      </c>
      <c r="Z1232">
        <v>0</v>
      </c>
      <c r="AA1232">
        <v>0</v>
      </c>
      <c r="AB1232">
        <v>1.82</v>
      </c>
      <c r="AC1232">
        <v>35</v>
      </c>
      <c r="AD1232">
        <v>158.30000000000001</v>
      </c>
      <c r="AE1232">
        <v>181.95</v>
      </c>
      <c r="AF1232">
        <v>24</v>
      </c>
      <c r="AG1232" t="b">
        <v>1</v>
      </c>
      <c r="AH1232">
        <v>181.95</v>
      </c>
      <c r="AI1232">
        <f t="shared" si="19"/>
        <v>52512.365472167781</v>
      </c>
      <c r="AJ1232">
        <v>2</v>
      </c>
      <c r="AK1232" t="b">
        <v>0</v>
      </c>
      <c r="AL1232" t="b">
        <v>0</v>
      </c>
      <c r="AM1232" t="s">
        <v>576</v>
      </c>
      <c r="AN1232" s="1">
        <v>40358</v>
      </c>
      <c r="AO1232" s="1">
        <v>40485</v>
      </c>
      <c r="AP1232" s="1">
        <v>40529</v>
      </c>
      <c r="AQ1232" s="1">
        <v>40502</v>
      </c>
    </row>
    <row r="1233" spans="1:43">
      <c r="A1233" t="s">
        <v>2921</v>
      </c>
      <c r="C1233" t="s">
        <v>73</v>
      </c>
      <c r="D1233" t="s">
        <v>74</v>
      </c>
      <c r="E1233">
        <v>10456</v>
      </c>
      <c r="F1233" t="s">
        <v>75</v>
      </c>
      <c r="G1233" t="s">
        <v>486</v>
      </c>
      <c r="H1233" t="s">
        <v>73</v>
      </c>
      <c r="I1233" t="b">
        <v>0</v>
      </c>
      <c r="J1233" t="b">
        <v>0</v>
      </c>
      <c r="K1233" t="b">
        <v>0</v>
      </c>
      <c r="L1233" t="b">
        <v>0</v>
      </c>
      <c r="M1233" t="b">
        <v>0</v>
      </c>
      <c r="N1233" t="b">
        <v>0</v>
      </c>
      <c r="O1233" t="s">
        <v>87</v>
      </c>
      <c r="P1233" t="b">
        <v>0</v>
      </c>
      <c r="Q1233" t="b">
        <v>1</v>
      </c>
      <c r="R1233" t="s">
        <v>119</v>
      </c>
      <c r="S1233" t="s">
        <v>59</v>
      </c>
      <c r="T1233" t="s">
        <v>58</v>
      </c>
      <c r="U1233" t="s">
        <v>59</v>
      </c>
      <c r="W1233" t="s">
        <v>114</v>
      </c>
      <c r="X1233" t="s">
        <v>62</v>
      </c>
      <c r="Y1233" t="s">
        <v>81</v>
      </c>
      <c r="AD1233">
        <v>157.85</v>
      </c>
      <c r="AE1233">
        <v>192.5</v>
      </c>
      <c r="AF1233">
        <v>22</v>
      </c>
      <c r="AG1233" t="b">
        <v>1</v>
      </c>
      <c r="AH1233">
        <v>182</v>
      </c>
      <c r="AI1233">
        <f t="shared" si="19"/>
        <v>52489.452395484615</v>
      </c>
      <c r="AJ1233">
        <v>1</v>
      </c>
      <c r="AK1233" t="b">
        <v>0</v>
      </c>
      <c r="AL1233" t="b">
        <v>0</v>
      </c>
      <c r="AM1233" t="s">
        <v>576</v>
      </c>
      <c r="AN1233" s="1">
        <v>38271</v>
      </c>
      <c r="AO1233" s="1">
        <v>38307</v>
      </c>
      <c r="AP1233" s="1">
        <v>38495</v>
      </c>
      <c r="AQ1233" s="1">
        <v>38355</v>
      </c>
    </row>
    <row r="1234" spans="1:43">
      <c r="A1234" t="s">
        <v>2922</v>
      </c>
      <c r="B1234">
        <v>484677005355</v>
      </c>
      <c r="C1234" t="s">
        <v>2923</v>
      </c>
      <c r="D1234" t="s">
        <v>248</v>
      </c>
      <c r="E1234">
        <v>76890</v>
      </c>
      <c r="F1234" t="s">
        <v>68</v>
      </c>
      <c r="G1234" t="s">
        <v>2924</v>
      </c>
      <c r="H1234" t="s">
        <v>2925</v>
      </c>
      <c r="I1234" t="b">
        <v>0</v>
      </c>
      <c r="J1234" t="b">
        <v>0</v>
      </c>
      <c r="K1234" t="b">
        <v>0</v>
      </c>
      <c r="L1234" t="b">
        <v>0</v>
      </c>
      <c r="M1234" t="b">
        <v>0</v>
      </c>
      <c r="N1234" t="b">
        <v>0</v>
      </c>
      <c r="O1234" t="s">
        <v>77</v>
      </c>
      <c r="P1234" t="b">
        <v>0</v>
      </c>
      <c r="Q1234" t="b">
        <v>0</v>
      </c>
      <c r="R1234" t="s">
        <v>94</v>
      </c>
      <c r="S1234" t="s">
        <v>95</v>
      </c>
      <c r="T1234" t="s">
        <v>113</v>
      </c>
      <c r="U1234" t="s">
        <v>113</v>
      </c>
      <c r="V1234" t="s">
        <v>60</v>
      </c>
      <c r="W1234" t="s">
        <v>61</v>
      </c>
      <c r="X1234" t="s">
        <v>62</v>
      </c>
      <c r="Y1234" t="s">
        <v>81</v>
      </c>
      <c r="Z1234">
        <v>12.59</v>
      </c>
      <c r="AA1234">
        <v>0</v>
      </c>
      <c r="AB1234">
        <v>1.89</v>
      </c>
      <c r="AC1234">
        <v>9</v>
      </c>
      <c r="AD1234">
        <v>149.32</v>
      </c>
      <c r="AE1234">
        <v>182.1</v>
      </c>
      <c r="AF1234">
        <v>25</v>
      </c>
      <c r="AG1234" t="b">
        <v>1</v>
      </c>
      <c r="AH1234">
        <v>182.1</v>
      </c>
      <c r="AI1234">
        <f t="shared" si="19"/>
        <v>52443.641242118305</v>
      </c>
      <c r="AJ1234">
        <v>2</v>
      </c>
      <c r="AK1234" t="b">
        <v>0</v>
      </c>
      <c r="AL1234" t="b">
        <v>1</v>
      </c>
      <c r="AM1234" t="s">
        <v>576</v>
      </c>
      <c r="AN1234" s="1">
        <v>40240</v>
      </c>
      <c r="AO1234" s="1">
        <v>40265</v>
      </c>
      <c r="AP1234" s="1">
        <v>40311</v>
      </c>
      <c r="AQ1234" s="1">
        <v>40392</v>
      </c>
    </row>
    <row r="1235" spans="1:43">
      <c r="A1235" t="s">
        <v>2926</v>
      </c>
      <c r="B1235">
        <v>370120000493</v>
      </c>
      <c r="C1235" t="s">
        <v>2846</v>
      </c>
      <c r="D1235" t="s">
        <v>67</v>
      </c>
      <c r="E1235">
        <v>28518</v>
      </c>
      <c r="F1235" t="s">
        <v>68</v>
      </c>
      <c r="G1235" t="s">
        <v>2847</v>
      </c>
      <c r="H1235" t="s">
        <v>2430</v>
      </c>
      <c r="I1235" t="b">
        <v>0</v>
      </c>
      <c r="J1235" t="b">
        <v>0</v>
      </c>
      <c r="K1235" t="b">
        <v>0</v>
      </c>
      <c r="L1235" t="b">
        <v>0</v>
      </c>
      <c r="M1235" t="b">
        <v>0</v>
      </c>
      <c r="N1235" t="b">
        <v>0</v>
      </c>
      <c r="O1235" t="s">
        <v>57</v>
      </c>
      <c r="P1235" t="b">
        <v>0</v>
      </c>
      <c r="Q1235" t="b">
        <v>0</v>
      </c>
      <c r="R1235" t="s">
        <v>58</v>
      </c>
      <c r="S1235" t="s">
        <v>59</v>
      </c>
      <c r="T1235" t="s">
        <v>521</v>
      </c>
      <c r="U1235" t="s">
        <v>137</v>
      </c>
      <c r="V1235" t="s">
        <v>71</v>
      </c>
      <c r="W1235" t="s">
        <v>61</v>
      </c>
      <c r="X1235" t="s">
        <v>62</v>
      </c>
      <c r="Y1235" t="s">
        <v>81</v>
      </c>
      <c r="Z1235">
        <v>0</v>
      </c>
      <c r="AA1235">
        <v>8.56</v>
      </c>
      <c r="AB1235">
        <v>1.65</v>
      </c>
      <c r="AC1235">
        <v>35</v>
      </c>
      <c r="AD1235">
        <v>154.91</v>
      </c>
      <c r="AE1235">
        <v>182.25</v>
      </c>
      <c r="AF1235">
        <v>950</v>
      </c>
      <c r="AG1235" t="b">
        <v>1</v>
      </c>
      <c r="AH1235">
        <v>182.25</v>
      </c>
      <c r="AI1235">
        <f t="shared" si="19"/>
        <v>52374.962012068827</v>
      </c>
      <c r="AJ1235">
        <v>2</v>
      </c>
      <c r="AK1235" t="b">
        <v>0</v>
      </c>
      <c r="AL1235" t="b">
        <v>1</v>
      </c>
      <c r="AM1235" t="s">
        <v>576</v>
      </c>
      <c r="AN1235" s="1">
        <v>40453</v>
      </c>
      <c r="AO1235" s="1">
        <v>40578</v>
      </c>
      <c r="AQ1235" s="1">
        <v>40598</v>
      </c>
    </row>
    <row r="1236" spans="1:43">
      <c r="A1236" t="s">
        <v>2927</v>
      </c>
      <c r="B1236">
        <v>261899005576</v>
      </c>
      <c r="C1236" t="s">
        <v>556</v>
      </c>
      <c r="D1236" t="s">
        <v>91</v>
      </c>
      <c r="E1236">
        <v>48381</v>
      </c>
      <c r="F1236" t="s">
        <v>54</v>
      </c>
      <c r="G1236" t="s">
        <v>2928</v>
      </c>
      <c r="H1236" t="s">
        <v>93</v>
      </c>
      <c r="I1236" t="b">
        <v>0</v>
      </c>
      <c r="J1236" t="b">
        <v>0</v>
      </c>
      <c r="K1236" t="b">
        <v>0</v>
      </c>
      <c r="L1236" t="b">
        <v>0</v>
      </c>
      <c r="M1236" t="b">
        <v>0</v>
      </c>
      <c r="N1236" t="b">
        <v>0</v>
      </c>
      <c r="O1236" t="s">
        <v>57</v>
      </c>
      <c r="P1236" t="b">
        <v>0</v>
      </c>
      <c r="Q1236" t="b">
        <v>0</v>
      </c>
      <c r="R1236" t="s">
        <v>58</v>
      </c>
      <c r="S1236" t="s">
        <v>59</v>
      </c>
      <c r="T1236" t="s">
        <v>521</v>
      </c>
      <c r="U1236" t="s">
        <v>137</v>
      </c>
      <c r="V1236" t="s">
        <v>71</v>
      </c>
      <c r="W1236" t="s">
        <v>114</v>
      </c>
      <c r="X1236" t="s">
        <v>107</v>
      </c>
      <c r="Y1236" t="s">
        <v>151</v>
      </c>
      <c r="Z1236">
        <v>0</v>
      </c>
      <c r="AA1236">
        <v>0</v>
      </c>
      <c r="AB1236">
        <v>1.77</v>
      </c>
      <c r="AC1236">
        <v>35</v>
      </c>
      <c r="AD1236">
        <v>154.97</v>
      </c>
      <c r="AE1236">
        <v>182.32</v>
      </c>
      <c r="AF1236">
        <v>600</v>
      </c>
      <c r="AG1236" t="b">
        <v>1</v>
      </c>
      <c r="AH1236">
        <v>182.32</v>
      </c>
      <c r="AI1236">
        <f t="shared" si="19"/>
        <v>52342.927104712413</v>
      </c>
      <c r="AJ1236">
        <v>5</v>
      </c>
      <c r="AK1236" t="b">
        <v>0</v>
      </c>
      <c r="AL1236" t="b">
        <v>0</v>
      </c>
      <c r="AM1236" t="s">
        <v>576</v>
      </c>
      <c r="AN1236" s="1">
        <v>40521</v>
      </c>
      <c r="AO1236" s="1">
        <v>40526</v>
      </c>
      <c r="AP1236" s="1">
        <v>40627</v>
      </c>
      <c r="AQ1236" s="1">
        <v>40669</v>
      </c>
    </row>
    <row r="1237" spans="1:43">
      <c r="A1237" t="s">
        <v>2929</v>
      </c>
      <c r="B1237">
        <v>130012000103</v>
      </c>
      <c r="C1237" t="s">
        <v>2930</v>
      </c>
      <c r="D1237" t="s">
        <v>280</v>
      </c>
      <c r="E1237">
        <v>30331</v>
      </c>
      <c r="F1237" t="s">
        <v>75</v>
      </c>
      <c r="G1237" t="s">
        <v>2931</v>
      </c>
      <c r="H1237" t="s">
        <v>628</v>
      </c>
      <c r="I1237" t="b">
        <v>0</v>
      </c>
      <c r="J1237" t="b">
        <v>0</v>
      </c>
      <c r="K1237" t="b">
        <v>0</v>
      </c>
      <c r="L1237" t="b">
        <v>0</v>
      </c>
      <c r="M1237" t="b">
        <v>0</v>
      </c>
      <c r="N1237" t="b">
        <v>0</v>
      </c>
      <c r="O1237" t="s">
        <v>77</v>
      </c>
      <c r="P1237" t="b">
        <v>0</v>
      </c>
      <c r="Q1237" t="b">
        <v>0</v>
      </c>
      <c r="R1237" t="s">
        <v>119</v>
      </c>
      <c r="S1237" t="s">
        <v>59</v>
      </c>
      <c r="T1237" t="s">
        <v>119</v>
      </c>
      <c r="U1237" t="s">
        <v>59</v>
      </c>
      <c r="V1237" t="s">
        <v>60</v>
      </c>
      <c r="W1237" t="s">
        <v>61</v>
      </c>
      <c r="X1237" t="s">
        <v>62</v>
      </c>
      <c r="Y1237" t="s">
        <v>63</v>
      </c>
      <c r="Z1237">
        <v>11.88</v>
      </c>
      <c r="AA1237">
        <v>4.75</v>
      </c>
      <c r="AB1237">
        <v>2.97</v>
      </c>
      <c r="AC1237">
        <v>17</v>
      </c>
      <c r="AD1237">
        <v>155</v>
      </c>
      <c r="AE1237">
        <v>189.02</v>
      </c>
      <c r="AF1237">
        <v>25</v>
      </c>
      <c r="AG1237" t="b">
        <v>1</v>
      </c>
      <c r="AH1237">
        <v>182.35</v>
      </c>
      <c r="AI1237">
        <f t="shared" si="19"/>
        <v>52329.200858702512</v>
      </c>
      <c r="AJ1237">
        <v>5</v>
      </c>
      <c r="AK1237" t="b">
        <v>0</v>
      </c>
      <c r="AL1237" t="b">
        <v>0</v>
      </c>
      <c r="AM1237" t="s">
        <v>576</v>
      </c>
      <c r="AN1237" s="1">
        <v>39898</v>
      </c>
      <c r="AO1237" s="1">
        <v>39917</v>
      </c>
      <c r="AP1237" s="1">
        <v>40175</v>
      </c>
      <c r="AQ1237" s="1">
        <v>40051</v>
      </c>
    </row>
    <row r="1238" spans="1:43">
      <c r="A1238" t="s">
        <v>2932</v>
      </c>
      <c r="B1238">
        <v>62271003338</v>
      </c>
      <c r="C1238" t="s">
        <v>130</v>
      </c>
      <c r="D1238" t="s">
        <v>128</v>
      </c>
      <c r="E1238">
        <v>90033</v>
      </c>
      <c r="F1238" t="s">
        <v>75</v>
      </c>
      <c r="G1238" t="s">
        <v>271</v>
      </c>
      <c r="H1238" t="s">
        <v>130</v>
      </c>
      <c r="I1238" t="b">
        <v>0</v>
      </c>
      <c r="J1238" t="b">
        <v>0</v>
      </c>
      <c r="K1238" t="b">
        <v>0</v>
      </c>
      <c r="L1238" t="b">
        <v>0</v>
      </c>
      <c r="M1238" t="b">
        <v>0</v>
      </c>
      <c r="N1238" t="b">
        <v>0</v>
      </c>
      <c r="O1238" t="s">
        <v>77</v>
      </c>
      <c r="P1238" t="b">
        <v>0</v>
      </c>
      <c r="Q1238" t="b">
        <v>0</v>
      </c>
      <c r="R1238" t="s">
        <v>136</v>
      </c>
      <c r="S1238" t="s">
        <v>137</v>
      </c>
      <c r="T1238" t="s">
        <v>99</v>
      </c>
      <c r="U1238" t="s">
        <v>100</v>
      </c>
      <c r="V1238" t="s">
        <v>71</v>
      </c>
      <c r="W1238" t="s">
        <v>61</v>
      </c>
      <c r="X1238" t="s">
        <v>62</v>
      </c>
      <c r="Y1238" t="s">
        <v>63</v>
      </c>
      <c r="Z1238">
        <v>11.54</v>
      </c>
      <c r="AA1238">
        <v>8.3699999999999992</v>
      </c>
      <c r="AB1238">
        <v>2.89</v>
      </c>
      <c r="AC1238">
        <v>17</v>
      </c>
      <c r="AD1238">
        <v>155</v>
      </c>
      <c r="AE1238">
        <v>189.02</v>
      </c>
      <c r="AF1238">
        <v>20</v>
      </c>
      <c r="AG1238" t="b">
        <v>0</v>
      </c>
      <c r="AH1238">
        <v>182.35</v>
      </c>
      <c r="AI1238">
        <f t="shared" si="19"/>
        <v>52329.200858702512</v>
      </c>
      <c r="AJ1238">
        <v>2</v>
      </c>
      <c r="AK1238" t="b">
        <v>0</v>
      </c>
      <c r="AL1238" t="b">
        <v>0</v>
      </c>
      <c r="AM1238" t="s">
        <v>576</v>
      </c>
      <c r="AN1238" s="1">
        <v>39773</v>
      </c>
      <c r="AO1238" s="1">
        <v>39783</v>
      </c>
      <c r="AP1238" s="1">
        <v>39829</v>
      </c>
      <c r="AQ1238" s="1">
        <v>39926</v>
      </c>
    </row>
    <row r="1239" spans="1:43">
      <c r="A1239" t="s">
        <v>2933</v>
      </c>
      <c r="B1239">
        <v>370126000535</v>
      </c>
      <c r="C1239" t="s">
        <v>476</v>
      </c>
      <c r="D1239" t="s">
        <v>67</v>
      </c>
      <c r="E1239">
        <v>27705</v>
      </c>
      <c r="F1239" t="s">
        <v>75</v>
      </c>
      <c r="G1239" t="s">
        <v>477</v>
      </c>
      <c r="H1239" t="s">
        <v>476</v>
      </c>
      <c r="I1239" t="b">
        <v>0</v>
      </c>
      <c r="J1239" t="b">
        <v>0</v>
      </c>
      <c r="K1239" t="b">
        <v>0</v>
      </c>
      <c r="L1239" t="b">
        <v>0</v>
      </c>
      <c r="M1239" t="b">
        <v>0</v>
      </c>
      <c r="N1239" t="b">
        <v>0</v>
      </c>
      <c r="O1239" t="s">
        <v>77</v>
      </c>
      <c r="P1239" t="b">
        <v>0</v>
      </c>
      <c r="Q1239" t="b">
        <v>0</v>
      </c>
      <c r="R1239" t="s">
        <v>101</v>
      </c>
      <c r="S1239" t="s">
        <v>95</v>
      </c>
      <c r="T1239" t="s">
        <v>58</v>
      </c>
      <c r="U1239" t="s">
        <v>59</v>
      </c>
      <c r="V1239" t="s">
        <v>60</v>
      </c>
      <c r="W1239" t="s">
        <v>1</v>
      </c>
      <c r="X1239" t="s">
        <v>62</v>
      </c>
      <c r="Y1239" t="s">
        <v>63</v>
      </c>
      <c r="Z1239">
        <v>0</v>
      </c>
      <c r="AA1239">
        <v>8.57</v>
      </c>
      <c r="AB1239">
        <v>1.65</v>
      </c>
      <c r="AC1239">
        <v>35</v>
      </c>
      <c r="AD1239">
        <v>155.07</v>
      </c>
      <c r="AE1239">
        <v>182.44</v>
      </c>
      <c r="AF1239">
        <v>24</v>
      </c>
      <c r="AG1239" t="b">
        <v>1</v>
      </c>
      <c r="AH1239">
        <v>182.44</v>
      </c>
      <c r="AI1239">
        <f t="shared" si="19"/>
        <v>52288.032920672827</v>
      </c>
      <c r="AJ1239">
        <v>3</v>
      </c>
      <c r="AK1239" t="b">
        <v>0</v>
      </c>
      <c r="AL1239" t="b">
        <v>1</v>
      </c>
      <c r="AM1239" t="s">
        <v>576</v>
      </c>
      <c r="AN1239" s="1">
        <v>40553</v>
      </c>
      <c r="AO1239" s="1">
        <v>40582</v>
      </c>
      <c r="AP1239" s="1">
        <v>40583</v>
      </c>
      <c r="AQ1239" s="1">
        <v>40702</v>
      </c>
    </row>
    <row r="1240" spans="1:43">
      <c r="A1240" t="s">
        <v>2934</v>
      </c>
      <c r="B1240">
        <v>403024001676</v>
      </c>
      <c r="C1240" t="s">
        <v>97</v>
      </c>
      <c r="D1240" t="s">
        <v>53</v>
      </c>
      <c r="E1240">
        <v>74106</v>
      </c>
      <c r="F1240" t="s">
        <v>75</v>
      </c>
      <c r="G1240" t="s">
        <v>98</v>
      </c>
      <c r="H1240" t="s">
        <v>97</v>
      </c>
      <c r="I1240" t="b">
        <v>0</v>
      </c>
      <c r="J1240" t="b">
        <v>1</v>
      </c>
      <c r="K1240" t="b">
        <v>1</v>
      </c>
      <c r="L1240" t="b">
        <v>0</v>
      </c>
      <c r="M1240" t="b">
        <v>0</v>
      </c>
      <c r="N1240" t="b">
        <v>0</v>
      </c>
      <c r="O1240" t="s">
        <v>87</v>
      </c>
      <c r="P1240" t="b">
        <v>1</v>
      </c>
      <c r="Q1240" t="b">
        <v>0</v>
      </c>
      <c r="R1240" t="s">
        <v>101</v>
      </c>
      <c r="S1240" t="s">
        <v>95</v>
      </c>
      <c r="V1240" t="s">
        <v>60</v>
      </c>
      <c r="W1240" t="s">
        <v>61</v>
      </c>
      <c r="X1240" t="s">
        <v>62</v>
      </c>
      <c r="Y1240" t="s">
        <v>81</v>
      </c>
      <c r="Z1240">
        <v>11.09</v>
      </c>
      <c r="AA1240">
        <v>9.0399999999999991</v>
      </c>
      <c r="AB1240">
        <v>1.66</v>
      </c>
      <c r="AC1240">
        <v>35</v>
      </c>
      <c r="AD1240">
        <v>167.68</v>
      </c>
      <c r="AE1240">
        <v>197.27</v>
      </c>
      <c r="AF1240">
        <v>18</v>
      </c>
      <c r="AG1240" t="b">
        <v>1</v>
      </c>
      <c r="AH1240">
        <v>182.48</v>
      </c>
      <c r="AI1240">
        <f t="shared" si="19"/>
        <v>52269.741259326307</v>
      </c>
      <c r="AJ1240">
        <v>2</v>
      </c>
      <c r="AK1240" t="b">
        <v>1</v>
      </c>
      <c r="AL1240" t="b">
        <v>0</v>
      </c>
      <c r="AM1240" t="s">
        <v>576</v>
      </c>
      <c r="AN1240" s="1">
        <v>40608</v>
      </c>
      <c r="AO1240" s="1">
        <v>40610</v>
      </c>
      <c r="AQ1240" s="1">
        <v>40761</v>
      </c>
    </row>
    <row r="1241" spans="1:43">
      <c r="A1241" t="s">
        <v>2935</v>
      </c>
      <c r="B1241">
        <v>190681000288</v>
      </c>
      <c r="C1241" t="s">
        <v>2936</v>
      </c>
      <c r="D1241" t="s">
        <v>730</v>
      </c>
      <c r="E1241">
        <v>52742</v>
      </c>
      <c r="F1241" t="s">
        <v>68</v>
      </c>
      <c r="G1241" t="s">
        <v>2937</v>
      </c>
      <c r="H1241" t="s">
        <v>1541</v>
      </c>
      <c r="I1241" t="b">
        <v>0</v>
      </c>
      <c r="J1241" t="b">
        <v>0</v>
      </c>
      <c r="K1241" t="b">
        <v>0</v>
      </c>
      <c r="L1241" t="b">
        <v>0</v>
      </c>
      <c r="M1241" t="b">
        <v>0</v>
      </c>
      <c r="N1241" t="b">
        <v>0</v>
      </c>
      <c r="O1241" t="s">
        <v>57</v>
      </c>
      <c r="P1241" t="b">
        <v>0</v>
      </c>
      <c r="Q1241" t="b">
        <v>0</v>
      </c>
      <c r="R1241" t="s">
        <v>104</v>
      </c>
      <c r="S1241" t="s">
        <v>95</v>
      </c>
      <c r="T1241" t="s">
        <v>101</v>
      </c>
      <c r="U1241" t="s">
        <v>95</v>
      </c>
      <c r="V1241" t="s">
        <v>60</v>
      </c>
      <c r="W1241" t="s">
        <v>61</v>
      </c>
      <c r="X1241" t="s">
        <v>107</v>
      </c>
      <c r="Y1241" t="s">
        <v>81</v>
      </c>
      <c r="Z1241">
        <v>11</v>
      </c>
      <c r="AA1241">
        <v>5.5</v>
      </c>
      <c r="AB1241">
        <v>2.75</v>
      </c>
      <c r="AC1241">
        <v>17</v>
      </c>
      <c r="AD1241">
        <v>146</v>
      </c>
      <c r="AE1241">
        <v>178.05</v>
      </c>
      <c r="AF1241">
        <v>30</v>
      </c>
      <c r="AG1241" t="b">
        <v>1</v>
      </c>
      <c r="AH1241">
        <v>182.5</v>
      </c>
      <c r="AI1241">
        <f t="shared" si="19"/>
        <v>52260.596628653038</v>
      </c>
      <c r="AJ1241">
        <v>1</v>
      </c>
      <c r="AK1241" t="b">
        <v>0</v>
      </c>
      <c r="AL1241" t="b">
        <v>0</v>
      </c>
      <c r="AM1241" t="s">
        <v>576</v>
      </c>
      <c r="AN1241" s="1">
        <v>39946</v>
      </c>
      <c r="AO1241" s="1">
        <v>39951</v>
      </c>
      <c r="AP1241" s="1">
        <v>40198</v>
      </c>
      <c r="AQ1241" s="1">
        <v>40105</v>
      </c>
    </row>
    <row r="1242" spans="1:43">
      <c r="A1242" t="s">
        <v>2938</v>
      </c>
      <c r="B1242">
        <v>170993000942</v>
      </c>
      <c r="C1242" t="s">
        <v>181</v>
      </c>
      <c r="D1242" t="s">
        <v>182</v>
      </c>
      <c r="E1242">
        <v>60618</v>
      </c>
      <c r="F1242" t="s">
        <v>75</v>
      </c>
      <c r="G1242" t="s">
        <v>1009</v>
      </c>
      <c r="H1242" t="s">
        <v>184</v>
      </c>
      <c r="I1242" t="b">
        <v>0</v>
      </c>
      <c r="J1242" t="b">
        <v>1</v>
      </c>
      <c r="K1242" t="b">
        <v>0</v>
      </c>
      <c r="L1242" t="b">
        <v>0</v>
      </c>
      <c r="M1242" t="b">
        <v>0</v>
      </c>
      <c r="N1242" t="b">
        <v>0</v>
      </c>
      <c r="O1242" t="s">
        <v>57</v>
      </c>
      <c r="P1242" t="b">
        <v>0</v>
      </c>
      <c r="Q1242" t="b">
        <v>0</v>
      </c>
      <c r="R1242" t="s">
        <v>94</v>
      </c>
      <c r="S1242" t="s">
        <v>95</v>
      </c>
      <c r="T1242" t="s">
        <v>267</v>
      </c>
      <c r="U1242" t="s">
        <v>95</v>
      </c>
      <c r="V1242" t="s">
        <v>71</v>
      </c>
      <c r="W1242" t="s">
        <v>61</v>
      </c>
      <c r="X1242" t="s">
        <v>62</v>
      </c>
      <c r="Y1242" t="s">
        <v>88</v>
      </c>
      <c r="Z1242">
        <v>10.78</v>
      </c>
      <c r="AA1242">
        <v>0</v>
      </c>
      <c r="AB1242">
        <v>1.62</v>
      </c>
      <c r="AC1242">
        <v>35</v>
      </c>
      <c r="AD1242">
        <v>155.22</v>
      </c>
      <c r="AE1242">
        <v>182.61</v>
      </c>
      <c r="AF1242">
        <v>30</v>
      </c>
      <c r="AG1242" t="b">
        <v>1</v>
      </c>
      <c r="AH1242">
        <v>182.62</v>
      </c>
      <c r="AI1242">
        <f t="shared" si="19"/>
        <v>52205.74564461346</v>
      </c>
      <c r="AJ1242">
        <v>3</v>
      </c>
      <c r="AK1242" t="b">
        <v>1</v>
      </c>
      <c r="AL1242" t="b">
        <v>0</v>
      </c>
      <c r="AM1242" t="s">
        <v>576</v>
      </c>
      <c r="AN1242" s="1">
        <v>40456</v>
      </c>
      <c r="AO1242" s="1">
        <v>40465</v>
      </c>
      <c r="AP1242" s="1">
        <v>40602</v>
      </c>
      <c r="AQ1242" s="1">
        <v>40601</v>
      </c>
    </row>
    <row r="1243" spans="1:43">
      <c r="A1243" t="s">
        <v>2939</v>
      </c>
      <c r="B1243">
        <v>51068000792</v>
      </c>
      <c r="C1243" t="s">
        <v>2940</v>
      </c>
      <c r="D1243" t="s">
        <v>1902</v>
      </c>
      <c r="E1243">
        <v>72117</v>
      </c>
      <c r="F1243" t="s">
        <v>75</v>
      </c>
      <c r="G1243" t="s">
        <v>2941</v>
      </c>
      <c r="H1243" t="s">
        <v>2942</v>
      </c>
      <c r="I1243" t="b">
        <v>0</v>
      </c>
      <c r="J1243" t="b">
        <v>0</v>
      </c>
      <c r="K1243" t="b">
        <v>0</v>
      </c>
      <c r="L1243" t="b">
        <v>0</v>
      </c>
      <c r="M1243" t="b">
        <v>0</v>
      </c>
      <c r="N1243" t="b">
        <v>0</v>
      </c>
      <c r="O1243" t="s">
        <v>57</v>
      </c>
      <c r="P1243" t="b">
        <v>0</v>
      </c>
      <c r="Q1243" t="b">
        <v>0</v>
      </c>
      <c r="R1243" t="s">
        <v>119</v>
      </c>
      <c r="S1243" t="s">
        <v>59</v>
      </c>
      <c r="T1243" t="s">
        <v>136</v>
      </c>
      <c r="U1243" t="s">
        <v>137</v>
      </c>
      <c r="V1243" t="s">
        <v>71</v>
      </c>
      <c r="W1243" t="s">
        <v>1</v>
      </c>
      <c r="X1243" t="s">
        <v>62</v>
      </c>
      <c r="Y1243" t="s">
        <v>63</v>
      </c>
      <c r="Z1243">
        <v>11.99</v>
      </c>
      <c r="AA1243">
        <v>7.19</v>
      </c>
      <c r="AB1243">
        <v>1.8</v>
      </c>
      <c r="AC1243">
        <v>9</v>
      </c>
      <c r="AD1243">
        <v>149.82</v>
      </c>
      <c r="AE1243">
        <v>182.71</v>
      </c>
      <c r="AF1243">
        <v>30</v>
      </c>
      <c r="AG1243" t="b">
        <v>1</v>
      </c>
      <c r="AH1243">
        <v>182.71</v>
      </c>
      <c r="AI1243">
        <f t="shared" si="19"/>
        <v>52164.62630658377</v>
      </c>
      <c r="AJ1243">
        <v>1</v>
      </c>
      <c r="AK1243" t="b">
        <v>0</v>
      </c>
      <c r="AL1243" t="b">
        <v>0</v>
      </c>
      <c r="AM1243" t="s">
        <v>576</v>
      </c>
      <c r="AN1243" s="1">
        <v>40205</v>
      </c>
      <c r="AO1243" s="1">
        <v>40222</v>
      </c>
      <c r="AP1243" s="1">
        <v>40223</v>
      </c>
      <c r="AQ1243" s="1">
        <v>40329</v>
      </c>
    </row>
    <row r="1244" spans="1:43">
      <c r="A1244" t="s">
        <v>2943</v>
      </c>
      <c r="B1244">
        <v>63513005961</v>
      </c>
      <c r="C1244" t="s">
        <v>284</v>
      </c>
      <c r="D1244" t="s">
        <v>128</v>
      </c>
      <c r="E1244">
        <v>94583</v>
      </c>
      <c r="F1244" t="s">
        <v>54</v>
      </c>
      <c r="G1244" t="s">
        <v>285</v>
      </c>
      <c r="H1244" t="s">
        <v>286</v>
      </c>
      <c r="I1244" t="b">
        <v>0</v>
      </c>
      <c r="J1244" t="b">
        <v>0</v>
      </c>
      <c r="K1244" t="b">
        <v>0</v>
      </c>
      <c r="L1244" t="b">
        <v>0</v>
      </c>
      <c r="M1244" t="b">
        <v>0</v>
      </c>
      <c r="N1244" t="b">
        <v>0</v>
      </c>
      <c r="O1244" t="s">
        <v>77</v>
      </c>
      <c r="P1244" t="b">
        <v>0</v>
      </c>
      <c r="Q1244" t="b">
        <v>0</v>
      </c>
      <c r="R1244" t="s">
        <v>101</v>
      </c>
      <c r="S1244" t="s">
        <v>95</v>
      </c>
      <c r="T1244" t="s">
        <v>119</v>
      </c>
      <c r="U1244" t="s">
        <v>59</v>
      </c>
      <c r="V1244" t="s">
        <v>71</v>
      </c>
      <c r="W1244" t="s">
        <v>80</v>
      </c>
      <c r="X1244" t="s">
        <v>287</v>
      </c>
      <c r="Y1244" t="s">
        <v>81</v>
      </c>
      <c r="Z1244">
        <v>0</v>
      </c>
      <c r="AA1244">
        <v>10.220000000000001</v>
      </c>
      <c r="AB1244">
        <v>2.11</v>
      </c>
      <c r="AC1244">
        <v>9</v>
      </c>
      <c r="AD1244">
        <v>162.27000000000001</v>
      </c>
      <c r="AE1244">
        <v>197.89</v>
      </c>
      <c r="AF1244">
        <v>28</v>
      </c>
      <c r="AG1244" t="b">
        <v>1</v>
      </c>
      <c r="AH1244">
        <v>182.97</v>
      </c>
      <c r="AI1244">
        <f t="shared" si="19"/>
        <v>52045.928107831358</v>
      </c>
      <c r="AJ1244">
        <v>3</v>
      </c>
      <c r="AK1244" t="b">
        <v>0</v>
      </c>
      <c r="AL1244" t="b">
        <v>0</v>
      </c>
      <c r="AM1244" t="s">
        <v>576</v>
      </c>
      <c r="AN1244" s="1">
        <v>40321</v>
      </c>
      <c r="AO1244" s="1">
        <v>40332</v>
      </c>
      <c r="AP1244" s="1">
        <v>40415</v>
      </c>
      <c r="AQ1244" s="1">
        <v>40472</v>
      </c>
    </row>
    <row r="1245" spans="1:43">
      <c r="A1245" t="s">
        <v>2944</v>
      </c>
      <c r="C1245" t="s">
        <v>73</v>
      </c>
      <c r="D1245" t="s">
        <v>74</v>
      </c>
      <c r="E1245">
        <v>10452</v>
      </c>
      <c r="F1245" t="s">
        <v>75</v>
      </c>
      <c r="G1245" t="s">
        <v>486</v>
      </c>
      <c r="H1245" t="s">
        <v>73</v>
      </c>
      <c r="I1245" t="b">
        <v>0</v>
      </c>
      <c r="J1245" t="b">
        <v>0</v>
      </c>
      <c r="K1245" t="b">
        <v>0</v>
      </c>
      <c r="L1245" t="b">
        <v>0</v>
      </c>
      <c r="M1245" t="b">
        <v>0</v>
      </c>
      <c r="N1245" t="b">
        <v>0</v>
      </c>
      <c r="O1245" t="s">
        <v>77</v>
      </c>
      <c r="P1245" t="b">
        <v>1</v>
      </c>
      <c r="Q1245" t="b">
        <v>0</v>
      </c>
      <c r="R1245" t="s">
        <v>136</v>
      </c>
      <c r="S1245" t="s">
        <v>137</v>
      </c>
      <c r="W1245" t="s">
        <v>61</v>
      </c>
      <c r="X1245" t="s">
        <v>62</v>
      </c>
      <c r="Y1245" t="s">
        <v>63</v>
      </c>
      <c r="AD1245">
        <v>159</v>
      </c>
      <c r="AE1245">
        <v>193.9</v>
      </c>
      <c r="AF1245">
        <v>0</v>
      </c>
      <c r="AG1245" t="b">
        <v>0</v>
      </c>
      <c r="AH1245">
        <v>183</v>
      </c>
      <c r="AI1245">
        <f t="shared" si="19"/>
        <v>52032.240861821461</v>
      </c>
      <c r="AJ1245">
        <v>1</v>
      </c>
      <c r="AK1245" t="b">
        <v>0</v>
      </c>
      <c r="AL1245" t="b">
        <v>0</v>
      </c>
      <c r="AM1245" t="s">
        <v>576</v>
      </c>
      <c r="AN1245" s="1">
        <v>37774</v>
      </c>
      <c r="AO1245" s="1">
        <v>37857</v>
      </c>
      <c r="AP1245" s="1">
        <v>38180</v>
      </c>
      <c r="AQ1245" s="1">
        <v>38019</v>
      </c>
    </row>
    <row r="1246" spans="1:43">
      <c r="A1246" t="s">
        <v>2945</v>
      </c>
      <c r="B1246">
        <v>291640000800</v>
      </c>
      <c r="C1246" t="s">
        <v>1490</v>
      </c>
      <c r="D1246" t="s">
        <v>715</v>
      </c>
      <c r="E1246">
        <v>64127</v>
      </c>
      <c r="F1246" t="s">
        <v>75</v>
      </c>
      <c r="G1246" t="s">
        <v>2466</v>
      </c>
      <c r="H1246" t="s">
        <v>1497</v>
      </c>
      <c r="I1246" t="b">
        <v>0</v>
      </c>
      <c r="J1246" t="b">
        <v>1</v>
      </c>
      <c r="K1246" t="b">
        <v>0</v>
      </c>
      <c r="L1246" t="b">
        <v>0</v>
      </c>
      <c r="M1246" t="b">
        <v>0</v>
      </c>
      <c r="N1246" t="b">
        <v>0</v>
      </c>
      <c r="O1246" t="s">
        <v>77</v>
      </c>
      <c r="P1246" t="b">
        <v>1</v>
      </c>
      <c r="Q1246" t="b">
        <v>0</v>
      </c>
      <c r="R1246" t="s">
        <v>101</v>
      </c>
      <c r="S1246" t="s">
        <v>95</v>
      </c>
      <c r="V1246" t="s">
        <v>60</v>
      </c>
      <c r="W1246" t="s">
        <v>80</v>
      </c>
      <c r="X1246" t="s">
        <v>62</v>
      </c>
      <c r="Y1246" t="s">
        <v>151</v>
      </c>
      <c r="Z1246">
        <v>1.21</v>
      </c>
      <c r="AA1246">
        <v>0</v>
      </c>
      <c r="AB1246">
        <v>1.82</v>
      </c>
      <c r="AC1246">
        <v>35</v>
      </c>
      <c r="AD1246">
        <v>159.38</v>
      </c>
      <c r="AE1246">
        <v>183.2</v>
      </c>
      <c r="AF1246">
        <v>80</v>
      </c>
      <c r="AG1246" t="b">
        <v>1</v>
      </c>
      <c r="AH1246">
        <v>183.2</v>
      </c>
      <c r="AI1246">
        <f t="shared" si="19"/>
        <v>51941.038555088839</v>
      </c>
      <c r="AJ1246">
        <v>9</v>
      </c>
      <c r="AK1246" t="b">
        <v>0</v>
      </c>
      <c r="AL1246" t="b">
        <v>0</v>
      </c>
      <c r="AM1246" t="s">
        <v>576</v>
      </c>
      <c r="AN1246" s="1">
        <v>40319</v>
      </c>
      <c r="AO1246" s="1">
        <v>40429</v>
      </c>
      <c r="AP1246" s="1">
        <v>40546</v>
      </c>
      <c r="AQ1246" s="1">
        <v>40471</v>
      </c>
    </row>
    <row r="1247" spans="1:43">
      <c r="A1247" t="s">
        <v>2946</v>
      </c>
      <c r="B1247">
        <v>530790001292</v>
      </c>
      <c r="C1247" t="s">
        <v>2947</v>
      </c>
      <c r="D1247" t="s">
        <v>110</v>
      </c>
      <c r="E1247">
        <v>98584</v>
      </c>
      <c r="F1247" t="s">
        <v>68</v>
      </c>
      <c r="G1247" t="s">
        <v>2948</v>
      </c>
      <c r="H1247" t="s">
        <v>2949</v>
      </c>
      <c r="I1247" t="b">
        <v>0</v>
      </c>
      <c r="J1247" t="b">
        <v>0</v>
      </c>
      <c r="K1247" t="b">
        <v>0</v>
      </c>
      <c r="L1247" t="b">
        <v>0</v>
      </c>
      <c r="M1247" t="b">
        <v>0</v>
      </c>
      <c r="N1247" t="b">
        <v>0</v>
      </c>
      <c r="O1247" t="s">
        <v>77</v>
      </c>
      <c r="P1247" t="b">
        <v>0</v>
      </c>
      <c r="Q1247" t="b">
        <v>0</v>
      </c>
      <c r="R1247" t="s">
        <v>101</v>
      </c>
      <c r="S1247" t="s">
        <v>95</v>
      </c>
      <c r="V1247" t="s">
        <v>60</v>
      </c>
      <c r="W1247" t="s">
        <v>1</v>
      </c>
      <c r="X1247" t="s">
        <v>62</v>
      </c>
      <c r="Y1247" t="s">
        <v>63</v>
      </c>
      <c r="Z1247">
        <v>11.98</v>
      </c>
      <c r="AA1247">
        <v>7.79</v>
      </c>
      <c r="AB1247">
        <v>1.8</v>
      </c>
      <c r="AC1247">
        <v>9</v>
      </c>
      <c r="AD1247">
        <v>150.37</v>
      </c>
      <c r="AE1247">
        <v>183.38</v>
      </c>
      <c r="AF1247">
        <v>45</v>
      </c>
      <c r="AG1247" t="b">
        <v>1</v>
      </c>
      <c r="AH1247">
        <v>183.38</v>
      </c>
      <c r="AI1247">
        <f t="shared" si="19"/>
        <v>51859.024879029465</v>
      </c>
      <c r="AJ1247">
        <v>4</v>
      </c>
      <c r="AK1247" t="b">
        <v>0</v>
      </c>
      <c r="AL1247" t="b">
        <v>0</v>
      </c>
      <c r="AM1247" t="s">
        <v>576</v>
      </c>
      <c r="AN1247" s="1">
        <v>40153</v>
      </c>
      <c r="AO1247" s="1">
        <v>40188</v>
      </c>
      <c r="AP1247" s="1">
        <v>40353</v>
      </c>
      <c r="AQ1247" s="1">
        <v>40308</v>
      </c>
    </row>
    <row r="1248" spans="1:43">
      <c r="A1248" t="s">
        <v>2950</v>
      </c>
      <c r="C1248" t="s">
        <v>73</v>
      </c>
      <c r="D1248" t="s">
        <v>74</v>
      </c>
      <c r="E1248">
        <v>10456</v>
      </c>
      <c r="F1248" t="s">
        <v>75</v>
      </c>
      <c r="G1248" t="s">
        <v>106</v>
      </c>
      <c r="H1248" t="s">
        <v>73</v>
      </c>
      <c r="I1248" t="b">
        <v>0</v>
      </c>
      <c r="J1248" t="b">
        <v>0</v>
      </c>
      <c r="K1248" t="b">
        <v>0</v>
      </c>
      <c r="L1248" t="b">
        <v>0</v>
      </c>
      <c r="M1248" t="b">
        <v>0</v>
      </c>
      <c r="N1248" t="b">
        <v>0</v>
      </c>
      <c r="O1248" t="s">
        <v>77</v>
      </c>
      <c r="P1248" t="b">
        <v>1</v>
      </c>
      <c r="Q1248" t="b">
        <v>0</v>
      </c>
      <c r="R1248" t="s">
        <v>58</v>
      </c>
      <c r="S1248" t="s">
        <v>59</v>
      </c>
      <c r="V1248" t="s">
        <v>71</v>
      </c>
      <c r="W1248" t="s">
        <v>61</v>
      </c>
      <c r="X1248" t="s">
        <v>107</v>
      </c>
      <c r="Y1248" t="s">
        <v>63</v>
      </c>
      <c r="Z1248">
        <v>12.68</v>
      </c>
      <c r="AA1248">
        <v>0</v>
      </c>
      <c r="AB1248">
        <v>1.9</v>
      </c>
      <c r="AC1248">
        <v>9</v>
      </c>
      <c r="AD1248">
        <v>150.38</v>
      </c>
      <c r="AE1248">
        <v>183.39</v>
      </c>
      <c r="AF1248">
        <v>20</v>
      </c>
      <c r="AG1248" t="b">
        <v>0</v>
      </c>
      <c r="AH1248">
        <v>183.39</v>
      </c>
      <c r="AI1248">
        <f t="shared" si="19"/>
        <v>51854.470463692836</v>
      </c>
      <c r="AJ1248">
        <v>2</v>
      </c>
      <c r="AK1248" t="b">
        <v>0</v>
      </c>
      <c r="AL1248" t="b">
        <v>0</v>
      </c>
      <c r="AM1248" t="s">
        <v>576</v>
      </c>
      <c r="AN1248" s="1">
        <v>40273</v>
      </c>
      <c r="AO1248" s="1">
        <v>40289</v>
      </c>
      <c r="AP1248" s="1">
        <v>40353</v>
      </c>
      <c r="AQ1248" s="1">
        <v>40422</v>
      </c>
    </row>
    <row r="1249" spans="1:43">
      <c r="A1249" t="s">
        <v>2951</v>
      </c>
      <c r="B1249">
        <v>130255003396</v>
      </c>
      <c r="C1249" t="s">
        <v>417</v>
      </c>
      <c r="D1249" t="s">
        <v>280</v>
      </c>
      <c r="E1249">
        <v>30046</v>
      </c>
      <c r="F1249" t="s">
        <v>54</v>
      </c>
      <c r="G1249" t="s">
        <v>418</v>
      </c>
      <c r="H1249" t="s">
        <v>419</v>
      </c>
      <c r="I1249" t="b">
        <v>0</v>
      </c>
      <c r="J1249" t="b">
        <v>0</v>
      </c>
      <c r="K1249" t="b">
        <v>0</v>
      </c>
      <c r="L1249" t="b">
        <v>0</v>
      </c>
      <c r="M1249" t="b">
        <v>0</v>
      </c>
      <c r="N1249" t="b">
        <v>0</v>
      </c>
      <c r="O1249" t="s">
        <v>57</v>
      </c>
      <c r="P1249" t="b">
        <v>0</v>
      </c>
      <c r="Q1249" t="b">
        <v>0</v>
      </c>
      <c r="R1249" t="s">
        <v>104</v>
      </c>
      <c r="S1249" t="s">
        <v>95</v>
      </c>
      <c r="T1249" t="s">
        <v>94</v>
      </c>
      <c r="U1249" t="s">
        <v>95</v>
      </c>
      <c r="V1249" t="s">
        <v>71</v>
      </c>
      <c r="W1249" t="s">
        <v>61</v>
      </c>
      <c r="X1249" t="s">
        <v>62</v>
      </c>
      <c r="Y1249" t="s">
        <v>81</v>
      </c>
      <c r="Z1249">
        <v>0</v>
      </c>
      <c r="AA1249">
        <v>7.7</v>
      </c>
      <c r="AB1249">
        <v>1.67</v>
      </c>
      <c r="AC1249">
        <v>35</v>
      </c>
      <c r="AD1249">
        <v>155.97</v>
      </c>
      <c r="AE1249">
        <v>183.49</v>
      </c>
      <c r="AF1249">
        <v>200</v>
      </c>
      <c r="AG1249" t="b">
        <v>1</v>
      </c>
      <c r="AH1249">
        <v>183.49</v>
      </c>
      <c r="AI1249">
        <f t="shared" si="19"/>
        <v>51808.937310326517</v>
      </c>
      <c r="AJ1249">
        <v>3</v>
      </c>
      <c r="AK1249" t="b">
        <v>1</v>
      </c>
      <c r="AL1249" t="b">
        <v>0</v>
      </c>
      <c r="AM1249" t="s">
        <v>576</v>
      </c>
      <c r="AN1249" s="1">
        <v>40428</v>
      </c>
      <c r="AO1249" s="1">
        <v>40446</v>
      </c>
      <c r="AP1249" s="1">
        <v>40491</v>
      </c>
      <c r="AQ1249" s="1">
        <v>40578</v>
      </c>
    </row>
    <row r="1250" spans="1:43">
      <c r="A1250" t="s">
        <v>2952</v>
      </c>
      <c r="B1250">
        <v>440090000228</v>
      </c>
      <c r="C1250" t="s">
        <v>1726</v>
      </c>
      <c r="D1250" t="s">
        <v>2076</v>
      </c>
      <c r="E1250">
        <v>2909</v>
      </c>
      <c r="F1250" t="s">
        <v>75</v>
      </c>
      <c r="G1250" t="s">
        <v>2953</v>
      </c>
      <c r="H1250" t="s">
        <v>1726</v>
      </c>
      <c r="I1250" t="b">
        <v>0</v>
      </c>
      <c r="J1250" t="b">
        <v>0</v>
      </c>
      <c r="K1250" t="b">
        <v>0</v>
      </c>
      <c r="L1250" t="b">
        <v>0</v>
      </c>
      <c r="M1250" t="b">
        <v>0</v>
      </c>
      <c r="N1250" t="b">
        <v>0</v>
      </c>
      <c r="O1250" t="s">
        <v>77</v>
      </c>
      <c r="P1250" t="b">
        <v>0</v>
      </c>
      <c r="Q1250" t="b">
        <v>0</v>
      </c>
      <c r="R1250" t="s">
        <v>58</v>
      </c>
      <c r="S1250" t="s">
        <v>59</v>
      </c>
      <c r="T1250" t="s">
        <v>171</v>
      </c>
      <c r="U1250" t="s">
        <v>79</v>
      </c>
      <c r="V1250" t="s">
        <v>71</v>
      </c>
      <c r="W1250" t="s">
        <v>114</v>
      </c>
      <c r="X1250" t="s">
        <v>62</v>
      </c>
      <c r="Y1250" t="s">
        <v>81</v>
      </c>
      <c r="Z1250">
        <v>12.69</v>
      </c>
      <c r="AA1250">
        <v>0</v>
      </c>
      <c r="AB1250">
        <v>1.9</v>
      </c>
      <c r="AC1250">
        <v>9</v>
      </c>
      <c r="AD1250">
        <v>150.47</v>
      </c>
      <c r="AE1250">
        <v>183.5</v>
      </c>
      <c r="AF1250">
        <v>26</v>
      </c>
      <c r="AG1250" t="b">
        <v>0</v>
      </c>
      <c r="AH1250">
        <v>183.5</v>
      </c>
      <c r="AI1250">
        <f t="shared" si="19"/>
        <v>51804.385094989884</v>
      </c>
      <c r="AJ1250">
        <v>1</v>
      </c>
      <c r="AK1250" t="b">
        <v>0</v>
      </c>
      <c r="AL1250" t="b">
        <v>0</v>
      </c>
      <c r="AM1250" t="s">
        <v>576</v>
      </c>
      <c r="AN1250" s="1">
        <v>40031</v>
      </c>
      <c r="AO1250" s="1">
        <v>40074</v>
      </c>
      <c r="AP1250" s="1">
        <v>40077</v>
      </c>
      <c r="AQ1250" s="1">
        <v>40185</v>
      </c>
    </row>
    <row r="1251" spans="1:43">
      <c r="A1251" t="s">
        <v>2954</v>
      </c>
      <c r="B1251">
        <v>120159001769</v>
      </c>
      <c r="C1251" t="s">
        <v>2955</v>
      </c>
      <c r="D1251" t="s">
        <v>257</v>
      </c>
      <c r="E1251">
        <v>33810</v>
      </c>
      <c r="F1251" t="s">
        <v>54</v>
      </c>
      <c r="G1251" t="s">
        <v>817</v>
      </c>
      <c r="H1251" t="s">
        <v>818</v>
      </c>
      <c r="I1251" t="b">
        <v>0</v>
      </c>
      <c r="J1251" t="b">
        <v>0</v>
      </c>
      <c r="K1251" t="b">
        <v>0</v>
      </c>
      <c r="L1251" t="b">
        <v>0</v>
      </c>
      <c r="M1251" t="b">
        <v>0</v>
      </c>
      <c r="N1251" t="b">
        <v>0</v>
      </c>
      <c r="O1251" t="s">
        <v>77</v>
      </c>
      <c r="P1251" t="b">
        <v>0</v>
      </c>
      <c r="Q1251" t="b">
        <v>0</v>
      </c>
      <c r="R1251" t="s">
        <v>101</v>
      </c>
      <c r="S1251" t="s">
        <v>95</v>
      </c>
      <c r="V1251" t="s">
        <v>60</v>
      </c>
      <c r="W1251" t="s">
        <v>61</v>
      </c>
      <c r="X1251" t="s">
        <v>62</v>
      </c>
      <c r="Y1251" t="s">
        <v>63</v>
      </c>
      <c r="Z1251">
        <v>13.67</v>
      </c>
      <c r="AA1251">
        <v>0</v>
      </c>
      <c r="AB1251">
        <v>3.42</v>
      </c>
      <c r="AC1251">
        <v>17</v>
      </c>
      <c r="AD1251">
        <v>171</v>
      </c>
      <c r="AE1251">
        <v>208.54</v>
      </c>
      <c r="AF1251">
        <v>14</v>
      </c>
      <c r="AG1251" t="b">
        <v>1</v>
      </c>
      <c r="AH1251">
        <v>183.53</v>
      </c>
      <c r="AI1251">
        <f t="shared" si="19"/>
        <v>51790.729648979992</v>
      </c>
      <c r="AJ1251">
        <v>2</v>
      </c>
      <c r="AK1251" t="b">
        <v>0</v>
      </c>
      <c r="AL1251" t="b">
        <v>0</v>
      </c>
      <c r="AM1251" t="s">
        <v>576</v>
      </c>
      <c r="AN1251" s="1">
        <v>39461</v>
      </c>
      <c r="AO1251" s="1">
        <v>39465</v>
      </c>
      <c r="AP1251" s="1">
        <v>39562</v>
      </c>
      <c r="AQ1251" s="1">
        <v>39691</v>
      </c>
    </row>
    <row r="1252" spans="1:43">
      <c r="A1252" t="s">
        <v>2956</v>
      </c>
      <c r="B1252">
        <v>370045001781</v>
      </c>
      <c r="C1252" t="s">
        <v>2957</v>
      </c>
      <c r="D1252" t="s">
        <v>67</v>
      </c>
      <c r="E1252">
        <v>28704</v>
      </c>
      <c r="F1252" t="s">
        <v>54</v>
      </c>
      <c r="G1252" t="s">
        <v>2958</v>
      </c>
      <c r="H1252" t="s">
        <v>2959</v>
      </c>
      <c r="I1252" t="b">
        <v>0</v>
      </c>
      <c r="J1252" t="b">
        <v>0</v>
      </c>
      <c r="K1252" t="b">
        <v>0</v>
      </c>
      <c r="L1252" t="b">
        <v>0</v>
      </c>
      <c r="M1252" t="b">
        <v>0</v>
      </c>
      <c r="N1252" t="b">
        <v>0</v>
      </c>
      <c r="O1252" t="s">
        <v>77</v>
      </c>
      <c r="P1252" t="b">
        <v>0</v>
      </c>
      <c r="Q1252" t="b">
        <v>0</v>
      </c>
      <c r="R1252" t="s">
        <v>58</v>
      </c>
      <c r="S1252" t="s">
        <v>59</v>
      </c>
      <c r="T1252" t="s">
        <v>104</v>
      </c>
      <c r="U1252" t="s">
        <v>95</v>
      </c>
      <c r="V1252" t="s">
        <v>60</v>
      </c>
      <c r="W1252" t="s">
        <v>114</v>
      </c>
      <c r="X1252" t="s">
        <v>62</v>
      </c>
      <c r="Y1252" t="s">
        <v>63</v>
      </c>
      <c r="Z1252">
        <v>11.88</v>
      </c>
      <c r="AA1252">
        <v>5.05</v>
      </c>
      <c r="AB1252">
        <v>2.97</v>
      </c>
      <c r="AC1252">
        <v>17</v>
      </c>
      <c r="AD1252">
        <v>156</v>
      </c>
      <c r="AE1252">
        <v>190.24</v>
      </c>
      <c r="AF1252">
        <v>25</v>
      </c>
      <c r="AG1252" t="b">
        <v>1</v>
      </c>
      <c r="AH1252">
        <v>183.53</v>
      </c>
      <c r="AI1252">
        <f t="shared" si="19"/>
        <v>51790.729648979992</v>
      </c>
      <c r="AJ1252">
        <v>1</v>
      </c>
      <c r="AK1252" t="b">
        <v>0</v>
      </c>
      <c r="AL1252" t="b">
        <v>0</v>
      </c>
      <c r="AM1252" t="s">
        <v>290</v>
      </c>
      <c r="AN1252" s="1">
        <v>39317</v>
      </c>
      <c r="AO1252" s="1">
        <v>39441</v>
      </c>
      <c r="AQ1252" s="1">
        <v>39557</v>
      </c>
    </row>
    <row r="1253" spans="1:43">
      <c r="A1253" t="s">
        <v>2960</v>
      </c>
      <c r="B1253">
        <v>370354002274</v>
      </c>
      <c r="C1253" t="s">
        <v>2858</v>
      </c>
      <c r="D1253" t="s">
        <v>67</v>
      </c>
      <c r="E1253">
        <v>27909</v>
      </c>
      <c r="F1253" t="s">
        <v>68</v>
      </c>
      <c r="G1253" t="s">
        <v>2859</v>
      </c>
      <c r="H1253" t="s">
        <v>2860</v>
      </c>
      <c r="I1253" t="b">
        <v>0</v>
      </c>
      <c r="J1253" t="b">
        <v>0</v>
      </c>
      <c r="K1253" t="b">
        <v>0</v>
      </c>
      <c r="L1253" t="b">
        <v>0</v>
      </c>
      <c r="M1253" t="b">
        <v>0</v>
      </c>
      <c r="N1253" t="b">
        <v>0</v>
      </c>
      <c r="O1253" t="s">
        <v>57</v>
      </c>
      <c r="P1253" t="b">
        <v>0</v>
      </c>
      <c r="Q1253" t="b">
        <v>0</v>
      </c>
      <c r="R1253" t="s">
        <v>101</v>
      </c>
      <c r="S1253" t="s">
        <v>95</v>
      </c>
      <c r="T1253" t="s">
        <v>94</v>
      </c>
      <c r="U1253" t="s">
        <v>95</v>
      </c>
      <c r="V1253" t="s">
        <v>60</v>
      </c>
      <c r="W1253" t="s">
        <v>1</v>
      </c>
      <c r="X1253" t="s">
        <v>62</v>
      </c>
      <c r="Y1253" t="s">
        <v>81</v>
      </c>
      <c r="Z1253">
        <v>11.61</v>
      </c>
      <c r="AA1253">
        <v>4.93</v>
      </c>
      <c r="AB1253">
        <v>2.9</v>
      </c>
      <c r="AC1253">
        <v>17</v>
      </c>
      <c r="AD1253">
        <v>152.49</v>
      </c>
      <c r="AE1253">
        <v>185.96</v>
      </c>
      <c r="AF1253">
        <v>25</v>
      </c>
      <c r="AG1253" t="b">
        <v>1</v>
      </c>
      <c r="AH1253">
        <v>183.53</v>
      </c>
      <c r="AI1253">
        <f t="shared" si="19"/>
        <v>51790.729648979992</v>
      </c>
      <c r="AJ1253">
        <v>1</v>
      </c>
      <c r="AK1253" t="b">
        <v>0</v>
      </c>
      <c r="AL1253" t="b">
        <v>0</v>
      </c>
      <c r="AM1253" t="s">
        <v>576</v>
      </c>
      <c r="AN1253" s="1">
        <v>39316</v>
      </c>
      <c r="AO1253" s="1">
        <v>39343</v>
      </c>
      <c r="AP1253" s="1">
        <v>39433</v>
      </c>
      <c r="AQ1253" s="1">
        <v>39538</v>
      </c>
    </row>
    <row r="1254" spans="1:43">
      <c r="A1254" t="s">
        <v>2961</v>
      </c>
      <c r="B1254">
        <v>90279001483</v>
      </c>
      <c r="C1254" t="s">
        <v>559</v>
      </c>
      <c r="D1254" t="s">
        <v>557</v>
      </c>
      <c r="E1254">
        <v>6519</v>
      </c>
      <c r="F1254" t="s">
        <v>75</v>
      </c>
      <c r="G1254" t="s">
        <v>677</v>
      </c>
      <c r="H1254" t="s">
        <v>559</v>
      </c>
      <c r="I1254" t="b">
        <v>0</v>
      </c>
      <c r="J1254" t="b">
        <v>0</v>
      </c>
      <c r="K1254" t="b">
        <v>0</v>
      </c>
      <c r="L1254" t="b">
        <v>0</v>
      </c>
      <c r="M1254" t="b">
        <v>0</v>
      </c>
      <c r="N1254" t="b">
        <v>0</v>
      </c>
      <c r="O1254" t="s">
        <v>77</v>
      </c>
      <c r="P1254" t="b">
        <v>0</v>
      </c>
      <c r="Q1254" t="b">
        <v>0</v>
      </c>
      <c r="R1254" t="s">
        <v>58</v>
      </c>
      <c r="S1254" t="s">
        <v>59</v>
      </c>
      <c r="V1254" t="s">
        <v>60</v>
      </c>
      <c r="W1254" t="s">
        <v>114</v>
      </c>
      <c r="X1254" t="s">
        <v>62</v>
      </c>
      <c r="Y1254" t="s">
        <v>63</v>
      </c>
      <c r="Z1254">
        <v>12.7</v>
      </c>
      <c r="AA1254">
        <v>0</v>
      </c>
      <c r="AB1254">
        <v>1.91</v>
      </c>
      <c r="AC1254">
        <v>9</v>
      </c>
      <c r="AD1254">
        <v>150.6</v>
      </c>
      <c r="AE1254">
        <v>183.66</v>
      </c>
      <c r="AF1254">
        <v>17</v>
      </c>
      <c r="AG1254" t="b">
        <v>1</v>
      </c>
      <c r="AH1254">
        <v>183.66</v>
      </c>
      <c r="AI1254">
        <f t="shared" si="19"/>
        <v>51731.576849603785</v>
      </c>
      <c r="AJ1254">
        <v>1</v>
      </c>
      <c r="AK1254" t="b">
        <v>0</v>
      </c>
      <c r="AL1254" t="b">
        <v>0</v>
      </c>
      <c r="AM1254" t="s">
        <v>576</v>
      </c>
      <c r="AN1254" s="1">
        <v>40139</v>
      </c>
      <c r="AO1254" s="1">
        <v>40152</v>
      </c>
      <c r="AP1254" s="1">
        <v>40268</v>
      </c>
      <c r="AQ1254" s="1">
        <v>40295</v>
      </c>
    </row>
    <row r="1255" spans="1:43">
      <c r="A1255" t="s">
        <v>2962</v>
      </c>
      <c r="B1255">
        <v>190675000276</v>
      </c>
      <c r="C1255" t="s">
        <v>2963</v>
      </c>
      <c r="D1255" t="s">
        <v>730</v>
      </c>
      <c r="E1255">
        <v>52544</v>
      </c>
      <c r="F1255" t="s">
        <v>68</v>
      </c>
      <c r="G1255" t="s">
        <v>2964</v>
      </c>
      <c r="H1255" t="s">
        <v>2965</v>
      </c>
      <c r="I1255" t="b">
        <v>0</v>
      </c>
      <c r="J1255" t="b">
        <v>0</v>
      </c>
      <c r="K1255" t="b">
        <v>0</v>
      </c>
      <c r="L1255" t="b">
        <v>0</v>
      </c>
      <c r="M1255" t="b">
        <v>0</v>
      </c>
      <c r="N1255" t="b">
        <v>0</v>
      </c>
      <c r="O1255" t="s">
        <v>57</v>
      </c>
      <c r="P1255" t="b">
        <v>0</v>
      </c>
      <c r="Q1255" t="b">
        <v>0</v>
      </c>
      <c r="R1255" t="s">
        <v>58</v>
      </c>
      <c r="S1255" t="s">
        <v>59</v>
      </c>
      <c r="T1255" t="s">
        <v>58</v>
      </c>
      <c r="U1255" t="s">
        <v>59</v>
      </c>
      <c r="V1255" t="s">
        <v>71</v>
      </c>
      <c r="W1255" t="s">
        <v>61</v>
      </c>
      <c r="X1255" t="s">
        <v>62</v>
      </c>
      <c r="Y1255" t="s">
        <v>63</v>
      </c>
      <c r="Z1255">
        <v>0</v>
      </c>
      <c r="AA1255">
        <v>6.74</v>
      </c>
      <c r="AB1255">
        <v>2.02</v>
      </c>
      <c r="AC1255">
        <v>9</v>
      </c>
      <c r="AD1255">
        <v>152.61000000000001</v>
      </c>
      <c r="AE1255">
        <v>186.11</v>
      </c>
      <c r="AF1255">
        <v>21</v>
      </c>
      <c r="AG1255" t="b">
        <v>1</v>
      </c>
      <c r="AH1255">
        <v>183.91</v>
      </c>
      <c r="AI1255">
        <f t="shared" si="19"/>
        <v>51617.916466187999</v>
      </c>
      <c r="AJ1255">
        <v>6</v>
      </c>
      <c r="AK1255" t="b">
        <v>1</v>
      </c>
      <c r="AL1255" t="b">
        <v>0</v>
      </c>
      <c r="AM1255" t="s">
        <v>576</v>
      </c>
      <c r="AN1255" s="1">
        <v>40202</v>
      </c>
      <c r="AO1255" s="1">
        <v>40281</v>
      </c>
      <c r="AP1255" s="1">
        <v>40436</v>
      </c>
      <c r="AQ1255" s="1">
        <v>40357</v>
      </c>
    </row>
    <row r="1256" spans="1:43">
      <c r="A1256" t="s">
        <v>2966</v>
      </c>
      <c r="B1256">
        <v>482442002723</v>
      </c>
      <c r="C1256" t="s">
        <v>2967</v>
      </c>
      <c r="D1256" t="s">
        <v>248</v>
      </c>
      <c r="E1256">
        <v>75060</v>
      </c>
      <c r="F1256" t="s">
        <v>75</v>
      </c>
      <c r="G1256" t="s">
        <v>2968</v>
      </c>
      <c r="H1256" t="s">
        <v>320</v>
      </c>
      <c r="I1256" t="b">
        <v>0</v>
      </c>
      <c r="J1256" t="b">
        <v>0</v>
      </c>
      <c r="K1256" t="b">
        <v>0</v>
      </c>
      <c r="L1256" t="b">
        <v>0</v>
      </c>
      <c r="M1256" t="b">
        <v>0</v>
      </c>
      <c r="N1256" t="b">
        <v>0</v>
      </c>
      <c r="O1256" t="s">
        <v>77</v>
      </c>
      <c r="P1256" t="b">
        <v>0</v>
      </c>
      <c r="Q1256" t="b">
        <v>0</v>
      </c>
      <c r="R1256" t="s">
        <v>915</v>
      </c>
      <c r="S1256" t="s">
        <v>137</v>
      </c>
      <c r="V1256" t="s">
        <v>71</v>
      </c>
      <c r="W1256" t="s">
        <v>61</v>
      </c>
      <c r="X1256" t="s">
        <v>62</v>
      </c>
      <c r="Y1256" t="s">
        <v>81</v>
      </c>
      <c r="Z1256">
        <v>12.92</v>
      </c>
      <c r="AA1256">
        <v>0</v>
      </c>
      <c r="AB1256">
        <v>1.94</v>
      </c>
      <c r="AC1256">
        <v>9</v>
      </c>
      <c r="AD1256">
        <v>153</v>
      </c>
      <c r="AE1256">
        <v>186.59</v>
      </c>
      <c r="AF1256">
        <v>75</v>
      </c>
      <c r="AG1256" t="b">
        <v>1</v>
      </c>
      <c r="AH1256">
        <v>184.12</v>
      </c>
      <c r="AI1256">
        <f t="shared" si="19"/>
        <v>51522.53834411873</v>
      </c>
      <c r="AJ1256">
        <v>6</v>
      </c>
      <c r="AK1256" t="b">
        <v>0</v>
      </c>
      <c r="AL1256" t="b">
        <v>0</v>
      </c>
      <c r="AM1256" t="s">
        <v>576</v>
      </c>
      <c r="AN1256" s="1">
        <v>40352</v>
      </c>
      <c r="AO1256" s="1">
        <v>40378</v>
      </c>
      <c r="AQ1256" s="1">
        <v>40503</v>
      </c>
    </row>
    <row r="1257" spans="1:43">
      <c r="A1257" t="s">
        <v>2969</v>
      </c>
      <c r="B1257">
        <v>250843001326</v>
      </c>
      <c r="C1257" t="s">
        <v>2970</v>
      </c>
      <c r="D1257" t="s">
        <v>707</v>
      </c>
      <c r="E1257">
        <v>2740</v>
      </c>
      <c r="F1257" t="s">
        <v>75</v>
      </c>
      <c r="G1257" t="s">
        <v>2971</v>
      </c>
      <c r="H1257" t="s">
        <v>1507</v>
      </c>
      <c r="I1257" t="b">
        <v>0</v>
      </c>
      <c r="J1257" t="b">
        <v>1</v>
      </c>
      <c r="K1257" t="b">
        <v>0</v>
      </c>
      <c r="L1257" t="b">
        <v>0</v>
      </c>
      <c r="M1257" t="b">
        <v>0</v>
      </c>
      <c r="N1257" t="b">
        <v>0</v>
      </c>
      <c r="O1257" t="s">
        <v>77</v>
      </c>
      <c r="P1257" t="b">
        <v>0</v>
      </c>
      <c r="Q1257" t="b">
        <v>0</v>
      </c>
      <c r="R1257" t="s">
        <v>58</v>
      </c>
      <c r="S1257" t="s">
        <v>59</v>
      </c>
      <c r="T1257" t="s">
        <v>136</v>
      </c>
      <c r="U1257" t="s">
        <v>137</v>
      </c>
      <c r="V1257" t="s">
        <v>71</v>
      </c>
      <c r="W1257" t="s">
        <v>1</v>
      </c>
      <c r="X1257" t="s">
        <v>62</v>
      </c>
      <c r="Y1257" t="s">
        <v>63</v>
      </c>
      <c r="Z1257">
        <v>0</v>
      </c>
      <c r="AA1257">
        <v>0</v>
      </c>
      <c r="AB1257">
        <v>1.8</v>
      </c>
      <c r="AC1257">
        <v>35</v>
      </c>
      <c r="AD1257">
        <v>156.63999999999999</v>
      </c>
      <c r="AE1257">
        <v>184.28</v>
      </c>
      <c r="AF1257">
        <v>21</v>
      </c>
      <c r="AG1257" t="b">
        <v>1</v>
      </c>
      <c r="AH1257">
        <v>184.28</v>
      </c>
      <c r="AI1257">
        <f t="shared" si="19"/>
        <v>51449.928498732625</v>
      </c>
      <c r="AJ1257">
        <v>8</v>
      </c>
      <c r="AK1257" t="b">
        <v>0</v>
      </c>
      <c r="AL1257" t="b">
        <v>0</v>
      </c>
      <c r="AM1257" t="s">
        <v>576</v>
      </c>
      <c r="AN1257" s="1">
        <v>40541</v>
      </c>
      <c r="AO1257" s="1">
        <v>40563</v>
      </c>
      <c r="AP1257" s="1">
        <v>40617</v>
      </c>
      <c r="AQ1257" s="1">
        <v>40572</v>
      </c>
    </row>
    <row r="1258" spans="1:43">
      <c r="A1258" t="s">
        <v>2972</v>
      </c>
      <c r="C1258" t="s">
        <v>330</v>
      </c>
      <c r="D1258" t="s">
        <v>74</v>
      </c>
      <c r="E1258">
        <v>10002</v>
      </c>
      <c r="F1258" t="s">
        <v>75</v>
      </c>
      <c r="G1258" t="s">
        <v>76</v>
      </c>
      <c r="H1258" t="s">
        <v>332</v>
      </c>
      <c r="I1258" t="b">
        <v>0</v>
      </c>
      <c r="J1258" t="b">
        <v>0</v>
      </c>
      <c r="K1258" t="b">
        <v>0</v>
      </c>
      <c r="L1258" t="b">
        <v>0</v>
      </c>
      <c r="M1258" t="b">
        <v>0</v>
      </c>
      <c r="N1258" t="b">
        <v>0</v>
      </c>
      <c r="O1258" t="s">
        <v>77</v>
      </c>
      <c r="P1258" t="b">
        <v>0</v>
      </c>
      <c r="Q1258" t="b">
        <v>0</v>
      </c>
      <c r="R1258" t="s">
        <v>171</v>
      </c>
      <c r="S1258" t="s">
        <v>79</v>
      </c>
      <c r="V1258" t="s">
        <v>60</v>
      </c>
      <c r="W1258" t="s">
        <v>61</v>
      </c>
      <c r="X1258" t="s">
        <v>62</v>
      </c>
      <c r="Y1258" t="s">
        <v>63</v>
      </c>
      <c r="Z1258">
        <v>10.92</v>
      </c>
      <c r="AA1258">
        <v>0</v>
      </c>
      <c r="AB1258">
        <v>1.64</v>
      </c>
      <c r="AC1258">
        <v>35</v>
      </c>
      <c r="AD1258">
        <v>156.79</v>
      </c>
      <c r="AE1258">
        <v>184.46</v>
      </c>
      <c r="AF1258">
        <v>24</v>
      </c>
      <c r="AG1258" t="b">
        <v>1</v>
      </c>
      <c r="AH1258">
        <v>184.46</v>
      </c>
      <c r="AI1258">
        <f t="shared" si="19"/>
        <v>51368.303622673258</v>
      </c>
      <c r="AJ1258">
        <v>2</v>
      </c>
      <c r="AK1258" t="b">
        <v>0</v>
      </c>
      <c r="AL1258" t="b">
        <v>1</v>
      </c>
      <c r="AM1258" t="s">
        <v>576</v>
      </c>
      <c r="AN1258" s="1">
        <v>40521</v>
      </c>
      <c r="AO1258" s="1">
        <v>40534</v>
      </c>
      <c r="AQ1258" s="1">
        <v>40668</v>
      </c>
    </row>
    <row r="1259" spans="1:43">
      <c r="A1259" t="s">
        <v>2973</v>
      </c>
      <c r="B1259">
        <v>180741002057</v>
      </c>
      <c r="C1259" t="s">
        <v>501</v>
      </c>
      <c r="D1259" t="s">
        <v>368</v>
      </c>
      <c r="E1259">
        <v>47122</v>
      </c>
      <c r="F1259" t="s">
        <v>54</v>
      </c>
      <c r="G1259" t="s">
        <v>1956</v>
      </c>
      <c r="H1259" t="s">
        <v>1957</v>
      </c>
      <c r="I1259" t="b">
        <v>0</v>
      </c>
      <c r="J1259" t="b">
        <v>0</v>
      </c>
      <c r="K1259" t="b">
        <v>0</v>
      </c>
      <c r="L1259" t="b">
        <v>0</v>
      </c>
      <c r="M1259" t="b">
        <v>0</v>
      </c>
      <c r="N1259" t="b">
        <v>0</v>
      </c>
      <c r="O1259" t="s">
        <v>57</v>
      </c>
      <c r="P1259" t="b">
        <v>0</v>
      </c>
      <c r="Q1259" t="b">
        <v>0</v>
      </c>
      <c r="R1259" t="s">
        <v>101</v>
      </c>
      <c r="S1259" t="s">
        <v>95</v>
      </c>
      <c r="T1259" t="s">
        <v>267</v>
      </c>
      <c r="U1259" t="s">
        <v>95</v>
      </c>
      <c r="V1259" t="s">
        <v>71</v>
      </c>
      <c r="W1259" t="s">
        <v>1</v>
      </c>
      <c r="X1259" t="s">
        <v>107</v>
      </c>
      <c r="Y1259" t="s">
        <v>151</v>
      </c>
      <c r="AD1259">
        <v>138.38</v>
      </c>
      <c r="AE1259">
        <v>168.76</v>
      </c>
      <c r="AF1259">
        <v>145</v>
      </c>
      <c r="AG1259" t="b">
        <v>1</v>
      </c>
      <c r="AH1259">
        <v>184.51</v>
      </c>
      <c r="AI1259">
        <f t="shared" si="19"/>
        <v>51345.641545990104</v>
      </c>
      <c r="AJ1259">
        <v>1</v>
      </c>
      <c r="AK1259" t="b">
        <v>0</v>
      </c>
      <c r="AL1259" t="b">
        <v>0</v>
      </c>
      <c r="AM1259" t="s">
        <v>576</v>
      </c>
      <c r="AN1259" s="1">
        <v>39084</v>
      </c>
      <c r="AO1259" s="1">
        <v>39238</v>
      </c>
      <c r="AP1259" s="1">
        <v>39414</v>
      </c>
      <c r="AQ1259" s="1">
        <v>39327</v>
      </c>
    </row>
    <row r="1260" spans="1:43">
      <c r="A1260" t="s">
        <v>2974</v>
      </c>
      <c r="C1260" t="s">
        <v>2975</v>
      </c>
      <c r="D1260" t="s">
        <v>67</v>
      </c>
      <c r="E1260">
        <v>27526</v>
      </c>
      <c r="F1260" t="s">
        <v>54</v>
      </c>
      <c r="G1260" t="s">
        <v>430</v>
      </c>
      <c r="H1260" t="s">
        <v>431</v>
      </c>
      <c r="I1260" t="b">
        <v>0</v>
      </c>
      <c r="J1260" t="b">
        <v>0</v>
      </c>
      <c r="K1260" t="b">
        <v>1</v>
      </c>
      <c r="L1260" t="b">
        <v>0</v>
      </c>
      <c r="M1260" t="b">
        <v>0</v>
      </c>
      <c r="N1260" t="b">
        <v>0</v>
      </c>
      <c r="O1260" t="s">
        <v>57</v>
      </c>
      <c r="P1260" t="b">
        <v>0</v>
      </c>
      <c r="Q1260" t="b">
        <v>0</v>
      </c>
      <c r="R1260" t="s">
        <v>171</v>
      </c>
      <c r="S1260" t="s">
        <v>79</v>
      </c>
      <c r="T1260" t="s">
        <v>58</v>
      </c>
      <c r="U1260" t="s">
        <v>59</v>
      </c>
      <c r="V1260" t="s">
        <v>71</v>
      </c>
      <c r="W1260" t="s">
        <v>61</v>
      </c>
      <c r="X1260" t="s">
        <v>107</v>
      </c>
      <c r="Y1260" t="s">
        <v>63</v>
      </c>
      <c r="Z1260">
        <v>7.5</v>
      </c>
      <c r="AA1260">
        <v>8.42</v>
      </c>
      <c r="AB1260">
        <v>1.62</v>
      </c>
      <c r="AC1260">
        <v>35</v>
      </c>
      <c r="AD1260">
        <v>160.53</v>
      </c>
      <c r="AE1260">
        <v>184.52</v>
      </c>
      <c r="AF1260">
        <v>24</v>
      </c>
      <c r="AG1260" t="b">
        <v>1</v>
      </c>
      <c r="AH1260">
        <v>184.52</v>
      </c>
      <c r="AI1260">
        <f t="shared" si="19"/>
        <v>51341.109730653465</v>
      </c>
      <c r="AJ1260">
        <v>1</v>
      </c>
      <c r="AK1260" t="b">
        <v>0</v>
      </c>
      <c r="AL1260" t="b">
        <v>0</v>
      </c>
      <c r="AM1260" t="s">
        <v>576</v>
      </c>
      <c r="AN1260" s="1">
        <v>40388</v>
      </c>
      <c r="AO1260" s="1">
        <v>40456</v>
      </c>
      <c r="AP1260" s="1">
        <v>40542</v>
      </c>
      <c r="AQ1260" s="1">
        <v>40507</v>
      </c>
    </row>
    <row r="1261" spans="1:43">
      <c r="A1261" t="s">
        <v>2976</v>
      </c>
      <c r="B1261">
        <v>60285000215</v>
      </c>
      <c r="C1261" t="s">
        <v>1253</v>
      </c>
      <c r="D1261" t="s">
        <v>128</v>
      </c>
      <c r="E1261">
        <v>94509</v>
      </c>
      <c r="F1261" t="s">
        <v>54</v>
      </c>
      <c r="G1261" t="s">
        <v>1761</v>
      </c>
      <c r="H1261" t="s">
        <v>286</v>
      </c>
      <c r="I1261" t="b">
        <v>0</v>
      </c>
      <c r="J1261" t="b">
        <v>1</v>
      </c>
      <c r="K1261" t="b">
        <v>1</v>
      </c>
      <c r="L1261" t="b">
        <v>0</v>
      </c>
      <c r="M1261" t="b">
        <v>0</v>
      </c>
      <c r="N1261" t="b">
        <v>0</v>
      </c>
      <c r="O1261" t="s">
        <v>57</v>
      </c>
      <c r="P1261" t="b">
        <v>0</v>
      </c>
      <c r="Q1261" t="b">
        <v>0</v>
      </c>
      <c r="R1261" t="s">
        <v>267</v>
      </c>
      <c r="S1261" t="s">
        <v>95</v>
      </c>
      <c r="V1261" t="s">
        <v>71</v>
      </c>
      <c r="W1261" t="s">
        <v>1</v>
      </c>
      <c r="X1261" t="s">
        <v>62</v>
      </c>
      <c r="Y1261" t="s">
        <v>81</v>
      </c>
      <c r="Z1261">
        <v>14.41</v>
      </c>
      <c r="AA1261">
        <v>10.45</v>
      </c>
      <c r="AB1261">
        <v>2.16</v>
      </c>
      <c r="AC1261">
        <v>9</v>
      </c>
      <c r="AD1261">
        <v>180.12</v>
      </c>
      <c r="AE1261">
        <v>219.66</v>
      </c>
      <c r="AF1261">
        <v>120</v>
      </c>
      <c r="AG1261" t="b">
        <v>1</v>
      </c>
      <c r="AH1261">
        <v>184.63</v>
      </c>
      <c r="AI1261">
        <f t="shared" si="19"/>
        <v>51291.272961950526</v>
      </c>
      <c r="AJ1261">
        <v>2</v>
      </c>
      <c r="AK1261" t="b">
        <v>0</v>
      </c>
      <c r="AL1261" t="b">
        <v>0</v>
      </c>
      <c r="AM1261" t="s">
        <v>576</v>
      </c>
      <c r="AN1261" s="1">
        <v>40167</v>
      </c>
      <c r="AO1261" s="1">
        <v>40178</v>
      </c>
      <c r="AP1261" s="1">
        <v>40289</v>
      </c>
      <c r="AQ1261" s="1">
        <v>40322</v>
      </c>
    </row>
    <row r="1262" spans="1:43">
      <c r="A1262" t="s">
        <v>2977</v>
      </c>
      <c r="B1262">
        <v>470222000773</v>
      </c>
      <c r="C1262" t="s">
        <v>2375</v>
      </c>
      <c r="D1262" t="s">
        <v>222</v>
      </c>
      <c r="E1262">
        <v>37917</v>
      </c>
      <c r="F1262" t="s">
        <v>75</v>
      </c>
      <c r="G1262" t="s">
        <v>2376</v>
      </c>
      <c r="H1262" t="s">
        <v>965</v>
      </c>
      <c r="I1262" t="b">
        <v>0</v>
      </c>
      <c r="J1262" t="b">
        <v>0</v>
      </c>
      <c r="K1262" t="b">
        <v>0</v>
      </c>
      <c r="L1262" t="b">
        <v>0</v>
      </c>
      <c r="M1262" t="b">
        <v>0</v>
      </c>
      <c r="N1262" t="b">
        <v>0</v>
      </c>
      <c r="O1262" t="s">
        <v>77</v>
      </c>
      <c r="P1262" t="b">
        <v>0</v>
      </c>
      <c r="Q1262" t="b">
        <v>0</v>
      </c>
      <c r="R1262" t="s">
        <v>94</v>
      </c>
      <c r="S1262" t="s">
        <v>95</v>
      </c>
      <c r="V1262" t="s">
        <v>71</v>
      </c>
      <c r="W1262" t="s">
        <v>61</v>
      </c>
      <c r="X1262" t="s">
        <v>62</v>
      </c>
      <c r="Y1262" t="s">
        <v>63</v>
      </c>
      <c r="Z1262">
        <v>12.48</v>
      </c>
      <c r="AA1262">
        <v>0</v>
      </c>
      <c r="AB1262">
        <v>3.12</v>
      </c>
      <c r="AC1262">
        <v>17</v>
      </c>
      <c r="AD1262">
        <v>157</v>
      </c>
      <c r="AE1262">
        <v>191.46</v>
      </c>
      <c r="AF1262">
        <v>25</v>
      </c>
      <c r="AG1262" t="b">
        <v>0</v>
      </c>
      <c r="AH1262">
        <v>184.71</v>
      </c>
      <c r="AI1262">
        <f t="shared" si="19"/>
        <v>51255.043239257466</v>
      </c>
      <c r="AJ1262">
        <v>5</v>
      </c>
      <c r="AK1262" t="b">
        <v>0</v>
      </c>
      <c r="AL1262" t="b">
        <v>0</v>
      </c>
      <c r="AM1262" t="s">
        <v>576</v>
      </c>
      <c r="AN1262" s="1">
        <v>39853</v>
      </c>
      <c r="AO1262" s="1">
        <v>39874</v>
      </c>
      <c r="AP1262" s="1">
        <v>39938</v>
      </c>
      <c r="AQ1262" s="1">
        <v>40003</v>
      </c>
    </row>
    <row r="1263" spans="1:43">
      <c r="A1263" t="s">
        <v>2978</v>
      </c>
      <c r="B1263">
        <v>40096001154</v>
      </c>
      <c r="C1263" t="s">
        <v>2979</v>
      </c>
      <c r="D1263" t="s">
        <v>354</v>
      </c>
      <c r="E1263">
        <v>85338</v>
      </c>
      <c r="F1263" t="s">
        <v>54</v>
      </c>
      <c r="G1263" t="s">
        <v>2980</v>
      </c>
      <c r="H1263" t="s">
        <v>411</v>
      </c>
      <c r="I1263" t="b">
        <v>0</v>
      </c>
      <c r="J1263" t="b">
        <v>0</v>
      </c>
      <c r="K1263" t="b">
        <v>0</v>
      </c>
      <c r="L1263" t="b">
        <v>0</v>
      </c>
      <c r="M1263" t="b">
        <v>0</v>
      </c>
      <c r="N1263" t="b">
        <v>0</v>
      </c>
      <c r="O1263" t="s">
        <v>77</v>
      </c>
      <c r="P1263" t="b">
        <v>0</v>
      </c>
      <c r="Q1263" t="b">
        <v>0</v>
      </c>
      <c r="R1263" t="s">
        <v>211</v>
      </c>
      <c r="S1263" t="s">
        <v>100</v>
      </c>
      <c r="T1263" t="s">
        <v>211</v>
      </c>
      <c r="U1263" t="s">
        <v>100</v>
      </c>
      <c r="V1263" t="s">
        <v>60</v>
      </c>
      <c r="W1263" t="s">
        <v>61</v>
      </c>
      <c r="X1263" t="s">
        <v>62</v>
      </c>
      <c r="Y1263" t="s">
        <v>151</v>
      </c>
      <c r="Z1263">
        <v>11.89</v>
      </c>
      <c r="AA1263">
        <v>6.66</v>
      </c>
      <c r="AB1263">
        <v>2.97</v>
      </c>
      <c r="AC1263">
        <v>17</v>
      </c>
      <c r="AD1263">
        <v>157</v>
      </c>
      <c r="AE1263">
        <v>191.46</v>
      </c>
      <c r="AF1263">
        <v>400</v>
      </c>
      <c r="AG1263" t="b">
        <v>1</v>
      </c>
      <c r="AH1263">
        <v>184.71</v>
      </c>
      <c r="AI1263">
        <f t="shared" si="19"/>
        <v>51255.043239257466</v>
      </c>
      <c r="AJ1263">
        <v>2</v>
      </c>
      <c r="AK1263" t="b">
        <v>0</v>
      </c>
      <c r="AL1263" t="b">
        <v>0</v>
      </c>
      <c r="AM1263" t="s">
        <v>576</v>
      </c>
      <c r="AN1263" s="1">
        <v>39468</v>
      </c>
      <c r="AO1263" s="1">
        <v>39476</v>
      </c>
      <c r="AP1263" s="1">
        <v>39563</v>
      </c>
      <c r="AQ1263" s="1">
        <v>39708</v>
      </c>
    </row>
    <row r="1264" spans="1:43">
      <c r="A1264" t="s">
        <v>2981</v>
      </c>
      <c r="B1264">
        <v>370472001878</v>
      </c>
      <c r="C1264" t="s">
        <v>429</v>
      </c>
      <c r="D1264" t="s">
        <v>67</v>
      </c>
      <c r="E1264">
        <v>27609</v>
      </c>
      <c r="F1264" t="s">
        <v>75</v>
      </c>
      <c r="G1264" t="s">
        <v>430</v>
      </c>
      <c r="H1264" t="s">
        <v>431</v>
      </c>
      <c r="I1264" t="b">
        <v>0</v>
      </c>
      <c r="J1264" t="b">
        <v>1</v>
      </c>
      <c r="K1264" t="b">
        <v>0</v>
      </c>
      <c r="L1264" t="b">
        <v>0</v>
      </c>
      <c r="M1264" t="b">
        <v>0</v>
      </c>
      <c r="N1264" t="b">
        <v>0</v>
      </c>
      <c r="O1264" t="s">
        <v>57</v>
      </c>
      <c r="P1264" t="b">
        <v>0</v>
      </c>
      <c r="Q1264" t="b">
        <v>0</v>
      </c>
      <c r="R1264" t="s">
        <v>101</v>
      </c>
      <c r="S1264" t="s">
        <v>95</v>
      </c>
      <c r="V1264" t="s">
        <v>60</v>
      </c>
      <c r="W1264" t="s">
        <v>61</v>
      </c>
      <c r="X1264" t="s">
        <v>62</v>
      </c>
      <c r="Y1264" t="s">
        <v>81</v>
      </c>
      <c r="Z1264">
        <v>11.99</v>
      </c>
      <c r="AA1264">
        <v>5.09</v>
      </c>
      <c r="AB1264">
        <v>3</v>
      </c>
      <c r="AC1264">
        <v>17</v>
      </c>
      <c r="AD1264">
        <v>157</v>
      </c>
      <c r="AE1264">
        <v>191.46</v>
      </c>
      <c r="AF1264">
        <v>23</v>
      </c>
      <c r="AG1264" t="b">
        <v>1</v>
      </c>
      <c r="AH1264">
        <v>184.71</v>
      </c>
      <c r="AI1264">
        <f t="shared" si="19"/>
        <v>51255.043239257466</v>
      </c>
      <c r="AJ1264">
        <v>1</v>
      </c>
      <c r="AK1264" t="b">
        <v>0</v>
      </c>
      <c r="AL1264" t="b">
        <v>0</v>
      </c>
      <c r="AM1264" t="s">
        <v>576</v>
      </c>
      <c r="AN1264" s="1">
        <v>39444</v>
      </c>
      <c r="AO1264" s="1">
        <v>39449</v>
      </c>
      <c r="AP1264" s="1">
        <v>39582</v>
      </c>
      <c r="AQ1264" s="1">
        <v>39587</v>
      </c>
    </row>
    <row r="1265" spans="1:43">
      <c r="A1265" t="s">
        <v>2982</v>
      </c>
      <c r="B1265">
        <v>362445003342</v>
      </c>
      <c r="C1265" t="s">
        <v>871</v>
      </c>
      <c r="D1265" t="s">
        <v>74</v>
      </c>
      <c r="E1265">
        <v>12144</v>
      </c>
      <c r="F1265" t="s">
        <v>54</v>
      </c>
      <c r="G1265" t="s">
        <v>2983</v>
      </c>
      <c r="H1265" t="s">
        <v>871</v>
      </c>
      <c r="I1265" t="b">
        <v>0</v>
      </c>
      <c r="J1265" t="b">
        <v>0</v>
      </c>
      <c r="K1265" t="b">
        <v>0</v>
      </c>
      <c r="L1265" t="b">
        <v>0</v>
      </c>
      <c r="M1265" t="b">
        <v>0</v>
      </c>
      <c r="N1265" t="b">
        <v>0</v>
      </c>
      <c r="O1265" t="s">
        <v>77</v>
      </c>
      <c r="P1265" t="b">
        <v>0</v>
      </c>
      <c r="Q1265" t="b">
        <v>0</v>
      </c>
      <c r="R1265" t="s">
        <v>101</v>
      </c>
      <c r="S1265" t="s">
        <v>95</v>
      </c>
      <c r="T1265" t="s">
        <v>58</v>
      </c>
      <c r="U1265" t="s">
        <v>59</v>
      </c>
      <c r="V1265" t="s">
        <v>71</v>
      </c>
      <c r="W1265" t="s">
        <v>1</v>
      </c>
      <c r="X1265" t="s">
        <v>62</v>
      </c>
      <c r="Y1265" t="s">
        <v>63</v>
      </c>
      <c r="Z1265">
        <v>18.55</v>
      </c>
      <c r="AA1265">
        <v>0</v>
      </c>
      <c r="AB1265">
        <v>6.6</v>
      </c>
      <c r="AC1265">
        <v>35</v>
      </c>
      <c r="AD1265">
        <v>500.31</v>
      </c>
      <c r="AE1265">
        <v>588.6</v>
      </c>
      <c r="AF1265">
        <v>20</v>
      </c>
      <c r="AG1265" t="b">
        <v>1</v>
      </c>
      <c r="AH1265">
        <v>185</v>
      </c>
      <c r="AI1265">
        <f t="shared" si="19"/>
        <v>51123.81779449516</v>
      </c>
      <c r="AJ1265">
        <v>5</v>
      </c>
      <c r="AK1265" t="b">
        <v>0</v>
      </c>
      <c r="AL1265" t="b">
        <v>0</v>
      </c>
      <c r="AM1265" t="s">
        <v>102</v>
      </c>
      <c r="AN1265" s="1">
        <v>40568</v>
      </c>
      <c r="AQ1265" s="1">
        <v>40717</v>
      </c>
    </row>
    <row r="1266" spans="1:43">
      <c r="A1266" t="s">
        <v>2984</v>
      </c>
      <c r="C1266" t="s">
        <v>330</v>
      </c>
      <c r="D1266" t="s">
        <v>74</v>
      </c>
      <c r="E1266">
        <v>10023</v>
      </c>
      <c r="F1266" t="s">
        <v>75</v>
      </c>
      <c r="G1266" t="s">
        <v>117</v>
      </c>
      <c r="H1266" t="s">
        <v>332</v>
      </c>
      <c r="I1266" t="b">
        <v>0</v>
      </c>
      <c r="J1266" t="b">
        <v>0</v>
      </c>
      <c r="K1266" t="b">
        <v>0</v>
      </c>
      <c r="L1266" t="b">
        <v>0</v>
      </c>
      <c r="M1266" t="b">
        <v>0</v>
      </c>
      <c r="N1266" t="b">
        <v>0</v>
      </c>
      <c r="O1266" t="s">
        <v>57</v>
      </c>
      <c r="P1266" t="b">
        <v>0</v>
      </c>
      <c r="Q1266" t="b">
        <v>0</v>
      </c>
      <c r="R1266" t="s">
        <v>94</v>
      </c>
      <c r="S1266" t="s">
        <v>95</v>
      </c>
      <c r="T1266" t="s">
        <v>272</v>
      </c>
      <c r="U1266" t="s">
        <v>273</v>
      </c>
      <c r="V1266" t="s">
        <v>60</v>
      </c>
      <c r="W1266" t="s">
        <v>61</v>
      </c>
      <c r="X1266" t="s">
        <v>107</v>
      </c>
      <c r="Y1266" t="s">
        <v>88</v>
      </c>
      <c r="Z1266">
        <v>0</v>
      </c>
      <c r="AA1266">
        <v>0</v>
      </c>
      <c r="AB1266">
        <v>8.9</v>
      </c>
      <c r="AC1266">
        <v>35</v>
      </c>
      <c r="AD1266">
        <v>637.1</v>
      </c>
      <c r="AE1266">
        <v>749.53</v>
      </c>
      <c r="AF1266">
        <v>735</v>
      </c>
      <c r="AG1266" t="b">
        <v>1</v>
      </c>
      <c r="AH1266">
        <v>185</v>
      </c>
      <c r="AI1266">
        <f t="shared" si="19"/>
        <v>51123.81779449516</v>
      </c>
      <c r="AJ1266">
        <v>4</v>
      </c>
      <c r="AK1266" t="b">
        <v>0</v>
      </c>
      <c r="AL1266" t="b">
        <v>0</v>
      </c>
      <c r="AM1266" t="s">
        <v>102</v>
      </c>
      <c r="AN1266" s="1">
        <v>40566</v>
      </c>
      <c r="AQ1266" s="1">
        <v>40714</v>
      </c>
    </row>
    <row r="1267" spans="1:43">
      <c r="A1267" t="s">
        <v>2985</v>
      </c>
      <c r="C1267" t="s">
        <v>181</v>
      </c>
      <c r="D1267" t="s">
        <v>182</v>
      </c>
      <c r="E1267">
        <v>60618</v>
      </c>
      <c r="F1267" t="s">
        <v>75</v>
      </c>
      <c r="G1267" t="s">
        <v>1680</v>
      </c>
      <c r="H1267" t="s">
        <v>184</v>
      </c>
      <c r="I1267" t="b">
        <v>1</v>
      </c>
      <c r="J1267" t="b">
        <v>0</v>
      </c>
      <c r="K1267" t="b">
        <v>0</v>
      </c>
      <c r="L1267" t="b">
        <v>1</v>
      </c>
      <c r="M1267" t="b">
        <v>0</v>
      </c>
      <c r="N1267" t="b">
        <v>0</v>
      </c>
      <c r="O1267" t="s">
        <v>57</v>
      </c>
      <c r="P1267" t="b">
        <v>0</v>
      </c>
      <c r="Q1267" t="b">
        <v>0</v>
      </c>
      <c r="R1267" t="s">
        <v>58</v>
      </c>
      <c r="S1267" t="s">
        <v>59</v>
      </c>
      <c r="V1267" t="s">
        <v>71</v>
      </c>
      <c r="W1267" t="s">
        <v>114</v>
      </c>
      <c r="X1267" t="s">
        <v>62</v>
      </c>
      <c r="Y1267" t="s">
        <v>81</v>
      </c>
      <c r="Z1267">
        <v>64.739999999999995</v>
      </c>
      <c r="AA1267">
        <v>0</v>
      </c>
      <c r="AB1267">
        <v>9.7100000000000009</v>
      </c>
      <c r="AC1267">
        <v>9</v>
      </c>
      <c r="AD1267">
        <v>730.85</v>
      </c>
      <c r="AE1267">
        <v>891.28</v>
      </c>
      <c r="AF1267">
        <v>54</v>
      </c>
      <c r="AG1267" t="b">
        <v>1</v>
      </c>
      <c r="AH1267">
        <v>185</v>
      </c>
      <c r="AI1267">
        <f t="shared" si="19"/>
        <v>51123.81779449516</v>
      </c>
      <c r="AJ1267">
        <v>7</v>
      </c>
      <c r="AK1267" t="b">
        <v>0</v>
      </c>
      <c r="AL1267" t="b">
        <v>0</v>
      </c>
      <c r="AM1267" t="s">
        <v>64</v>
      </c>
      <c r="AN1267" s="1">
        <v>40239</v>
      </c>
      <c r="AQ1267" s="1">
        <v>40270</v>
      </c>
    </row>
    <row r="1268" spans="1:43">
      <c r="A1268" t="s">
        <v>2986</v>
      </c>
      <c r="C1268" t="s">
        <v>252</v>
      </c>
      <c r="D1268" t="s">
        <v>67</v>
      </c>
      <c r="E1268">
        <v>28215</v>
      </c>
      <c r="F1268" t="s">
        <v>75</v>
      </c>
      <c r="G1268" t="s">
        <v>253</v>
      </c>
      <c r="H1268" t="s">
        <v>254</v>
      </c>
      <c r="I1268" t="b">
        <v>0</v>
      </c>
      <c r="J1268" t="b">
        <v>0</v>
      </c>
      <c r="K1268" t="b">
        <v>0</v>
      </c>
      <c r="L1268" t="b">
        <v>0</v>
      </c>
      <c r="M1268" t="b">
        <v>0</v>
      </c>
      <c r="N1268" t="b">
        <v>0</v>
      </c>
      <c r="O1268" t="s">
        <v>57</v>
      </c>
      <c r="P1268" t="b">
        <v>0</v>
      </c>
      <c r="Q1268" t="b">
        <v>0</v>
      </c>
      <c r="R1268" t="s">
        <v>58</v>
      </c>
      <c r="S1268" t="s">
        <v>59</v>
      </c>
      <c r="T1268" t="s">
        <v>119</v>
      </c>
      <c r="U1268" t="s">
        <v>59</v>
      </c>
      <c r="V1268" t="s">
        <v>60</v>
      </c>
      <c r="W1268" t="s">
        <v>114</v>
      </c>
      <c r="X1268" t="s">
        <v>62</v>
      </c>
      <c r="Y1268" t="s">
        <v>63</v>
      </c>
      <c r="AD1268">
        <v>159.9</v>
      </c>
      <c r="AE1268">
        <v>195</v>
      </c>
      <c r="AF1268">
        <v>25</v>
      </c>
      <c r="AG1268" t="b">
        <v>0</v>
      </c>
      <c r="AH1268">
        <v>185.01</v>
      </c>
      <c r="AI1268">
        <f t="shared" si="19"/>
        <v>51119.295779158529</v>
      </c>
      <c r="AJ1268">
        <v>1</v>
      </c>
      <c r="AK1268" t="b">
        <v>0</v>
      </c>
      <c r="AL1268" t="b">
        <v>0</v>
      </c>
      <c r="AM1268" t="s">
        <v>576</v>
      </c>
      <c r="AN1268" s="1">
        <v>38766</v>
      </c>
      <c r="AO1268" s="1">
        <v>38774</v>
      </c>
      <c r="AP1268" s="1">
        <v>39351</v>
      </c>
      <c r="AQ1268" s="1">
        <v>39008</v>
      </c>
    </row>
    <row r="1269" spans="1:43">
      <c r="A1269" t="s">
        <v>2987</v>
      </c>
      <c r="C1269" t="s">
        <v>483</v>
      </c>
      <c r="D1269" t="s">
        <v>74</v>
      </c>
      <c r="E1269">
        <v>11216</v>
      </c>
      <c r="F1269" t="s">
        <v>75</v>
      </c>
      <c r="G1269" t="s">
        <v>484</v>
      </c>
      <c r="H1269" t="s">
        <v>483</v>
      </c>
      <c r="I1269" t="b">
        <v>0</v>
      </c>
      <c r="J1269" t="b">
        <v>0</v>
      </c>
      <c r="K1269" t="b">
        <v>0</v>
      </c>
      <c r="L1269" t="b">
        <v>0</v>
      </c>
      <c r="M1269" t="b">
        <v>0</v>
      </c>
      <c r="N1269" t="b">
        <v>0</v>
      </c>
      <c r="O1269" t="s">
        <v>77</v>
      </c>
      <c r="P1269" t="b">
        <v>0</v>
      </c>
      <c r="Q1269" t="b">
        <v>0</v>
      </c>
      <c r="R1269" t="s">
        <v>171</v>
      </c>
      <c r="S1269" t="s">
        <v>79</v>
      </c>
      <c r="V1269" t="s">
        <v>71</v>
      </c>
      <c r="W1269" t="s">
        <v>1</v>
      </c>
      <c r="X1269" t="s">
        <v>62</v>
      </c>
      <c r="Y1269" t="s">
        <v>81</v>
      </c>
      <c r="AD1269">
        <v>160.93</v>
      </c>
      <c r="AE1269">
        <v>196.26</v>
      </c>
      <c r="AF1269">
        <v>23</v>
      </c>
      <c r="AG1269" t="b">
        <v>0</v>
      </c>
      <c r="AH1269">
        <v>185.07</v>
      </c>
      <c r="AI1269">
        <f t="shared" si="19"/>
        <v>51092.167887138741</v>
      </c>
      <c r="AJ1269">
        <v>1</v>
      </c>
      <c r="AK1269" t="b">
        <v>0</v>
      </c>
      <c r="AL1269" t="b">
        <v>0</v>
      </c>
      <c r="AM1269" t="s">
        <v>576</v>
      </c>
      <c r="AN1269" s="1">
        <v>38679</v>
      </c>
      <c r="AO1269" s="1">
        <v>38694</v>
      </c>
      <c r="AP1269" s="1">
        <v>38798</v>
      </c>
      <c r="AQ1269" s="1">
        <v>38921</v>
      </c>
    </row>
    <row r="1270" spans="1:43">
      <c r="A1270" t="s">
        <v>2988</v>
      </c>
      <c r="C1270" t="s">
        <v>330</v>
      </c>
      <c r="D1270" t="s">
        <v>74</v>
      </c>
      <c r="E1270">
        <v>10029</v>
      </c>
      <c r="F1270" t="s">
        <v>75</v>
      </c>
      <c r="G1270" t="s">
        <v>117</v>
      </c>
      <c r="H1270" t="s">
        <v>332</v>
      </c>
      <c r="I1270" t="b">
        <v>0</v>
      </c>
      <c r="J1270" t="b">
        <v>0</v>
      </c>
      <c r="K1270" t="b">
        <v>0</v>
      </c>
      <c r="L1270" t="b">
        <v>0</v>
      </c>
      <c r="M1270" t="b">
        <v>0</v>
      </c>
      <c r="N1270" t="b">
        <v>0</v>
      </c>
      <c r="O1270" t="s">
        <v>77</v>
      </c>
      <c r="P1270" t="b">
        <v>0</v>
      </c>
      <c r="Q1270" t="b">
        <v>0</v>
      </c>
      <c r="R1270" t="s">
        <v>211</v>
      </c>
      <c r="S1270" t="s">
        <v>100</v>
      </c>
      <c r="T1270" t="s">
        <v>119</v>
      </c>
      <c r="U1270" t="s">
        <v>59</v>
      </c>
      <c r="V1270" t="s">
        <v>60</v>
      </c>
      <c r="W1270" t="s">
        <v>61</v>
      </c>
      <c r="X1270" t="s">
        <v>62</v>
      </c>
      <c r="Y1270" t="s">
        <v>63</v>
      </c>
      <c r="AD1270">
        <v>160.93</v>
      </c>
      <c r="AE1270">
        <v>196.26</v>
      </c>
      <c r="AF1270">
        <v>22</v>
      </c>
      <c r="AG1270" t="b">
        <v>1</v>
      </c>
      <c r="AH1270">
        <v>185.07</v>
      </c>
      <c r="AI1270">
        <f t="shared" si="19"/>
        <v>51092.167887138741</v>
      </c>
      <c r="AJ1270">
        <v>1</v>
      </c>
      <c r="AK1270" t="b">
        <v>0</v>
      </c>
      <c r="AL1270" t="b">
        <v>0</v>
      </c>
      <c r="AM1270" t="s">
        <v>576</v>
      </c>
      <c r="AN1270" s="1">
        <v>38648</v>
      </c>
      <c r="AO1270" s="1">
        <v>38650</v>
      </c>
      <c r="AP1270" s="1">
        <v>38734</v>
      </c>
      <c r="AQ1270" s="1">
        <v>38890</v>
      </c>
    </row>
    <row r="1271" spans="1:43">
      <c r="A1271" t="s">
        <v>2989</v>
      </c>
      <c r="B1271">
        <v>370357002646</v>
      </c>
      <c r="C1271" t="s">
        <v>2990</v>
      </c>
      <c r="D1271" t="s">
        <v>67</v>
      </c>
      <c r="E1271">
        <v>28457</v>
      </c>
      <c r="F1271" t="s">
        <v>68</v>
      </c>
      <c r="G1271" t="s">
        <v>456</v>
      </c>
      <c r="H1271" t="s">
        <v>457</v>
      </c>
      <c r="I1271" t="b">
        <v>0</v>
      </c>
      <c r="J1271" t="b">
        <v>0</v>
      </c>
      <c r="K1271" t="b">
        <v>0</v>
      </c>
      <c r="L1271" t="b">
        <v>0</v>
      </c>
      <c r="M1271" t="b">
        <v>0</v>
      </c>
      <c r="N1271" t="b">
        <v>0</v>
      </c>
      <c r="O1271" t="s">
        <v>57</v>
      </c>
      <c r="P1271" t="b">
        <v>0</v>
      </c>
      <c r="Q1271" t="b">
        <v>0</v>
      </c>
      <c r="R1271" t="s">
        <v>568</v>
      </c>
      <c r="S1271" t="s">
        <v>273</v>
      </c>
      <c r="V1271" t="s">
        <v>71</v>
      </c>
      <c r="W1271" t="s">
        <v>61</v>
      </c>
      <c r="X1271" t="s">
        <v>62</v>
      </c>
      <c r="Y1271" t="s">
        <v>88</v>
      </c>
      <c r="AD1271">
        <v>160.93</v>
      </c>
      <c r="AE1271">
        <v>196.26</v>
      </c>
      <c r="AF1271">
        <v>120</v>
      </c>
      <c r="AG1271" t="b">
        <v>1</v>
      </c>
      <c r="AH1271">
        <v>185.07</v>
      </c>
      <c r="AI1271">
        <f t="shared" si="19"/>
        <v>51092.167887138741</v>
      </c>
      <c r="AJ1271">
        <v>1</v>
      </c>
      <c r="AK1271" t="b">
        <v>0</v>
      </c>
      <c r="AL1271" t="b">
        <v>0</v>
      </c>
      <c r="AM1271" t="s">
        <v>576</v>
      </c>
      <c r="AN1271" s="1">
        <v>38390</v>
      </c>
      <c r="AO1271" s="1">
        <v>38417</v>
      </c>
      <c r="AP1271" s="1">
        <v>38503</v>
      </c>
      <c r="AQ1271" s="1">
        <v>38706</v>
      </c>
    </row>
    <row r="1272" spans="1:43">
      <c r="A1272" t="s">
        <v>2991</v>
      </c>
      <c r="B1272">
        <v>360009702582</v>
      </c>
      <c r="C1272" t="s">
        <v>483</v>
      </c>
      <c r="D1272" t="s">
        <v>74</v>
      </c>
      <c r="E1272">
        <v>11237</v>
      </c>
      <c r="F1272" t="s">
        <v>75</v>
      </c>
      <c r="G1272" t="s">
        <v>76</v>
      </c>
      <c r="H1272" t="s">
        <v>483</v>
      </c>
      <c r="I1272" t="b">
        <v>0</v>
      </c>
      <c r="J1272" t="b">
        <v>1</v>
      </c>
      <c r="K1272" t="b">
        <v>0</v>
      </c>
      <c r="L1272" t="b">
        <v>0</v>
      </c>
      <c r="M1272" t="b">
        <v>0</v>
      </c>
      <c r="N1272" t="b">
        <v>0</v>
      </c>
      <c r="O1272" t="s">
        <v>87</v>
      </c>
      <c r="P1272" t="b">
        <v>0</v>
      </c>
      <c r="Q1272" t="b">
        <v>0</v>
      </c>
      <c r="R1272" t="s">
        <v>357</v>
      </c>
      <c r="S1272" t="s">
        <v>137</v>
      </c>
      <c r="V1272" t="s">
        <v>71</v>
      </c>
      <c r="W1272" t="s">
        <v>61</v>
      </c>
      <c r="X1272" t="s">
        <v>62</v>
      </c>
      <c r="Y1272" t="s">
        <v>151</v>
      </c>
      <c r="Z1272">
        <v>12.81</v>
      </c>
      <c r="AA1272">
        <v>0</v>
      </c>
      <c r="AB1272">
        <v>1.92</v>
      </c>
      <c r="AC1272">
        <v>9</v>
      </c>
      <c r="AD1272">
        <v>152</v>
      </c>
      <c r="AE1272">
        <v>185.37</v>
      </c>
      <c r="AF1272">
        <v>280</v>
      </c>
      <c r="AG1272" t="b">
        <v>0</v>
      </c>
      <c r="AH1272">
        <v>185.37</v>
      </c>
      <c r="AI1272">
        <f t="shared" si="19"/>
        <v>50956.63642703979</v>
      </c>
      <c r="AJ1272">
        <v>2</v>
      </c>
      <c r="AK1272" t="b">
        <v>0</v>
      </c>
      <c r="AL1272" t="b">
        <v>0</v>
      </c>
      <c r="AM1272" t="s">
        <v>576</v>
      </c>
      <c r="AN1272" s="1">
        <v>39908</v>
      </c>
      <c r="AO1272" s="1">
        <v>40057</v>
      </c>
      <c r="AP1272" s="1">
        <v>40107</v>
      </c>
      <c r="AQ1272" s="1">
        <v>40066</v>
      </c>
    </row>
    <row r="1273" spans="1:43">
      <c r="A1273" t="s">
        <v>2992</v>
      </c>
      <c r="C1273" t="s">
        <v>73</v>
      </c>
      <c r="D1273" t="s">
        <v>74</v>
      </c>
      <c r="E1273">
        <v>10467</v>
      </c>
      <c r="F1273" t="s">
        <v>75</v>
      </c>
      <c r="G1273" t="s">
        <v>117</v>
      </c>
      <c r="H1273" t="s">
        <v>73</v>
      </c>
      <c r="I1273" t="b">
        <v>0</v>
      </c>
      <c r="J1273" t="b">
        <v>0</v>
      </c>
      <c r="K1273" t="b">
        <v>0</v>
      </c>
      <c r="L1273" t="b">
        <v>0</v>
      </c>
      <c r="M1273" t="b">
        <v>0</v>
      </c>
      <c r="N1273" t="b">
        <v>0</v>
      </c>
      <c r="O1273" t="s">
        <v>77</v>
      </c>
      <c r="P1273" t="b">
        <v>0</v>
      </c>
      <c r="Q1273" t="b">
        <v>0</v>
      </c>
      <c r="R1273" t="s">
        <v>58</v>
      </c>
      <c r="S1273" t="s">
        <v>59</v>
      </c>
      <c r="T1273" t="s">
        <v>136</v>
      </c>
      <c r="U1273" t="s">
        <v>137</v>
      </c>
      <c r="V1273" t="s">
        <v>71</v>
      </c>
      <c r="W1273" t="s">
        <v>80</v>
      </c>
      <c r="X1273" t="s">
        <v>62</v>
      </c>
      <c r="Y1273" t="s">
        <v>63</v>
      </c>
      <c r="Z1273">
        <v>12.5</v>
      </c>
      <c r="AA1273">
        <v>0</v>
      </c>
      <c r="AB1273">
        <v>3.13</v>
      </c>
      <c r="AC1273">
        <v>17</v>
      </c>
      <c r="AD1273">
        <v>158</v>
      </c>
      <c r="AE1273">
        <v>192.68</v>
      </c>
      <c r="AF1273">
        <v>25</v>
      </c>
      <c r="AG1273" t="b">
        <v>1</v>
      </c>
      <c r="AH1273">
        <v>185.88</v>
      </c>
      <c r="AI1273">
        <f t="shared" si="19"/>
        <v>50726.646044871588</v>
      </c>
      <c r="AJ1273">
        <v>3</v>
      </c>
      <c r="AK1273" t="b">
        <v>0</v>
      </c>
      <c r="AL1273" t="b">
        <v>0</v>
      </c>
      <c r="AM1273" t="s">
        <v>576</v>
      </c>
      <c r="AN1273" s="1">
        <v>39637</v>
      </c>
      <c r="AO1273" s="1">
        <v>39646</v>
      </c>
      <c r="AP1273" s="1">
        <v>39765</v>
      </c>
      <c r="AQ1273" s="1">
        <v>39788</v>
      </c>
    </row>
    <row r="1274" spans="1:43">
      <c r="A1274" t="s">
        <v>2993</v>
      </c>
      <c r="B1274">
        <v>170993001119</v>
      </c>
      <c r="C1274" t="s">
        <v>181</v>
      </c>
      <c r="D1274" t="s">
        <v>182</v>
      </c>
      <c r="E1274">
        <v>60660</v>
      </c>
      <c r="F1274" t="s">
        <v>75</v>
      </c>
      <c r="G1274" t="s">
        <v>1795</v>
      </c>
      <c r="H1274" t="s">
        <v>184</v>
      </c>
      <c r="I1274" t="b">
        <v>0</v>
      </c>
      <c r="J1274" t="b">
        <v>1</v>
      </c>
      <c r="K1274" t="b">
        <v>0</v>
      </c>
      <c r="L1274" t="b">
        <v>0</v>
      </c>
      <c r="M1274" t="b">
        <v>0</v>
      </c>
      <c r="N1274" t="b">
        <v>0</v>
      </c>
      <c r="O1274" t="s">
        <v>57</v>
      </c>
      <c r="P1274" t="b">
        <v>0</v>
      </c>
      <c r="Q1274" t="b">
        <v>0</v>
      </c>
      <c r="R1274" t="s">
        <v>230</v>
      </c>
      <c r="S1274" t="s">
        <v>59</v>
      </c>
      <c r="T1274" t="s">
        <v>58</v>
      </c>
      <c r="U1274" t="s">
        <v>59</v>
      </c>
      <c r="V1274" t="s">
        <v>60</v>
      </c>
      <c r="W1274" t="s">
        <v>61</v>
      </c>
      <c r="X1274" t="s">
        <v>62</v>
      </c>
      <c r="Y1274" t="s">
        <v>63</v>
      </c>
      <c r="Z1274">
        <v>12.55</v>
      </c>
      <c r="AA1274">
        <v>0</v>
      </c>
      <c r="AB1274">
        <v>3.14</v>
      </c>
      <c r="AC1274">
        <v>17</v>
      </c>
      <c r="AD1274">
        <v>158</v>
      </c>
      <c r="AE1274">
        <v>192.68</v>
      </c>
      <c r="AF1274">
        <v>20</v>
      </c>
      <c r="AG1274" t="b">
        <v>1</v>
      </c>
      <c r="AH1274">
        <v>185.88</v>
      </c>
      <c r="AI1274">
        <f t="shared" si="19"/>
        <v>50726.646044871588</v>
      </c>
      <c r="AJ1274">
        <v>2</v>
      </c>
      <c r="AK1274" t="b">
        <v>0</v>
      </c>
      <c r="AL1274" t="b">
        <v>0</v>
      </c>
      <c r="AM1274" t="s">
        <v>576</v>
      </c>
      <c r="AN1274" s="1">
        <v>39505</v>
      </c>
      <c r="AO1274" s="1">
        <v>39531</v>
      </c>
      <c r="AP1274" s="1">
        <v>39569</v>
      </c>
      <c r="AQ1274" s="1">
        <v>39659</v>
      </c>
    </row>
    <row r="1275" spans="1:43">
      <c r="A1275" t="s">
        <v>2994</v>
      </c>
      <c r="C1275" t="s">
        <v>181</v>
      </c>
      <c r="D1275" t="s">
        <v>182</v>
      </c>
      <c r="E1275">
        <v>60636</v>
      </c>
      <c r="F1275" t="s">
        <v>75</v>
      </c>
      <c r="G1275" t="s">
        <v>1128</v>
      </c>
      <c r="H1275" t="s">
        <v>184</v>
      </c>
      <c r="I1275" t="b">
        <v>0</v>
      </c>
      <c r="J1275" t="b">
        <v>1</v>
      </c>
      <c r="K1275" t="b">
        <v>0</v>
      </c>
      <c r="L1275" t="b">
        <v>0</v>
      </c>
      <c r="M1275" t="b">
        <v>0</v>
      </c>
      <c r="N1275" t="b">
        <v>0</v>
      </c>
      <c r="O1275" t="s">
        <v>57</v>
      </c>
      <c r="P1275" t="b">
        <v>0</v>
      </c>
      <c r="Q1275" t="b">
        <v>0</v>
      </c>
      <c r="R1275" t="s">
        <v>119</v>
      </c>
      <c r="S1275" t="s">
        <v>59</v>
      </c>
      <c r="T1275" t="s">
        <v>58</v>
      </c>
      <c r="U1275" t="s">
        <v>59</v>
      </c>
      <c r="V1275" t="s">
        <v>60</v>
      </c>
      <c r="W1275" t="s">
        <v>61</v>
      </c>
      <c r="X1275" t="s">
        <v>62</v>
      </c>
      <c r="Y1275" t="s">
        <v>63</v>
      </c>
      <c r="Z1275">
        <v>12.53</v>
      </c>
      <c r="AA1275">
        <v>0</v>
      </c>
      <c r="AB1275">
        <v>3.13</v>
      </c>
      <c r="AC1275">
        <v>17</v>
      </c>
      <c r="AD1275">
        <v>158</v>
      </c>
      <c r="AE1275">
        <v>192.68</v>
      </c>
      <c r="AF1275">
        <v>30</v>
      </c>
      <c r="AG1275" t="b">
        <v>0</v>
      </c>
      <c r="AH1275">
        <v>185.88</v>
      </c>
      <c r="AI1275">
        <f t="shared" si="19"/>
        <v>50726.646044871588</v>
      </c>
      <c r="AJ1275">
        <v>1</v>
      </c>
      <c r="AK1275" t="b">
        <v>0</v>
      </c>
      <c r="AL1275" t="b">
        <v>0</v>
      </c>
      <c r="AM1275" t="s">
        <v>576</v>
      </c>
      <c r="AN1275" s="1">
        <v>39145</v>
      </c>
      <c r="AO1275" s="1">
        <v>39247</v>
      </c>
      <c r="AP1275" s="1">
        <v>39356</v>
      </c>
      <c r="AQ1275" s="1">
        <v>39385</v>
      </c>
    </row>
    <row r="1276" spans="1:43">
      <c r="A1276" t="s">
        <v>2995</v>
      </c>
      <c r="B1276">
        <v>170993000817</v>
      </c>
      <c r="C1276" t="s">
        <v>181</v>
      </c>
      <c r="D1276" t="s">
        <v>182</v>
      </c>
      <c r="E1276">
        <v>60609</v>
      </c>
      <c r="F1276" t="s">
        <v>75</v>
      </c>
      <c r="G1276" t="s">
        <v>443</v>
      </c>
      <c r="H1276" t="s">
        <v>184</v>
      </c>
      <c r="I1276" t="b">
        <v>0</v>
      </c>
      <c r="J1276" t="b">
        <v>1</v>
      </c>
      <c r="K1276" t="b">
        <v>0</v>
      </c>
      <c r="L1276" t="b">
        <v>0</v>
      </c>
      <c r="M1276" t="b">
        <v>0</v>
      </c>
      <c r="N1276" t="b">
        <v>0</v>
      </c>
      <c r="O1276" t="s">
        <v>57</v>
      </c>
      <c r="P1276" t="b">
        <v>0</v>
      </c>
      <c r="Q1276" t="b">
        <v>0</v>
      </c>
      <c r="R1276" t="s">
        <v>58</v>
      </c>
      <c r="S1276" t="s">
        <v>59</v>
      </c>
      <c r="V1276" t="s">
        <v>71</v>
      </c>
      <c r="W1276" t="s">
        <v>80</v>
      </c>
      <c r="X1276" t="s">
        <v>62</v>
      </c>
      <c r="Y1276" t="s">
        <v>63</v>
      </c>
      <c r="Z1276">
        <v>12.55</v>
      </c>
      <c r="AA1276">
        <v>0</v>
      </c>
      <c r="AB1276">
        <v>3.14</v>
      </c>
      <c r="AC1276">
        <v>17</v>
      </c>
      <c r="AD1276">
        <v>158</v>
      </c>
      <c r="AE1276">
        <v>192.68</v>
      </c>
      <c r="AF1276">
        <v>20</v>
      </c>
      <c r="AG1276" t="b">
        <v>1</v>
      </c>
      <c r="AH1276">
        <v>185.88</v>
      </c>
      <c r="AI1276">
        <f t="shared" si="19"/>
        <v>50726.646044871588</v>
      </c>
      <c r="AJ1276">
        <v>1</v>
      </c>
      <c r="AK1276" t="b">
        <v>0</v>
      </c>
      <c r="AL1276" t="b">
        <v>0</v>
      </c>
      <c r="AM1276" t="s">
        <v>576</v>
      </c>
      <c r="AN1276" s="1">
        <v>39130</v>
      </c>
      <c r="AO1276" s="1">
        <v>39181</v>
      </c>
      <c r="AP1276" s="1">
        <v>39233</v>
      </c>
      <c r="AQ1276" s="1">
        <v>39359</v>
      </c>
    </row>
    <row r="1277" spans="1:43">
      <c r="A1277" t="s">
        <v>2996</v>
      </c>
      <c r="B1277">
        <v>62271003041</v>
      </c>
      <c r="C1277" t="s">
        <v>2638</v>
      </c>
      <c r="D1277" t="s">
        <v>128</v>
      </c>
      <c r="E1277">
        <v>91311</v>
      </c>
      <c r="F1277" t="s">
        <v>75</v>
      </c>
      <c r="G1277" t="s">
        <v>271</v>
      </c>
      <c r="H1277" t="s">
        <v>130</v>
      </c>
      <c r="I1277" t="b">
        <v>0</v>
      </c>
      <c r="J1277" t="b">
        <v>0</v>
      </c>
      <c r="K1277" t="b">
        <v>0</v>
      </c>
      <c r="L1277" t="b">
        <v>0</v>
      </c>
      <c r="M1277" t="b">
        <v>0</v>
      </c>
      <c r="N1277" t="b">
        <v>0</v>
      </c>
      <c r="O1277" t="s">
        <v>57</v>
      </c>
      <c r="P1277" t="b">
        <v>0</v>
      </c>
      <c r="Q1277" t="b">
        <v>0</v>
      </c>
      <c r="R1277" t="s">
        <v>512</v>
      </c>
      <c r="S1277" t="s">
        <v>273</v>
      </c>
      <c r="T1277" t="s">
        <v>113</v>
      </c>
      <c r="U1277" t="s">
        <v>113</v>
      </c>
      <c r="V1277" t="s">
        <v>60</v>
      </c>
      <c r="W1277" t="s">
        <v>61</v>
      </c>
      <c r="X1277" t="s">
        <v>107</v>
      </c>
      <c r="Y1277" t="s">
        <v>63</v>
      </c>
      <c r="AD1277">
        <v>151.69999999999999</v>
      </c>
      <c r="AE1277">
        <v>185</v>
      </c>
      <c r="AF1277">
        <v>40</v>
      </c>
      <c r="AG1277" t="b">
        <v>1</v>
      </c>
      <c r="AH1277">
        <v>186.04</v>
      </c>
      <c r="AI1277">
        <f t="shared" si="19"/>
        <v>50654.59939948548</v>
      </c>
      <c r="AJ1277">
        <v>2</v>
      </c>
      <c r="AK1277" t="b">
        <v>0</v>
      </c>
      <c r="AL1277" t="b">
        <v>0</v>
      </c>
      <c r="AM1277" t="s">
        <v>576</v>
      </c>
      <c r="AN1277" s="1">
        <v>39031</v>
      </c>
      <c r="AO1277" s="1">
        <v>39081</v>
      </c>
      <c r="AP1277" s="1">
        <v>39154</v>
      </c>
      <c r="AQ1277" s="1">
        <v>39273</v>
      </c>
    </row>
    <row r="1278" spans="1:43">
      <c r="A1278" t="s">
        <v>2997</v>
      </c>
      <c r="B1278">
        <v>482463008306</v>
      </c>
      <c r="C1278" t="s">
        <v>1940</v>
      </c>
      <c r="D1278" t="s">
        <v>248</v>
      </c>
      <c r="E1278">
        <v>75951</v>
      </c>
      <c r="F1278" t="s">
        <v>68</v>
      </c>
      <c r="G1278" t="s">
        <v>2998</v>
      </c>
      <c r="H1278" t="s">
        <v>1940</v>
      </c>
      <c r="I1278" t="b">
        <v>0</v>
      </c>
      <c r="J1278" t="b">
        <v>0</v>
      </c>
      <c r="K1278" t="b">
        <v>0</v>
      </c>
      <c r="L1278" t="b">
        <v>0</v>
      </c>
      <c r="M1278" t="b">
        <v>0</v>
      </c>
      <c r="N1278" t="b">
        <v>0</v>
      </c>
      <c r="O1278" t="s">
        <v>57</v>
      </c>
      <c r="P1278" t="b">
        <v>0</v>
      </c>
      <c r="Q1278" t="b">
        <v>0</v>
      </c>
      <c r="R1278" t="s">
        <v>58</v>
      </c>
      <c r="S1278" t="s">
        <v>59</v>
      </c>
      <c r="V1278" t="s">
        <v>71</v>
      </c>
      <c r="W1278" t="s">
        <v>114</v>
      </c>
      <c r="X1278" t="s">
        <v>62</v>
      </c>
      <c r="Y1278" t="s">
        <v>63</v>
      </c>
      <c r="Z1278">
        <v>11.4</v>
      </c>
      <c r="AA1278">
        <v>0</v>
      </c>
      <c r="AB1278">
        <v>1.71</v>
      </c>
      <c r="AC1278">
        <v>35</v>
      </c>
      <c r="AD1278">
        <v>162.1</v>
      </c>
      <c r="AE1278">
        <v>186.32</v>
      </c>
      <c r="AF1278">
        <v>22</v>
      </c>
      <c r="AG1278" t="b">
        <v>1</v>
      </c>
      <c r="AH1278">
        <v>186.32</v>
      </c>
      <c r="AI1278">
        <f t="shared" si="19"/>
        <v>50528.640970059801</v>
      </c>
      <c r="AJ1278">
        <v>2</v>
      </c>
      <c r="AK1278" t="b">
        <v>0</v>
      </c>
      <c r="AL1278" t="b">
        <v>0</v>
      </c>
      <c r="AM1278" t="s">
        <v>576</v>
      </c>
      <c r="AN1278" s="1">
        <v>40382</v>
      </c>
      <c r="AO1278" s="1">
        <v>40415</v>
      </c>
      <c r="AP1278" s="1">
        <v>40518</v>
      </c>
      <c r="AQ1278" s="1">
        <v>40532</v>
      </c>
    </row>
    <row r="1279" spans="1:43">
      <c r="A1279" t="s">
        <v>2999</v>
      </c>
      <c r="B1279">
        <v>411004000874</v>
      </c>
      <c r="C1279" t="s">
        <v>166</v>
      </c>
      <c r="D1279" t="s">
        <v>167</v>
      </c>
      <c r="E1279">
        <v>97212</v>
      </c>
      <c r="F1279" t="s">
        <v>75</v>
      </c>
      <c r="G1279" t="s">
        <v>168</v>
      </c>
      <c r="H1279" t="s">
        <v>169</v>
      </c>
      <c r="I1279" t="b">
        <v>0</v>
      </c>
      <c r="J1279" t="b">
        <v>0</v>
      </c>
      <c r="K1279" t="b">
        <v>0</v>
      </c>
      <c r="L1279" t="b">
        <v>0</v>
      </c>
      <c r="M1279" t="b">
        <v>0</v>
      </c>
      <c r="N1279" t="b">
        <v>0</v>
      </c>
      <c r="O1279" t="s">
        <v>87</v>
      </c>
      <c r="P1279" t="b">
        <v>0</v>
      </c>
      <c r="Q1279" t="b">
        <v>0</v>
      </c>
      <c r="R1279" t="s">
        <v>119</v>
      </c>
      <c r="S1279" t="s">
        <v>59</v>
      </c>
      <c r="T1279" t="s">
        <v>390</v>
      </c>
      <c r="U1279" t="s">
        <v>100</v>
      </c>
      <c r="V1279" t="s">
        <v>71</v>
      </c>
      <c r="W1279" t="s">
        <v>80</v>
      </c>
      <c r="X1279" t="s">
        <v>107</v>
      </c>
      <c r="Y1279" t="s">
        <v>151</v>
      </c>
      <c r="Z1279">
        <v>12.9</v>
      </c>
      <c r="AA1279">
        <v>0</v>
      </c>
      <c r="AB1279">
        <v>1.94</v>
      </c>
      <c r="AC1279">
        <v>9</v>
      </c>
      <c r="AD1279">
        <v>152.84</v>
      </c>
      <c r="AE1279">
        <v>186.39</v>
      </c>
      <c r="AF1279">
        <v>70</v>
      </c>
      <c r="AG1279" t="b">
        <v>1</v>
      </c>
      <c r="AH1279">
        <v>186.39</v>
      </c>
      <c r="AI1279">
        <f t="shared" si="19"/>
        <v>50497.175862703378</v>
      </c>
      <c r="AJ1279">
        <v>6</v>
      </c>
      <c r="AK1279" t="b">
        <v>0</v>
      </c>
      <c r="AL1279" t="b">
        <v>0</v>
      </c>
      <c r="AM1279" t="s">
        <v>576</v>
      </c>
      <c r="AN1279" s="1">
        <v>40092</v>
      </c>
      <c r="AO1279" s="1">
        <v>40109</v>
      </c>
      <c r="AP1279" s="1">
        <v>40121</v>
      </c>
      <c r="AQ1279" s="1">
        <v>40248</v>
      </c>
    </row>
    <row r="1280" spans="1:43">
      <c r="A1280" t="s">
        <v>3000</v>
      </c>
      <c r="B1280">
        <v>450261000695</v>
      </c>
      <c r="C1280" t="s">
        <v>3001</v>
      </c>
      <c r="D1280" t="s">
        <v>196</v>
      </c>
      <c r="E1280">
        <v>29645</v>
      </c>
      <c r="F1280" t="s">
        <v>68</v>
      </c>
      <c r="G1280" t="s">
        <v>3002</v>
      </c>
      <c r="H1280" t="s">
        <v>3003</v>
      </c>
      <c r="I1280" t="b">
        <v>0</v>
      </c>
      <c r="J1280" t="b">
        <v>0</v>
      </c>
      <c r="K1280" t="b">
        <v>0</v>
      </c>
      <c r="L1280" t="b">
        <v>0</v>
      </c>
      <c r="M1280" t="b">
        <v>0</v>
      </c>
      <c r="N1280" t="b">
        <v>0</v>
      </c>
      <c r="O1280" t="s">
        <v>57</v>
      </c>
      <c r="P1280" t="b">
        <v>0</v>
      </c>
      <c r="Q1280" t="b">
        <v>0</v>
      </c>
      <c r="R1280" t="s">
        <v>211</v>
      </c>
      <c r="S1280" t="s">
        <v>100</v>
      </c>
      <c r="V1280" t="s">
        <v>60</v>
      </c>
      <c r="W1280" t="s">
        <v>61</v>
      </c>
      <c r="X1280" t="s">
        <v>62</v>
      </c>
      <c r="Y1280" t="s">
        <v>81</v>
      </c>
      <c r="Z1280">
        <v>12.38</v>
      </c>
      <c r="AA1280">
        <v>6.19</v>
      </c>
      <c r="AB1280">
        <v>1.86</v>
      </c>
      <c r="AC1280">
        <v>9</v>
      </c>
      <c r="AD1280">
        <v>153.21</v>
      </c>
      <c r="AE1280">
        <v>186.84</v>
      </c>
      <c r="AF1280">
        <v>500</v>
      </c>
      <c r="AG1280" t="b">
        <v>1</v>
      </c>
      <c r="AH1280">
        <v>186.84</v>
      </c>
      <c r="AI1280">
        <f t="shared" si="19"/>
        <v>50295.134172554957</v>
      </c>
      <c r="AJ1280">
        <v>2</v>
      </c>
      <c r="AK1280" t="b">
        <v>0</v>
      </c>
      <c r="AL1280" t="b">
        <v>0</v>
      </c>
      <c r="AM1280" t="s">
        <v>576</v>
      </c>
      <c r="AN1280" s="1">
        <v>40048</v>
      </c>
      <c r="AO1280" s="1">
        <v>40141</v>
      </c>
      <c r="AP1280" s="1">
        <v>40242</v>
      </c>
      <c r="AQ1280" s="1">
        <v>40208</v>
      </c>
    </row>
    <row r="1281" spans="1:43">
      <c r="A1281" t="s">
        <v>3004</v>
      </c>
      <c r="B1281">
        <v>340945004662</v>
      </c>
      <c r="C1281" t="s">
        <v>2063</v>
      </c>
      <c r="D1281" t="s">
        <v>191</v>
      </c>
      <c r="E1281">
        <v>8759</v>
      </c>
      <c r="F1281" t="s">
        <v>54</v>
      </c>
      <c r="G1281" t="s">
        <v>2064</v>
      </c>
      <c r="H1281" t="s">
        <v>2065</v>
      </c>
      <c r="I1281" t="b">
        <v>0</v>
      </c>
      <c r="J1281" t="b">
        <v>0</v>
      </c>
      <c r="K1281" t="b">
        <v>0</v>
      </c>
      <c r="L1281" t="b">
        <v>0</v>
      </c>
      <c r="M1281" t="b">
        <v>0</v>
      </c>
      <c r="N1281" t="b">
        <v>0</v>
      </c>
      <c r="O1281" t="s">
        <v>57</v>
      </c>
      <c r="P1281" t="b">
        <v>0</v>
      </c>
      <c r="Q1281" t="b">
        <v>0</v>
      </c>
      <c r="R1281" t="s">
        <v>58</v>
      </c>
      <c r="S1281" t="s">
        <v>59</v>
      </c>
      <c r="T1281" t="s">
        <v>230</v>
      </c>
      <c r="U1281" t="s">
        <v>59</v>
      </c>
      <c r="V1281" t="s">
        <v>71</v>
      </c>
      <c r="W1281" t="s">
        <v>114</v>
      </c>
      <c r="X1281" t="s">
        <v>107</v>
      </c>
      <c r="Y1281" t="s">
        <v>63</v>
      </c>
      <c r="Z1281">
        <v>0</v>
      </c>
      <c r="AA1281">
        <v>0</v>
      </c>
      <c r="AB1281">
        <v>1.83</v>
      </c>
      <c r="AC1281">
        <v>35</v>
      </c>
      <c r="AD1281">
        <v>158.83000000000001</v>
      </c>
      <c r="AE1281">
        <v>186.86</v>
      </c>
      <c r="AF1281">
        <v>19</v>
      </c>
      <c r="AG1281" t="b">
        <v>1</v>
      </c>
      <c r="AH1281">
        <v>186.86</v>
      </c>
      <c r="AI1281">
        <f t="shared" si="19"/>
        <v>50286.163941881685</v>
      </c>
      <c r="AJ1281">
        <v>2</v>
      </c>
      <c r="AK1281" t="b">
        <v>0</v>
      </c>
      <c r="AL1281" t="b">
        <v>0</v>
      </c>
      <c r="AM1281" t="s">
        <v>576</v>
      </c>
      <c r="AN1281" s="1">
        <v>40544</v>
      </c>
      <c r="AO1281" s="1">
        <v>40547</v>
      </c>
      <c r="AP1281" s="1">
        <v>40603</v>
      </c>
      <c r="AQ1281" s="1">
        <v>40694</v>
      </c>
    </row>
    <row r="1282" spans="1:43">
      <c r="A1282" t="s">
        <v>3005</v>
      </c>
      <c r="B1282">
        <v>420008700584</v>
      </c>
      <c r="C1282" t="s">
        <v>634</v>
      </c>
      <c r="D1282" t="s">
        <v>546</v>
      </c>
      <c r="E1282">
        <v>19146</v>
      </c>
      <c r="F1282" t="s">
        <v>75</v>
      </c>
      <c r="G1282" t="s">
        <v>635</v>
      </c>
      <c r="H1282" t="s">
        <v>634</v>
      </c>
      <c r="I1282" t="b">
        <v>1</v>
      </c>
      <c r="J1282" t="b">
        <v>0</v>
      </c>
      <c r="K1282" t="b">
        <v>0</v>
      </c>
      <c r="L1282" t="b">
        <v>0</v>
      </c>
      <c r="M1282" t="b">
        <v>0</v>
      </c>
      <c r="N1282" t="b">
        <v>0</v>
      </c>
      <c r="O1282" t="s">
        <v>77</v>
      </c>
      <c r="P1282" t="b">
        <v>0</v>
      </c>
      <c r="Q1282" t="b">
        <v>0</v>
      </c>
      <c r="R1282" t="s">
        <v>101</v>
      </c>
      <c r="S1282" t="s">
        <v>95</v>
      </c>
      <c r="T1282" t="s">
        <v>113</v>
      </c>
      <c r="U1282" t="s">
        <v>113</v>
      </c>
      <c r="V1282" t="s">
        <v>71</v>
      </c>
      <c r="W1282" t="s">
        <v>1</v>
      </c>
      <c r="X1282" t="s">
        <v>62</v>
      </c>
      <c r="Y1282" t="s">
        <v>81</v>
      </c>
      <c r="Z1282">
        <v>0</v>
      </c>
      <c r="AA1282">
        <v>0</v>
      </c>
      <c r="AB1282">
        <v>3</v>
      </c>
      <c r="AC1282">
        <v>35</v>
      </c>
      <c r="AD1282">
        <v>237.8</v>
      </c>
      <c r="AE1282">
        <v>279.76</v>
      </c>
      <c r="AF1282">
        <v>96</v>
      </c>
      <c r="AG1282" t="b">
        <v>1</v>
      </c>
      <c r="AH1282">
        <v>187</v>
      </c>
      <c r="AI1282">
        <f t="shared" si="19"/>
        <v>50223.394727168852</v>
      </c>
      <c r="AJ1282">
        <v>2</v>
      </c>
      <c r="AK1282" t="b">
        <v>0</v>
      </c>
      <c r="AL1282" t="b">
        <v>0</v>
      </c>
      <c r="AM1282" t="s">
        <v>102</v>
      </c>
      <c r="AN1282" s="1">
        <v>40591</v>
      </c>
      <c r="AQ1282" s="1">
        <v>40740</v>
      </c>
    </row>
    <row r="1283" spans="1:43">
      <c r="A1283" t="s">
        <v>3006</v>
      </c>
      <c r="C1283" t="s">
        <v>1356</v>
      </c>
      <c r="D1283" t="s">
        <v>222</v>
      </c>
      <c r="E1283">
        <v>37205</v>
      </c>
      <c r="G1283" t="s">
        <v>1254</v>
      </c>
      <c r="H1283" t="s">
        <v>324</v>
      </c>
      <c r="I1283" t="b">
        <v>1</v>
      </c>
      <c r="J1283" t="b">
        <v>0</v>
      </c>
      <c r="K1283" t="b">
        <v>0</v>
      </c>
      <c r="L1283" t="b">
        <v>0</v>
      </c>
      <c r="M1283" t="b">
        <v>0</v>
      </c>
      <c r="N1283" t="b">
        <v>0</v>
      </c>
      <c r="O1283" t="s">
        <v>77</v>
      </c>
      <c r="P1283" t="b">
        <v>1</v>
      </c>
      <c r="Q1283" t="b">
        <v>0</v>
      </c>
      <c r="R1283" t="s">
        <v>101</v>
      </c>
      <c r="S1283" t="s">
        <v>95</v>
      </c>
      <c r="T1283" t="s">
        <v>267</v>
      </c>
      <c r="U1283" t="s">
        <v>95</v>
      </c>
      <c r="V1283" t="s">
        <v>71</v>
      </c>
      <c r="W1283" t="s">
        <v>80</v>
      </c>
      <c r="X1283" t="s">
        <v>62</v>
      </c>
      <c r="Y1283" t="s">
        <v>151</v>
      </c>
      <c r="Z1283">
        <v>0</v>
      </c>
      <c r="AA1283">
        <v>0</v>
      </c>
      <c r="AB1283">
        <v>1.86</v>
      </c>
      <c r="AC1283">
        <v>35</v>
      </c>
      <c r="AD1283">
        <v>161.06</v>
      </c>
      <c r="AE1283">
        <v>189.48</v>
      </c>
      <c r="AF1283">
        <v>300</v>
      </c>
      <c r="AG1283" t="b">
        <v>1</v>
      </c>
      <c r="AH1283">
        <v>187.01</v>
      </c>
      <c r="AI1283">
        <f t="shared" ref="AI1283:AI1346" si="20">(AH1283-$AH$4651)^2</f>
        <v>50218.912711832221</v>
      </c>
      <c r="AJ1283">
        <v>6</v>
      </c>
      <c r="AK1283" t="b">
        <v>0</v>
      </c>
      <c r="AL1283" t="b">
        <v>0</v>
      </c>
      <c r="AM1283" t="s">
        <v>576</v>
      </c>
      <c r="AN1283" s="1">
        <v>40402</v>
      </c>
      <c r="AO1283" s="1">
        <v>40410</v>
      </c>
      <c r="AP1283" s="1">
        <v>40568</v>
      </c>
      <c r="AQ1283" s="1">
        <v>40552</v>
      </c>
    </row>
    <row r="1284" spans="1:43">
      <c r="A1284" t="s">
        <v>3007</v>
      </c>
      <c r="B1284">
        <v>360008805568</v>
      </c>
      <c r="C1284" t="s">
        <v>73</v>
      </c>
      <c r="D1284" t="s">
        <v>74</v>
      </c>
      <c r="E1284">
        <v>10467</v>
      </c>
      <c r="F1284" t="s">
        <v>75</v>
      </c>
      <c r="G1284" t="s">
        <v>117</v>
      </c>
      <c r="H1284" t="s">
        <v>73</v>
      </c>
      <c r="I1284" t="b">
        <v>0</v>
      </c>
      <c r="J1284" t="b">
        <v>0</v>
      </c>
      <c r="K1284" t="b">
        <v>0</v>
      </c>
      <c r="L1284" t="b">
        <v>0</v>
      </c>
      <c r="M1284" t="b">
        <v>0</v>
      </c>
      <c r="N1284" t="b">
        <v>0</v>
      </c>
      <c r="O1284" t="s">
        <v>77</v>
      </c>
      <c r="P1284" t="b">
        <v>1</v>
      </c>
      <c r="Q1284" t="b">
        <v>0</v>
      </c>
      <c r="R1284" t="s">
        <v>119</v>
      </c>
      <c r="S1284" t="s">
        <v>59</v>
      </c>
      <c r="V1284" t="s">
        <v>60</v>
      </c>
      <c r="W1284" t="s">
        <v>114</v>
      </c>
      <c r="X1284" t="s">
        <v>62</v>
      </c>
      <c r="Y1284" t="s">
        <v>88</v>
      </c>
      <c r="Z1284">
        <v>12.58</v>
      </c>
      <c r="AA1284">
        <v>0</v>
      </c>
      <c r="AB1284">
        <v>3.15</v>
      </c>
      <c r="AC1284">
        <v>17</v>
      </c>
      <c r="AD1284">
        <v>159</v>
      </c>
      <c r="AE1284">
        <v>193.9</v>
      </c>
      <c r="AF1284">
        <v>150</v>
      </c>
      <c r="AG1284" t="b">
        <v>1</v>
      </c>
      <c r="AH1284">
        <v>187.06</v>
      </c>
      <c r="AI1284">
        <f t="shared" si="20"/>
        <v>50196.505635149064</v>
      </c>
      <c r="AJ1284">
        <v>1</v>
      </c>
      <c r="AK1284" t="b">
        <v>0</v>
      </c>
      <c r="AL1284" t="b">
        <v>0</v>
      </c>
      <c r="AM1284" t="s">
        <v>576</v>
      </c>
      <c r="AN1284" s="1">
        <v>39703</v>
      </c>
      <c r="AO1284" s="1">
        <v>39709</v>
      </c>
      <c r="AP1284" s="1">
        <v>39766</v>
      </c>
      <c r="AQ1284" s="1">
        <v>39852</v>
      </c>
    </row>
    <row r="1285" spans="1:43">
      <c r="A1285" t="s">
        <v>3008</v>
      </c>
      <c r="B1285">
        <v>62271010838</v>
      </c>
      <c r="C1285" t="s">
        <v>829</v>
      </c>
      <c r="D1285" t="s">
        <v>128</v>
      </c>
      <c r="E1285">
        <v>91303</v>
      </c>
      <c r="F1285" t="s">
        <v>75</v>
      </c>
      <c r="G1285" t="s">
        <v>271</v>
      </c>
      <c r="H1285" t="s">
        <v>130</v>
      </c>
      <c r="I1285" t="b">
        <v>1</v>
      </c>
      <c r="J1285" t="b">
        <v>0</v>
      </c>
      <c r="K1285" t="b">
        <v>0</v>
      </c>
      <c r="L1285" t="b">
        <v>0</v>
      </c>
      <c r="M1285" t="b">
        <v>0</v>
      </c>
      <c r="N1285" t="b">
        <v>0</v>
      </c>
      <c r="O1285" t="s">
        <v>77</v>
      </c>
      <c r="P1285" t="b">
        <v>0</v>
      </c>
      <c r="Q1285" t="b">
        <v>0</v>
      </c>
      <c r="R1285" t="s">
        <v>101</v>
      </c>
      <c r="S1285" t="s">
        <v>95</v>
      </c>
      <c r="V1285" t="s">
        <v>60</v>
      </c>
      <c r="W1285" t="s">
        <v>61</v>
      </c>
      <c r="X1285" t="s">
        <v>62</v>
      </c>
      <c r="Y1285" t="s">
        <v>81</v>
      </c>
      <c r="Z1285">
        <v>11.87</v>
      </c>
      <c r="AA1285">
        <v>8.61</v>
      </c>
      <c r="AB1285">
        <v>2.97</v>
      </c>
      <c r="AC1285">
        <v>17</v>
      </c>
      <c r="AD1285">
        <v>159</v>
      </c>
      <c r="AE1285">
        <v>193.9</v>
      </c>
      <c r="AF1285">
        <v>25</v>
      </c>
      <c r="AG1285" t="b">
        <v>1</v>
      </c>
      <c r="AH1285">
        <v>187.06</v>
      </c>
      <c r="AI1285">
        <f t="shared" si="20"/>
        <v>50196.505635149064</v>
      </c>
      <c r="AJ1285">
        <v>1</v>
      </c>
      <c r="AK1285" t="b">
        <v>0</v>
      </c>
      <c r="AL1285" t="b">
        <v>0</v>
      </c>
      <c r="AM1285" t="s">
        <v>576</v>
      </c>
      <c r="AN1285" s="1">
        <v>39509</v>
      </c>
      <c r="AO1285" s="1">
        <v>39524</v>
      </c>
      <c r="AP1285" s="1">
        <v>39583</v>
      </c>
      <c r="AQ1285" s="1">
        <v>39662</v>
      </c>
    </row>
    <row r="1286" spans="1:43">
      <c r="A1286" t="s">
        <v>3009</v>
      </c>
      <c r="C1286" t="s">
        <v>150</v>
      </c>
      <c r="D1286" t="s">
        <v>587</v>
      </c>
      <c r="E1286">
        <v>20019</v>
      </c>
      <c r="F1286" t="s">
        <v>75</v>
      </c>
      <c r="G1286" t="s">
        <v>588</v>
      </c>
      <c r="H1286" t="s">
        <v>589</v>
      </c>
      <c r="I1286" t="b">
        <v>1</v>
      </c>
      <c r="J1286" t="b">
        <v>0</v>
      </c>
      <c r="K1286" t="b">
        <v>0</v>
      </c>
      <c r="L1286" t="b">
        <v>0</v>
      </c>
      <c r="M1286" t="b">
        <v>0</v>
      </c>
      <c r="N1286" t="b">
        <v>0</v>
      </c>
      <c r="O1286" t="s">
        <v>77</v>
      </c>
      <c r="P1286" t="b">
        <v>0</v>
      </c>
      <c r="Q1286" t="b">
        <v>0</v>
      </c>
      <c r="R1286" t="s">
        <v>521</v>
      </c>
      <c r="S1286" t="s">
        <v>137</v>
      </c>
      <c r="T1286" t="s">
        <v>512</v>
      </c>
      <c r="U1286" t="s">
        <v>273</v>
      </c>
      <c r="V1286" t="s">
        <v>71</v>
      </c>
      <c r="W1286" t="s">
        <v>61</v>
      </c>
      <c r="X1286" t="s">
        <v>62</v>
      </c>
      <c r="Y1286" t="s">
        <v>88</v>
      </c>
      <c r="Z1286">
        <v>12.65</v>
      </c>
      <c r="AA1286">
        <v>7.27</v>
      </c>
      <c r="AB1286">
        <v>3.16</v>
      </c>
      <c r="AC1286">
        <v>17</v>
      </c>
      <c r="AD1286">
        <v>166.6</v>
      </c>
      <c r="AE1286">
        <v>203.17</v>
      </c>
      <c r="AF1286">
        <v>15</v>
      </c>
      <c r="AG1286" t="b">
        <v>1</v>
      </c>
      <c r="AH1286">
        <v>187.06</v>
      </c>
      <c r="AI1286">
        <f t="shared" si="20"/>
        <v>50196.505635149064</v>
      </c>
      <c r="AJ1286">
        <v>2</v>
      </c>
      <c r="AK1286" t="b">
        <v>0</v>
      </c>
      <c r="AL1286" t="b">
        <v>0</v>
      </c>
      <c r="AM1286" t="s">
        <v>576</v>
      </c>
      <c r="AN1286" s="1">
        <v>39323</v>
      </c>
      <c r="AO1286" s="1">
        <v>39334</v>
      </c>
      <c r="AQ1286" s="1">
        <v>39563</v>
      </c>
    </row>
    <row r="1287" spans="1:43">
      <c r="A1287" t="s">
        <v>3010</v>
      </c>
      <c r="B1287">
        <v>470294002025</v>
      </c>
      <c r="C1287" t="s">
        <v>221</v>
      </c>
      <c r="D1287" t="s">
        <v>222</v>
      </c>
      <c r="E1287">
        <v>38128</v>
      </c>
      <c r="F1287" t="s">
        <v>75</v>
      </c>
      <c r="G1287" t="s">
        <v>223</v>
      </c>
      <c r="H1287" t="s">
        <v>224</v>
      </c>
      <c r="I1287" t="b">
        <v>0</v>
      </c>
      <c r="J1287" t="b">
        <v>1</v>
      </c>
      <c r="K1287" t="b">
        <v>0</v>
      </c>
      <c r="L1287" t="b">
        <v>0</v>
      </c>
      <c r="M1287" t="b">
        <v>0</v>
      </c>
      <c r="N1287" t="b">
        <v>0</v>
      </c>
      <c r="O1287" t="s">
        <v>77</v>
      </c>
      <c r="P1287" t="b">
        <v>0</v>
      </c>
      <c r="Q1287" t="b">
        <v>0</v>
      </c>
      <c r="R1287" t="s">
        <v>58</v>
      </c>
      <c r="S1287" t="s">
        <v>59</v>
      </c>
      <c r="V1287" t="s">
        <v>60</v>
      </c>
      <c r="W1287" t="s">
        <v>114</v>
      </c>
      <c r="X1287" t="s">
        <v>62</v>
      </c>
      <c r="Y1287" t="s">
        <v>63</v>
      </c>
      <c r="Z1287">
        <v>0</v>
      </c>
      <c r="AA1287">
        <v>0</v>
      </c>
      <c r="AB1287">
        <v>1.83</v>
      </c>
      <c r="AC1287">
        <v>35</v>
      </c>
      <c r="AD1287">
        <v>159.13999999999999</v>
      </c>
      <c r="AE1287">
        <v>187.22</v>
      </c>
      <c r="AF1287">
        <v>525</v>
      </c>
      <c r="AG1287" t="b">
        <v>1</v>
      </c>
      <c r="AH1287">
        <v>187.22</v>
      </c>
      <c r="AI1287">
        <f t="shared" si="20"/>
        <v>50124.836589762956</v>
      </c>
      <c r="AJ1287">
        <v>5</v>
      </c>
      <c r="AK1287" t="b">
        <v>1</v>
      </c>
      <c r="AL1287" t="b">
        <v>1</v>
      </c>
      <c r="AM1287" t="s">
        <v>576</v>
      </c>
      <c r="AN1287" s="1">
        <v>40630</v>
      </c>
      <c r="AO1287" s="1">
        <v>40631</v>
      </c>
      <c r="AQ1287" s="1">
        <v>40780</v>
      </c>
    </row>
    <row r="1288" spans="1:43">
      <c r="A1288" t="s">
        <v>3011</v>
      </c>
      <c r="C1288" t="s">
        <v>330</v>
      </c>
      <c r="D1288" t="s">
        <v>74</v>
      </c>
      <c r="E1288">
        <v>10032</v>
      </c>
      <c r="F1288" t="s">
        <v>75</v>
      </c>
      <c r="G1288" t="s">
        <v>76</v>
      </c>
      <c r="H1288" t="s">
        <v>332</v>
      </c>
      <c r="I1288" t="b">
        <v>0</v>
      </c>
      <c r="J1288" t="b">
        <v>0</v>
      </c>
      <c r="K1288" t="b">
        <v>0</v>
      </c>
      <c r="L1288" t="b">
        <v>0</v>
      </c>
      <c r="M1288" t="b">
        <v>0</v>
      </c>
      <c r="N1288" t="b">
        <v>0</v>
      </c>
      <c r="O1288" t="s">
        <v>57</v>
      </c>
      <c r="P1288" t="b">
        <v>0</v>
      </c>
      <c r="Q1288" t="b">
        <v>0</v>
      </c>
      <c r="R1288" t="s">
        <v>230</v>
      </c>
      <c r="S1288" t="s">
        <v>59</v>
      </c>
      <c r="T1288" t="s">
        <v>58</v>
      </c>
      <c r="U1288" t="s">
        <v>59</v>
      </c>
      <c r="V1288" t="s">
        <v>71</v>
      </c>
      <c r="W1288" t="s">
        <v>61</v>
      </c>
      <c r="X1288" t="s">
        <v>62</v>
      </c>
      <c r="Y1288" t="s">
        <v>63</v>
      </c>
      <c r="AD1288">
        <v>162.97999999999999</v>
      </c>
      <c r="AE1288">
        <v>198.76</v>
      </c>
      <c r="AF1288">
        <v>20</v>
      </c>
      <c r="AG1288" t="b">
        <v>1</v>
      </c>
      <c r="AH1288">
        <v>187.43</v>
      </c>
      <c r="AI1288">
        <f t="shared" si="20"/>
        <v>50030.848667693695</v>
      </c>
      <c r="AJ1288">
        <v>1</v>
      </c>
      <c r="AK1288" t="b">
        <v>0</v>
      </c>
      <c r="AL1288" t="b">
        <v>0</v>
      </c>
      <c r="AM1288" t="s">
        <v>576</v>
      </c>
      <c r="AN1288" s="1">
        <v>38491</v>
      </c>
      <c r="AO1288" s="1">
        <v>38527</v>
      </c>
      <c r="AP1288" s="1">
        <v>38687</v>
      </c>
      <c r="AQ1288" s="1">
        <v>38736</v>
      </c>
    </row>
    <row r="1289" spans="1:43">
      <c r="A1289" t="s">
        <v>3012</v>
      </c>
      <c r="B1289">
        <v>550960001219</v>
      </c>
      <c r="C1289" t="s">
        <v>507</v>
      </c>
      <c r="D1289" t="s">
        <v>276</v>
      </c>
      <c r="E1289">
        <v>53204</v>
      </c>
      <c r="F1289" t="s">
        <v>75</v>
      </c>
      <c r="G1289" t="s">
        <v>508</v>
      </c>
      <c r="H1289" t="s">
        <v>507</v>
      </c>
      <c r="I1289" t="b">
        <v>0</v>
      </c>
      <c r="J1289" t="b">
        <v>0</v>
      </c>
      <c r="K1289" t="b">
        <v>0</v>
      </c>
      <c r="L1289" t="b">
        <v>0</v>
      </c>
      <c r="M1289" t="b">
        <v>0</v>
      </c>
      <c r="N1289" t="b">
        <v>0</v>
      </c>
      <c r="O1289" t="s">
        <v>57</v>
      </c>
      <c r="P1289" t="b">
        <v>0</v>
      </c>
      <c r="Q1289" t="b">
        <v>0</v>
      </c>
      <c r="R1289" t="s">
        <v>1</v>
      </c>
      <c r="S1289" t="s">
        <v>137</v>
      </c>
      <c r="T1289" t="s">
        <v>119</v>
      </c>
      <c r="U1289" t="s">
        <v>59</v>
      </c>
      <c r="V1289" t="s">
        <v>60</v>
      </c>
      <c r="W1289" t="s">
        <v>61</v>
      </c>
      <c r="X1289" t="s">
        <v>62</v>
      </c>
      <c r="Y1289" t="s">
        <v>63</v>
      </c>
      <c r="Z1289">
        <v>1.21</v>
      </c>
      <c r="AA1289">
        <v>0</v>
      </c>
      <c r="AB1289">
        <v>1.82</v>
      </c>
      <c r="AC1289">
        <v>35</v>
      </c>
      <c r="AD1289">
        <v>159.52000000000001</v>
      </c>
      <c r="AE1289">
        <v>187.67</v>
      </c>
      <c r="AF1289">
        <v>30</v>
      </c>
      <c r="AG1289" t="b">
        <v>1</v>
      </c>
      <c r="AH1289">
        <v>187.67</v>
      </c>
      <c r="AI1289">
        <f t="shared" si="20"/>
        <v>49923.541899614545</v>
      </c>
      <c r="AJ1289">
        <v>1</v>
      </c>
      <c r="AK1289" t="b">
        <v>0</v>
      </c>
      <c r="AL1289" t="b">
        <v>0</v>
      </c>
      <c r="AM1289" t="s">
        <v>576</v>
      </c>
      <c r="AN1289" s="1">
        <v>40412</v>
      </c>
      <c r="AO1289" s="1">
        <v>40429</v>
      </c>
      <c r="AP1289" s="1">
        <v>40449</v>
      </c>
      <c r="AQ1289" s="1">
        <v>40562</v>
      </c>
    </row>
    <row r="1290" spans="1:43">
      <c r="A1290" t="s">
        <v>3013</v>
      </c>
      <c r="B1290">
        <v>402277001208</v>
      </c>
      <c r="C1290" t="s">
        <v>766</v>
      </c>
      <c r="D1290" t="s">
        <v>53</v>
      </c>
      <c r="E1290">
        <v>73103</v>
      </c>
      <c r="F1290" t="s">
        <v>75</v>
      </c>
      <c r="G1290" t="s">
        <v>767</v>
      </c>
      <c r="H1290" t="s">
        <v>339</v>
      </c>
      <c r="I1290" t="b">
        <v>0</v>
      </c>
      <c r="J1290" t="b">
        <v>0</v>
      </c>
      <c r="K1290" t="b">
        <v>0</v>
      </c>
      <c r="L1290" t="b">
        <v>0</v>
      </c>
      <c r="M1290" t="b">
        <v>0</v>
      </c>
      <c r="N1290" t="b">
        <v>0</v>
      </c>
      <c r="O1290" t="s">
        <v>57</v>
      </c>
      <c r="P1290" t="b">
        <v>0</v>
      </c>
      <c r="Q1290" t="b">
        <v>0</v>
      </c>
      <c r="R1290" t="s">
        <v>78</v>
      </c>
      <c r="S1290" t="s">
        <v>79</v>
      </c>
      <c r="T1290" t="s">
        <v>104</v>
      </c>
      <c r="U1290" t="s">
        <v>95</v>
      </c>
      <c r="V1290" t="s">
        <v>71</v>
      </c>
      <c r="W1290" t="s">
        <v>1</v>
      </c>
      <c r="X1290" t="s">
        <v>107</v>
      </c>
      <c r="Y1290" t="s">
        <v>63</v>
      </c>
      <c r="Z1290">
        <v>12.5</v>
      </c>
      <c r="AA1290">
        <v>5.62</v>
      </c>
      <c r="AB1290">
        <v>1.87</v>
      </c>
      <c r="AC1290">
        <v>9</v>
      </c>
      <c r="AD1290">
        <v>153.97999999999999</v>
      </c>
      <c r="AE1290">
        <v>187.78</v>
      </c>
      <c r="AF1290">
        <v>18</v>
      </c>
      <c r="AG1290" t="b">
        <v>1</v>
      </c>
      <c r="AH1290">
        <v>187.78</v>
      </c>
      <c r="AI1290">
        <f t="shared" si="20"/>
        <v>49874.398130911592</v>
      </c>
      <c r="AJ1290">
        <v>1</v>
      </c>
      <c r="AK1290" t="b">
        <v>0</v>
      </c>
      <c r="AL1290" t="b">
        <v>0</v>
      </c>
      <c r="AM1290" t="s">
        <v>576</v>
      </c>
      <c r="AN1290" s="1">
        <v>40054</v>
      </c>
      <c r="AO1290" s="1">
        <v>40056</v>
      </c>
      <c r="AP1290" s="1">
        <v>40221</v>
      </c>
      <c r="AQ1290" s="1">
        <v>40213</v>
      </c>
    </row>
    <row r="1291" spans="1:43">
      <c r="A1291" t="s">
        <v>3014</v>
      </c>
      <c r="C1291" t="s">
        <v>181</v>
      </c>
      <c r="D1291" t="s">
        <v>182</v>
      </c>
      <c r="E1291">
        <v>60639</v>
      </c>
      <c r="F1291" t="s">
        <v>75</v>
      </c>
      <c r="G1291" t="s">
        <v>460</v>
      </c>
      <c r="H1291" t="s">
        <v>184</v>
      </c>
      <c r="I1291" t="b">
        <v>0</v>
      </c>
      <c r="J1291" t="b">
        <v>0</v>
      </c>
      <c r="K1291" t="b">
        <v>0</v>
      </c>
      <c r="L1291" t="b">
        <v>0</v>
      </c>
      <c r="M1291" t="b">
        <v>0</v>
      </c>
      <c r="N1291" t="b">
        <v>0</v>
      </c>
      <c r="O1291" t="s">
        <v>77</v>
      </c>
      <c r="P1291" t="b">
        <v>0</v>
      </c>
      <c r="Q1291" t="b">
        <v>0</v>
      </c>
      <c r="R1291" t="s">
        <v>58</v>
      </c>
      <c r="S1291" t="s">
        <v>59</v>
      </c>
      <c r="T1291" t="s">
        <v>230</v>
      </c>
      <c r="U1291" t="s">
        <v>59</v>
      </c>
      <c r="V1291" t="s">
        <v>60</v>
      </c>
      <c r="W1291" t="s">
        <v>114</v>
      </c>
      <c r="X1291" t="s">
        <v>62</v>
      </c>
      <c r="Y1291" t="s">
        <v>63</v>
      </c>
      <c r="Z1291">
        <v>13.02</v>
      </c>
      <c r="AA1291">
        <v>0</v>
      </c>
      <c r="AB1291">
        <v>1.95</v>
      </c>
      <c r="AC1291">
        <v>9</v>
      </c>
      <c r="AD1291">
        <v>154</v>
      </c>
      <c r="AE1291">
        <v>187.8</v>
      </c>
      <c r="AF1291">
        <v>28</v>
      </c>
      <c r="AG1291" t="b">
        <v>1</v>
      </c>
      <c r="AH1291">
        <v>187.8</v>
      </c>
      <c r="AI1291">
        <f t="shared" si="20"/>
        <v>49865.465500238322</v>
      </c>
      <c r="AJ1291">
        <v>1</v>
      </c>
      <c r="AK1291" t="b">
        <v>0</v>
      </c>
      <c r="AL1291" t="b">
        <v>0</v>
      </c>
      <c r="AM1291" t="s">
        <v>576</v>
      </c>
      <c r="AN1291" s="1">
        <v>39954</v>
      </c>
      <c r="AO1291" s="1">
        <v>40026</v>
      </c>
      <c r="AP1291" s="1">
        <v>40107</v>
      </c>
      <c r="AQ1291" s="1">
        <v>40107</v>
      </c>
    </row>
    <row r="1292" spans="1:43">
      <c r="A1292" t="s">
        <v>3015</v>
      </c>
      <c r="B1292">
        <v>61524001923</v>
      </c>
      <c r="C1292" t="s">
        <v>3016</v>
      </c>
      <c r="D1292" t="s">
        <v>128</v>
      </c>
      <c r="E1292">
        <v>91214</v>
      </c>
      <c r="F1292" t="s">
        <v>75</v>
      </c>
      <c r="G1292" t="s">
        <v>3017</v>
      </c>
      <c r="H1292" t="s">
        <v>130</v>
      </c>
      <c r="I1292" t="b">
        <v>0</v>
      </c>
      <c r="J1292" t="b">
        <v>0</v>
      </c>
      <c r="K1292" t="b">
        <v>0</v>
      </c>
      <c r="L1292" t="b">
        <v>0</v>
      </c>
      <c r="M1292" t="b">
        <v>0</v>
      </c>
      <c r="N1292" t="b">
        <v>0</v>
      </c>
      <c r="O1292" t="s">
        <v>87</v>
      </c>
      <c r="P1292" t="b">
        <v>0</v>
      </c>
      <c r="Q1292" t="b">
        <v>0</v>
      </c>
      <c r="R1292" t="s">
        <v>211</v>
      </c>
      <c r="S1292" t="s">
        <v>100</v>
      </c>
      <c r="V1292" t="s">
        <v>60</v>
      </c>
      <c r="W1292" t="s">
        <v>61</v>
      </c>
      <c r="X1292" t="s">
        <v>287</v>
      </c>
      <c r="Y1292" t="s">
        <v>88</v>
      </c>
      <c r="Z1292">
        <v>12.23</v>
      </c>
      <c r="AA1292">
        <v>8.86</v>
      </c>
      <c r="AB1292">
        <v>1.83</v>
      </c>
      <c r="AC1292">
        <v>9</v>
      </c>
      <c r="AD1292">
        <v>154.16</v>
      </c>
      <c r="AE1292">
        <v>188</v>
      </c>
      <c r="AF1292">
        <v>170</v>
      </c>
      <c r="AG1292" t="b">
        <v>1</v>
      </c>
      <c r="AH1292">
        <v>188</v>
      </c>
      <c r="AI1292">
        <f t="shared" si="20"/>
        <v>49776.183193505698</v>
      </c>
      <c r="AJ1292">
        <v>2</v>
      </c>
      <c r="AK1292" t="b">
        <v>1</v>
      </c>
      <c r="AL1292" t="b">
        <v>0</v>
      </c>
      <c r="AM1292" t="s">
        <v>576</v>
      </c>
      <c r="AN1292" s="1">
        <v>40246</v>
      </c>
      <c r="AO1292" s="1">
        <v>40266</v>
      </c>
      <c r="AP1292" s="1">
        <v>40290</v>
      </c>
      <c r="AQ1292" s="1">
        <v>40396</v>
      </c>
    </row>
    <row r="1293" spans="1:43">
      <c r="A1293" t="s">
        <v>3018</v>
      </c>
      <c r="C1293" t="s">
        <v>483</v>
      </c>
      <c r="D1293" t="s">
        <v>74</v>
      </c>
      <c r="E1293">
        <v>11232</v>
      </c>
      <c r="F1293" t="s">
        <v>75</v>
      </c>
      <c r="G1293" t="s">
        <v>484</v>
      </c>
      <c r="H1293" t="s">
        <v>483</v>
      </c>
      <c r="I1293" t="b">
        <v>0</v>
      </c>
      <c r="J1293" t="b">
        <v>0</v>
      </c>
      <c r="K1293" t="b">
        <v>0</v>
      </c>
      <c r="L1293" t="b">
        <v>0</v>
      </c>
      <c r="M1293" t="b">
        <v>0</v>
      </c>
      <c r="N1293" t="b">
        <v>0</v>
      </c>
      <c r="O1293" t="s">
        <v>57</v>
      </c>
      <c r="P1293" t="b">
        <v>0</v>
      </c>
      <c r="Q1293" t="b">
        <v>0</v>
      </c>
      <c r="R1293" t="s">
        <v>119</v>
      </c>
      <c r="S1293" t="s">
        <v>59</v>
      </c>
      <c r="T1293" t="s">
        <v>211</v>
      </c>
      <c r="U1293" t="s">
        <v>100</v>
      </c>
      <c r="W1293" t="s">
        <v>61</v>
      </c>
      <c r="X1293" t="s">
        <v>62</v>
      </c>
      <c r="Y1293" t="s">
        <v>63</v>
      </c>
      <c r="AD1293">
        <v>163</v>
      </c>
      <c r="AE1293">
        <v>198.78</v>
      </c>
      <c r="AF1293">
        <v>0</v>
      </c>
      <c r="AG1293" t="b">
        <v>0</v>
      </c>
      <c r="AH1293">
        <v>188</v>
      </c>
      <c r="AI1293">
        <f t="shared" si="20"/>
        <v>49776.183193505698</v>
      </c>
      <c r="AJ1293">
        <v>1</v>
      </c>
      <c r="AK1293" t="b">
        <v>0</v>
      </c>
      <c r="AL1293" t="b">
        <v>0</v>
      </c>
      <c r="AM1293" t="s">
        <v>576</v>
      </c>
      <c r="AN1293" s="1">
        <v>37700</v>
      </c>
      <c r="AO1293" s="1">
        <v>37743</v>
      </c>
      <c r="AP1293" s="1">
        <v>37810</v>
      </c>
      <c r="AQ1293" s="1">
        <v>37945</v>
      </c>
    </row>
    <row r="1294" spans="1:43">
      <c r="A1294" t="s">
        <v>3019</v>
      </c>
      <c r="B1294">
        <v>370001102085</v>
      </c>
      <c r="C1294" t="s">
        <v>3020</v>
      </c>
      <c r="D1294" t="s">
        <v>67</v>
      </c>
      <c r="E1294">
        <v>28312</v>
      </c>
      <c r="F1294" t="s">
        <v>68</v>
      </c>
      <c r="G1294" t="s">
        <v>233</v>
      </c>
      <c r="H1294" t="s">
        <v>234</v>
      </c>
      <c r="I1294" t="b">
        <v>0</v>
      </c>
      <c r="J1294" t="b">
        <v>0</v>
      </c>
      <c r="K1294" t="b">
        <v>1</v>
      </c>
      <c r="L1294" t="b">
        <v>0</v>
      </c>
      <c r="M1294" t="b">
        <v>0</v>
      </c>
      <c r="N1294" t="b">
        <v>0</v>
      </c>
      <c r="O1294" t="s">
        <v>57</v>
      </c>
      <c r="P1294" t="b">
        <v>0</v>
      </c>
      <c r="Q1294" t="b">
        <v>0</v>
      </c>
      <c r="R1294" t="s">
        <v>267</v>
      </c>
      <c r="S1294" t="s">
        <v>95</v>
      </c>
      <c r="V1294" t="s">
        <v>71</v>
      </c>
      <c r="W1294" t="s">
        <v>61</v>
      </c>
      <c r="X1294" t="s">
        <v>62</v>
      </c>
      <c r="Y1294" t="s">
        <v>81</v>
      </c>
      <c r="Z1294">
        <v>11.99</v>
      </c>
      <c r="AA1294">
        <v>5.0999999999999996</v>
      </c>
      <c r="AB1294">
        <v>3</v>
      </c>
      <c r="AC1294">
        <v>17</v>
      </c>
      <c r="AD1294">
        <v>156.99</v>
      </c>
      <c r="AE1294">
        <v>191.45</v>
      </c>
      <c r="AF1294">
        <v>70</v>
      </c>
      <c r="AG1294" t="b">
        <v>0</v>
      </c>
      <c r="AH1294">
        <v>188.24</v>
      </c>
      <c r="AI1294">
        <f t="shared" si="20"/>
        <v>49669.150025426541</v>
      </c>
      <c r="AJ1294">
        <v>1</v>
      </c>
      <c r="AK1294" t="b">
        <v>0</v>
      </c>
      <c r="AL1294" t="b">
        <v>0</v>
      </c>
      <c r="AM1294" t="s">
        <v>576</v>
      </c>
      <c r="AN1294" s="1">
        <v>39158</v>
      </c>
      <c r="AO1294" s="1">
        <v>39159</v>
      </c>
      <c r="AP1294" s="1">
        <v>39245</v>
      </c>
      <c r="AQ1294" s="1">
        <v>39398</v>
      </c>
    </row>
    <row r="1295" spans="1:43">
      <c r="A1295" t="s">
        <v>3021</v>
      </c>
      <c r="B1295">
        <v>61632502037</v>
      </c>
      <c r="C1295" t="s">
        <v>3022</v>
      </c>
      <c r="D1295" t="s">
        <v>128</v>
      </c>
      <c r="E1295">
        <v>91745</v>
      </c>
      <c r="F1295" t="s">
        <v>54</v>
      </c>
      <c r="G1295" t="s">
        <v>3023</v>
      </c>
      <c r="H1295" t="s">
        <v>130</v>
      </c>
      <c r="I1295" t="b">
        <v>0</v>
      </c>
      <c r="J1295" t="b">
        <v>0</v>
      </c>
      <c r="K1295" t="b">
        <v>0</v>
      </c>
      <c r="L1295" t="b">
        <v>0</v>
      </c>
      <c r="M1295" t="b">
        <v>0</v>
      </c>
      <c r="N1295" t="b">
        <v>0</v>
      </c>
      <c r="O1295" t="s">
        <v>57</v>
      </c>
      <c r="P1295" t="b">
        <v>0</v>
      </c>
      <c r="Q1295" t="b">
        <v>0</v>
      </c>
      <c r="R1295" t="s">
        <v>390</v>
      </c>
      <c r="S1295" t="s">
        <v>100</v>
      </c>
      <c r="T1295" t="s">
        <v>230</v>
      </c>
      <c r="U1295" t="s">
        <v>59</v>
      </c>
      <c r="V1295" t="s">
        <v>71</v>
      </c>
      <c r="W1295" t="s">
        <v>61</v>
      </c>
      <c r="X1295" t="s">
        <v>62</v>
      </c>
      <c r="Y1295" t="s">
        <v>81</v>
      </c>
      <c r="Z1295">
        <v>1.33</v>
      </c>
      <c r="AA1295">
        <v>9.6300000000000008</v>
      </c>
      <c r="AB1295">
        <v>1.99</v>
      </c>
      <c r="AC1295">
        <v>9</v>
      </c>
      <c r="AD1295">
        <v>154.75</v>
      </c>
      <c r="AE1295">
        <v>188.72</v>
      </c>
      <c r="AF1295">
        <v>100</v>
      </c>
      <c r="AG1295" t="b">
        <v>0</v>
      </c>
      <c r="AH1295">
        <v>188.71</v>
      </c>
      <c r="AI1295">
        <f t="shared" si="20"/>
        <v>49459.877104604857</v>
      </c>
      <c r="AJ1295">
        <v>3</v>
      </c>
      <c r="AK1295" t="b">
        <v>1</v>
      </c>
      <c r="AL1295" t="b">
        <v>0</v>
      </c>
      <c r="AM1295" t="s">
        <v>576</v>
      </c>
      <c r="AN1295" s="1">
        <v>40241</v>
      </c>
      <c r="AO1295" s="1">
        <v>40253</v>
      </c>
      <c r="AP1295" s="1">
        <v>40353</v>
      </c>
      <c r="AQ1295" s="1">
        <v>40289</v>
      </c>
    </row>
    <row r="1296" spans="1:43">
      <c r="A1296" t="s">
        <v>3024</v>
      </c>
      <c r="C1296" t="s">
        <v>73</v>
      </c>
      <c r="D1296" t="s">
        <v>74</v>
      </c>
      <c r="E1296">
        <v>10467</v>
      </c>
      <c r="F1296" t="s">
        <v>75</v>
      </c>
      <c r="G1296" t="s">
        <v>117</v>
      </c>
      <c r="H1296" t="s">
        <v>73</v>
      </c>
      <c r="I1296" t="b">
        <v>0</v>
      </c>
      <c r="J1296" t="b">
        <v>0</v>
      </c>
      <c r="K1296" t="b">
        <v>0</v>
      </c>
      <c r="L1296" t="b">
        <v>1</v>
      </c>
      <c r="M1296" t="b">
        <v>0</v>
      </c>
      <c r="N1296" t="b">
        <v>0</v>
      </c>
      <c r="O1296" t="s">
        <v>87</v>
      </c>
      <c r="P1296" t="b">
        <v>1</v>
      </c>
      <c r="Q1296" t="b">
        <v>0</v>
      </c>
      <c r="R1296" t="s">
        <v>99</v>
      </c>
      <c r="S1296" t="s">
        <v>100</v>
      </c>
      <c r="V1296" t="s">
        <v>60</v>
      </c>
      <c r="W1296" t="s">
        <v>61</v>
      </c>
      <c r="X1296" t="s">
        <v>62</v>
      </c>
      <c r="Y1296" t="s">
        <v>88</v>
      </c>
      <c r="Z1296">
        <v>0</v>
      </c>
      <c r="AA1296">
        <v>0</v>
      </c>
      <c r="AB1296">
        <v>1.85</v>
      </c>
      <c r="AC1296">
        <v>35</v>
      </c>
      <c r="AD1296">
        <v>160.46</v>
      </c>
      <c r="AE1296">
        <v>188.78</v>
      </c>
      <c r="AF1296">
        <v>40</v>
      </c>
      <c r="AG1296" t="b">
        <v>1</v>
      </c>
      <c r="AH1296">
        <v>188.78</v>
      </c>
      <c r="AI1296">
        <f t="shared" si="20"/>
        <v>49428.746597248442</v>
      </c>
      <c r="AJ1296">
        <v>1</v>
      </c>
      <c r="AK1296" t="b">
        <v>0</v>
      </c>
      <c r="AL1296" t="b">
        <v>0</v>
      </c>
      <c r="AM1296" t="s">
        <v>576</v>
      </c>
      <c r="AN1296" s="1">
        <v>40569</v>
      </c>
      <c r="AO1296" s="1">
        <v>40578</v>
      </c>
      <c r="AQ1296" s="1">
        <v>40719</v>
      </c>
    </row>
    <row r="1297" spans="1:43">
      <c r="A1297" t="s">
        <v>3025</v>
      </c>
      <c r="C1297" t="s">
        <v>73</v>
      </c>
      <c r="D1297" t="s">
        <v>74</v>
      </c>
      <c r="E1297">
        <v>10459</v>
      </c>
      <c r="F1297" t="s">
        <v>75</v>
      </c>
      <c r="G1297" t="s">
        <v>331</v>
      </c>
      <c r="H1297" t="s">
        <v>73</v>
      </c>
      <c r="I1297" t="b">
        <v>0</v>
      </c>
      <c r="J1297" t="b">
        <v>0</v>
      </c>
      <c r="K1297" t="b">
        <v>0</v>
      </c>
      <c r="L1297" t="b">
        <v>0</v>
      </c>
      <c r="M1297" t="b">
        <v>0</v>
      </c>
      <c r="N1297" t="b">
        <v>0</v>
      </c>
      <c r="O1297" t="s">
        <v>57</v>
      </c>
      <c r="P1297" t="b">
        <v>0</v>
      </c>
      <c r="Q1297" t="b">
        <v>0</v>
      </c>
      <c r="R1297" t="s">
        <v>171</v>
      </c>
      <c r="S1297" t="s">
        <v>79</v>
      </c>
      <c r="V1297" t="s">
        <v>71</v>
      </c>
      <c r="W1297" t="s">
        <v>114</v>
      </c>
      <c r="X1297" t="s">
        <v>62</v>
      </c>
      <c r="Y1297" t="s">
        <v>81</v>
      </c>
      <c r="Z1297">
        <v>12.88</v>
      </c>
      <c r="AA1297">
        <v>0</v>
      </c>
      <c r="AB1297">
        <v>3.22</v>
      </c>
      <c r="AC1297">
        <v>17</v>
      </c>
      <c r="AD1297">
        <v>162</v>
      </c>
      <c r="AE1297">
        <v>197.56</v>
      </c>
      <c r="AF1297">
        <v>27</v>
      </c>
      <c r="AG1297" t="b">
        <v>1</v>
      </c>
      <c r="AH1297">
        <v>188.83</v>
      </c>
      <c r="AI1297">
        <f t="shared" si="20"/>
        <v>49406.516520565274</v>
      </c>
      <c r="AJ1297">
        <v>6</v>
      </c>
      <c r="AK1297" t="b">
        <v>0</v>
      </c>
      <c r="AL1297" t="b">
        <v>0</v>
      </c>
      <c r="AM1297" t="s">
        <v>576</v>
      </c>
      <c r="AN1297" s="1">
        <v>39517</v>
      </c>
      <c r="AO1297" s="1">
        <v>39661</v>
      </c>
      <c r="AP1297" s="1">
        <v>39791</v>
      </c>
      <c r="AQ1297" s="1">
        <v>39672</v>
      </c>
    </row>
    <row r="1298" spans="1:43">
      <c r="A1298" t="s">
        <v>3026</v>
      </c>
      <c r="B1298">
        <v>130090000343</v>
      </c>
      <c r="C1298" t="s">
        <v>3027</v>
      </c>
      <c r="D1298" t="s">
        <v>280</v>
      </c>
      <c r="E1298">
        <v>30120</v>
      </c>
      <c r="F1298" t="s">
        <v>54</v>
      </c>
      <c r="G1298" t="s">
        <v>3028</v>
      </c>
      <c r="H1298" t="s">
        <v>3029</v>
      </c>
      <c r="I1298" t="b">
        <v>0</v>
      </c>
      <c r="J1298" t="b">
        <v>0</v>
      </c>
      <c r="K1298" t="b">
        <v>0</v>
      </c>
      <c r="L1298" t="b">
        <v>0</v>
      </c>
      <c r="M1298" t="b">
        <v>0</v>
      </c>
      <c r="N1298" t="b">
        <v>0</v>
      </c>
      <c r="O1298" t="s">
        <v>57</v>
      </c>
      <c r="P1298" t="b">
        <v>0</v>
      </c>
      <c r="Q1298" t="b">
        <v>0</v>
      </c>
      <c r="R1298" t="s">
        <v>119</v>
      </c>
      <c r="S1298" t="s">
        <v>59</v>
      </c>
      <c r="T1298" t="s">
        <v>58</v>
      </c>
      <c r="U1298" t="s">
        <v>59</v>
      </c>
      <c r="V1298" t="s">
        <v>60</v>
      </c>
      <c r="W1298" t="s">
        <v>61</v>
      </c>
      <c r="X1298" t="s">
        <v>62</v>
      </c>
      <c r="Y1298" t="s">
        <v>63</v>
      </c>
      <c r="Z1298">
        <v>12.68</v>
      </c>
      <c r="AA1298">
        <v>5.07</v>
      </c>
      <c r="AB1298">
        <v>1.9</v>
      </c>
      <c r="AC1298">
        <v>9</v>
      </c>
      <c r="AD1298">
        <v>155</v>
      </c>
      <c r="AE1298">
        <v>189.02</v>
      </c>
      <c r="AF1298">
        <v>21</v>
      </c>
      <c r="AG1298" t="b">
        <v>0</v>
      </c>
      <c r="AH1298">
        <v>189.02</v>
      </c>
      <c r="AI1298">
        <f t="shared" si="20"/>
        <v>49322.087829169279</v>
      </c>
      <c r="AJ1298">
        <v>1</v>
      </c>
      <c r="AK1298" t="b">
        <v>0</v>
      </c>
      <c r="AL1298" t="b">
        <v>0</v>
      </c>
      <c r="AM1298" t="s">
        <v>576</v>
      </c>
      <c r="AN1298" s="1">
        <v>40002</v>
      </c>
      <c r="AO1298" s="1">
        <v>40072</v>
      </c>
      <c r="AP1298" s="1">
        <v>40074</v>
      </c>
      <c r="AQ1298" s="1">
        <v>40154</v>
      </c>
    </row>
    <row r="1299" spans="1:43">
      <c r="A1299" t="s">
        <v>3030</v>
      </c>
      <c r="B1299">
        <v>440012000028</v>
      </c>
      <c r="C1299" t="s">
        <v>3031</v>
      </c>
      <c r="D1299" t="s">
        <v>2076</v>
      </c>
      <c r="E1299">
        <v>2863</v>
      </c>
      <c r="F1299" t="s">
        <v>54</v>
      </c>
      <c r="G1299" t="s">
        <v>3032</v>
      </c>
      <c r="H1299" t="s">
        <v>1726</v>
      </c>
      <c r="I1299" t="b">
        <v>0</v>
      </c>
      <c r="J1299" t="b">
        <v>0</v>
      </c>
      <c r="K1299" t="b">
        <v>0</v>
      </c>
      <c r="L1299" t="b">
        <v>0</v>
      </c>
      <c r="M1299" t="b">
        <v>0</v>
      </c>
      <c r="N1299" t="b">
        <v>0</v>
      </c>
      <c r="O1299" t="s">
        <v>77</v>
      </c>
      <c r="P1299" t="b">
        <v>0</v>
      </c>
      <c r="Q1299" t="b">
        <v>0</v>
      </c>
      <c r="R1299" t="s">
        <v>58</v>
      </c>
      <c r="S1299" t="s">
        <v>59</v>
      </c>
      <c r="V1299" t="s">
        <v>60</v>
      </c>
      <c r="W1299" t="s">
        <v>114</v>
      </c>
      <c r="X1299" t="s">
        <v>62</v>
      </c>
      <c r="Y1299" t="s">
        <v>81</v>
      </c>
      <c r="Z1299">
        <v>0</v>
      </c>
      <c r="AA1299">
        <v>0</v>
      </c>
      <c r="AB1299">
        <v>1.86</v>
      </c>
      <c r="AC1299">
        <v>35</v>
      </c>
      <c r="AD1299">
        <v>160.76</v>
      </c>
      <c r="AE1299">
        <v>189.13</v>
      </c>
      <c r="AF1299">
        <v>188</v>
      </c>
      <c r="AG1299" t="b">
        <v>1</v>
      </c>
      <c r="AH1299">
        <v>189.13</v>
      </c>
      <c r="AI1299">
        <f t="shared" si="20"/>
        <v>49273.241060466338</v>
      </c>
      <c r="AJ1299">
        <v>5</v>
      </c>
      <c r="AK1299" t="b">
        <v>0</v>
      </c>
      <c r="AL1299" t="b">
        <v>0</v>
      </c>
      <c r="AM1299" t="s">
        <v>576</v>
      </c>
      <c r="AN1299" s="1">
        <v>40503</v>
      </c>
      <c r="AO1299" s="1">
        <v>40550</v>
      </c>
      <c r="AP1299" s="1">
        <v>40550</v>
      </c>
      <c r="AQ1299" s="1">
        <v>40649</v>
      </c>
    </row>
    <row r="1300" spans="1:43">
      <c r="A1300" t="s">
        <v>3033</v>
      </c>
      <c r="C1300" t="s">
        <v>73</v>
      </c>
      <c r="D1300" t="s">
        <v>74</v>
      </c>
      <c r="E1300">
        <v>10473</v>
      </c>
      <c r="F1300" t="s">
        <v>75</v>
      </c>
      <c r="G1300" t="s">
        <v>117</v>
      </c>
      <c r="H1300" t="s">
        <v>73</v>
      </c>
      <c r="I1300" t="b">
        <v>0</v>
      </c>
      <c r="J1300" t="b">
        <v>0</v>
      </c>
      <c r="K1300" t="b">
        <v>0</v>
      </c>
      <c r="L1300" t="b">
        <v>0</v>
      </c>
      <c r="M1300" t="b">
        <v>0</v>
      </c>
      <c r="N1300" t="b">
        <v>0</v>
      </c>
      <c r="O1300" t="s">
        <v>77</v>
      </c>
      <c r="P1300" t="b">
        <v>0</v>
      </c>
      <c r="Q1300" t="b">
        <v>0</v>
      </c>
      <c r="R1300" t="s">
        <v>136</v>
      </c>
      <c r="S1300" t="s">
        <v>137</v>
      </c>
      <c r="T1300" t="s">
        <v>1</v>
      </c>
      <c r="U1300" t="s">
        <v>137</v>
      </c>
      <c r="V1300" t="s">
        <v>60</v>
      </c>
      <c r="W1300" t="s">
        <v>61</v>
      </c>
      <c r="X1300" t="s">
        <v>62</v>
      </c>
      <c r="Y1300" t="s">
        <v>63</v>
      </c>
      <c r="Z1300">
        <v>12.81</v>
      </c>
      <c r="AA1300">
        <v>0</v>
      </c>
      <c r="AB1300">
        <v>3.2</v>
      </c>
      <c r="AC1300">
        <v>17</v>
      </c>
      <c r="AD1300">
        <v>161</v>
      </c>
      <c r="AE1300">
        <v>196.34</v>
      </c>
      <c r="AF1300">
        <v>20</v>
      </c>
      <c r="AG1300" t="b">
        <v>1</v>
      </c>
      <c r="AH1300">
        <v>189.41</v>
      </c>
      <c r="AI1300">
        <f t="shared" si="20"/>
        <v>49149.013031040653</v>
      </c>
      <c r="AJ1300">
        <v>2</v>
      </c>
      <c r="AK1300" t="b">
        <v>0</v>
      </c>
      <c r="AL1300" t="b">
        <v>0</v>
      </c>
      <c r="AM1300" t="s">
        <v>576</v>
      </c>
      <c r="AN1300" s="1">
        <v>39852</v>
      </c>
      <c r="AO1300" s="1">
        <v>39897</v>
      </c>
      <c r="AP1300" s="1">
        <v>39940</v>
      </c>
      <c r="AQ1300" s="1">
        <v>40001</v>
      </c>
    </row>
    <row r="1301" spans="1:43">
      <c r="A1301" t="s">
        <v>3034</v>
      </c>
      <c r="B1301">
        <v>63213004967</v>
      </c>
      <c r="C1301" t="s">
        <v>3035</v>
      </c>
      <c r="D1301" t="s">
        <v>128</v>
      </c>
      <c r="E1301">
        <v>94061</v>
      </c>
      <c r="F1301" t="s">
        <v>75</v>
      </c>
      <c r="G1301" t="s">
        <v>3036</v>
      </c>
      <c r="H1301" t="s">
        <v>1565</v>
      </c>
      <c r="I1301" t="b">
        <v>0</v>
      </c>
      <c r="J1301" t="b">
        <v>1</v>
      </c>
      <c r="K1301" t="b">
        <v>1</v>
      </c>
      <c r="L1301" t="b">
        <v>0</v>
      </c>
      <c r="M1301" t="b">
        <v>0</v>
      </c>
      <c r="N1301" t="b">
        <v>0</v>
      </c>
      <c r="O1301" t="s">
        <v>77</v>
      </c>
      <c r="P1301" t="b">
        <v>0</v>
      </c>
      <c r="Q1301" t="b">
        <v>0</v>
      </c>
      <c r="R1301" t="s">
        <v>230</v>
      </c>
      <c r="S1301" t="s">
        <v>59</v>
      </c>
      <c r="T1301" t="s">
        <v>113</v>
      </c>
      <c r="U1301" t="s">
        <v>113</v>
      </c>
      <c r="V1301" t="s">
        <v>60</v>
      </c>
      <c r="W1301" t="s">
        <v>80</v>
      </c>
      <c r="X1301" t="s">
        <v>62</v>
      </c>
      <c r="Y1301" t="s">
        <v>81</v>
      </c>
      <c r="Z1301">
        <v>12</v>
      </c>
      <c r="AA1301">
        <v>8.6999999999999993</v>
      </c>
      <c r="AB1301">
        <v>3</v>
      </c>
      <c r="AC1301">
        <v>17</v>
      </c>
      <c r="AD1301">
        <v>161</v>
      </c>
      <c r="AE1301">
        <v>196.34</v>
      </c>
      <c r="AF1301">
        <v>10</v>
      </c>
      <c r="AG1301" t="b">
        <v>1</v>
      </c>
      <c r="AH1301">
        <v>189.41</v>
      </c>
      <c r="AI1301">
        <f t="shared" si="20"/>
        <v>49149.013031040653</v>
      </c>
      <c r="AJ1301">
        <v>1</v>
      </c>
      <c r="AK1301" t="b">
        <v>0</v>
      </c>
      <c r="AL1301" t="b">
        <v>0</v>
      </c>
      <c r="AM1301" t="s">
        <v>576</v>
      </c>
      <c r="AN1301" s="1">
        <v>39559</v>
      </c>
      <c r="AO1301" s="1">
        <v>39608</v>
      </c>
      <c r="AP1301" s="1">
        <v>39731</v>
      </c>
      <c r="AQ1301" s="1">
        <v>39713</v>
      </c>
    </row>
    <row r="1302" spans="1:43">
      <c r="A1302" t="s">
        <v>3037</v>
      </c>
      <c r="B1302">
        <v>130012003470</v>
      </c>
      <c r="C1302" t="s">
        <v>2930</v>
      </c>
      <c r="D1302" t="s">
        <v>280</v>
      </c>
      <c r="E1302">
        <v>30331</v>
      </c>
      <c r="F1302" t="s">
        <v>75</v>
      </c>
      <c r="G1302" t="s">
        <v>2931</v>
      </c>
      <c r="H1302" t="s">
        <v>628</v>
      </c>
      <c r="I1302" t="b">
        <v>0</v>
      </c>
      <c r="J1302" t="b">
        <v>0</v>
      </c>
      <c r="K1302" t="b">
        <v>0</v>
      </c>
      <c r="L1302" t="b">
        <v>0</v>
      </c>
      <c r="M1302" t="b">
        <v>0</v>
      </c>
      <c r="N1302" t="b">
        <v>0</v>
      </c>
      <c r="O1302" t="s">
        <v>57</v>
      </c>
      <c r="P1302" t="b">
        <v>0</v>
      </c>
      <c r="Q1302" t="b">
        <v>0</v>
      </c>
      <c r="R1302" t="s">
        <v>58</v>
      </c>
      <c r="S1302" t="s">
        <v>59</v>
      </c>
      <c r="T1302" t="s">
        <v>119</v>
      </c>
      <c r="U1302" t="s">
        <v>59</v>
      </c>
      <c r="V1302" t="s">
        <v>71</v>
      </c>
      <c r="W1302" t="s">
        <v>61</v>
      </c>
      <c r="X1302" t="s">
        <v>62</v>
      </c>
      <c r="Y1302" t="s">
        <v>63</v>
      </c>
      <c r="Z1302">
        <v>12.38</v>
      </c>
      <c r="AA1302">
        <v>4.95</v>
      </c>
      <c r="AB1302">
        <v>3.1</v>
      </c>
      <c r="AC1302">
        <v>17</v>
      </c>
      <c r="AD1302">
        <v>161</v>
      </c>
      <c r="AE1302">
        <v>196.34</v>
      </c>
      <c r="AF1302">
        <v>20</v>
      </c>
      <c r="AG1302" t="b">
        <v>1</v>
      </c>
      <c r="AH1302">
        <v>189.41</v>
      </c>
      <c r="AI1302">
        <f t="shared" si="20"/>
        <v>49149.013031040653</v>
      </c>
      <c r="AJ1302">
        <v>2</v>
      </c>
      <c r="AK1302" t="b">
        <v>0</v>
      </c>
      <c r="AL1302" t="b">
        <v>0</v>
      </c>
      <c r="AM1302" t="s">
        <v>576</v>
      </c>
      <c r="AN1302" s="1">
        <v>39438</v>
      </c>
      <c r="AO1302" s="1">
        <v>39462</v>
      </c>
      <c r="AP1302" s="1">
        <v>39535</v>
      </c>
      <c r="AQ1302" s="1">
        <v>39673</v>
      </c>
    </row>
    <row r="1303" spans="1:43">
      <c r="A1303" t="s">
        <v>3038</v>
      </c>
      <c r="B1303">
        <v>170993005792</v>
      </c>
      <c r="C1303" t="s">
        <v>181</v>
      </c>
      <c r="D1303" t="s">
        <v>182</v>
      </c>
      <c r="E1303">
        <v>60615</v>
      </c>
      <c r="F1303" t="s">
        <v>75</v>
      </c>
      <c r="G1303" t="s">
        <v>3039</v>
      </c>
      <c r="H1303" t="s">
        <v>184</v>
      </c>
      <c r="I1303" t="b">
        <v>0</v>
      </c>
      <c r="J1303" t="b">
        <v>0</v>
      </c>
      <c r="K1303" t="b">
        <v>0</v>
      </c>
      <c r="L1303" t="b">
        <v>0</v>
      </c>
      <c r="M1303" t="b">
        <v>0</v>
      </c>
      <c r="N1303" t="b">
        <v>0</v>
      </c>
      <c r="O1303" t="s">
        <v>77</v>
      </c>
      <c r="P1303" t="b">
        <v>0</v>
      </c>
      <c r="Q1303" t="b">
        <v>0</v>
      </c>
      <c r="R1303" t="s">
        <v>113</v>
      </c>
      <c r="S1303" t="s">
        <v>113</v>
      </c>
      <c r="T1303" t="s">
        <v>1</v>
      </c>
      <c r="U1303" t="s">
        <v>137</v>
      </c>
      <c r="V1303" t="s">
        <v>60</v>
      </c>
      <c r="W1303" t="s">
        <v>80</v>
      </c>
      <c r="X1303" t="s">
        <v>62</v>
      </c>
      <c r="Y1303" t="s">
        <v>88</v>
      </c>
      <c r="Z1303">
        <v>0</v>
      </c>
      <c r="AA1303">
        <v>0</v>
      </c>
      <c r="AB1303">
        <v>3.5</v>
      </c>
      <c r="AC1303">
        <v>17</v>
      </c>
      <c r="AD1303">
        <v>161</v>
      </c>
      <c r="AE1303">
        <v>196.34</v>
      </c>
      <c r="AF1303">
        <v>6</v>
      </c>
      <c r="AG1303" t="b">
        <v>0</v>
      </c>
      <c r="AH1303">
        <v>189.41</v>
      </c>
      <c r="AI1303">
        <f t="shared" si="20"/>
        <v>49149.013031040653</v>
      </c>
      <c r="AJ1303">
        <v>1</v>
      </c>
      <c r="AK1303" t="b">
        <v>0</v>
      </c>
      <c r="AL1303" t="b">
        <v>0</v>
      </c>
      <c r="AM1303" t="s">
        <v>576</v>
      </c>
      <c r="AN1303" s="1">
        <v>39367</v>
      </c>
      <c r="AO1303" s="1">
        <v>39426</v>
      </c>
      <c r="AP1303" s="1">
        <v>39575</v>
      </c>
      <c r="AQ1303" s="1">
        <v>39607</v>
      </c>
    </row>
    <row r="1304" spans="1:43">
      <c r="A1304" t="s">
        <v>3040</v>
      </c>
      <c r="B1304">
        <v>180969001586</v>
      </c>
      <c r="C1304" t="s">
        <v>3041</v>
      </c>
      <c r="D1304" t="s">
        <v>368</v>
      </c>
      <c r="E1304">
        <v>46410</v>
      </c>
      <c r="F1304" t="s">
        <v>54</v>
      </c>
      <c r="G1304" t="s">
        <v>3042</v>
      </c>
      <c r="H1304" t="s">
        <v>469</v>
      </c>
      <c r="I1304" t="b">
        <v>0</v>
      </c>
      <c r="J1304" t="b">
        <v>0</v>
      </c>
      <c r="K1304" t="b">
        <v>0</v>
      </c>
      <c r="L1304" t="b">
        <v>0</v>
      </c>
      <c r="M1304" t="b">
        <v>0</v>
      </c>
      <c r="N1304" t="b">
        <v>0</v>
      </c>
      <c r="O1304" t="s">
        <v>87</v>
      </c>
      <c r="P1304" t="b">
        <v>0</v>
      </c>
      <c r="Q1304" t="b">
        <v>0</v>
      </c>
      <c r="R1304" t="s">
        <v>101</v>
      </c>
      <c r="S1304" t="s">
        <v>95</v>
      </c>
      <c r="T1304" t="s">
        <v>119</v>
      </c>
      <c r="U1304" t="s">
        <v>59</v>
      </c>
      <c r="V1304" t="s">
        <v>60</v>
      </c>
      <c r="W1304" t="s">
        <v>61</v>
      </c>
      <c r="X1304" t="s">
        <v>62</v>
      </c>
      <c r="Y1304" t="s">
        <v>88</v>
      </c>
      <c r="Z1304">
        <v>13.13</v>
      </c>
      <c r="AA1304">
        <v>0</v>
      </c>
      <c r="AB1304">
        <v>1.97</v>
      </c>
      <c r="AC1304">
        <v>9</v>
      </c>
      <c r="AD1304">
        <v>155.4</v>
      </c>
      <c r="AE1304">
        <v>189.51</v>
      </c>
      <c r="AF1304">
        <v>120</v>
      </c>
      <c r="AG1304" t="b">
        <v>0</v>
      </c>
      <c r="AH1304">
        <v>189.52</v>
      </c>
      <c r="AI1304">
        <f t="shared" si="20"/>
        <v>49100.252062337706</v>
      </c>
      <c r="AJ1304">
        <v>3</v>
      </c>
      <c r="AK1304" t="b">
        <v>0</v>
      </c>
      <c r="AL1304" t="b">
        <v>0</v>
      </c>
      <c r="AM1304" t="s">
        <v>576</v>
      </c>
      <c r="AN1304" s="1">
        <v>40041</v>
      </c>
      <c r="AO1304" s="1">
        <v>40172</v>
      </c>
      <c r="AP1304" s="1">
        <v>40305</v>
      </c>
      <c r="AQ1304" s="1">
        <v>40199</v>
      </c>
    </row>
    <row r="1305" spans="1:43">
      <c r="A1305" t="s">
        <v>3043</v>
      </c>
      <c r="B1305">
        <v>63801006403</v>
      </c>
      <c r="C1305" t="s">
        <v>3044</v>
      </c>
      <c r="D1305" t="s">
        <v>128</v>
      </c>
      <c r="E1305">
        <v>95206</v>
      </c>
      <c r="F1305" t="s">
        <v>75</v>
      </c>
      <c r="G1305" t="s">
        <v>3045</v>
      </c>
      <c r="H1305" t="s">
        <v>2630</v>
      </c>
      <c r="I1305" t="b">
        <v>0</v>
      </c>
      <c r="J1305" t="b">
        <v>1</v>
      </c>
      <c r="K1305" t="b">
        <v>0</v>
      </c>
      <c r="L1305" t="b">
        <v>0</v>
      </c>
      <c r="M1305" t="b">
        <v>0</v>
      </c>
      <c r="N1305" t="b">
        <v>0</v>
      </c>
      <c r="O1305" t="s">
        <v>77</v>
      </c>
      <c r="P1305" t="b">
        <v>0</v>
      </c>
      <c r="Q1305" t="b">
        <v>0</v>
      </c>
      <c r="R1305" t="s">
        <v>58</v>
      </c>
      <c r="S1305" t="s">
        <v>59</v>
      </c>
      <c r="V1305" t="s">
        <v>71</v>
      </c>
      <c r="W1305" t="s">
        <v>1</v>
      </c>
      <c r="X1305" t="s">
        <v>62</v>
      </c>
      <c r="Y1305" t="s">
        <v>88</v>
      </c>
      <c r="Z1305">
        <v>12.35</v>
      </c>
      <c r="AA1305">
        <v>9.41</v>
      </c>
      <c r="AB1305">
        <v>1.54</v>
      </c>
      <c r="AC1305">
        <v>35</v>
      </c>
      <c r="AD1305">
        <v>161.18</v>
      </c>
      <c r="AE1305">
        <v>189.62</v>
      </c>
      <c r="AF1305">
        <v>90</v>
      </c>
      <c r="AG1305" t="b">
        <v>1</v>
      </c>
      <c r="AH1305">
        <v>189.62</v>
      </c>
      <c r="AI1305">
        <f t="shared" si="20"/>
        <v>49055.944908971389</v>
      </c>
      <c r="AJ1305">
        <v>4</v>
      </c>
      <c r="AK1305" t="b">
        <v>0</v>
      </c>
      <c r="AL1305" t="b">
        <v>0</v>
      </c>
      <c r="AM1305" t="s">
        <v>576</v>
      </c>
      <c r="AN1305" s="1">
        <v>40573</v>
      </c>
      <c r="AO1305" s="1">
        <v>40613</v>
      </c>
      <c r="AQ1305" s="1">
        <v>40721</v>
      </c>
    </row>
    <row r="1306" spans="1:43">
      <c r="A1306" t="s">
        <v>3046</v>
      </c>
      <c r="C1306" t="s">
        <v>150</v>
      </c>
      <c r="D1306" t="s">
        <v>587</v>
      </c>
      <c r="E1306">
        <v>20020</v>
      </c>
      <c r="G1306" t="s">
        <v>588</v>
      </c>
      <c r="H1306" t="s">
        <v>589</v>
      </c>
      <c r="I1306" t="b">
        <v>1</v>
      </c>
      <c r="J1306" t="b">
        <v>0</v>
      </c>
      <c r="K1306" t="b">
        <v>0</v>
      </c>
      <c r="L1306" t="b">
        <v>0</v>
      </c>
      <c r="M1306" t="b">
        <v>0</v>
      </c>
      <c r="N1306" t="b">
        <v>0</v>
      </c>
      <c r="O1306" t="s">
        <v>77</v>
      </c>
      <c r="P1306" t="b">
        <v>0</v>
      </c>
      <c r="Q1306" t="b">
        <v>0</v>
      </c>
      <c r="R1306" t="s">
        <v>119</v>
      </c>
      <c r="S1306" t="s">
        <v>59</v>
      </c>
      <c r="T1306" t="s">
        <v>58</v>
      </c>
      <c r="U1306" t="s">
        <v>59</v>
      </c>
      <c r="V1306" t="s">
        <v>71</v>
      </c>
      <c r="W1306" t="s">
        <v>61</v>
      </c>
      <c r="X1306" t="s">
        <v>62</v>
      </c>
      <c r="Y1306" t="s">
        <v>63</v>
      </c>
      <c r="Z1306">
        <v>0</v>
      </c>
      <c r="AA1306">
        <v>0</v>
      </c>
      <c r="AB1306">
        <v>2.02</v>
      </c>
      <c r="AC1306">
        <v>35</v>
      </c>
      <c r="AD1306">
        <v>171.62</v>
      </c>
      <c r="AE1306">
        <v>201.91</v>
      </c>
      <c r="AF1306">
        <v>80</v>
      </c>
      <c r="AG1306" t="b">
        <v>1</v>
      </c>
      <c r="AH1306">
        <v>189.62</v>
      </c>
      <c r="AI1306">
        <f t="shared" si="20"/>
        <v>49055.944908971389</v>
      </c>
      <c r="AJ1306">
        <v>6</v>
      </c>
      <c r="AK1306" t="b">
        <v>0</v>
      </c>
      <c r="AL1306" t="b">
        <v>0</v>
      </c>
      <c r="AM1306" t="s">
        <v>576</v>
      </c>
      <c r="AN1306" s="1">
        <v>40492</v>
      </c>
      <c r="AO1306" s="1">
        <v>40513</v>
      </c>
      <c r="AP1306" s="1">
        <v>40577</v>
      </c>
      <c r="AQ1306" s="1">
        <v>40537</v>
      </c>
    </row>
    <row r="1307" spans="1:43">
      <c r="A1307" t="s">
        <v>3047</v>
      </c>
      <c r="C1307" t="s">
        <v>130</v>
      </c>
      <c r="D1307" t="s">
        <v>128</v>
      </c>
      <c r="E1307">
        <v>90059</v>
      </c>
      <c r="G1307" t="s">
        <v>271</v>
      </c>
      <c r="H1307" t="s">
        <v>130</v>
      </c>
      <c r="I1307" t="b">
        <v>1</v>
      </c>
      <c r="J1307" t="b">
        <v>0</v>
      </c>
      <c r="K1307" t="b">
        <v>0</v>
      </c>
      <c r="L1307" t="b">
        <v>0</v>
      </c>
      <c r="M1307" t="b">
        <v>0</v>
      </c>
      <c r="N1307" t="b">
        <v>1</v>
      </c>
      <c r="O1307" t="s">
        <v>87</v>
      </c>
      <c r="P1307" t="b">
        <v>0</v>
      </c>
      <c r="Q1307" t="b">
        <v>0</v>
      </c>
      <c r="R1307" t="s">
        <v>171</v>
      </c>
      <c r="S1307" t="s">
        <v>79</v>
      </c>
      <c r="V1307" t="s">
        <v>71</v>
      </c>
      <c r="W1307" t="s">
        <v>80</v>
      </c>
      <c r="X1307" t="s">
        <v>62</v>
      </c>
      <c r="Y1307" t="s">
        <v>88</v>
      </c>
      <c r="Z1307">
        <v>12</v>
      </c>
      <c r="AA1307">
        <v>36.6</v>
      </c>
      <c r="AB1307">
        <v>6</v>
      </c>
      <c r="AC1307">
        <v>35</v>
      </c>
      <c r="AD1307">
        <v>489.59</v>
      </c>
      <c r="AE1307">
        <v>575.99</v>
      </c>
      <c r="AF1307">
        <v>152</v>
      </c>
      <c r="AG1307" t="b">
        <v>1</v>
      </c>
      <c r="AH1307">
        <v>190</v>
      </c>
      <c r="AI1307">
        <f t="shared" si="20"/>
        <v>48887.760126179397</v>
      </c>
      <c r="AJ1307">
        <v>5</v>
      </c>
      <c r="AK1307" t="b">
        <v>0</v>
      </c>
      <c r="AL1307" t="b">
        <v>0</v>
      </c>
      <c r="AM1307" t="s">
        <v>102</v>
      </c>
      <c r="AN1307" s="1">
        <v>40574</v>
      </c>
      <c r="AQ1307" s="1">
        <v>40723</v>
      </c>
    </row>
    <row r="1308" spans="1:43">
      <c r="A1308" t="s">
        <v>3048</v>
      </c>
      <c r="B1308">
        <v>341134002274</v>
      </c>
      <c r="C1308" t="s">
        <v>837</v>
      </c>
      <c r="D1308" t="s">
        <v>191</v>
      </c>
      <c r="E1308">
        <v>7104</v>
      </c>
      <c r="F1308" t="s">
        <v>75</v>
      </c>
      <c r="G1308" t="s">
        <v>838</v>
      </c>
      <c r="H1308" t="s">
        <v>839</v>
      </c>
      <c r="I1308" t="b">
        <v>0</v>
      </c>
      <c r="J1308" t="b">
        <v>0</v>
      </c>
      <c r="K1308" t="b">
        <v>0</v>
      </c>
      <c r="L1308" t="b">
        <v>0</v>
      </c>
      <c r="M1308" t="b">
        <v>0</v>
      </c>
      <c r="N1308" t="b">
        <v>0</v>
      </c>
      <c r="O1308" t="s">
        <v>77</v>
      </c>
      <c r="P1308" t="b">
        <v>0</v>
      </c>
      <c r="Q1308" t="b">
        <v>0</v>
      </c>
      <c r="R1308" t="s">
        <v>230</v>
      </c>
      <c r="S1308" t="s">
        <v>59</v>
      </c>
      <c r="V1308" t="s">
        <v>71</v>
      </c>
      <c r="W1308" t="s">
        <v>1</v>
      </c>
      <c r="X1308" t="s">
        <v>62</v>
      </c>
      <c r="Y1308" t="s">
        <v>63</v>
      </c>
      <c r="Z1308">
        <v>22.5</v>
      </c>
      <c r="AA1308">
        <v>0</v>
      </c>
      <c r="AB1308">
        <v>5.62</v>
      </c>
      <c r="AC1308">
        <v>17</v>
      </c>
      <c r="AD1308">
        <v>270</v>
      </c>
      <c r="AE1308">
        <v>329.27</v>
      </c>
      <c r="AF1308">
        <v>25</v>
      </c>
      <c r="AG1308" t="b">
        <v>1</v>
      </c>
      <c r="AH1308">
        <v>190</v>
      </c>
      <c r="AI1308">
        <f t="shared" si="20"/>
        <v>48887.760126179397</v>
      </c>
      <c r="AJ1308">
        <v>4</v>
      </c>
      <c r="AK1308" t="b">
        <v>0</v>
      </c>
      <c r="AL1308" t="b">
        <v>0</v>
      </c>
      <c r="AM1308" t="s">
        <v>64</v>
      </c>
      <c r="AN1308" s="1">
        <v>39479</v>
      </c>
      <c r="AQ1308" s="1">
        <v>39637</v>
      </c>
    </row>
    <row r="1309" spans="1:43">
      <c r="A1309" t="s">
        <v>3049</v>
      </c>
      <c r="B1309">
        <v>482364002450</v>
      </c>
      <c r="C1309" t="s">
        <v>462</v>
      </c>
      <c r="D1309" t="s">
        <v>248</v>
      </c>
      <c r="E1309">
        <v>77096</v>
      </c>
      <c r="F1309" t="s">
        <v>75</v>
      </c>
      <c r="G1309" t="s">
        <v>759</v>
      </c>
      <c r="H1309" t="s">
        <v>464</v>
      </c>
      <c r="I1309" t="b">
        <v>0</v>
      </c>
      <c r="J1309" t="b">
        <v>1</v>
      </c>
      <c r="K1309" t="b">
        <v>0</v>
      </c>
      <c r="L1309" t="b">
        <v>0</v>
      </c>
      <c r="M1309" t="b">
        <v>0</v>
      </c>
      <c r="N1309" t="b">
        <v>0</v>
      </c>
      <c r="O1309" t="s">
        <v>57</v>
      </c>
      <c r="P1309" t="b">
        <v>0</v>
      </c>
      <c r="Q1309" t="b">
        <v>0</v>
      </c>
      <c r="R1309" t="s">
        <v>230</v>
      </c>
      <c r="S1309" t="s">
        <v>59</v>
      </c>
      <c r="T1309" t="s">
        <v>119</v>
      </c>
      <c r="U1309" t="s">
        <v>59</v>
      </c>
      <c r="V1309" t="s">
        <v>60</v>
      </c>
      <c r="W1309" t="s">
        <v>61</v>
      </c>
      <c r="X1309" t="s">
        <v>62</v>
      </c>
      <c r="Y1309" t="s">
        <v>63</v>
      </c>
      <c r="Z1309">
        <v>168.17</v>
      </c>
      <c r="AA1309">
        <v>0</v>
      </c>
      <c r="AB1309">
        <v>42.04</v>
      </c>
      <c r="AC1309">
        <v>17</v>
      </c>
      <c r="AD1309">
        <v>1909</v>
      </c>
      <c r="AE1309">
        <v>2328.0500000000002</v>
      </c>
      <c r="AF1309">
        <v>22</v>
      </c>
      <c r="AG1309" t="b">
        <v>1</v>
      </c>
      <c r="AH1309">
        <v>190</v>
      </c>
      <c r="AI1309">
        <f t="shared" si="20"/>
        <v>48887.760126179397</v>
      </c>
      <c r="AJ1309">
        <v>2</v>
      </c>
      <c r="AK1309" t="b">
        <v>0</v>
      </c>
      <c r="AL1309" t="b">
        <v>0</v>
      </c>
      <c r="AM1309" t="s">
        <v>64</v>
      </c>
      <c r="AN1309" s="1">
        <v>39111</v>
      </c>
      <c r="AQ1309" s="1">
        <v>39342</v>
      </c>
    </row>
    <row r="1310" spans="1:43">
      <c r="A1310" t="s">
        <v>3050</v>
      </c>
      <c r="B1310">
        <v>62271010838</v>
      </c>
      <c r="C1310" t="s">
        <v>829</v>
      </c>
      <c r="D1310" t="s">
        <v>128</v>
      </c>
      <c r="E1310">
        <v>91303</v>
      </c>
      <c r="F1310" t="s">
        <v>75</v>
      </c>
      <c r="G1310" t="s">
        <v>271</v>
      </c>
      <c r="H1310" t="s">
        <v>130</v>
      </c>
      <c r="I1310" t="b">
        <v>1</v>
      </c>
      <c r="J1310" t="b">
        <v>0</v>
      </c>
      <c r="K1310" t="b">
        <v>0</v>
      </c>
      <c r="L1310" t="b">
        <v>0</v>
      </c>
      <c r="M1310" t="b">
        <v>0</v>
      </c>
      <c r="N1310" t="b">
        <v>0</v>
      </c>
      <c r="O1310" t="s">
        <v>57</v>
      </c>
      <c r="P1310" t="b">
        <v>0</v>
      </c>
      <c r="Q1310" t="b">
        <v>0</v>
      </c>
      <c r="R1310" t="s">
        <v>58</v>
      </c>
      <c r="S1310" t="s">
        <v>59</v>
      </c>
      <c r="V1310" t="s">
        <v>71</v>
      </c>
      <c r="W1310" t="s">
        <v>61</v>
      </c>
      <c r="X1310" t="s">
        <v>62</v>
      </c>
      <c r="Y1310" t="s">
        <v>63</v>
      </c>
      <c r="AD1310">
        <v>427.43</v>
      </c>
      <c r="AE1310">
        <v>521.26</v>
      </c>
      <c r="AF1310">
        <v>20</v>
      </c>
      <c r="AG1310" t="b">
        <v>1</v>
      </c>
      <c r="AH1310">
        <v>190</v>
      </c>
      <c r="AI1310">
        <f t="shared" si="20"/>
        <v>48887.760126179397</v>
      </c>
      <c r="AJ1310">
        <v>3</v>
      </c>
      <c r="AK1310" t="b">
        <v>0</v>
      </c>
      <c r="AL1310" t="b">
        <v>0</v>
      </c>
      <c r="AM1310" t="s">
        <v>64</v>
      </c>
      <c r="AN1310" s="1">
        <v>38794</v>
      </c>
      <c r="AQ1310" s="1">
        <v>39039</v>
      </c>
    </row>
    <row r="1311" spans="1:43">
      <c r="A1311" t="s">
        <v>3051</v>
      </c>
      <c r="B1311">
        <v>360007902605</v>
      </c>
      <c r="C1311" t="s">
        <v>330</v>
      </c>
      <c r="D1311" t="s">
        <v>74</v>
      </c>
      <c r="E1311">
        <v>10029</v>
      </c>
      <c r="F1311" t="s">
        <v>75</v>
      </c>
      <c r="G1311" t="s">
        <v>117</v>
      </c>
      <c r="H1311" t="s">
        <v>332</v>
      </c>
      <c r="I1311" t="b">
        <v>0</v>
      </c>
      <c r="J1311" t="b">
        <v>0</v>
      </c>
      <c r="K1311" t="b">
        <v>0</v>
      </c>
      <c r="L1311" t="b">
        <v>0</v>
      </c>
      <c r="M1311" t="b">
        <v>0</v>
      </c>
      <c r="N1311" t="b">
        <v>0</v>
      </c>
      <c r="O1311" t="s">
        <v>77</v>
      </c>
      <c r="P1311" t="b">
        <v>0</v>
      </c>
      <c r="Q1311" t="b">
        <v>0</v>
      </c>
      <c r="R1311" t="s">
        <v>78</v>
      </c>
      <c r="S1311" t="s">
        <v>79</v>
      </c>
      <c r="W1311" t="s">
        <v>488</v>
      </c>
      <c r="X1311" t="s">
        <v>62</v>
      </c>
      <c r="Y1311" t="s">
        <v>81</v>
      </c>
      <c r="AD1311">
        <v>165.03</v>
      </c>
      <c r="AE1311">
        <v>201.26</v>
      </c>
      <c r="AF1311">
        <v>32</v>
      </c>
      <c r="AG1311" t="b">
        <v>0</v>
      </c>
      <c r="AH1311">
        <v>190</v>
      </c>
      <c r="AI1311">
        <f t="shared" si="20"/>
        <v>48887.760126179397</v>
      </c>
      <c r="AJ1311">
        <v>1</v>
      </c>
      <c r="AK1311" t="b">
        <v>0</v>
      </c>
      <c r="AL1311" t="b">
        <v>0</v>
      </c>
      <c r="AM1311" t="s">
        <v>576</v>
      </c>
      <c r="AN1311" s="1">
        <v>38273</v>
      </c>
      <c r="AO1311" s="1">
        <v>38282</v>
      </c>
      <c r="AP1311" s="1">
        <v>38406</v>
      </c>
      <c r="AQ1311" s="1">
        <v>38516</v>
      </c>
    </row>
    <row r="1312" spans="1:43">
      <c r="A1312" t="s">
        <v>3052</v>
      </c>
      <c r="B1312">
        <v>170993000682</v>
      </c>
      <c r="C1312" t="s">
        <v>181</v>
      </c>
      <c r="D1312" t="s">
        <v>182</v>
      </c>
      <c r="E1312">
        <v>60637</v>
      </c>
      <c r="F1312" t="s">
        <v>75</v>
      </c>
      <c r="G1312" t="s">
        <v>1603</v>
      </c>
      <c r="H1312" t="s">
        <v>184</v>
      </c>
      <c r="I1312" t="b">
        <v>0</v>
      </c>
      <c r="J1312" t="b">
        <v>0</v>
      </c>
      <c r="K1312" t="b">
        <v>0</v>
      </c>
      <c r="L1312" t="b">
        <v>0</v>
      </c>
      <c r="M1312" t="b">
        <v>0</v>
      </c>
      <c r="N1312" t="b">
        <v>0</v>
      </c>
      <c r="O1312" t="s">
        <v>77</v>
      </c>
      <c r="P1312" t="b">
        <v>0</v>
      </c>
      <c r="Q1312" t="b">
        <v>0</v>
      </c>
      <c r="R1312" t="s">
        <v>58</v>
      </c>
      <c r="S1312" t="s">
        <v>59</v>
      </c>
      <c r="V1312" t="s">
        <v>71</v>
      </c>
      <c r="W1312" t="s">
        <v>61</v>
      </c>
      <c r="X1312" t="s">
        <v>62</v>
      </c>
      <c r="Y1312" t="s">
        <v>81</v>
      </c>
      <c r="Z1312">
        <v>13.18</v>
      </c>
      <c r="AA1312">
        <v>0</v>
      </c>
      <c r="AB1312">
        <v>1.98</v>
      </c>
      <c r="AC1312">
        <v>9</v>
      </c>
      <c r="AD1312">
        <v>155.94</v>
      </c>
      <c r="AE1312">
        <v>190.17</v>
      </c>
      <c r="AF1312">
        <v>30</v>
      </c>
      <c r="AG1312" t="b">
        <v>1</v>
      </c>
      <c r="AH1312">
        <v>190.17</v>
      </c>
      <c r="AI1312">
        <f t="shared" si="20"/>
        <v>48812.613065456666</v>
      </c>
      <c r="AJ1312">
        <v>4</v>
      </c>
      <c r="AK1312" t="b">
        <v>0</v>
      </c>
      <c r="AL1312" t="b">
        <v>0</v>
      </c>
      <c r="AM1312" t="s">
        <v>576</v>
      </c>
      <c r="AN1312" s="1">
        <v>40049</v>
      </c>
      <c r="AO1312" s="1">
        <v>40056</v>
      </c>
      <c r="AP1312" s="1">
        <v>40275</v>
      </c>
      <c r="AQ1312" s="1">
        <v>40209</v>
      </c>
    </row>
    <row r="1313" spans="1:43">
      <c r="A1313" t="s">
        <v>3053</v>
      </c>
      <c r="B1313">
        <v>63432005520</v>
      </c>
      <c r="C1313" t="s">
        <v>242</v>
      </c>
      <c r="D1313" t="s">
        <v>128</v>
      </c>
      <c r="E1313">
        <v>92126</v>
      </c>
      <c r="F1313" t="s">
        <v>75</v>
      </c>
      <c r="G1313" t="s">
        <v>794</v>
      </c>
      <c r="H1313" t="s">
        <v>242</v>
      </c>
      <c r="I1313" t="b">
        <v>0</v>
      </c>
      <c r="J1313" t="b">
        <v>0</v>
      </c>
      <c r="K1313" t="b">
        <v>0</v>
      </c>
      <c r="L1313" t="b">
        <v>0</v>
      </c>
      <c r="M1313" t="b">
        <v>0</v>
      </c>
      <c r="N1313" t="b">
        <v>0</v>
      </c>
      <c r="O1313" t="s">
        <v>87</v>
      </c>
      <c r="P1313" t="b">
        <v>0</v>
      </c>
      <c r="Q1313" t="b">
        <v>0</v>
      </c>
      <c r="R1313" t="s">
        <v>390</v>
      </c>
      <c r="S1313" t="s">
        <v>100</v>
      </c>
      <c r="V1313" t="s">
        <v>60</v>
      </c>
      <c r="W1313" t="s">
        <v>1</v>
      </c>
      <c r="X1313" t="s">
        <v>62</v>
      </c>
      <c r="Y1313" t="s">
        <v>88</v>
      </c>
      <c r="Z1313">
        <v>10.7</v>
      </c>
      <c r="AA1313">
        <v>9.7899999999999991</v>
      </c>
      <c r="AB1313">
        <v>1.61</v>
      </c>
      <c r="AC1313">
        <v>35</v>
      </c>
      <c r="AD1313">
        <v>164.12</v>
      </c>
      <c r="AE1313">
        <v>193.08</v>
      </c>
      <c r="AF1313">
        <v>300</v>
      </c>
      <c r="AG1313" t="b">
        <v>1</v>
      </c>
      <c r="AH1313">
        <v>190.44</v>
      </c>
      <c r="AI1313">
        <f t="shared" si="20"/>
        <v>48693.38065136761</v>
      </c>
      <c r="AJ1313">
        <v>12</v>
      </c>
      <c r="AK1313" t="b">
        <v>0</v>
      </c>
      <c r="AL1313" t="b">
        <v>0</v>
      </c>
      <c r="AM1313" t="s">
        <v>576</v>
      </c>
      <c r="AN1313" s="1">
        <v>40522</v>
      </c>
      <c r="AO1313" s="1">
        <v>40527</v>
      </c>
      <c r="AQ1313" s="1">
        <v>40670</v>
      </c>
    </row>
    <row r="1314" spans="1:43">
      <c r="A1314" t="s">
        <v>3054</v>
      </c>
      <c r="C1314" t="s">
        <v>1753</v>
      </c>
      <c r="D1314" t="s">
        <v>74</v>
      </c>
      <c r="E1314">
        <v>11366</v>
      </c>
      <c r="G1314" t="s">
        <v>723</v>
      </c>
      <c r="H1314" t="s">
        <v>118</v>
      </c>
      <c r="I1314" t="b">
        <v>0</v>
      </c>
      <c r="J1314" t="b">
        <v>0</v>
      </c>
      <c r="K1314" t="b">
        <v>0</v>
      </c>
      <c r="L1314" t="b">
        <v>0</v>
      </c>
      <c r="M1314" t="b">
        <v>0</v>
      </c>
      <c r="N1314" t="b">
        <v>0</v>
      </c>
      <c r="O1314" t="s">
        <v>57</v>
      </c>
      <c r="P1314" t="b">
        <v>0</v>
      </c>
      <c r="Q1314" t="b">
        <v>1</v>
      </c>
      <c r="R1314" t="s">
        <v>113</v>
      </c>
      <c r="S1314" t="s">
        <v>113</v>
      </c>
      <c r="T1314" t="s">
        <v>155</v>
      </c>
      <c r="U1314" t="s">
        <v>137</v>
      </c>
      <c r="V1314" t="s">
        <v>60</v>
      </c>
      <c r="W1314" t="s">
        <v>61</v>
      </c>
      <c r="X1314" t="s">
        <v>62</v>
      </c>
      <c r="Y1314" t="s">
        <v>81</v>
      </c>
      <c r="Z1314">
        <v>12.85</v>
      </c>
      <c r="AA1314">
        <v>0</v>
      </c>
      <c r="AB1314">
        <v>3.21</v>
      </c>
      <c r="AC1314">
        <v>17</v>
      </c>
      <c r="AD1314">
        <v>162</v>
      </c>
      <c r="AE1314">
        <v>197.56</v>
      </c>
      <c r="AF1314">
        <v>18</v>
      </c>
      <c r="AG1314" t="b">
        <v>1</v>
      </c>
      <c r="AH1314">
        <v>190.58</v>
      </c>
      <c r="AI1314">
        <f t="shared" si="20"/>
        <v>48631.61383665476</v>
      </c>
      <c r="AJ1314">
        <v>4</v>
      </c>
      <c r="AK1314" t="b">
        <v>1</v>
      </c>
      <c r="AL1314" t="b">
        <v>0</v>
      </c>
      <c r="AM1314" t="s">
        <v>576</v>
      </c>
      <c r="AN1314" s="1">
        <v>39768</v>
      </c>
      <c r="AO1314" s="1">
        <v>39782</v>
      </c>
      <c r="AP1314" s="1">
        <v>39841</v>
      </c>
      <c r="AQ1314" s="1">
        <v>39922</v>
      </c>
    </row>
    <row r="1315" spans="1:43">
      <c r="A1315" t="s">
        <v>3055</v>
      </c>
      <c r="B1315">
        <v>361935001769</v>
      </c>
      <c r="C1315" t="s">
        <v>556</v>
      </c>
      <c r="D1315" t="s">
        <v>74</v>
      </c>
      <c r="E1315">
        <v>13807</v>
      </c>
      <c r="F1315" t="s">
        <v>68</v>
      </c>
      <c r="G1315" t="s">
        <v>3056</v>
      </c>
      <c r="H1315" t="s">
        <v>3057</v>
      </c>
      <c r="I1315" t="b">
        <v>0</v>
      </c>
      <c r="J1315" t="b">
        <v>0</v>
      </c>
      <c r="K1315" t="b">
        <v>0</v>
      </c>
      <c r="L1315" t="b">
        <v>0</v>
      </c>
      <c r="M1315" t="b">
        <v>0</v>
      </c>
      <c r="N1315" t="b">
        <v>0</v>
      </c>
      <c r="O1315" t="s">
        <v>57</v>
      </c>
      <c r="P1315" t="b">
        <v>0</v>
      </c>
      <c r="Q1315" t="b">
        <v>0</v>
      </c>
      <c r="R1315" t="s">
        <v>1</v>
      </c>
      <c r="S1315" t="s">
        <v>137</v>
      </c>
      <c r="T1315" t="s">
        <v>1</v>
      </c>
      <c r="U1315" t="s">
        <v>137</v>
      </c>
      <c r="V1315" t="s">
        <v>60</v>
      </c>
      <c r="W1315" t="s">
        <v>61</v>
      </c>
      <c r="X1315" t="s">
        <v>62</v>
      </c>
      <c r="Y1315" t="s">
        <v>63</v>
      </c>
      <c r="Z1315">
        <v>12.92</v>
      </c>
      <c r="AA1315">
        <v>0</v>
      </c>
      <c r="AB1315">
        <v>3.23</v>
      </c>
      <c r="AC1315">
        <v>17</v>
      </c>
      <c r="AD1315">
        <v>162</v>
      </c>
      <c r="AE1315">
        <v>197.56</v>
      </c>
      <c r="AF1315">
        <v>13</v>
      </c>
      <c r="AG1315" t="b">
        <v>1</v>
      </c>
      <c r="AH1315">
        <v>190.59</v>
      </c>
      <c r="AI1315">
        <f t="shared" si="20"/>
        <v>48627.203421318132</v>
      </c>
      <c r="AJ1315">
        <v>2</v>
      </c>
      <c r="AK1315" t="b">
        <v>0</v>
      </c>
      <c r="AL1315" t="b">
        <v>0</v>
      </c>
      <c r="AM1315" t="s">
        <v>576</v>
      </c>
      <c r="AN1315" s="1">
        <v>39397</v>
      </c>
      <c r="AO1315" s="1">
        <v>39421</v>
      </c>
      <c r="AP1315" s="1">
        <v>39569</v>
      </c>
      <c r="AQ1315" s="1">
        <v>39633</v>
      </c>
    </row>
    <row r="1316" spans="1:43">
      <c r="A1316" t="s">
        <v>3058</v>
      </c>
      <c r="B1316">
        <v>370438001730</v>
      </c>
      <c r="C1316" t="s">
        <v>675</v>
      </c>
      <c r="D1316" t="s">
        <v>67</v>
      </c>
      <c r="E1316">
        <v>27021</v>
      </c>
      <c r="F1316" t="s">
        <v>68</v>
      </c>
      <c r="G1316" t="s">
        <v>2707</v>
      </c>
      <c r="H1316" t="s">
        <v>2708</v>
      </c>
      <c r="I1316" t="b">
        <v>0</v>
      </c>
      <c r="J1316" t="b">
        <v>0</v>
      </c>
      <c r="K1316" t="b">
        <v>0</v>
      </c>
      <c r="L1316" t="b">
        <v>0</v>
      </c>
      <c r="M1316" t="b">
        <v>0</v>
      </c>
      <c r="N1316" t="b">
        <v>0</v>
      </c>
      <c r="O1316" t="s">
        <v>77</v>
      </c>
      <c r="P1316" t="b">
        <v>0</v>
      </c>
      <c r="Q1316" t="b">
        <v>0</v>
      </c>
      <c r="R1316" t="s">
        <v>101</v>
      </c>
      <c r="S1316" t="s">
        <v>95</v>
      </c>
      <c r="V1316" t="s">
        <v>60</v>
      </c>
      <c r="W1316" t="s">
        <v>1</v>
      </c>
      <c r="X1316" t="s">
        <v>107</v>
      </c>
      <c r="Y1316" t="s">
        <v>151</v>
      </c>
      <c r="Z1316">
        <v>11.76</v>
      </c>
      <c r="AA1316">
        <v>9.17</v>
      </c>
      <c r="AB1316">
        <v>1.76</v>
      </c>
      <c r="AC1316">
        <v>35</v>
      </c>
      <c r="AD1316">
        <v>175.25</v>
      </c>
      <c r="AE1316">
        <v>206.18</v>
      </c>
      <c r="AF1316">
        <v>100</v>
      </c>
      <c r="AG1316" t="b">
        <v>1</v>
      </c>
      <c r="AH1316">
        <v>190.71</v>
      </c>
      <c r="AI1316">
        <f t="shared" si="20"/>
        <v>48574.294037278552</v>
      </c>
      <c r="AJ1316">
        <v>2</v>
      </c>
      <c r="AK1316" t="b">
        <v>1</v>
      </c>
      <c r="AL1316" t="b">
        <v>0</v>
      </c>
      <c r="AM1316" t="s">
        <v>576</v>
      </c>
      <c r="AN1316" s="1">
        <v>40590</v>
      </c>
      <c r="AO1316" s="1">
        <v>40591</v>
      </c>
      <c r="AP1316" s="1">
        <v>40602</v>
      </c>
      <c r="AQ1316" s="1">
        <v>40739</v>
      </c>
    </row>
    <row r="1317" spans="1:43">
      <c r="A1317" t="s">
        <v>3059</v>
      </c>
      <c r="C1317" t="s">
        <v>483</v>
      </c>
      <c r="D1317" t="s">
        <v>74</v>
      </c>
      <c r="E1317">
        <v>11230</v>
      </c>
      <c r="F1317" t="s">
        <v>75</v>
      </c>
      <c r="G1317" t="s">
        <v>76</v>
      </c>
      <c r="H1317" t="s">
        <v>483</v>
      </c>
      <c r="I1317" t="b">
        <v>0</v>
      </c>
      <c r="J1317" t="b">
        <v>1</v>
      </c>
      <c r="K1317" t="b">
        <v>0</v>
      </c>
      <c r="L1317" t="b">
        <v>0</v>
      </c>
      <c r="M1317" t="b">
        <v>0</v>
      </c>
      <c r="N1317" t="b">
        <v>0</v>
      </c>
      <c r="O1317" t="s">
        <v>77</v>
      </c>
      <c r="P1317" t="b">
        <v>0</v>
      </c>
      <c r="Q1317" t="b">
        <v>0</v>
      </c>
      <c r="R1317" t="s">
        <v>113</v>
      </c>
      <c r="S1317" t="s">
        <v>113</v>
      </c>
      <c r="T1317" t="s">
        <v>99</v>
      </c>
      <c r="U1317" t="s">
        <v>100</v>
      </c>
      <c r="V1317" t="s">
        <v>71</v>
      </c>
      <c r="W1317" t="s">
        <v>80</v>
      </c>
      <c r="X1317" t="s">
        <v>62</v>
      </c>
      <c r="Y1317" t="s">
        <v>81</v>
      </c>
      <c r="AD1317">
        <v>166</v>
      </c>
      <c r="AE1317">
        <v>202.44</v>
      </c>
      <c r="AF1317">
        <v>52</v>
      </c>
      <c r="AG1317" t="b">
        <v>1</v>
      </c>
      <c r="AH1317">
        <v>190.9</v>
      </c>
      <c r="AI1317">
        <f t="shared" si="20"/>
        <v>48490.579745882555</v>
      </c>
      <c r="AJ1317">
        <v>1</v>
      </c>
      <c r="AK1317" t="b">
        <v>0</v>
      </c>
      <c r="AL1317" t="b">
        <v>0</v>
      </c>
      <c r="AM1317" t="s">
        <v>576</v>
      </c>
      <c r="AN1317" s="1">
        <v>38413</v>
      </c>
      <c r="AO1317" s="1">
        <v>38420</v>
      </c>
      <c r="AP1317" s="1">
        <v>38465</v>
      </c>
      <c r="AQ1317" s="1">
        <v>38658</v>
      </c>
    </row>
    <row r="1318" spans="1:43">
      <c r="A1318" t="s">
        <v>3060</v>
      </c>
      <c r="B1318">
        <v>190897000554</v>
      </c>
      <c r="C1318" t="s">
        <v>3061</v>
      </c>
      <c r="D1318" t="s">
        <v>730</v>
      </c>
      <c r="E1318">
        <v>50316</v>
      </c>
      <c r="F1318" t="s">
        <v>75</v>
      </c>
      <c r="G1318" t="s">
        <v>3062</v>
      </c>
      <c r="H1318" t="s">
        <v>818</v>
      </c>
      <c r="I1318" t="b">
        <v>0</v>
      </c>
      <c r="J1318" t="b">
        <v>0</v>
      </c>
      <c r="K1318" t="b">
        <v>0</v>
      </c>
      <c r="L1318" t="b">
        <v>0</v>
      </c>
      <c r="M1318" t="b">
        <v>0</v>
      </c>
      <c r="N1318" t="b">
        <v>0</v>
      </c>
      <c r="O1318" t="s">
        <v>57</v>
      </c>
      <c r="P1318" t="b">
        <v>0</v>
      </c>
      <c r="Q1318" t="b">
        <v>0</v>
      </c>
      <c r="R1318" t="s">
        <v>58</v>
      </c>
      <c r="S1318" t="s">
        <v>59</v>
      </c>
      <c r="T1318" t="s">
        <v>94</v>
      </c>
      <c r="U1318" t="s">
        <v>95</v>
      </c>
      <c r="V1318" t="s">
        <v>60</v>
      </c>
      <c r="W1318" t="s">
        <v>114</v>
      </c>
      <c r="X1318" t="s">
        <v>62</v>
      </c>
      <c r="Y1318" t="s">
        <v>63</v>
      </c>
      <c r="Z1318">
        <v>11.1</v>
      </c>
      <c r="AA1318">
        <v>7.6</v>
      </c>
      <c r="AB1318">
        <v>1.66</v>
      </c>
      <c r="AC1318">
        <v>35</v>
      </c>
      <c r="AD1318">
        <v>166.36</v>
      </c>
      <c r="AE1318">
        <v>191.22</v>
      </c>
      <c r="AF1318">
        <v>25</v>
      </c>
      <c r="AG1318" t="b">
        <v>0</v>
      </c>
      <c r="AH1318">
        <v>191.22</v>
      </c>
      <c r="AI1318">
        <f t="shared" si="20"/>
        <v>48349.750455110348</v>
      </c>
      <c r="AJ1318">
        <v>13</v>
      </c>
      <c r="AK1318" t="b">
        <v>0</v>
      </c>
      <c r="AL1318" t="b">
        <v>0</v>
      </c>
      <c r="AM1318" t="s">
        <v>576</v>
      </c>
      <c r="AN1318" s="1">
        <v>40398</v>
      </c>
      <c r="AO1318" s="1">
        <v>40408</v>
      </c>
      <c r="AP1318" s="1">
        <v>40498</v>
      </c>
      <c r="AQ1318" s="1">
        <v>40548</v>
      </c>
    </row>
    <row r="1319" spans="1:43">
      <c r="A1319" t="s">
        <v>3063</v>
      </c>
      <c r="C1319" t="s">
        <v>523</v>
      </c>
      <c r="D1319" t="s">
        <v>368</v>
      </c>
      <c r="E1319">
        <v>46259</v>
      </c>
      <c r="F1319" t="s">
        <v>68</v>
      </c>
      <c r="G1319" t="s">
        <v>3064</v>
      </c>
      <c r="H1319" t="s">
        <v>525</v>
      </c>
      <c r="I1319" t="b">
        <v>0</v>
      </c>
      <c r="J1319" t="b">
        <v>0</v>
      </c>
      <c r="K1319" t="b">
        <v>0</v>
      </c>
      <c r="L1319" t="b">
        <v>0</v>
      </c>
      <c r="M1319" t="b">
        <v>0</v>
      </c>
      <c r="N1319" t="b">
        <v>0</v>
      </c>
      <c r="O1319" t="s">
        <v>57</v>
      </c>
      <c r="P1319" t="b">
        <v>0</v>
      </c>
      <c r="Q1319" t="b">
        <v>0</v>
      </c>
      <c r="R1319" t="s">
        <v>104</v>
      </c>
      <c r="S1319" t="s">
        <v>95</v>
      </c>
      <c r="T1319" t="s">
        <v>94</v>
      </c>
      <c r="U1319" t="s">
        <v>95</v>
      </c>
      <c r="V1319" t="s">
        <v>71</v>
      </c>
      <c r="W1319" t="s">
        <v>61</v>
      </c>
      <c r="X1319" t="s">
        <v>107</v>
      </c>
      <c r="Y1319" t="s">
        <v>63</v>
      </c>
      <c r="Z1319">
        <v>11.78</v>
      </c>
      <c r="AA1319">
        <v>0</v>
      </c>
      <c r="AB1319">
        <v>1.77</v>
      </c>
      <c r="AC1319">
        <v>35</v>
      </c>
      <c r="AD1319">
        <v>166.31</v>
      </c>
      <c r="AE1319">
        <v>195.66</v>
      </c>
      <c r="AF1319">
        <v>26</v>
      </c>
      <c r="AG1319" t="b">
        <v>0</v>
      </c>
      <c r="AH1319">
        <v>191.24</v>
      </c>
      <c r="AI1319">
        <f t="shared" si="20"/>
        <v>48340.955424437081</v>
      </c>
      <c r="AJ1319">
        <v>9</v>
      </c>
      <c r="AK1319" t="b">
        <v>1</v>
      </c>
      <c r="AL1319" t="b">
        <v>0</v>
      </c>
      <c r="AM1319" t="s">
        <v>576</v>
      </c>
      <c r="AN1319" s="1">
        <v>40580</v>
      </c>
      <c r="AO1319" s="1">
        <v>40596</v>
      </c>
      <c r="AQ1319" s="1">
        <v>40726</v>
      </c>
    </row>
    <row r="1320" spans="1:43">
      <c r="A1320" t="s">
        <v>3065</v>
      </c>
      <c r="B1320">
        <v>400915000386</v>
      </c>
      <c r="C1320" t="s">
        <v>766</v>
      </c>
      <c r="D1320" t="s">
        <v>53</v>
      </c>
      <c r="E1320">
        <v>73141</v>
      </c>
      <c r="F1320" t="s">
        <v>68</v>
      </c>
      <c r="G1320" t="s">
        <v>3066</v>
      </c>
      <c r="H1320" t="s">
        <v>339</v>
      </c>
      <c r="I1320" t="b">
        <v>0</v>
      </c>
      <c r="J1320" t="b">
        <v>0</v>
      </c>
      <c r="K1320" t="b">
        <v>0</v>
      </c>
      <c r="L1320" t="b">
        <v>0</v>
      </c>
      <c r="M1320" t="b">
        <v>0</v>
      </c>
      <c r="N1320" t="b">
        <v>0</v>
      </c>
      <c r="O1320" t="s">
        <v>57</v>
      </c>
      <c r="P1320" t="b">
        <v>0</v>
      </c>
      <c r="Q1320" t="b">
        <v>0</v>
      </c>
      <c r="R1320" t="s">
        <v>58</v>
      </c>
      <c r="S1320" t="s">
        <v>59</v>
      </c>
      <c r="T1320" t="s">
        <v>113</v>
      </c>
      <c r="U1320" t="s">
        <v>113</v>
      </c>
      <c r="V1320" t="s">
        <v>71</v>
      </c>
      <c r="W1320" t="s">
        <v>1</v>
      </c>
      <c r="X1320" t="s">
        <v>62</v>
      </c>
      <c r="Y1320" t="s">
        <v>81</v>
      </c>
      <c r="Z1320">
        <v>0</v>
      </c>
      <c r="AA1320">
        <v>9.77</v>
      </c>
      <c r="AB1320">
        <v>1.8</v>
      </c>
      <c r="AC1320">
        <v>35</v>
      </c>
      <c r="AD1320">
        <v>166.42</v>
      </c>
      <c r="AE1320">
        <v>191.29</v>
      </c>
      <c r="AF1320">
        <v>25</v>
      </c>
      <c r="AG1320" t="b">
        <v>1</v>
      </c>
      <c r="AH1320">
        <v>191.29</v>
      </c>
      <c r="AI1320">
        <f t="shared" si="20"/>
        <v>48318.971347753934</v>
      </c>
      <c r="AJ1320">
        <v>2</v>
      </c>
      <c r="AK1320" t="b">
        <v>0</v>
      </c>
      <c r="AL1320" t="b">
        <v>0</v>
      </c>
      <c r="AM1320" t="s">
        <v>576</v>
      </c>
      <c r="AN1320" s="1">
        <v>40386</v>
      </c>
      <c r="AO1320" s="1">
        <v>40533</v>
      </c>
      <c r="AQ1320" s="1">
        <v>40534</v>
      </c>
    </row>
    <row r="1321" spans="1:43">
      <c r="A1321" t="s">
        <v>3067</v>
      </c>
      <c r="C1321" t="s">
        <v>786</v>
      </c>
      <c r="D1321" t="s">
        <v>122</v>
      </c>
      <c r="E1321">
        <v>70058</v>
      </c>
      <c r="F1321" t="s">
        <v>54</v>
      </c>
      <c r="G1321" t="s">
        <v>3068</v>
      </c>
      <c r="H1321" t="s">
        <v>1038</v>
      </c>
      <c r="I1321" t="b">
        <v>0</v>
      </c>
      <c r="J1321" t="b">
        <v>0</v>
      </c>
      <c r="K1321" t="b">
        <v>0</v>
      </c>
      <c r="L1321" t="b">
        <v>0</v>
      </c>
      <c r="M1321" t="b">
        <v>0</v>
      </c>
      <c r="N1321" t="b">
        <v>0</v>
      </c>
      <c r="O1321" t="s">
        <v>57</v>
      </c>
      <c r="P1321" t="b">
        <v>0</v>
      </c>
      <c r="Q1321" t="b">
        <v>0</v>
      </c>
      <c r="R1321" t="s">
        <v>99</v>
      </c>
      <c r="S1321" t="s">
        <v>100</v>
      </c>
      <c r="T1321" t="s">
        <v>390</v>
      </c>
      <c r="U1321" t="s">
        <v>100</v>
      </c>
      <c r="V1321" t="s">
        <v>60</v>
      </c>
      <c r="W1321" t="s">
        <v>61</v>
      </c>
      <c r="X1321" t="s">
        <v>62</v>
      </c>
      <c r="Y1321" t="s">
        <v>63</v>
      </c>
      <c r="Z1321">
        <v>0</v>
      </c>
      <c r="AA1321">
        <v>10.130000000000001</v>
      </c>
      <c r="AB1321">
        <v>1.74</v>
      </c>
      <c r="AC1321">
        <v>35</v>
      </c>
      <c r="AD1321">
        <v>162.69</v>
      </c>
      <c r="AE1321">
        <v>191.4</v>
      </c>
      <c r="AF1321">
        <v>500</v>
      </c>
      <c r="AG1321" t="b">
        <v>1</v>
      </c>
      <c r="AH1321">
        <v>191.4</v>
      </c>
      <c r="AI1321">
        <f t="shared" si="20"/>
        <v>48270.623979050979</v>
      </c>
      <c r="AJ1321">
        <v>7</v>
      </c>
      <c r="AK1321" t="b">
        <v>0</v>
      </c>
      <c r="AL1321" t="b">
        <v>0</v>
      </c>
      <c r="AM1321" t="s">
        <v>576</v>
      </c>
      <c r="AN1321" s="1">
        <v>40410</v>
      </c>
      <c r="AO1321" s="1">
        <v>40451</v>
      </c>
      <c r="AP1321" s="1">
        <v>40456</v>
      </c>
      <c r="AQ1321" s="1">
        <v>40557</v>
      </c>
    </row>
    <row r="1322" spans="1:43">
      <c r="A1322" t="s">
        <v>3069</v>
      </c>
      <c r="C1322" t="s">
        <v>252</v>
      </c>
      <c r="D1322" t="s">
        <v>67</v>
      </c>
      <c r="E1322">
        <v>28212</v>
      </c>
      <c r="F1322" t="s">
        <v>75</v>
      </c>
      <c r="G1322" t="s">
        <v>253</v>
      </c>
      <c r="H1322" t="s">
        <v>254</v>
      </c>
      <c r="I1322" t="b">
        <v>0</v>
      </c>
      <c r="J1322" t="b">
        <v>1</v>
      </c>
      <c r="K1322" t="b">
        <v>0</v>
      </c>
      <c r="L1322" t="b">
        <v>0</v>
      </c>
      <c r="M1322" t="b">
        <v>0</v>
      </c>
      <c r="N1322" t="b">
        <v>0</v>
      </c>
      <c r="O1322" t="s">
        <v>77</v>
      </c>
      <c r="P1322" t="b">
        <v>0</v>
      </c>
      <c r="Q1322" t="b">
        <v>0</v>
      </c>
      <c r="R1322" t="s">
        <v>104</v>
      </c>
      <c r="S1322" t="s">
        <v>95</v>
      </c>
      <c r="V1322" t="s">
        <v>60</v>
      </c>
      <c r="W1322" t="s">
        <v>61</v>
      </c>
      <c r="X1322" t="s">
        <v>62</v>
      </c>
      <c r="Y1322" t="s">
        <v>151</v>
      </c>
      <c r="Z1322">
        <v>12.57</v>
      </c>
      <c r="AA1322">
        <v>8.91</v>
      </c>
      <c r="AB1322">
        <v>1.71</v>
      </c>
      <c r="AC1322">
        <v>35</v>
      </c>
      <c r="AD1322">
        <v>172.47</v>
      </c>
      <c r="AE1322">
        <v>202.91</v>
      </c>
      <c r="AF1322">
        <v>160</v>
      </c>
      <c r="AG1322" t="b">
        <v>1</v>
      </c>
      <c r="AH1322">
        <v>191.44</v>
      </c>
      <c r="AI1322">
        <f t="shared" si="20"/>
        <v>48253.049117704453</v>
      </c>
      <c r="AJ1322">
        <v>3</v>
      </c>
      <c r="AK1322" t="b">
        <v>1</v>
      </c>
      <c r="AL1322" t="b">
        <v>0</v>
      </c>
      <c r="AM1322" t="s">
        <v>576</v>
      </c>
      <c r="AN1322" s="1">
        <v>40417</v>
      </c>
      <c r="AO1322" s="1">
        <v>40431</v>
      </c>
      <c r="AP1322" s="1">
        <v>40470</v>
      </c>
      <c r="AQ1322" s="1">
        <v>40567</v>
      </c>
    </row>
    <row r="1323" spans="1:43">
      <c r="A1323" t="s">
        <v>3070</v>
      </c>
      <c r="B1323">
        <v>450351000146</v>
      </c>
      <c r="C1323" t="s">
        <v>3071</v>
      </c>
      <c r="D1323" t="s">
        <v>196</v>
      </c>
      <c r="E1323">
        <v>29323</v>
      </c>
      <c r="F1323" t="s">
        <v>68</v>
      </c>
      <c r="G1323" t="s">
        <v>3072</v>
      </c>
      <c r="H1323" t="s">
        <v>316</v>
      </c>
      <c r="I1323" t="b">
        <v>0</v>
      </c>
      <c r="J1323" t="b">
        <v>0</v>
      </c>
      <c r="K1323" t="b">
        <v>0</v>
      </c>
      <c r="L1323" t="b">
        <v>0</v>
      </c>
      <c r="M1323" t="b">
        <v>0</v>
      </c>
      <c r="N1323" t="b">
        <v>0</v>
      </c>
      <c r="O1323" t="s">
        <v>77</v>
      </c>
      <c r="P1323" t="b">
        <v>0</v>
      </c>
      <c r="Q1323" t="b">
        <v>0</v>
      </c>
      <c r="R1323" t="s">
        <v>58</v>
      </c>
      <c r="S1323" t="s">
        <v>59</v>
      </c>
      <c r="V1323" t="s">
        <v>60</v>
      </c>
      <c r="W1323" t="s">
        <v>114</v>
      </c>
      <c r="X1323" t="s">
        <v>62</v>
      </c>
      <c r="Y1323" t="s">
        <v>81</v>
      </c>
      <c r="Z1323">
        <v>0</v>
      </c>
      <c r="AA1323">
        <v>8.3000000000000007</v>
      </c>
      <c r="AB1323">
        <v>1.77</v>
      </c>
      <c r="AC1323">
        <v>35</v>
      </c>
      <c r="AD1323">
        <v>162.75</v>
      </c>
      <c r="AE1323">
        <v>191.47</v>
      </c>
      <c r="AF1323">
        <v>43</v>
      </c>
      <c r="AG1323" t="b">
        <v>1</v>
      </c>
      <c r="AH1323">
        <v>191.47</v>
      </c>
      <c r="AI1323">
        <f t="shared" si="20"/>
        <v>48239.87007169456</v>
      </c>
      <c r="AJ1323">
        <v>11</v>
      </c>
      <c r="AK1323" t="b">
        <v>1</v>
      </c>
      <c r="AL1323" t="b">
        <v>0</v>
      </c>
      <c r="AM1323" t="s">
        <v>576</v>
      </c>
      <c r="AN1323" s="1">
        <v>40612</v>
      </c>
      <c r="AO1323" s="1">
        <v>40613</v>
      </c>
      <c r="AQ1323" s="1">
        <v>40764</v>
      </c>
    </row>
    <row r="1324" spans="1:43">
      <c r="A1324" t="s">
        <v>3073</v>
      </c>
      <c r="C1324" t="s">
        <v>584</v>
      </c>
      <c r="D1324" t="s">
        <v>182</v>
      </c>
      <c r="E1324">
        <v>62704</v>
      </c>
      <c r="F1324" t="s">
        <v>75</v>
      </c>
      <c r="G1324" t="s">
        <v>585</v>
      </c>
      <c r="H1324" t="s">
        <v>447</v>
      </c>
      <c r="I1324" t="b">
        <v>0</v>
      </c>
      <c r="J1324" t="b">
        <v>0</v>
      </c>
      <c r="K1324" t="b">
        <v>0</v>
      </c>
      <c r="L1324" t="b">
        <v>0</v>
      </c>
      <c r="M1324" t="b">
        <v>0</v>
      </c>
      <c r="N1324" t="b">
        <v>0</v>
      </c>
      <c r="O1324" t="s">
        <v>77</v>
      </c>
      <c r="P1324" t="b">
        <v>0</v>
      </c>
      <c r="Q1324" t="b">
        <v>0</v>
      </c>
      <c r="R1324" t="s">
        <v>119</v>
      </c>
      <c r="S1324" t="s">
        <v>59</v>
      </c>
      <c r="T1324" t="s">
        <v>230</v>
      </c>
      <c r="U1324" t="s">
        <v>59</v>
      </c>
      <c r="V1324" t="s">
        <v>60</v>
      </c>
      <c r="W1324" t="s">
        <v>61</v>
      </c>
      <c r="X1324" t="s">
        <v>62</v>
      </c>
      <c r="Y1324" t="s">
        <v>151</v>
      </c>
      <c r="Z1324">
        <v>12.99</v>
      </c>
      <c r="AA1324">
        <v>0</v>
      </c>
      <c r="AB1324">
        <v>3.25</v>
      </c>
      <c r="AC1324">
        <v>17</v>
      </c>
      <c r="AD1324">
        <v>163</v>
      </c>
      <c r="AE1324">
        <v>198.78</v>
      </c>
      <c r="AF1324">
        <v>50</v>
      </c>
      <c r="AG1324" t="b">
        <v>1</v>
      </c>
      <c r="AH1324">
        <v>191.76</v>
      </c>
      <c r="AI1324">
        <f t="shared" si="20"/>
        <v>48112.565426932248</v>
      </c>
      <c r="AJ1324">
        <v>1</v>
      </c>
      <c r="AK1324" t="b">
        <v>0</v>
      </c>
      <c r="AL1324" t="b">
        <v>0</v>
      </c>
      <c r="AM1324" t="s">
        <v>576</v>
      </c>
      <c r="AN1324" s="1">
        <v>39939</v>
      </c>
      <c r="AO1324" s="1">
        <v>39940</v>
      </c>
      <c r="AP1324" s="1">
        <v>39962</v>
      </c>
      <c r="AQ1324" s="1">
        <v>40094</v>
      </c>
    </row>
    <row r="1325" spans="1:43">
      <c r="A1325" t="s">
        <v>3074</v>
      </c>
      <c r="B1325">
        <v>370048002432</v>
      </c>
      <c r="C1325" t="s">
        <v>2091</v>
      </c>
      <c r="D1325" t="s">
        <v>67</v>
      </c>
      <c r="E1325">
        <v>28655</v>
      </c>
      <c r="F1325" t="s">
        <v>68</v>
      </c>
      <c r="G1325" t="s">
        <v>913</v>
      </c>
      <c r="H1325" t="s">
        <v>914</v>
      </c>
      <c r="I1325" t="b">
        <v>0</v>
      </c>
      <c r="J1325" t="b">
        <v>0</v>
      </c>
      <c r="K1325" t="b">
        <v>0</v>
      </c>
      <c r="L1325" t="b">
        <v>0</v>
      </c>
      <c r="M1325" t="b">
        <v>0</v>
      </c>
      <c r="N1325" t="b">
        <v>0</v>
      </c>
      <c r="O1325" t="s">
        <v>57</v>
      </c>
      <c r="P1325" t="b">
        <v>0</v>
      </c>
      <c r="Q1325" t="b">
        <v>0</v>
      </c>
      <c r="R1325" t="s">
        <v>267</v>
      </c>
      <c r="S1325" t="s">
        <v>95</v>
      </c>
      <c r="T1325" t="s">
        <v>101</v>
      </c>
      <c r="U1325" t="s">
        <v>95</v>
      </c>
      <c r="V1325" t="s">
        <v>60</v>
      </c>
      <c r="W1325" t="s">
        <v>61</v>
      </c>
      <c r="X1325" t="s">
        <v>62</v>
      </c>
      <c r="Y1325" t="s">
        <v>63</v>
      </c>
      <c r="Z1325">
        <v>0</v>
      </c>
      <c r="AA1325">
        <v>10.130000000000001</v>
      </c>
      <c r="AB1325">
        <v>1.95</v>
      </c>
      <c r="AC1325">
        <v>35</v>
      </c>
      <c r="AD1325">
        <v>176.98</v>
      </c>
      <c r="AE1325">
        <v>203.43</v>
      </c>
      <c r="AF1325">
        <v>21</v>
      </c>
      <c r="AG1325" t="b">
        <v>1</v>
      </c>
      <c r="AH1325">
        <v>191.79</v>
      </c>
      <c r="AI1325">
        <f t="shared" si="20"/>
        <v>48099.405580922357</v>
      </c>
      <c r="AJ1325">
        <v>3</v>
      </c>
      <c r="AK1325" t="b">
        <v>1</v>
      </c>
      <c r="AL1325" t="b">
        <v>0</v>
      </c>
      <c r="AM1325" t="s">
        <v>576</v>
      </c>
      <c r="AN1325" s="1">
        <v>40304</v>
      </c>
      <c r="AO1325" s="1">
        <v>40396</v>
      </c>
      <c r="AP1325" s="1">
        <v>40501</v>
      </c>
      <c r="AQ1325" s="1">
        <v>40455</v>
      </c>
    </row>
    <row r="1326" spans="1:43">
      <c r="A1326" t="s">
        <v>3075</v>
      </c>
      <c r="C1326" t="s">
        <v>483</v>
      </c>
      <c r="D1326" t="s">
        <v>74</v>
      </c>
      <c r="E1326">
        <v>11234</v>
      </c>
      <c r="F1326" t="s">
        <v>75</v>
      </c>
      <c r="G1326" t="s">
        <v>76</v>
      </c>
      <c r="H1326" t="s">
        <v>483</v>
      </c>
      <c r="I1326" t="b">
        <v>0</v>
      </c>
      <c r="J1326" t="b">
        <v>1</v>
      </c>
      <c r="K1326" t="b">
        <v>0</v>
      </c>
      <c r="L1326" t="b">
        <v>0</v>
      </c>
      <c r="M1326" t="b">
        <v>0</v>
      </c>
      <c r="N1326" t="b">
        <v>0</v>
      </c>
      <c r="O1326" t="s">
        <v>77</v>
      </c>
      <c r="P1326" t="b">
        <v>0</v>
      </c>
      <c r="Q1326" t="b">
        <v>0</v>
      </c>
      <c r="R1326" t="s">
        <v>211</v>
      </c>
      <c r="S1326" t="s">
        <v>100</v>
      </c>
      <c r="T1326" t="s">
        <v>78</v>
      </c>
      <c r="U1326" t="s">
        <v>79</v>
      </c>
      <c r="V1326" t="s">
        <v>71</v>
      </c>
      <c r="W1326" t="s">
        <v>61</v>
      </c>
      <c r="X1326" t="s">
        <v>62</v>
      </c>
      <c r="Y1326" t="s">
        <v>81</v>
      </c>
      <c r="AD1326">
        <v>153.75</v>
      </c>
      <c r="AE1326">
        <v>187.5</v>
      </c>
      <c r="AF1326">
        <v>28</v>
      </c>
      <c r="AG1326" t="b">
        <v>0</v>
      </c>
      <c r="AH1326">
        <v>191.92</v>
      </c>
      <c r="AI1326">
        <f t="shared" si="20"/>
        <v>48042.400381546147</v>
      </c>
      <c r="AJ1326">
        <v>3</v>
      </c>
      <c r="AK1326" t="b">
        <v>0</v>
      </c>
      <c r="AL1326" t="b">
        <v>0</v>
      </c>
      <c r="AM1326" t="s">
        <v>576</v>
      </c>
      <c r="AN1326" s="1">
        <v>38448</v>
      </c>
      <c r="AO1326" s="1">
        <v>38469</v>
      </c>
      <c r="AP1326" s="1">
        <v>38520</v>
      </c>
      <c r="AQ1326" s="1">
        <v>38692</v>
      </c>
    </row>
    <row r="1327" spans="1:43">
      <c r="A1327" t="s">
        <v>3076</v>
      </c>
      <c r="B1327">
        <v>170993003542</v>
      </c>
      <c r="C1327" t="s">
        <v>181</v>
      </c>
      <c r="D1327" t="s">
        <v>182</v>
      </c>
      <c r="E1327">
        <v>60653</v>
      </c>
      <c r="F1327" t="s">
        <v>75</v>
      </c>
      <c r="G1327" t="s">
        <v>1680</v>
      </c>
      <c r="H1327" t="s">
        <v>184</v>
      </c>
      <c r="I1327" t="b">
        <v>1</v>
      </c>
      <c r="J1327" t="b">
        <v>0</v>
      </c>
      <c r="K1327" t="b">
        <v>0</v>
      </c>
      <c r="L1327" t="b">
        <v>0</v>
      </c>
      <c r="M1327" t="b">
        <v>0</v>
      </c>
      <c r="N1327" t="b">
        <v>0</v>
      </c>
      <c r="O1327" t="s">
        <v>77</v>
      </c>
      <c r="P1327" t="b">
        <v>0</v>
      </c>
      <c r="Q1327" t="b">
        <v>0</v>
      </c>
      <c r="R1327" t="s">
        <v>58</v>
      </c>
      <c r="S1327" t="s">
        <v>59</v>
      </c>
      <c r="T1327" t="s">
        <v>119</v>
      </c>
      <c r="U1327" t="s">
        <v>59</v>
      </c>
      <c r="V1327" t="s">
        <v>71</v>
      </c>
      <c r="W1327" t="s">
        <v>61</v>
      </c>
      <c r="X1327" t="s">
        <v>62</v>
      </c>
      <c r="Y1327" t="s">
        <v>63</v>
      </c>
      <c r="AD1327">
        <v>167.08</v>
      </c>
      <c r="AE1327">
        <v>203.76</v>
      </c>
      <c r="AF1327">
        <v>28</v>
      </c>
      <c r="AG1327" t="b">
        <v>1</v>
      </c>
      <c r="AH1327">
        <v>192.14</v>
      </c>
      <c r="AI1327">
        <f t="shared" si="20"/>
        <v>47946.007044140257</v>
      </c>
      <c r="AJ1327">
        <v>1</v>
      </c>
      <c r="AK1327" t="b">
        <v>0</v>
      </c>
      <c r="AL1327" t="b">
        <v>0</v>
      </c>
      <c r="AM1327" t="s">
        <v>576</v>
      </c>
      <c r="AN1327" s="1">
        <v>38965</v>
      </c>
      <c r="AO1327" s="1">
        <v>39048</v>
      </c>
      <c r="AP1327" s="1">
        <v>39084</v>
      </c>
      <c r="AQ1327" s="1">
        <v>39207</v>
      </c>
    </row>
    <row r="1328" spans="1:43">
      <c r="A1328" t="s">
        <v>3077</v>
      </c>
      <c r="B1328">
        <v>370345001424</v>
      </c>
      <c r="C1328" t="s">
        <v>425</v>
      </c>
      <c r="D1328" t="s">
        <v>67</v>
      </c>
      <c r="E1328">
        <v>28546</v>
      </c>
      <c r="F1328" t="s">
        <v>75</v>
      </c>
      <c r="G1328" t="s">
        <v>426</v>
      </c>
      <c r="H1328" t="s">
        <v>427</v>
      </c>
      <c r="I1328" t="b">
        <v>0</v>
      </c>
      <c r="J1328" t="b">
        <v>0</v>
      </c>
      <c r="K1328" t="b">
        <v>0</v>
      </c>
      <c r="L1328" t="b">
        <v>0</v>
      </c>
      <c r="M1328" t="b">
        <v>0</v>
      </c>
      <c r="N1328" t="b">
        <v>0</v>
      </c>
      <c r="O1328" t="s">
        <v>57</v>
      </c>
      <c r="P1328" t="b">
        <v>0</v>
      </c>
      <c r="Q1328" t="b">
        <v>0</v>
      </c>
      <c r="R1328" t="s">
        <v>1</v>
      </c>
      <c r="S1328" t="s">
        <v>137</v>
      </c>
      <c r="T1328" t="s">
        <v>211</v>
      </c>
      <c r="U1328" t="s">
        <v>100</v>
      </c>
      <c r="V1328" t="s">
        <v>71</v>
      </c>
      <c r="W1328" t="s">
        <v>61</v>
      </c>
      <c r="X1328" t="s">
        <v>62</v>
      </c>
      <c r="Y1328" t="s">
        <v>63</v>
      </c>
      <c r="AD1328">
        <v>167.08</v>
      </c>
      <c r="AE1328">
        <v>203.76</v>
      </c>
      <c r="AF1328">
        <v>20</v>
      </c>
      <c r="AG1328" t="b">
        <v>1</v>
      </c>
      <c r="AH1328">
        <v>192.14</v>
      </c>
      <c r="AI1328">
        <f t="shared" si="20"/>
        <v>47946.007044140257</v>
      </c>
      <c r="AJ1328">
        <v>1</v>
      </c>
      <c r="AK1328" t="b">
        <v>0</v>
      </c>
      <c r="AL1328" t="b">
        <v>0</v>
      </c>
      <c r="AM1328" t="s">
        <v>576</v>
      </c>
      <c r="AN1328" s="1">
        <v>38557</v>
      </c>
      <c r="AO1328" s="1">
        <v>38560</v>
      </c>
      <c r="AP1328" s="1">
        <v>38705</v>
      </c>
      <c r="AQ1328" s="1">
        <v>38711</v>
      </c>
    </row>
    <row r="1329" spans="1:43">
      <c r="A1329" t="s">
        <v>3078</v>
      </c>
      <c r="C1329" t="s">
        <v>553</v>
      </c>
      <c r="D1329" t="s">
        <v>74</v>
      </c>
      <c r="E1329">
        <v>10301</v>
      </c>
      <c r="F1329" t="s">
        <v>75</v>
      </c>
      <c r="G1329" t="s">
        <v>76</v>
      </c>
      <c r="H1329" t="s">
        <v>553</v>
      </c>
      <c r="I1329" t="b">
        <v>0</v>
      </c>
      <c r="J1329" t="b">
        <v>0</v>
      </c>
      <c r="K1329" t="b">
        <v>0</v>
      </c>
      <c r="L1329" t="b">
        <v>0</v>
      </c>
      <c r="M1329" t="b">
        <v>0</v>
      </c>
      <c r="N1329" t="b">
        <v>0</v>
      </c>
      <c r="O1329" t="s">
        <v>77</v>
      </c>
      <c r="P1329" t="b">
        <v>0</v>
      </c>
      <c r="Q1329" t="b">
        <v>0</v>
      </c>
      <c r="R1329" t="s">
        <v>119</v>
      </c>
      <c r="S1329" t="s">
        <v>59</v>
      </c>
      <c r="T1329" t="s">
        <v>78</v>
      </c>
      <c r="U1329" t="s">
        <v>79</v>
      </c>
      <c r="V1329" t="s">
        <v>71</v>
      </c>
      <c r="W1329" t="s">
        <v>1</v>
      </c>
      <c r="X1329" t="s">
        <v>62</v>
      </c>
      <c r="Y1329" t="s">
        <v>81</v>
      </c>
      <c r="Z1329">
        <v>0</v>
      </c>
      <c r="AA1329">
        <v>0</v>
      </c>
      <c r="AB1329">
        <v>2.2000000000000002</v>
      </c>
      <c r="AC1329">
        <v>9</v>
      </c>
      <c r="AD1329">
        <v>157.6</v>
      </c>
      <c r="AE1329">
        <v>192.2</v>
      </c>
      <c r="AF1329">
        <v>30</v>
      </c>
      <c r="AG1329" t="b">
        <v>0</v>
      </c>
      <c r="AH1329">
        <v>192.2</v>
      </c>
      <c r="AI1329">
        <f t="shared" si="20"/>
        <v>47919.734752120465</v>
      </c>
      <c r="AJ1329">
        <v>1</v>
      </c>
      <c r="AK1329" t="b">
        <v>1</v>
      </c>
      <c r="AL1329" t="b">
        <v>0</v>
      </c>
      <c r="AM1329" t="s">
        <v>576</v>
      </c>
      <c r="AN1329" s="1">
        <v>40239</v>
      </c>
      <c r="AO1329" s="1">
        <v>40255</v>
      </c>
      <c r="AP1329" s="1">
        <v>40331</v>
      </c>
      <c r="AQ1329" s="1">
        <v>40386</v>
      </c>
    </row>
    <row r="1330" spans="1:43">
      <c r="A1330" t="s">
        <v>3079</v>
      </c>
      <c r="B1330">
        <v>63432005558</v>
      </c>
      <c r="C1330" t="s">
        <v>242</v>
      </c>
      <c r="D1330" t="s">
        <v>128</v>
      </c>
      <c r="E1330">
        <v>92123</v>
      </c>
      <c r="F1330" t="s">
        <v>75</v>
      </c>
      <c r="G1330" t="s">
        <v>794</v>
      </c>
      <c r="H1330" t="s">
        <v>242</v>
      </c>
      <c r="I1330" t="b">
        <v>0</v>
      </c>
      <c r="J1330" t="b">
        <v>0</v>
      </c>
      <c r="K1330" t="b">
        <v>0</v>
      </c>
      <c r="L1330" t="b">
        <v>0</v>
      </c>
      <c r="M1330" t="b">
        <v>0</v>
      </c>
      <c r="N1330" t="b">
        <v>0</v>
      </c>
      <c r="O1330" t="s">
        <v>57</v>
      </c>
      <c r="P1330" t="b">
        <v>0</v>
      </c>
      <c r="Q1330" t="b">
        <v>0</v>
      </c>
      <c r="R1330" t="s">
        <v>113</v>
      </c>
      <c r="S1330" t="s">
        <v>113</v>
      </c>
      <c r="T1330" t="s">
        <v>357</v>
      </c>
      <c r="U1330" t="s">
        <v>137</v>
      </c>
      <c r="V1330" t="s">
        <v>71</v>
      </c>
      <c r="W1330" t="s">
        <v>1</v>
      </c>
      <c r="X1330" t="s">
        <v>62</v>
      </c>
      <c r="Y1330" t="s">
        <v>151</v>
      </c>
      <c r="Z1330">
        <v>0</v>
      </c>
      <c r="AA1330">
        <v>9.92</v>
      </c>
      <c r="AB1330">
        <v>2.0499999999999998</v>
      </c>
      <c r="AC1330">
        <v>9</v>
      </c>
      <c r="AD1330">
        <v>157.78</v>
      </c>
      <c r="AE1330">
        <v>192.41</v>
      </c>
      <c r="AF1330">
        <v>35</v>
      </c>
      <c r="AG1330" t="b">
        <v>1</v>
      </c>
      <c r="AH1330">
        <v>192.41</v>
      </c>
      <c r="AI1330">
        <f t="shared" si="20"/>
        <v>47827.838430051197</v>
      </c>
      <c r="AJ1330">
        <v>2</v>
      </c>
      <c r="AK1330" t="b">
        <v>0</v>
      </c>
      <c r="AL1330" t="b">
        <v>1</v>
      </c>
      <c r="AM1330" t="s">
        <v>576</v>
      </c>
      <c r="AN1330" s="1">
        <v>40315</v>
      </c>
      <c r="AO1330" s="1">
        <v>40420</v>
      </c>
      <c r="AP1330" s="1">
        <v>40429</v>
      </c>
      <c r="AQ1330" s="1">
        <v>40467</v>
      </c>
    </row>
    <row r="1331" spans="1:43">
      <c r="A1331" t="s">
        <v>3080</v>
      </c>
      <c r="B1331">
        <v>120018000238</v>
      </c>
      <c r="C1331" t="s">
        <v>3081</v>
      </c>
      <c r="D1331" t="s">
        <v>257</v>
      </c>
      <c r="E1331">
        <v>33313</v>
      </c>
      <c r="F1331" t="s">
        <v>54</v>
      </c>
      <c r="G1331" t="s">
        <v>1461</v>
      </c>
      <c r="H1331" t="s">
        <v>1462</v>
      </c>
      <c r="I1331" t="b">
        <v>0</v>
      </c>
      <c r="J1331" t="b">
        <v>0</v>
      </c>
      <c r="K1331" t="b">
        <v>0</v>
      </c>
      <c r="L1331" t="b">
        <v>0</v>
      </c>
      <c r="M1331" t="b">
        <v>0</v>
      </c>
      <c r="N1331" t="b">
        <v>0</v>
      </c>
      <c r="O1331" t="s">
        <v>77</v>
      </c>
      <c r="P1331" t="b">
        <v>0</v>
      </c>
      <c r="Q1331" t="b">
        <v>0</v>
      </c>
      <c r="R1331" t="s">
        <v>101</v>
      </c>
      <c r="S1331" t="s">
        <v>95</v>
      </c>
      <c r="T1331" t="s">
        <v>136</v>
      </c>
      <c r="U1331" t="s">
        <v>137</v>
      </c>
      <c r="V1331" t="s">
        <v>71</v>
      </c>
      <c r="W1331" t="s">
        <v>61</v>
      </c>
      <c r="X1331" t="s">
        <v>62</v>
      </c>
      <c r="Y1331" t="s">
        <v>63</v>
      </c>
      <c r="Z1331">
        <v>0</v>
      </c>
      <c r="AA1331">
        <v>0</v>
      </c>
      <c r="AB1331">
        <v>2.2000000000000002</v>
      </c>
      <c r="AC1331">
        <v>9</v>
      </c>
      <c r="AD1331">
        <v>157.88999999999999</v>
      </c>
      <c r="AE1331">
        <v>192.55</v>
      </c>
      <c r="AF1331">
        <v>23</v>
      </c>
      <c r="AG1331" t="b">
        <v>1</v>
      </c>
      <c r="AH1331">
        <v>192.55</v>
      </c>
      <c r="AI1331">
        <f t="shared" si="20"/>
        <v>47766.623215338353</v>
      </c>
      <c r="AJ1331">
        <v>2</v>
      </c>
      <c r="AK1331" t="b">
        <v>1</v>
      </c>
      <c r="AL1331" t="b">
        <v>0</v>
      </c>
      <c r="AM1331" t="s">
        <v>576</v>
      </c>
      <c r="AN1331" s="1">
        <v>40241</v>
      </c>
      <c r="AO1331" s="1">
        <v>40272</v>
      </c>
      <c r="AP1331" s="1">
        <v>40317</v>
      </c>
      <c r="AQ1331" s="1">
        <v>40393</v>
      </c>
    </row>
    <row r="1332" spans="1:43">
      <c r="A1332" t="s">
        <v>3082</v>
      </c>
      <c r="C1332" t="s">
        <v>73</v>
      </c>
      <c r="D1332" t="s">
        <v>74</v>
      </c>
      <c r="E1332">
        <v>10456</v>
      </c>
      <c r="F1332" t="s">
        <v>75</v>
      </c>
      <c r="G1332" t="s">
        <v>106</v>
      </c>
      <c r="H1332" t="s">
        <v>73</v>
      </c>
      <c r="I1332" t="b">
        <v>0</v>
      </c>
      <c r="J1332" t="b">
        <v>0</v>
      </c>
      <c r="K1332" t="b">
        <v>0</v>
      </c>
      <c r="L1332" t="b">
        <v>0</v>
      </c>
      <c r="M1332" t="b">
        <v>0</v>
      </c>
      <c r="N1332" t="b">
        <v>0</v>
      </c>
      <c r="O1332" t="s">
        <v>77</v>
      </c>
      <c r="P1332" t="b">
        <v>1</v>
      </c>
      <c r="Q1332" t="b">
        <v>0</v>
      </c>
      <c r="R1332" t="s">
        <v>99</v>
      </c>
      <c r="S1332" t="s">
        <v>100</v>
      </c>
      <c r="V1332" t="s">
        <v>60</v>
      </c>
      <c r="W1332" t="s">
        <v>61</v>
      </c>
      <c r="X1332" t="s">
        <v>107</v>
      </c>
      <c r="Y1332" t="s">
        <v>63</v>
      </c>
      <c r="Z1332">
        <v>1.45</v>
      </c>
      <c r="AA1332">
        <v>0</v>
      </c>
      <c r="AB1332">
        <v>2.1800000000000002</v>
      </c>
      <c r="AC1332">
        <v>9</v>
      </c>
      <c r="AD1332">
        <v>157.93</v>
      </c>
      <c r="AE1332">
        <v>192.6</v>
      </c>
      <c r="AF1332">
        <v>200</v>
      </c>
      <c r="AG1332" t="b">
        <v>1</v>
      </c>
      <c r="AH1332">
        <v>192.6</v>
      </c>
      <c r="AI1332">
        <f t="shared" si="20"/>
        <v>47744.7701386552</v>
      </c>
      <c r="AJ1332">
        <v>3</v>
      </c>
      <c r="AK1332" t="b">
        <v>0</v>
      </c>
      <c r="AL1332" t="b">
        <v>0</v>
      </c>
      <c r="AM1332" t="s">
        <v>576</v>
      </c>
      <c r="AN1332" s="1">
        <v>40338</v>
      </c>
      <c r="AO1332" s="1">
        <v>40348</v>
      </c>
      <c r="AP1332" s="1">
        <v>40525</v>
      </c>
      <c r="AQ1332" s="1">
        <v>40491</v>
      </c>
    </row>
    <row r="1333" spans="1:43">
      <c r="A1333" t="s">
        <v>3083</v>
      </c>
      <c r="B1333">
        <v>510225001148</v>
      </c>
      <c r="C1333" t="s">
        <v>3084</v>
      </c>
      <c r="D1333" t="s">
        <v>364</v>
      </c>
      <c r="E1333">
        <v>20147</v>
      </c>
      <c r="F1333" t="s">
        <v>54</v>
      </c>
      <c r="G1333" t="s">
        <v>3085</v>
      </c>
      <c r="H1333" t="s">
        <v>3086</v>
      </c>
      <c r="I1333" t="b">
        <v>0</v>
      </c>
      <c r="J1333" t="b">
        <v>0</v>
      </c>
      <c r="K1333" t="b">
        <v>0</v>
      </c>
      <c r="L1333" t="b">
        <v>0</v>
      </c>
      <c r="M1333" t="b">
        <v>0</v>
      </c>
      <c r="N1333" t="b">
        <v>0</v>
      </c>
      <c r="O1333" t="s">
        <v>57</v>
      </c>
      <c r="P1333" t="b">
        <v>0</v>
      </c>
      <c r="Q1333" t="b">
        <v>0</v>
      </c>
      <c r="R1333" t="s">
        <v>230</v>
      </c>
      <c r="S1333" t="s">
        <v>59</v>
      </c>
      <c r="T1333" t="s">
        <v>58</v>
      </c>
      <c r="U1333" t="s">
        <v>59</v>
      </c>
      <c r="V1333" t="s">
        <v>71</v>
      </c>
      <c r="W1333" t="s">
        <v>114</v>
      </c>
      <c r="X1333" t="s">
        <v>287</v>
      </c>
      <c r="Y1333" t="s">
        <v>81</v>
      </c>
      <c r="Z1333">
        <v>0</v>
      </c>
      <c r="AA1333">
        <v>0</v>
      </c>
      <c r="AB1333">
        <v>1.9</v>
      </c>
      <c r="AC1333">
        <v>35</v>
      </c>
      <c r="AD1333">
        <v>163.78</v>
      </c>
      <c r="AE1333">
        <v>192.68</v>
      </c>
      <c r="AF1333">
        <v>60</v>
      </c>
      <c r="AG1333" t="b">
        <v>1</v>
      </c>
      <c r="AH1333">
        <v>192.68</v>
      </c>
      <c r="AI1333">
        <f t="shared" si="20"/>
        <v>47709.815615962143</v>
      </c>
      <c r="AJ1333">
        <v>12</v>
      </c>
      <c r="AK1333" t="b">
        <v>0</v>
      </c>
      <c r="AL1333" t="b">
        <v>0</v>
      </c>
      <c r="AM1333" t="s">
        <v>576</v>
      </c>
      <c r="AN1333" s="1">
        <v>40520</v>
      </c>
      <c r="AO1333" s="1">
        <v>40533</v>
      </c>
      <c r="AQ1333" s="1">
        <v>40667</v>
      </c>
    </row>
    <row r="1334" spans="1:43">
      <c r="A1334" t="s">
        <v>3087</v>
      </c>
      <c r="B1334">
        <v>63531006009</v>
      </c>
      <c r="C1334" t="s">
        <v>305</v>
      </c>
      <c r="D1334" t="s">
        <v>128</v>
      </c>
      <c r="E1334">
        <v>92707</v>
      </c>
      <c r="F1334" t="s">
        <v>75</v>
      </c>
      <c r="G1334" t="s">
        <v>306</v>
      </c>
      <c r="H1334" t="s">
        <v>307</v>
      </c>
      <c r="I1334" t="b">
        <v>0</v>
      </c>
      <c r="J1334" t="b">
        <v>0</v>
      </c>
      <c r="K1334" t="b">
        <v>0</v>
      </c>
      <c r="L1334" t="b">
        <v>0</v>
      </c>
      <c r="M1334" t="b">
        <v>0</v>
      </c>
      <c r="N1334" t="b">
        <v>0</v>
      </c>
      <c r="O1334" t="s">
        <v>77</v>
      </c>
      <c r="P1334" t="b">
        <v>0</v>
      </c>
      <c r="Q1334" t="b">
        <v>0</v>
      </c>
      <c r="R1334" t="s">
        <v>113</v>
      </c>
      <c r="S1334" t="s">
        <v>113</v>
      </c>
      <c r="V1334" t="s">
        <v>60</v>
      </c>
      <c r="W1334" t="s">
        <v>61</v>
      </c>
      <c r="X1334" t="s">
        <v>62</v>
      </c>
      <c r="Y1334" t="s">
        <v>63</v>
      </c>
      <c r="Z1334">
        <v>8.8000000000000007</v>
      </c>
      <c r="AA1334">
        <v>10.06</v>
      </c>
      <c r="AB1334">
        <v>1.65</v>
      </c>
      <c r="AC1334">
        <v>35</v>
      </c>
      <c r="AD1334">
        <v>165.48</v>
      </c>
      <c r="AE1334">
        <v>194.68</v>
      </c>
      <c r="AF1334">
        <v>30</v>
      </c>
      <c r="AG1334" t="b">
        <v>1</v>
      </c>
      <c r="AH1334">
        <v>192.92</v>
      </c>
      <c r="AI1334">
        <f t="shared" si="20"/>
        <v>47605.028847882997</v>
      </c>
      <c r="AJ1334">
        <v>9</v>
      </c>
      <c r="AK1334" t="b">
        <v>1</v>
      </c>
      <c r="AL1334" t="b">
        <v>0</v>
      </c>
      <c r="AM1334" t="s">
        <v>576</v>
      </c>
      <c r="AN1334" s="1">
        <v>40493</v>
      </c>
      <c r="AO1334" s="1">
        <v>40593</v>
      </c>
      <c r="AQ1334" s="1">
        <v>40641</v>
      </c>
    </row>
    <row r="1335" spans="1:43">
      <c r="A1335" t="s">
        <v>3088</v>
      </c>
      <c r="B1335">
        <v>120087003181</v>
      </c>
      <c r="C1335" t="s">
        <v>646</v>
      </c>
      <c r="D1335" t="s">
        <v>257</v>
      </c>
      <c r="E1335">
        <v>33626</v>
      </c>
      <c r="F1335" t="s">
        <v>54</v>
      </c>
      <c r="G1335" t="s">
        <v>647</v>
      </c>
      <c r="H1335" t="s">
        <v>648</v>
      </c>
      <c r="I1335" t="b">
        <v>0</v>
      </c>
      <c r="J1335" t="b">
        <v>0</v>
      </c>
      <c r="K1335" t="b">
        <v>0</v>
      </c>
      <c r="L1335" t="b">
        <v>0</v>
      </c>
      <c r="M1335" t="b">
        <v>0</v>
      </c>
      <c r="N1335" t="b">
        <v>0</v>
      </c>
      <c r="O1335" t="s">
        <v>57</v>
      </c>
      <c r="P1335" t="b">
        <v>0</v>
      </c>
      <c r="Q1335" t="b">
        <v>0</v>
      </c>
      <c r="R1335" t="s">
        <v>58</v>
      </c>
      <c r="S1335" t="s">
        <v>59</v>
      </c>
      <c r="V1335" t="s">
        <v>71</v>
      </c>
      <c r="W1335" t="s">
        <v>114</v>
      </c>
      <c r="X1335" t="s">
        <v>107</v>
      </c>
      <c r="Y1335" t="s">
        <v>88</v>
      </c>
      <c r="Z1335">
        <v>0</v>
      </c>
      <c r="AA1335">
        <v>0</v>
      </c>
      <c r="AB1335">
        <v>1.99</v>
      </c>
      <c r="AC1335">
        <v>35</v>
      </c>
      <c r="AD1335">
        <v>169.81</v>
      </c>
      <c r="AE1335">
        <v>195.18</v>
      </c>
      <c r="AF1335">
        <v>60</v>
      </c>
      <c r="AG1335" t="b">
        <v>1</v>
      </c>
      <c r="AH1335">
        <v>192.94</v>
      </c>
      <c r="AI1335">
        <f t="shared" si="20"/>
        <v>47596.301817209729</v>
      </c>
      <c r="AJ1335">
        <v>17</v>
      </c>
      <c r="AK1335" t="b">
        <v>0</v>
      </c>
      <c r="AL1335" t="b">
        <v>1</v>
      </c>
      <c r="AM1335" t="s">
        <v>576</v>
      </c>
      <c r="AN1335" s="1">
        <v>40377</v>
      </c>
      <c r="AO1335" s="1">
        <v>40522</v>
      </c>
      <c r="AP1335" s="1">
        <v>40546</v>
      </c>
      <c r="AQ1335" s="1">
        <v>40526</v>
      </c>
    </row>
    <row r="1336" spans="1:43">
      <c r="A1336" t="s">
        <v>3089</v>
      </c>
      <c r="B1336">
        <v>540165001217</v>
      </c>
      <c r="C1336" t="s">
        <v>3090</v>
      </c>
      <c r="D1336" t="s">
        <v>1302</v>
      </c>
      <c r="E1336">
        <v>24874</v>
      </c>
      <c r="F1336" t="s">
        <v>68</v>
      </c>
      <c r="G1336" t="s">
        <v>3091</v>
      </c>
      <c r="H1336" t="s">
        <v>3092</v>
      </c>
      <c r="I1336" t="b">
        <v>0</v>
      </c>
      <c r="J1336" t="b">
        <v>0</v>
      </c>
      <c r="K1336" t="b">
        <v>0</v>
      </c>
      <c r="L1336" t="b">
        <v>0</v>
      </c>
      <c r="M1336" t="b">
        <v>0</v>
      </c>
      <c r="N1336" t="b">
        <v>0</v>
      </c>
      <c r="O1336" t="s">
        <v>57</v>
      </c>
      <c r="P1336" t="b">
        <v>0</v>
      </c>
      <c r="Q1336" t="b">
        <v>0</v>
      </c>
      <c r="R1336" t="s">
        <v>119</v>
      </c>
      <c r="S1336" t="s">
        <v>59</v>
      </c>
      <c r="T1336" t="s">
        <v>58</v>
      </c>
      <c r="U1336" t="s">
        <v>59</v>
      </c>
      <c r="V1336" t="s">
        <v>71</v>
      </c>
      <c r="W1336" t="s">
        <v>114</v>
      </c>
      <c r="X1336" t="s">
        <v>62</v>
      </c>
      <c r="Y1336" t="s">
        <v>151</v>
      </c>
      <c r="Z1336">
        <v>14.38</v>
      </c>
      <c r="AA1336">
        <v>0</v>
      </c>
      <c r="AB1336">
        <v>3.6</v>
      </c>
      <c r="AC1336">
        <v>17</v>
      </c>
      <c r="AD1336">
        <v>179</v>
      </c>
      <c r="AE1336">
        <v>218.29</v>
      </c>
      <c r="AF1336">
        <v>70</v>
      </c>
      <c r="AG1336" t="b">
        <v>1</v>
      </c>
      <c r="AH1336">
        <v>192.94</v>
      </c>
      <c r="AI1336">
        <f t="shared" si="20"/>
        <v>47596.301817209729</v>
      </c>
      <c r="AJ1336">
        <v>2</v>
      </c>
      <c r="AK1336" t="b">
        <v>0</v>
      </c>
      <c r="AL1336" t="b">
        <v>0</v>
      </c>
      <c r="AM1336" t="s">
        <v>576</v>
      </c>
      <c r="AN1336" s="1">
        <v>39561</v>
      </c>
      <c r="AO1336" s="1">
        <v>39587</v>
      </c>
      <c r="AP1336" s="1">
        <v>39784</v>
      </c>
      <c r="AQ1336" s="1">
        <v>39719</v>
      </c>
    </row>
    <row r="1337" spans="1:43">
      <c r="A1337" t="s">
        <v>3093</v>
      </c>
      <c r="B1337">
        <v>400285000039</v>
      </c>
      <c r="C1337" t="s">
        <v>2831</v>
      </c>
      <c r="D1337" t="s">
        <v>53</v>
      </c>
      <c r="E1337">
        <v>73521</v>
      </c>
      <c r="F1337" t="s">
        <v>68</v>
      </c>
      <c r="G1337" t="s">
        <v>2832</v>
      </c>
      <c r="H1337" t="s">
        <v>1497</v>
      </c>
      <c r="I1337" t="b">
        <v>0</v>
      </c>
      <c r="J1337" t="b">
        <v>0</v>
      </c>
      <c r="K1337" t="b">
        <v>0</v>
      </c>
      <c r="L1337" t="b">
        <v>0</v>
      </c>
      <c r="M1337" t="b">
        <v>0</v>
      </c>
      <c r="N1337" t="b">
        <v>0</v>
      </c>
      <c r="O1337" t="s">
        <v>57</v>
      </c>
      <c r="P1337" t="b">
        <v>0</v>
      </c>
      <c r="Q1337" t="b">
        <v>0</v>
      </c>
      <c r="R1337" t="s">
        <v>119</v>
      </c>
      <c r="S1337" t="s">
        <v>59</v>
      </c>
      <c r="T1337" t="s">
        <v>58</v>
      </c>
      <c r="U1337" t="s">
        <v>59</v>
      </c>
      <c r="V1337" t="s">
        <v>71</v>
      </c>
      <c r="W1337" t="s">
        <v>114</v>
      </c>
      <c r="X1337" t="s">
        <v>62</v>
      </c>
      <c r="Y1337" t="s">
        <v>81</v>
      </c>
      <c r="Z1337">
        <v>12.55</v>
      </c>
      <c r="AA1337">
        <v>5.65</v>
      </c>
      <c r="AB1337">
        <v>3.14</v>
      </c>
      <c r="AC1337">
        <v>17</v>
      </c>
      <c r="AD1337">
        <v>164</v>
      </c>
      <c r="AE1337">
        <v>200</v>
      </c>
      <c r="AF1337">
        <v>16</v>
      </c>
      <c r="AG1337" t="b">
        <v>1</v>
      </c>
      <c r="AH1337">
        <v>192.94</v>
      </c>
      <c r="AI1337">
        <f t="shared" si="20"/>
        <v>47596.301817209729</v>
      </c>
      <c r="AJ1337">
        <v>3</v>
      </c>
      <c r="AK1337" t="b">
        <v>0</v>
      </c>
      <c r="AL1337" t="b">
        <v>0</v>
      </c>
      <c r="AM1337" t="s">
        <v>576</v>
      </c>
      <c r="AN1337" s="1">
        <v>39415</v>
      </c>
      <c r="AO1337" s="1">
        <v>39432</v>
      </c>
      <c r="AP1337" s="1">
        <v>39498</v>
      </c>
      <c r="AQ1337" s="1">
        <v>39655</v>
      </c>
    </row>
    <row r="1338" spans="1:43">
      <c r="A1338" t="s">
        <v>3094</v>
      </c>
      <c r="B1338">
        <v>170993000441</v>
      </c>
      <c r="C1338" t="s">
        <v>181</v>
      </c>
      <c r="D1338" t="s">
        <v>182</v>
      </c>
      <c r="E1338">
        <v>60626</v>
      </c>
      <c r="F1338" t="s">
        <v>75</v>
      </c>
      <c r="G1338" t="s">
        <v>1572</v>
      </c>
      <c r="H1338" t="s">
        <v>184</v>
      </c>
      <c r="I1338" t="b">
        <v>0</v>
      </c>
      <c r="J1338" t="b">
        <v>0</v>
      </c>
      <c r="K1338" t="b">
        <v>0</v>
      </c>
      <c r="L1338" t="b">
        <v>0</v>
      </c>
      <c r="M1338" t="b">
        <v>0</v>
      </c>
      <c r="N1338" t="b">
        <v>0</v>
      </c>
      <c r="O1338" t="s">
        <v>77</v>
      </c>
      <c r="P1338" t="b">
        <v>0</v>
      </c>
      <c r="Q1338" t="b">
        <v>0</v>
      </c>
      <c r="R1338" t="s">
        <v>119</v>
      </c>
      <c r="S1338" t="s">
        <v>59</v>
      </c>
      <c r="V1338" t="s">
        <v>71</v>
      </c>
      <c r="W1338" t="s">
        <v>61</v>
      </c>
      <c r="X1338" t="s">
        <v>62</v>
      </c>
      <c r="Y1338" t="s">
        <v>63</v>
      </c>
      <c r="Z1338">
        <v>13.1</v>
      </c>
      <c r="AA1338">
        <v>0</v>
      </c>
      <c r="AB1338">
        <v>3.28</v>
      </c>
      <c r="AC1338">
        <v>17</v>
      </c>
      <c r="AD1338">
        <v>164</v>
      </c>
      <c r="AE1338">
        <v>200</v>
      </c>
      <c r="AF1338">
        <v>30</v>
      </c>
      <c r="AG1338" t="b">
        <v>1</v>
      </c>
      <c r="AH1338">
        <v>192.94</v>
      </c>
      <c r="AI1338">
        <f t="shared" si="20"/>
        <v>47596.301817209729</v>
      </c>
      <c r="AJ1338">
        <v>3</v>
      </c>
      <c r="AK1338" t="b">
        <v>0</v>
      </c>
      <c r="AL1338" t="b">
        <v>0</v>
      </c>
      <c r="AM1338" t="s">
        <v>576</v>
      </c>
      <c r="AN1338" s="1">
        <v>39335</v>
      </c>
      <c r="AO1338" s="1">
        <v>39442</v>
      </c>
      <c r="AP1338" s="1">
        <v>39520</v>
      </c>
      <c r="AQ1338" s="1">
        <v>39568</v>
      </c>
    </row>
    <row r="1339" spans="1:43">
      <c r="A1339" t="s">
        <v>3095</v>
      </c>
      <c r="B1339">
        <v>62271003107</v>
      </c>
      <c r="C1339" t="s">
        <v>3096</v>
      </c>
      <c r="D1339" t="s">
        <v>128</v>
      </c>
      <c r="E1339">
        <v>91335</v>
      </c>
      <c r="F1339" t="s">
        <v>75</v>
      </c>
      <c r="G1339" t="s">
        <v>271</v>
      </c>
      <c r="H1339" t="s">
        <v>130</v>
      </c>
      <c r="I1339" t="b">
        <v>0</v>
      </c>
      <c r="J1339" t="b">
        <v>0</v>
      </c>
      <c r="K1339" t="b">
        <v>0</v>
      </c>
      <c r="L1339" t="b">
        <v>0</v>
      </c>
      <c r="M1339" t="b">
        <v>0</v>
      </c>
      <c r="N1339" t="b">
        <v>0</v>
      </c>
      <c r="O1339" t="s">
        <v>77</v>
      </c>
      <c r="P1339" t="b">
        <v>0</v>
      </c>
      <c r="Q1339" t="b">
        <v>0</v>
      </c>
      <c r="R1339" t="s">
        <v>113</v>
      </c>
      <c r="S1339" t="s">
        <v>113</v>
      </c>
      <c r="V1339" t="s">
        <v>71</v>
      </c>
      <c r="W1339" t="s">
        <v>61</v>
      </c>
      <c r="X1339" t="s">
        <v>62</v>
      </c>
      <c r="Y1339" t="s">
        <v>88</v>
      </c>
      <c r="AD1339">
        <v>168.1</v>
      </c>
      <c r="AE1339">
        <v>205</v>
      </c>
      <c r="AF1339">
        <v>40</v>
      </c>
      <c r="AG1339" t="b">
        <v>1</v>
      </c>
      <c r="AH1339">
        <v>193.32</v>
      </c>
      <c r="AI1339">
        <f t="shared" si="20"/>
        <v>47430.640234417733</v>
      </c>
      <c r="AJ1339">
        <v>1</v>
      </c>
      <c r="AK1339" t="b">
        <v>0</v>
      </c>
      <c r="AL1339" t="b">
        <v>0</v>
      </c>
      <c r="AM1339" t="s">
        <v>576</v>
      </c>
      <c r="AN1339" s="1">
        <v>38965</v>
      </c>
      <c r="AO1339" s="1">
        <v>38982</v>
      </c>
      <c r="AP1339" s="1">
        <v>39072</v>
      </c>
      <c r="AQ1339" s="1">
        <v>39207</v>
      </c>
    </row>
    <row r="1340" spans="1:43">
      <c r="A1340" t="s">
        <v>3097</v>
      </c>
      <c r="B1340">
        <v>62970004623</v>
      </c>
      <c r="C1340" t="s">
        <v>3098</v>
      </c>
      <c r="D1340" t="s">
        <v>128</v>
      </c>
      <c r="E1340">
        <v>90275</v>
      </c>
      <c r="F1340" t="s">
        <v>54</v>
      </c>
      <c r="G1340" t="s">
        <v>3099</v>
      </c>
      <c r="H1340" t="s">
        <v>130</v>
      </c>
      <c r="I1340" t="b">
        <v>0</v>
      </c>
      <c r="J1340" t="b">
        <v>0</v>
      </c>
      <c r="K1340" t="b">
        <v>0</v>
      </c>
      <c r="L1340" t="b">
        <v>0</v>
      </c>
      <c r="M1340" t="b">
        <v>0</v>
      </c>
      <c r="N1340" t="b">
        <v>0</v>
      </c>
      <c r="O1340" t="s">
        <v>57</v>
      </c>
      <c r="P1340" t="b">
        <v>0</v>
      </c>
      <c r="Q1340" t="b">
        <v>0</v>
      </c>
      <c r="R1340" t="s">
        <v>119</v>
      </c>
      <c r="S1340" t="s">
        <v>59</v>
      </c>
      <c r="T1340" t="s">
        <v>78</v>
      </c>
      <c r="U1340" t="s">
        <v>79</v>
      </c>
      <c r="V1340" t="s">
        <v>71</v>
      </c>
      <c r="W1340" t="s">
        <v>114</v>
      </c>
      <c r="X1340" t="s">
        <v>287</v>
      </c>
      <c r="Y1340" t="s">
        <v>81</v>
      </c>
      <c r="Z1340">
        <v>10.69</v>
      </c>
      <c r="AA1340">
        <v>7.75</v>
      </c>
      <c r="AB1340">
        <v>2.67</v>
      </c>
      <c r="AC1340">
        <v>17</v>
      </c>
      <c r="AD1340">
        <v>145</v>
      </c>
      <c r="AE1340">
        <v>176.83</v>
      </c>
      <c r="AF1340">
        <v>99</v>
      </c>
      <c r="AG1340" t="b">
        <v>1</v>
      </c>
      <c r="AH1340">
        <v>193.33</v>
      </c>
      <c r="AI1340">
        <f t="shared" si="20"/>
        <v>47426.284619081089</v>
      </c>
      <c r="AJ1340">
        <v>3</v>
      </c>
      <c r="AK1340" t="b">
        <v>0</v>
      </c>
      <c r="AL1340" t="b">
        <v>0</v>
      </c>
      <c r="AM1340" t="s">
        <v>576</v>
      </c>
      <c r="AN1340" s="1">
        <v>39468</v>
      </c>
      <c r="AO1340" s="1">
        <v>39647</v>
      </c>
      <c r="AP1340" s="1">
        <v>39751</v>
      </c>
      <c r="AQ1340" s="1">
        <v>39708</v>
      </c>
    </row>
    <row r="1341" spans="1:43">
      <c r="A1341" t="s">
        <v>3100</v>
      </c>
      <c r="B1341">
        <v>260696004294</v>
      </c>
      <c r="C1341" t="s">
        <v>3101</v>
      </c>
      <c r="D1341" t="s">
        <v>91</v>
      </c>
      <c r="E1341">
        <v>49028</v>
      </c>
      <c r="F1341" t="s">
        <v>68</v>
      </c>
      <c r="G1341" t="s">
        <v>3102</v>
      </c>
      <c r="H1341" t="s">
        <v>3103</v>
      </c>
      <c r="I1341" t="b">
        <v>0</v>
      </c>
      <c r="J1341" t="b">
        <v>0</v>
      </c>
      <c r="K1341" t="b">
        <v>0</v>
      </c>
      <c r="L1341" t="b">
        <v>0</v>
      </c>
      <c r="M1341" t="b">
        <v>0</v>
      </c>
      <c r="N1341" t="b">
        <v>0</v>
      </c>
      <c r="O1341" t="s">
        <v>77</v>
      </c>
      <c r="P1341" t="b">
        <v>0</v>
      </c>
      <c r="Q1341" t="b">
        <v>0</v>
      </c>
      <c r="R1341" t="s">
        <v>119</v>
      </c>
      <c r="S1341" t="s">
        <v>59</v>
      </c>
      <c r="T1341" t="s">
        <v>58</v>
      </c>
      <c r="U1341" t="s">
        <v>59</v>
      </c>
      <c r="V1341" t="s">
        <v>60</v>
      </c>
      <c r="W1341" t="s">
        <v>114</v>
      </c>
      <c r="X1341" t="s">
        <v>62</v>
      </c>
      <c r="Y1341" t="s">
        <v>88</v>
      </c>
      <c r="Z1341">
        <v>0</v>
      </c>
      <c r="AA1341">
        <v>0</v>
      </c>
      <c r="AB1341">
        <v>1.91</v>
      </c>
      <c r="AC1341">
        <v>35</v>
      </c>
      <c r="AD1341">
        <v>164.41</v>
      </c>
      <c r="AE1341">
        <v>193.42</v>
      </c>
      <c r="AF1341">
        <v>30</v>
      </c>
      <c r="AG1341" t="b">
        <v>1</v>
      </c>
      <c r="AH1341">
        <v>193.42</v>
      </c>
      <c r="AI1341">
        <f t="shared" si="20"/>
        <v>47387.093081051418</v>
      </c>
      <c r="AJ1341">
        <v>3</v>
      </c>
      <c r="AK1341" t="b">
        <v>0</v>
      </c>
      <c r="AL1341" t="b">
        <v>1</v>
      </c>
      <c r="AM1341" t="s">
        <v>576</v>
      </c>
      <c r="AN1341" s="1">
        <v>40505</v>
      </c>
      <c r="AO1341" s="1">
        <v>40526</v>
      </c>
      <c r="AQ1341" s="1">
        <v>40621</v>
      </c>
    </row>
    <row r="1342" spans="1:43">
      <c r="A1342" t="s">
        <v>3104</v>
      </c>
      <c r="C1342" t="s">
        <v>3105</v>
      </c>
      <c r="D1342" t="s">
        <v>74</v>
      </c>
      <c r="E1342">
        <v>11374</v>
      </c>
      <c r="F1342" t="s">
        <v>75</v>
      </c>
      <c r="G1342" t="s">
        <v>76</v>
      </c>
      <c r="H1342" t="s">
        <v>118</v>
      </c>
      <c r="I1342" t="b">
        <v>0</v>
      </c>
      <c r="J1342" t="b">
        <v>0</v>
      </c>
      <c r="K1342" t="b">
        <v>0</v>
      </c>
      <c r="L1342" t="b">
        <v>0</v>
      </c>
      <c r="M1342" t="b">
        <v>0</v>
      </c>
      <c r="N1342" t="b">
        <v>0</v>
      </c>
      <c r="O1342" t="s">
        <v>57</v>
      </c>
      <c r="P1342" t="b">
        <v>0</v>
      </c>
      <c r="Q1342" t="b">
        <v>0</v>
      </c>
      <c r="R1342" t="s">
        <v>211</v>
      </c>
      <c r="S1342" t="s">
        <v>100</v>
      </c>
      <c r="T1342" t="s">
        <v>119</v>
      </c>
      <c r="U1342" t="s">
        <v>59</v>
      </c>
      <c r="V1342" t="s">
        <v>71</v>
      </c>
      <c r="W1342" t="s">
        <v>61</v>
      </c>
      <c r="X1342" t="s">
        <v>62</v>
      </c>
      <c r="Y1342" t="s">
        <v>151</v>
      </c>
      <c r="Z1342">
        <v>13.44</v>
      </c>
      <c r="AA1342">
        <v>0</v>
      </c>
      <c r="AB1342">
        <v>2.02</v>
      </c>
      <c r="AC1342">
        <v>9</v>
      </c>
      <c r="AD1342">
        <v>158.86000000000001</v>
      </c>
      <c r="AE1342">
        <v>193.73</v>
      </c>
      <c r="AF1342">
        <v>30</v>
      </c>
      <c r="AG1342" t="b">
        <v>1</v>
      </c>
      <c r="AH1342">
        <v>193.73</v>
      </c>
      <c r="AI1342">
        <f t="shared" si="20"/>
        <v>47252.224005615841</v>
      </c>
      <c r="AJ1342">
        <v>5</v>
      </c>
      <c r="AK1342" t="b">
        <v>0</v>
      </c>
      <c r="AL1342" t="b">
        <v>0</v>
      </c>
      <c r="AM1342" t="s">
        <v>576</v>
      </c>
      <c r="AN1342" s="1">
        <v>40075</v>
      </c>
      <c r="AO1342" s="1">
        <v>40108</v>
      </c>
      <c r="AP1342" s="1">
        <v>40246</v>
      </c>
      <c r="AQ1342" s="1">
        <v>40231</v>
      </c>
    </row>
    <row r="1343" spans="1:43">
      <c r="A1343" t="s">
        <v>3106</v>
      </c>
      <c r="B1343">
        <v>370192000817</v>
      </c>
      <c r="C1343" t="s">
        <v>2366</v>
      </c>
      <c r="D1343" t="s">
        <v>67</v>
      </c>
      <c r="E1343">
        <v>27263</v>
      </c>
      <c r="F1343" t="s">
        <v>75</v>
      </c>
      <c r="G1343" t="s">
        <v>1108</v>
      </c>
      <c r="H1343" t="s">
        <v>1109</v>
      </c>
      <c r="I1343" t="b">
        <v>0</v>
      </c>
      <c r="J1343" t="b">
        <v>0</v>
      </c>
      <c r="K1343" t="b">
        <v>0</v>
      </c>
      <c r="L1343" t="b">
        <v>0</v>
      </c>
      <c r="M1343" t="b">
        <v>0</v>
      </c>
      <c r="N1343" t="b">
        <v>0</v>
      </c>
      <c r="O1343" t="s">
        <v>57</v>
      </c>
      <c r="P1343" t="b">
        <v>0</v>
      </c>
      <c r="Q1343" t="b">
        <v>0</v>
      </c>
      <c r="R1343" t="s">
        <v>211</v>
      </c>
      <c r="S1343" t="s">
        <v>100</v>
      </c>
      <c r="T1343" t="s">
        <v>119</v>
      </c>
      <c r="U1343" t="s">
        <v>59</v>
      </c>
      <c r="V1343" t="s">
        <v>71</v>
      </c>
      <c r="W1343" t="s">
        <v>61</v>
      </c>
      <c r="X1343" t="s">
        <v>62</v>
      </c>
      <c r="Y1343" t="s">
        <v>63</v>
      </c>
      <c r="Z1343">
        <v>12.96</v>
      </c>
      <c r="AA1343">
        <v>5.51</v>
      </c>
      <c r="AB1343">
        <v>1.94</v>
      </c>
      <c r="AC1343">
        <v>9</v>
      </c>
      <c r="AD1343">
        <v>158.97</v>
      </c>
      <c r="AE1343">
        <v>193.87</v>
      </c>
      <c r="AF1343">
        <v>17</v>
      </c>
      <c r="AG1343" t="b">
        <v>1</v>
      </c>
      <c r="AH1343">
        <v>193.91</v>
      </c>
      <c r="AI1343">
        <f t="shared" si="20"/>
        <v>47174.001129556469</v>
      </c>
      <c r="AJ1343">
        <v>6</v>
      </c>
      <c r="AK1343" t="b">
        <v>0</v>
      </c>
      <c r="AL1343" t="b">
        <v>0</v>
      </c>
      <c r="AM1343" t="s">
        <v>576</v>
      </c>
      <c r="AN1343" s="1">
        <v>40038</v>
      </c>
      <c r="AO1343" s="1">
        <v>40154</v>
      </c>
      <c r="AP1343" s="1">
        <v>40197</v>
      </c>
      <c r="AQ1343" s="1">
        <v>40192</v>
      </c>
    </row>
    <row r="1344" spans="1:43">
      <c r="A1344" t="s">
        <v>3107</v>
      </c>
      <c r="B1344">
        <v>170993000800</v>
      </c>
      <c r="C1344" t="s">
        <v>181</v>
      </c>
      <c r="D1344" t="s">
        <v>182</v>
      </c>
      <c r="E1344">
        <v>60609</v>
      </c>
      <c r="F1344" t="s">
        <v>75</v>
      </c>
      <c r="G1344" t="s">
        <v>443</v>
      </c>
      <c r="H1344" t="s">
        <v>184</v>
      </c>
      <c r="I1344" t="b">
        <v>0</v>
      </c>
      <c r="J1344" t="b">
        <v>1</v>
      </c>
      <c r="K1344" t="b">
        <v>0</v>
      </c>
      <c r="L1344" t="b">
        <v>0</v>
      </c>
      <c r="M1344" t="b">
        <v>0</v>
      </c>
      <c r="N1344" t="b">
        <v>0</v>
      </c>
      <c r="O1344" t="s">
        <v>57</v>
      </c>
      <c r="P1344" t="b">
        <v>0</v>
      </c>
      <c r="Q1344" t="b">
        <v>0</v>
      </c>
      <c r="R1344" t="s">
        <v>113</v>
      </c>
      <c r="S1344" t="s">
        <v>113</v>
      </c>
      <c r="T1344" t="s">
        <v>211</v>
      </c>
      <c r="U1344" t="s">
        <v>100</v>
      </c>
      <c r="V1344" t="s">
        <v>60</v>
      </c>
      <c r="W1344" t="s">
        <v>80</v>
      </c>
      <c r="X1344" t="s">
        <v>62</v>
      </c>
      <c r="Y1344" t="s">
        <v>151</v>
      </c>
      <c r="Z1344">
        <v>13.5</v>
      </c>
      <c r="AA1344">
        <v>0</v>
      </c>
      <c r="AB1344">
        <v>2.02</v>
      </c>
      <c r="AC1344">
        <v>9</v>
      </c>
      <c r="AD1344">
        <v>159</v>
      </c>
      <c r="AE1344">
        <v>193.9</v>
      </c>
      <c r="AF1344">
        <v>13</v>
      </c>
      <c r="AG1344" t="b">
        <v>1</v>
      </c>
      <c r="AH1344">
        <v>193.91</v>
      </c>
      <c r="AI1344">
        <f t="shared" si="20"/>
        <v>47174.001129556469</v>
      </c>
      <c r="AJ1344">
        <v>5</v>
      </c>
      <c r="AK1344" t="b">
        <v>0</v>
      </c>
      <c r="AL1344" t="b">
        <v>0</v>
      </c>
      <c r="AM1344" t="s">
        <v>576</v>
      </c>
      <c r="AN1344" s="1">
        <v>39986</v>
      </c>
      <c r="AO1344" s="1">
        <v>40078</v>
      </c>
      <c r="AP1344" s="1">
        <v>40101</v>
      </c>
      <c r="AQ1344" s="1">
        <v>40141</v>
      </c>
    </row>
    <row r="1345" spans="1:43">
      <c r="A1345" t="s">
        <v>3108</v>
      </c>
      <c r="B1345">
        <v>370012000037</v>
      </c>
      <c r="C1345" t="s">
        <v>1040</v>
      </c>
      <c r="D1345" t="s">
        <v>67</v>
      </c>
      <c r="E1345">
        <v>28675</v>
      </c>
      <c r="F1345" t="s">
        <v>68</v>
      </c>
      <c r="G1345" t="s">
        <v>1041</v>
      </c>
      <c r="H1345" t="s">
        <v>1042</v>
      </c>
      <c r="I1345" t="b">
        <v>0</v>
      </c>
      <c r="J1345" t="b">
        <v>0</v>
      </c>
      <c r="K1345" t="b">
        <v>0</v>
      </c>
      <c r="L1345" t="b">
        <v>0</v>
      </c>
      <c r="M1345" t="b">
        <v>0</v>
      </c>
      <c r="N1345" t="b">
        <v>0</v>
      </c>
      <c r="O1345" t="s">
        <v>57</v>
      </c>
      <c r="P1345" t="b">
        <v>0</v>
      </c>
      <c r="Q1345" t="b">
        <v>0</v>
      </c>
      <c r="R1345" t="s">
        <v>267</v>
      </c>
      <c r="S1345" t="s">
        <v>95</v>
      </c>
      <c r="V1345" t="s">
        <v>60</v>
      </c>
      <c r="W1345" t="s">
        <v>61</v>
      </c>
      <c r="X1345" t="s">
        <v>62</v>
      </c>
      <c r="Y1345" t="s">
        <v>88</v>
      </c>
      <c r="Z1345">
        <v>10.89</v>
      </c>
      <c r="AA1345">
        <v>8.49</v>
      </c>
      <c r="AB1345">
        <v>1.63</v>
      </c>
      <c r="AC1345">
        <v>35</v>
      </c>
      <c r="AD1345">
        <v>164.91</v>
      </c>
      <c r="AE1345">
        <v>194.01</v>
      </c>
      <c r="AF1345">
        <v>60</v>
      </c>
      <c r="AG1345" t="b">
        <v>1</v>
      </c>
      <c r="AH1345">
        <v>194.01</v>
      </c>
      <c r="AI1345">
        <f t="shared" si="20"/>
        <v>47130.571976190156</v>
      </c>
      <c r="AJ1345">
        <v>2</v>
      </c>
      <c r="AK1345" t="b">
        <v>1</v>
      </c>
      <c r="AL1345" t="b">
        <v>0</v>
      </c>
      <c r="AM1345" t="s">
        <v>576</v>
      </c>
      <c r="AN1345" s="1">
        <v>40423</v>
      </c>
      <c r="AO1345" s="1">
        <v>40493</v>
      </c>
      <c r="AP1345" s="1">
        <v>40500</v>
      </c>
      <c r="AQ1345" s="1">
        <v>40573</v>
      </c>
    </row>
    <row r="1346" spans="1:43">
      <c r="A1346" t="s">
        <v>3109</v>
      </c>
      <c r="B1346">
        <v>370162000673</v>
      </c>
      <c r="C1346" t="s">
        <v>2811</v>
      </c>
      <c r="D1346" t="s">
        <v>67</v>
      </c>
      <c r="E1346">
        <v>28021</v>
      </c>
      <c r="F1346" t="s">
        <v>54</v>
      </c>
      <c r="G1346" t="s">
        <v>2812</v>
      </c>
      <c r="H1346" t="s">
        <v>2083</v>
      </c>
      <c r="I1346" t="b">
        <v>0</v>
      </c>
      <c r="J1346" t="b">
        <v>0</v>
      </c>
      <c r="K1346" t="b">
        <v>0</v>
      </c>
      <c r="L1346" t="b">
        <v>0</v>
      </c>
      <c r="M1346" t="b">
        <v>0</v>
      </c>
      <c r="N1346" t="b">
        <v>0</v>
      </c>
      <c r="O1346" t="s">
        <v>57</v>
      </c>
      <c r="P1346" t="b">
        <v>0</v>
      </c>
      <c r="Q1346" t="b">
        <v>0</v>
      </c>
      <c r="R1346" t="s">
        <v>58</v>
      </c>
      <c r="S1346" t="s">
        <v>59</v>
      </c>
      <c r="V1346" t="s">
        <v>60</v>
      </c>
      <c r="W1346" t="s">
        <v>80</v>
      </c>
      <c r="X1346" t="s">
        <v>62</v>
      </c>
      <c r="Y1346" t="s">
        <v>63</v>
      </c>
      <c r="Z1346">
        <v>12.72</v>
      </c>
      <c r="AA1346">
        <v>5.41</v>
      </c>
      <c r="AB1346">
        <v>3.18</v>
      </c>
      <c r="AC1346">
        <v>17</v>
      </c>
      <c r="AD1346">
        <v>165</v>
      </c>
      <c r="AE1346">
        <v>201.22</v>
      </c>
      <c r="AF1346">
        <v>23</v>
      </c>
      <c r="AG1346" t="b">
        <v>1</v>
      </c>
      <c r="AH1346">
        <v>194.12</v>
      </c>
      <c r="AI1346">
        <f t="shared" si="20"/>
        <v>47082.823007487204</v>
      </c>
      <c r="AJ1346">
        <v>3</v>
      </c>
      <c r="AK1346" t="b">
        <v>0</v>
      </c>
      <c r="AL1346" t="b">
        <v>0</v>
      </c>
      <c r="AM1346" t="s">
        <v>576</v>
      </c>
      <c r="AN1346" s="1">
        <v>39782</v>
      </c>
      <c r="AO1346" s="1">
        <v>39825</v>
      </c>
      <c r="AP1346" s="1">
        <v>39888</v>
      </c>
      <c r="AQ1346" s="1">
        <v>39932</v>
      </c>
    </row>
    <row r="1347" spans="1:43">
      <c r="A1347" t="s">
        <v>3110</v>
      </c>
      <c r="B1347">
        <v>370327000752</v>
      </c>
      <c r="C1347" t="s">
        <v>616</v>
      </c>
      <c r="D1347" t="s">
        <v>67</v>
      </c>
      <c r="E1347">
        <v>27801</v>
      </c>
      <c r="F1347" t="s">
        <v>75</v>
      </c>
      <c r="G1347" t="s">
        <v>617</v>
      </c>
      <c r="H1347" t="s">
        <v>682</v>
      </c>
      <c r="I1347" t="b">
        <v>0</v>
      </c>
      <c r="J1347" t="b">
        <v>0</v>
      </c>
      <c r="K1347" t="b">
        <v>0</v>
      </c>
      <c r="L1347" t="b">
        <v>0</v>
      </c>
      <c r="M1347" t="b">
        <v>0</v>
      </c>
      <c r="N1347" t="b">
        <v>0</v>
      </c>
      <c r="O1347" t="s">
        <v>57</v>
      </c>
      <c r="P1347" t="b">
        <v>0</v>
      </c>
      <c r="Q1347" t="b">
        <v>0</v>
      </c>
      <c r="R1347" t="s">
        <v>78</v>
      </c>
      <c r="S1347" t="s">
        <v>79</v>
      </c>
      <c r="T1347" t="s">
        <v>131</v>
      </c>
      <c r="U1347" t="s">
        <v>79</v>
      </c>
      <c r="V1347" t="s">
        <v>71</v>
      </c>
      <c r="W1347" t="s">
        <v>61</v>
      </c>
      <c r="X1347" t="s">
        <v>62</v>
      </c>
      <c r="Y1347" t="s">
        <v>151</v>
      </c>
      <c r="Z1347">
        <v>12.71</v>
      </c>
      <c r="AA1347">
        <v>5.4</v>
      </c>
      <c r="AB1347">
        <v>3.18</v>
      </c>
      <c r="AC1347">
        <v>17</v>
      </c>
      <c r="AD1347">
        <v>165</v>
      </c>
      <c r="AE1347">
        <v>201.22</v>
      </c>
      <c r="AF1347">
        <v>100</v>
      </c>
      <c r="AG1347" t="b">
        <v>1</v>
      </c>
      <c r="AH1347">
        <v>194.12</v>
      </c>
      <c r="AI1347">
        <f t="shared" ref="AI1347:AI1410" si="21">(AH1347-$AH$4651)^2</f>
        <v>47082.823007487204</v>
      </c>
      <c r="AJ1347">
        <v>1</v>
      </c>
      <c r="AK1347" t="b">
        <v>0</v>
      </c>
      <c r="AL1347" t="b">
        <v>0</v>
      </c>
      <c r="AM1347" t="s">
        <v>576</v>
      </c>
      <c r="AN1347" s="1">
        <v>39396</v>
      </c>
      <c r="AO1347" s="1">
        <v>39407</v>
      </c>
      <c r="AP1347" s="1">
        <v>39490</v>
      </c>
      <c r="AQ1347" s="1">
        <v>39626</v>
      </c>
    </row>
    <row r="1348" spans="1:43">
      <c r="A1348" s="2" t="s">
        <v>3111</v>
      </c>
      <c r="B1348">
        <v>261200004713</v>
      </c>
      <c r="C1348" t="s">
        <v>174</v>
      </c>
      <c r="D1348" t="s">
        <v>91</v>
      </c>
      <c r="E1348">
        <v>48238</v>
      </c>
      <c r="F1348" t="s">
        <v>75</v>
      </c>
      <c r="G1348" t="s">
        <v>175</v>
      </c>
      <c r="H1348" t="s">
        <v>176</v>
      </c>
      <c r="I1348" t="b">
        <v>0</v>
      </c>
      <c r="J1348" t="b">
        <v>0</v>
      </c>
      <c r="K1348" t="b">
        <v>0</v>
      </c>
      <c r="L1348" t="b">
        <v>0</v>
      </c>
      <c r="M1348" t="b">
        <v>0</v>
      </c>
      <c r="N1348" t="b">
        <v>0</v>
      </c>
      <c r="O1348" t="s">
        <v>77</v>
      </c>
      <c r="P1348" t="b">
        <v>0</v>
      </c>
      <c r="Q1348" t="b">
        <v>0</v>
      </c>
      <c r="R1348" t="s">
        <v>113</v>
      </c>
      <c r="S1348" t="s">
        <v>113</v>
      </c>
      <c r="T1348" t="s">
        <v>58</v>
      </c>
      <c r="U1348" t="s">
        <v>59</v>
      </c>
      <c r="V1348" t="s">
        <v>60</v>
      </c>
      <c r="W1348" t="s">
        <v>61</v>
      </c>
      <c r="X1348" t="s">
        <v>62</v>
      </c>
      <c r="Y1348" t="s">
        <v>88</v>
      </c>
      <c r="Z1348">
        <v>0.1</v>
      </c>
      <c r="AA1348">
        <v>0</v>
      </c>
      <c r="AB1348">
        <v>2.2200000000000002</v>
      </c>
      <c r="AC1348">
        <v>9</v>
      </c>
      <c r="AD1348">
        <v>159.19</v>
      </c>
      <c r="AE1348">
        <v>194.13</v>
      </c>
      <c r="AF1348">
        <v>15</v>
      </c>
      <c r="AG1348" t="b">
        <v>1</v>
      </c>
      <c r="AH1348">
        <v>194.13</v>
      </c>
      <c r="AI1348">
        <f t="shared" si="21"/>
        <v>47078.483392150578</v>
      </c>
      <c r="AJ1348">
        <v>2</v>
      </c>
      <c r="AK1348" t="b">
        <v>1</v>
      </c>
      <c r="AL1348" t="b">
        <v>0</v>
      </c>
      <c r="AM1348" t="s">
        <v>576</v>
      </c>
      <c r="AN1348" s="1">
        <v>40137</v>
      </c>
      <c r="AO1348" s="1">
        <v>40252</v>
      </c>
      <c r="AP1348" s="1">
        <v>40252</v>
      </c>
      <c r="AQ1348" s="1">
        <v>40294</v>
      </c>
    </row>
    <row r="1349" spans="1:43">
      <c r="A1349" t="s">
        <v>3112</v>
      </c>
      <c r="C1349" t="s">
        <v>483</v>
      </c>
      <c r="D1349" t="s">
        <v>74</v>
      </c>
      <c r="E1349">
        <v>11208</v>
      </c>
      <c r="F1349" t="s">
        <v>75</v>
      </c>
      <c r="G1349" t="s">
        <v>2221</v>
      </c>
      <c r="H1349" t="s">
        <v>483</v>
      </c>
      <c r="I1349" t="b">
        <v>0</v>
      </c>
      <c r="J1349" t="b">
        <v>0</v>
      </c>
      <c r="K1349" t="b">
        <v>0</v>
      </c>
      <c r="L1349" t="b">
        <v>0</v>
      </c>
      <c r="M1349" t="b">
        <v>0</v>
      </c>
      <c r="N1349" t="b">
        <v>0</v>
      </c>
      <c r="O1349" t="s">
        <v>57</v>
      </c>
      <c r="P1349" t="b">
        <v>0</v>
      </c>
      <c r="Q1349" t="b">
        <v>0</v>
      </c>
      <c r="R1349" t="s">
        <v>267</v>
      </c>
      <c r="S1349" t="s">
        <v>95</v>
      </c>
      <c r="T1349" t="s">
        <v>104</v>
      </c>
      <c r="U1349" t="s">
        <v>95</v>
      </c>
      <c r="V1349" t="s">
        <v>60</v>
      </c>
      <c r="W1349" t="s">
        <v>1</v>
      </c>
      <c r="X1349" t="s">
        <v>62</v>
      </c>
      <c r="Y1349" t="s">
        <v>81</v>
      </c>
      <c r="Z1349">
        <v>13.48</v>
      </c>
      <c r="AA1349">
        <v>0</v>
      </c>
      <c r="AB1349">
        <v>2.02</v>
      </c>
      <c r="AC1349">
        <v>9</v>
      </c>
      <c r="AD1349">
        <v>159.30000000000001</v>
      </c>
      <c r="AE1349">
        <v>194.27</v>
      </c>
      <c r="AF1349">
        <v>27</v>
      </c>
      <c r="AG1349" t="b">
        <v>1</v>
      </c>
      <c r="AH1349">
        <v>194.3</v>
      </c>
      <c r="AI1349">
        <f t="shared" si="21"/>
        <v>47004.740531427829</v>
      </c>
      <c r="AJ1349">
        <v>6</v>
      </c>
      <c r="AK1349" t="b">
        <v>1</v>
      </c>
      <c r="AL1349" t="b">
        <v>0</v>
      </c>
      <c r="AM1349" t="s">
        <v>576</v>
      </c>
      <c r="AN1349" s="1">
        <v>40016</v>
      </c>
      <c r="AO1349" s="1">
        <v>40060</v>
      </c>
      <c r="AP1349" s="1">
        <v>40191</v>
      </c>
      <c r="AQ1349" s="1">
        <v>40148</v>
      </c>
    </row>
    <row r="1350" spans="1:43">
      <c r="A1350" t="s">
        <v>3113</v>
      </c>
      <c r="C1350" t="s">
        <v>3114</v>
      </c>
      <c r="D1350" t="s">
        <v>67</v>
      </c>
      <c r="E1350">
        <v>27344</v>
      </c>
      <c r="F1350" t="s">
        <v>68</v>
      </c>
      <c r="G1350" t="s">
        <v>3115</v>
      </c>
      <c r="H1350" t="s">
        <v>1554</v>
      </c>
      <c r="I1350" t="b">
        <v>0</v>
      </c>
      <c r="J1350" t="b">
        <v>0</v>
      </c>
      <c r="K1350" t="b">
        <v>0</v>
      </c>
      <c r="L1350" t="b">
        <v>0</v>
      </c>
      <c r="M1350" t="b">
        <v>0</v>
      </c>
      <c r="N1350" t="b">
        <v>0</v>
      </c>
      <c r="O1350" t="s">
        <v>77</v>
      </c>
      <c r="P1350" t="b">
        <v>0</v>
      </c>
      <c r="Q1350" t="b">
        <v>0</v>
      </c>
      <c r="R1350" t="s">
        <v>58</v>
      </c>
      <c r="S1350" t="s">
        <v>59</v>
      </c>
      <c r="T1350" t="s">
        <v>230</v>
      </c>
      <c r="U1350" t="s">
        <v>59</v>
      </c>
      <c r="V1350" t="s">
        <v>60</v>
      </c>
      <c r="W1350" t="s">
        <v>114</v>
      </c>
      <c r="X1350" t="s">
        <v>62</v>
      </c>
      <c r="Y1350" t="s">
        <v>81</v>
      </c>
      <c r="AD1350">
        <v>169.13</v>
      </c>
      <c r="AE1350">
        <v>206.26</v>
      </c>
      <c r="AF1350">
        <v>45</v>
      </c>
      <c r="AG1350" t="b">
        <v>1</v>
      </c>
      <c r="AH1350">
        <v>194.5</v>
      </c>
      <c r="AI1350">
        <f t="shared" si="21"/>
        <v>46918.058224695211</v>
      </c>
      <c r="AJ1350">
        <v>1</v>
      </c>
      <c r="AK1350" t="b">
        <v>0</v>
      </c>
      <c r="AL1350" t="b">
        <v>0</v>
      </c>
      <c r="AM1350" t="s">
        <v>576</v>
      </c>
      <c r="AN1350" s="1">
        <v>38915</v>
      </c>
      <c r="AO1350" s="1">
        <v>38924</v>
      </c>
      <c r="AP1350" s="1">
        <v>39048</v>
      </c>
      <c r="AQ1350" s="1">
        <v>42184</v>
      </c>
    </row>
    <row r="1351" spans="1:43">
      <c r="A1351" t="s">
        <v>3116</v>
      </c>
      <c r="B1351">
        <v>61518009140</v>
      </c>
      <c r="C1351" t="s">
        <v>3117</v>
      </c>
      <c r="D1351" t="s">
        <v>128</v>
      </c>
      <c r="E1351">
        <v>95020</v>
      </c>
      <c r="F1351" t="s">
        <v>54</v>
      </c>
      <c r="G1351" t="s">
        <v>3118</v>
      </c>
      <c r="H1351" t="s">
        <v>835</v>
      </c>
      <c r="I1351" t="b">
        <v>0</v>
      </c>
      <c r="J1351" t="b">
        <v>0</v>
      </c>
      <c r="K1351" t="b">
        <v>0</v>
      </c>
      <c r="L1351" t="b">
        <v>0</v>
      </c>
      <c r="M1351" t="b">
        <v>0</v>
      </c>
      <c r="N1351" t="b">
        <v>0</v>
      </c>
      <c r="O1351" t="s">
        <v>57</v>
      </c>
      <c r="P1351" t="b">
        <v>0</v>
      </c>
      <c r="Q1351" t="b">
        <v>0</v>
      </c>
      <c r="R1351" t="s">
        <v>136</v>
      </c>
      <c r="S1351" t="s">
        <v>137</v>
      </c>
      <c r="T1351" t="s">
        <v>1</v>
      </c>
      <c r="U1351" t="s">
        <v>137</v>
      </c>
      <c r="V1351" t="s">
        <v>60</v>
      </c>
      <c r="W1351" t="s">
        <v>61</v>
      </c>
      <c r="X1351" t="s">
        <v>62</v>
      </c>
      <c r="Y1351" t="s">
        <v>63</v>
      </c>
      <c r="Z1351">
        <v>12.77</v>
      </c>
      <c r="AA1351">
        <v>9.26</v>
      </c>
      <c r="AB1351">
        <v>3.19</v>
      </c>
      <c r="AC1351">
        <v>17</v>
      </c>
      <c r="AD1351">
        <v>170</v>
      </c>
      <c r="AE1351">
        <v>207.32</v>
      </c>
      <c r="AF1351">
        <v>20</v>
      </c>
      <c r="AG1351" t="b">
        <v>1</v>
      </c>
      <c r="AH1351">
        <v>194.85</v>
      </c>
      <c r="AI1351">
        <f t="shared" si="21"/>
        <v>46766.556687913107</v>
      </c>
      <c r="AJ1351">
        <v>9</v>
      </c>
      <c r="AK1351" t="b">
        <v>0</v>
      </c>
      <c r="AL1351" t="b">
        <v>0</v>
      </c>
      <c r="AM1351" t="s">
        <v>576</v>
      </c>
      <c r="AN1351" s="1">
        <v>39675</v>
      </c>
      <c r="AO1351" s="1">
        <v>39735</v>
      </c>
      <c r="AP1351" s="1">
        <v>39776</v>
      </c>
      <c r="AQ1351" s="1">
        <v>39810</v>
      </c>
    </row>
    <row r="1352" spans="1:43">
      <c r="A1352" t="s">
        <v>3119</v>
      </c>
      <c r="B1352">
        <v>50627000344</v>
      </c>
      <c r="C1352" t="s">
        <v>1901</v>
      </c>
      <c r="D1352" t="s">
        <v>1902</v>
      </c>
      <c r="E1352">
        <v>72335</v>
      </c>
      <c r="F1352" t="s">
        <v>68</v>
      </c>
      <c r="G1352" t="s">
        <v>1903</v>
      </c>
      <c r="H1352" t="s">
        <v>1904</v>
      </c>
      <c r="I1352" t="b">
        <v>0</v>
      </c>
      <c r="J1352" t="b">
        <v>0</v>
      </c>
      <c r="K1352" t="b">
        <v>0</v>
      </c>
      <c r="L1352" t="b">
        <v>0</v>
      </c>
      <c r="M1352" t="b">
        <v>0</v>
      </c>
      <c r="N1352" t="b">
        <v>0</v>
      </c>
      <c r="O1352" t="s">
        <v>87</v>
      </c>
      <c r="P1352" t="b">
        <v>0</v>
      </c>
      <c r="Q1352" t="b">
        <v>0</v>
      </c>
      <c r="R1352" t="s">
        <v>125</v>
      </c>
      <c r="S1352" t="s">
        <v>59</v>
      </c>
      <c r="V1352" t="s">
        <v>71</v>
      </c>
      <c r="W1352" t="s">
        <v>114</v>
      </c>
      <c r="X1352" t="s">
        <v>62</v>
      </c>
      <c r="Y1352" t="s">
        <v>88</v>
      </c>
      <c r="Z1352">
        <v>0</v>
      </c>
      <c r="AA1352">
        <v>8.6199999999999992</v>
      </c>
      <c r="AB1352">
        <v>2.15</v>
      </c>
      <c r="AC1352">
        <v>9</v>
      </c>
      <c r="AD1352">
        <v>163.41999999999999</v>
      </c>
      <c r="AE1352">
        <v>199.29</v>
      </c>
      <c r="AF1352">
        <v>75</v>
      </c>
      <c r="AG1352" t="b">
        <v>1</v>
      </c>
      <c r="AH1352">
        <v>194.86</v>
      </c>
      <c r="AI1352">
        <f t="shared" si="21"/>
        <v>46762.231672576469</v>
      </c>
      <c r="AJ1352">
        <v>3</v>
      </c>
      <c r="AK1352" t="b">
        <v>1</v>
      </c>
      <c r="AL1352" t="b">
        <v>0</v>
      </c>
      <c r="AM1352" t="s">
        <v>576</v>
      </c>
      <c r="AN1352" s="1">
        <v>40275</v>
      </c>
      <c r="AO1352" s="1">
        <v>40283</v>
      </c>
      <c r="AP1352" s="1">
        <v>40330</v>
      </c>
      <c r="AQ1352" s="1">
        <v>40426</v>
      </c>
    </row>
    <row r="1353" spans="1:43">
      <c r="A1353" t="s">
        <v>3120</v>
      </c>
      <c r="B1353">
        <v>120087000966</v>
      </c>
      <c r="C1353" t="s">
        <v>1422</v>
      </c>
      <c r="D1353" t="s">
        <v>257</v>
      </c>
      <c r="E1353">
        <v>33511</v>
      </c>
      <c r="F1353" t="s">
        <v>54</v>
      </c>
      <c r="G1353" t="s">
        <v>647</v>
      </c>
      <c r="H1353" t="s">
        <v>648</v>
      </c>
      <c r="I1353" t="b">
        <v>0</v>
      </c>
      <c r="J1353" t="b">
        <v>0</v>
      </c>
      <c r="K1353" t="b">
        <v>0</v>
      </c>
      <c r="L1353" t="b">
        <v>0</v>
      </c>
      <c r="M1353" t="b">
        <v>0</v>
      </c>
      <c r="N1353" t="b">
        <v>0</v>
      </c>
      <c r="O1353" t="s">
        <v>87</v>
      </c>
      <c r="P1353" t="b">
        <v>0</v>
      </c>
      <c r="Q1353" t="b">
        <v>0</v>
      </c>
      <c r="R1353" t="s">
        <v>136</v>
      </c>
      <c r="S1353" t="s">
        <v>137</v>
      </c>
      <c r="V1353" t="s">
        <v>71</v>
      </c>
      <c r="W1353" t="s">
        <v>61</v>
      </c>
      <c r="X1353" t="s">
        <v>62</v>
      </c>
      <c r="Y1353" t="s">
        <v>63</v>
      </c>
      <c r="Z1353">
        <v>0</v>
      </c>
      <c r="AA1353">
        <v>0</v>
      </c>
      <c r="AB1353">
        <v>2.98</v>
      </c>
      <c r="AC1353">
        <v>35</v>
      </c>
      <c r="AD1353">
        <v>236.98</v>
      </c>
      <c r="AE1353">
        <v>278.8</v>
      </c>
      <c r="AF1353">
        <v>18</v>
      </c>
      <c r="AG1353" t="b">
        <v>1</v>
      </c>
      <c r="AH1353">
        <v>195</v>
      </c>
      <c r="AI1353">
        <f t="shared" si="21"/>
        <v>46701.702457863634</v>
      </c>
      <c r="AJ1353">
        <v>6</v>
      </c>
      <c r="AK1353" t="b">
        <v>0</v>
      </c>
      <c r="AL1353" t="b">
        <v>0</v>
      </c>
      <c r="AM1353" t="s">
        <v>102</v>
      </c>
      <c r="AN1353" s="1">
        <v>40631</v>
      </c>
      <c r="AQ1353" s="1">
        <v>40781</v>
      </c>
    </row>
    <row r="1354" spans="1:43">
      <c r="A1354" t="s">
        <v>3121</v>
      </c>
      <c r="B1354">
        <v>250477002033</v>
      </c>
      <c r="C1354" t="s">
        <v>2687</v>
      </c>
      <c r="D1354" t="s">
        <v>707</v>
      </c>
      <c r="E1354">
        <v>2149</v>
      </c>
      <c r="F1354" t="s">
        <v>54</v>
      </c>
      <c r="G1354" t="s">
        <v>3122</v>
      </c>
      <c r="H1354" t="s">
        <v>856</v>
      </c>
      <c r="I1354" t="b">
        <v>0</v>
      </c>
      <c r="J1354" t="b">
        <v>0</v>
      </c>
      <c r="K1354" t="b">
        <v>0</v>
      </c>
      <c r="L1354" t="b">
        <v>0</v>
      </c>
      <c r="M1354" t="b">
        <v>0</v>
      </c>
      <c r="N1354" t="b">
        <v>0</v>
      </c>
      <c r="O1354" t="s">
        <v>77</v>
      </c>
      <c r="P1354" t="b">
        <v>0</v>
      </c>
      <c r="Q1354" t="b">
        <v>0</v>
      </c>
      <c r="R1354" t="s">
        <v>101</v>
      </c>
      <c r="S1354" t="s">
        <v>95</v>
      </c>
      <c r="V1354" t="s">
        <v>60</v>
      </c>
      <c r="W1354" t="s">
        <v>80</v>
      </c>
      <c r="X1354" t="s">
        <v>62</v>
      </c>
      <c r="Y1354" t="s">
        <v>151</v>
      </c>
      <c r="Z1354">
        <v>12</v>
      </c>
      <c r="AA1354">
        <v>0</v>
      </c>
      <c r="AB1354">
        <v>11.25</v>
      </c>
      <c r="AC1354">
        <v>9</v>
      </c>
      <c r="AD1354">
        <v>782.22</v>
      </c>
      <c r="AE1354">
        <v>953.93</v>
      </c>
      <c r="AF1354">
        <v>65</v>
      </c>
      <c r="AG1354" t="b">
        <v>1</v>
      </c>
      <c r="AH1354">
        <v>195</v>
      </c>
      <c r="AI1354">
        <f t="shared" si="21"/>
        <v>46701.702457863634</v>
      </c>
      <c r="AJ1354">
        <v>6</v>
      </c>
      <c r="AK1354" t="b">
        <v>0</v>
      </c>
      <c r="AL1354" t="b">
        <v>0</v>
      </c>
      <c r="AM1354" t="s">
        <v>64</v>
      </c>
      <c r="AN1354" s="1">
        <v>40231</v>
      </c>
      <c r="AQ1354" s="1">
        <v>40378</v>
      </c>
    </row>
    <row r="1355" spans="1:43">
      <c r="A1355" t="s">
        <v>3123</v>
      </c>
      <c r="B1355">
        <v>110003000163</v>
      </c>
      <c r="C1355" t="s">
        <v>150</v>
      </c>
      <c r="D1355" t="s">
        <v>587</v>
      </c>
      <c r="E1355">
        <v>20019</v>
      </c>
      <c r="F1355" t="s">
        <v>75</v>
      </c>
      <c r="G1355" t="s">
        <v>588</v>
      </c>
      <c r="H1355" t="s">
        <v>589</v>
      </c>
      <c r="I1355" t="b">
        <v>0</v>
      </c>
      <c r="J1355" t="b">
        <v>0</v>
      </c>
      <c r="K1355" t="b">
        <v>0</v>
      </c>
      <c r="L1355" t="b">
        <v>1</v>
      </c>
      <c r="M1355" t="b">
        <v>0</v>
      </c>
      <c r="N1355" t="b">
        <v>0</v>
      </c>
      <c r="O1355" t="s">
        <v>77</v>
      </c>
      <c r="P1355" t="b">
        <v>0</v>
      </c>
      <c r="Q1355" t="b">
        <v>0</v>
      </c>
      <c r="R1355" t="s">
        <v>101</v>
      </c>
      <c r="S1355" t="s">
        <v>95</v>
      </c>
      <c r="V1355" t="s">
        <v>71</v>
      </c>
      <c r="W1355" t="s">
        <v>61</v>
      </c>
      <c r="X1355" t="s">
        <v>62</v>
      </c>
      <c r="Y1355" t="s">
        <v>63</v>
      </c>
      <c r="Z1355">
        <v>149.84</v>
      </c>
      <c r="AA1355">
        <v>86.16</v>
      </c>
      <c r="AB1355">
        <v>37.46</v>
      </c>
      <c r="AC1355">
        <v>17</v>
      </c>
      <c r="AD1355">
        <v>1789</v>
      </c>
      <c r="AE1355">
        <v>2181.71</v>
      </c>
      <c r="AF1355">
        <v>16</v>
      </c>
      <c r="AG1355" t="b">
        <v>1</v>
      </c>
      <c r="AH1355">
        <v>195</v>
      </c>
      <c r="AI1355">
        <f t="shared" si="21"/>
        <v>46701.702457863634</v>
      </c>
      <c r="AJ1355">
        <v>6</v>
      </c>
      <c r="AK1355" t="b">
        <v>0</v>
      </c>
      <c r="AL1355" t="b">
        <v>0</v>
      </c>
      <c r="AM1355" t="s">
        <v>64</v>
      </c>
      <c r="AN1355" s="1">
        <v>39232</v>
      </c>
      <c r="AQ1355" s="1">
        <v>39472</v>
      </c>
    </row>
    <row r="1356" spans="1:43">
      <c r="A1356" t="s">
        <v>3124</v>
      </c>
      <c r="B1356">
        <v>40386003086</v>
      </c>
      <c r="C1356" t="s">
        <v>504</v>
      </c>
      <c r="D1356" t="s">
        <v>354</v>
      </c>
      <c r="E1356">
        <v>85009</v>
      </c>
      <c r="F1356" t="s">
        <v>75</v>
      </c>
      <c r="G1356" t="s">
        <v>3125</v>
      </c>
      <c r="H1356" t="s">
        <v>411</v>
      </c>
      <c r="I1356" t="b">
        <v>0</v>
      </c>
      <c r="J1356" t="b">
        <v>0</v>
      </c>
      <c r="K1356" t="b">
        <v>0</v>
      </c>
      <c r="L1356" t="b">
        <v>0</v>
      </c>
      <c r="M1356" t="b">
        <v>0</v>
      </c>
      <c r="N1356" t="b">
        <v>0</v>
      </c>
      <c r="O1356" t="s">
        <v>77</v>
      </c>
      <c r="P1356" t="b">
        <v>0</v>
      </c>
      <c r="Q1356" t="b">
        <v>0</v>
      </c>
      <c r="R1356" t="s">
        <v>113</v>
      </c>
      <c r="S1356" t="s">
        <v>113</v>
      </c>
      <c r="T1356" t="s">
        <v>119</v>
      </c>
      <c r="U1356" t="s">
        <v>59</v>
      </c>
      <c r="V1356" t="s">
        <v>71</v>
      </c>
      <c r="W1356" t="s">
        <v>114</v>
      </c>
      <c r="X1356" t="s">
        <v>62</v>
      </c>
      <c r="Y1356" t="s">
        <v>88</v>
      </c>
      <c r="Z1356">
        <v>12.89</v>
      </c>
      <c r="AA1356">
        <v>7.22</v>
      </c>
      <c r="AB1356">
        <v>1.93</v>
      </c>
      <c r="AC1356">
        <v>9</v>
      </c>
      <c r="AD1356">
        <v>159.93</v>
      </c>
      <c r="AE1356">
        <v>195.04</v>
      </c>
      <c r="AF1356">
        <v>400</v>
      </c>
      <c r="AG1356" t="b">
        <v>1</v>
      </c>
      <c r="AH1356">
        <v>195.04</v>
      </c>
      <c r="AI1356">
        <f t="shared" si="21"/>
        <v>46684.415596517108</v>
      </c>
      <c r="AJ1356">
        <v>3</v>
      </c>
      <c r="AK1356" t="b">
        <v>0</v>
      </c>
      <c r="AL1356" t="b">
        <v>0</v>
      </c>
      <c r="AM1356" t="s">
        <v>576</v>
      </c>
      <c r="AN1356" s="1">
        <v>40175</v>
      </c>
      <c r="AO1356" s="1">
        <v>40177</v>
      </c>
      <c r="AQ1356" s="1">
        <v>40333</v>
      </c>
    </row>
    <row r="1357" spans="1:43">
      <c r="A1357" t="s">
        <v>3126</v>
      </c>
      <c r="B1357">
        <v>450282001441</v>
      </c>
      <c r="C1357" t="s">
        <v>906</v>
      </c>
      <c r="D1357" t="s">
        <v>196</v>
      </c>
      <c r="E1357">
        <v>29063</v>
      </c>
      <c r="F1357" t="s">
        <v>54</v>
      </c>
      <c r="G1357" t="s">
        <v>907</v>
      </c>
      <c r="H1357" t="s">
        <v>322</v>
      </c>
      <c r="I1357" t="b">
        <v>0</v>
      </c>
      <c r="J1357" t="b">
        <v>0</v>
      </c>
      <c r="K1357" t="b">
        <v>0</v>
      </c>
      <c r="L1357" t="b">
        <v>0</v>
      </c>
      <c r="M1357" t="b">
        <v>0</v>
      </c>
      <c r="N1357" t="b">
        <v>0</v>
      </c>
      <c r="O1357" t="s">
        <v>77</v>
      </c>
      <c r="P1357" t="b">
        <v>0</v>
      </c>
      <c r="Q1357" t="b">
        <v>0</v>
      </c>
      <c r="R1357" t="s">
        <v>113</v>
      </c>
      <c r="S1357" t="s">
        <v>113</v>
      </c>
      <c r="T1357" t="s">
        <v>136</v>
      </c>
      <c r="U1357" t="s">
        <v>137</v>
      </c>
      <c r="V1357" t="s">
        <v>71</v>
      </c>
      <c r="W1357" t="s">
        <v>61</v>
      </c>
      <c r="X1357" t="s">
        <v>62</v>
      </c>
      <c r="Y1357" t="s">
        <v>63</v>
      </c>
      <c r="Z1357">
        <v>13.02</v>
      </c>
      <c r="AA1357">
        <v>7.65</v>
      </c>
      <c r="AB1357">
        <v>1.63</v>
      </c>
      <c r="AC1357">
        <v>35</v>
      </c>
      <c r="AD1357">
        <v>165.79</v>
      </c>
      <c r="AE1357">
        <v>195.05</v>
      </c>
      <c r="AF1357">
        <v>14</v>
      </c>
      <c r="AG1357" t="b">
        <v>1</v>
      </c>
      <c r="AH1357">
        <v>195.05</v>
      </c>
      <c r="AI1357">
        <f t="shared" si="21"/>
        <v>46680.094381180468</v>
      </c>
      <c r="AJ1357">
        <v>2</v>
      </c>
      <c r="AK1357" t="b">
        <v>1</v>
      </c>
      <c r="AL1357" t="b">
        <v>0</v>
      </c>
      <c r="AM1357" t="s">
        <v>576</v>
      </c>
      <c r="AN1357" s="1">
        <v>40587</v>
      </c>
      <c r="AO1357" s="1">
        <v>40595</v>
      </c>
      <c r="AP1357" s="1">
        <v>40617</v>
      </c>
      <c r="AQ1357" s="1">
        <v>40649</v>
      </c>
    </row>
    <row r="1358" spans="1:43">
      <c r="A1358" t="s">
        <v>3127</v>
      </c>
      <c r="B1358">
        <v>62640003991</v>
      </c>
      <c r="C1358" t="s">
        <v>833</v>
      </c>
      <c r="D1358" t="s">
        <v>128</v>
      </c>
      <c r="E1358">
        <v>95148</v>
      </c>
      <c r="F1358" t="s">
        <v>75</v>
      </c>
      <c r="G1358" t="s">
        <v>2521</v>
      </c>
      <c r="H1358" t="s">
        <v>835</v>
      </c>
      <c r="I1358" t="b">
        <v>0</v>
      </c>
      <c r="J1358" t="b">
        <v>0</v>
      </c>
      <c r="K1358" t="b">
        <v>0</v>
      </c>
      <c r="L1358" t="b">
        <v>0</v>
      </c>
      <c r="M1358" t="b">
        <v>0</v>
      </c>
      <c r="N1358" t="b">
        <v>0</v>
      </c>
      <c r="O1358" t="s">
        <v>57</v>
      </c>
      <c r="P1358" t="b">
        <v>0</v>
      </c>
      <c r="Q1358" t="b">
        <v>0</v>
      </c>
      <c r="R1358" t="s">
        <v>119</v>
      </c>
      <c r="S1358" t="s">
        <v>59</v>
      </c>
      <c r="T1358" t="s">
        <v>104</v>
      </c>
      <c r="U1358" t="s">
        <v>95</v>
      </c>
      <c r="V1358" t="s">
        <v>60</v>
      </c>
      <c r="W1358" t="s">
        <v>61</v>
      </c>
      <c r="X1358" t="s">
        <v>62</v>
      </c>
      <c r="Y1358" t="s">
        <v>81</v>
      </c>
      <c r="Z1358">
        <v>12.71</v>
      </c>
      <c r="AA1358">
        <v>9.2100000000000009</v>
      </c>
      <c r="AB1358">
        <v>1.91</v>
      </c>
      <c r="AC1358">
        <v>9</v>
      </c>
      <c r="AD1358">
        <v>160</v>
      </c>
      <c r="AE1358">
        <v>195.12</v>
      </c>
      <c r="AF1358">
        <v>29</v>
      </c>
      <c r="AG1358" t="b">
        <v>1</v>
      </c>
      <c r="AH1358">
        <v>195.12</v>
      </c>
      <c r="AI1358">
        <f t="shared" si="21"/>
        <v>46649.851473824048</v>
      </c>
      <c r="AJ1358">
        <v>4</v>
      </c>
      <c r="AK1358" t="b">
        <v>0</v>
      </c>
      <c r="AL1358" t="b">
        <v>0</v>
      </c>
      <c r="AM1358" t="s">
        <v>576</v>
      </c>
      <c r="AN1358" s="1">
        <v>39887</v>
      </c>
      <c r="AO1358" s="1">
        <v>39984</v>
      </c>
      <c r="AP1358" s="1">
        <v>40100</v>
      </c>
      <c r="AQ1358" s="1">
        <v>40039</v>
      </c>
    </row>
    <row r="1359" spans="1:43">
      <c r="A1359" t="s">
        <v>3128</v>
      </c>
      <c r="B1359">
        <v>370472001878</v>
      </c>
      <c r="C1359" t="s">
        <v>429</v>
      </c>
      <c r="D1359" t="s">
        <v>67</v>
      </c>
      <c r="E1359">
        <v>27609</v>
      </c>
      <c r="F1359" t="s">
        <v>75</v>
      </c>
      <c r="G1359" t="s">
        <v>430</v>
      </c>
      <c r="H1359" t="s">
        <v>431</v>
      </c>
      <c r="I1359" t="b">
        <v>0</v>
      </c>
      <c r="J1359" t="b">
        <v>1</v>
      </c>
      <c r="K1359" t="b">
        <v>0</v>
      </c>
      <c r="L1359" t="b">
        <v>0</v>
      </c>
      <c r="M1359" t="b">
        <v>0</v>
      </c>
      <c r="N1359" t="b">
        <v>0</v>
      </c>
      <c r="O1359" t="s">
        <v>77</v>
      </c>
      <c r="P1359" t="b">
        <v>0</v>
      </c>
      <c r="Q1359" t="b">
        <v>0</v>
      </c>
      <c r="R1359" t="s">
        <v>113</v>
      </c>
      <c r="S1359" t="s">
        <v>113</v>
      </c>
      <c r="V1359" t="s">
        <v>60</v>
      </c>
      <c r="W1359" t="s">
        <v>61</v>
      </c>
      <c r="X1359" t="s">
        <v>62</v>
      </c>
      <c r="Y1359" t="s">
        <v>63</v>
      </c>
      <c r="Z1359">
        <v>12.43</v>
      </c>
      <c r="AA1359">
        <v>5.28</v>
      </c>
      <c r="AB1359">
        <v>3.11</v>
      </c>
      <c r="AC1359">
        <v>17</v>
      </c>
      <c r="AD1359">
        <v>162.15</v>
      </c>
      <c r="AE1359">
        <v>197.74</v>
      </c>
      <c r="AF1359">
        <v>6</v>
      </c>
      <c r="AG1359" t="b">
        <v>1</v>
      </c>
      <c r="AH1359">
        <v>195.29</v>
      </c>
      <c r="AI1359">
        <f t="shared" si="21"/>
        <v>46576.445213101317</v>
      </c>
      <c r="AJ1359">
        <v>1</v>
      </c>
      <c r="AK1359" t="b">
        <v>0</v>
      </c>
      <c r="AL1359" t="b">
        <v>0</v>
      </c>
      <c r="AM1359" t="s">
        <v>576</v>
      </c>
      <c r="AN1359" s="1">
        <v>39319</v>
      </c>
      <c r="AO1359" s="1">
        <v>39343</v>
      </c>
      <c r="AP1359" s="1">
        <v>39412</v>
      </c>
      <c r="AQ1359" s="1">
        <v>39559</v>
      </c>
    </row>
    <row r="1360" spans="1:43">
      <c r="A1360" t="s">
        <v>3129</v>
      </c>
      <c r="B1360">
        <v>360246000020</v>
      </c>
      <c r="C1360" t="s">
        <v>372</v>
      </c>
      <c r="D1360" t="s">
        <v>74</v>
      </c>
      <c r="E1360">
        <v>12203</v>
      </c>
      <c r="F1360" t="s">
        <v>75</v>
      </c>
      <c r="G1360" t="s">
        <v>373</v>
      </c>
      <c r="H1360" t="s">
        <v>372</v>
      </c>
      <c r="I1360" t="b">
        <v>0</v>
      </c>
      <c r="J1360" t="b">
        <v>0</v>
      </c>
      <c r="K1360" t="b">
        <v>0</v>
      </c>
      <c r="L1360" t="b">
        <v>0</v>
      </c>
      <c r="M1360" t="b">
        <v>0</v>
      </c>
      <c r="N1360" t="b">
        <v>0</v>
      </c>
      <c r="O1360" t="s">
        <v>57</v>
      </c>
      <c r="P1360" t="b">
        <v>0</v>
      </c>
      <c r="Q1360" t="b">
        <v>0</v>
      </c>
      <c r="R1360" t="s">
        <v>357</v>
      </c>
      <c r="S1360" t="s">
        <v>137</v>
      </c>
      <c r="V1360" t="s">
        <v>71</v>
      </c>
      <c r="W1360" t="s">
        <v>61</v>
      </c>
      <c r="X1360" t="s">
        <v>62</v>
      </c>
      <c r="Y1360" t="s">
        <v>63</v>
      </c>
      <c r="Z1360">
        <v>13.23</v>
      </c>
      <c r="AA1360">
        <v>0</v>
      </c>
      <c r="AB1360">
        <v>3.31</v>
      </c>
      <c r="AC1360">
        <v>17</v>
      </c>
      <c r="AD1360">
        <v>166</v>
      </c>
      <c r="AE1360">
        <v>202.44</v>
      </c>
      <c r="AF1360">
        <v>17</v>
      </c>
      <c r="AG1360" t="b">
        <v>1</v>
      </c>
      <c r="AH1360">
        <v>195.29</v>
      </c>
      <c r="AI1360">
        <f t="shared" si="21"/>
        <v>46576.445213101317</v>
      </c>
      <c r="AJ1360">
        <v>1</v>
      </c>
      <c r="AK1360" t="b">
        <v>0</v>
      </c>
      <c r="AL1360" t="b">
        <v>0</v>
      </c>
      <c r="AM1360" t="s">
        <v>290</v>
      </c>
      <c r="AN1360" s="1">
        <v>39203</v>
      </c>
      <c r="AO1360" s="1">
        <v>39203</v>
      </c>
      <c r="AQ1360" s="1">
        <v>39443</v>
      </c>
    </row>
    <row r="1361" spans="1:43">
      <c r="A1361" t="s">
        <v>3130</v>
      </c>
      <c r="B1361">
        <v>320006000039</v>
      </c>
      <c r="C1361" t="s">
        <v>226</v>
      </c>
      <c r="D1361" t="s">
        <v>227</v>
      </c>
      <c r="E1361">
        <v>89101</v>
      </c>
      <c r="F1361" t="s">
        <v>75</v>
      </c>
      <c r="G1361" t="s">
        <v>228</v>
      </c>
      <c r="H1361" t="s">
        <v>229</v>
      </c>
      <c r="I1361" t="b">
        <v>0</v>
      </c>
      <c r="J1361" t="b">
        <v>0</v>
      </c>
      <c r="K1361" t="b">
        <v>1</v>
      </c>
      <c r="L1361" t="b">
        <v>0</v>
      </c>
      <c r="M1361" t="b">
        <v>0</v>
      </c>
      <c r="N1361" t="b">
        <v>0</v>
      </c>
      <c r="O1361" t="s">
        <v>77</v>
      </c>
      <c r="P1361" t="b">
        <v>0</v>
      </c>
      <c r="Q1361" t="b">
        <v>0</v>
      </c>
      <c r="R1361" t="s">
        <v>58</v>
      </c>
      <c r="S1361" t="s">
        <v>59</v>
      </c>
      <c r="T1361" t="s">
        <v>136</v>
      </c>
      <c r="U1361" t="s">
        <v>137</v>
      </c>
      <c r="V1361" t="s">
        <v>71</v>
      </c>
      <c r="W1361" t="s">
        <v>61</v>
      </c>
      <c r="X1361" t="s">
        <v>62</v>
      </c>
      <c r="Y1361" t="s">
        <v>63</v>
      </c>
      <c r="Z1361">
        <v>0</v>
      </c>
      <c r="AA1361">
        <v>9.4</v>
      </c>
      <c r="AB1361">
        <v>1.8</v>
      </c>
      <c r="AC1361">
        <v>35</v>
      </c>
      <c r="AD1361">
        <v>166</v>
      </c>
      <c r="AE1361">
        <v>195.29</v>
      </c>
      <c r="AF1361">
        <v>30</v>
      </c>
      <c r="AG1361" t="b">
        <v>1</v>
      </c>
      <c r="AH1361">
        <v>195.3</v>
      </c>
      <c r="AI1361">
        <f t="shared" si="21"/>
        <v>46572.128997764681</v>
      </c>
      <c r="AJ1361">
        <v>7</v>
      </c>
      <c r="AK1361" t="b">
        <v>1</v>
      </c>
      <c r="AL1361" t="b">
        <v>0</v>
      </c>
      <c r="AM1361" t="s">
        <v>576</v>
      </c>
      <c r="AN1361" s="1">
        <v>40474</v>
      </c>
      <c r="AO1361" s="1">
        <v>40490</v>
      </c>
      <c r="AP1361" s="1">
        <v>40506</v>
      </c>
      <c r="AQ1361" s="1">
        <v>40544</v>
      </c>
    </row>
    <row r="1362" spans="1:43">
      <c r="A1362" t="s">
        <v>3131</v>
      </c>
      <c r="B1362">
        <v>193054001751</v>
      </c>
      <c r="C1362" t="s">
        <v>3132</v>
      </c>
      <c r="D1362" t="s">
        <v>730</v>
      </c>
      <c r="E1362">
        <v>50677</v>
      </c>
      <c r="F1362" t="s">
        <v>54</v>
      </c>
      <c r="G1362" t="s">
        <v>3133</v>
      </c>
      <c r="H1362" t="s">
        <v>3134</v>
      </c>
      <c r="I1362" t="b">
        <v>0</v>
      </c>
      <c r="J1362" t="b">
        <v>0</v>
      </c>
      <c r="K1362" t="b">
        <v>0</v>
      </c>
      <c r="L1362" t="b">
        <v>0</v>
      </c>
      <c r="M1362" t="b">
        <v>0</v>
      </c>
      <c r="N1362" t="b">
        <v>0</v>
      </c>
      <c r="O1362" t="s">
        <v>57</v>
      </c>
      <c r="P1362" t="b">
        <v>0</v>
      </c>
      <c r="Q1362" t="b">
        <v>0</v>
      </c>
      <c r="R1362" t="s">
        <v>272</v>
      </c>
      <c r="S1362" t="s">
        <v>273</v>
      </c>
      <c r="T1362" t="s">
        <v>357</v>
      </c>
      <c r="U1362" t="s">
        <v>137</v>
      </c>
      <c r="V1362" t="s">
        <v>60</v>
      </c>
      <c r="W1362" t="s">
        <v>80</v>
      </c>
      <c r="X1362" t="s">
        <v>107</v>
      </c>
      <c r="Y1362" t="s">
        <v>63</v>
      </c>
      <c r="Z1362">
        <v>12</v>
      </c>
      <c r="AA1362">
        <v>7.53</v>
      </c>
      <c r="AB1362">
        <v>1.65</v>
      </c>
      <c r="AC1362">
        <v>35</v>
      </c>
      <c r="AD1362">
        <v>166.17</v>
      </c>
      <c r="AE1362">
        <v>195.49</v>
      </c>
      <c r="AF1362">
        <v>180</v>
      </c>
      <c r="AG1362" t="b">
        <v>1</v>
      </c>
      <c r="AH1362">
        <v>195.49</v>
      </c>
      <c r="AI1362">
        <f t="shared" si="21"/>
        <v>46490.158906368684</v>
      </c>
      <c r="AJ1362">
        <v>1</v>
      </c>
      <c r="AK1362" t="b">
        <v>0</v>
      </c>
      <c r="AL1362" t="b">
        <v>0</v>
      </c>
      <c r="AM1362" t="s">
        <v>576</v>
      </c>
      <c r="AN1362" s="1">
        <v>40538</v>
      </c>
      <c r="AO1362" s="1">
        <v>40588</v>
      </c>
      <c r="AQ1362" s="1">
        <v>40685</v>
      </c>
    </row>
    <row r="1363" spans="1:43">
      <c r="A1363" t="s">
        <v>3135</v>
      </c>
      <c r="C1363" t="s">
        <v>483</v>
      </c>
      <c r="D1363" t="s">
        <v>74</v>
      </c>
      <c r="E1363">
        <v>11209</v>
      </c>
      <c r="F1363" t="s">
        <v>75</v>
      </c>
      <c r="G1363" t="s">
        <v>117</v>
      </c>
      <c r="H1363" t="s">
        <v>483</v>
      </c>
      <c r="I1363" t="b">
        <v>0</v>
      </c>
      <c r="J1363" t="b">
        <v>1</v>
      </c>
      <c r="K1363" t="b">
        <v>0</v>
      </c>
      <c r="L1363" t="b">
        <v>0</v>
      </c>
      <c r="M1363" t="b">
        <v>0</v>
      </c>
      <c r="N1363" t="b">
        <v>0</v>
      </c>
      <c r="O1363" t="s">
        <v>57</v>
      </c>
      <c r="P1363" t="b">
        <v>0</v>
      </c>
      <c r="Q1363" t="b">
        <v>0</v>
      </c>
      <c r="R1363" t="s">
        <v>58</v>
      </c>
      <c r="S1363" t="s">
        <v>59</v>
      </c>
      <c r="T1363" t="s">
        <v>357</v>
      </c>
      <c r="U1363" t="s">
        <v>137</v>
      </c>
      <c r="V1363" t="s">
        <v>60</v>
      </c>
      <c r="W1363" t="s">
        <v>114</v>
      </c>
      <c r="X1363" t="s">
        <v>62</v>
      </c>
      <c r="Y1363" t="s">
        <v>81</v>
      </c>
      <c r="Z1363">
        <v>13.48</v>
      </c>
      <c r="AA1363">
        <v>0</v>
      </c>
      <c r="AB1363">
        <v>3.37</v>
      </c>
      <c r="AC1363">
        <v>17</v>
      </c>
      <c r="AD1363">
        <v>169.13</v>
      </c>
      <c r="AE1363">
        <v>206.26</v>
      </c>
      <c r="AF1363">
        <v>300</v>
      </c>
      <c r="AG1363" t="b">
        <v>1</v>
      </c>
      <c r="AH1363">
        <v>195.62</v>
      </c>
      <c r="AI1363">
        <f t="shared" si="21"/>
        <v>46434.115706992474</v>
      </c>
      <c r="AJ1363">
        <v>2</v>
      </c>
      <c r="AK1363" t="b">
        <v>0</v>
      </c>
      <c r="AL1363" t="b">
        <v>0</v>
      </c>
      <c r="AM1363" t="s">
        <v>576</v>
      </c>
      <c r="AN1363" s="1">
        <v>39046</v>
      </c>
      <c r="AO1363" s="1">
        <v>39076</v>
      </c>
      <c r="AP1363" s="1">
        <v>39115</v>
      </c>
      <c r="AQ1363" s="1">
        <v>39288</v>
      </c>
    </row>
    <row r="1364" spans="1:43">
      <c r="A1364" t="s">
        <v>3136</v>
      </c>
      <c r="B1364">
        <v>170993001154</v>
      </c>
      <c r="C1364" t="s">
        <v>181</v>
      </c>
      <c r="D1364" t="s">
        <v>182</v>
      </c>
      <c r="E1364">
        <v>60622</v>
      </c>
      <c r="F1364" t="s">
        <v>75</v>
      </c>
      <c r="G1364" t="s">
        <v>1145</v>
      </c>
      <c r="H1364" t="s">
        <v>184</v>
      </c>
      <c r="I1364" t="b">
        <v>0</v>
      </c>
      <c r="J1364" t="b">
        <v>1</v>
      </c>
      <c r="K1364" t="b">
        <v>0</v>
      </c>
      <c r="L1364" t="b">
        <v>1</v>
      </c>
      <c r="M1364" t="b">
        <v>0</v>
      </c>
      <c r="N1364" t="b">
        <v>0</v>
      </c>
      <c r="O1364" t="s">
        <v>77</v>
      </c>
      <c r="P1364" t="b">
        <v>0</v>
      </c>
      <c r="Q1364" t="b">
        <v>0</v>
      </c>
      <c r="R1364" t="s">
        <v>119</v>
      </c>
      <c r="S1364" t="s">
        <v>59</v>
      </c>
      <c r="T1364" t="s">
        <v>171</v>
      </c>
      <c r="U1364" t="s">
        <v>79</v>
      </c>
      <c r="V1364" t="s">
        <v>71</v>
      </c>
      <c r="W1364" t="s">
        <v>114</v>
      </c>
      <c r="X1364" t="s">
        <v>62</v>
      </c>
      <c r="Y1364" t="s">
        <v>151</v>
      </c>
      <c r="Z1364">
        <v>0</v>
      </c>
      <c r="AA1364">
        <v>0</v>
      </c>
      <c r="AB1364">
        <v>1.94</v>
      </c>
      <c r="AC1364">
        <v>35</v>
      </c>
      <c r="AD1364">
        <v>166.34</v>
      </c>
      <c r="AE1364">
        <v>195.69</v>
      </c>
      <c r="AF1364">
        <v>60</v>
      </c>
      <c r="AG1364" t="b">
        <v>1</v>
      </c>
      <c r="AH1364">
        <v>195.69</v>
      </c>
      <c r="AI1364">
        <f t="shared" si="21"/>
        <v>46403.952599636053</v>
      </c>
      <c r="AJ1364">
        <v>3</v>
      </c>
      <c r="AK1364" t="b">
        <v>0</v>
      </c>
      <c r="AL1364" t="b">
        <v>1</v>
      </c>
      <c r="AM1364" t="s">
        <v>576</v>
      </c>
      <c r="AN1364" s="1">
        <v>40444</v>
      </c>
      <c r="AO1364" s="1">
        <v>40458</v>
      </c>
      <c r="AP1364" s="1">
        <v>40562</v>
      </c>
      <c r="AQ1364" s="1">
        <v>40592</v>
      </c>
    </row>
    <row r="1365" spans="1:43">
      <c r="A1365" t="s">
        <v>3137</v>
      </c>
      <c r="B1365">
        <v>120150001479</v>
      </c>
      <c r="C1365" t="s">
        <v>3138</v>
      </c>
      <c r="D1365" t="s">
        <v>257</v>
      </c>
      <c r="E1365">
        <v>33410</v>
      </c>
      <c r="F1365" t="s">
        <v>54</v>
      </c>
      <c r="G1365" t="s">
        <v>262</v>
      </c>
      <c r="H1365" t="s">
        <v>263</v>
      </c>
      <c r="I1365" t="b">
        <v>0</v>
      </c>
      <c r="J1365" t="b">
        <v>0</v>
      </c>
      <c r="K1365" t="b">
        <v>0</v>
      </c>
      <c r="L1365" t="b">
        <v>0</v>
      </c>
      <c r="M1365" t="b">
        <v>0</v>
      </c>
      <c r="N1365" t="b">
        <v>0</v>
      </c>
      <c r="O1365" t="s">
        <v>57</v>
      </c>
      <c r="P1365" t="b">
        <v>0</v>
      </c>
      <c r="Q1365" t="b">
        <v>0</v>
      </c>
      <c r="R1365" t="s">
        <v>58</v>
      </c>
      <c r="S1365" t="s">
        <v>59</v>
      </c>
      <c r="V1365" t="s">
        <v>71</v>
      </c>
      <c r="W1365" t="s">
        <v>1</v>
      </c>
      <c r="X1365" t="s">
        <v>62</v>
      </c>
      <c r="Y1365" t="s">
        <v>63</v>
      </c>
      <c r="Z1365">
        <v>0</v>
      </c>
      <c r="AA1365">
        <v>0</v>
      </c>
      <c r="AB1365">
        <v>1.95</v>
      </c>
      <c r="AC1365">
        <v>35</v>
      </c>
      <c r="AD1365">
        <v>166.75</v>
      </c>
      <c r="AE1365">
        <v>196.18</v>
      </c>
      <c r="AF1365">
        <v>18</v>
      </c>
      <c r="AG1365" t="b">
        <v>1</v>
      </c>
      <c r="AH1365">
        <v>196.18</v>
      </c>
      <c r="AI1365">
        <f t="shared" si="21"/>
        <v>46193.085248141106</v>
      </c>
      <c r="AJ1365">
        <v>1</v>
      </c>
      <c r="AK1365" t="b">
        <v>0</v>
      </c>
      <c r="AL1365" t="b">
        <v>0</v>
      </c>
      <c r="AM1365" t="s">
        <v>576</v>
      </c>
      <c r="AN1365" s="1">
        <v>40543</v>
      </c>
      <c r="AO1365" s="1">
        <v>40544</v>
      </c>
      <c r="AP1365" s="1">
        <v>40547</v>
      </c>
      <c r="AQ1365" s="1">
        <v>40693</v>
      </c>
    </row>
    <row r="1366" spans="1:43">
      <c r="A1366" t="s">
        <v>3139</v>
      </c>
      <c r="C1366" t="s">
        <v>3140</v>
      </c>
      <c r="D1366" t="s">
        <v>201</v>
      </c>
      <c r="E1366">
        <v>55046</v>
      </c>
      <c r="F1366" t="s">
        <v>68</v>
      </c>
      <c r="G1366" t="s">
        <v>3141</v>
      </c>
      <c r="H1366" t="s">
        <v>3142</v>
      </c>
      <c r="I1366" t="b">
        <v>0</v>
      </c>
      <c r="J1366" t="b">
        <v>0</v>
      </c>
      <c r="K1366" t="b">
        <v>0</v>
      </c>
      <c r="L1366" t="b">
        <v>0</v>
      </c>
      <c r="M1366" t="b">
        <v>0</v>
      </c>
      <c r="N1366" t="b">
        <v>0</v>
      </c>
      <c r="O1366" t="s">
        <v>57</v>
      </c>
      <c r="P1366" t="b">
        <v>0</v>
      </c>
      <c r="Q1366" t="b">
        <v>0</v>
      </c>
      <c r="R1366" t="s">
        <v>58</v>
      </c>
      <c r="S1366" t="s">
        <v>59</v>
      </c>
      <c r="V1366" t="s">
        <v>71</v>
      </c>
      <c r="W1366" t="s">
        <v>61</v>
      </c>
      <c r="X1366" t="s">
        <v>107</v>
      </c>
      <c r="Y1366" t="s">
        <v>63</v>
      </c>
      <c r="Z1366">
        <v>0</v>
      </c>
      <c r="AA1366">
        <v>0</v>
      </c>
      <c r="AB1366">
        <v>1.95</v>
      </c>
      <c r="AC1366">
        <v>35</v>
      </c>
      <c r="AD1366">
        <v>166.8</v>
      </c>
      <c r="AE1366">
        <v>196.24</v>
      </c>
      <c r="AF1366">
        <v>45</v>
      </c>
      <c r="AG1366" t="b">
        <v>1</v>
      </c>
      <c r="AH1366">
        <v>196.24</v>
      </c>
      <c r="AI1366">
        <f t="shared" si="21"/>
        <v>46167.297756121319</v>
      </c>
      <c r="AJ1366">
        <v>14</v>
      </c>
      <c r="AK1366" t="b">
        <v>0</v>
      </c>
      <c r="AL1366" t="b">
        <v>0</v>
      </c>
      <c r="AM1366" t="s">
        <v>576</v>
      </c>
      <c r="AN1366" s="1">
        <v>40423</v>
      </c>
      <c r="AO1366" s="1">
        <v>40529</v>
      </c>
      <c r="AP1366" s="1">
        <v>40547</v>
      </c>
      <c r="AQ1366" s="1">
        <v>40574</v>
      </c>
    </row>
    <row r="1367" spans="1:43">
      <c r="A1367" t="s">
        <v>3143</v>
      </c>
      <c r="B1367">
        <v>10237000920</v>
      </c>
      <c r="C1367" t="s">
        <v>3144</v>
      </c>
      <c r="D1367" t="s">
        <v>397</v>
      </c>
      <c r="E1367">
        <v>36609</v>
      </c>
      <c r="F1367" t="s">
        <v>75</v>
      </c>
      <c r="G1367" t="s">
        <v>3145</v>
      </c>
      <c r="H1367" t="s">
        <v>3144</v>
      </c>
      <c r="I1367" t="b">
        <v>0</v>
      </c>
      <c r="J1367" t="b">
        <v>0</v>
      </c>
      <c r="K1367" t="b">
        <v>0</v>
      </c>
      <c r="L1367" t="b">
        <v>0</v>
      </c>
      <c r="M1367" t="b">
        <v>0</v>
      </c>
      <c r="N1367" t="b">
        <v>0</v>
      </c>
      <c r="O1367" t="s">
        <v>57</v>
      </c>
      <c r="P1367" t="b">
        <v>0</v>
      </c>
      <c r="Q1367" t="b">
        <v>0</v>
      </c>
      <c r="R1367" t="s">
        <v>131</v>
      </c>
      <c r="S1367" t="s">
        <v>79</v>
      </c>
      <c r="T1367" t="s">
        <v>915</v>
      </c>
      <c r="U1367" t="s">
        <v>137</v>
      </c>
      <c r="V1367" t="s">
        <v>71</v>
      </c>
      <c r="W1367" t="s">
        <v>61</v>
      </c>
      <c r="X1367" t="s">
        <v>62</v>
      </c>
      <c r="Y1367" t="s">
        <v>63</v>
      </c>
      <c r="Z1367">
        <v>12.84</v>
      </c>
      <c r="AA1367">
        <v>5.13</v>
      </c>
      <c r="AB1367">
        <v>3.21</v>
      </c>
      <c r="AC1367">
        <v>17</v>
      </c>
      <c r="AD1367">
        <v>167</v>
      </c>
      <c r="AE1367">
        <v>203.66</v>
      </c>
      <c r="AF1367">
        <v>150</v>
      </c>
      <c r="AG1367" t="b">
        <v>1</v>
      </c>
      <c r="AH1367">
        <v>196.47</v>
      </c>
      <c r="AI1367">
        <f t="shared" si="21"/>
        <v>46068.512403378794</v>
      </c>
      <c r="AJ1367">
        <v>1</v>
      </c>
      <c r="AK1367" t="b">
        <v>0</v>
      </c>
      <c r="AL1367" t="b">
        <v>0</v>
      </c>
      <c r="AM1367" t="s">
        <v>576</v>
      </c>
      <c r="AN1367" s="1">
        <v>39740</v>
      </c>
      <c r="AO1367" s="1">
        <v>39808</v>
      </c>
      <c r="AP1367" s="1">
        <v>39960</v>
      </c>
      <c r="AQ1367" s="1">
        <v>39886</v>
      </c>
    </row>
    <row r="1368" spans="1:43">
      <c r="A1368" t="s">
        <v>3146</v>
      </c>
      <c r="B1368">
        <v>62271003042</v>
      </c>
      <c r="C1368" t="s">
        <v>130</v>
      </c>
      <c r="D1368" t="s">
        <v>128</v>
      </c>
      <c r="E1368">
        <v>90065</v>
      </c>
      <c r="F1368" t="s">
        <v>75</v>
      </c>
      <c r="G1368" t="s">
        <v>271</v>
      </c>
      <c r="H1368" t="s">
        <v>130</v>
      </c>
      <c r="I1368" t="b">
        <v>0</v>
      </c>
      <c r="J1368" t="b">
        <v>0</v>
      </c>
      <c r="K1368" t="b">
        <v>1</v>
      </c>
      <c r="L1368" t="b">
        <v>0</v>
      </c>
      <c r="M1368" t="b">
        <v>0</v>
      </c>
      <c r="N1368" t="b">
        <v>0</v>
      </c>
      <c r="O1368" t="s">
        <v>77</v>
      </c>
      <c r="P1368" t="b">
        <v>0</v>
      </c>
      <c r="Q1368" t="b">
        <v>0</v>
      </c>
      <c r="R1368" t="s">
        <v>58</v>
      </c>
      <c r="S1368" t="s">
        <v>59</v>
      </c>
      <c r="V1368" t="s">
        <v>71</v>
      </c>
      <c r="W1368" t="s">
        <v>61</v>
      </c>
      <c r="X1368" t="s">
        <v>62</v>
      </c>
      <c r="Y1368" t="s">
        <v>63</v>
      </c>
      <c r="Z1368">
        <v>12.5</v>
      </c>
      <c r="AA1368">
        <v>9.06</v>
      </c>
      <c r="AB1368">
        <v>3.13</v>
      </c>
      <c r="AC1368">
        <v>17</v>
      </c>
      <c r="AD1368">
        <v>167</v>
      </c>
      <c r="AE1368">
        <v>203.66</v>
      </c>
      <c r="AF1368">
        <v>16</v>
      </c>
      <c r="AG1368" t="b">
        <v>1</v>
      </c>
      <c r="AH1368">
        <v>196.47</v>
      </c>
      <c r="AI1368">
        <f t="shared" si="21"/>
        <v>46068.512403378794</v>
      </c>
      <c r="AJ1368">
        <v>8</v>
      </c>
      <c r="AK1368" t="b">
        <v>0</v>
      </c>
      <c r="AL1368" t="b">
        <v>0</v>
      </c>
      <c r="AM1368" t="s">
        <v>576</v>
      </c>
      <c r="AN1368" s="1">
        <v>39712</v>
      </c>
      <c r="AO1368" s="1">
        <v>39721</v>
      </c>
      <c r="AP1368" s="1">
        <v>39752</v>
      </c>
      <c r="AQ1368" s="1">
        <v>39870</v>
      </c>
    </row>
    <row r="1369" spans="1:43">
      <c r="A1369" t="s">
        <v>3147</v>
      </c>
      <c r="B1369">
        <v>63441005635</v>
      </c>
      <c r="C1369" t="s">
        <v>205</v>
      </c>
      <c r="D1369" t="s">
        <v>128</v>
      </c>
      <c r="E1369">
        <v>94132</v>
      </c>
      <c r="F1369" t="s">
        <v>75</v>
      </c>
      <c r="G1369" t="s">
        <v>206</v>
      </c>
      <c r="H1369" t="s">
        <v>205</v>
      </c>
      <c r="I1369" t="b">
        <v>0</v>
      </c>
      <c r="J1369" t="b">
        <v>0</v>
      </c>
      <c r="K1369" t="b">
        <v>0</v>
      </c>
      <c r="L1369" t="b">
        <v>0</v>
      </c>
      <c r="M1369" t="b">
        <v>0</v>
      </c>
      <c r="N1369" t="b">
        <v>0</v>
      </c>
      <c r="O1369" t="s">
        <v>57</v>
      </c>
      <c r="P1369" t="b">
        <v>0</v>
      </c>
      <c r="Q1369" t="b">
        <v>0</v>
      </c>
      <c r="R1369" t="s">
        <v>119</v>
      </c>
      <c r="S1369" t="s">
        <v>59</v>
      </c>
      <c r="V1369" t="s">
        <v>71</v>
      </c>
      <c r="W1369" t="s">
        <v>61</v>
      </c>
      <c r="X1369" t="s">
        <v>62</v>
      </c>
      <c r="Y1369" t="s">
        <v>63</v>
      </c>
      <c r="Z1369">
        <v>12.53</v>
      </c>
      <c r="AA1369">
        <v>9.08</v>
      </c>
      <c r="AB1369">
        <v>3.13</v>
      </c>
      <c r="AC1369">
        <v>17</v>
      </c>
      <c r="AD1369">
        <v>167</v>
      </c>
      <c r="AE1369">
        <v>203.66</v>
      </c>
      <c r="AF1369">
        <v>24</v>
      </c>
      <c r="AG1369" t="b">
        <v>1</v>
      </c>
      <c r="AH1369">
        <v>196.47</v>
      </c>
      <c r="AI1369">
        <f t="shared" si="21"/>
        <v>46068.512403378794</v>
      </c>
      <c r="AJ1369">
        <v>1</v>
      </c>
      <c r="AK1369" t="b">
        <v>0</v>
      </c>
      <c r="AL1369" t="b">
        <v>0</v>
      </c>
      <c r="AM1369" t="s">
        <v>576</v>
      </c>
      <c r="AN1369" s="1">
        <v>39678</v>
      </c>
      <c r="AO1369" s="1">
        <v>39681</v>
      </c>
      <c r="AP1369" s="1">
        <v>39724</v>
      </c>
      <c r="AQ1369" s="1">
        <v>39832</v>
      </c>
    </row>
    <row r="1370" spans="1:43">
      <c r="A1370" t="s">
        <v>3148</v>
      </c>
      <c r="B1370">
        <v>170993004916</v>
      </c>
      <c r="C1370" t="s">
        <v>181</v>
      </c>
      <c r="D1370" t="s">
        <v>182</v>
      </c>
      <c r="E1370">
        <v>60622</v>
      </c>
      <c r="F1370" t="s">
        <v>75</v>
      </c>
      <c r="G1370" t="s">
        <v>1145</v>
      </c>
      <c r="H1370" t="s">
        <v>184</v>
      </c>
      <c r="I1370" t="b">
        <v>0</v>
      </c>
      <c r="J1370" t="b">
        <v>1</v>
      </c>
      <c r="K1370" t="b">
        <v>0</v>
      </c>
      <c r="L1370" t="b">
        <v>0</v>
      </c>
      <c r="M1370" t="b">
        <v>0</v>
      </c>
      <c r="N1370" t="b">
        <v>0</v>
      </c>
      <c r="O1370" t="s">
        <v>57</v>
      </c>
      <c r="P1370" t="b">
        <v>0</v>
      </c>
      <c r="Q1370" t="b">
        <v>0</v>
      </c>
      <c r="R1370" t="s">
        <v>58</v>
      </c>
      <c r="S1370" t="s">
        <v>59</v>
      </c>
      <c r="T1370" t="s">
        <v>230</v>
      </c>
      <c r="U1370" t="s">
        <v>59</v>
      </c>
      <c r="V1370" t="s">
        <v>60</v>
      </c>
      <c r="W1370" t="s">
        <v>61</v>
      </c>
      <c r="X1370" t="s">
        <v>62</v>
      </c>
      <c r="Y1370" t="s">
        <v>81</v>
      </c>
      <c r="Z1370">
        <v>13.34</v>
      </c>
      <c r="AA1370">
        <v>0</v>
      </c>
      <c r="AB1370">
        <v>3.33</v>
      </c>
      <c r="AC1370">
        <v>17</v>
      </c>
      <c r="AD1370">
        <v>167</v>
      </c>
      <c r="AE1370">
        <v>203.66</v>
      </c>
      <c r="AF1370">
        <v>25</v>
      </c>
      <c r="AG1370" t="b">
        <v>1</v>
      </c>
      <c r="AH1370">
        <v>196.47</v>
      </c>
      <c r="AI1370">
        <f t="shared" si="21"/>
        <v>46068.512403378794</v>
      </c>
      <c r="AJ1370">
        <v>3</v>
      </c>
      <c r="AK1370" t="b">
        <v>0</v>
      </c>
      <c r="AL1370" t="b">
        <v>0</v>
      </c>
      <c r="AM1370" t="s">
        <v>576</v>
      </c>
      <c r="AN1370" s="1">
        <v>39384</v>
      </c>
      <c r="AO1370" s="1">
        <v>39438</v>
      </c>
      <c r="AP1370" s="1">
        <v>39608</v>
      </c>
      <c r="AQ1370" s="1">
        <v>39622</v>
      </c>
    </row>
    <row r="1371" spans="1:43">
      <c r="A1371" t="s">
        <v>3149</v>
      </c>
      <c r="B1371">
        <v>170993000948</v>
      </c>
      <c r="C1371" t="s">
        <v>181</v>
      </c>
      <c r="D1371" t="s">
        <v>182</v>
      </c>
      <c r="E1371">
        <v>60644</v>
      </c>
      <c r="F1371" t="s">
        <v>75</v>
      </c>
      <c r="G1371" t="s">
        <v>3150</v>
      </c>
      <c r="H1371" t="s">
        <v>184</v>
      </c>
      <c r="I1371" t="b">
        <v>0</v>
      </c>
      <c r="J1371" t="b">
        <v>1</v>
      </c>
      <c r="K1371" t="b">
        <v>0</v>
      </c>
      <c r="L1371" t="b">
        <v>0</v>
      </c>
      <c r="M1371" t="b">
        <v>0</v>
      </c>
      <c r="N1371" t="b">
        <v>0</v>
      </c>
      <c r="O1371" t="s">
        <v>77</v>
      </c>
      <c r="P1371" t="b">
        <v>0</v>
      </c>
      <c r="Q1371" t="b">
        <v>0</v>
      </c>
      <c r="R1371" t="s">
        <v>171</v>
      </c>
      <c r="S1371" t="s">
        <v>79</v>
      </c>
      <c r="T1371" t="s">
        <v>769</v>
      </c>
      <c r="U1371" t="s">
        <v>137</v>
      </c>
      <c r="V1371" t="s">
        <v>71</v>
      </c>
      <c r="W1371" t="s">
        <v>61</v>
      </c>
      <c r="X1371" t="s">
        <v>62</v>
      </c>
      <c r="Y1371" t="s">
        <v>63</v>
      </c>
      <c r="Z1371">
        <v>13.3</v>
      </c>
      <c r="AA1371">
        <v>0</v>
      </c>
      <c r="AB1371">
        <v>3.33</v>
      </c>
      <c r="AC1371">
        <v>17</v>
      </c>
      <c r="AD1371">
        <v>167</v>
      </c>
      <c r="AE1371">
        <v>203.66</v>
      </c>
      <c r="AF1371">
        <v>28</v>
      </c>
      <c r="AG1371" t="b">
        <v>0</v>
      </c>
      <c r="AH1371">
        <v>196.47</v>
      </c>
      <c r="AI1371">
        <f t="shared" si="21"/>
        <v>46068.512403378794</v>
      </c>
      <c r="AJ1371">
        <v>2</v>
      </c>
      <c r="AK1371" t="b">
        <v>0</v>
      </c>
      <c r="AL1371" t="b">
        <v>0</v>
      </c>
      <c r="AM1371" t="s">
        <v>576</v>
      </c>
      <c r="AN1371" s="1">
        <v>39383</v>
      </c>
      <c r="AO1371" s="1">
        <v>39428</v>
      </c>
      <c r="AP1371" s="1">
        <v>39547</v>
      </c>
      <c r="AQ1371" s="1">
        <v>39620</v>
      </c>
    </row>
    <row r="1372" spans="1:43">
      <c r="A1372" t="s">
        <v>3151</v>
      </c>
      <c r="B1372">
        <v>62640003991</v>
      </c>
      <c r="C1372" t="s">
        <v>833</v>
      </c>
      <c r="D1372" t="s">
        <v>128</v>
      </c>
      <c r="E1372">
        <v>95148</v>
      </c>
      <c r="F1372" t="s">
        <v>75</v>
      </c>
      <c r="G1372" t="s">
        <v>2521</v>
      </c>
      <c r="H1372" t="s">
        <v>835</v>
      </c>
      <c r="I1372" t="b">
        <v>0</v>
      </c>
      <c r="J1372" t="b">
        <v>0</v>
      </c>
      <c r="K1372" t="b">
        <v>0</v>
      </c>
      <c r="L1372" t="b">
        <v>0</v>
      </c>
      <c r="M1372" t="b">
        <v>0</v>
      </c>
      <c r="N1372" t="b">
        <v>0</v>
      </c>
      <c r="O1372" t="s">
        <v>57</v>
      </c>
      <c r="P1372" t="b">
        <v>0</v>
      </c>
      <c r="Q1372" t="b">
        <v>0</v>
      </c>
      <c r="R1372" t="s">
        <v>119</v>
      </c>
      <c r="S1372" t="s">
        <v>59</v>
      </c>
      <c r="V1372" t="s">
        <v>60</v>
      </c>
      <c r="W1372" t="s">
        <v>61</v>
      </c>
      <c r="X1372" t="s">
        <v>62</v>
      </c>
      <c r="Y1372" t="s">
        <v>81</v>
      </c>
      <c r="Z1372">
        <v>12.4</v>
      </c>
      <c r="AA1372">
        <v>8.99</v>
      </c>
      <c r="AB1372">
        <v>3.1</v>
      </c>
      <c r="AC1372">
        <v>17</v>
      </c>
      <c r="AD1372">
        <v>165.49</v>
      </c>
      <c r="AE1372">
        <v>201.82</v>
      </c>
      <c r="AF1372">
        <v>20</v>
      </c>
      <c r="AG1372" t="b">
        <v>1</v>
      </c>
      <c r="AH1372">
        <v>196.47</v>
      </c>
      <c r="AI1372">
        <f t="shared" si="21"/>
        <v>46068.512403378794</v>
      </c>
      <c r="AJ1372">
        <v>2</v>
      </c>
      <c r="AK1372" t="b">
        <v>0</v>
      </c>
      <c r="AL1372" t="b">
        <v>0</v>
      </c>
      <c r="AM1372" t="s">
        <v>576</v>
      </c>
      <c r="AN1372" s="1">
        <v>39211</v>
      </c>
      <c r="AO1372" s="1">
        <v>39331</v>
      </c>
      <c r="AP1372" s="1">
        <v>39359</v>
      </c>
      <c r="AQ1372" s="1">
        <v>39445</v>
      </c>
    </row>
    <row r="1373" spans="1:43">
      <c r="A1373" t="s">
        <v>3152</v>
      </c>
      <c r="B1373">
        <v>170993005109</v>
      </c>
      <c r="C1373" t="s">
        <v>181</v>
      </c>
      <c r="D1373" t="s">
        <v>182</v>
      </c>
      <c r="E1373">
        <v>60636</v>
      </c>
      <c r="F1373" t="s">
        <v>75</v>
      </c>
      <c r="G1373" t="s">
        <v>1128</v>
      </c>
      <c r="H1373" t="s">
        <v>184</v>
      </c>
      <c r="I1373" t="b">
        <v>0</v>
      </c>
      <c r="J1373" t="b">
        <v>0</v>
      </c>
      <c r="K1373" t="b">
        <v>0</v>
      </c>
      <c r="L1373" t="b">
        <v>0</v>
      </c>
      <c r="M1373" t="b">
        <v>0</v>
      </c>
      <c r="N1373" t="b">
        <v>0</v>
      </c>
      <c r="O1373" t="s">
        <v>77</v>
      </c>
      <c r="P1373" t="b">
        <v>0</v>
      </c>
      <c r="Q1373" t="b">
        <v>0</v>
      </c>
      <c r="R1373" t="s">
        <v>104</v>
      </c>
      <c r="S1373" t="s">
        <v>95</v>
      </c>
      <c r="V1373" t="s">
        <v>71</v>
      </c>
      <c r="W1373" t="s">
        <v>61</v>
      </c>
      <c r="X1373" t="s">
        <v>62</v>
      </c>
      <c r="Y1373" t="s">
        <v>81</v>
      </c>
      <c r="Z1373">
        <v>13.3</v>
      </c>
      <c r="AA1373">
        <v>0</v>
      </c>
      <c r="AB1373">
        <v>3.33</v>
      </c>
      <c r="AC1373">
        <v>17</v>
      </c>
      <c r="AD1373">
        <v>167</v>
      </c>
      <c r="AE1373">
        <v>203.66</v>
      </c>
      <c r="AF1373">
        <v>40</v>
      </c>
      <c r="AG1373" t="b">
        <v>0</v>
      </c>
      <c r="AH1373">
        <v>196.48</v>
      </c>
      <c r="AI1373">
        <f t="shared" si="21"/>
        <v>46064.219788042166</v>
      </c>
      <c r="AJ1373">
        <v>2</v>
      </c>
      <c r="AK1373" t="b">
        <v>1</v>
      </c>
      <c r="AL1373" t="b">
        <v>0</v>
      </c>
      <c r="AM1373" t="s">
        <v>576</v>
      </c>
      <c r="AN1373" s="1">
        <v>39750</v>
      </c>
      <c r="AO1373" s="1">
        <v>39753</v>
      </c>
      <c r="AP1373" s="1">
        <v>39905</v>
      </c>
      <c r="AQ1373" s="1">
        <v>39898</v>
      </c>
    </row>
    <row r="1374" spans="1:43">
      <c r="A1374" t="s">
        <v>3153</v>
      </c>
      <c r="B1374">
        <v>170993000800</v>
      </c>
      <c r="C1374" t="s">
        <v>181</v>
      </c>
      <c r="D1374" t="s">
        <v>182</v>
      </c>
      <c r="E1374">
        <v>60609</v>
      </c>
      <c r="F1374" t="s">
        <v>75</v>
      </c>
      <c r="G1374" t="s">
        <v>443</v>
      </c>
      <c r="H1374" t="s">
        <v>184</v>
      </c>
      <c r="I1374" t="b">
        <v>0</v>
      </c>
      <c r="J1374" t="b">
        <v>1</v>
      </c>
      <c r="K1374" t="b">
        <v>0</v>
      </c>
      <c r="L1374" t="b">
        <v>0</v>
      </c>
      <c r="M1374" t="b">
        <v>0</v>
      </c>
      <c r="N1374" t="b">
        <v>0</v>
      </c>
      <c r="O1374" t="s">
        <v>77</v>
      </c>
      <c r="P1374" t="b">
        <v>0</v>
      </c>
      <c r="Q1374" t="b">
        <v>0</v>
      </c>
      <c r="R1374" t="s">
        <v>58</v>
      </c>
      <c r="S1374" t="s">
        <v>59</v>
      </c>
      <c r="V1374" t="s">
        <v>60</v>
      </c>
      <c r="W1374" t="s">
        <v>61</v>
      </c>
      <c r="X1374" t="s">
        <v>62</v>
      </c>
      <c r="Y1374" t="s">
        <v>81</v>
      </c>
      <c r="Z1374">
        <v>14.99</v>
      </c>
      <c r="AA1374">
        <v>0</v>
      </c>
      <c r="AB1374">
        <v>3.75</v>
      </c>
      <c r="AC1374">
        <v>17</v>
      </c>
      <c r="AD1374">
        <v>186</v>
      </c>
      <c r="AE1374">
        <v>226.83</v>
      </c>
      <c r="AF1374">
        <v>35</v>
      </c>
      <c r="AG1374" t="b">
        <v>1</v>
      </c>
      <c r="AH1374">
        <v>196.76</v>
      </c>
      <c r="AI1374">
        <f t="shared" si="21"/>
        <v>45944.107758616483</v>
      </c>
      <c r="AJ1374">
        <v>2</v>
      </c>
      <c r="AK1374" t="b">
        <v>0</v>
      </c>
      <c r="AL1374" t="b">
        <v>0</v>
      </c>
      <c r="AM1374" t="s">
        <v>576</v>
      </c>
      <c r="AN1374" s="1">
        <v>39561</v>
      </c>
      <c r="AO1374" s="1">
        <v>39629</v>
      </c>
      <c r="AP1374" s="1">
        <v>39827</v>
      </c>
      <c r="AQ1374" s="1">
        <v>39718</v>
      </c>
    </row>
    <row r="1375" spans="1:43">
      <c r="A1375" t="s">
        <v>3154</v>
      </c>
      <c r="B1375">
        <v>370472001891</v>
      </c>
      <c r="C1375" t="s">
        <v>429</v>
      </c>
      <c r="D1375" t="s">
        <v>67</v>
      </c>
      <c r="E1375">
        <v>27609</v>
      </c>
      <c r="F1375" t="s">
        <v>75</v>
      </c>
      <c r="G1375" t="s">
        <v>430</v>
      </c>
      <c r="H1375" t="s">
        <v>431</v>
      </c>
      <c r="I1375" t="b">
        <v>0</v>
      </c>
      <c r="J1375" t="b">
        <v>1</v>
      </c>
      <c r="K1375" t="b">
        <v>0</v>
      </c>
      <c r="L1375" t="b">
        <v>0</v>
      </c>
      <c r="M1375" t="b">
        <v>0</v>
      </c>
      <c r="N1375" t="b">
        <v>0</v>
      </c>
      <c r="O1375" t="s">
        <v>77</v>
      </c>
      <c r="P1375" t="b">
        <v>0</v>
      </c>
      <c r="Q1375" t="b">
        <v>0</v>
      </c>
      <c r="R1375" t="s">
        <v>58</v>
      </c>
      <c r="S1375" t="s">
        <v>59</v>
      </c>
      <c r="V1375" t="s">
        <v>71</v>
      </c>
      <c r="W1375" t="s">
        <v>61</v>
      </c>
      <c r="X1375" t="s">
        <v>107</v>
      </c>
      <c r="Y1375" t="s">
        <v>63</v>
      </c>
      <c r="AD1375">
        <v>196.8</v>
      </c>
      <c r="AE1375">
        <v>240</v>
      </c>
      <c r="AF1375">
        <v>22</v>
      </c>
      <c r="AG1375" t="b">
        <v>1</v>
      </c>
      <c r="AH1375">
        <v>197</v>
      </c>
      <c r="AI1375">
        <f t="shared" si="21"/>
        <v>45841.279390537326</v>
      </c>
      <c r="AJ1375">
        <v>1</v>
      </c>
      <c r="AK1375" t="b">
        <v>0</v>
      </c>
      <c r="AL1375" t="b">
        <v>0</v>
      </c>
      <c r="AM1375" t="s">
        <v>576</v>
      </c>
      <c r="AN1375" s="1">
        <v>38322</v>
      </c>
      <c r="AO1375" s="1">
        <v>38520</v>
      </c>
      <c r="AP1375" s="1">
        <v>38629</v>
      </c>
      <c r="AQ1375" s="1">
        <v>38565</v>
      </c>
    </row>
    <row r="1376" spans="1:43">
      <c r="A1376" t="s">
        <v>3155</v>
      </c>
      <c r="B1376">
        <v>551533002647</v>
      </c>
      <c r="C1376" t="s">
        <v>3156</v>
      </c>
      <c r="D1376" t="s">
        <v>276</v>
      </c>
      <c r="E1376">
        <v>53593</v>
      </c>
      <c r="F1376" t="s">
        <v>54</v>
      </c>
      <c r="G1376" t="s">
        <v>3157</v>
      </c>
      <c r="H1376" t="s">
        <v>3158</v>
      </c>
      <c r="I1376" t="b">
        <v>0</v>
      </c>
      <c r="J1376" t="b">
        <v>0</v>
      </c>
      <c r="K1376" t="b">
        <v>0</v>
      </c>
      <c r="L1376" t="b">
        <v>0</v>
      </c>
      <c r="M1376" t="b">
        <v>0</v>
      </c>
      <c r="N1376" t="b">
        <v>0</v>
      </c>
      <c r="O1376" t="s">
        <v>57</v>
      </c>
      <c r="P1376" t="b">
        <v>0</v>
      </c>
      <c r="Q1376" t="b">
        <v>0</v>
      </c>
      <c r="R1376" t="s">
        <v>58</v>
      </c>
      <c r="S1376" t="s">
        <v>59</v>
      </c>
      <c r="V1376" t="s">
        <v>60</v>
      </c>
      <c r="W1376" t="s">
        <v>114</v>
      </c>
      <c r="X1376" t="s">
        <v>62</v>
      </c>
      <c r="Y1376" t="s">
        <v>63</v>
      </c>
      <c r="Z1376">
        <v>0</v>
      </c>
      <c r="AA1376">
        <v>0</v>
      </c>
      <c r="AB1376">
        <v>2.17</v>
      </c>
      <c r="AC1376">
        <v>35</v>
      </c>
      <c r="AD1376">
        <v>181.51</v>
      </c>
      <c r="AE1376">
        <v>213.54</v>
      </c>
      <c r="AF1376">
        <v>18</v>
      </c>
      <c r="AG1376" t="b">
        <v>1</v>
      </c>
      <c r="AH1376">
        <v>197.52</v>
      </c>
      <c r="AI1376">
        <f t="shared" si="21"/>
        <v>45618.87979303248</v>
      </c>
      <c r="AJ1376">
        <v>3</v>
      </c>
      <c r="AK1376" t="b">
        <v>1</v>
      </c>
      <c r="AL1376" t="b">
        <v>0</v>
      </c>
      <c r="AM1376" t="s">
        <v>576</v>
      </c>
      <c r="AN1376" s="1">
        <v>40601</v>
      </c>
      <c r="AO1376" s="1">
        <v>40619</v>
      </c>
      <c r="AQ1376" s="1">
        <v>40665</v>
      </c>
    </row>
    <row r="1377" spans="1:43">
      <c r="A1377" t="s">
        <v>3159</v>
      </c>
      <c r="B1377">
        <v>63543007866</v>
      </c>
      <c r="C1377" t="s">
        <v>835</v>
      </c>
      <c r="D1377" t="s">
        <v>128</v>
      </c>
      <c r="E1377">
        <v>95050</v>
      </c>
      <c r="F1377" t="s">
        <v>75</v>
      </c>
      <c r="G1377" t="s">
        <v>3160</v>
      </c>
      <c r="H1377" t="s">
        <v>835</v>
      </c>
      <c r="I1377" t="b">
        <v>0</v>
      </c>
      <c r="J1377" t="b">
        <v>0</v>
      </c>
      <c r="K1377" t="b">
        <v>0</v>
      </c>
      <c r="L1377" t="b">
        <v>0</v>
      </c>
      <c r="M1377" t="b">
        <v>0</v>
      </c>
      <c r="N1377" t="b">
        <v>0</v>
      </c>
      <c r="O1377" t="s">
        <v>77</v>
      </c>
      <c r="P1377" t="b">
        <v>0</v>
      </c>
      <c r="Q1377" t="b">
        <v>0</v>
      </c>
      <c r="R1377" t="s">
        <v>119</v>
      </c>
      <c r="S1377" t="s">
        <v>59</v>
      </c>
      <c r="T1377" t="s">
        <v>230</v>
      </c>
      <c r="U1377" t="s">
        <v>59</v>
      </c>
      <c r="V1377" t="s">
        <v>71</v>
      </c>
      <c r="W1377" t="s">
        <v>114</v>
      </c>
      <c r="X1377" t="s">
        <v>62</v>
      </c>
      <c r="Y1377" t="s">
        <v>151</v>
      </c>
      <c r="Z1377">
        <v>12.58</v>
      </c>
      <c r="AA1377">
        <v>9.1199999999999992</v>
      </c>
      <c r="AB1377">
        <v>3.15</v>
      </c>
      <c r="AC1377">
        <v>17</v>
      </c>
      <c r="AD1377">
        <v>168</v>
      </c>
      <c r="AE1377">
        <v>204.88</v>
      </c>
      <c r="AF1377">
        <v>70</v>
      </c>
      <c r="AG1377" t="b">
        <v>1</v>
      </c>
      <c r="AH1377">
        <v>197.65</v>
      </c>
      <c r="AI1377">
        <f t="shared" si="21"/>
        <v>45563.364393656273</v>
      </c>
      <c r="AJ1377">
        <v>1</v>
      </c>
      <c r="AK1377" t="b">
        <v>0</v>
      </c>
      <c r="AL1377" t="b">
        <v>0</v>
      </c>
      <c r="AM1377" t="s">
        <v>576</v>
      </c>
      <c r="AN1377" s="1">
        <v>39823</v>
      </c>
      <c r="AO1377" s="1">
        <v>39862</v>
      </c>
      <c r="AP1377" s="1">
        <v>40123</v>
      </c>
      <c r="AQ1377" s="1">
        <v>39979</v>
      </c>
    </row>
    <row r="1378" spans="1:43">
      <c r="A1378" t="s">
        <v>3161</v>
      </c>
      <c r="B1378">
        <v>40880000891</v>
      </c>
      <c r="C1378" t="s">
        <v>3162</v>
      </c>
      <c r="D1378" t="s">
        <v>354</v>
      </c>
      <c r="E1378">
        <v>85745</v>
      </c>
      <c r="F1378" t="s">
        <v>75</v>
      </c>
      <c r="G1378" t="s">
        <v>3163</v>
      </c>
      <c r="H1378" t="s">
        <v>3164</v>
      </c>
      <c r="I1378" t="b">
        <v>0</v>
      </c>
      <c r="J1378" t="b">
        <v>0</v>
      </c>
      <c r="K1378" t="b">
        <v>0</v>
      </c>
      <c r="L1378" t="b">
        <v>0</v>
      </c>
      <c r="M1378" t="b">
        <v>0</v>
      </c>
      <c r="N1378" t="b">
        <v>0</v>
      </c>
      <c r="O1378" t="s">
        <v>77</v>
      </c>
      <c r="P1378" t="b">
        <v>0</v>
      </c>
      <c r="Q1378" t="b">
        <v>0</v>
      </c>
      <c r="R1378" t="s">
        <v>1</v>
      </c>
      <c r="S1378" t="s">
        <v>137</v>
      </c>
      <c r="T1378" t="s">
        <v>521</v>
      </c>
      <c r="U1378" t="s">
        <v>137</v>
      </c>
      <c r="V1378" t="s">
        <v>71</v>
      </c>
      <c r="W1378" t="s">
        <v>1</v>
      </c>
      <c r="X1378" t="s">
        <v>62</v>
      </c>
      <c r="Y1378" t="s">
        <v>81</v>
      </c>
      <c r="Z1378">
        <v>12.83</v>
      </c>
      <c r="AA1378">
        <v>7.18</v>
      </c>
      <c r="AB1378">
        <v>3.21</v>
      </c>
      <c r="AC1378">
        <v>17</v>
      </c>
      <c r="AD1378">
        <v>168</v>
      </c>
      <c r="AE1378">
        <v>204.88</v>
      </c>
      <c r="AF1378">
        <v>28</v>
      </c>
      <c r="AG1378" t="b">
        <v>1</v>
      </c>
      <c r="AH1378">
        <v>197.65</v>
      </c>
      <c r="AI1378">
        <f t="shared" si="21"/>
        <v>45563.364393656273</v>
      </c>
      <c r="AJ1378">
        <v>1</v>
      </c>
      <c r="AK1378" t="b">
        <v>0</v>
      </c>
      <c r="AL1378" t="b">
        <v>0</v>
      </c>
      <c r="AM1378" t="s">
        <v>576</v>
      </c>
      <c r="AN1378" s="1">
        <v>39796</v>
      </c>
      <c r="AO1378" s="1">
        <v>39853</v>
      </c>
      <c r="AP1378" s="1">
        <v>39965</v>
      </c>
      <c r="AQ1378" s="1">
        <v>39948</v>
      </c>
    </row>
    <row r="1379" spans="1:43">
      <c r="A1379" t="s">
        <v>3165</v>
      </c>
      <c r="B1379">
        <v>63279005100</v>
      </c>
      <c r="C1379" t="s">
        <v>3166</v>
      </c>
      <c r="D1379" t="s">
        <v>128</v>
      </c>
      <c r="E1379">
        <v>95660</v>
      </c>
      <c r="F1379" t="s">
        <v>54</v>
      </c>
      <c r="G1379" t="s">
        <v>3167</v>
      </c>
      <c r="H1379" t="s">
        <v>303</v>
      </c>
      <c r="I1379" t="b">
        <v>0</v>
      </c>
      <c r="J1379" t="b">
        <v>0</v>
      </c>
      <c r="K1379" t="b">
        <v>0</v>
      </c>
      <c r="L1379" t="b">
        <v>0</v>
      </c>
      <c r="M1379" t="b">
        <v>0</v>
      </c>
      <c r="N1379" t="b">
        <v>0</v>
      </c>
      <c r="O1379" t="s">
        <v>77</v>
      </c>
      <c r="P1379" t="b">
        <v>0</v>
      </c>
      <c r="Q1379" t="b">
        <v>0</v>
      </c>
      <c r="R1379" t="s">
        <v>58</v>
      </c>
      <c r="S1379" t="s">
        <v>59</v>
      </c>
      <c r="V1379" t="s">
        <v>71</v>
      </c>
      <c r="W1379" t="s">
        <v>1</v>
      </c>
      <c r="X1379" t="s">
        <v>62</v>
      </c>
      <c r="Y1379" t="s">
        <v>63</v>
      </c>
      <c r="Z1379">
        <v>12.9</v>
      </c>
      <c r="AA1379">
        <v>9.35</v>
      </c>
      <c r="AB1379">
        <v>1.94</v>
      </c>
      <c r="AC1379">
        <v>9</v>
      </c>
      <c r="AD1379">
        <v>162.19</v>
      </c>
      <c r="AE1379">
        <v>197.79</v>
      </c>
      <c r="AF1379">
        <v>25</v>
      </c>
      <c r="AG1379" t="b">
        <v>1</v>
      </c>
      <c r="AH1379">
        <v>197.79</v>
      </c>
      <c r="AI1379">
        <f t="shared" si="21"/>
        <v>45503.616378943436</v>
      </c>
      <c r="AJ1379">
        <v>1</v>
      </c>
      <c r="AK1379" t="b">
        <v>0</v>
      </c>
      <c r="AL1379" t="b">
        <v>0</v>
      </c>
      <c r="AM1379" t="s">
        <v>576</v>
      </c>
      <c r="AN1379" s="1">
        <v>40090</v>
      </c>
      <c r="AO1379" s="1">
        <v>40096</v>
      </c>
      <c r="AP1379" s="1">
        <v>40129</v>
      </c>
      <c r="AQ1379" s="1">
        <v>40244</v>
      </c>
    </row>
    <row r="1380" spans="1:43">
      <c r="A1380" t="s">
        <v>3168</v>
      </c>
      <c r="C1380" t="s">
        <v>462</v>
      </c>
      <c r="D1380" t="s">
        <v>248</v>
      </c>
      <c r="E1380">
        <v>77074</v>
      </c>
      <c r="F1380" t="s">
        <v>75</v>
      </c>
      <c r="G1380" t="s">
        <v>463</v>
      </c>
      <c r="H1380" t="s">
        <v>464</v>
      </c>
      <c r="I1380" t="b">
        <v>1</v>
      </c>
      <c r="J1380" t="b">
        <v>0</v>
      </c>
      <c r="K1380" t="b">
        <v>0</v>
      </c>
      <c r="L1380" t="b">
        <v>0</v>
      </c>
      <c r="M1380" t="b">
        <v>0</v>
      </c>
      <c r="N1380" t="b">
        <v>0</v>
      </c>
      <c r="O1380" t="s">
        <v>77</v>
      </c>
      <c r="P1380" t="b">
        <v>1</v>
      </c>
      <c r="Q1380" t="b">
        <v>0</v>
      </c>
      <c r="R1380" t="s">
        <v>94</v>
      </c>
      <c r="S1380" t="s">
        <v>95</v>
      </c>
      <c r="T1380" t="s">
        <v>104</v>
      </c>
      <c r="U1380" t="s">
        <v>95</v>
      </c>
      <c r="V1380" t="s">
        <v>71</v>
      </c>
      <c r="W1380" t="s">
        <v>61</v>
      </c>
      <c r="X1380" t="s">
        <v>62</v>
      </c>
      <c r="Y1380" t="s">
        <v>63</v>
      </c>
      <c r="Z1380">
        <v>14.59</v>
      </c>
      <c r="AA1380">
        <v>0</v>
      </c>
      <c r="AB1380">
        <v>2.19</v>
      </c>
      <c r="AC1380">
        <v>9</v>
      </c>
      <c r="AD1380">
        <v>171.63</v>
      </c>
      <c r="AE1380">
        <v>209.3</v>
      </c>
      <c r="AF1380">
        <v>21</v>
      </c>
      <c r="AG1380" t="b">
        <v>1</v>
      </c>
      <c r="AH1380">
        <v>197.85</v>
      </c>
      <c r="AI1380">
        <f t="shared" si="21"/>
        <v>45478.022086923651</v>
      </c>
      <c r="AJ1380">
        <v>4</v>
      </c>
      <c r="AK1380" t="b">
        <v>1</v>
      </c>
      <c r="AL1380" t="b">
        <v>0</v>
      </c>
      <c r="AM1380" t="s">
        <v>576</v>
      </c>
      <c r="AN1380" s="1">
        <v>40149</v>
      </c>
      <c r="AO1380" s="1">
        <v>40171</v>
      </c>
      <c r="AP1380" s="1">
        <v>40256</v>
      </c>
      <c r="AQ1380" s="1">
        <v>40306</v>
      </c>
    </row>
    <row r="1381" spans="1:43">
      <c r="A1381" t="s">
        <v>3169</v>
      </c>
      <c r="B1381">
        <v>63441005605</v>
      </c>
      <c r="C1381" t="s">
        <v>205</v>
      </c>
      <c r="D1381" t="s">
        <v>128</v>
      </c>
      <c r="E1381">
        <v>94134</v>
      </c>
      <c r="F1381" t="s">
        <v>75</v>
      </c>
      <c r="G1381" t="s">
        <v>206</v>
      </c>
      <c r="H1381" t="s">
        <v>205</v>
      </c>
      <c r="I1381" t="b">
        <v>0</v>
      </c>
      <c r="J1381" t="b">
        <v>0</v>
      </c>
      <c r="K1381" t="b">
        <v>0</v>
      </c>
      <c r="L1381" t="b">
        <v>0</v>
      </c>
      <c r="M1381" t="b">
        <v>0</v>
      </c>
      <c r="N1381" t="b">
        <v>0</v>
      </c>
      <c r="O1381" t="s">
        <v>77</v>
      </c>
      <c r="P1381" t="b">
        <v>0</v>
      </c>
      <c r="Q1381" t="b">
        <v>0</v>
      </c>
      <c r="R1381" t="s">
        <v>155</v>
      </c>
      <c r="S1381" t="s">
        <v>137</v>
      </c>
      <c r="T1381" t="s">
        <v>211</v>
      </c>
      <c r="U1381" t="s">
        <v>100</v>
      </c>
      <c r="V1381" t="s">
        <v>71</v>
      </c>
      <c r="W1381" t="s">
        <v>61</v>
      </c>
      <c r="X1381" t="s">
        <v>62</v>
      </c>
      <c r="Y1381" t="s">
        <v>81</v>
      </c>
      <c r="Z1381">
        <v>12.91</v>
      </c>
      <c r="AA1381">
        <v>9.36</v>
      </c>
      <c r="AB1381">
        <v>1.94</v>
      </c>
      <c r="AC1381">
        <v>9</v>
      </c>
      <c r="AD1381">
        <v>162.36000000000001</v>
      </c>
      <c r="AE1381">
        <v>198</v>
      </c>
      <c r="AF1381">
        <v>25</v>
      </c>
      <c r="AG1381" t="b">
        <v>1</v>
      </c>
      <c r="AH1381">
        <v>198</v>
      </c>
      <c r="AI1381">
        <f t="shared" si="21"/>
        <v>45414.067856874171</v>
      </c>
      <c r="AJ1381">
        <v>1</v>
      </c>
      <c r="AK1381" t="b">
        <v>0</v>
      </c>
      <c r="AL1381" t="b">
        <v>0</v>
      </c>
      <c r="AM1381" t="s">
        <v>576</v>
      </c>
      <c r="AN1381" s="1">
        <v>40098</v>
      </c>
      <c r="AO1381" s="1">
        <v>40148</v>
      </c>
      <c r="AP1381" s="1">
        <v>40322</v>
      </c>
      <c r="AQ1381" s="1">
        <v>40255</v>
      </c>
    </row>
    <row r="1382" spans="1:43">
      <c r="A1382" t="s">
        <v>3170</v>
      </c>
      <c r="B1382">
        <v>180045000094</v>
      </c>
      <c r="C1382" t="s">
        <v>1147</v>
      </c>
      <c r="D1382" t="s">
        <v>368</v>
      </c>
      <c r="E1382">
        <v>46107</v>
      </c>
      <c r="F1382" t="s">
        <v>54</v>
      </c>
      <c r="G1382" t="s">
        <v>1148</v>
      </c>
      <c r="H1382" t="s">
        <v>525</v>
      </c>
      <c r="I1382" t="b">
        <v>0</v>
      </c>
      <c r="J1382" t="b">
        <v>0</v>
      </c>
      <c r="K1382" t="b">
        <v>0</v>
      </c>
      <c r="L1382" t="b">
        <v>0</v>
      </c>
      <c r="M1382" t="b">
        <v>0</v>
      </c>
      <c r="N1382" t="b">
        <v>0</v>
      </c>
      <c r="O1382" t="s">
        <v>57</v>
      </c>
      <c r="P1382" t="b">
        <v>0</v>
      </c>
      <c r="Q1382" t="b">
        <v>0</v>
      </c>
      <c r="R1382" t="s">
        <v>58</v>
      </c>
      <c r="S1382" t="s">
        <v>59</v>
      </c>
      <c r="T1382" t="s">
        <v>113</v>
      </c>
      <c r="U1382" t="s">
        <v>113</v>
      </c>
      <c r="V1382" t="s">
        <v>71</v>
      </c>
      <c r="W1382" t="s">
        <v>80</v>
      </c>
      <c r="X1382" t="s">
        <v>62</v>
      </c>
      <c r="Y1382" t="s">
        <v>81</v>
      </c>
      <c r="Z1382">
        <v>12</v>
      </c>
      <c r="AA1382">
        <v>0</v>
      </c>
      <c r="AB1382">
        <v>1.8</v>
      </c>
      <c r="AC1382">
        <v>35</v>
      </c>
      <c r="AD1382">
        <v>168.72</v>
      </c>
      <c r="AE1382">
        <v>198.49</v>
      </c>
      <c r="AF1382">
        <v>24</v>
      </c>
      <c r="AG1382" t="b">
        <v>1</v>
      </c>
      <c r="AH1382">
        <v>198.5</v>
      </c>
      <c r="AI1382">
        <f t="shared" si="21"/>
        <v>45201.212090042594</v>
      </c>
      <c r="AJ1382">
        <v>2</v>
      </c>
      <c r="AK1382" t="b">
        <v>1</v>
      </c>
      <c r="AL1382" t="b">
        <v>0</v>
      </c>
      <c r="AM1382" t="s">
        <v>576</v>
      </c>
      <c r="AN1382" s="1">
        <v>40595</v>
      </c>
      <c r="AO1382" s="1">
        <v>40610</v>
      </c>
      <c r="AP1382" s="1">
        <v>40630</v>
      </c>
      <c r="AQ1382" s="1">
        <v>40744</v>
      </c>
    </row>
    <row r="1383" spans="1:43">
      <c r="A1383" t="s">
        <v>3171</v>
      </c>
      <c r="C1383" t="s">
        <v>483</v>
      </c>
      <c r="D1383" t="s">
        <v>74</v>
      </c>
      <c r="E1383">
        <v>11215</v>
      </c>
      <c r="F1383" t="s">
        <v>75</v>
      </c>
      <c r="G1383" t="s">
        <v>117</v>
      </c>
      <c r="H1383" t="s">
        <v>483</v>
      </c>
      <c r="I1383" t="b">
        <v>0</v>
      </c>
      <c r="J1383" t="b">
        <v>0</v>
      </c>
      <c r="K1383" t="b">
        <v>0</v>
      </c>
      <c r="L1383" t="b">
        <v>0</v>
      </c>
      <c r="M1383" t="b">
        <v>0</v>
      </c>
      <c r="N1383" t="b">
        <v>0</v>
      </c>
      <c r="O1383" t="s">
        <v>57</v>
      </c>
      <c r="P1383" t="b">
        <v>0</v>
      </c>
      <c r="Q1383" t="b">
        <v>0</v>
      </c>
      <c r="R1383" t="s">
        <v>390</v>
      </c>
      <c r="S1383" t="s">
        <v>100</v>
      </c>
      <c r="T1383" t="s">
        <v>357</v>
      </c>
      <c r="U1383" t="s">
        <v>137</v>
      </c>
      <c r="V1383" t="s">
        <v>71</v>
      </c>
      <c r="W1383" t="s">
        <v>80</v>
      </c>
      <c r="X1383" t="s">
        <v>107</v>
      </c>
      <c r="Y1383" t="s">
        <v>63</v>
      </c>
      <c r="Z1383">
        <v>12</v>
      </c>
      <c r="AA1383">
        <v>0</v>
      </c>
      <c r="AB1383">
        <v>1.8</v>
      </c>
      <c r="AC1383">
        <v>35</v>
      </c>
      <c r="AD1383">
        <v>168.78</v>
      </c>
      <c r="AE1383">
        <v>198.56</v>
      </c>
      <c r="AF1383">
        <v>25</v>
      </c>
      <c r="AG1383" t="b">
        <v>1</v>
      </c>
      <c r="AH1383">
        <v>198.56</v>
      </c>
      <c r="AI1383">
        <f t="shared" si="21"/>
        <v>45175.702998022804</v>
      </c>
      <c r="AJ1383">
        <v>3</v>
      </c>
      <c r="AK1383" t="b">
        <v>0</v>
      </c>
      <c r="AL1383" t="b">
        <v>0</v>
      </c>
      <c r="AM1383" t="s">
        <v>576</v>
      </c>
      <c r="AN1383" s="1">
        <v>40423</v>
      </c>
      <c r="AO1383" s="1">
        <v>40435</v>
      </c>
      <c r="AP1383" s="1">
        <v>40511</v>
      </c>
      <c r="AQ1383" s="1">
        <v>40573</v>
      </c>
    </row>
    <row r="1384" spans="1:43">
      <c r="A1384" t="s">
        <v>3172</v>
      </c>
      <c r="B1384">
        <v>370192000817</v>
      </c>
      <c r="C1384" t="s">
        <v>2366</v>
      </c>
      <c r="D1384" t="s">
        <v>67</v>
      </c>
      <c r="E1384">
        <v>27263</v>
      </c>
      <c r="F1384" t="s">
        <v>75</v>
      </c>
      <c r="G1384" t="s">
        <v>1108</v>
      </c>
      <c r="H1384" t="s">
        <v>1109</v>
      </c>
      <c r="I1384" t="b">
        <v>0</v>
      </c>
      <c r="J1384" t="b">
        <v>0</v>
      </c>
      <c r="K1384" t="b">
        <v>0</v>
      </c>
      <c r="L1384" t="b">
        <v>0</v>
      </c>
      <c r="M1384" t="b">
        <v>0</v>
      </c>
      <c r="N1384" t="b">
        <v>0</v>
      </c>
      <c r="O1384" t="s">
        <v>77</v>
      </c>
      <c r="P1384" t="b">
        <v>0</v>
      </c>
      <c r="Q1384" t="b">
        <v>0</v>
      </c>
      <c r="R1384" t="s">
        <v>171</v>
      </c>
      <c r="S1384" t="s">
        <v>79</v>
      </c>
      <c r="T1384" t="s">
        <v>104</v>
      </c>
      <c r="U1384" t="s">
        <v>95</v>
      </c>
      <c r="V1384" t="s">
        <v>71</v>
      </c>
      <c r="W1384" t="s">
        <v>1</v>
      </c>
      <c r="X1384" t="s">
        <v>62</v>
      </c>
      <c r="Y1384" t="s">
        <v>63</v>
      </c>
      <c r="Z1384">
        <v>13.29</v>
      </c>
      <c r="AA1384">
        <v>5.65</v>
      </c>
      <c r="AB1384">
        <v>1.99</v>
      </c>
      <c r="AC1384">
        <v>9</v>
      </c>
      <c r="AD1384">
        <v>162.85</v>
      </c>
      <c r="AE1384">
        <v>198.6</v>
      </c>
      <c r="AF1384">
        <v>18</v>
      </c>
      <c r="AG1384" t="b">
        <v>1</v>
      </c>
      <c r="AH1384">
        <v>198.6</v>
      </c>
      <c r="AI1384">
        <f t="shared" si="21"/>
        <v>45158.700936676287</v>
      </c>
      <c r="AJ1384">
        <v>1</v>
      </c>
      <c r="AK1384" t="b">
        <v>0</v>
      </c>
      <c r="AL1384" t="b">
        <v>0</v>
      </c>
      <c r="AM1384" t="s">
        <v>576</v>
      </c>
      <c r="AN1384" s="1">
        <v>40015</v>
      </c>
      <c r="AO1384" s="1">
        <v>40026</v>
      </c>
      <c r="AP1384" s="1">
        <v>40106</v>
      </c>
      <c r="AQ1384" s="1">
        <v>40169</v>
      </c>
    </row>
    <row r="1385" spans="1:43">
      <c r="A1385" t="s">
        <v>3173</v>
      </c>
      <c r="B1385">
        <v>62271011622</v>
      </c>
      <c r="C1385" t="s">
        <v>130</v>
      </c>
      <c r="D1385" t="s">
        <v>128</v>
      </c>
      <c r="E1385">
        <v>90011</v>
      </c>
      <c r="F1385" t="s">
        <v>75</v>
      </c>
      <c r="G1385" t="s">
        <v>271</v>
      </c>
      <c r="H1385" t="s">
        <v>130</v>
      </c>
      <c r="I1385" t="b">
        <v>0</v>
      </c>
      <c r="J1385" t="b">
        <v>0</v>
      </c>
      <c r="K1385" t="b">
        <v>1</v>
      </c>
      <c r="L1385" t="b">
        <v>0</v>
      </c>
      <c r="M1385" t="b">
        <v>0</v>
      </c>
      <c r="N1385" t="b">
        <v>0</v>
      </c>
      <c r="O1385" t="s">
        <v>57</v>
      </c>
      <c r="P1385" t="b">
        <v>0</v>
      </c>
      <c r="Q1385" t="b">
        <v>0</v>
      </c>
      <c r="R1385" t="s">
        <v>521</v>
      </c>
      <c r="S1385" t="s">
        <v>137</v>
      </c>
      <c r="T1385" t="s">
        <v>357</v>
      </c>
      <c r="U1385" t="s">
        <v>137</v>
      </c>
      <c r="V1385" t="s">
        <v>71</v>
      </c>
      <c r="W1385" t="s">
        <v>80</v>
      </c>
      <c r="X1385" t="s">
        <v>62</v>
      </c>
      <c r="Y1385" t="s">
        <v>81</v>
      </c>
      <c r="Z1385">
        <v>13</v>
      </c>
      <c r="AA1385">
        <v>9.42</v>
      </c>
      <c r="AB1385">
        <v>1.95</v>
      </c>
      <c r="AC1385">
        <v>9</v>
      </c>
      <c r="AD1385">
        <v>163</v>
      </c>
      <c r="AE1385">
        <v>198.78</v>
      </c>
      <c r="AF1385">
        <v>24</v>
      </c>
      <c r="AG1385" t="b">
        <v>1</v>
      </c>
      <c r="AH1385">
        <v>198.78</v>
      </c>
      <c r="AI1385">
        <f t="shared" si="21"/>
        <v>45082.231260616914</v>
      </c>
      <c r="AJ1385">
        <v>6</v>
      </c>
      <c r="AK1385" t="b">
        <v>1</v>
      </c>
      <c r="AL1385" t="b">
        <v>0</v>
      </c>
      <c r="AM1385" t="s">
        <v>576</v>
      </c>
      <c r="AN1385" s="1">
        <v>40006</v>
      </c>
      <c r="AO1385" s="1">
        <v>40135</v>
      </c>
      <c r="AP1385" s="1">
        <v>40136</v>
      </c>
      <c r="AQ1385" s="1">
        <v>40161</v>
      </c>
    </row>
    <row r="1386" spans="1:43">
      <c r="A1386" t="s">
        <v>3174</v>
      </c>
      <c r="C1386" t="s">
        <v>2704</v>
      </c>
      <c r="D1386" t="s">
        <v>74</v>
      </c>
      <c r="E1386">
        <v>11419</v>
      </c>
      <c r="F1386" t="s">
        <v>75</v>
      </c>
      <c r="G1386" t="s">
        <v>117</v>
      </c>
      <c r="H1386" t="s">
        <v>118</v>
      </c>
      <c r="I1386" t="b">
        <v>0</v>
      </c>
      <c r="J1386" t="b">
        <v>0</v>
      </c>
      <c r="K1386" t="b">
        <v>0</v>
      </c>
      <c r="L1386" t="b">
        <v>0</v>
      </c>
      <c r="M1386" t="b">
        <v>0</v>
      </c>
      <c r="N1386" t="b">
        <v>0</v>
      </c>
      <c r="O1386" t="s">
        <v>57</v>
      </c>
      <c r="P1386" t="b">
        <v>0</v>
      </c>
      <c r="Q1386" t="b">
        <v>0</v>
      </c>
      <c r="R1386" t="s">
        <v>119</v>
      </c>
      <c r="S1386" t="s">
        <v>59</v>
      </c>
      <c r="T1386" t="s">
        <v>390</v>
      </c>
      <c r="U1386" t="s">
        <v>100</v>
      </c>
      <c r="V1386" t="s">
        <v>60</v>
      </c>
      <c r="W1386" t="s">
        <v>114</v>
      </c>
      <c r="X1386" t="s">
        <v>62</v>
      </c>
      <c r="Y1386" t="s">
        <v>63</v>
      </c>
      <c r="Z1386">
        <v>13.81</v>
      </c>
      <c r="AA1386">
        <v>0</v>
      </c>
      <c r="AB1386">
        <v>2.0699999999999998</v>
      </c>
      <c r="AC1386">
        <v>9</v>
      </c>
      <c r="AD1386">
        <v>163</v>
      </c>
      <c r="AE1386">
        <v>198.78</v>
      </c>
      <c r="AF1386">
        <v>22</v>
      </c>
      <c r="AG1386" t="b">
        <v>1</v>
      </c>
      <c r="AH1386">
        <v>198.78</v>
      </c>
      <c r="AI1386">
        <f t="shared" si="21"/>
        <v>45082.231260616914</v>
      </c>
      <c r="AJ1386">
        <v>2</v>
      </c>
      <c r="AK1386" t="b">
        <v>0</v>
      </c>
      <c r="AL1386" t="b">
        <v>0</v>
      </c>
      <c r="AM1386" t="s">
        <v>576</v>
      </c>
      <c r="AN1386" s="1">
        <v>39983</v>
      </c>
      <c r="AO1386" s="1">
        <v>40077</v>
      </c>
      <c r="AP1386" s="1">
        <v>40114</v>
      </c>
      <c r="AQ1386" s="1">
        <v>40138</v>
      </c>
    </row>
    <row r="1387" spans="1:43">
      <c r="A1387" t="s">
        <v>3175</v>
      </c>
      <c r="C1387" t="s">
        <v>887</v>
      </c>
      <c r="D1387" t="s">
        <v>182</v>
      </c>
      <c r="E1387">
        <v>61201</v>
      </c>
      <c r="F1387" t="s">
        <v>75</v>
      </c>
      <c r="G1387" t="s">
        <v>3176</v>
      </c>
      <c r="H1387" t="s">
        <v>887</v>
      </c>
      <c r="I1387" t="b">
        <v>0</v>
      </c>
      <c r="J1387" t="b">
        <v>0</v>
      </c>
      <c r="K1387" t="b">
        <v>1</v>
      </c>
      <c r="L1387" t="b">
        <v>0</v>
      </c>
      <c r="M1387" t="b">
        <v>0</v>
      </c>
      <c r="N1387" t="b">
        <v>0</v>
      </c>
      <c r="O1387" t="s">
        <v>77</v>
      </c>
      <c r="P1387" t="b">
        <v>1</v>
      </c>
      <c r="Q1387" t="b">
        <v>0</v>
      </c>
      <c r="R1387" t="s">
        <v>94</v>
      </c>
      <c r="S1387" t="s">
        <v>95</v>
      </c>
      <c r="T1387" t="s">
        <v>171</v>
      </c>
      <c r="U1387" t="s">
        <v>79</v>
      </c>
      <c r="V1387" t="s">
        <v>71</v>
      </c>
      <c r="W1387" t="s">
        <v>1</v>
      </c>
      <c r="X1387" t="s">
        <v>62</v>
      </c>
      <c r="Y1387" t="s">
        <v>63</v>
      </c>
      <c r="Z1387">
        <v>13.86</v>
      </c>
      <c r="AA1387">
        <v>0</v>
      </c>
      <c r="AB1387">
        <v>2.08</v>
      </c>
      <c r="AC1387">
        <v>9</v>
      </c>
      <c r="AD1387">
        <v>163</v>
      </c>
      <c r="AE1387">
        <v>198.78</v>
      </c>
      <c r="AF1387">
        <v>23</v>
      </c>
      <c r="AG1387" t="b">
        <v>1</v>
      </c>
      <c r="AH1387">
        <v>198.78</v>
      </c>
      <c r="AI1387">
        <f t="shared" si="21"/>
        <v>45082.231260616914</v>
      </c>
      <c r="AJ1387">
        <v>2</v>
      </c>
      <c r="AK1387" t="b">
        <v>0</v>
      </c>
      <c r="AL1387" t="b">
        <v>0</v>
      </c>
      <c r="AM1387" t="s">
        <v>576</v>
      </c>
      <c r="AN1387" s="1">
        <v>39964</v>
      </c>
      <c r="AO1387" s="1">
        <v>40001</v>
      </c>
      <c r="AP1387" s="1">
        <v>40182</v>
      </c>
      <c r="AQ1387" s="1">
        <v>40122</v>
      </c>
    </row>
    <row r="1388" spans="1:43">
      <c r="A1388" t="s">
        <v>3177</v>
      </c>
      <c r="B1388">
        <v>10000500889</v>
      </c>
      <c r="C1388" t="s">
        <v>531</v>
      </c>
      <c r="D1388" t="s">
        <v>397</v>
      </c>
      <c r="E1388">
        <v>35950</v>
      </c>
      <c r="F1388" t="s">
        <v>68</v>
      </c>
      <c r="G1388" t="s">
        <v>532</v>
      </c>
      <c r="H1388" t="s">
        <v>533</v>
      </c>
      <c r="I1388" t="b">
        <v>0</v>
      </c>
      <c r="J1388" t="b">
        <v>0</v>
      </c>
      <c r="K1388" t="b">
        <v>0</v>
      </c>
      <c r="L1388" t="b">
        <v>0</v>
      </c>
      <c r="M1388" t="b">
        <v>0</v>
      </c>
      <c r="N1388" t="b">
        <v>0</v>
      </c>
      <c r="O1388" t="s">
        <v>77</v>
      </c>
      <c r="P1388" t="b">
        <v>0</v>
      </c>
      <c r="Q1388" t="b">
        <v>0</v>
      </c>
      <c r="R1388" t="s">
        <v>58</v>
      </c>
      <c r="S1388" t="s">
        <v>59</v>
      </c>
      <c r="V1388" t="s">
        <v>71</v>
      </c>
      <c r="W1388" t="s">
        <v>114</v>
      </c>
      <c r="X1388" t="s">
        <v>62</v>
      </c>
      <c r="Y1388" t="s">
        <v>63</v>
      </c>
      <c r="Z1388">
        <v>13.35</v>
      </c>
      <c r="AA1388">
        <v>5.34</v>
      </c>
      <c r="AB1388">
        <v>2</v>
      </c>
      <c r="AC1388">
        <v>9</v>
      </c>
      <c r="AD1388">
        <v>163</v>
      </c>
      <c r="AE1388">
        <v>198.78</v>
      </c>
      <c r="AF1388">
        <v>17</v>
      </c>
      <c r="AG1388" t="b">
        <v>1</v>
      </c>
      <c r="AH1388">
        <v>198.78</v>
      </c>
      <c r="AI1388">
        <f t="shared" si="21"/>
        <v>45082.231260616914</v>
      </c>
      <c r="AJ1388">
        <v>3</v>
      </c>
      <c r="AK1388" t="b">
        <v>0</v>
      </c>
      <c r="AL1388" t="b">
        <v>0</v>
      </c>
      <c r="AM1388" t="s">
        <v>576</v>
      </c>
      <c r="AN1388" s="1">
        <v>39926</v>
      </c>
      <c r="AO1388" s="1">
        <v>40053</v>
      </c>
      <c r="AP1388" s="1">
        <v>40056</v>
      </c>
      <c r="AQ1388" s="1">
        <v>40082</v>
      </c>
    </row>
    <row r="1389" spans="1:43">
      <c r="A1389" t="s">
        <v>3178</v>
      </c>
      <c r="B1389">
        <v>390441001044</v>
      </c>
      <c r="C1389" t="s">
        <v>667</v>
      </c>
      <c r="D1389" t="s">
        <v>84</v>
      </c>
      <c r="E1389">
        <v>45013</v>
      </c>
      <c r="F1389" t="s">
        <v>54</v>
      </c>
      <c r="G1389" t="s">
        <v>1601</v>
      </c>
      <c r="H1389" t="s">
        <v>86</v>
      </c>
      <c r="I1389" t="b">
        <v>0</v>
      </c>
      <c r="J1389" t="b">
        <v>0</v>
      </c>
      <c r="K1389" t="b">
        <v>0</v>
      </c>
      <c r="L1389" t="b">
        <v>0</v>
      </c>
      <c r="M1389" t="b">
        <v>0</v>
      </c>
      <c r="N1389" t="b">
        <v>0</v>
      </c>
      <c r="O1389" t="s">
        <v>57</v>
      </c>
      <c r="P1389" t="b">
        <v>0</v>
      </c>
      <c r="Q1389" t="b">
        <v>0</v>
      </c>
      <c r="R1389" t="s">
        <v>99</v>
      </c>
      <c r="S1389" t="s">
        <v>100</v>
      </c>
      <c r="V1389" t="s">
        <v>60</v>
      </c>
      <c r="W1389" t="s">
        <v>61</v>
      </c>
      <c r="X1389" t="s">
        <v>62</v>
      </c>
      <c r="Y1389" t="s">
        <v>81</v>
      </c>
      <c r="Z1389">
        <v>13.5</v>
      </c>
      <c r="AA1389">
        <v>0</v>
      </c>
      <c r="AB1389">
        <v>3.37</v>
      </c>
      <c r="AC1389">
        <v>17</v>
      </c>
      <c r="AD1389">
        <v>169</v>
      </c>
      <c r="AE1389">
        <v>206.1</v>
      </c>
      <c r="AF1389">
        <v>420</v>
      </c>
      <c r="AG1389" t="b">
        <v>1</v>
      </c>
      <c r="AH1389">
        <v>198.82</v>
      </c>
      <c r="AI1389">
        <f t="shared" si="21"/>
        <v>45065.24679927039</v>
      </c>
      <c r="AJ1389">
        <v>1</v>
      </c>
      <c r="AK1389" t="b">
        <v>0</v>
      </c>
      <c r="AL1389" t="b">
        <v>0</v>
      </c>
      <c r="AM1389" t="s">
        <v>576</v>
      </c>
      <c r="AN1389" s="1">
        <v>39861</v>
      </c>
      <c r="AO1389" s="1">
        <v>39917</v>
      </c>
      <c r="AP1389" s="1">
        <v>40084</v>
      </c>
      <c r="AQ1389" s="1">
        <v>40005</v>
      </c>
    </row>
    <row r="1390" spans="1:43">
      <c r="A1390" t="s">
        <v>3179</v>
      </c>
      <c r="B1390">
        <v>63441005651</v>
      </c>
      <c r="C1390" t="s">
        <v>205</v>
      </c>
      <c r="D1390" t="s">
        <v>128</v>
      </c>
      <c r="E1390">
        <v>94112</v>
      </c>
      <c r="F1390" t="s">
        <v>75</v>
      </c>
      <c r="G1390" t="s">
        <v>206</v>
      </c>
      <c r="H1390" t="s">
        <v>205</v>
      </c>
      <c r="I1390" t="b">
        <v>0</v>
      </c>
      <c r="J1390" t="b">
        <v>0</v>
      </c>
      <c r="K1390" t="b">
        <v>0</v>
      </c>
      <c r="L1390" t="b">
        <v>0</v>
      </c>
      <c r="M1390" t="b">
        <v>0</v>
      </c>
      <c r="N1390" t="b">
        <v>0</v>
      </c>
      <c r="O1390" t="s">
        <v>77</v>
      </c>
      <c r="P1390" t="b">
        <v>0</v>
      </c>
      <c r="Q1390" t="b">
        <v>0</v>
      </c>
      <c r="R1390" t="s">
        <v>512</v>
      </c>
      <c r="S1390" t="s">
        <v>273</v>
      </c>
      <c r="T1390" t="s">
        <v>568</v>
      </c>
      <c r="U1390" t="s">
        <v>273</v>
      </c>
      <c r="V1390" t="s">
        <v>60</v>
      </c>
      <c r="W1390" t="s">
        <v>61</v>
      </c>
      <c r="X1390" t="s">
        <v>62</v>
      </c>
      <c r="Y1390" t="s">
        <v>81</v>
      </c>
      <c r="Z1390">
        <v>12.7</v>
      </c>
      <c r="AA1390">
        <v>9.2100000000000009</v>
      </c>
      <c r="AB1390">
        <v>3.18</v>
      </c>
      <c r="AC1390">
        <v>17</v>
      </c>
      <c r="AD1390">
        <v>169</v>
      </c>
      <c r="AE1390">
        <v>206.1</v>
      </c>
      <c r="AF1390">
        <v>450</v>
      </c>
      <c r="AG1390" t="b">
        <v>1</v>
      </c>
      <c r="AH1390">
        <v>198.82</v>
      </c>
      <c r="AI1390">
        <f t="shared" si="21"/>
        <v>45065.24679927039</v>
      </c>
      <c r="AJ1390">
        <v>1</v>
      </c>
      <c r="AK1390" t="b">
        <v>0</v>
      </c>
      <c r="AL1390" t="b">
        <v>0</v>
      </c>
      <c r="AM1390" t="s">
        <v>576</v>
      </c>
      <c r="AN1390" s="1">
        <v>39433</v>
      </c>
      <c r="AO1390" s="1">
        <v>39441</v>
      </c>
      <c r="AP1390" s="1">
        <v>39525</v>
      </c>
      <c r="AQ1390" s="1">
        <v>39669</v>
      </c>
    </row>
    <row r="1391" spans="1:43">
      <c r="A1391" t="s">
        <v>3180</v>
      </c>
      <c r="B1391">
        <v>400885000372</v>
      </c>
      <c r="C1391" t="s">
        <v>139</v>
      </c>
      <c r="D1391" t="s">
        <v>53</v>
      </c>
      <c r="E1391">
        <v>74429</v>
      </c>
      <c r="F1391" t="s">
        <v>54</v>
      </c>
      <c r="G1391" t="s">
        <v>140</v>
      </c>
      <c r="H1391" t="s">
        <v>141</v>
      </c>
      <c r="I1391" t="b">
        <v>0</v>
      </c>
      <c r="J1391" t="b">
        <v>0</v>
      </c>
      <c r="K1391" t="b">
        <v>0</v>
      </c>
      <c r="L1391" t="b">
        <v>0</v>
      </c>
      <c r="M1391" t="b">
        <v>0</v>
      </c>
      <c r="N1391" t="b">
        <v>0</v>
      </c>
      <c r="O1391" t="s">
        <v>87</v>
      </c>
      <c r="P1391" t="b">
        <v>0</v>
      </c>
      <c r="Q1391" t="b">
        <v>0</v>
      </c>
      <c r="R1391" t="s">
        <v>58</v>
      </c>
      <c r="S1391" t="s">
        <v>59</v>
      </c>
      <c r="T1391" t="s">
        <v>101</v>
      </c>
      <c r="U1391" t="s">
        <v>95</v>
      </c>
      <c r="V1391" t="s">
        <v>60</v>
      </c>
      <c r="W1391" t="s">
        <v>80</v>
      </c>
      <c r="X1391" t="s">
        <v>62</v>
      </c>
      <c r="Y1391" t="s">
        <v>63</v>
      </c>
      <c r="Z1391">
        <v>13</v>
      </c>
      <c r="AA1391">
        <v>5.85</v>
      </c>
      <c r="AB1391">
        <v>3.25</v>
      </c>
      <c r="AC1391">
        <v>17</v>
      </c>
      <c r="AD1391">
        <v>169</v>
      </c>
      <c r="AE1391">
        <v>206.1</v>
      </c>
      <c r="AF1391">
        <v>38</v>
      </c>
      <c r="AG1391" t="b">
        <v>1</v>
      </c>
      <c r="AH1391">
        <v>198.82</v>
      </c>
      <c r="AI1391">
        <f t="shared" si="21"/>
        <v>45065.24679927039</v>
      </c>
      <c r="AJ1391">
        <v>2</v>
      </c>
      <c r="AK1391" t="b">
        <v>0</v>
      </c>
      <c r="AL1391" t="b">
        <v>0</v>
      </c>
      <c r="AM1391" t="s">
        <v>576</v>
      </c>
      <c r="AN1391" s="1">
        <v>39401</v>
      </c>
      <c r="AO1391" s="1">
        <v>39406</v>
      </c>
      <c r="AP1391" s="1">
        <v>39498</v>
      </c>
      <c r="AQ1391" s="1">
        <v>39641</v>
      </c>
    </row>
    <row r="1392" spans="1:43">
      <c r="A1392" s="2" t="s">
        <v>3181</v>
      </c>
      <c r="B1392">
        <v>170993000956</v>
      </c>
      <c r="C1392" t="s">
        <v>181</v>
      </c>
      <c r="D1392" t="s">
        <v>182</v>
      </c>
      <c r="E1392">
        <v>60640</v>
      </c>
      <c r="F1392" t="s">
        <v>75</v>
      </c>
      <c r="G1392" t="s">
        <v>1572</v>
      </c>
      <c r="H1392" t="s">
        <v>184</v>
      </c>
      <c r="I1392" t="b">
        <v>0</v>
      </c>
      <c r="J1392" t="b">
        <v>1</v>
      </c>
      <c r="K1392" t="b">
        <v>0</v>
      </c>
      <c r="L1392" t="b">
        <v>0</v>
      </c>
      <c r="M1392" t="b">
        <v>0</v>
      </c>
      <c r="N1392" t="b">
        <v>0</v>
      </c>
      <c r="O1392" t="s">
        <v>77</v>
      </c>
      <c r="P1392" t="b">
        <v>0</v>
      </c>
      <c r="Q1392" t="b">
        <v>0</v>
      </c>
      <c r="R1392" t="s">
        <v>58</v>
      </c>
      <c r="S1392" t="s">
        <v>59</v>
      </c>
      <c r="V1392" t="s">
        <v>71</v>
      </c>
      <c r="W1392" t="s">
        <v>1</v>
      </c>
      <c r="X1392" t="s">
        <v>62</v>
      </c>
      <c r="Y1392" t="s">
        <v>63</v>
      </c>
      <c r="Z1392">
        <v>13.55</v>
      </c>
      <c r="AA1392">
        <v>0</v>
      </c>
      <c r="AB1392">
        <v>3.39</v>
      </c>
      <c r="AC1392">
        <v>17</v>
      </c>
      <c r="AD1392">
        <v>169</v>
      </c>
      <c r="AE1392">
        <v>206.1</v>
      </c>
      <c r="AF1392">
        <v>29</v>
      </c>
      <c r="AG1392" t="b">
        <v>1</v>
      </c>
      <c r="AH1392">
        <v>198.82</v>
      </c>
      <c r="AI1392">
        <f t="shared" si="21"/>
        <v>45065.24679927039</v>
      </c>
      <c r="AJ1392">
        <v>3</v>
      </c>
      <c r="AK1392" t="b">
        <v>0</v>
      </c>
      <c r="AL1392" t="b">
        <v>0</v>
      </c>
      <c r="AM1392" t="s">
        <v>576</v>
      </c>
      <c r="AN1392" s="1">
        <v>39387</v>
      </c>
      <c r="AO1392" s="1">
        <v>39443</v>
      </c>
      <c r="AP1392" s="1">
        <v>39507</v>
      </c>
      <c r="AQ1392" s="1">
        <v>39466</v>
      </c>
    </row>
    <row r="1393" spans="1:43">
      <c r="A1393" t="s">
        <v>3182</v>
      </c>
      <c r="C1393" t="s">
        <v>181</v>
      </c>
      <c r="D1393" t="s">
        <v>182</v>
      </c>
      <c r="E1393">
        <v>60624</v>
      </c>
      <c r="F1393" t="s">
        <v>75</v>
      </c>
      <c r="G1393" t="s">
        <v>1241</v>
      </c>
      <c r="H1393" t="s">
        <v>184</v>
      </c>
      <c r="I1393" t="b">
        <v>0</v>
      </c>
      <c r="J1393" t="b">
        <v>0</v>
      </c>
      <c r="K1393" t="b">
        <v>1</v>
      </c>
      <c r="L1393" t="b">
        <v>0</v>
      </c>
      <c r="M1393" t="b">
        <v>0</v>
      </c>
      <c r="N1393" t="b">
        <v>0</v>
      </c>
      <c r="O1393" t="s">
        <v>57</v>
      </c>
      <c r="P1393" t="b">
        <v>0</v>
      </c>
      <c r="Q1393" t="b">
        <v>0</v>
      </c>
      <c r="R1393" t="s">
        <v>58</v>
      </c>
      <c r="S1393" t="s">
        <v>59</v>
      </c>
      <c r="T1393" t="s">
        <v>119</v>
      </c>
      <c r="U1393" t="s">
        <v>59</v>
      </c>
      <c r="V1393" t="s">
        <v>71</v>
      </c>
      <c r="W1393" t="s">
        <v>1</v>
      </c>
      <c r="X1393" t="s">
        <v>62</v>
      </c>
      <c r="Y1393" t="s">
        <v>81</v>
      </c>
      <c r="Z1393">
        <v>13.49</v>
      </c>
      <c r="AA1393">
        <v>0</v>
      </c>
      <c r="AB1393">
        <v>3.37</v>
      </c>
      <c r="AC1393">
        <v>17</v>
      </c>
      <c r="AD1393">
        <v>169</v>
      </c>
      <c r="AE1393">
        <v>206.1</v>
      </c>
      <c r="AF1393">
        <v>27</v>
      </c>
      <c r="AG1393" t="b">
        <v>1</v>
      </c>
      <c r="AH1393">
        <v>198.82</v>
      </c>
      <c r="AI1393">
        <f t="shared" si="21"/>
        <v>45065.24679927039</v>
      </c>
      <c r="AJ1393">
        <v>1</v>
      </c>
      <c r="AK1393" t="b">
        <v>0</v>
      </c>
      <c r="AL1393" t="b">
        <v>0</v>
      </c>
      <c r="AM1393" t="s">
        <v>576</v>
      </c>
      <c r="AN1393" s="1">
        <v>39345</v>
      </c>
      <c r="AO1393" s="1">
        <v>39384</v>
      </c>
      <c r="AP1393" s="1">
        <v>39491</v>
      </c>
      <c r="AQ1393" s="1">
        <v>39416</v>
      </c>
    </row>
    <row r="1394" spans="1:43">
      <c r="A1394" t="s">
        <v>3183</v>
      </c>
      <c r="C1394" t="s">
        <v>3184</v>
      </c>
      <c r="D1394" t="s">
        <v>74</v>
      </c>
      <c r="E1394">
        <v>11378</v>
      </c>
      <c r="F1394" t="s">
        <v>75</v>
      </c>
      <c r="G1394" t="s">
        <v>76</v>
      </c>
      <c r="H1394" t="s">
        <v>118</v>
      </c>
      <c r="I1394" t="b">
        <v>0</v>
      </c>
      <c r="J1394" t="b">
        <v>1</v>
      </c>
      <c r="K1394" t="b">
        <v>0</v>
      </c>
      <c r="L1394" t="b">
        <v>0</v>
      </c>
      <c r="M1394" t="b">
        <v>0</v>
      </c>
      <c r="N1394" t="b">
        <v>0</v>
      </c>
      <c r="O1394" t="s">
        <v>57</v>
      </c>
      <c r="P1394" t="b">
        <v>0</v>
      </c>
      <c r="Q1394" t="b">
        <v>0</v>
      </c>
      <c r="R1394" t="s">
        <v>1</v>
      </c>
      <c r="S1394" t="s">
        <v>137</v>
      </c>
      <c r="T1394" t="s">
        <v>1</v>
      </c>
      <c r="U1394" t="s">
        <v>137</v>
      </c>
      <c r="V1394" t="s">
        <v>71</v>
      </c>
      <c r="W1394" t="s">
        <v>61</v>
      </c>
      <c r="X1394" t="s">
        <v>62</v>
      </c>
      <c r="Y1394" t="s">
        <v>81</v>
      </c>
      <c r="Z1394">
        <v>13.5</v>
      </c>
      <c r="AA1394">
        <v>0</v>
      </c>
      <c r="AB1394">
        <v>3.37</v>
      </c>
      <c r="AC1394">
        <v>17</v>
      </c>
      <c r="AD1394">
        <v>169</v>
      </c>
      <c r="AE1394">
        <v>206.1</v>
      </c>
      <c r="AF1394">
        <v>28</v>
      </c>
      <c r="AG1394" t="b">
        <v>1</v>
      </c>
      <c r="AH1394">
        <v>198.83</v>
      </c>
      <c r="AI1394">
        <f t="shared" si="21"/>
        <v>45061.001183933753</v>
      </c>
      <c r="AJ1394">
        <v>6</v>
      </c>
      <c r="AK1394" t="b">
        <v>0</v>
      </c>
      <c r="AL1394" t="b">
        <v>0</v>
      </c>
      <c r="AM1394" t="s">
        <v>576</v>
      </c>
      <c r="AN1394" s="1">
        <v>39670</v>
      </c>
      <c r="AO1394" s="1">
        <v>39780</v>
      </c>
      <c r="AP1394" s="1">
        <v>39843</v>
      </c>
      <c r="AQ1394" s="1">
        <v>39826</v>
      </c>
    </row>
    <row r="1395" spans="1:43">
      <c r="A1395" t="s">
        <v>3185</v>
      </c>
      <c r="C1395" t="s">
        <v>3186</v>
      </c>
      <c r="D1395" t="s">
        <v>368</v>
      </c>
      <c r="E1395">
        <v>46408</v>
      </c>
      <c r="F1395" t="s">
        <v>54</v>
      </c>
      <c r="G1395" t="s">
        <v>3187</v>
      </c>
      <c r="H1395" t="s">
        <v>469</v>
      </c>
      <c r="I1395" t="b">
        <v>1</v>
      </c>
      <c r="J1395" t="b">
        <v>0</v>
      </c>
      <c r="K1395" t="b">
        <v>0</v>
      </c>
      <c r="L1395" t="b">
        <v>0</v>
      </c>
      <c r="M1395" t="b">
        <v>0</v>
      </c>
      <c r="N1395" t="b">
        <v>0</v>
      </c>
      <c r="O1395" t="s">
        <v>77</v>
      </c>
      <c r="P1395" t="b">
        <v>1</v>
      </c>
      <c r="Q1395" t="b">
        <v>0</v>
      </c>
      <c r="R1395" t="s">
        <v>101</v>
      </c>
      <c r="S1395" t="s">
        <v>95</v>
      </c>
      <c r="V1395" t="s">
        <v>60</v>
      </c>
      <c r="W1395" t="s">
        <v>61</v>
      </c>
      <c r="X1395" t="s">
        <v>62</v>
      </c>
      <c r="Y1395" t="s">
        <v>81</v>
      </c>
      <c r="Z1395">
        <v>13.88</v>
      </c>
      <c r="AA1395">
        <v>0</v>
      </c>
      <c r="AB1395">
        <v>3.47</v>
      </c>
      <c r="AC1395">
        <v>17</v>
      </c>
      <c r="AD1395">
        <v>173</v>
      </c>
      <c r="AE1395">
        <v>210.98</v>
      </c>
      <c r="AF1395">
        <v>75</v>
      </c>
      <c r="AG1395" t="b">
        <v>0</v>
      </c>
      <c r="AH1395">
        <v>199.12</v>
      </c>
      <c r="AI1395">
        <f t="shared" si="21"/>
        <v>44937.965339171438</v>
      </c>
      <c r="AJ1395">
        <v>4</v>
      </c>
      <c r="AK1395" t="b">
        <v>0</v>
      </c>
      <c r="AL1395" t="b">
        <v>0</v>
      </c>
      <c r="AM1395" t="s">
        <v>576</v>
      </c>
      <c r="AN1395" s="1">
        <v>39517</v>
      </c>
      <c r="AO1395" s="1">
        <v>39556</v>
      </c>
      <c r="AQ1395" s="1">
        <v>39672</v>
      </c>
    </row>
    <row r="1396" spans="1:43">
      <c r="A1396" t="s">
        <v>3188</v>
      </c>
      <c r="B1396">
        <v>61887002287</v>
      </c>
      <c r="C1396" t="s">
        <v>1563</v>
      </c>
      <c r="D1396" t="s">
        <v>128</v>
      </c>
      <c r="E1396">
        <v>94014</v>
      </c>
      <c r="F1396" t="s">
        <v>54</v>
      </c>
      <c r="G1396" t="s">
        <v>1564</v>
      </c>
      <c r="H1396" t="s">
        <v>1565</v>
      </c>
      <c r="I1396" t="b">
        <v>0</v>
      </c>
      <c r="J1396" t="b">
        <v>0</v>
      </c>
      <c r="K1396" t="b">
        <v>0</v>
      </c>
      <c r="L1396" t="b">
        <v>0</v>
      </c>
      <c r="M1396" t="b">
        <v>0</v>
      </c>
      <c r="N1396" t="b">
        <v>0</v>
      </c>
      <c r="O1396" t="s">
        <v>57</v>
      </c>
      <c r="P1396" t="b">
        <v>0</v>
      </c>
      <c r="Q1396" t="b">
        <v>0</v>
      </c>
      <c r="R1396" t="s">
        <v>58</v>
      </c>
      <c r="S1396" t="s">
        <v>59</v>
      </c>
      <c r="T1396" t="s">
        <v>119</v>
      </c>
      <c r="U1396" t="s">
        <v>59</v>
      </c>
      <c r="V1396" t="s">
        <v>60</v>
      </c>
      <c r="W1396" t="s">
        <v>114</v>
      </c>
      <c r="X1396" t="s">
        <v>62</v>
      </c>
      <c r="Y1396" t="s">
        <v>81</v>
      </c>
      <c r="AD1396">
        <v>173.23</v>
      </c>
      <c r="AE1396">
        <v>211.26</v>
      </c>
      <c r="AF1396">
        <v>20</v>
      </c>
      <c r="AG1396" t="b">
        <v>1</v>
      </c>
      <c r="AH1396">
        <v>199.21</v>
      </c>
      <c r="AI1396">
        <f t="shared" si="21"/>
        <v>44899.816001141757</v>
      </c>
      <c r="AJ1396">
        <v>1</v>
      </c>
      <c r="AK1396" t="b">
        <v>0</v>
      </c>
      <c r="AL1396" t="b">
        <v>0</v>
      </c>
      <c r="AM1396" t="s">
        <v>576</v>
      </c>
      <c r="AN1396" s="1">
        <v>38889</v>
      </c>
      <c r="AO1396" s="1">
        <v>38897</v>
      </c>
      <c r="AP1396" s="1">
        <v>39021</v>
      </c>
      <c r="AQ1396" s="1">
        <v>39134</v>
      </c>
    </row>
    <row r="1397" spans="1:43">
      <c r="A1397" s="2" t="s">
        <v>3189</v>
      </c>
      <c r="B1397">
        <v>170993000591</v>
      </c>
      <c r="C1397" t="s">
        <v>181</v>
      </c>
      <c r="D1397" t="s">
        <v>182</v>
      </c>
      <c r="E1397">
        <v>60618</v>
      </c>
      <c r="F1397" t="s">
        <v>75</v>
      </c>
      <c r="G1397" t="s">
        <v>1572</v>
      </c>
      <c r="H1397" t="s">
        <v>184</v>
      </c>
      <c r="I1397" t="b">
        <v>0</v>
      </c>
      <c r="J1397" t="b">
        <v>0</v>
      </c>
      <c r="K1397" t="b">
        <v>0</v>
      </c>
      <c r="L1397" t="b">
        <v>0</v>
      </c>
      <c r="M1397" t="b">
        <v>0</v>
      </c>
      <c r="N1397" t="b">
        <v>0</v>
      </c>
      <c r="O1397" t="s">
        <v>87</v>
      </c>
      <c r="P1397" t="b">
        <v>0</v>
      </c>
      <c r="Q1397" t="b">
        <v>0</v>
      </c>
      <c r="R1397" t="s">
        <v>119</v>
      </c>
      <c r="S1397" t="s">
        <v>59</v>
      </c>
      <c r="T1397" t="s">
        <v>58</v>
      </c>
      <c r="U1397" t="s">
        <v>59</v>
      </c>
      <c r="V1397" t="s">
        <v>60</v>
      </c>
      <c r="W1397" t="s">
        <v>61</v>
      </c>
      <c r="X1397" t="s">
        <v>62</v>
      </c>
      <c r="Y1397" t="s">
        <v>151</v>
      </c>
      <c r="Z1397">
        <v>1.35</v>
      </c>
      <c r="AA1397">
        <v>0</v>
      </c>
      <c r="AB1397">
        <v>2.02</v>
      </c>
      <c r="AC1397">
        <v>35</v>
      </c>
      <c r="AD1397">
        <v>173.36</v>
      </c>
      <c r="AE1397">
        <v>199.26</v>
      </c>
      <c r="AF1397">
        <v>35</v>
      </c>
      <c r="AG1397" t="b">
        <v>1</v>
      </c>
      <c r="AH1397">
        <v>199.26</v>
      </c>
      <c r="AI1397">
        <f t="shared" si="21"/>
        <v>44878.628924458608</v>
      </c>
      <c r="AJ1397">
        <v>4</v>
      </c>
      <c r="AK1397" t="b">
        <v>0</v>
      </c>
      <c r="AL1397" t="b">
        <v>0</v>
      </c>
      <c r="AM1397" t="s">
        <v>576</v>
      </c>
      <c r="AN1397" s="1">
        <v>40334</v>
      </c>
      <c r="AO1397" s="1">
        <v>40477</v>
      </c>
      <c r="AP1397" s="1">
        <v>40484</v>
      </c>
      <c r="AQ1397" s="1">
        <v>40485</v>
      </c>
    </row>
    <row r="1398" spans="1:43">
      <c r="A1398" t="s">
        <v>3190</v>
      </c>
      <c r="B1398">
        <v>120156002244</v>
      </c>
      <c r="C1398" t="s">
        <v>1906</v>
      </c>
      <c r="D1398" t="s">
        <v>257</v>
      </c>
      <c r="E1398">
        <v>33761</v>
      </c>
      <c r="F1398" t="s">
        <v>75</v>
      </c>
      <c r="G1398" t="s">
        <v>327</v>
      </c>
      <c r="H1398" t="s">
        <v>328</v>
      </c>
      <c r="I1398" t="b">
        <v>0</v>
      </c>
      <c r="J1398" t="b">
        <v>0</v>
      </c>
      <c r="K1398" t="b">
        <v>0</v>
      </c>
      <c r="L1398" t="b">
        <v>0</v>
      </c>
      <c r="M1398" t="b">
        <v>0</v>
      </c>
      <c r="N1398" t="b">
        <v>0</v>
      </c>
      <c r="O1398" t="s">
        <v>77</v>
      </c>
      <c r="P1398" t="b">
        <v>0</v>
      </c>
      <c r="Q1398" t="b">
        <v>0</v>
      </c>
      <c r="R1398" t="s">
        <v>101</v>
      </c>
      <c r="S1398" t="s">
        <v>95</v>
      </c>
      <c r="V1398" t="s">
        <v>71</v>
      </c>
      <c r="W1398" t="s">
        <v>1</v>
      </c>
      <c r="X1398" t="s">
        <v>107</v>
      </c>
      <c r="Y1398" t="s">
        <v>63</v>
      </c>
      <c r="Z1398">
        <v>14.72</v>
      </c>
      <c r="AA1398">
        <v>0</v>
      </c>
      <c r="AB1398">
        <v>1.84</v>
      </c>
      <c r="AC1398">
        <v>35</v>
      </c>
      <c r="AD1398">
        <v>174.22</v>
      </c>
      <c r="AE1398">
        <v>204.96</v>
      </c>
      <c r="AF1398">
        <v>18</v>
      </c>
      <c r="AG1398" t="b">
        <v>1</v>
      </c>
      <c r="AH1398">
        <v>199.43</v>
      </c>
      <c r="AI1398">
        <f t="shared" si="21"/>
        <v>44806.63026373586</v>
      </c>
      <c r="AJ1398">
        <v>11</v>
      </c>
      <c r="AK1398" t="b">
        <v>0</v>
      </c>
      <c r="AL1398" t="b">
        <v>0</v>
      </c>
      <c r="AM1398" t="s">
        <v>576</v>
      </c>
      <c r="AN1398" s="1">
        <v>40470</v>
      </c>
      <c r="AO1398" s="1">
        <v>40477</v>
      </c>
      <c r="AP1398" s="1">
        <v>40525</v>
      </c>
      <c r="AQ1398" s="1">
        <v>40620</v>
      </c>
    </row>
    <row r="1399" spans="1:43">
      <c r="A1399" t="s">
        <v>3191</v>
      </c>
      <c r="B1399">
        <v>62637003986</v>
      </c>
      <c r="C1399" t="s">
        <v>1722</v>
      </c>
      <c r="D1399" t="s">
        <v>128</v>
      </c>
      <c r="E1399">
        <v>94518</v>
      </c>
      <c r="F1399" t="s">
        <v>54</v>
      </c>
      <c r="G1399" t="s">
        <v>1723</v>
      </c>
      <c r="H1399" t="s">
        <v>286</v>
      </c>
      <c r="I1399" t="b">
        <v>0</v>
      </c>
      <c r="J1399" t="b">
        <v>0</v>
      </c>
      <c r="K1399" t="b">
        <v>0</v>
      </c>
      <c r="L1399" t="b">
        <v>0</v>
      </c>
      <c r="M1399" t="b">
        <v>0</v>
      </c>
      <c r="N1399" t="b">
        <v>0</v>
      </c>
      <c r="O1399" t="s">
        <v>87</v>
      </c>
      <c r="P1399" t="b">
        <v>0</v>
      </c>
      <c r="Q1399" t="b">
        <v>0</v>
      </c>
      <c r="R1399" t="s">
        <v>267</v>
      </c>
      <c r="S1399" t="s">
        <v>95</v>
      </c>
      <c r="V1399" t="s">
        <v>71</v>
      </c>
      <c r="W1399" t="s">
        <v>1</v>
      </c>
      <c r="X1399" t="s">
        <v>62</v>
      </c>
      <c r="Y1399" t="s">
        <v>88</v>
      </c>
      <c r="AD1399">
        <v>169.13</v>
      </c>
      <c r="AE1399">
        <v>206.26</v>
      </c>
      <c r="AF1399">
        <v>150</v>
      </c>
      <c r="AG1399" t="b">
        <v>1</v>
      </c>
      <c r="AH1399">
        <v>199.89</v>
      </c>
      <c r="AI1399">
        <f t="shared" si="21"/>
        <v>44612.100158250818</v>
      </c>
      <c r="AJ1399">
        <v>3</v>
      </c>
      <c r="AK1399" t="b">
        <v>0</v>
      </c>
      <c r="AL1399" t="b">
        <v>0</v>
      </c>
      <c r="AM1399" t="s">
        <v>576</v>
      </c>
      <c r="AN1399" s="1">
        <v>38650</v>
      </c>
      <c r="AO1399" s="1">
        <v>38966</v>
      </c>
      <c r="AP1399" s="1">
        <v>39020</v>
      </c>
      <c r="AQ1399" s="1">
        <v>38893</v>
      </c>
    </row>
    <row r="1400" spans="1:43">
      <c r="A1400" t="s">
        <v>3192</v>
      </c>
      <c r="B1400">
        <v>250294000360</v>
      </c>
      <c r="C1400" t="s">
        <v>3193</v>
      </c>
      <c r="D1400" t="s">
        <v>707</v>
      </c>
      <c r="E1400">
        <v>2184</v>
      </c>
      <c r="F1400" t="s">
        <v>54</v>
      </c>
      <c r="G1400" t="s">
        <v>3194</v>
      </c>
      <c r="H1400" t="s">
        <v>2583</v>
      </c>
      <c r="I1400" t="b">
        <v>0</v>
      </c>
      <c r="J1400" t="b">
        <v>0</v>
      </c>
      <c r="K1400" t="b">
        <v>0</v>
      </c>
      <c r="L1400" t="b">
        <v>0</v>
      </c>
      <c r="M1400" t="b">
        <v>0</v>
      </c>
      <c r="N1400" t="b">
        <v>0</v>
      </c>
      <c r="O1400" t="s">
        <v>77</v>
      </c>
      <c r="P1400" t="b">
        <v>0</v>
      </c>
      <c r="Q1400" t="b">
        <v>0</v>
      </c>
      <c r="R1400" t="s">
        <v>113</v>
      </c>
      <c r="S1400" t="s">
        <v>113</v>
      </c>
      <c r="T1400" t="s">
        <v>101</v>
      </c>
      <c r="U1400" t="s">
        <v>95</v>
      </c>
      <c r="V1400" t="s">
        <v>71</v>
      </c>
      <c r="W1400" t="s">
        <v>61</v>
      </c>
      <c r="X1400" t="s">
        <v>107</v>
      </c>
      <c r="Y1400" t="s">
        <v>63</v>
      </c>
      <c r="Z1400">
        <v>13.9</v>
      </c>
      <c r="AA1400">
        <v>0</v>
      </c>
      <c r="AB1400">
        <v>2.09</v>
      </c>
      <c r="AC1400">
        <v>9</v>
      </c>
      <c r="AD1400">
        <v>163.98</v>
      </c>
      <c r="AE1400">
        <v>199.98</v>
      </c>
      <c r="AF1400">
        <v>8</v>
      </c>
      <c r="AG1400" t="b">
        <v>1</v>
      </c>
      <c r="AH1400">
        <v>199.98</v>
      </c>
      <c r="AI1400">
        <f t="shared" si="21"/>
        <v>44574.089420221135</v>
      </c>
      <c r="AJ1400">
        <v>6</v>
      </c>
      <c r="AK1400" t="b">
        <v>0</v>
      </c>
      <c r="AL1400" t="b">
        <v>0</v>
      </c>
      <c r="AM1400" t="s">
        <v>576</v>
      </c>
      <c r="AN1400" s="1">
        <v>40130</v>
      </c>
      <c r="AO1400" s="1">
        <v>40190</v>
      </c>
      <c r="AP1400" s="1">
        <v>40287</v>
      </c>
      <c r="AQ1400" s="1">
        <v>40288</v>
      </c>
    </row>
    <row r="1401" spans="1:43">
      <c r="A1401" t="s">
        <v>3195</v>
      </c>
      <c r="B1401">
        <v>360013504782</v>
      </c>
      <c r="C1401" t="s">
        <v>483</v>
      </c>
      <c r="D1401" t="s">
        <v>74</v>
      </c>
      <c r="E1401">
        <v>11212</v>
      </c>
      <c r="F1401" t="s">
        <v>75</v>
      </c>
      <c r="G1401" t="s">
        <v>723</v>
      </c>
      <c r="H1401" t="s">
        <v>483</v>
      </c>
      <c r="I1401" t="b">
        <v>0</v>
      </c>
      <c r="J1401" t="b">
        <v>0</v>
      </c>
      <c r="K1401" t="b">
        <v>1</v>
      </c>
      <c r="L1401" t="b">
        <v>0</v>
      </c>
      <c r="M1401" t="b">
        <v>0</v>
      </c>
      <c r="N1401" t="b">
        <v>0</v>
      </c>
      <c r="O1401" t="s">
        <v>77</v>
      </c>
      <c r="P1401" t="b">
        <v>0</v>
      </c>
      <c r="Q1401" t="b">
        <v>0</v>
      </c>
      <c r="R1401" t="s">
        <v>113</v>
      </c>
      <c r="S1401" t="s">
        <v>113</v>
      </c>
      <c r="T1401" t="s">
        <v>136</v>
      </c>
      <c r="U1401" t="s">
        <v>137</v>
      </c>
      <c r="V1401" t="s">
        <v>60</v>
      </c>
      <c r="W1401" t="s">
        <v>61</v>
      </c>
      <c r="X1401" t="s">
        <v>62</v>
      </c>
      <c r="Y1401" t="s">
        <v>151</v>
      </c>
      <c r="Z1401">
        <v>0</v>
      </c>
      <c r="AA1401">
        <v>0</v>
      </c>
      <c r="AB1401">
        <v>6.85</v>
      </c>
      <c r="AC1401">
        <v>35</v>
      </c>
      <c r="AD1401">
        <v>498.49</v>
      </c>
      <c r="AE1401">
        <v>586.46</v>
      </c>
      <c r="AF1401">
        <v>6</v>
      </c>
      <c r="AG1401" t="b">
        <v>1</v>
      </c>
      <c r="AH1401">
        <v>200</v>
      </c>
      <c r="AI1401">
        <f t="shared" si="21"/>
        <v>44565.64478954787</v>
      </c>
      <c r="AJ1401">
        <v>1</v>
      </c>
      <c r="AK1401" t="b">
        <v>0</v>
      </c>
      <c r="AL1401" t="b">
        <v>0</v>
      </c>
      <c r="AM1401" t="s">
        <v>102</v>
      </c>
      <c r="AN1401" s="1">
        <v>40615</v>
      </c>
      <c r="AQ1401" s="1">
        <v>40768</v>
      </c>
    </row>
    <row r="1402" spans="1:43">
      <c r="A1402" t="s">
        <v>3196</v>
      </c>
      <c r="B1402">
        <v>420420001013</v>
      </c>
      <c r="C1402" t="s">
        <v>1507</v>
      </c>
      <c r="D1402" t="s">
        <v>546</v>
      </c>
      <c r="E1402">
        <v>19007</v>
      </c>
      <c r="F1402" t="s">
        <v>54</v>
      </c>
      <c r="G1402" t="s">
        <v>3197</v>
      </c>
      <c r="H1402" t="s">
        <v>3198</v>
      </c>
      <c r="I1402" t="b">
        <v>0</v>
      </c>
      <c r="J1402" t="b">
        <v>0</v>
      </c>
      <c r="K1402" t="b">
        <v>0</v>
      </c>
      <c r="L1402" t="b">
        <v>0</v>
      </c>
      <c r="M1402" t="b">
        <v>0</v>
      </c>
      <c r="N1402" t="b">
        <v>0</v>
      </c>
      <c r="O1402" t="s">
        <v>57</v>
      </c>
      <c r="P1402" t="b">
        <v>0</v>
      </c>
      <c r="Q1402" t="b">
        <v>0</v>
      </c>
      <c r="R1402" t="s">
        <v>211</v>
      </c>
      <c r="S1402" t="s">
        <v>100</v>
      </c>
      <c r="T1402" t="s">
        <v>136</v>
      </c>
      <c r="U1402" t="s">
        <v>137</v>
      </c>
      <c r="V1402" t="s">
        <v>60</v>
      </c>
      <c r="W1402" t="s">
        <v>61</v>
      </c>
      <c r="X1402" t="s">
        <v>62</v>
      </c>
      <c r="Y1402" t="s">
        <v>63</v>
      </c>
      <c r="Z1402">
        <v>36.229999999999997</v>
      </c>
      <c r="AA1402">
        <v>0</v>
      </c>
      <c r="AB1402">
        <v>5.43</v>
      </c>
      <c r="AC1402">
        <v>35</v>
      </c>
      <c r="AD1402">
        <v>438.97</v>
      </c>
      <c r="AE1402">
        <v>516.44000000000005</v>
      </c>
      <c r="AF1402">
        <v>26</v>
      </c>
      <c r="AG1402" t="b">
        <v>1</v>
      </c>
      <c r="AH1402">
        <v>200</v>
      </c>
      <c r="AI1402">
        <f t="shared" si="21"/>
        <v>44565.64478954787</v>
      </c>
      <c r="AJ1402">
        <v>5</v>
      </c>
      <c r="AK1402" t="b">
        <v>0</v>
      </c>
      <c r="AL1402" t="b">
        <v>0</v>
      </c>
      <c r="AM1402" t="s">
        <v>102</v>
      </c>
      <c r="AN1402" s="1">
        <v>40520</v>
      </c>
      <c r="AQ1402" s="1">
        <v>40667</v>
      </c>
    </row>
    <row r="1403" spans="1:43">
      <c r="A1403" t="s">
        <v>3199</v>
      </c>
      <c r="B1403">
        <v>550960001179</v>
      </c>
      <c r="C1403" t="s">
        <v>507</v>
      </c>
      <c r="D1403" t="s">
        <v>276</v>
      </c>
      <c r="E1403">
        <v>53215</v>
      </c>
      <c r="F1403" t="s">
        <v>75</v>
      </c>
      <c r="G1403" t="s">
        <v>508</v>
      </c>
      <c r="H1403" t="s">
        <v>507</v>
      </c>
      <c r="I1403" t="b">
        <v>0</v>
      </c>
      <c r="J1403" t="b">
        <v>0</v>
      </c>
      <c r="K1403" t="b">
        <v>0</v>
      </c>
      <c r="L1403" t="b">
        <v>0</v>
      </c>
      <c r="M1403" t="b">
        <v>0</v>
      </c>
      <c r="N1403" t="b">
        <v>0</v>
      </c>
      <c r="O1403" t="s">
        <v>57</v>
      </c>
      <c r="P1403" t="b">
        <v>0</v>
      </c>
      <c r="Q1403" t="b">
        <v>0</v>
      </c>
      <c r="R1403" t="s">
        <v>101</v>
      </c>
      <c r="S1403" t="s">
        <v>95</v>
      </c>
      <c r="T1403" t="s">
        <v>104</v>
      </c>
      <c r="U1403" t="s">
        <v>95</v>
      </c>
      <c r="V1403" t="s">
        <v>71</v>
      </c>
      <c r="W1403" t="s">
        <v>80</v>
      </c>
      <c r="X1403" t="s">
        <v>62</v>
      </c>
      <c r="Y1403" t="s">
        <v>81</v>
      </c>
      <c r="Z1403">
        <v>5</v>
      </c>
      <c r="AA1403">
        <v>0</v>
      </c>
      <c r="AB1403">
        <v>7.5</v>
      </c>
      <c r="AC1403">
        <v>35</v>
      </c>
      <c r="AD1403">
        <v>547.49</v>
      </c>
      <c r="AE1403">
        <v>644.11</v>
      </c>
      <c r="AF1403">
        <v>15</v>
      </c>
      <c r="AG1403" t="b">
        <v>1</v>
      </c>
      <c r="AH1403">
        <v>200</v>
      </c>
      <c r="AI1403">
        <f t="shared" si="21"/>
        <v>44565.64478954787</v>
      </c>
      <c r="AJ1403">
        <v>7</v>
      </c>
      <c r="AK1403" t="b">
        <v>0</v>
      </c>
      <c r="AL1403" t="b">
        <v>0</v>
      </c>
      <c r="AM1403" t="s">
        <v>64</v>
      </c>
      <c r="AN1403" s="1">
        <v>40489</v>
      </c>
      <c r="AQ1403" s="1">
        <v>40637</v>
      </c>
    </row>
    <row r="1404" spans="1:43">
      <c r="A1404" t="s">
        <v>3200</v>
      </c>
      <c r="B1404">
        <v>422283000437</v>
      </c>
      <c r="C1404" t="s">
        <v>3201</v>
      </c>
      <c r="D1404" t="s">
        <v>546</v>
      </c>
      <c r="E1404">
        <v>15136</v>
      </c>
      <c r="F1404" t="s">
        <v>54</v>
      </c>
      <c r="G1404" t="s">
        <v>3202</v>
      </c>
      <c r="H1404" t="s">
        <v>598</v>
      </c>
      <c r="I1404" t="b">
        <v>0</v>
      </c>
      <c r="J1404" t="b">
        <v>0</v>
      </c>
      <c r="K1404" t="b">
        <v>0</v>
      </c>
      <c r="L1404" t="b">
        <v>0</v>
      </c>
      <c r="M1404" t="b">
        <v>0</v>
      </c>
      <c r="N1404" t="b">
        <v>0</v>
      </c>
      <c r="O1404" t="s">
        <v>57</v>
      </c>
      <c r="P1404" t="b">
        <v>0</v>
      </c>
      <c r="Q1404" t="b">
        <v>0</v>
      </c>
      <c r="R1404" t="s">
        <v>58</v>
      </c>
      <c r="S1404" t="s">
        <v>59</v>
      </c>
      <c r="T1404" t="s">
        <v>119</v>
      </c>
      <c r="U1404" t="s">
        <v>59</v>
      </c>
      <c r="V1404" t="s">
        <v>71</v>
      </c>
      <c r="W1404" t="s">
        <v>80</v>
      </c>
      <c r="X1404" t="s">
        <v>62</v>
      </c>
      <c r="Y1404" t="s">
        <v>88</v>
      </c>
      <c r="Z1404">
        <v>12</v>
      </c>
      <c r="AA1404">
        <v>0</v>
      </c>
      <c r="AB1404">
        <v>4.95</v>
      </c>
      <c r="AC1404">
        <v>35</v>
      </c>
      <c r="AD1404">
        <v>381.93</v>
      </c>
      <c r="AE1404">
        <v>449.33</v>
      </c>
      <c r="AF1404">
        <v>35</v>
      </c>
      <c r="AG1404" t="b">
        <v>1</v>
      </c>
      <c r="AH1404">
        <v>200</v>
      </c>
      <c r="AI1404">
        <f t="shared" si="21"/>
        <v>44565.64478954787</v>
      </c>
      <c r="AJ1404">
        <v>6</v>
      </c>
      <c r="AK1404" t="b">
        <v>0</v>
      </c>
      <c r="AL1404" t="b">
        <v>0</v>
      </c>
      <c r="AM1404" t="s">
        <v>64</v>
      </c>
      <c r="AN1404" s="1">
        <v>40478</v>
      </c>
      <c r="AQ1404" s="1">
        <v>40628</v>
      </c>
    </row>
    <row r="1405" spans="1:43">
      <c r="A1405" t="s">
        <v>3203</v>
      </c>
      <c r="B1405">
        <v>510225000915</v>
      </c>
      <c r="C1405" t="s">
        <v>3204</v>
      </c>
      <c r="D1405" t="s">
        <v>364</v>
      </c>
      <c r="E1405">
        <v>20175</v>
      </c>
      <c r="F1405" t="s">
        <v>54</v>
      </c>
      <c r="G1405" t="s">
        <v>3085</v>
      </c>
      <c r="H1405" t="s">
        <v>3086</v>
      </c>
      <c r="I1405" t="b">
        <v>0</v>
      </c>
      <c r="J1405" t="b">
        <v>0</v>
      </c>
      <c r="K1405" t="b">
        <v>0</v>
      </c>
      <c r="L1405" t="b">
        <v>0</v>
      </c>
      <c r="M1405" t="b">
        <v>0</v>
      </c>
      <c r="N1405" t="b">
        <v>0</v>
      </c>
      <c r="O1405" t="s">
        <v>87</v>
      </c>
      <c r="P1405" t="b">
        <v>0</v>
      </c>
      <c r="Q1405" t="b">
        <v>0</v>
      </c>
      <c r="R1405" t="s">
        <v>915</v>
      </c>
      <c r="S1405" t="s">
        <v>137</v>
      </c>
      <c r="T1405" t="s">
        <v>1</v>
      </c>
      <c r="U1405" t="s">
        <v>137</v>
      </c>
      <c r="V1405" t="s">
        <v>71</v>
      </c>
      <c r="W1405" t="s">
        <v>61</v>
      </c>
      <c r="X1405" t="s">
        <v>287</v>
      </c>
      <c r="Y1405" t="s">
        <v>88</v>
      </c>
      <c r="Z1405">
        <v>5.39</v>
      </c>
      <c r="AA1405">
        <v>0</v>
      </c>
      <c r="AB1405">
        <v>8.09</v>
      </c>
      <c r="AC1405">
        <v>35</v>
      </c>
      <c r="AD1405">
        <v>587.88</v>
      </c>
      <c r="AE1405">
        <v>691.62</v>
      </c>
      <c r="AF1405">
        <v>60</v>
      </c>
      <c r="AG1405" t="b">
        <v>0</v>
      </c>
      <c r="AH1405">
        <v>200</v>
      </c>
      <c r="AI1405">
        <f t="shared" si="21"/>
        <v>44565.64478954787</v>
      </c>
      <c r="AJ1405">
        <v>8</v>
      </c>
      <c r="AK1405" t="b">
        <v>0</v>
      </c>
      <c r="AL1405" t="b">
        <v>0</v>
      </c>
      <c r="AM1405" t="s">
        <v>64</v>
      </c>
      <c r="AN1405" s="1">
        <v>40453</v>
      </c>
      <c r="AQ1405" s="1">
        <v>40602</v>
      </c>
    </row>
    <row r="1406" spans="1:43">
      <c r="A1406" t="s">
        <v>3205</v>
      </c>
      <c r="B1406">
        <v>370297001269</v>
      </c>
      <c r="C1406" t="s">
        <v>252</v>
      </c>
      <c r="D1406" t="s">
        <v>67</v>
      </c>
      <c r="E1406">
        <v>28209</v>
      </c>
      <c r="F1406" t="s">
        <v>75</v>
      </c>
      <c r="G1406" t="s">
        <v>253</v>
      </c>
      <c r="H1406" t="s">
        <v>254</v>
      </c>
      <c r="I1406" t="b">
        <v>0</v>
      </c>
      <c r="J1406" t="b">
        <v>1</v>
      </c>
      <c r="K1406" t="b">
        <v>0</v>
      </c>
      <c r="L1406" t="b">
        <v>0</v>
      </c>
      <c r="M1406" t="b">
        <v>0</v>
      </c>
      <c r="N1406" t="b">
        <v>0</v>
      </c>
      <c r="O1406" t="s">
        <v>77</v>
      </c>
      <c r="P1406" t="b">
        <v>0</v>
      </c>
      <c r="Q1406" t="b">
        <v>0</v>
      </c>
      <c r="R1406" t="s">
        <v>155</v>
      </c>
      <c r="S1406" t="s">
        <v>137</v>
      </c>
      <c r="V1406" t="s">
        <v>60</v>
      </c>
      <c r="W1406" t="s">
        <v>80</v>
      </c>
      <c r="X1406" t="s">
        <v>62</v>
      </c>
      <c r="Y1406" t="s">
        <v>151</v>
      </c>
      <c r="Z1406">
        <v>17.34</v>
      </c>
      <c r="AA1406">
        <v>29.23</v>
      </c>
      <c r="AB1406">
        <v>5.62</v>
      </c>
      <c r="AC1406">
        <v>35</v>
      </c>
      <c r="AD1406">
        <v>461.89</v>
      </c>
      <c r="AE1406">
        <v>543.4</v>
      </c>
      <c r="AF1406">
        <v>300</v>
      </c>
      <c r="AG1406" t="b">
        <v>1</v>
      </c>
      <c r="AH1406">
        <v>200</v>
      </c>
      <c r="AI1406">
        <f t="shared" si="21"/>
        <v>44565.64478954787</v>
      </c>
      <c r="AJ1406">
        <v>2</v>
      </c>
      <c r="AK1406" t="b">
        <v>1</v>
      </c>
      <c r="AL1406" t="b">
        <v>0</v>
      </c>
      <c r="AM1406" t="s">
        <v>64</v>
      </c>
      <c r="AN1406" s="1">
        <v>40441</v>
      </c>
      <c r="AQ1406" s="1">
        <v>40589</v>
      </c>
    </row>
    <row r="1407" spans="1:43">
      <c r="A1407" t="s">
        <v>3206</v>
      </c>
      <c r="B1407">
        <v>130042000225</v>
      </c>
      <c r="C1407" t="s">
        <v>279</v>
      </c>
      <c r="D1407" t="s">
        <v>280</v>
      </c>
      <c r="E1407">
        <v>31210</v>
      </c>
      <c r="F1407" t="s">
        <v>75</v>
      </c>
      <c r="G1407" t="s">
        <v>281</v>
      </c>
      <c r="H1407" t="s">
        <v>282</v>
      </c>
      <c r="I1407" t="b">
        <v>0</v>
      </c>
      <c r="J1407" t="b">
        <v>0</v>
      </c>
      <c r="K1407" t="b">
        <v>0</v>
      </c>
      <c r="L1407" t="b">
        <v>0</v>
      </c>
      <c r="M1407" t="b">
        <v>0</v>
      </c>
      <c r="N1407" t="b">
        <v>0</v>
      </c>
      <c r="O1407" t="s">
        <v>57</v>
      </c>
      <c r="P1407" t="b">
        <v>0</v>
      </c>
      <c r="Q1407" t="b">
        <v>0</v>
      </c>
      <c r="R1407" t="s">
        <v>58</v>
      </c>
      <c r="S1407" t="s">
        <v>59</v>
      </c>
      <c r="T1407" t="s">
        <v>113</v>
      </c>
      <c r="U1407" t="s">
        <v>113</v>
      </c>
      <c r="V1407" t="s">
        <v>60</v>
      </c>
      <c r="W1407" t="s">
        <v>1</v>
      </c>
      <c r="X1407" t="s">
        <v>107</v>
      </c>
      <c r="Y1407" t="s">
        <v>81</v>
      </c>
      <c r="Z1407">
        <v>0</v>
      </c>
      <c r="AA1407">
        <v>11.99</v>
      </c>
      <c r="AB1407">
        <v>4.5</v>
      </c>
      <c r="AC1407">
        <v>9</v>
      </c>
      <c r="AD1407">
        <v>325.19</v>
      </c>
      <c r="AE1407">
        <v>396.57</v>
      </c>
      <c r="AF1407">
        <v>24</v>
      </c>
      <c r="AG1407" t="b">
        <v>1</v>
      </c>
      <c r="AH1407">
        <v>200</v>
      </c>
      <c r="AI1407">
        <f t="shared" si="21"/>
        <v>44565.64478954787</v>
      </c>
      <c r="AJ1407">
        <v>1</v>
      </c>
      <c r="AK1407" t="b">
        <v>0</v>
      </c>
      <c r="AL1407" t="b">
        <v>0</v>
      </c>
      <c r="AM1407" t="s">
        <v>64</v>
      </c>
      <c r="AN1407" s="1">
        <v>40239</v>
      </c>
      <c r="AQ1407" s="1">
        <v>40387</v>
      </c>
    </row>
    <row r="1408" spans="1:43">
      <c r="A1408" t="s">
        <v>3207</v>
      </c>
      <c r="B1408">
        <v>510081000294</v>
      </c>
      <c r="C1408" t="s">
        <v>380</v>
      </c>
      <c r="D1408" t="s">
        <v>364</v>
      </c>
      <c r="E1408">
        <v>23325</v>
      </c>
      <c r="F1408" t="s">
        <v>54</v>
      </c>
      <c r="G1408" t="s">
        <v>381</v>
      </c>
      <c r="H1408" t="s">
        <v>382</v>
      </c>
      <c r="I1408" t="b">
        <v>0</v>
      </c>
      <c r="J1408" t="b">
        <v>0</v>
      </c>
      <c r="K1408" t="b">
        <v>0</v>
      </c>
      <c r="L1408" t="b">
        <v>0</v>
      </c>
      <c r="M1408" t="b">
        <v>0</v>
      </c>
      <c r="N1408" t="b">
        <v>0</v>
      </c>
      <c r="O1408" t="s">
        <v>57</v>
      </c>
      <c r="P1408" t="b">
        <v>0</v>
      </c>
      <c r="Q1408" t="b">
        <v>0</v>
      </c>
      <c r="R1408" t="s">
        <v>58</v>
      </c>
      <c r="S1408" t="s">
        <v>59</v>
      </c>
      <c r="T1408" t="s">
        <v>113</v>
      </c>
      <c r="U1408" t="s">
        <v>113</v>
      </c>
      <c r="V1408" t="s">
        <v>71</v>
      </c>
      <c r="W1408" t="s">
        <v>61</v>
      </c>
      <c r="X1408" t="s">
        <v>62</v>
      </c>
      <c r="Y1408" t="s">
        <v>81</v>
      </c>
      <c r="Z1408">
        <v>13.9</v>
      </c>
      <c r="AA1408">
        <v>0</v>
      </c>
      <c r="AB1408">
        <v>2.09</v>
      </c>
      <c r="AC1408">
        <v>9</v>
      </c>
      <c r="AD1408">
        <v>164</v>
      </c>
      <c r="AE1408">
        <v>200</v>
      </c>
      <c r="AF1408">
        <v>23</v>
      </c>
      <c r="AG1408" t="b">
        <v>1</v>
      </c>
      <c r="AH1408">
        <v>200</v>
      </c>
      <c r="AI1408">
        <f t="shared" si="21"/>
        <v>44565.64478954787</v>
      </c>
      <c r="AJ1408">
        <v>1</v>
      </c>
      <c r="AK1408" t="b">
        <v>1</v>
      </c>
      <c r="AL1408" t="b">
        <v>0</v>
      </c>
      <c r="AM1408" t="s">
        <v>576</v>
      </c>
      <c r="AN1408" s="1">
        <v>39942</v>
      </c>
      <c r="AO1408" s="1">
        <v>40008</v>
      </c>
      <c r="AP1408" s="1">
        <v>40078</v>
      </c>
      <c r="AQ1408" s="1">
        <v>40096</v>
      </c>
    </row>
    <row r="1409" spans="1:43">
      <c r="A1409" t="s">
        <v>3208</v>
      </c>
      <c r="B1409">
        <v>172427001557</v>
      </c>
      <c r="C1409" t="s">
        <v>332</v>
      </c>
      <c r="D1409" t="s">
        <v>182</v>
      </c>
      <c r="E1409">
        <v>60442</v>
      </c>
      <c r="F1409" t="s">
        <v>68</v>
      </c>
      <c r="G1409" t="s">
        <v>3209</v>
      </c>
      <c r="H1409" t="s">
        <v>3210</v>
      </c>
      <c r="I1409" t="b">
        <v>0</v>
      </c>
      <c r="J1409" t="b">
        <v>0</v>
      </c>
      <c r="K1409" t="b">
        <v>0</v>
      </c>
      <c r="L1409" t="b">
        <v>0</v>
      </c>
      <c r="M1409" t="b">
        <v>0</v>
      </c>
      <c r="N1409" t="b">
        <v>0</v>
      </c>
      <c r="O1409" t="s">
        <v>57</v>
      </c>
      <c r="P1409" t="b">
        <v>0</v>
      </c>
      <c r="Q1409" t="b">
        <v>0</v>
      </c>
      <c r="R1409" t="s">
        <v>58</v>
      </c>
      <c r="S1409" t="s">
        <v>59</v>
      </c>
      <c r="T1409" t="s">
        <v>113</v>
      </c>
      <c r="U1409" t="s">
        <v>113</v>
      </c>
      <c r="V1409" t="s">
        <v>60</v>
      </c>
      <c r="W1409" t="s">
        <v>114</v>
      </c>
      <c r="X1409" t="s">
        <v>107</v>
      </c>
      <c r="Y1409" t="s">
        <v>151</v>
      </c>
      <c r="Z1409">
        <v>11.82</v>
      </c>
      <c r="AA1409">
        <v>0</v>
      </c>
      <c r="AB1409">
        <v>2.95</v>
      </c>
      <c r="AC1409">
        <v>17</v>
      </c>
      <c r="AD1409">
        <v>150</v>
      </c>
      <c r="AE1409">
        <v>182.93</v>
      </c>
      <c r="AF1409">
        <v>453</v>
      </c>
      <c r="AG1409" t="b">
        <v>1</v>
      </c>
      <c r="AH1409">
        <v>200</v>
      </c>
      <c r="AI1409">
        <f t="shared" si="21"/>
        <v>44565.64478954787</v>
      </c>
      <c r="AJ1409">
        <v>1</v>
      </c>
      <c r="AK1409" t="b">
        <v>0</v>
      </c>
      <c r="AL1409" t="b">
        <v>0</v>
      </c>
      <c r="AM1409" t="s">
        <v>576</v>
      </c>
      <c r="AN1409" s="1">
        <v>39937</v>
      </c>
      <c r="AO1409" s="1">
        <v>39937</v>
      </c>
      <c r="AP1409" s="1">
        <v>40163</v>
      </c>
      <c r="AQ1409" s="1">
        <v>40092</v>
      </c>
    </row>
    <row r="1410" spans="1:43">
      <c r="A1410" t="s">
        <v>3211</v>
      </c>
      <c r="C1410" t="s">
        <v>483</v>
      </c>
      <c r="D1410" t="s">
        <v>74</v>
      </c>
      <c r="E1410">
        <v>11215</v>
      </c>
      <c r="F1410" t="s">
        <v>75</v>
      </c>
      <c r="G1410" t="s">
        <v>484</v>
      </c>
      <c r="H1410" t="s">
        <v>483</v>
      </c>
      <c r="I1410" t="b">
        <v>0</v>
      </c>
      <c r="J1410" t="b">
        <v>0</v>
      </c>
      <c r="K1410" t="b">
        <v>0</v>
      </c>
      <c r="L1410" t="b">
        <v>0</v>
      </c>
      <c r="M1410" t="b">
        <v>0</v>
      </c>
      <c r="N1410" t="b">
        <v>0</v>
      </c>
      <c r="O1410" t="s">
        <v>77</v>
      </c>
      <c r="P1410" t="b">
        <v>0</v>
      </c>
      <c r="Q1410" t="b">
        <v>1</v>
      </c>
      <c r="R1410" t="s">
        <v>58</v>
      </c>
      <c r="S1410" t="s">
        <v>59</v>
      </c>
      <c r="T1410" t="s">
        <v>171</v>
      </c>
      <c r="U1410" t="s">
        <v>79</v>
      </c>
      <c r="V1410" t="s">
        <v>60</v>
      </c>
      <c r="W1410" t="s">
        <v>80</v>
      </c>
      <c r="X1410" t="s">
        <v>62</v>
      </c>
      <c r="Y1410" t="s">
        <v>151</v>
      </c>
      <c r="Z1410">
        <v>999</v>
      </c>
      <c r="AA1410">
        <v>0</v>
      </c>
      <c r="AB1410">
        <v>249.75</v>
      </c>
      <c r="AC1410">
        <v>17</v>
      </c>
      <c r="AD1410">
        <v>11255.75</v>
      </c>
      <c r="AE1410">
        <v>13726.52</v>
      </c>
      <c r="AF1410">
        <v>50</v>
      </c>
      <c r="AG1410" t="b">
        <v>1</v>
      </c>
      <c r="AH1410">
        <v>200</v>
      </c>
      <c r="AI1410">
        <f t="shared" si="21"/>
        <v>44565.64478954787</v>
      </c>
      <c r="AJ1410">
        <v>1</v>
      </c>
      <c r="AK1410" t="b">
        <v>1</v>
      </c>
      <c r="AL1410" t="b">
        <v>0</v>
      </c>
      <c r="AM1410" t="s">
        <v>64</v>
      </c>
      <c r="AN1410" s="1">
        <v>39901</v>
      </c>
      <c r="AQ1410" s="1">
        <v>40058</v>
      </c>
    </row>
    <row r="1411" spans="1:43">
      <c r="A1411" t="s">
        <v>3212</v>
      </c>
      <c r="B1411">
        <v>170993000985</v>
      </c>
      <c r="C1411" t="s">
        <v>181</v>
      </c>
      <c r="D1411" t="s">
        <v>182</v>
      </c>
      <c r="E1411">
        <v>60644</v>
      </c>
      <c r="F1411" t="s">
        <v>75</v>
      </c>
      <c r="G1411" t="s">
        <v>3150</v>
      </c>
      <c r="H1411" t="s">
        <v>184</v>
      </c>
      <c r="I1411" t="b">
        <v>0</v>
      </c>
      <c r="J1411" t="b">
        <v>0</v>
      </c>
      <c r="K1411" t="b">
        <v>0</v>
      </c>
      <c r="L1411" t="b">
        <v>0</v>
      </c>
      <c r="M1411" t="b">
        <v>0</v>
      </c>
      <c r="N1411" t="b">
        <v>0</v>
      </c>
      <c r="O1411" t="s">
        <v>77</v>
      </c>
      <c r="P1411" t="b">
        <v>0</v>
      </c>
      <c r="Q1411" t="b">
        <v>0</v>
      </c>
      <c r="R1411" t="s">
        <v>113</v>
      </c>
      <c r="S1411" t="s">
        <v>113</v>
      </c>
      <c r="T1411" t="s">
        <v>58</v>
      </c>
      <c r="U1411" t="s">
        <v>59</v>
      </c>
      <c r="V1411" t="s">
        <v>71</v>
      </c>
      <c r="W1411" t="s">
        <v>80</v>
      </c>
      <c r="X1411" t="s">
        <v>62</v>
      </c>
      <c r="Y1411" t="s">
        <v>63</v>
      </c>
      <c r="Z1411">
        <v>67.5</v>
      </c>
      <c r="AA1411">
        <v>0</v>
      </c>
      <c r="AB1411">
        <v>16.87</v>
      </c>
      <c r="AC1411">
        <v>17</v>
      </c>
      <c r="AD1411">
        <v>776</v>
      </c>
      <c r="AE1411">
        <v>946.34</v>
      </c>
      <c r="AF1411">
        <v>34</v>
      </c>
      <c r="AG1411" t="b">
        <v>1</v>
      </c>
      <c r="AH1411">
        <v>200</v>
      </c>
      <c r="AI1411">
        <f t="shared" ref="AI1411:AI1474" si="22">(AH1411-$AH$4651)^2</f>
        <v>44565.64478954787</v>
      </c>
      <c r="AJ1411">
        <v>1</v>
      </c>
      <c r="AK1411" t="b">
        <v>0</v>
      </c>
      <c r="AL1411" t="b">
        <v>0</v>
      </c>
      <c r="AM1411" t="s">
        <v>64</v>
      </c>
      <c r="AN1411" s="1">
        <v>39796</v>
      </c>
      <c r="AQ1411" s="1">
        <v>39950</v>
      </c>
    </row>
    <row r="1412" spans="1:43">
      <c r="A1412" t="s">
        <v>3213</v>
      </c>
      <c r="B1412">
        <v>90279000550</v>
      </c>
      <c r="C1412" t="s">
        <v>559</v>
      </c>
      <c r="D1412" t="s">
        <v>557</v>
      </c>
      <c r="E1412">
        <v>6513</v>
      </c>
      <c r="F1412" t="s">
        <v>75</v>
      </c>
      <c r="G1412" t="s">
        <v>677</v>
      </c>
      <c r="H1412" t="s">
        <v>559</v>
      </c>
      <c r="I1412" t="b">
        <v>0</v>
      </c>
      <c r="J1412" t="b">
        <v>0</v>
      </c>
      <c r="K1412" t="b">
        <v>0</v>
      </c>
      <c r="L1412" t="b">
        <v>0</v>
      </c>
      <c r="M1412" t="b">
        <v>0</v>
      </c>
      <c r="N1412" t="b">
        <v>0</v>
      </c>
      <c r="O1412" t="s">
        <v>77</v>
      </c>
      <c r="P1412" t="b">
        <v>0</v>
      </c>
      <c r="Q1412" t="b">
        <v>0</v>
      </c>
      <c r="R1412" t="s">
        <v>357</v>
      </c>
      <c r="S1412" t="s">
        <v>137</v>
      </c>
      <c r="T1412" t="s">
        <v>171</v>
      </c>
      <c r="U1412" t="s">
        <v>79</v>
      </c>
      <c r="V1412" t="s">
        <v>71</v>
      </c>
      <c r="W1412" t="s">
        <v>80</v>
      </c>
      <c r="X1412" t="s">
        <v>62</v>
      </c>
      <c r="Y1412" t="s">
        <v>81</v>
      </c>
      <c r="Z1412">
        <v>13.6</v>
      </c>
      <c r="AA1412">
        <v>0</v>
      </c>
      <c r="AB1412">
        <v>3.4</v>
      </c>
      <c r="AC1412">
        <v>17</v>
      </c>
      <c r="AD1412">
        <v>170</v>
      </c>
      <c r="AE1412">
        <v>207.32</v>
      </c>
      <c r="AF1412">
        <v>50</v>
      </c>
      <c r="AG1412" t="b">
        <v>1</v>
      </c>
      <c r="AH1412">
        <v>200</v>
      </c>
      <c r="AI1412">
        <f t="shared" si="22"/>
        <v>44565.64478954787</v>
      </c>
      <c r="AJ1412">
        <v>6</v>
      </c>
      <c r="AK1412" t="b">
        <v>0</v>
      </c>
      <c r="AL1412" t="b">
        <v>0</v>
      </c>
      <c r="AM1412" t="s">
        <v>290</v>
      </c>
      <c r="AN1412" s="1">
        <v>39764</v>
      </c>
      <c r="AO1412" s="1">
        <v>39801</v>
      </c>
      <c r="AQ1412" s="1">
        <v>39921</v>
      </c>
    </row>
    <row r="1413" spans="1:43">
      <c r="A1413" t="s">
        <v>3214</v>
      </c>
      <c r="B1413">
        <v>170993000977</v>
      </c>
      <c r="C1413" t="s">
        <v>181</v>
      </c>
      <c r="D1413" t="s">
        <v>182</v>
      </c>
      <c r="E1413">
        <v>60659</v>
      </c>
      <c r="F1413" t="s">
        <v>75</v>
      </c>
      <c r="G1413" t="s">
        <v>3039</v>
      </c>
      <c r="H1413" t="s">
        <v>184</v>
      </c>
      <c r="I1413" t="b">
        <v>0</v>
      </c>
      <c r="J1413" t="b">
        <v>0</v>
      </c>
      <c r="K1413" t="b">
        <v>0</v>
      </c>
      <c r="L1413" t="b">
        <v>0</v>
      </c>
      <c r="M1413" t="b">
        <v>0</v>
      </c>
      <c r="N1413" t="b">
        <v>0</v>
      </c>
      <c r="O1413" t="s">
        <v>57</v>
      </c>
      <c r="P1413" t="b">
        <v>0</v>
      </c>
      <c r="Q1413" t="b">
        <v>0</v>
      </c>
      <c r="R1413" t="s">
        <v>230</v>
      </c>
      <c r="S1413" t="s">
        <v>59</v>
      </c>
      <c r="T1413" t="s">
        <v>230</v>
      </c>
      <c r="U1413" t="s">
        <v>59</v>
      </c>
      <c r="V1413" t="s">
        <v>60</v>
      </c>
      <c r="W1413" t="s">
        <v>114</v>
      </c>
      <c r="X1413" t="s">
        <v>62</v>
      </c>
      <c r="Y1413" t="s">
        <v>88</v>
      </c>
      <c r="Z1413">
        <v>14.95</v>
      </c>
      <c r="AA1413">
        <v>0</v>
      </c>
      <c r="AB1413">
        <v>3.74</v>
      </c>
      <c r="AC1413">
        <v>17</v>
      </c>
      <c r="AD1413">
        <v>185</v>
      </c>
      <c r="AE1413">
        <v>225.61</v>
      </c>
      <c r="AF1413">
        <v>30</v>
      </c>
      <c r="AG1413" t="b">
        <v>0</v>
      </c>
      <c r="AH1413">
        <v>200</v>
      </c>
      <c r="AI1413">
        <f t="shared" si="22"/>
        <v>44565.64478954787</v>
      </c>
      <c r="AJ1413">
        <v>5</v>
      </c>
      <c r="AK1413" t="b">
        <v>0</v>
      </c>
      <c r="AL1413" t="b">
        <v>0</v>
      </c>
      <c r="AM1413" t="s">
        <v>576</v>
      </c>
      <c r="AN1413" s="1">
        <v>39727</v>
      </c>
      <c r="AO1413" s="1">
        <v>39735</v>
      </c>
      <c r="AP1413" s="1">
        <v>39777</v>
      </c>
      <c r="AQ1413" s="1">
        <v>39880</v>
      </c>
    </row>
    <row r="1414" spans="1:43">
      <c r="A1414" t="s">
        <v>3215</v>
      </c>
      <c r="B1414">
        <v>63429005402</v>
      </c>
      <c r="C1414" t="s">
        <v>3216</v>
      </c>
      <c r="D1414" t="s">
        <v>128</v>
      </c>
      <c r="E1414">
        <v>94070</v>
      </c>
      <c r="F1414" t="s">
        <v>54</v>
      </c>
      <c r="G1414" t="s">
        <v>3217</v>
      </c>
      <c r="H1414" t="s">
        <v>1565</v>
      </c>
      <c r="I1414" t="b">
        <v>0</v>
      </c>
      <c r="J1414" t="b">
        <v>0</v>
      </c>
      <c r="K1414" t="b">
        <v>0</v>
      </c>
      <c r="L1414" t="b">
        <v>0</v>
      </c>
      <c r="M1414" t="b">
        <v>0</v>
      </c>
      <c r="N1414" t="b">
        <v>0</v>
      </c>
      <c r="O1414" t="s">
        <v>77</v>
      </c>
      <c r="P1414" t="b">
        <v>0</v>
      </c>
      <c r="Q1414" t="b">
        <v>0</v>
      </c>
      <c r="R1414" t="s">
        <v>58</v>
      </c>
      <c r="S1414" t="s">
        <v>59</v>
      </c>
      <c r="T1414" t="s">
        <v>230</v>
      </c>
      <c r="U1414" t="s">
        <v>59</v>
      </c>
      <c r="V1414" t="s">
        <v>71</v>
      </c>
      <c r="W1414" t="s">
        <v>80</v>
      </c>
      <c r="X1414" t="s">
        <v>287</v>
      </c>
      <c r="Y1414" t="s">
        <v>151</v>
      </c>
      <c r="Z1414">
        <v>78.14</v>
      </c>
      <c r="AA1414">
        <v>56.65</v>
      </c>
      <c r="AB1414">
        <v>19.54</v>
      </c>
      <c r="AC1414">
        <v>17</v>
      </c>
      <c r="AD1414">
        <v>953</v>
      </c>
      <c r="AE1414">
        <v>1162.2</v>
      </c>
      <c r="AF1414">
        <v>60</v>
      </c>
      <c r="AG1414" t="b">
        <v>1</v>
      </c>
      <c r="AH1414">
        <v>200</v>
      </c>
      <c r="AI1414">
        <f t="shared" si="22"/>
        <v>44565.64478954787</v>
      </c>
      <c r="AJ1414">
        <v>1</v>
      </c>
      <c r="AK1414" t="b">
        <v>0</v>
      </c>
      <c r="AL1414" t="b">
        <v>0</v>
      </c>
      <c r="AM1414" t="s">
        <v>64</v>
      </c>
      <c r="AN1414" s="1">
        <v>39432</v>
      </c>
      <c r="AQ1414" s="1">
        <v>39672</v>
      </c>
    </row>
    <row r="1415" spans="1:43">
      <c r="A1415" t="s">
        <v>3218</v>
      </c>
      <c r="B1415">
        <v>484560005182</v>
      </c>
      <c r="C1415" t="s">
        <v>3219</v>
      </c>
      <c r="D1415" t="s">
        <v>248</v>
      </c>
      <c r="E1415">
        <v>75791</v>
      </c>
      <c r="F1415" t="s">
        <v>54</v>
      </c>
      <c r="G1415" t="s">
        <v>3220</v>
      </c>
      <c r="H1415" t="s">
        <v>3221</v>
      </c>
      <c r="I1415" t="b">
        <v>0</v>
      </c>
      <c r="J1415" t="b">
        <v>0</v>
      </c>
      <c r="K1415" t="b">
        <v>0</v>
      </c>
      <c r="L1415" t="b">
        <v>0</v>
      </c>
      <c r="M1415" t="b">
        <v>0</v>
      </c>
      <c r="N1415" t="b">
        <v>0</v>
      </c>
      <c r="O1415" t="s">
        <v>57</v>
      </c>
      <c r="P1415" t="b">
        <v>0</v>
      </c>
      <c r="Q1415" t="b">
        <v>0</v>
      </c>
      <c r="R1415" t="s">
        <v>267</v>
      </c>
      <c r="S1415" t="s">
        <v>95</v>
      </c>
      <c r="T1415" t="s">
        <v>267</v>
      </c>
      <c r="U1415" t="s">
        <v>95</v>
      </c>
      <c r="V1415" t="s">
        <v>71</v>
      </c>
      <c r="W1415" t="s">
        <v>61</v>
      </c>
      <c r="X1415" t="s">
        <v>107</v>
      </c>
      <c r="Y1415" t="s">
        <v>63</v>
      </c>
      <c r="Z1415">
        <v>13.58</v>
      </c>
      <c r="AA1415">
        <v>0</v>
      </c>
      <c r="AB1415">
        <v>3.4</v>
      </c>
      <c r="AC1415">
        <v>17</v>
      </c>
      <c r="AD1415">
        <v>170</v>
      </c>
      <c r="AE1415">
        <v>207.32</v>
      </c>
      <c r="AF1415">
        <v>22</v>
      </c>
      <c r="AG1415" t="b">
        <v>1</v>
      </c>
      <c r="AH1415">
        <v>200</v>
      </c>
      <c r="AI1415">
        <f t="shared" si="22"/>
        <v>44565.64478954787</v>
      </c>
      <c r="AJ1415">
        <v>2</v>
      </c>
      <c r="AK1415" t="b">
        <v>0</v>
      </c>
      <c r="AL1415" t="b">
        <v>0</v>
      </c>
      <c r="AM1415" t="s">
        <v>576</v>
      </c>
      <c r="AN1415" s="1">
        <v>39425</v>
      </c>
      <c r="AO1415" s="1">
        <v>39439</v>
      </c>
      <c r="AP1415" s="1">
        <v>39530</v>
      </c>
      <c r="AQ1415" s="1">
        <v>39660</v>
      </c>
    </row>
    <row r="1416" spans="1:43">
      <c r="A1416" t="s">
        <v>3222</v>
      </c>
      <c r="B1416">
        <v>210135000274</v>
      </c>
      <c r="C1416" t="s">
        <v>3223</v>
      </c>
      <c r="D1416" t="s">
        <v>310</v>
      </c>
      <c r="E1416">
        <v>41015</v>
      </c>
      <c r="F1416" t="s">
        <v>54</v>
      </c>
      <c r="G1416" t="s">
        <v>3224</v>
      </c>
      <c r="H1416" t="s">
        <v>3225</v>
      </c>
      <c r="I1416" t="b">
        <v>0</v>
      </c>
      <c r="J1416" t="b">
        <v>0</v>
      </c>
      <c r="K1416" t="b">
        <v>0</v>
      </c>
      <c r="L1416" t="b">
        <v>0</v>
      </c>
      <c r="M1416" t="b">
        <v>0</v>
      </c>
      <c r="N1416" t="b">
        <v>0</v>
      </c>
      <c r="O1416" t="s">
        <v>57</v>
      </c>
      <c r="P1416" t="b">
        <v>0</v>
      </c>
      <c r="Q1416" t="b">
        <v>0</v>
      </c>
      <c r="R1416" t="s">
        <v>101</v>
      </c>
      <c r="S1416" t="s">
        <v>95</v>
      </c>
      <c r="V1416" t="s">
        <v>71</v>
      </c>
      <c r="W1416" t="s">
        <v>80</v>
      </c>
      <c r="X1416" t="s">
        <v>62</v>
      </c>
      <c r="Y1416" t="s">
        <v>63</v>
      </c>
      <c r="Z1416">
        <v>48.66</v>
      </c>
      <c r="AA1416">
        <v>29.2</v>
      </c>
      <c r="AB1416">
        <v>12.17</v>
      </c>
      <c r="AC1416">
        <v>17</v>
      </c>
      <c r="AD1416">
        <v>594</v>
      </c>
      <c r="AE1416">
        <v>724.39</v>
      </c>
      <c r="AF1416">
        <v>50</v>
      </c>
      <c r="AG1416" t="b">
        <v>1</v>
      </c>
      <c r="AH1416">
        <v>200</v>
      </c>
      <c r="AI1416">
        <f t="shared" si="22"/>
        <v>44565.64478954787</v>
      </c>
      <c r="AJ1416">
        <v>2</v>
      </c>
      <c r="AK1416" t="b">
        <v>0</v>
      </c>
      <c r="AL1416" t="b">
        <v>0</v>
      </c>
      <c r="AM1416" t="s">
        <v>64</v>
      </c>
      <c r="AN1416" s="1">
        <v>39410</v>
      </c>
      <c r="AQ1416" s="1">
        <v>39648</v>
      </c>
    </row>
    <row r="1417" spans="1:43">
      <c r="A1417" t="s">
        <v>3226</v>
      </c>
      <c r="B1417">
        <v>180363000541</v>
      </c>
      <c r="C1417" t="s">
        <v>2727</v>
      </c>
      <c r="D1417" t="s">
        <v>368</v>
      </c>
      <c r="E1417">
        <v>46802</v>
      </c>
      <c r="F1417" t="s">
        <v>75</v>
      </c>
      <c r="G1417" t="s">
        <v>2728</v>
      </c>
      <c r="H1417" t="s">
        <v>2729</v>
      </c>
      <c r="I1417" t="b">
        <v>0</v>
      </c>
      <c r="J1417" t="b">
        <v>0</v>
      </c>
      <c r="K1417" t="b">
        <v>0</v>
      </c>
      <c r="L1417" t="b">
        <v>0</v>
      </c>
      <c r="M1417" t="b">
        <v>0</v>
      </c>
      <c r="N1417" t="b">
        <v>0</v>
      </c>
      <c r="O1417" t="s">
        <v>57</v>
      </c>
      <c r="P1417" t="b">
        <v>0</v>
      </c>
      <c r="Q1417" t="b">
        <v>0</v>
      </c>
      <c r="R1417" t="s">
        <v>125</v>
      </c>
      <c r="S1417" t="s">
        <v>59</v>
      </c>
      <c r="V1417" t="s">
        <v>71</v>
      </c>
      <c r="W1417" t="s">
        <v>1</v>
      </c>
      <c r="X1417" t="s">
        <v>62</v>
      </c>
      <c r="Y1417" t="s">
        <v>63</v>
      </c>
      <c r="Z1417">
        <v>46.28</v>
      </c>
      <c r="AA1417">
        <v>0</v>
      </c>
      <c r="AB1417">
        <v>11.57</v>
      </c>
      <c r="AC1417">
        <v>17</v>
      </c>
      <c r="AD1417">
        <v>538</v>
      </c>
      <c r="AE1417">
        <v>656.1</v>
      </c>
      <c r="AF1417">
        <v>45</v>
      </c>
      <c r="AG1417" t="b">
        <v>1</v>
      </c>
      <c r="AH1417">
        <v>200</v>
      </c>
      <c r="AI1417">
        <f t="shared" si="22"/>
        <v>44565.64478954787</v>
      </c>
      <c r="AJ1417">
        <v>2</v>
      </c>
      <c r="AK1417" t="b">
        <v>0</v>
      </c>
      <c r="AL1417" t="b">
        <v>0</v>
      </c>
      <c r="AM1417" t="s">
        <v>64</v>
      </c>
      <c r="AN1417" s="1">
        <v>39400</v>
      </c>
      <c r="AQ1417" s="1">
        <v>39640</v>
      </c>
    </row>
    <row r="1418" spans="1:43">
      <c r="A1418" t="s">
        <v>3227</v>
      </c>
      <c r="B1418">
        <v>240009001331</v>
      </c>
      <c r="C1418" t="s">
        <v>669</v>
      </c>
      <c r="D1418" t="s">
        <v>609</v>
      </c>
      <c r="E1418">
        <v>21214</v>
      </c>
      <c r="F1418" t="s">
        <v>75</v>
      </c>
      <c r="G1418" t="s">
        <v>670</v>
      </c>
      <c r="H1418" t="s">
        <v>671</v>
      </c>
      <c r="I1418" t="b">
        <v>0</v>
      </c>
      <c r="J1418" t="b">
        <v>0</v>
      </c>
      <c r="K1418" t="b">
        <v>0</v>
      </c>
      <c r="L1418" t="b">
        <v>0</v>
      </c>
      <c r="M1418" t="b">
        <v>0</v>
      </c>
      <c r="N1418" t="b">
        <v>0</v>
      </c>
      <c r="O1418" t="s">
        <v>87</v>
      </c>
      <c r="P1418" t="b">
        <v>0</v>
      </c>
      <c r="Q1418" t="b">
        <v>0</v>
      </c>
      <c r="R1418" t="s">
        <v>267</v>
      </c>
      <c r="S1418" t="s">
        <v>95</v>
      </c>
      <c r="V1418" t="s">
        <v>71</v>
      </c>
      <c r="W1418" t="s">
        <v>80</v>
      </c>
      <c r="X1418" t="s">
        <v>62</v>
      </c>
      <c r="Y1418" t="s">
        <v>88</v>
      </c>
      <c r="Z1418">
        <v>68</v>
      </c>
      <c r="AA1418">
        <v>34</v>
      </c>
      <c r="AB1418">
        <v>17</v>
      </c>
      <c r="AC1418">
        <v>17</v>
      </c>
      <c r="AD1418">
        <v>816</v>
      </c>
      <c r="AE1418">
        <v>995.12</v>
      </c>
      <c r="AF1418">
        <v>30</v>
      </c>
      <c r="AG1418" t="b">
        <v>1</v>
      </c>
      <c r="AH1418">
        <v>200</v>
      </c>
      <c r="AI1418">
        <f t="shared" si="22"/>
        <v>44565.64478954787</v>
      </c>
      <c r="AJ1418">
        <v>2</v>
      </c>
      <c r="AK1418" t="b">
        <v>0</v>
      </c>
      <c r="AL1418" t="b">
        <v>0</v>
      </c>
      <c r="AM1418" t="s">
        <v>64</v>
      </c>
      <c r="AN1418" s="1">
        <v>39386</v>
      </c>
      <c r="AQ1418" s="1">
        <v>39622</v>
      </c>
    </row>
    <row r="1419" spans="1:43">
      <c r="A1419" t="s">
        <v>3228</v>
      </c>
      <c r="B1419">
        <v>63441005610</v>
      </c>
      <c r="C1419" t="s">
        <v>205</v>
      </c>
      <c r="D1419" t="s">
        <v>128</v>
      </c>
      <c r="E1419">
        <v>94133</v>
      </c>
      <c r="F1419" t="s">
        <v>75</v>
      </c>
      <c r="G1419" t="s">
        <v>206</v>
      </c>
      <c r="H1419" t="s">
        <v>205</v>
      </c>
      <c r="I1419" t="b">
        <v>0</v>
      </c>
      <c r="J1419" t="b">
        <v>0</v>
      </c>
      <c r="K1419" t="b">
        <v>0</v>
      </c>
      <c r="L1419" t="b">
        <v>0</v>
      </c>
      <c r="M1419" t="b">
        <v>0</v>
      </c>
      <c r="N1419" t="b">
        <v>0</v>
      </c>
      <c r="O1419" t="s">
        <v>87</v>
      </c>
      <c r="P1419" t="b">
        <v>0</v>
      </c>
      <c r="Q1419" t="b">
        <v>0</v>
      </c>
      <c r="R1419" t="s">
        <v>94</v>
      </c>
      <c r="S1419" t="s">
        <v>95</v>
      </c>
      <c r="T1419" t="s">
        <v>101</v>
      </c>
      <c r="U1419" t="s">
        <v>95</v>
      </c>
      <c r="V1419" t="s">
        <v>60</v>
      </c>
      <c r="W1419" t="s">
        <v>80</v>
      </c>
      <c r="X1419" t="s">
        <v>62</v>
      </c>
      <c r="Y1419" t="s">
        <v>151</v>
      </c>
      <c r="Z1419">
        <v>78.14</v>
      </c>
      <c r="AA1419">
        <v>56.65</v>
      </c>
      <c r="AB1419">
        <v>19.54</v>
      </c>
      <c r="AC1419">
        <v>17</v>
      </c>
      <c r="AD1419">
        <v>953</v>
      </c>
      <c r="AE1419">
        <v>1162.2</v>
      </c>
      <c r="AF1419">
        <v>100</v>
      </c>
      <c r="AG1419" t="b">
        <v>1</v>
      </c>
      <c r="AH1419">
        <v>200</v>
      </c>
      <c r="AI1419">
        <f t="shared" si="22"/>
        <v>44565.64478954787</v>
      </c>
      <c r="AJ1419">
        <v>2</v>
      </c>
      <c r="AK1419" t="b">
        <v>0</v>
      </c>
      <c r="AL1419" t="b">
        <v>0</v>
      </c>
      <c r="AM1419" t="s">
        <v>64</v>
      </c>
      <c r="AN1419" s="1">
        <v>39384</v>
      </c>
      <c r="AQ1419" s="1">
        <v>39623</v>
      </c>
    </row>
    <row r="1420" spans="1:43">
      <c r="A1420" t="s">
        <v>3229</v>
      </c>
      <c r="B1420">
        <v>362058000623</v>
      </c>
      <c r="C1420" t="s">
        <v>330</v>
      </c>
      <c r="D1420" t="s">
        <v>74</v>
      </c>
      <c r="E1420">
        <v>10002</v>
      </c>
      <c r="F1420" t="s">
        <v>75</v>
      </c>
      <c r="G1420" t="s">
        <v>3230</v>
      </c>
      <c r="H1420" t="s">
        <v>332</v>
      </c>
      <c r="I1420" t="b">
        <v>0</v>
      </c>
      <c r="J1420" t="b">
        <v>0</v>
      </c>
      <c r="K1420" t="b">
        <v>0</v>
      </c>
      <c r="L1420" t="b">
        <v>0</v>
      </c>
      <c r="M1420" t="b">
        <v>0</v>
      </c>
      <c r="N1420" t="b">
        <v>0</v>
      </c>
      <c r="O1420" t="s">
        <v>77</v>
      </c>
      <c r="P1420" t="b">
        <v>0</v>
      </c>
      <c r="Q1420" t="b">
        <v>0</v>
      </c>
      <c r="R1420" t="s">
        <v>119</v>
      </c>
      <c r="S1420" t="s">
        <v>59</v>
      </c>
      <c r="T1420" t="s">
        <v>78</v>
      </c>
      <c r="U1420" t="s">
        <v>79</v>
      </c>
      <c r="V1420" t="s">
        <v>60</v>
      </c>
      <c r="W1420" t="s">
        <v>114</v>
      </c>
      <c r="X1420" t="s">
        <v>436</v>
      </c>
      <c r="Y1420" t="s">
        <v>88</v>
      </c>
      <c r="Z1420">
        <v>52.75</v>
      </c>
      <c r="AA1420">
        <v>0</v>
      </c>
      <c r="AB1420">
        <v>13.19</v>
      </c>
      <c r="AC1420">
        <v>17</v>
      </c>
      <c r="AD1420">
        <v>610</v>
      </c>
      <c r="AE1420">
        <v>743.9</v>
      </c>
      <c r="AF1420">
        <v>60</v>
      </c>
      <c r="AG1420" t="b">
        <v>1</v>
      </c>
      <c r="AH1420">
        <v>200</v>
      </c>
      <c r="AI1420">
        <f t="shared" si="22"/>
        <v>44565.64478954787</v>
      </c>
      <c r="AJ1420">
        <v>5</v>
      </c>
      <c r="AK1420" t="b">
        <v>0</v>
      </c>
      <c r="AL1420" t="b">
        <v>0</v>
      </c>
      <c r="AM1420" t="s">
        <v>64</v>
      </c>
      <c r="AN1420" s="1">
        <v>39041</v>
      </c>
      <c r="AQ1420" s="1">
        <v>39211</v>
      </c>
    </row>
    <row r="1421" spans="1:43">
      <c r="A1421" t="s">
        <v>3231</v>
      </c>
      <c r="B1421">
        <v>421899004727</v>
      </c>
      <c r="C1421" t="s">
        <v>634</v>
      </c>
      <c r="D1421" t="s">
        <v>546</v>
      </c>
      <c r="E1421">
        <v>19154</v>
      </c>
      <c r="F1421" t="s">
        <v>75</v>
      </c>
      <c r="G1421" t="s">
        <v>635</v>
      </c>
      <c r="H1421" t="s">
        <v>634</v>
      </c>
      <c r="I1421" t="b">
        <v>0</v>
      </c>
      <c r="J1421" t="b">
        <v>0</v>
      </c>
      <c r="K1421" t="b">
        <v>0</v>
      </c>
      <c r="L1421" t="b">
        <v>0</v>
      </c>
      <c r="M1421" t="b">
        <v>0</v>
      </c>
      <c r="N1421" t="b">
        <v>0</v>
      </c>
      <c r="O1421" t="s">
        <v>77</v>
      </c>
      <c r="P1421" t="b">
        <v>0</v>
      </c>
      <c r="Q1421" t="b">
        <v>0</v>
      </c>
      <c r="R1421" t="s">
        <v>58</v>
      </c>
      <c r="S1421" t="s">
        <v>59</v>
      </c>
      <c r="T1421" t="s">
        <v>101</v>
      </c>
      <c r="U1421" t="s">
        <v>95</v>
      </c>
      <c r="V1421" t="s">
        <v>60</v>
      </c>
      <c r="W1421" t="s">
        <v>80</v>
      </c>
      <c r="X1421" t="s">
        <v>62</v>
      </c>
      <c r="Y1421" t="s">
        <v>63</v>
      </c>
      <c r="Z1421">
        <v>1.43</v>
      </c>
      <c r="AA1421">
        <v>8.58</v>
      </c>
      <c r="AB1421">
        <v>2.15</v>
      </c>
      <c r="AC1421">
        <v>9</v>
      </c>
      <c r="AD1421">
        <v>164.23</v>
      </c>
      <c r="AE1421">
        <v>200.28</v>
      </c>
      <c r="AF1421">
        <v>30</v>
      </c>
      <c r="AG1421" t="b">
        <v>1</v>
      </c>
      <c r="AH1421">
        <v>200.28</v>
      </c>
      <c r="AI1421">
        <f t="shared" si="22"/>
        <v>44447.503960122187</v>
      </c>
      <c r="AJ1421">
        <v>1</v>
      </c>
      <c r="AK1421" t="b">
        <v>1</v>
      </c>
      <c r="AL1421" t="b">
        <v>0</v>
      </c>
      <c r="AM1421" t="s">
        <v>576</v>
      </c>
      <c r="AN1421" s="1">
        <v>40186</v>
      </c>
      <c r="AO1421" s="1">
        <v>40287</v>
      </c>
      <c r="AP1421" s="1">
        <v>40287</v>
      </c>
      <c r="AQ1421" s="1">
        <v>40342</v>
      </c>
    </row>
    <row r="1422" spans="1:43">
      <c r="A1422" s="2" t="s">
        <v>3232</v>
      </c>
      <c r="B1422">
        <v>470018000044</v>
      </c>
      <c r="C1422" t="s">
        <v>3233</v>
      </c>
      <c r="D1422" t="s">
        <v>222</v>
      </c>
      <c r="E1422">
        <v>37160</v>
      </c>
      <c r="F1422" t="s">
        <v>68</v>
      </c>
      <c r="G1422" t="s">
        <v>3234</v>
      </c>
      <c r="H1422" t="s">
        <v>3235</v>
      </c>
      <c r="I1422" t="b">
        <v>0</v>
      </c>
      <c r="J1422" t="b">
        <v>0</v>
      </c>
      <c r="K1422" t="b">
        <v>0</v>
      </c>
      <c r="L1422" t="b">
        <v>0</v>
      </c>
      <c r="M1422" t="b">
        <v>0</v>
      </c>
      <c r="N1422" t="b">
        <v>0</v>
      </c>
      <c r="O1422" t="s">
        <v>57</v>
      </c>
      <c r="P1422" t="b">
        <v>0</v>
      </c>
      <c r="Q1422" t="b">
        <v>0</v>
      </c>
      <c r="R1422" t="s">
        <v>267</v>
      </c>
      <c r="S1422" t="s">
        <v>95</v>
      </c>
      <c r="T1422" t="s">
        <v>104</v>
      </c>
      <c r="U1422" t="s">
        <v>95</v>
      </c>
      <c r="V1422" t="s">
        <v>71</v>
      </c>
      <c r="W1422" t="s">
        <v>61</v>
      </c>
      <c r="X1422" t="s">
        <v>62</v>
      </c>
      <c r="Y1422" t="s">
        <v>81</v>
      </c>
      <c r="Z1422">
        <v>13.82</v>
      </c>
      <c r="AA1422">
        <v>0</v>
      </c>
      <c r="AB1422">
        <v>3.45</v>
      </c>
      <c r="AC1422">
        <v>17</v>
      </c>
      <c r="AD1422">
        <v>172</v>
      </c>
      <c r="AE1422">
        <v>209.76</v>
      </c>
      <c r="AF1422">
        <v>20</v>
      </c>
      <c r="AG1422" t="b">
        <v>1</v>
      </c>
      <c r="AH1422">
        <v>200.5</v>
      </c>
      <c r="AI1422">
        <f t="shared" si="22"/>
        <v>44354.789022716293</v>
      </c>
      <c r="AJ1422">
        <v>4</v>
      </c>
      <c r="AK1422" t="b">
        <v>0</v>
      </c>
      <c r="AL1422" t="b">
        <v>0</v>
      </c>
      <c r="AM1422" t="s">
        <v>576</v>
      </c>
      <c r="AN1422" s="1">
        <v>39814</v>
      </c>
      <c r="AO1422" s="1">
        <v>39912</v>
      </c>
      <c r="AP1422" s="1">
        <v>40135</v>
      </c>
      <c r="AQ1422" s="1">
        <v>39919</v>
      </c>
    </row>
    <row r="1423" spans="1:43">
      <c r="A1423" t="s">
        <v>3236</v>
      </c>
      <c r="C1423" t="s">
        <v>483</v>
      </c>
      <c r="D1423" t="s">
        <v>74</v>
      </c>
      <c r="E1423">
        <v>11201</v>
      </c>
      <c r="F1423" t="s">
        <v>75</v>
      </c>
      <c r="G1423" t="s">
        <v>484</v>
      </c>
      <c r="H1423" t="s">
        <v>483</v>
      </c>
      <c r="I1423" t="b">
        <v>0</v>
      </c>
      <c r="J1423" t="b">
        <v>1</v>
      </c>
      <c r="K1423" t="b">
        <v>0</v>
      </c>
      <c r="L1423" t="b">
        <v>0</v>
      </c>
      <c r="M1423" t="b">
        <v>0</v>
      </c>
      <c r="N1423" t="b">
        <v>0</v>
      </c>
      <c r="O1423" t="s">
        <v>77</v>
      </c>
      <c r="P1423" t="b">
        <v>0</v>
      </c>
      <c r="Q1423" t="b">
        <v>0</v>
      </c>
      <c r="R1423" t="s">
        <v>119</v>
      </c>
      <c r="S1423" t="s">
        <v>59</v>
      </c>
      <c r="T1423" t="s">
        <v>211</v>
      </c>
      <c r="U1423" t="s">
        <v>100</v>
      </c>
      <c r="V1423" t="s">
        <v>60</v>
      </c>
      <c r="W1423" t="s">
        <v>61</v>
      </c>
      <c r="X1423" t="s">
        <v>62</v>
      </c>
      <c r="Y1423" t="s">
        <v>63</v>
      </c>
      <c r="Z1423">
        <v>5.46</v>
      </c>
      <c r="AA1423">
        <v>0</v>
      </c>
      <c r="AB1423">
        <v>2.4</v>
      </c>
      <c r="AC1423">
        <v>9</v>
      </c>
      <c r="AD1423">
        <v>177.02</v>
      </c>
      <c r="AE1423">
        <v>215.88</v>
      </c>
      <c r="AF1423">
        <v>22</v>
      </c>
      <c r="AG1423" t="b">
        <v>0</v>
      </c>
      <c r="AH1423">
        <v>200.76</v>
      </c>
      <c r="AI1423">
        <f t="shared" si="22"/>
        <v>44245.341623963875</v>
      </c>
      <c r="AJ1423">
        <v>2</v>
      </c>
      <c r="AK1423" t="b">
        <v>0</v>
      </c>
      <c r="AL1423" t="b">
        <v>0</v>
      </c>
      <c r="AM1423" t="s">
        <v>576</v>
      </c>
      <c r="AN1423" s="1">
        <v>40309</v>
      </c>
      <c r="AO1423" s="1">
        <v>40312</v>
      </c>
      <c r="AP1423" s="1">
        <v>40346</v>
      </c>
      <c r="AQ1423" s="1">
        <v>40338</v>
      </c>
    </row>
    <row r="1424" spans="1:43">
      <c r="A1424" t="s">
        <v>3237</v>
      </c>
      <c r="B1424">
        <v>530048001748</v>
      </c>
      <c r="C1424" t="s">
        <v>3238</v>
      </c>
      <c r="D1424" t="s">
        <v>110</v>
      </c>
      <c r="E1424">
        <v>98387</v>
      </c>
      <c r="F1424" t="s">
        <v>54</v>
      </c>
      <c r="G1424" t="s">
        <v>3239</v>
      </c>
      <c r="H1424" t="s">
        <v>3240</v>
      </c>
      <c r="I1424" t="b">
        <v>0</v>
      </c>
      <c r="J1424" t="b">
        <v>0</v>
      </c>
      <c r="K1424" t="b">
        <v>0</v>
      </c>
      <c r="L1424" t="b">
        <v>0</v>
      </c>
      <c r="M1424" t="b">
        <v>0</v>
      </c>
      <c r="N1424" t="b">
        <v>0</v>
      </c>
      <c r="O1424" t="s">
        <v>57</v>
      </c>
      <c r="P1424" t="b">
        <v>0</v>
      </c>
      <c r="Q1424" t="b">
        <v>0</v>
      </c>
      <c r="R1424" t="s">
        <v>101</v>
      </c>
      <c r="S1424" t="s">
        <v>95</v>
      </c>
      <c r="T1424" t="s">
        <v>94</v>
      </c>
      <c r="U1424" t="s">
        <v>95</v>
      </c>
      <c r="V1424" t="s">
        <v>60</v>
      </c>
      <c r="W1424" t="s">
        <v>61</v>
      </c>
      <c r="X1424" t="s">
        <v>62</v>
      </c>
      <c r="Y1424" t="s">
        <v>63</v>
      </c>
      <c r="Z1424">
        <v>33.299999999999997</v>
      </c>
      <c r="AA1424">
        <v>21.65</v>
      </c>
      <c r="AB1424">
        <v>8.33</v>
      </c>
      <c r="AC1424">
        <v>17</v>
      </c>
      <c r="AD1424">
        <v>413</v>
      </c>
      <c r="AE1424">
        <v>503.66</v>
      </c>
      <c r="AF1424">
        <v>30</v>
      </c>
      <c r="AG1424" t="b">
        <v>1</v>
      </c>
      <c r="AH1424">
        <v>201</v>
      </c>
      <c r="AI1424">
        <f t="shared" si="22"/>
        <v>44144.433255884716</v>
      </c>
      <c r="AJ1424">
        <v>4</v>
      </c>
      <c r="AK1424" t="b">
        <v>0</v>
      </c>
      <c r="AL1424" t="b">
        <v>0</v>
      </c>
      <c r="AM1424" t="s">
        <v>64</v>
      </c>
      <c r="AN1424" s="1">
        <v>39631</v>
      </c>
      <c r="AQ1424" s="1">
        <v>39790</v>
      </c>
    </row>
    <row r="1425" spans="1:43">
      <c r="A1425" t="s">
        <v>3241</v>
      </c>
      <c r="C1425" t="s">
        <v>330</v>
      </c>
      <c r="D1425" t="s">
        <v>74</v>
      </c>
      <c r="E1425">
        <v>10009</v>
      </c>
      <c r="G1425" t="s">
        <v>723</v>
      </c>
      <c r="H1425" t="s">
        <v>332</v>
      </c>
      <c r="I1425" t="b">
        <v>0</v>
      </c>
      <c r="J1425" t="b">
        <v>0</v>
      </c>
      <c r="K1425" t="b">
        <v>0</v>
      </c>
      <c r="L1425" t="b">
        <v>0</v>
      </c>
      <c r="M1425" t="b">
        <v>0</v>
      </c>
      <c r="N1425" t="b">
        <v>0</v>
      </c>
      <c r="O1425" t="s">
        <v>77</v>
      </c>
      <c r="P1425" t="b">
        <v>0</v>
      </c>
      <c r="Q1425" t="b">
        <v>0</v>
      </c>
      <c r="R1425" t="s">
        <v>101</v>
      </c>
      <c r="S1425" t="s">
        <v>95</v>
      </c>
      <c r="T1425" t="s">
        <v>113</v>
      </c>
      <c r="U1425" t="s">
        <v>113</v>
      </c>
      <c r="V1425" t="s">
        <v>71</v>
      </c>
      <c r="W1425" t="s">
        <v>61</v>
      </c>
      <c r="X1425" t="s">
        <v>62</v>
      </c>
      <c r="Y1425" t="s">
        <v>63</v>
      </c>
      <c r="Z1425">
        <v>13.69</v>
      </c>
      <c r="AA1425">
        <v>0</v>
      </c>
      <c r="AB1425">
        <v>3.42</v>
      </c>
      <c r="AC1425">
        <v>17</v>
      </c>
      <c r="AD1425">
        <v>171</v>
      </c>
      <c r="AE1425">
        <v>208.54</v>
      </c>
      <c r="AF1425">
        <v>20</v>
      </c>
      <c r="AG1425" t="b">
        <v>0</v>
      </c>
      <c r="AH1425">
        <v>201.17</v>
      </c>
      <c r="AI1425">
        <f t="shared" si="22"/>
        <v>44073.026195161983</v>
      </c>
      <c r="AJ1425">
        <v>6</v>
      </c>
      <c r="AK1425" t="b">
        <v>0</v>
      </c>
      <c r="AL1425" t="b">
        <v>0</v>
      </c>
      <c r="AM1425" t="s">
        <v>576</v>
      </c>
      <c r="AN1425" s="1">
        <v>39825</v>
      </c>
      <c r="AO1425" s="1">
        <v>39834</v>
      </c>
      <c r="AP1425" s="1">
        <v>39867</v>
      </c>
      <c r="AQ1425" s="1">
        <v>39982</v>
      </c>
    </row>
    <row r="1426" spans="1:43">
      <c r="A1426" t="s">
        <v>3242</v>
      </c>
      <c r="C1426" t="s">
        <v>73</v>
      </c>
      <c r="D1426" t="s">
        <v>74</v>
      </c>
      <c r="E1426">
        <v>10458</v>
      </c>
      <c r="F1426" t="s">
        <v>75</v>
      </c>
      <c r="G1426" t="s">
        <v>117</v>
      </c>
      <c r="H1426" t="s">
        <v>73</v>
      </c>
      <c r="I1426" t="b">
        <v>0</v>
      </c>
      <c r="J1426" t="b">
        <v>0</v>
      </c>
      <c r="K1426" t="b">
        <v>0</v>
      </c>
      <c r="L1426" t="b">
        <v>0</v>
      </c>
      <c r="M1426" t="b">
        <v>0</v>
      </c>
      <c r="N1426" t="b">
        <v>0</v>
      </c>
      <c r="O1426" t="s">
        <v>77</v>
      </c>
      <c r="P1426" t="b">
        <v>0</v>
      </c>
      <c r="Q1426" t="b">
        <v>1</v>
      </c>
      <c r="R1426" t="s">
        <v>58</v>
      </c>
      <c r="S1426" t="s">
        <v>59</v>
      </c>
      <c r="T1426" t="s">
        <v>171</v>
      </c>
      <c r="U1426" t="s">
        <v>79</v>
      </c>
      <c r="V1426" t="s">
        <v>71</v>
      </c>
      <c r="W1426" t="s">
        <v>114</v>
      </c>
      <c r="X1426" t="s">
        <v>62</v>
      </c>
      <c r="Y1426" t="s">
        <v>81</v>
      </c>
      <c r="Z1426">
        <v>13.66</v>
      </c>
      <c r="AA1426">
        <v>0</v>
      </c>
      <c r="AB1426">
        <v>3.42</v>
      </c>
      <c r="AC1426">
        <v>17</v>
      </c>
      <c r="AD1426">
        <v>171</v>
      </c>
      <c r="AE1426">
        <v>208.54</v>
      </c>
      <c r="AF1426">
        <v>28</v>
      </c>
      <c r="AG1426" t="b">
        <v>0</v>
      </c>
      <c r="AH1426">
        <v>201.18</v>
      </c>
      <c r="AI1426">
        <f t="shared" si="22"/>
        <v>44068.827579825345</v>
      </c>
      <c r="AJ1426">
        <v>3</v>
      </c>
      <c r="AK1426" t="b">
        <v>1</v>
      </c>
      <c r="AL1426" t="b">
        <v>0</v>
      </c>
      <c r="AM1426" t="s">
        <v>576</v>
      </c>
      <c r="AN1426" s="1">
        <v>39731</v>
      </c>
      <c r="AO1426" s="1">
        <v>39765</v>
      </c>
      <c r="AP1426" s="1">
        <v>39867</v>
      </c>
      <c r="AQ1426" s="1">
        <v>39883</v>
      </c>
    </row>
    <row r="1427" spans="1:43">
      <c r="A1427" t="s">
        <v>3243</v>
      </c>
      <c r="B1427">
        <v>370192000776</v>
      </c>
      <c r="C1427" t="s">
        <v>1107</v>
      </c>
      <c r="D1427" t="s">
        <v>67</v>
      </c>
      <c r="E1427">
        <v>27407</v>
      </c>
      <c r="F1427" t="s">
        <v>75</v>
      </c>
      <c r="G1427" t="s">
        <v>1108</v>
      </c>
      <c r="H1427" t="s">
        <v>1109</v>
      </c>
      <c r="I1427" t="b">
        <v>0</v>
      </c>
      <c r="J1427" t="b">
        <v>0</v>
      </c>
      <c r="K1427" t="b">
        <v>0</v>
      </c>
      <c r="L1427" t="b">
        <v>0</v>
      </c>
      <c r="M1427" t="b">
        <v>0</v>
      </c>
      <c r="N1427" t="b">
        <v>0</v>
      </c>
      <c r="O1427" t="s">
        <v>57</v>
      </c>
      <c r="P1427" t="b">
        <v>0</v>
      </c>
      <c r="Q1427" t="b">
        <v>0</v>
      </c>
      <c r="R1427" t="s">
        <v>58</v>
      </c>
      <c r="S1427" t="s">
        <v>59</v>
      </c>
      <c r="T1427" t="s">
        <v>119</v>
      </c>
      <c r="U1427" t="s">
        <v>59</v>
      </c>
      <c r="V1427" t="s">
        <v>60</v>
      </c>
      <c r="W1427" t="s">
        <v>114</v>
      </c>
      <c r="X1427" t="s">
        <v>62</v>
      </c>
      <c r="Y1427" t="s">
        <v>81</v>
      </c>
      <c r="Z1427">
        <v>14.49</v>
      </c>
      <c r="AA1427">
        <v>6.16</v>
      </c>
      <c r="AB1427">
        <v>3.62</v>
      </c>
      <c r="AC1427">
        <v>17</v>
      </c>
      <c r="AD1427">
        <v>186</v>
      </c>
      <c r="AE1427">
        <v>226.83</v>
      </c>
      <c r="AF1427">
        <v>18</v>
      </c>
      <c r="AG1427" t="b">
        <v>1</v>
      </c>
      <c r="AH1427">
        <v>201.18</v>
      </c>
      <c r="AI1427">
        <f t="shared" si="22"/>
        <v>44068.827579825345</v>
      </c>
      <c r="AJ1427">
        <v>2</v>
      </c>
      <c r="AK1427" t="b">
        <v>0</v>
      </c>
      <c r="AL1427" t="b">
        <v>0</v>
      </c>
      <c r="AM1427" t="s">
        <v>576</v>
      </c>
      <c r="AN1427" s="1">
        <v>39394</v>
      </c>
      <c r="AO1427" s="1">
        <v>39432</v>
      </c>
      <c r="AP1427" s="1">
        <v>39497</v>
      </c>
      <c r="AQ1427" s="1">
        <v>39634</v>
      </c>
    </row>
    <row r="1428" spans="1:43">
      <c r="A1428" t="s">
        <v>3244</v>
      </c>
      <c r="C1428" t="s">
        <v>483</v>
      </c>
      <c r="D1428" t="s">
        <v>74</v>
      </c>
      <c r="E1428">
        <v>11208</v>
      </c>
      <c r="F1428" t="s">
        <v>75</v>
      </c>
      <c r="G1428" t="s">
        <v>2221</v>
      </c>
      <c r="H1428" t="s">
        <v>483</v>
      </c>
      <c r="I1428" t="b">
        <v>0</v>
      </c>
      <c r="J1428" t="b">
        <v>0</v>
      </c>
      <c r="K1428" t="b">
        <v>0</v>
      </c>
      <c r="L1428" t="b">
        <v>0</v>
      </c>
      <c r="M1428" t="b">
        <v>0</v>
      </c>
      <c r="N1428" t="b">
        <v>0</v>
      </c>
      <c r="O1428" t="s">
        <v>77</v>
      </c>
      <c r="P1428" t="b">
        <v>0</v>
      </c>
      <c r="Q1428" t="b">
        <v>0</v>
      </c>
      <c r="R1428" t="s">
        <v>1</v>
      </c>
      <c r="S1428" t="s">
        <v>137</v>
      </c>
      <c r="V1428" t="s">
        <v>60</v>
      </c>
      <c r="W1428" t="s">
        <v>61</v>
      </c>
      <c r="X1428" t="s">
        <v>62</v>
      </c>
      <c r="Y1428" t="s">
        <v>81</v>
      </c>
      <c r="AD1428">
        <v>173.23</v>
      </c>
      <c r="AE1428">
        <v>211.26</v>
      </c>
      <c r="AF1428">
        <v>25</v>
      </c>
      <c r="AG1428" t="b">
        <v>1</v>
      </c>
      <c r="AH1428">
        <v>201.46</v>
      </c>
      <c r="AI1428">
        <f t="shared" si="22"/>
        <v>43951.34755039966</v>
      </c>
      <c r="AJ1428">
        <v>2</v>
      </c>
      <c r="AK1428" t="b">
        <v>0</v>
      </c>
      <c r="AL1428" t="b">
        <v>0</v>
      </c>
      <c r="AM1428" t="s">
        <v>576</v>
      </c>
      <c r="AN1428" s="1">
        <v>38801</v>
      </c>
      <c r="AO1428" s="1">
        <v>38804</v>
      </c>
      <c r="AP1428" s="1">
        <v>38869</v>
      </c>
      <c r="AQ1428" s="1">
        <v>39046</v>
      </c>
    </row>
    <row r="1429" spans="1:43">
      <c r="A1429" t="s">
        <v>3245</v>
      </c>
      <c r="B1429">
        <v>62271003249</v>
      </c>
      <c r="C1429" t="s">
        <v>3246</v>
      </c>
      <c r="D1429" t="s">
        <v>128</v>
      </c>
      <c r="E1429">
        <v>90247</v>
      </c>
      <c r="F1429" t="s">
        <v>75</v>
      </c>
      <c r="G1429" t="s">
        <v>271</v>
      </c>
      <c r="H1429" t="s">
        <v>130</v>
      </c>
      <c r="I1429" t="b">
        <v>0</v>
      </c>
      <c r="J1429" t="b">
        <v>0</v>
      </c>
      <c r="K1429" t="b">
        <v>1</v>
      </c>
      <c r="L1429" t="b">
        <v>0</v>
      </c>
      <c r="M1429" t="b">
        <v>0</v>
      </c>
      <c r="N1429" t="b">
        <v>0</v>
      </c>
      <c r="O1429" t="s">
        <v>57</v>
      </c>
      <c r="P1429" t="b">
        <v>0</v>
      </c>
      <c r="Q1429" t="b">
        <v>0</v>
      </c>
      <c r="R1429" t="s">
        <v>113</v>
      </c>
      <c r="S1429" t="s">
        <v>113</v>
      </c>
      <c r="T1429" t="s">
        <v>104</v>
      </c>
      <c r="U1429" t="s">
        <v>95</v>
      </c>
      <c r="V1429" t="s">
        <v>71</v>
      </c>
      <c r="W1429" t="s">
        <v>61</v>
      </c>
      <c r="X1429" t="s">
        <v>62</v>
      </c>
      <c r="Y1429" t="s">
        <v>63</v>
      </c>
      <c r="Z1429">
        <v>13.16</v>
      </c>
      <c r="AA1429">
        <v>9.5399999999999991</v>
      </c>
      <c r="AB1429">
        <v>1.97</v>
      </c>
      <c r="AC1429">
        <v>9</v>
      </c>
      <c r="AD1429">
        <v>165.22</v>
      </c>
      <c r="AE1429">
        <v>201.49</v>
      </c>
      <c r="AF1429">
        <v>7</v>
      </c>
      <c r="AG1429" t="b">
        <v>1</v>
      </c>
      <c r="AH1429">
        <v>201.49</v>
      </c>
      <c r="AI1429">
        <f t="shared" si="22"/>
        <v>43938.769704389764</v>
      </c>
      <c r="AJ1429">
        <v>7</v>
      </c>
      <c r="AK1429" t="b">
        <v>0</v>
      </c>
      <c r="AL1429" t="b">
        <v>1</v>
      </c>
      <c r="AM1429" t="s">
        <v>576</v>
      </c>
      <c r="AN1429" s="1">
        <v>40244</v>
      </c>
      <c r="AO1429" s="1">
        <v>40289</v>
      </c>
      <c r="AP1429" s="1">
        <v>40332</v>
      </c>
      <c r="AQ1429" s="1">
        <v>40395</v>
      </c>
    </row>
    <row r="1430" spans="1:43">
      <c r="A1430" t="s">
        <v>3247</v>
      </c>
      <c r="B1430">
        <v>360007702675</v>
      </c>
      <c r="C1430" t="s">
        <v>330</v>
      </c>
      <c r="D1430" t="s">
        <v>74</v>
      </c>
      <c r="E1430">
        <v>10128</v>
      </c>
      <c r="F1430" t="s">
        <v>75</v>
      </c>
      <c r="G1430" t="s">
        <v>76</v>
      </c>
      <c r="H1430" t="s">
        <v>332</v>
      </c>
      <c r="I1430" t="b">
        <v>0</v>
      </c>
      <c r="J1430" t="b">
        <v>1</v>
      </c>
      <c r="K1430" t="b">
        <v>0</v>
      </c>
      <c r="L1430" t="b">
        <v>0</v>
      </c>
      <c r="M1430" t="b">
        <v>0</v>
      </c>
      <c r="N1430" t="b">
        <v>0</v>
      </c>
      <c r="O1430" t="s">
        <v>77</v>
      </c>
      <c r="P1430" t="b">
        <v>1</v>
      </c>
      <c r="Q1430" t="b">
        <v>0</v>
      </c>
      <c r="R1430" t="s">
        <v>211</v>
      </c>
      <c r="S1430" t="s">
        <v>100</v>
      </c>
      <c r="V1430" t="s">
        <v>60</v>
      </c>
      <c r="W1430" t="s">
        <v>61</v>
      </c>
      <c r="X1430" t="s">
        <v>62</v>
      </c>
      <c r="Y1430" t="s">
        <v>63</v>
      </c>
      <c r="Z1430">
        <v>14.01</v>
      </c>
      <c r="AA1430">
        <v>0</v>
      </c>
      <c r="AB1430">
        <v>2.1</v>
      </c>
      <c r="AC1430">
        <v>9</v>
      </c>
      <c r="AD1430">
        <v>165.22</v>
      </c>
      <c r="AE1430">
        <v>201.49</v>
      </c>
      <c r="AF1430">
        <v>18</v>
      </c>
      <c r="AG1430" t="b">
        <v>1</v>
      </c>
      <c r="AH1430">
        <v>201.49</v>
      </c>
      <c r="AI1430">
        <f t="shared" si="22"/>
        <v>43938.769704389764</v>
      </c>
      <c r="AJ1430">
        <v>2</v>
      </c>
      <c r="AK1430" t="b">
        <v>1</v>
      </c>
      <c r="AL1430" t="b">
        <v>0</v>
      </c>
      <c r="AM1430" t="s">
        <v>576</v>
      </c>
      <c r="AN1430" s="1">
        <v>40220</v>
      </c>
      <c r="AO1430" s="1">
        <v>40237</v>
      </c>
      <c r="AP1430" s="1">
        <v>40361</v>
      </c>
      <c r="AQ1430" s="1">
        <v>40375</v>
      </c>
    </row>
    <row r="1431" spans="1:43">
      <c r="A1431" s="2" t="s">
        <v>3248</v>
      </c>
      <c r="B1431">
        <v>170993000785</v>
      </c>
      <c r="C1431" t="s">
        <v>181</v>
      </c>
      <c r="D1431" t="s">
        <v>182</v>
      </c>
      <c r="E1431">
        <v>60623</v>
      </c>
      <c r="F1431" t="s">
        <v>75</v>
      </c>
      <c r="G1431" t="s">
        <v>3249</v>
      </c>
      <c r="H1431" t="s">
        <v>184</v>
      </c>
      <c r="I1431" t="b">
        <v>0</v>
      </c>
      <c r="J1431" t="b">
        <v>0</v>
      </c>
      <c r="K1431" t="b">
        <v>0</v>
      </c>
      <c r="L1431" t="b">
        <v>0</v>
      </c>
      <c r="M1431" t="b">
        <v>0</v>
      </c>
      <c r="N1431" t="b">
        <v>0</v>
      </c>
      <c r="O1431" t="s">
        <v>77</v>
      </c>
      <c r="P1431" t="b">
        <v>0</v>
      </c>
      <c r="Q1431" t="b">
        <v>0</v>
      </c>
      <c r="R1431" t="s">
        <v>58</v>
      </c>
      <c r="S1431" t="s">
        <v>59</v>
      </c>
      <c r="T1431" t="s">
        <v>113</v>
      </c>
      <c r="U1431" t="s">
        <v>113</v>
      </c>
      <c r="V1431" t="s">
        <v>71</v>
      </c>
      <c r="W1431" t="s">
        <v>114</v>
      </c>
      <c r="X1431" t="s">
        <v>62</v>
      </c>
      <c r="Y1431" t="s">
        <v>81</v>
      </c>
      <c r="Z1431">
        <v>0</v>
      </c>
      <c r="AA1431">
        <v>0</v>
      </c>
      <c r="AB1431">
        <v>2.0099999999999998</v>
      </c>
      <c r="AC1431">
        <v>35</v>
      </c>
      <c r="AD1431">
        <v>171.28</v>
      </c>
      <c r="AE1431">
        <v>201.51</v>
      </c>
      <c r="AF1431">
        <v>25</v>
      </c>
      <c r="AG1431" t="b">
        <v>1</v>
      </c>
      <c r="AH1431">
        <v>201.51</v>
      </c>
      <c r="AI1431">
        <f t="shared" si="22"/>
        <v>43930.385473716509</v>
      </c>
      <c r="AJ1431">
        <v>3</v>
      </c>
      <c r="AK1431" t="b">
        <v>0</v>
      </c>
      <c r="AL1431" t="b">
        <v>0</v>
      </c>
      <c r="AM1431" t="s">
        <v>576</v>
      </c>
      <c r="AN1431" s="1">
        <v>40437</v>
      </c>
      <c r="AO1431" s="1">
        <v>40485</v>
      </c>
      <c r="AP1431" s="1">
        <v>40557</v>
      </c>
      <c r="AQ1431" s="1">
        <v>40585</v>
      </c>
    </row>
    <row r="1432" spans="1:43">
      <c r="A1432" t="s">
        <v>3250</v>
      </c>
      <c r="B1432">
        <v>170993000674</v>
      </c>
      <c r="C1432" t="s">
        <v>181</v>
      </c>
      <c r="D1432" t="s">
        <v>182</v>
      </c>
      <c r="E1432">
        <v>60618</v>
      </c>
      <c r="F1432" t="s">
        <v>75</v>
      </c>
      <c r="G1432" t="s">
        <v>1572</v>
      </c>
      <c r="H1432" t="s">
        <v>184</v>
      </c>
      <c r="I1432" t="b">
        <v>0</v>
      </c>
      <c r="J1432" t="b">
        <v>0</v>
      </c>
      <c r="K1432" t="b">
        <v>0</v>
      </c>
      <c r="L1432" t="b">
        <v>0</v>
      </c>
      <c r="M1432" t="b">
        <v>0</v>
      </c>
      <c r="N1432" t="b">
        <v>0</v>
      </c>
      <c r="O1432" t="s">
        <v>77</v>
      </c>
      <c r="P1432" t="b">
        <v>0</v>
      </c>
      <c r="Q1432" t="b">
        <v>0</v>
      </c>
      <c r="R1432" t="s">
        <v>101</v>
      </c>
      <c r="S1432" t="s">
        <v>95</v>
      </c>
      <c r="V1432" t="s">
        <v>71</v>
      </c>
      <c r="W1432" t="s">
        <v>1</v>
      </c>
      <c r="X1432" t="s">
        <v>62</v>
      </c>
      <c r="Y1432" t="s">
        <v>63</v>
      </c>
      <c r="Z1432">
        <v>12.22</v>
      </c>
      <c r="AA1432">
        <v>0</v>
      </c>
      <c r="AB1432">
        <v>1.83</v>
      </c>
      <c r="AC1432">
        <v>35</v>
      </c>
      <c r="AD1432">
        <v>171.3</v>
      </c>
      <c r="AE1432">
        <v>201.53</v>
      </c>
      <c r="AF1432">
        <v>24</v>
      </c>
      <c r="AG1432" t="b">
        <v>1</v>
      </c>
      <c r="AH1432">
        <v>201.53</v>
      </c>
      <c r="AI1432">
        <f t="shared" si="22"/>
        <v>43922.002043043241</v>
      </c>
      <c r="AJ1432">
        <v>2</v>
      </c>
      <c r="AK1432" t="b">
        <v>0</v>
      </c>
      <c r="AL1432" t="b">
        <v>0</v>
      </c>
      <c r="AM1432" t="s">
        <v>576</v>
      </c>
      <c r="AN1432" s="1">
        <v>40531</v>
      </c>
      <c r="AO1432" s="1">
        <v>40541</v>
      </c>
      <c r="AP1432" s="1">
        <v>40546</v>
      </c>
      <c r="AQ1432" s="1">
        <v>40678</v>
      </c>
    </row>
    <row r="1433" spans="1:43">
      <c r="A1433" t="s">
        <v>3251</v>
      </c>
      <c r="B1433">
        <v>80336001917</v>
      </c>
      <c r="C1433" t="s">
        <v>3252</v>
      </c>
      <c r="D1433" t="s">
        <v>349</v>
      </c>
      <c r="E1433">
        <v>80204</v>
      </c>
      <c r="F1433" t="s">
        <v>75</v>
      </c>
      <c r="G1433" t="s">
        <v>3253</v>
      </c>
      <c r="H1433" t="s">
        <v>3252</v>
      </c>
      <c r="I1433" t="b">
        <v>0</v>
      </c>
      <c r="J1433" t="b">
        <v>0</v>
      </c>
      <c r="K1433" t="b">
        <v>0</v>
      </c>
      <c r="L1433" t="b">
        <v>0</v>
      </c>
      <c r="M1433" t="b">
        <v>0</v>
      </c>
      <c r="N1433" t="b">
        <v>0</v>
      </c>
      <c r="O1433" t="s">
        <v>87</v>
      </c>
      <c r="P1433" t="b">
        <v>0</v>
      </c>
      <c r="Q1433" t="b">
        <v>0</v>
      </c>
      <c r="R1433" t="s">
        <v>119</v>
      </c>
      <c r="S1433" t="s">
        <v>59</v>
      </c>
      <c r="T1433" t="s">
        <v>58</v>
      </c>
      <c r="U1433" t="s">
        <v>59</v>
      </c>
      <c r="V1433" t="s">
        <v>60</v>
      </c>
      <c r="W1433" t="s">
        <v>114</v>
      </c>
      <c r="X1433" t="s">
        <v>62</v>
      </c>
      <c r="Y1433" t="s">
        <v>88</v>
      </c>
      <c r="Z1433">
        <v>0</v>
      </c>
      <c r="AA1433">
        <v>8.1</v>
      </c>
      <c r="AB1433">
        <v>1.9</v>
      </c>
      <c r="AC1433">
        <v>35</v>
      </c>
      <c r="AD1433">
        <v>171.6</v>
      </c>
      <c r="AE1433">
        <v>201.88</v>
      </c>
      <c r="AF1433">
        <v>30</v>
      </c>
      <c r="AG1433" t="b">
        <v>1</v>
      </c>
      <c r="AH1433">
        <v>201.88</v>
      </c>
      <c r="AI1433">
        <f t="shared" si="22"/>
        <v>43775.42150626114</v>
      </c>
      <c r="AJ1433">
        <v>8</v>
      </c>
      <c r="AK1433" t="b">
        <v>0</v>
      </c>
      <c r="AL1433" t="b">
        <v>1</v>
      </c>
      <c r="AM1433" t="s">
        <v>576</v>
      </c>
      <c r="AN1433" s="1">
        <v>40536</v>
      </c>
      <c r="AO1433" s="1">
        <v>40542</v>
      </c>
      <c r="AQ1433" s="1">
        <v>40574</v>
      </c>
    </row>
    <row r="1434" spans="1:43">
      <c r="A1434" t="s">
        <v>3254</v>
      </c>
      <c r="B1434">
        <v>61887002287</v>
      </c>
      <c r="C1434" t="s">
        <v>1563</v>
      </c>
      <c r="D1434" t="s">
        <v>128</v>
      </c>
      <c r="E1434">
        <v>94014</v>
      </c>
      <c r="F1434" t="s">
        <v>54</v>
      </c>
      <c r="G1434" t="s">
        <v>1564</v>
      </c>
      <c r="H1434" t="s">
        <v>1565</v>
      </c>
      <c r="I1434" t="b">
        <v>0</v>
      </c>
      <c r="J1434" t="b">
        <v>0</v>
      </c>
      <c r="K1434" t="b">
        <v>0</v>
      </c>
      <c r="L1434" t="b">
        <v>0</v>
      </c>
      <c r="M1434" t="b">
        <v>0</v>
      </c>
      <c r="N1434" t="b">
        <v>0</v>
      </c>
      <c r="O1434" t="s">
        <v>57</v>
      </c>
      <c r="P1434" t="b">
        <v>0</v>
      </c>
      <c r="Q1434" t="b">
        <v>0</v>
      </c>
      <c r="R1434" t="s">
        <v>211</v>
      </c>
      <c r="S1434" t="s">
        <v>100</v>
      </c>
      <c r="V1434" t="s">
        <v>71</v>
      </c>
      <c r="W1434" t="s">
        <v>61</v>
      </c>
      <c r="X1434" t="s">
        <v>62</v>
      </c>
      <c r="Y1434" t="s">
        <v>63</v>
      </c>
      <c r="Z1434">
        <v>12.91</v>
      </c>
      <c r="AA1434">
        <v>9.36</v>
      </c>
      <c r="AB1434">
        <v>3.23</v>
      </c>
      <c r="AC1434">
        <v>17</v>
      </c>
      <c r="AD1434">
        <v>172</v>
      </c>
      <c r="AE1434">
        <v>209.76</v>
      </c>
      <c r="AF1434">
        <v>20</v>
      </c>
      <c r="AG1434" t="b">
        <v>1</v>
      </c>
      <c r="AH1434">
        <v>202.35</v>
      </c>
      <c r="AI1434">
        <f t="shared" si="22"/>
        <v>43578.970185439459</v>
      </c>
      <c r="AJ1434">
        <v>3</v>
      </c>
      <c r="AK1434" t="b">
        <v>0</v>
      </c>
      <c r="AL1434" t="b">
        <v>0</v>
      </c>
      <c r="AM1434" t="s">
        <v>576</v>
      </c>
      <c r="AN1434" s="1">
        <v>39687</v>
      </c>
      <c r="AO1434" s="1">
        <v>39758</v>
      </c>
      <c r="AP1434" s="1">
        <v>39878</v>
      </c>
      <c r="AQ1434" s="1">
        <v>39841</v>
      </c>
    </row>
    <row r="1435" spans="1:43">
      <c r="A1435" t="s">
        <v>3255</v>
      </c>
      <c r="B1435">
        <v>10000500889</v>
      </c>
      <c r="C1435" t="s">
        <v>531</v>
      </c>
      <c r="D1435" t="s">
        <v>397</v>
      </c>
      <c r="E1435">
        <v>35950</v>
      </c>
      <c r="F1435" t="s">
        <v>68</v>
      </c>
      <c r="G1435" t="s">
        <v>532</v>
      </c>
      <c r="H1435" t="s">
        <v>533</v>
      </c>
      <c r="I1435" t="b">
        <v>0</v>
      </c>
      <c r="J1435" t="b">
        <v>0</v>
      </c>
      <c r="K1435" t="b">
        <v>0</v>
      </c>
      <c r="L1435" t="b">
        <v>0</v>
      </c>
      <c r="M1435" t="b">
        <v>0</v>
      </c>
      <c r="N1435" t="b">
        <v>0</v>
      </c>
      <c r="O1435" t="s">
        <v>57</v>
      </c>
      <c r="P1435" t="b">
        <v>0</v>
      </c>
      <c r="Q1435" t="b">
        <v>0</v>
      </c>
      <c r="R1435" t="s">
        <v>58</v>
      </c>
      <c r="S1435" t="s">
        <v>59</v>
      </c>
      <c r="T1435" t="s">
        <v>119</v>
      </c>
      <c r="U1435" t="s">
        <v>59</v>
      </c>
      <c r="V1435" t="s">
        <v>71</v>
      </c>
      <c r="W1435" t="s">
        <v>114</v>
      </c>
      <c r="X1435" t="s">
        <v>62</v>
      </c>
      <c r="Y1435" t="s">
        <v>63</v>
      </c>
      <c r="Z1435">
        <v>13.28</v>
      </c>
      <c r="AA1435">
        <v>5.31</v>
      </c>
      <c r="AB1435">
        <v>3.32</v>
      </c>
      <c r="AC1435">
        <v>17</v>
      </c>
      <c r="AD1435">
        <v>172</v>
      </c>
      <c r="AE1435">
        <v>209.76</v>
      </c>
      <c r="AF1435">
        <v>18</v>
      </c>
      <c r="AG1435" t="b">
        <v>1</v>
      </c>
      <c r="AH1435">
        <v>202.35</v>
      </c>
      <c r="AI1435">
        <f t="shared" si="22"/>
        <v>43578.970185439459</v>
      </c>
      <c r="AJ1435">
        <v>9</v>
      </c>
      <c r="AK1435" t="b">
        <v>0</v>
      </c>
      <c r="AL1435" t="b">
        <v>0</v>
      </c>
      <c r="AM1435" t="s">
        <v>576</v>
      </c>
      <c r="AN1435" s="1">
        <v>39656</v>
      </c>
      <c r="AO1435" s="1">
        <v>39807</v>
      </c>
      <c r="AP1435" s="1">
        <v>39884</v>
      </c>
      <c r="AQ1435" s="1">
        <v>39808</v>
      </c>
    </row>
    <row r="1436" spans="1:43">
      <c r="A1436" t="s">
        <v>3256</v>
      </c>
      <c r="C1436" t="s">
        <v>322</v>
      </c>
      <c r="D1436" t="s">
        <v>67</v>
      </c>
      <c r="E1436">
        <v>27292</v>
      </c>
      <c r="F1436" t="s">
        <v>68</v>
      </c>
      <c r="G1436" t="s">
        <v>323</v>
      </c>
      <c r="H1436" t="s">
        <v>324</v>
      </c>
      <c r="I1436" t="b">
        <v>0</v>
      </c>
      <c r="J1436" t="b">
        <v>0</v>
      </c>
      <c r="K1436" t="b">
        <v>0</v>
      </c>
      <c r="L1436" t="b">
        <v>0</v>
      </c>
      <c r="M1436" t="b">
        <v>0</v>
      </c>
      <c r="N1436" t="b">
        <v>0</v>
      </c>
      <c r="O1436" t="s">
        <v>57</v>
      </c>
      <c r="P1436" t="b">
        <v>0</v>
      </c>
      <c r="Q1436" t="b">
        <v>0</v>
      </c>
      <c r="R1436" t="s">
        <v>94</v>
      </c>
      <c r="S1436" t="s">
        <v>95</v>
      </c>
      <c r="T1436" t="s">
        <v>769</v>
      </c>
      <c r="U1436" t="s">
        <v>137</v>
      </c>
      <c r="V1436" t="s">
        <v>71</v>
      </c>
      <c r="W1436" t="s">
        <v>1</v>
      </c>
      <c r="X1436" t="s">
        <v>62</v>
      </c>
      <c r="Y1436" t="s">
        <v>63</v>
      </c>
      <c r="Z1436">
        <v>13.31</v>
      </c>
      <c r="AA1436">
        <v>5.65</v>
      </c>
      <c r="AB1436">
        <v>3.33</v>
      </c>
      <c r="AC1436">
        <v>17</v>
      </c>
      <c r="AD1436">
        <v>172</v>
      </c>
      <c r="AE1436">
        <v>209.76</v>
      </c>
      <c r="AF1436">
        <v>20</v>
      </c>
      <c r="AG1436" t="b">
        <v>1</v>
      </c>
      <c r="AH1436">
        <v>202.35</v>
      </c>
      <c r="AI1436">
        <f t="shared" si="22"/>
        <v>43578.970185439459</v>
      </c>
      <c r="AJ1436">
        <v>1</v>
      </c>
      <c r="AK1436" t="b">
        <v>0</v>
      </c>
      <c r="AL1436" t="b">
        <v>0</v>
      </c>
      <c r="AM1436" t="s">
        <v>576</v>
      </c>
      <c r="AN1436" s="1">
        <v>39475</v>
      </c>
      <c r="AO1436" s="1">
        <v>39555</v>
      </c>
      <c r="AP1436" s="1">
        <v>39811</v>
      </c>
      <c r="AQ1436" s="1">
        <v>39712</v>
      </c>
    </row>
    <row r="1437" spans="1:43">
      <c r="A1437" t="s">
        <v>3257</v>
      </c>
      <c r="B1437">
        <v>170993000713</v>
      </c>
      <c r="C1437" t="s">
        <v>181</v>
      </c>
      <c r="D1437" t="s">
        <v>182</v>
      </c>
      <c r="E1437">
        <v>60612</v>
      </c>
      <c r="F1437" t="s">
        <v>75</v>
      </c>
      <c r="G1437" t="s">
        <v>1603</v>
      </c>
      <c r="H1437" t="s">
        <v>184</v>
      </c>
      <c r="I1437" t="b">
        <v>0</v>
      </c>
      <c r="J1437" t="b">
        <v>0</v>
      </c>
      <c r="K1437" t="b">
        <v>1</v>
      </c>
      <c r="L1437" t="b">
        <v>1</v>
      </c>
      <c r="M1437" t="b">
        <v>0</v>
      </c>
      <c r="N1437" t="b">
        <v>0</v>
      </c>
      <c r="O1437" t="s">
        <v>77</v>
      </c>
      <c r="P1437" t="b">
        <v>0</v>
      </c>
      <c r="Q1437" t="b">
        <v>0</v>
      </c>
      <c r="R1437" t="s">
        <v>58</v>
      </c>
      <c r="S1437" t="s">
        <v>59</v>
      </c>
      <c r="V1437" t="s">
        <v>60</v>
      </c>
      <c r="W1437" t="s">
        <v>1</v>
      </c>
      <c r="X1437" t="s">
        <v>62</v>
      </c>
      <c r="Y1437" t="s">
        <v>63</v>
      </c>
      <c r="Z1437">
        <v>13.77</v>
      </c>
      <c r="AA1437">
        <v>0</v>
      </c>
      <c r="AB1437">
        <v>3.44</v>
      </c>
      <c r="AC1437">
        <v>17</v>
      </c>
      <c r="AD1437">
        <v>172</v>
      </c>
      <c r="AE1437">
        <v>209.76</v>
      </c>
      <c r="AF1437">
        <v>22</v>
      </c>
      <c r="AG1437" t="b">
        <v>1</v>
      </c>
      <c r="AH1437">
        <v>202.35</v>
      </c>
      <c r="AI1437">
        <f t="shared" si="22"/>
        <v>43578.970185439459</v>
      </c>
      <c r="AJ1437">
        <v>4</v>
      </c>
      <c r="AK1437" t="b">
        <v>0</v>
      </c>
      <c r="AL1437" t="b">
        <v>0</v>
      </c>
      <c r="AM1437" t="s">
        <v>576</v>
      </c>
      <c r="AN1437" s="1">
        <v>39303</v>
      </c>
      <c r="AO1437" s="1">
        <v>39367</v>
      </c>
      <c r="AP1437" s="1">
        <v>39533</v>
      </c>
      <c r="AQ1437" s="1">
        <v>39532</v>
      </c>
    </row>
    <row r="1438" spans="1:43">
      <c r="A1438" t="s">
        <v>3258</v>
      </c>
      <c r="C1438" t="s">
        <v>73</v>
      </c>
      <c r="D1438" t="s">
        <v>74</v>
      </c>
      <c r="E1438">
        <v>10473</v>
      </c>
      <c r="F1438" t="s">
        <v>75</v>
      </c>
      <c r="G1438" t="s">
        <v>106</v>
      </c>
      <c r="H1438" t="s">
        <v>73</v>
      </c>
      <c r="I1438" t="b">
        <v>1</v>
      </c>
      <c r="J1438" t="b">
        <v>0</v>
      </c>
      <c r="K1438" t="b">
        <v>0</v>
      </c>
      <c r="L1438" t="b">
        <v>0</v>
      </c>
      <c r="M1438" t="b">
        <v>0</v>
      </c>
      <c r="N1438" t="b">
        <v>0</v>
      </c>
      <c r="O1438" t="s">
        <v>77</v>
      </c>
      <c r="P1438" t="b">
        <v>1</v>
      </c>
      <c r="Q1438" t="b">
        <v>0</v>
      </c>
      <c r="R1438" t="s">
        <v>58</v>
      </c>
      <c r="S1438" t="s">
        <v>59</v>
      </c>
      <c r="V1438" t="s">
        <v>60</v>
      </c>
      <c r="W1438" t="s">
        <v>61</v>
      </c>
      <c r="X1438" t="s">
        <v>107</v>
      </c>
      <c r="Y1438" t="s">
        <v>63</v>
      </c>
      <c r="Z1438">
        <v>0</v>
      </c>
      <c r="AA1438">
        <v>0</v>
      </c>
      <c r="AB1438">
        <v>2.08</v>
      </c>
      <c r="AC1438">
        <v>35</v>
      </c>
      <c r="AD1438">
        <v>176.08</v>
      </c>
      <c r="AE1438">
        <v>202.39</v>
      </c>
      <c r="AF1438">
        <v>120</v>
      </c>
      <c r="AG1438" t="b">
        <v>1</v>
      </c>
      <c r="AH1438">
        <v>202.39</v>
      </c>
      <c r="AI1438">
        <f t="shared" si="22"/>
        <v>43562.271324092937</v>
      </c>
      <c r="AJ1438">
        <v>6</v>
      </c>
      <c r="AK1438" t="b">
        <v>0</v>
      </c>
      <c r="AL1438" t="b">
        <v>1</v>
      </c>
      <c r="AM1438" t="s">
        <v>576</v>
      </c>
      <c r="AN1438" s="1">
        <v>40374</v>
      </c>
      <c r="AO1438" s="1">
        <v>40422</v>
      </c>
      <c r="AP1438" s="1">
        <v>40528</v>
      </c>
      <c r="AQ1438" s="1">
        <v>40523</v>
      </c>
    </row>
    <row r="1439" spans="1:43">
      <c r="A1439" t="s">
        <v>3259</v>
      </c>
      <c r="B1439">
        <v>482364010749</v>
      </c>
      <c r="C1439" t="s">
        <v>462</v>
      </c>
      <c r="D1439" t="s">
        <v>248</v>
      </c>
      <c r="E1439">
        <v>77037</v>
      </c>
      <c r="F1439" t="s">
        <v>75</v>
      </c>
      <c r="G1439" t="s">
        <v>759</v>
      </c>
      <c r="H1439" t="s">
        <v>464</v>
      </c>
      <c r="I1439" t="b">
        <v>0</v>
      </c>
      <c r="J1439" t="b">
        <v>0</v>
      </c>
      <c r="K1439" t="b">
        <v>0</v>
      </c>
      <c r="L1439" t="b">
        <v>0</v>
      </c>
      <c r="M1439" t="b">
        <v>0</v>
      </c>
      <c r="N1439" t="b">
        <v>0</v>
      </c>
      <c r="O1439" t="s">
        <v>77</v>
      </c>
      <c r="P1439" t="b">
        <v>1</v>
      </c>
      <c r="Q1439" t="b">
        <v>0</v>
      </c>
      <c r="R1439" t="s">
        <v>58</v>
      </c>
      <c r="S1439" t="s">
        <v>59</v>
      </c>
      <c r="T1439" t="s">
        <v>119</v>
      </c>
      <c r="U1439" t="s">
        <v>59</v>
      </c>
      <c r="V1439" t="s">
        <v>60</v>
      </c>
      <c r="W1439" t="s">
        <v>114</v>
      </c>
      <c r="X1439" t="s">
        <v>62</v>
      </c>
      <c r="Y1439" t="s">
        <v>81</v>
      </c>
      <c r="Z1439">
        <v>13.76</v>
      </c>
      <c r="AA1439">
        <v>0</v>
      </c>
      <c r="AB1439">
        <v>3.44</v>
      </c>
      <c r="AC1439">
        <v>17</v>
      </c>
      <c r="AD1439">
        <v>172.2</v>
      </c>
      <c r="AE1439">
        <v>210</v>
      </c>
      <c r="AF1439">
        <v>50</v>
      </c>
      <c r="AG1439" t="b">
        <v>1</v>
      </c>
      <c r="AH1439">
        <v>202.59</v>
      </c>
      <c r="AI1439">
        <f t="shared" si="22"/>
        <v>43478.825017360301</v>
      </c>
      <c r="AJ1439">
        <v>3</v>
      </c>
      <c r="AK1439" t="b">
        <v>0</v>
      </c>
      <c r="AL1439" t="b">
        <v>0</v>
      </c>
      <c r="AM1439" t="s">
        <v>576</v>
      </c>
      <c r="AN1439" s="1">
        <v>39036</v>
      </c>
      <c r="AO1439" s="1">
        <v>39148</v>
      </c>
      <c r="AP1439" s="1">
        <v>39266</v>
      </c>
      <c r="AQ1439" s="1">
        <v>39278</v>
      </c>
    </row>
    <row r="1440" spans="1:43">
      <c r="A1440" t="s">
        <v>3260</v>
      </c>
      <c r="B1440">
        <v>360015102266</v>
      </c>
      <c r="C1440" t="s">
        <v>483</v>
      </c>
      <c r="D1440" t="s">
        <v>74</v>
      </c>
      <c r="E1440">
        <v>11218</v>
      </c>
      <c r="F1440" t="s">
        <v>75</v>
      </c>
      <c r="G1440" t="s">
        <v>486</v>
      </c>
      <c r="H1440" t="s">
        <v>483</v>
      </c>
      <c r="I1440" t="b">
        <v>0</v>
      </c>
      <c r="J1440" t="b">
        <v>1</v>
      </c>
      <c r="K1440" t="b">
        <v>0</v>
      </c>
      <c r="L1440" t="b">
        <v>0</v>
      </c>
      <c r="M1440" t="b">
        <v>0</v>
      </c>
      <c r="N1440" t="b">
        <v>0</v>
      </c>
      <c r="O1440" t="s">
        <v>77</v>
      </c>
      <c r="P1440" t="b">
        <v>0</v>
      </c>
      <c r="Q1440" t="b">
        <v>0</v>
      </c>
      <c r="R1440" t="s">
        <v>58</v>
      </c>
      <c r="S1440" t="s">
        <v>59</v>
      </c>
      <c r="V1440" t="s">
        <v>60</v>
      </c>
      <c r="W1440" t="s">
        <v>61</v>
      </c>
      <c r="X1440" t="s">
        <v>62</v>
      </c>
      <c r="Y1440" t="s">
        <v>151</v>
      </c>
      <c r="Z1440">
        <v>6.04</v>
      </c>
      <c r="AA1440">
        <v>0</v>
      </c>
      <c r="AB1440">
        <v>2</v>
      </c>
      <c r="AC1440">
        <v>35</v>
      </c>
      <c r="AD1440">
        <v>176.27</v>
      </c>
      <c r="AE1440">
        <v>202.61</v>
      </c>
      <c r="AF1440">
        <v>75</v>
      </c>
      <c r="AG1440" t="b">
        <v>0</v>
      </c>
      <c r="AH1440">
        <v>202.61</v>
      </c>
      <c r="AI1440">
        <f t="shared" si="22"/>
        <v>43470.484786687033</v>
      </c>
      <c r="AJ1440">
        <v>2</v>
      </c>
      <c r="AK1440" t="b">
        <v>1</v>
      </c>
      <c r="AL1440" t="b">
        <v>1</v>
      </c>
      <c r="AM1440" t="s">
        <v>576</v>
      </c>
      <c r="AN1440" s="1">
        <v>40382</v>
      </c>
      <c r="AO1440" s="1">
        <v>40506</v>
      </c>
      <c r="AP1440" s="1">
        <v>40511</v>
      </c>
      <c r="AQ1440" s="1">
        <v>40533</v>
      </c>
    </row>
    <row r="1441" spans="1:43">
      <c r="A1441" t="s">
        <v>3261</v>
      </c>
      <c r="C1441" t="s">
        <v>3114</v>
      </c>
      <c r="D1441" t="s">
        <v>67</v>
      </c>
      <c r="E1441">
        <v>27344</v>
      </c>
      <c r="F1441" t="s">
        <v>68</v>
      </c>
      <c r="G1441" t="s">
        <v>3115</v>
      </c>
      <c r="H1441" t="s">
        <v>1554</v>
      </c>
      <c r="I1441" t="b">
        <v>0</v>
      </c>
      <c r="J1441" t="b">
        <v>0</v>
      </c>
      <c r="K1441" t="b">
        <v>0</v>
      </c>
      <c r="L1441" t="b">
        <v>0</v>
      </c>
      <c r="M1441" t="b">
        <v>0</v>
      </c>
      <c r="N1441" t="b">
        <v>0</v>
      </c>
      <c r="O1441" t="s">
        <v>77</v>
      </c>
      <c r="P1441" t="b">
        <v>0</v>
      </c>
      <c r="Q1441" t="b">
        <v>0</v>
      </c>
      <c r="R1441" t="s">
        <v>58</v>
      </c>
      <c r="S1441" t="s">
        <v>59</v>
      </c>
      <c r="T1441" t="s">
        <v>119</v>
      </c>
      <c r="U1441" t="s">
        <v>59</v>
      </c>
      <c r="V1441" t="s">
        <v>60</v>
      </c>
      <c r="W1441" t="s">
        <v>114</v>
      </c>
      <c r="X1441" t="s">
        <v>62</v>
      </c>
      <c r="Y1441" t="s">
        <v>81</v>
      </c>
      <c r="AD1441">
        <v>176.3</v>
      </c>
      <c r="AE1441">
        <v>215</v>
      </c>
      <c r="AF1441">
        <v>25</v>
      </c>
      <c r="AG1441" t="b">
        <v>0</v>
      </c>
      <c r="AH1441">
        <v>202.75</v>
      </c>
      <c r="AI1441">
        <f t="shared" si="22"/>
        <v>43412.125571974197</v>
      </c>
      <c r="AJ1441">
        <v>1</v>
      </c>
      <c r="AK1441" t="b">
        <v>0</v>
      </c>
      <c r="AL1441" t="b">
        <v>0</v>
      </c>
      <c r="AM1441" t="s">
        <v>576</v>
      </c>
      <c r="AN1441" s="1">
        <v>38781</v>
      </c>
      <c r="AO1441" s="1">
        <v>38795</v>
      </c>
      <c r="AP1441" s="1">
        <v>38989</v>
      </c>
      <c r="AQ1441" s="1">
        <v>39026</v>
      </c>
    </row>
    <row r="1442" spans="1:43">
      <c r="A1442" t="s">
        <v>3262</v>
      </c>
      <c r="B1442">
        <v>63386005303</v>
      </c>
      <c r="C1442" t="s">
        <v>3263</v>
      </c>
      <c r="D1442" t="s">
        <v>128</v>
      </c>
      <c r="E1442">
        <v>92653</v>
      </c>
      <c r="F1442" t="s">
        <v>54</v>
      </c>
      <c r="G1442" t="s">
        <v>1924</v>
      </c>
      <c r="H1442" t="s">
        <v>307</v>
      </c>
      <c r="I1442" t="b">
        <v>0</v>
      </c>
      <c r="J1442" t="b">
        <v>0</v>
      </c>
      <c r="K1442" t="b">
        <v>0</v>
      </c>
      <c r="L1442" t="b">
        <v>0</v>
      </c>
      <c r="M1442" t="b">
        <v>0</v>
      </c>
      <c r="N1442" t="b">
        <v>0</v>
      </c>
      <c r="O1442" t="s">
        <v>57</v>
      </c>
      <c r="P1442" t="b">
        <v>0</v>
      </c>
      <c r="Q1442" t="b">
        <v>0</v>
      </c>
      <c r="R1442" t="s">
        <v>267</v>
      </c>
      <c r="S1442" t="s">
        <v>95</v>
      </c>
      <c r="T1442" t="s">
        <v>113</v>
      </c>
      <c r="U1442" t="s">
        <v>113</v>
      </c>
      <c r="V1442" t="s">
        <v>71</v>
      </c>
      <c r="W1442" t="s">
        <v>80</v>
      </c>
      <c r="X1442" t="s">
        <v>107</v>
      </c>
      <c r="Y1442" t="s">
        <v>88</v>
      </c>
      <c r="Z1442">
        <v>11.38</v>
      </c>
      <c r="AA1442">
        <v>10.42</v>
      </c>
      <c r="AB1442">
        <v>1.71</v>
      </c>
      <c r="AC1442">
        <v>35</v>
      </c>
      <c r="AD1442">
        <v>172.36</v>
      </c>
      <c r="AE1442">
        <v>202.78</v>
      </c>
      <c r="AF1442">
        <v>12</v>
      </c>
      <c r="AG1442" t="b">
        <v>1</v>
      </c>
      <c r="AH1442">
        <v>202.78</v>
      </c>
      <c r="AI1442">
        <f t="shared" si="22"/>
        <v>43399.625125964303</v>
      </c>
      <c r="AJ1442">
        <v>5</v>
      </c>
      <c r="AK1442" t="b">
        <v>1</v>
      </c>
      <c r="AL1442" t="b">
        <v>0</v>
      </c>
      <c r="AM1442" t="s">
        <v>576</v>
      </c>
      <c r="AN1442" s="1">
        <v>40425</v>
      </c>
      <c r="AO1442" s="1">
        <v>40487</v>
      </c>
      <c r="AP1442" s="1">
        <v>40575</v>
      </c>
      <c r="AQ1442" s="1">
        <v>40574</v>
      </c>
    </row>
    <row r="1443" spans="1:43">
      <c r="A1443" t="s">
        <v>3264</v>
      </c>
      <c r="B1443">
        <v>61437011452</v>
      </c>
      <c r="C1443" t="s">
        <v>833</v>
      </c>
      <c r="D1443" t="s">
        <v>128</v>
      </c>
      <c r="E1443">
        <v>95121</v>
      </c>
      <c r="F1443" t="s">
        <v>75</v>
      </c>
      <c r="G1443" t="s">
        <v>1361</v>
      </c>
      <c r="H1443" t="s">
        <v>835</v>
      </c>
      <c r="I1443" t="b">
        <v>0</v>
      </c>
      <c r="J1443" t="b">
        <v>0</v>
      </c>
      <c r="K1443" t="b">
        <v>1</v>
      </c>
      <c r="L1443" t="b">
        <v>0</v>
      </c>
      <c r="M1443" t="b">
        <v>0</v>
      </c>
      <c r="N1443" t="b">
        <v>0</v>
      </c>
      <c r="O1443" t="s">
        <v>57</v>
      </c>
      <c r="P1443" t="b">
        <v>0</v>
      </c>
      <c r="Q1443" t="b">
        <v>0</v>
      </c>
      <c r="R1443" t="s">
        <v>101</v>
      </c>
      <c r="S1443" t="s">
        <v>95</v>
      </c>
      <c r="T1443" t="s">
        <v>230</v>
      </c>
      <c r="U1443" t="s">
        <v>59</v>
      </c>
      <c r="V1443" t="s">
        <v>60</v>
      </c>
      <c r="W1443" t="s">
        <v>61</v>
      </c>
      <c r="X1443" t="s">
        <v>62</v>
      </c>
      <c r="Y1443" t="s">
        <v>81</v>
      </c>
      <c r="AD1443">
        <v>199.88</v>
      </c>
      <c r="AE1443">
        <v>243.76</v>
      </c>
      <c r="AF1443">
        <v>32</v>
      </c>
      <c r="AG1443" t="b">
        <v>1</v>
      </c>
      <c r="AH1443">
        <v>202.88</v>
      </c>
      <c r="AI1443">
        <f t="shared" si="22"/>
        <v>43357.969972597988</v>
      </c>
      <c r="AJ1443">
        <v>2</v>
      </c>
      <c r="AK1443" t="b">
        <v>0</v>
      </c>
      <c r="AL1443" t="b">
        <v>0</v>
      </c>
      <c r="AM1443" t="s">
        <v>576</v>
      </c>
      <c r="AN1443" s="1">
        <v>39064</v>
      </c>
      <c r="AO1443" s="1">
        <v>39121</v>
      </c>
      <c r="AP1443" s="1">
        <v>39219</v>
      </c>
      <c r="AQ1443" s="1">
        <v>39264</v>
      </c>
    </row>
    <row r="1444" spans="1:43">
      <c r="A1444" t="s">
        <v>3265</v>
      </c>
      <c r="B1444">
        <v>62805011294</v>
      </c>
      <c r="C1444" t="s">
        <v>93</v>
      </c>
      <c r="D1444" t="s">
        <v>128</v>
      </c>
      <c r="E1444">
        <v>94601</v>
      </c>
      <c r="F1444" t="s">
        <v>75</v>
      </c>
      <c r="G1444" t="s">
        <v>244</v>
      </c>
      <c r="H1444" t="s">
        <v>245</v>
      </c>
      <c r="I1444" t="b">
        <v>0</v>
      </c>
      <c r="J1444" t="b">
        <v>0</v>
      </c>
      <c r="K1444" t="b">
        <v>0</v>
      </c>
      <c r="L1444" t="b">
        <v>1</v>
      </c>
      <c r="M1444" t="b">
        <v>0</v>
      </c>
      <c r="N1444" t="b">
        <v>0</v>
      </c>
      <c r="O1444" t="s">
        <v>57</v>
      </c>
      <c r="P1444" t="b">
        <v>1</v>
      </c>
      <c r="Q1444" t="b">
        <v>0</v>
      </c>
      <c r="R1444" t="s">
        <v>101</v>
      </c>
      <c r="S1444" t="s">
        <v>95</v>
      </c>
      <c r="V1444" t="s">
        <v>60</v>
      </c>
      <c r="W1444" t="s">
        <v>61</v>
      </c>
      <c r="X1444" t="s">
        <v>62</v>
      </c>
      <c r="Y1444" t="s">
        <v>63</v>
      </c>
      <c r="Z1444">
        <v>0</v>
      </c>
      <c r="AA1444">
        <v>10.5</v>
      </c>
      <c r="AB1444">
        <v>2.17</v>
      </c>
      <c r="AC1444">
        <v>9</v>
      </c>
      <c r="AD1444">
        <v>166.47</v>
      </c>
      <c r="AE1444">
        <v>203.01</v>
      </c>
      <c r="AF1444">
        <v>22</v>
      </c>
      <c r="AG1444" t="b">
        <v>1</v>
      </c>
      <c r="AH1444">
        <v>203.01</v>
      </c>
      <c r="AI1444">
        <f t="shared" si="22"/>
        <v>43303.848173221784</v>
      </c>
      <c r="AJ1444">
        <v>2</v>
      </c>
      <c r="AK1444" t="b">
        <v>1</v>
      </c>
      <c r="AL1444" t="b">
        <v>1</v>
      </c>
      <c r="AM1444" t="s">
        <v>576</v>
      </c>
      <c r="AN1444" s="1">
        <v>40251</v>
      </c>
      <c r="AO1444" s="1">
        <v>40269</v>
      </c>
      <c r="AP1444" s="1">
        <v>40346</v>
      </c>
      <c r="AQ1444" s="1">
        <v>40402</v>
      </c>
    </row>
    <row r="1445" spans="1:43">
      <c r="A1445" t="s">
        <v>3266</v>
      </c>
      <c r="C1445" t="s">
        <v>3267</v>
      </c>
      <c r="D1445" t="s">
        <v>122</v>
      </c>
      <c r="E1445">
        <v>71486</v>
      </c>
      <c r="F1445" t="s">
        <v>68</v>
      </c>
      <c r="G1445" t="s">
        <v>3268</v>
      </c>
      <c r="H1445" t="s">
        <v>3269</v>
      </c>
      <c r="I1445" t="b">
        <v>0</v>
      </c>
      <c r="J1445" t="b">
        <v>0</v>
      </c>
      <c r="K1445" t="b">
        <v>0</v>
      </c>
      <c r="L1445" t="b">
        <v>0</v>
      </c>
      <c r="M1445" t="b">
        <v>0</v>
      </c>
      <c r="N1445" t="b">
        <v>0</v>
      </c>
      <c r="O1445" t="s">
        <v>57</v>
      </c>
      <c r="P1445" t="b">
        <v>0</v>
      </c>
      <c r="Q1445" t="b">
        <v>0</v>
      </c>
      <c r="R1445" t="s">
        <v>58</v>
      </c>
      <c r="S1445" t="s">
        <v>59</v>
      </c>
      <c r="V1445" t="s">
        <v>60</v>
      </c>
      <c r="W1445" t="s">
        <v>114</v>
      </c>
      <c r="X1445" t="s">
        <v>62</v>
      </c>
      <c r="Y1445" t="s">
        <v>81</v>
      </c>
      <c r="Z1445">
        <v>0</v>
      </c>
      <c r="AA1445">
        <v>10.95</v>
      </c>
      <c r="AB1445">
        <v>1.88</v>
      </c>
      <c r="AC1445">
        <v>35</v>
      </c>
      <c r="AD1445">
        <v>172.99</v>
      </c>
      <c r="AE1445">
        <v>203.52</v>
      </c>
      <c r="AF1445">
        <v>12</v>
      </c>
      <c r="AG1445" t="b">
        <v>1</v>
      </c>
      <c r="AH1445">
        <v>203.51</v>
      </c>
      <c r="AI1445">
        <f t="shared" si="22"/>
        <v>43096.002406390209</v>
      </c>
      <c r="AJ1445">
        <v>3</v>
      </c>
      <c r="AK1445" t="b">
        <v>1</v>
      </c>
      <c r="AL1445" t="b">
        <v>0</v>
      </c>
      <c r="AM1445" t="s">
        <v>576</v>
      </c>
      <c r="AN1445" s="1">
        <v>40603</v>
      </c>
      <c r="AO1445" s="1">
        <v>40611</v>
      </c>
      <c r="AQ1445" s="1">
        <v>40745</v>
      </c>
    </row>
    <row r="1446" spans="1:43">
      <c r="A1446" t="s">
        <v>3270</v>
      </c>
      <c r="B1446">
        <v>480894000312</v>
      </c>
      <c r="C1446" t="s">
        <v>1374</v>
      </c>
      <c r="D1446" t="s">
        <v>248</v>
      </c>
      <c r="E1446">
        <v>78704</v>
      </c>
      <c r="F1446" t="s">
        <v>75</v>
      </c>
      <c r="G1446" t="s">
        <v>1375</v>
      </c>
      <c r="H1446" t="s">
        <v>1376</v>
      </c>
      <c r="I1446" t="b">
        <v>0</v>
      </c>
      <c r="J1446" t="b">
        <v>0</v>
      </c>
      <c r="K1446" t="b">
        <v>0</v>
      </c>
      <c r="L1446" t="b">
        <v>0</v>
      </c>
      <c r="M1446" t="b">
        <v>0</v>
      </c>
      <c r="N1446" t="b">
        <v>0</v>
      </c>
      <c r="O1446" t="s">
        <v>77</v>
      </c>
      <c r="P1446" t="b">
        <v>0</v>
      </c>
      <c r="Q1446" t="b">
        <v>0</v>
      </c>
      <c r="R1446" t="s">
        <v>136</v>
      </c>
      <c r="S1446" t="s">
        <v>137</v>
      </c>
      <c r="T1446" t="s">
        <v>113</v>
      </c>
      <c r="U1446" t="s">
        <v>113</v>
      </c>
      <c r="V1446" t="s">
        <v>71</v>
      </c>
      <c r="W1446" t="s">
        <v>61</v>
      </c>
      <c r="X1446" t="s">
        <v>62</v>
      </c>
      <c r="Y1446" t="s">
        <v>63</v>
      </c>
      <c r="Z1446">
        <v>13.9</v>
      </c>
      <c r="AA1446">
        <v>0</v>
      </c>
      <c r="AB1446">
        <v>3.47</v>
      </c>
      <c r="AC1446">
        <v>17</v>
      </c>
      <c r="AD1446">
        <v>173</v>
      </c>
      <c r="AE1446">
        <v>210.98</v>
      </c>
      <c r="AF1446">
        <v>25</v>
      </c>
      <c r="AG1446" t="b">
        <v>1</v>
      </c>
      <c r="AH1446">
        <v>203.53</v>
      </c>
      <c r="AI1446">
        <f t="shared" si="22"/>
        <v>43087.698975716936</v>
      </c>
      <c r="AJ1446">
        <v>4</v>
      </c>
      <c r="AK1446" t="b">
        <v>0</v>
      </c>
      <c r="AL1446" t="b">
        <v>0</v>
      </c>
      <c r="AM1446" t="s">
        <v>576</v>
      </c>
      <c r="AN1446" s="1">
        <v>39823</v>
      </c>
      <c r="AO1446" s="1">
        <v>39947</v>
      </c>
      <c r="AP1446" s="1">
        <v>40126</v>
      </c>
      <c r="AQ1446" s="1">
        <v>39962</v>
      </c>
    </row>
    <row r="1447" spans="1:43">
      <c r="A1447" t="s">
        <v>3271</v>
      </c>
      <c r="B1447">
        <v>370153000575</v>
      </c>
      <c r="C1447" t="s">
        <v>3272</v>
      </c>
      <c r="D1447" t="s">
        <v>67</v>
      </c>
      <c r="E1447">
        <v>27549</v>
      </c>
      <c r="F1447" t="s">
        <v>68</v>
      </c>
      <c r="G1447" t="s">
        <v>3273</v>
      </c>
      <c r="H1447" t="s">
        <v>1271</v>
      </c>
      <c r="I1447" t="b">
        <v>0</v>
      </c>
      <c r="J1447" t="b">
        <v>0</v>
      </c>
      <c r="K1447" t="b">
        <v>0</v>
      </c>
      <c r="L1447" t="b">
        <v>0</v>
      </c>
      <c r="M1447" t="b">
        <v>0</v>
      </c>
      <c r="N1447" t="b">
        <v>0</v>
      </c>
      <c r="O1447" t="s">
        <v>77</v>
      </c>
      <c r="P1447" t="b">
        <v>0</v>
      </c>
      <c r="Q1447" t="b">
        <v>0</v>
      </c>
      <c r="R1447" t="s">
        <v>101</v>
      </c>
      <c r="S1447" t="s">
        <v>95</v>
      </c>
      <c r="T1447" t="s">
        <v>101</v>
      </c>
      <c r="U1447" t="s">
        <v>95</v>
      </c>
      <c r="V1447" t="s">
        <v>71</v>
      </c>
      <c r="W1447" t="s">
        <v>114</v>
      </c>
      <c r="X1447" t="s">
        <v>62</v>
      </c>
      <c r="Y1447" t="s">
        <v>151</v>
      </c>
      <c r="Z1447">
        <v>13.4</v>
      </c>
      <c r="AA1447">
        <v>5.7</v>
      </c>
      <c r="AB1447">
        <v>3.35</v>
      </c>
      <c r="AC1447">
        <v>17</v>
      </c>
      <c r="AD1447">
        <v>173</v>
      </c>
      <c r="AE1447">
        <v>210.98</v>
      </c>
      <c r="AF1447">
        <v>65</v>
      </c>
      <c r="AG1447" t="b">
        <v>1</v>
      </c>
      <c r="AH1447">
        <v>203.53</v>
      </c>
      <c r="AI1447">
        <f t="shared" si="22"/>
        <v>43087.698975716936</v>
      </c>
      <c r="AJ1447">
        <v>1</v>
      </c>
      <c r="AK1447" t="b">
        <v>0</v>
      </c>
      <c r="AL1447" t="b">
        <v>0</v>
      </c>
      <c r="AM1447" t="s">
        <v>576</v>
      </c>
      <c r="AN1447" s="1">
        <v>39706</v>
      </c>
      <c r="AO1447" s="1">
        <v>39726</v>
      </c>
      <c r="AP1447" s="1">
        <v>39990</v>
      </c>
      <c r="AQ1447" s="1">
        <v>39862</v>
      </c>
    </row>
    <row r="1448" spans="1:43">
      <c r="A1448" t="s">
        <v>3274</v>
      </c>
      <c r="B1448">
        <v>370001100440</v>
      </c>
      <c r="C1448" t="s">
        <v>232</v>
      </c>
      <c r="D1448" t="s">
        <v>67</v>
      </c>
      <c r="E1448">
        <v>28312</v>
      </c>
      <c r="F1448" t="s">
        <v>68</v>
      </c>
      <c r="G1448" t="s">
        <v>233</v>
      </c>
      <c r="H1448" t="s">
        <v>234</v>
      </c>
      <c r="I1448" t="b">
        <v>0</v>
      </c>
      <c r="J1448" t="b">
        <v>0</v>
      </c>
      <c r="K1448" t="b">
        <v>0</v>
      </c>
      <c r="L1448" t="b">
        <v>0</v>
      </c>
      <c r="M1448" t="b">
        <v>0</v>
      </c>
      <c r="N1448" t="b">
        <v>0</v>
      </c>
      <c r="O1448" t="s">
        <v>57</v>
      </c>
      <c r="P1448" t="b">
        <v>0</v>
      </c>
      <c r="Q1448" t="b">
        <v>0</v>
      </c>
      <c r="R1448" t="s">
        <v>267</v>
      </c>
      <c r="S1448" t="s">
        <v>95</v>
      </c>
      <c r="T1448" t="s">
        <v>104</v>
      </c>
      <c r="U1448" t="s">
        <v>95</v>
      </c>
      <c r="V1448" t="s">
        <v>71</v>
      </c>
      <c r="W1448" t="s">
        <v>61</v>
      </c>
      <c r="X1448" t="s">
        <v>62</v>
      </c>
      <c r="Y1448" t="s">
        <v>63</v>
      </c>
      <c r="AD1448">
        <v>177.33</v>
      </c>
      <c r="AE1448">
        <v>216.26</v>
      </c>
      <c r="AF1448">
        <v>20</v>
      </c>
      <c r="AG1448" t="b">
        <v>1</v>
      </c>
      <c r="AH1448">
        <v>203.93</v>
      </c>
      <c r="AI1448">
        <f t="shared" si="22"/>
        <v>42921.798362251677</v>
      </c>
      <c r="AJ1448">
        <v>1</v>
      </c>
      <c r="AK1448" t="b">
        <v>0</v>
      </c>
      <c r="AL1448" t="b">
        <v>0</v>
      </c>
      <c r="AM1448" t="s">
        <v>576</v>
      </c>
      <c r="AN1448" s="1">
        <v>38456</v>
      </c>
      <c r="AO1448" s="1">
        <v>38578</v>
      </c>
      <c r="AP1448" s="1">
        <v>38678</v>
      </c>
      <c r="AQ1448" s="1">
        <v>38700</v>
      </c>
    </row>
    <row r="1449" spans="1:43">
      <c r="A1449" t="s">
        <v>3275</v>
      </c>
      <c r="B1449">
        <v>120153001590</v>
      </c>
      <c r="C1449" t="s">
        <v>3276</v>
      </c>
      <c r="D1449" t="s">
        <v>257</v>
      </c>
      <c r="E1449">
        <v>34653</v>
      </c>
      <c r="F1449" t="s">
        <v>54</v>
      </c>
      <c r="G1449" t="s">
        <v>3277</v>
      </c>
      <c r="H1449" t="s">
        <v>3278</v>
      </c>
      <c r="I1449" t="b">
        <v>0</v>
      </c>
      <c r="J1449" t="b">
        <v>1</v>
      </c>
      <c r="K1449" t="b">
        <v>0</v>
      </c>
      <c r="L1449" t="b">
        <v>0</v>
      </c>
      <c r="M1449" t="b">
        <v>0</v>
      </c>
      <c r="N1449" t="b">
        <v>0</v>
      </c>
      <c r="O1449" t="s">
        <v>77</v>
      </c>
      <c r="P1449" t="b">
        <v>0</v>
      </c>
      <c r="Q1449" t="b">
        <v>0</v>
      </c>
      <c r="R1449" t="s">
        <v>101</v>
      </c>
      <c r="S1449" t="s">
        <v>95</v>
      </c>
      <c r="V1449" t="s">
        <v>60</v>
      </c>
      <c r="W1449" t="s">
        <v>80</v>
      </c>
      <c r="X1449" t="s">
        <v>62</v>
      </c>
      <c r="Y1449" t="s">
        <v>88</v>
      </c>
      <c r="Z1449">
        <v>14.04</v>
      </c>
      <c r="AA1449">
        <v>0</v>
      </c>
      <c r="AB1449">
        <v>3.51</v>
      </c>
      <c r="AC1449">
        <v>17</v>
      </c>
      <c r="AD1449">
        <v>175</v>
      </c>
      <c r="AE1449">
        <v>213.41</v>
      </c>
      <c r="AF1449">
        <v>44</v>
      </c>
      <c r="AG1449" t="b">
        <v>1</v>
      </c>
      <c r="AH1449">
        <v>204.12</v>
      </c>
      <c r="AI1449">
        <f t="shared" si="22"/>
        <v>42843.107670855679</v>
      </c>
      <c r="AJ1449">
        <v>5</v>
      </c>
      <c r="AK1449" t="b">
        <v>0</v>
      </c>
      <c r="AL1449" t="b">
        <v>0</v>
      </c>
      <c r="AM1449" t="s">
        <v>576</v>
      </c>
      <c r="AN1449" s="1">
        <v>39886</v>
      </c>
      <c r="AO1449" s="1">
        <v>39900</v>
      </c>
      <c r="AQ1449" s="1">
        <v>40038</v>
      </c>
    </row>
    <row r="1450" spans="1:43">
      <c r="A1450" t="s">
        <v>3279</v>
      </c>
      <c r="B1450">
        <v>370495001979</v>
      </c>
      <c r="C1450" t="s">
        <v>3280</v>
      </c>
      <c r="D1450" t="s">
        <v>67</v>
      </c>
      <c r="E1450">
        <v>28635</v>
      </c>
      <c r="F1450" t="s">
        <v>68</v>
      </c>
      <c r="G1450" t="s">
        <v>3281</v>
      </c>
      <c r="H1450" t="s">
        <v>3282</v>
      </c>
      <c r="I1450" t="b">
        <v>0</v>
      </c>
      <c r="J1450" t="b">
        <v>0</v>
      </c>
      <c r="K1450" t="b">
        <v>0</v>
      </c>
      <c r="L1450" t="b">
        <v>0</v>
      </c>
      <c r="M1450" t="b">
        <v>0</v>
      </c>
      <c r="N1450" t="b">
        <v>0</v>
      </c>
      <c r="O1450" t="s">
        <v>57</v>
      </c>
      <c r="P1450" t="b">
        <v>0</v>
      </c>
      <c r="Q1450" t="b">
        <v>0</v>
      </c>
      <c r="R1450" t="s">
        <v>101</v>
      </c>
      <c r="S1450" t="s">
        <v>95</v>
      </c>
      <c r="V1450" t="s">
        <v>60</v>
      </c>
      <c r="W1450" t="s">
        <v>61</v>
      </c>
      <c r="X1450" t="s">
        <v>62</v>
      </c>
      <c r="Y1450" t="s">
        <v>63</v>
      </c>
      <c r="Z1450">
        <v>0</v>
      </c>
      <c r="AA1450">
        <v>10.74</v>
      </c>
      <c r="AB1450">
        <v>2.06</v>
      </c>
      <c r="AC1450">
        <v>35</v>
      </c>
      <c r="AD1450">
        <v>185.45</v>
      </c>
      <c r="AE1450">
        <v>218.18</v>
      </c>
      <c r="AF1450">
        <v>22</v>
      </c>
      <c r="AG1450" t="b">
        <v>1</v>
      </c>
      <c r="AH1450">
        <v>204.21</v>
      </c>
      <c r="AI1450">
        <f t="shared" si="22"/>
        <v>42805.858332825992</v>
      </c>
      <c r="AJ1450">
        <v>19</v>
      </c>
      <c r="AK1450" t="b">
        <v>1</v>
      </c>
      <c r="AL1450" t="b">
        <v>0</v>
      </c>
      <c r="AM1450" t="s">
        <v>576</v>
      </c>
      <c r="AN1450" s="1">
        <v>40611</v>
      </c>
      <c r="AO1450" s="1">
        <v>40612</v>
      </c>
      <c r="AQ1450" s="1">
        <v>40763</v>
      </c>
    </row>
    <row r="1451" spans="1:43">
      <c r="A1451" t="s">
        <v>3283</v>
      </c>
      <c r="B1451">
        <v>481881001756</v>
      </c>
      <c r="C1451" t="s">
        <v>3284</v>
      </c>
      <c r="D1451" t="s">
        <v>248</v>
      </c>
      <c r="E1451">
        <v>76140</v>
      </c>
      <c r="F1451" t="s">
        <v>68</v>
      </c>
      <c r="G1451" t="s">
        <v>3285</v>
      </c>
      <c r="H1451" t="s">
        <v>827</v>
      </c>
      <c r="I1451" t="b">
        <v>0</v>
      </c>
      <c r="J1451" t="b">
        <v>1</v>
      </c>
      <c r="K1451" t="b">
        <v>0</v>
      </c>
      <c r="L1451" t="b">
        <v>0</v>
      </c>
      <c r="M1451" t="b">
        <v>0</v>
      </c>
      <c r="N1451" t="b">
        <v>0</v>
      </c>
      <c r="O1451" t="s">
        <v>77</v>
      </c>
      <c r="P1451" t="b">
        <v>0</v>
      </c>
      <c r="Q1451" t="b">
        <v>0</v>
      </c>
      <c r="R1451" t="s">
        <v>267</v>
      </c>
      <c r="S1451" t="s">
        <v>95</v>
      </c>
      <c r="T1451" t="s">
        <v>390</v>
      </c>
      <c r="U1451" t="s">
        <v>100</v>
      </c>
      <c r="V1451" t="s">
        <v>71</v>
      </c>
      <c r="W1451" t="s">
        <v>80</v>
      </c>
      <c r="X1451" t="s">
        <v>62</v>
      </c>
      <c r="Y1451" t="s">
        <v>81</v>
      </c>
      <c r="Z1451">
        <v>12</v>
      </c>
      <c r="AA1451">
        <v>0</v>
      </c>
      <c r="AB1451">
        <v>1.87</v>
      </c>
      <c r="AC1451">
        <v>35</v>
      </c>
      <c r="AD1451">
        <v>173.82</v>
      </c>
      <c r="AE1451">
        <v>204.49</v>
      </c>
      <c r="AF1451">
        <v>91</v>
      </c>
      <c r="AG1451" t="b">
        <v>1</v>
      </c>
      <c r="AH1451">
        <v>204.49</v>
      </c>
      <c r="AI1451">
        <f t="shared" si="22"/>
        <v>42690.075103400311</v>
      </c>
      <c r="AJ1451">
        <v>6</v>
      </c>
      <c r="AK1451" t="b">
        <v>0</v>
      </c>
      <c r="AL1451" t="b">
        <v>0</v>
      </c>
      <c r="AM1451" t="s">
        <v>576</v>
      </c>
      <c r="AN1451" s="1">
        <v>40505</v>
      </c>
      <c r="AO1451" s="1">
        <v>40627</v>
      </c>
      <c r="AQ1451" s="1">
        <v>40652</v>
      </c>
    </row>
    <row r="1452" spans="1:43">
      <c r="A1452" t="s">
        <v>3286</v>
      </c>
      <c r="B1452">
        <v>181036001693</v>
      </c>
      <c r="C1452" t="s">
        <v>3287</v>
      </c>
      <c r="D1452" t="s">
        <v>368</v>
      </c>
      <c r="E1452">
        <v>47112</v>
      </c>
      <c r="F1452" t="s">
        <v>54</v>
      </c>
      <c r="G1452" t="s">
        <v>3288</v>
      </c>
      <c r="H1452" t="s">
        <v>1561</v>
      </c>
      <c r="I1452" t="b">
        <v>0</v>
      </c>
      <c r="J1452" t="b">
        <v>0</v>
      </c>
      <c r="K1452" t="b">
        <v>0</v>
      </c>
      <c r="L1452" t="b">
        <v>0</v>
      </c>
      <c r="M1452" t="b">
        <v>0</v>
      </c>
      <c r="N1452" t="b">
        <v>0</v>
      </c>
      <c r="O1452" t="s">
        <v>57</v>
      </c>
      <c r="P1452" t="b">
        <v>0</v>
      </c>
      <c r="Q1452" t="b">
        <v>0</v>
      </c>
      <c r="R1452" t="s">
        <v>101</v>
      </c>
      <c r="S1452" t="s">
        <v>95</v>
      </c>
      <c r="T1452" t="s">
        <v>0</v>
      </c>
      <c r="U1452" t="s">
        <v>79</v>
      </c>
      <c r="V1452" t="s">
        <v>71</v>
      </c>
      <c r="W1452" t="s">
        <v>61</v>
      </c>
      <c r="X1452" t="s">
        <v>62</v>
      </c>
      <c r="Y1452" t="s">
        <v>63</v>
      </c>
      <c r="Z1452">
        <v>15.33</v>
      </c>
      <c r="AA1452">
        <v>0</v>
      </c>
      <c r="AB1452">
        <v>3.83</v>
      </c>
      <c r="AC1452">
        <v>17</v>
      </c>
      <c r="AD1452">
        <v>189</v>
      </c>
      <c r="AE1452">
        <v>230.49</v>
      </c>
      <c r="AF1452">
        <v>16</v>
      </c>
      <c r="AG1452" t="b">
        <v>1</v>
      </c>
      <c r="AH1452">
        <v>204.7</v>
      </c>
      <c r="AI1452">
        <f t="shared" si="22"/>
        <v>42603.340581331053</v>
      </c>
      <c r="AJ1452">
        <v>7</v>
      </c>
      <c r="AK1452" t="b">
        <v>0</v>
      </c>
      <c r="AL1452" t="b">
        <v>0</v>
      </c>
      <c r="AM1452" t="s">
        <v>576</v>
      </c>
      <c r="AN1452" s="1">
        <v>39531</v>
      </c>
      <c r="AO1452" s="1">
        <v>39636</v>
      </c>
      <c r="AP1452" s="1">
        <v>39787</v>
      </c>
      <c r="AQ1452" s="1">
        <v>39687</v>
      </c>
    </row>
    <row r="1453" spans="1:43">
      <c r="A1453" t="s">
        <v>3289</v>
      </c>
      <c r="B1453">
        <v>10000500889</v>
      </c>
      <c r="C1453" t="s">
        <v>531</v>
      </c>
      <c r="D1453" t="s">
        <v>397</v>
      </c>
      <c r="E1453">
        <v>35950</v>
      </c>
      <c r="F1453" t="s">
        <v>68</v>
      </c>
      <c r="G1453" t="s">
        <v>532</v>
      </c>
      <c r="H1453" t="s">
        <v>533</v>
      </c>
      <c r="I1453" t="b">
        <v>0</v>
      </c>
      <c r="J1453" t="b">
        <v>0</v>
      </c>
      <c r="K1453" t="b">
        <v>0</v>
      </c>
      <c r="L1453" t="b">
        <v>0</v>
      </c>
      <c r="M1453" t="b">
        <v>0</v>
      </c>
      <c r="N1453" t="b">
        <v>0</v>
      </c>
      <c r="O1453" t="s">
        <v>57</v>
      </c>
      <c r="P1453" t="b">
        <v>0</v>
      </c>
      <c r="Q1453" t="b">
        <v>0</v>
      </c>
      <c r="R1453" t="s">
        <v>58</v>
      </c>
      <c r="S1453" t="s">
        <v>59</v>
      </c>
      <c r="T1453" t="s">
        <v>119</v>
      </c>
      <c r="U1453" t="s">
        <v>59</v>
      </c>
      <c r="V1453" t="s">
        <v>71</v>
      </c>
      <c r="W1453" t="s">
        <v>1</v>
      </c>
      <c r="X1453" t="s">
        <v>62</v>
      </c>
      <c r="Y1453" t="s">
        <v>63</v>
      </c>
      <c r="Z1453">
        <v>13.5</v>
      </c>
      <c r="AA1453">
        <v>5.4</v>
      </c>
      <c r="AB1453">
        <v>3.37</v>
      </c>
      <c r="AC1453">
        <v>17</v>
      </c>
      <c r="AD1453">
        <v>174</v>
      </c>
      <c r="AE1453">
        <v>212.2</v>
      </c>
      <c r="AF1453">
        <v>18</v>
      </c>
      <c r="AG1453" t="b">
        <v>1</v>
      </c>
      <c r="AH1453">
        <v>204.71</v>
      </c>
      <c r="AI1453">
        <f t="shared" si="22"/>
        <v>42599.212565994414</v>
      </c>
      <c r="AJ1453">
        <v>3</v>
      </c>
      <c r="AK1453" t="b">
        <v>0</v>
      </c>
      <c r="AL1453" t="b">
        <v>0</v>
      </c>
      <c r="AM1453" t="s">
        <v>576</v>
      </c>
      <c r="AN1453" s="1">
        <v>39268</v>
      </c>
      <c r="AO1453" s="1">
        <v>39398</v>
      </c>
      <c r="AP1453" s="1">
        <v>39491</v>
      </c>
      <c r="AQ1453" s="1">
        <v>39506</v>
      </c>
    </row>
    <row r="1454" spans="1:43">
      <c r="A1454" t="s">
        <v>3290</v>
      </c>
      <c r="B1454">
        <v>481611001178</v>
      </c>
      <c r="C1454" t="s">
        <v>462</v>
      </c>
      <c r="D1454" t="s">
        <v>248</v>
      </c>
      <c r="E1454">
        <v>77065</v>
      </c>
      <c r="F1454" t="s">
        <v>54</v>
      </c>
      <c r="G1454" t="s">
        <v>3291</v>
      </c>
      <c r="H1454" t="s">
        <v>464</v>
      </c>
      <c r="I1454" t="b">
        <v>0</v>
      </c>
      <c r="J1454" t="b">
        <v>0</v>
      </c>
      <c r="K1454" t="b">
        <v>0</v>
      </c>
      <c r="L1454" t="b">
        <v>0</v>
      </c>
      <c r="M1454" t="b">
        <v>0</v>
      </c>
      <c r="N1454" t="b">
        <v>0</v>
      </c>
      <c r="O1454" t="s">
        <v>77</v>
      </c>
      <c r="P1454" t="b">
        <v>0</v>
      </c>
      <c r="Q1454" t="b">
        <v>0</v>
      </c>
      <c r="R1454" t="s">
        <v>58</v>
      </c>
      <c r="S1454" t="s">
        <v>59</v>
      </c>
      <c r="T1454" t="s">
        <v>230</v>
      </c>
      <c r="U1454" t="s">
        <v>59</v>
      </c>
      <c r="V1454" t="s">
        <v>60</v>
      </c>
      <c r="W1454" t="s">
        <v>114</v>
      </c>
      <c r="X1454" t="s">
        <v>107</v>
      </c>
      <c r="Y1454" t="s">
        <v>63</v>
      </c>
      <c r="Z1454">
        <v>36.67</v>
      </c>
      <c r="AA1454">
        <v>0</v>
      </c>
      <c r="AB1454">
        <v>5.5</v>
      </c>
      <c r="AC1454">
        <v>9</v>
      </c>
      <c r="AD1454">
        <v>417.84</v>
      </c>
      <c r="AE1454">
        <v>509.56</v>
      </c>
      <c r="AF1454">
        <v>20</v>
      </c>
      <c r="AG1454" t="b">
        <v>1</v>
      </c>
      <c r="AH1454">
        <v>205</v>
      </c>
      <c r="AI1454">
        <f t="shared" si="22"/>
        <v>42479.587121232107</v>
      </c>
      <c r="AJ1454">
        <v>4</v>
      </c>
      <c r="AK1454" t="b">
        <v>0</v>
      </c>
      <c r="AL1454" t="b">
        <v>0</v>
      </c>
      <c r="AM1454" t="s">
        <v>64</v>
      </c>
      <c r="AN1454" s="1">
        <v>40070</v>
      </c>
      <c r="AQ1454" s="1">
        <v>40227</v>
      </c>
    </row>
    <row r="1455" spans="1:43">
      <c r="A1455" t="s">
        <v>3292</v>
      </c>
      <c r="B1455">
        <v>120087000929</v>
      </c>
      <c r="C1455" t="s">
        <v>646</v>
      </c>
      <c r="D1455" t="s">
        <v>257</v>
      </c>
      <c r="E1455">
        <v>33618</v>
      </c>
      <c r="F1455" t="s">
        <v>54</v>
      </c>
      <c r="G1455" t="s">
        <v>647</v>
      </c>
      <c r="H1455" t="s">
        <v>648</v>
      </c>
      <c r="I1455" t="b">
        <v>0</v>
      </c>
      <c r="J1455" t="b">
        <v>0</v>
      </c>
      <c r="K1455" t="b">
        <v>0</v>
      </c>
      <c r="L1455" t="b">
        <v>0</v>
      </c>
      <c r="M1455" t="b">
        <v>0</v>
      </c>
      <c r="N1455" t="b">
        <v>0</v>
      </c>
      <c r="O1455" t="s">
        <v>77</v>
      </c>
      <c r="P1455" t="b">
        <v>0</v>
      </c>
      <c r="Q1455" t="b">
        <v>0</v>
      </c>
      <c r="R1455" t="s">
        <v>113</v>
      </c>
      <c r="S1455" t="s">
        <v>113</v>
      </c>
      <c r="T1455" t="s">
        <v>58</v>
      </c>
      <c r="U1455" t="s">
        <v>59</v>
      </c>
      <c r="V1455" t="s">
        <v>71</v>
      </c>
      <c r="W1455" t="s">
        <v>114</v>
      </c>
      <c r="X1455" t="s">
        <v>107</v>
      </c>
      <c r="Y1455" t="s">
        <v>63</v>
      </c>
      <c r="Z1455">
        <v>37.5</v>
      </c>
      <c r="AA1455">
        <v>0</v>
      </c>
      <c r="AB1455">
        <v>9.3800000000000008</v>
      </c>
      <c r="AC1455">
        <v>17</v>
      </c>
      <c r="AD1455">
        <v>439</v>
      </c>
      <c r="AE1455">
        <v>535.37</v>
      </c>
      <c r="AF1455">
        <v>20</v>
      </c>
      <c r="AG1455" t="b">
        <v>1</v>
      </c>
      <c r="AH1455">
        <v>205</v>
      </c>
      <c r="AI1455">
        <f t="shared" si="22"/>
        <v>42479.587121232107</v>
      </c>
      <c r="AJ1455">
        <v>3</v>
      </c>
      <c r="AK1455" t="b">
        <v>0</v>
      </c>
      <c r="AL1455" t="b">
        <v>0</v>
      </c>
      <c r="AM1455" t="s">
        <v>64</v>
      </c>
      <c r="AN1455" s="1">
        <v>39498</v>
      </c>
      <c r="AQ1455" s="1">
        <v>39650</v>
      </c>
    </row>
    <row r="1456" spans="1:43">
      <c r="A1456" t="s">
        <v>3293</v>
      </c>
      <c r="C1456" t="s">
        <v>2101</v>
      </c>
      <c r="D1456" t="s">
        <v>557</v>
      </c>
      <c r="E1456">
        <v>6854</v>
      </c>
      <c r="F1456" t="s">
        <v>68</v>
      </c>
      <c r="G1456" t="s">
        <v>2821</v>
      </c>
      <c r="H1456" t="s">
        <v>740</v>
      </c>
      <c r="I1456" t="b">
        <v>1</v>
      </c>
      <c r="J1456" t="b">
        <v>0</v>
      </c>
      <c r="K1456" t="b">
        <v>0</v>
      </c>
      <c r="L1456" t="b">
        <v>0</v>
      </c>
      <c r="M1456" t="b">
        <v>0</v>
      </c>
      <c r="N1456" t="b">
        <v>0</v>
      </c>
      <c r="O1456" t="s">
        <v>77</v>
      </c>
      <c r="P1456" t="b">
        <v>0</v>
      </c>
      <c r="Q1456" t="b">
        <v>0</v>
      </c>
      <c r="R1456" t="s">
        <v>58</v>
      </c>
      <c r="S1456" t="s">
        <v>59</v>
      </c>
      <c r="T1456" t="s">
        <v>78</v>
      </c>
      <c r="U1456" t="s">
        <v>79</v>
      </c>
      <c r="V1456" t="s">
        <v>60</v>
      </c>
      <c r="W1456" t="s">
        <v>114</v>
      </c>
      <c r="X1456" t="s">
        <v>107</v>
      </c>
      <c r="Y1456" t="s">
        <v>81</v>
      </c>
      <c r="Z1456">
        <v>0</v>
      </c>
      <c r="AA1456">
        <v>0</v>
      </c>
      <c r="AB1456">
        <v>2.06</v>
      </c>
      <c r="AC1456">
        <v>35</v>
      </c>
      <c r="AD1456">
        <v>174.37</v>
      </c>
      <c r="AE1456">
        <v>205.14</v>
      </c>
      <c r="AF1456">
        <v>23</v>
      </c>
      <c r="AG1456" t="b">
        <v>1</v>
      </c>
      <c r="AH1456">
        <v>205.14</v>
      </c>
      <c r="AI1456">
        <f t="shared" si="22"/>
        <v>42421.897106519267</v>
      </c>
      <c r="AJ1456">
        <v>1</v>
      </c>
      <c r="AK1456" t="b">
        <v>0</v>
      </c>
      <c r="AL1456" t="b">
        <v>0</v>
      </c>
      <c r="AM1456" t="s">
        <v>576</v>
      </c>
      <c r="AN1456" s="1">
        <v>40571</v>
      </c>
      <c r="AO1456" s="1">
        <v>40610</v>
      </c>
      <c r="AQ1456" s="1">
        <v>40720</v>
      </c>
    </row>
    <row r="1457" spans="1:43">
      <c r="A1457" t="s">
        <v>3294</v>
      </c>
      <c r="B1457">
        <v>411004000874</v>
      </c>
      <c r="C1457" t="s">
        <v>166</v>
      </c>
      <c r="D1457" t="s">
        <v>167</v>
      </c>
      <c r="E1457">
        <v>97212</v>
      </c>
      <c r="F1457" t="s">
        <v>75</v>
      </c>
      <c r="G1457" t="s">
        <v>168</v>
      </c>
      <c r="H1457" t="s">
        <v>169</v>
      </c>
      <c r="I1457" t="b">
        <v>0</v>
      </c>
      <c r="J1457" t="b">
        <v>0</v>
      </c>
      <c r="K1457" t="b">
        <v>0</v>
      </c>
      <c r="L1457" t="b">
        <v>0</v>
      </c>
      <c r="M1457" t="b">
        <v>0</v>
      </c>
      <c r="N1457" t="b">
        <v>0</v>
      </c>
      <c r="O1457" t="s">
        <v>87</v>
      </c>
      <c r="P1457" t="b">
        <v>0</v>
      </c>
      <c r="Q1457" t="b">
        <v>0</v>
      </c>
      <c r="R1457" t="s">
        <v>58</v>
      </c>
      <c r="S1457" t="s">
        <v>59</v>
      </c>
      <c r="T1457" t="s">
        <v>171</v>
      </c>
      <c r="U1457" t="s">
        <v>79</v>
      </c>
      <c r="V1457" t="s">
        <v>71</v>
      </c>
      <c r="W1457" t="s">
        <v>114</v>
      </c>
      <c r="X1457" t="s">
        <v>107</v>
      </c>
      <c r="Y1457" t="s">
        <v>151</v>
      </c>
      <c r="Z1457">
        <v>0</v>
      </c>
      <c r="AA1457">
        <v>0</v>
      </c>
      <c r="AB1457">
        <v>2.06</v>
      </c>
      <c r="AC1457">
        <v>35</v>
      </c>
      <c r="AD1457">
        <v>174.37</v>
      </c>
      <c r="AE1457">
        <v>205.14</v>
      </c>
      <c r="AF1457">
        <v>100</v>
      </c>
      <c r="AG1457" t="b">
        <v>1</v>
      </c>
      <c r="AH1457">
        <v>205.14</v>
      </c>
      <c r="AI1457">
        <f t="shared" si="22"/>
        <v>42421.897106519267</v>
      </c>
      <c r="AJ1457">
        <v>2</v>
      </c>
      <c r="AK1457" t="b">
        <v>0</v>
      </c>
      <c r="AL1457" t="b">
        <v>1</v>
      </c>
      <c r="AM1457" t="s">
        <v>576</v>
      </c>
      <c r="AN1457" s="1">
        <v>40449</v>
      </c>
      <c r="AO1457" s="1">
        <v>40471</v>
      </c>
      <c r="AP1457" s="1">
        <v>40486</v>
      </c>
      <c r="AQ1457" s="1">
        <v>40599</v>
      </c>
    </row>
    <row r="1458" spans="1:43">
      <c r="A1458" t="s">
        <v>3295</v>
      </c>
      <c r="B1458">
        <v>61887002287</v>
      </c>
      <c r="C1458" t="s">
        <v>1563</v>
      </c>
      <c r="D1458" t="s">
        <v>128</v>
      </c>
      <c r="E1458">
        <v>94014</v>
      </c>
      <c r="F1458" t="s">
        <v>54</v>
      </c>
      <c r="G1458" t="s">
        <v>1564</v>
      </c>
      <c r="H1458" t="s">
        <v>1565</v>
      </c>
      <c r="I1458" t="b">
        <v>0</v>
      </c>
      <c r="J1458" t="b">
        <v>0</v>
      </c>
      <c r="K1458" t="b">
        <v>0</v>
      </c>
      <c r="L1458" t="b">
        <v>0</v>
      </c>
      <c r="M1458" t="b">
        <v>0</v>
      </c>
      <c r="N1458" t="b">
        <v>0</v>
      </c>
      <c r="O1458" t="s">
        <v>77</v>
      </c>
      <c r="P1458" t="b">
        <v>0</v>
      </c>
      <c r="Q1458" t="b">
        <v>0</v>
      </c>
      <c r="R1458" t="s">
        <v>58</v>
      </c>
      <c r="S1458" t="s">
        <v>59</v>
      </c>
      <c r="T1458" t="s">
        <v>119</v>
      </c>
      <c r="U1458" t="s">
        <v>59</v>
      </c>
      <c r="V1458" t="s">
        <v>60</v>
      </c>
      <c r="W1458" t="s">
        <v>114</v>
      </c>
      <c r="X1458" t="s">
        <v>62</v>
      </c>
      <c r="Y1458" t="s">
        <v>63</v>
      </c>
      <c r="Z1458">
        <v>13.43</v>
      </c>
      <c r="AA1458">
        <v>9.74</v>
      </c>
      <c r="AB1458">
        <v>2.0099999999999998</v>
      </c>
      <c r="AC1458">
        <v>9</v>
      </c>
      <c r="AD1458">
        <v>168.46</v>
      </c>
      <c r="AE1458">
        <v>205.44</v>
      </c>
      <c r="AF1458">
        <v>9</v>
      </c>
      <c r="AG1458" t="b">
        <v>1</v>
      </c>
      <c r="AH1458">
        <v>205.44</v>
      </c>
      <c r="AI1458">
        <f t="shared" si="22"/>
        <v>42298.407646420317</v>
      </c>
      <c r="AJ1458">
        <v>2</v>
      </c>
      <c r="AK1458" t="b">
        <v>0</v>
      </c>
      <c r="AL1458" t="b">
        <v>0</v>
      </c>
      <c r="AM1458" t="s">
        <v>576</v>
      </c>
      <c r="AN1458" s="1">
        <v>40096</v>
      </c>
      <c r="AO1458" s="1">
        <v>40148</v>
      </c>
      <c r="AP1458" s="1">
        <v>40190</v>
      </c>
      <c r="AQ1458" s="1">
        <v>40251</v>
      </c>
    </row>
    <row r="1459" spans="1:43">
      <c r="A1459" t="s">
        <v>3296</v>
      </c>
      <c r="B1459">
        <v>120150004409</v>
      </c>
      <c r="C1459" t="s">
        <v>261</v>
      </c>
      <c r="D1459" t="s">
        <v>257</v>
      </c>
      <c r="E1459">
        <v>33460</v>
      </c>
      <c r="F1459" t="s">
        <v>54</v>
      </c>
      <c r="G1459" t="s">
        <v>262</v>
      </c>
      <c r="H1459" t="s">
        <v>263</v>
      </c>
      <c r="I1459" t="b">
        <v>0</v>
      </c>
      <c r="J1459" t="b">
        <v>0</v>
      </c>
      <c r="K1459" t="b">
        <v>0</v>
      </c>
      <c r="L1459" t="b">
        <v>0</v>
      </c>
      <c r="M1459" t="b">
        <v>0</v>
      </c>
      <c r="N1459" t="b">
        <v>0</v>
      </c>
      <c r="O1459" t="s">
        <v>77</v>
      </c>
      <c r="P1459" t="b">
        <v>0</v>
      </c>
      <c r="Q1459" t="b">
        <v>0</v>
      </c>
      <c r="R1459" t="s">
        <v>58</v>
      </c>
      <c r="S1459" t="s">
        <v>59</v>
      </c>
      <c r="V1459" t="s">
        <v>60</v>
      </c>
      <c r="W1459" t="s">
        <v>114</v>
      </c>
      <c r="X1459" t="s">
        <v>62</v>
      </c>
      <c r="Y1459" t="s">
        <v>81</v>
      </c>
      <c r="Z1459">
        <v>0</v>
      </c>
      <c r="AA1459">
        <v>0</v>
      </c>
      <c r="AB1459">
        <v>2.36</v>
      </c>
      <c r="AC1459">
        <v>9</v>
      </c>
      <c r="AD1459">
        <v>168.68</v>
      </c>
      <c r="AE1459">
        <v>205.71</v>
      </c>
      <c r="AF1459">
        <v>21</v>
      </c>
      <c r="AG1459" t="b">
        <v>1</v>
      </c>
      <c r="AH1459">
        <v>205.71</v>
      </c>
      <c r="AI1459">
        <f t="shared" si="22"/>
        <v>42187.421032331265</v>
      </c>
      <c r="AJ1459">
        <v>2</v>
      </c>
      <c r="AK1459" t="b">
        <v>0</v>
      </c>
      <c r="AL1459" t="b">
        <v>1</v>
      </c>
      <c r="AM1459" t="s">
        <v>576</v>
      </c>
      <c r="AN1459" s="1">
        <v>40209</v>
      </c>
      <c r="AO1459" s="1">
        <v>40276</v>
      </c>
      <c r="AP1459" s="1">
        <v>40339</v>
      </c>
      <c r="AQ1459" s="1">
        <v>40363</v>
      </c>
    </row>
    <row r="1460" spans="1:43">
      <c r="A1460" t="s">
        <v>3297</v>
      </c>
      <c r="B1460">
        <v>360010002222</v>
      </c>
      <c r="C1460" t="s">
        <v>2071</v>
      </c>
      <c r="D1460" t="s">
        <v>74</v>
      </c>
      <c r="E1460">
        <v>11435</v>
      </c>
      <c r="F1460" t="s">
        <v>75</v>
      </c>
      <c r="G1460" t="s">
        <v>76</v>
      </c>
      <c r="H1460" t="s">
        <v>118</v>
      </c>
      <c r="I1460" t="b">
        <v>0</v>
      </c>
      <c r="J1460" t="b">
        <v>1</v>
      </c>
      <c r="K1460" t="b">
        <v>0</v>
      </c>
      <c r="L1460" t="b">
        <v>0</v>
      </c>
      <c r="M1460" t="b">
        <v>0</v>
      </c>
      <c r="N1460" t="b">
        <v>0</v>
      </c>
      <c r="O1460" t="s">
        <v>77</v>
      </c>
      <c r="P1460" t="b">
        <v>0</v>
      </c>
      <c r="Q1460" t="b">
        <v>1</v>
      </c>
      <c r="R1460" t="s">
        <v>390</v>
      </c>
      <c r="S1460" t="s">
        <v>100</v>
      </c>
      <c r="T1460" t="s">
        <v>58</v>
      </c>
      <c r="U1460" t="s">
        <v>59</v>
      </c>
      <c r="V1460" t="s">
        <v>71</v>
      </c>
      <c r="W1460" t="s">
        <v>114</v>
      </c>
      <c r="X1460" t="s">
        <v>62</v>
      </c>
      <c r="Y1460" t="s">
        <v>81</v>
      </c>
      <c r="Z1460">
        <v>14.01</v>
      </c>
      <c r="AA1460">
        <v>0</v>
      </c>
      <c r="AB1460">
        <v>3.5</v>
      </c>
      <c r="AC1460">
        <v>17</v>
      </c>
      <c r="AD1460">
        <v>175</v>
      </c>
      <c r="AE1460">
        <v>213.41</v>
      </c>
      <c r="AF1460">
        <v>26</v>
      </c>
      <c r="AG1460" t="b">
        <v>1</v>
      </c>
      <c r="AH1460">
        <v>205.88</v>
      </c>
      <c r="AI1460">
        <f t="shared" si="22"/>
        <v>42117.615371608532</v>
      </c>
      <c r="AJ1460">
        <v>2</v>
      </c>
      <c r="AK1460" t="b">
        <v>1</v>
      </c>
      <c r="AL1460" t="b">
        <v>0</v>
      </c>
      <c r="AM1460" t="s">
        <v>576</v>
      </c>
      <c r="AN1460" s="1">
        <v>39764</v>
      </c>
      <c r="AO1460" s="1">
        <v>39773</v>
      </c>
      <c r="AP1460" s="1">
        <v>39890</v>
      </c>
      <c r="AQ1460" s="1">
        <v>39855</v>
      </c>
    </row>
    <row r="1461" spans="1:43">
      <c r="A1461" t="s">
        <v>3298</v>
      </c>
      <c r="C1461" t="s">
        <v>483</v>
      </c>
      <c r="D1461" t="s">
        <v>74</v>
      </c>
      <c r="E1461">
        <v>11231</v>
      </c>
      <c r="F1461" t="s">
        <v>75</v>
      </c>
      <c r="G1461" t="s">
        <v>484</v>
      </c>
      <c r="H1461" t="s">
        <v>483</v>
      </c>
      <c r="I1461" t="b">
        <v>0</v>
      </c>
      <c r="J1461" t="b">
        <v>0</v>
      </c>
      <c r="K1461" t="b">
        <v>0</v>
      </c>
      <c r="L1461" t="b">
        <v>0</v>
      </c>
      <c r="M1461" t="b">
        <v>0</v>
      </c>
      <c r="N1461" t="b">
        <v>0</v>
      </c>
      <c r="O1461" t="s">
        <v>77</v>
      </c>
      <c r="P1461" t="b">
        <v>0</v>
      </c>
      <c r="Q1461" t="b">
        <v>0</v>
      </c>
      <c r="R1461" t="s">
        <v>58</v>
      </c>
      <c r="S1461" t="s">
        <v>59</v>
      </c>
      <c r="T1461" t="s">
        <v>125</v>
      </c>
      <c r="U1461" t="s">
        <v>59</v>
      </c>
      <c r="V1461" t="s">
        <v>60</v>
      </c>
      <c r="W1461" t="s">
        <v>61</v>
      </c>
      <c r="X1461" t="s">
        <v>107</v>
      </c>
      <c r="Y1461" t="s">
        <v>63</v>
      </c>
      <c r="Z1461">
        <v>14.59</v>
      </c>
      <c r="AA1461">
        <v>0</v>
      </c>
      <c r="AB1461">
        <v>3.65</v>
      </c>
      <c r="AC1461">
        <v>17</v>
      </c>
      <c r="AD1461">
        <v>181</v>
      </c>
      <c r="AE1461">
        <v>220.73</v>
      </c>
      <c r="AF1461">
        <v>25</v>
      </c>
      <c r="AG1461" t="b">
        <v>1</v>
      </c>
      <c r="AH1461">
        <v>205.88</v>
      </c>
      <c r="AI1461">
        <f t="shared" si="22"/>
        <v>42117.615371608532</v>
      </c>
      <c r="AJ1461">
        <v>5</v>
      </c>
      <c r="AK1461" t="b">
        <v>0</v>
      </c>
      <c r="AL1461" t="b">
        <v>0</v>
      </c>
      <c r="AM1461" t="s">
        <v>576</v>
      </c>
      <c r="AN1461" s="1">
        <v>39547</v>
      </c>
      <c r="AO1461" s="1">
        <v>39553</v>
      </c>
      <c r="AP1461" s="1">
        <v>39682</v>
      </c>
      <c r="AQ1461" s="1">
        <v>39703</v>
      </c>
    </row>
    <row r="1462" spans="1:43">
      <c r="A1462" t="s">
        <v>3299</v>
      </c>
      <c r="C1462" t="s">
        <v>330</v>
      </c>
      <c r="D1462" t="s">
        <v>74</v>
      </c>
      <c r="E1462">
        <v>10040</v>
      </c>
      <c r="F1462" t="s">
        <v>75</v>
      </c>
      <c r="G1462" t="s">
        <v>331</v>
      </c>
      <c r="H1462" t="s">
        <v>332</v>
      </c>
      <c r="I1462" t="b">
        <v>0</v>
      </c>
      <c r="J1462" t="b">
        <v>0</v>
      </c>
      <c r="K1462" t="b">
        <v>0</v>
      </c>
      <c r="L1462" t="b">
        <v>0</v>
      </c>
      <c r="M1462" t="b">
        <v>0</v>
      </c>
      <c r="N1462" t="b">
        <v>0</v>
      </c>
      <c r="O1462" t="s">
        <v>77</v>
      </c>
      <c r="P1462" t="b">
        <v>0</v>
      </c>
      <c r="Q1462" t="b">
        <v>0</v>
      </c>
      <c r="R1462" t="s">
        <v>58</v>
      </c>
      <c r="S1462" t="s">
        <v>59</v>
      </c>
      <c r="T1462" t="s">
        <v>171</v>
      </c>
      <c r="U1462" t="s">
        <v>79</v>
      </c>
      <c r="V1462" t="s">
        <v>60</v>
      </c>
      <c r="W1462" t="s">
        <v>80</v>
      </c>
      <c r="X1462" t="s">
        <v>62</v>
      </c>
      <c r="Y1462" t="s">
        <v>63</v>
      </c>
      <c r="Z1462">
        <v>1.37</v>
      </c>
      <c r="AA1462">
        <v>0</v>
      </c>
      <c r="AB1462">
        <v>2.0499999999999998</v>
      </c>
      <c r="AC1462">
        <v>35</v>
      </c>
      <c r="AD1462">
        <v>175.18</v>
      </c>
      <c r="AE1462">
        <v>206.09</v>
      </c>
      <c r="AF1462">
        <v>14</v>
      </c>
      <c r="AG1462" t="b">
        <v>1</v>
      </c>
      <c r="AH1462">
        <v>206.09</v>
      </c>
      <c r="AI1462">
        <f t="shared" si="22"/>
        <v>42031.464649539266</v>
      </c>
      <c r="AJ1462">
        <v>2</v>
      </c>
      <c r="AK1462" t="b">
        <v>0</v>
      </c>
      <c r="AL1462" t="b">
        <v>0</v>
      </c>
      <c r="AM1462" t="s">
        <v>576</v>
      </c>
      <c r="AN1462" s="1">
        <v>40568</v>
      </c>
      <c r="AO1462" s="1">
        <v>40596</v>
      </c>
      <c r="AP1462" s="1">
        <v>40623</v>
      </c>
      <c r="AQ1462" s="1">
        <v>40718</v>
      </c>
    </row>
    <row r="1463" spans="1:43">
      <c r="A1463" t="s">
        <v>3300</v>
      </c>
      <c r="B1463">
        <v>261200004646</v>
      </c>
      <c r="C1463" t="s">
        <v>174</v>
      </c>
      <c r="D1463" t="s">
        <v>91</v>
      </c>
      <c r="E1463">
        <v>48209</v>
      </c>
      <c r="F1463" t="s">
        <v>75</v>
      </c>
      <c r="G1463" t="s">
        <v>175</v>
      </c>
      <c r="H1463" t="s">
        <v>176</v>
      </c>
      <c r="I1463" t="b">
        <v>0</v>
      </c>
      <c r="J1463" t="b">
        <v>0</v>
      </c>
      <c r="K1463" t="b">
        <v>0</v>
      </c>
      <c r="L1463" t="b">
        <v>0</v>
      </c>
      <c r="M1463" t="b">
        <v>0</v>
      </c>
      <c r="N1463" t="b">
        <v>0</v>
      </c>
      <c r="O1463" t="s">
        <v>77</v>
      </c>
      <c r="P1463" t="b">
        <v>0</v>
      </c>
      <c r="Q1463" t="b">
        <v>0</v>
      </c>
      <c r="R1463" t="s">
        <v>119</v>
      </c>
      <c r="S1463" t="s">
        <v>59</v>
      </c>
      <c r="T1463" t="s">
        <v>211</v>
      </c>
      <c r="U1463" t="s">
        <v>100</v>
      </c>
      <c r="V1463" t="s">
        <v>71</v>
      </c>
      <c r="W1463" t="s">
        <v>61</v>
      </c>
      <c r="X1463" t="s">
        <v>62</v>
      </c>
      <c r="Y1463" t="s">
        <v>63</v>
      </c>
      <c r="Z1463">
        <v>15.97</v>
      </c>
      <c r="AA1463">
        <v>0</v>
      </c>
      <c r="AB1463">
        <v>2.4</v>
      </c>
      <c r="AC1463">
        <v>9</v>
      </c>
      <c r="AD1463">
        <v>187.09</v>
      </c>
      <c r="AE1463">
        <v>228.16</v>
      </c>
      <c r="AF1463">
        <v>30</v>
      </c>
      <c r="AG1463" t="b">
        <v>0</v>
      </c>
      <c r="AH1463">
        <v>206.21</v>
      </c>
      <c r="AI1463">
        <f t="shared" si="22"/>
        <v>41982.275265499688</v>
      </c>
      <c r="AJ1463">
        <v>5</v>
      </c>
      <c r="AK1463" t="b">
        <v>0</v>
      </c>
      <c r="AL1463" t="b">
        <v>1</v>
      </c>
      <c r="AM1463" t="s">
        <v>576</v>
      </c>
      <c r="AN1463" s="1">
        <v>40322</v>
      </c>
      <c r="AO1463" s="1">
        <v>40357</v>
      </c>
      <c r="AP1463" s="1">
        <v>40466</v>
      </c>
      <c r="AQ1463" s="1">
        <v>40474</v>
      </c>
    </row>
    <row r="1464" spans="1:43">
      <c r="A1464" t="s">
        <v>3301</v>
      </c>
      <c r="B1464">
        <v>420297000037</v>
      </c>
      <c r="C1464" t="s">
        <v>596</v>
      </c>
      <c r="D1464" t="s">
        <v>546</v>
      </c>
      <c r="E1464">
        <v>15236</v>
      </c>
      <c r="F1464" t="s">
        <v>54</v>
      </c>
      <c r="G1464" t="s">
        <v>3302</v>
      </c>
      <c r="H1464" t="s">
        <v>598</v>
      </c>
      <c r="I1464" t="b">
        <v>0</v>
      </c>
      <c r="J1464" t="b">
        <v>0</v>
      </c>
      <c r="K1464" t="b">
        <v>0</v>
      </c>
      <c r="L1464" t="b">
        <v>0</v>
      </c>
      <c r="M1464" t="b">
        <v>0</v>
      </c>
      <c r="N1464" t="b">
        <v>0</v>
      </c>
      <c r="O1464" t="s">
        <v>57</v>
      </c>
      <c r="P1464" t="b">
        <v>0</v>
      </c>
      <c r="Q1464" t="b">
        <v>0</v>
      </c>
      <c r="R1464" t="s">
        <v>136</v>
      </c>
      <c r="S1464" t="s">
        <v>137</v>
      </c>
      <c r="T1464" t="s">
        <v>58</v>
      </c>
      <c r="U1464" t="s">
        <v>59</v>
      </c>
      <c r="V1464" t="s">
        <v>60</v>
      </c>
      <c r="W1464" t="s">
        <v>1</v>
      </c>
      <c r="X1464" t="s">
        <v>107</v>
      </c>
      <c r="Y1464" t="s">
        <v>63</v>
      </c>
      <c r="Z1464">
        <v>12.46</v>
      </c>
      <c r="AA1464">
        <v>7.48</v>
      </c>
      <c r="AB1464">
        <v>3.12</v>
      </c>
      <c r="AC1464">
        <v>17</v>
      </c>
      <c r="AD1464">
        <v>165</v>
      </c>
      <c r="AE1464">
        <v>201.22</v>
      </c>
      <c r="AF1464">
        <v>25</v>
      </c>
      <c r="AG1464" t="b">
        <v>1</v>
      </c>
      <c r="AH1464">
        <v>206.25</v>
      </c>
      <c r="AI1464">
        <f t="shared" si="22"/>
        <v>41965.885204153165</v>
      </c>
      <c r="AJ1464">
        <v>1</v>
      </c>
      <c r="AK1464" t="b">
        <v>0</v>
      </c>
      <c r="AL1464" t="b">
        <v>0</v>
      </c>
      <c r="AM1464" t="s">
        <v>576</v>
      </c>
      <c r="AN1464" s="1">
        <v>39540</v>
      </c>
      <c r="AO1464" s="1">
        <v>39549</v>
      </c>
      <c r="AQ1464" s="1">
        <v>39694</v>
      </c>
    </row>
    <row r="1465" spans="1:43">
      <c r="A1465" t="s">
        <v>3303</v>
      </c>
      <c r="B1465">
        <v>62271010865</v>
      </c>
      <c r="C1465" t="s">
        <v>922</v>
      </c>
      <c r="D1465" t="s">
        <v>128</v>
      </c>
      <c r="E1465">
        <v>91405</v>
      </c>
      <c r="F1465" t="s">
        <v>75</v>
      </c>
      <c r="G1465" t="s">
        <v>271</v>
      </c>
      <c r="H1465" t="s">
        <v>130</v>
      </c>
      <c r="I1465" t="b">
        <v>1</v>
      </c>
      <c r="J1465" t="b">
        <v>0</v>
      </c>
      <c r="K1465" t="b">
        <v>0</v>
      </c>
      <c r="L1465" t="b">
        <v>0</v>
      </c>
      <c r="M1465" t="b">
        <v>0</v>
      </c>
      <c r="N1465" t="b">
        <v>0</v>
      </c>
      <c r="O1465" t="s">
        <v>87</v>
      </c>
      <c r="P1465" t="b">
        <v>0</v>
      </c>
      <c r="Q1465" t="b">
        <v>0</v>
      </c>
      <c r="R1465" t="s">
        <v>119</v>
      </c>
      <c r="S1465" t="s">
        <v>59</v>
      </c>
      <c r="T1465" t="s">
        <v>390</v>
      </c>
      <c r="U1465" t="s">
        <v>100</v>
      </c>
      <c r="V1465" t="s">
        <v>71</v>
      </c>
      <c r="W1465" t="s">
        <v>80</v>
      </c>
      <c r="X1465" t="s">
        <v>107</v>
      </c>
      <c r="Y1465" t="s">
        <v>88</v>
      </c>
      <c r="Z1465">
        <v>12</v>
      </c>
      <c r="AA1465">
        <v>10.61</v>
      </c>
      <c r="AB1465">
        <v>1.74</v>
      </c>
      <c r="AC1465">
        <v>35</v>
      </c>
      <c r="AD1465">
        <v>175.34</v>
      </c>
      <c r="AE1465">
        <v>206.28</v>
      </c>
      <c r="AF1465">
        <v>200</v>
      </c>
      <c r="AG1465" t="b">
        <v>1</v>
      </c>
      <c r="AH1465">
        <v>206.28</v>
      </c>
      <c r="AI1465">
        <f t="shared" si="22"/>
        <v>41953.59475814327</v>
      </c>
      <c r="AJ1465">
        <v>3</v>
      </c>
      <c r="AK1465" t="b">
        <v>0</v>
      </c>
      <c r="AL1465" t="b">
        <v>0</v>
      </c>
      <c r="AM1465" t="s">
        <v>576</v>
      </c>
      <c r="AN1465" s="1">
        <v>40477</v>
      </c>
      <c r="AO1465" s="1">
        <v>40478</v>
      </c>
      <c r="AQ1465" s="1">
        <v>40627</v>
      </c>
    </row>
    <row r="1466" spans="1:43">
      <c r="A1466" t="s">
        <v>3304</v>
      </c>
      <c r="B1466">
        <v>170993000914</v>
      </c>
      <c r="C1466" t="s">
        <v>181</v>
      </c>
      <c r="D1466" t="s">
        <v>182</v>
      </c>
      <c r="E1466">
        <v>60613</v>
      </c>
      <c r="F1466" t="s">
        <v>75</v>
      </c>
      <c r="G1466" t="s">
        <v>1572</v>
      </c>
      <c r="H1466" t="s">
        <v>184</v>
      </c>
      <c r="I1466" t="b">
        <v>0</v>
      </c>
      <c r="J1466" t="b">
        <v>0</v>
      </c>
      <c r="K1466" t="b">
        <v>0</v>
      </c>
      <c r="L1466" t="b">
        <v>0</v>
      </c>
      <c r="M1466" t="b">
        <v>0</v>
      </c>
      <c r="N1466" t="b">
        <v>0</v>
      </c>
      <c r="O1466" t="s">
        <v>77</v>
      </c>
      <c r="P1466" t="b">
        <v>0</v>
      </c>
      <c r="Q1466" t="b">
        <v>0</v>
      </c>
      <c r="R1466" t="s">
        <v>99</v>
      </c>
      <c r="S1466" t="s">
        <v>100</v>
      </c>
      <c r="T1466" t="s">
        <v>390</v>
      </c>
      <c r="U1466" t="s">
        <v>100</v>
      </c>
      <c r="V1466" t="s">
        <v>60</v>
      </c>
      <c r="W1466" t="s">
        <v>61</v>
      </c>
      <c r="X1466" t="s">
        <v>62</v>
      </c>
      <c r="Y1466" t="s">
        <v>63</v>
      </c>
      <c r="Z1466">
        <v>0</v>
      </c>
      <c r="AA1466">
        <v>0</v>
      </c>
      <c r="AB1466">
        <v>2.08</v>
      </c>
      <c r="AC1466">
        <v>35</v>
      </c>
      <c r="AD1466">
        <v>175.86</v>
      </c>
      <c r="AE1466">
        <v>206.89</v>
      </c>
      <c r="AF1466">
        <v>200</v>
      </c>
      <c r="AG1466" t="b">
        <v>1</v>
      </c>
      <c r="AH1466">
        <v>206.89</v>
      </c>
      <c r="AI1466">
        <f t="shared" si="22"/>
        <v>41704.079422608753</v>
      </c>
      <c r="AJ1466">
        <v>2</v>
      </c>
      <c r="AK1466" t="b">
        <v>0</v>
      </c>
      <c r="AL1466" t="b">
        <v>0</v>
      </c>
      <c r="AM1466" t="s">
        <v>576</v>
      </c>
      <c r="AN1466" s="1">
        <v>40515</v>
      </c>
      <c r="AO1466" s="1">
        <v>40569</v>
      </c>
      <c r="AQ1466" s="1">
        <v>40658</v>
      </c>
    </row>
    <row r="1467" spans="1:43">
      <c r="A1467" t="s">
        <v>3305</v>
      </c>
      <c r="B1467">
        <v>80291000191</v>
      </c>
      <c r="C1467" t="s">
        <v>527</v>
      </c>
      <c r="D1467" t="s">
        <v>349</v>
      </c>
      <c r="E1467">
        <v>80014</v>
      </c>
      <c r="F1467" t="s">
        <v>75</v>
      </c>
      <c r="G1467" t="s">
        <v>3306</v>
      </c>
      <c r="H1467" t="s">
        <v>3307</v>
      </c>
      <c r="I1467" t="b">
        <v>0</v>
      </c>
      <c r="J1467" t="b">
        <v>0</v>
      </c>
      <c r="K1467" t="b">
        <v>1</v>
      </c>
      <c r="L1467" t="b">
        <v>0</v>
      </c>
      <c r="M1467" t="b">
        <v>0</v>
      </c>
      <c r="N1467" t="b">
        <v>0</v>
      </c>
      <c r="O1467" t="s">
        <v>77</v>
      </c>
      <c r="P1467" t="b">
        <v>0</v>
      </c>
      <c r="Q1467" t="b">
        <v>0</v>
      </c>
      <c r="R1467" t="s">
        <v>1</v>
      </c>
      <c r="S1467" t="s">
        <v>137</v>
      </c>
      <c r="T1467" t="s">
        <v>1</v>
      </c>
      <c r="U1467" t="s">
        <v>137</v>
      </c>
      <c r="V1467" t="s">
        <v>60</v>
      </c>
      <c r="W1467" t="s">
        <v>1</v>
      </c>
      <c r="X1467" t="s">
        <v>62</v>
      </c>
      <c r="Y1467" t="s">
        <v>63</v>
      </c>
      <c r="Z1467">
        <v>13.78</v>
      </c>
      <c r="AA1467">
        <v>4</v>
      </c>
      <c r="AB1467">
        <v>3.45</v>
      </c>
      <c r="AC1467">
        <v>17</v>
      </c>
      <c r="AD1467">
        <v>176</v>
      </c>
      <c r="AE1467">
        <v>214.63</v>
      </c>
      <c r="AF1467">
        <v>25</v>
      </c>
      <c r="AG1467" t="b">
        <v>0</v>
      </c>
      <c r="AH1467">
        <v>207.06</v>
      </c>
      <c r="AI1467">
        <f t="shared" si="22"/>
        <v>41634.674961886012</v>
      </c>
      <c r="AJ1467">
        <v>1</v>
      </c>
      <c r="AK1467" t="b">
        <v>0</v>
      </c>
      <c r="AL1467" t="b">
        <v>0</v>
      </c>
      <c r="AM1467" t="s">
        <v>576</v>
      </c>
      <c r="AN1467" s="1">
        <v>39696</v>
      </c>
      <c r="AO1467" s="1">
        <v>39812</v>
      </c>
      <c r="AP1467" s="1">
        <v>40035</v>
      </c>
      <c r="AQ1467" s="1">
        <v>39849</v>
      </c>
    </row>
    <row r="1468" spans="1:43">
      <c r="A1468" t="s">
        <v>3308</v>
      </c>
      <c r="C1468" t="s">
        <v>3309</v>
      </c>
      <c r="D1468" t="s">
        <v>1986</v>
      </c>
      <c r="E1468">
        <v>57752</v>
      </c>
      <c r="F1468" t="s">
        <v>68</v>
      </c>
      <c r="G1468" t="s">
        <v>3310</v>
      </c>
      <c r="H1468" t="s">
        <v>3311</v>
      </c>
      <c r="I1468" t="b">
        <v>0</v>
      </c>
      <c r="J1468" t="b">
        <v>0</v>
      </c>
      <c r="K1468" t="b">
        <v>0</v>
      </c>
      <c r="L1468" t="b">
        <v>0</v>
      </c>
      <c r="M1468" t="b">
        <v>0</v>
      </c>
      <c r="N1468" t="b">
        <v>0</v>
      </c>
      <c r="O1468" t="s">
        <v>77</v>
      </c>
      <c r="P1468" t="b">
        <v>1</v>
      </c>
      <c r="Q1468" t="b">
        <v>0</v>
      </c>
      <c r="R1468" t="s">
        <v>58</v>
      </c>
      <c r="S1468" t="s">
        <v>59</v>
      </c>
      <c r="V1468" t="s">
        <v>71</v>
      </c>
      <c r="W1468" t="s">
        <v>114</v>
      </c>
      <c r="X1468" t="s">
        <v>62</v>
      </c>
      <c r="Y1468" t="s">
        <v>63</v>
      </c>
      <c r="Z1468">
        <v>0</v>
      </c>
      <c r="AA1468">
        <v>7.25</v>
      </c>
      <c r="AB1468">
        <v>1.98</v>
      </c>
      <c r="AC1468">
        <v>35</v>
      </c>
      <c r="AD1468">
        <v>176.13</v>
      </c>
      <c r="AE1468">
        <v>207.21</v>
      </c>
      <c r="AF1468">
        <v>20</v>
      </c>
      <c r="AG1468" t="b">
        <v>1</v>
      </c>
      <c r="AH1468">
        <v>207.21</v>
      </c>
      <c r="AI1468">
        <f t="shared" si="22"/>
        <v>41573.483731836532</v>
      </c>
      <c r="AJ1468">
        <v>2</v>
      </c>
      <c r="AK1468" t="b">
        <v>0</v>
      </c>
      <c r="AL1468" t="b">
        <v>0</v>
      </c>
      <c r="AM1468" t="s">
        <v>576</v>
      </c>
      <c r="AN1468" s="1">
        <v>40444</v>
      </c>
      <c r="AO1468" s="1">
        <v>40445</v>
      </c>
      <c r="AP1468" s="1">
        <v>40497</v>
      </c>
      <c r="AQ1468" s="1">
        <v>40593</v>
      </c>
    </row>
    <row r="1469" spans="1:43">
      <c r="A1469" t="s">
        <v>3312</v>
      </c>
      <c r="B1469">
        <v>450180000329</v>
      </c>
      <c r="C1469" t="s">
        <v>3313</v>
      </c>
      <c r="D1469" t="s">
        <v>196</v>
      </c>
      <c r="E1469">
        <v>29111</v>
      </c>
      <c r="F1469" t="s">
        <v>68</v>
      </c>
      <c r="G1469" t="s">
        <v>3314</v>
      </c>
      <c r="H1469" t="s">
        <v>3315</v>
      </c>
      <c r="I1469" t="b">
        <v>0</v>
      </c>
      <c r="J1469" t="b">
        <v>0</v>
      </c>
      <c r="K1469" t="b">
        <v>0</v>
      </c>
      <c r="L1469" t="b">
        <v>0</v>
      </c>
      <c r="M1469" t="b">
        <v>0</v>
      </c>
      <c r="N1469" t="b">
        <v>0</v>
      </c>
      <c r="O1469" t="s">
        <v>57</v>
      </c>
      <c r="P1469" t="b">
        <v>0</v>
      </c>
      <c r="Q1469" t="b">
        <v>0</v>
      </c>
      <c r="R1469" t="s">
        <v>136</v>
      </c>
      <c r="S1469" t="s">
        <v>137</v>
      </c>
      <c r="V1469" t="s">
        <v>71</v>
      </c>
      <c r="W1469" t="s">
        <v>61</v>
      </c>
      <c r="X1469" t="s">
        <v>62</v>
      </c>
      <c r="Y1469" t="s">
        <v>63</v>
      </c>
      <c r="Z1469">
        <v>15</v>
      </c>
      <c r="AA1469">
        <v>7.5</v>
      </c>
      <c r="AB1469">
        <v>3.75</v>
      </c>
      <c r="AC1469">
        <v>17</v>
      </c>
      <c r="AD1469">
        <v>193</v>
      </c>
      <c r="AE1469">
        <v>235.37</v>
      </c>
      <c r="AF1469">
        <v>25</v>
      </c>
      <c r="AG1469" t="b">
        <v>1</v>
      </c>
      <c r="AH1469">
        <v>207.65</v>
      </c>
      <c r="AI1469">
        <f t="shared" si="22"/>
        <v>41394.249057024746</v>
      </c>
      <c r="AJ1469">
        <v>4</v>
      </c>
      <c r="AK1469" t="b">
        <v>0</v>
      </c>
      <c r="AL1469" t="b">
        <v>0</v>
      </c>
      <c r="AM1469" t="s">
        <v>576</v>
      </c>
      <c r="AN1469" s="1">
        <v>39090</v>
      </c>
      <c r="AO1469" s="1">
        <v>39375</v>
      </c>
      <c r="AP1469" s="1">
        <v>39489</v>
      </c>
      <c r="AQ1469" s="1">
        <v>39813</v>
      </c>
    </row>
    <row r="1470" spans="1:43">
      <c r="A1470" t="s">
        <v>3316</v>
      </c>
      <c r="B1470">
        <v>120138001350</v>
      </c>
      <c r="C1470" t="s">
        <v>3317</v>
      </c>
      <c r="D1470" t="s">
        <v>257</v>
      </c>
      <c r="E1470">
        <v>32569</v>
      </c>
      <c r="F1470" t="s">
        <v>54</v>
      </c>
      <c r="G1470" t="s">
        <v>3318</v>
      </c>
      <c r="H1470" t="s">
        <v>3319</v>
      </c>
      <c r="I1470" t="b">
        <v>0</v>
      </c>
      <c r="J1470" t="b">
        <v>0</v>
      </c>
      <c r="K1470" t="b">
        <v>0</v>
      </c>
      <c r="L1470" t="b">
        <v>0</v>
      </c>
      <c r="M1470" t="b">
        <v>0</v>
      </c>
      <c r="N1470" t="b">
        <v>0</v>
      </c>
      <c r="O1470" t="s">
        <v>77</v>
      </c>
      <c r="P1470" t="b">
        <v>0</v>
      </c>
      <c r="Q1470" t="b">
        <v>0</v>
      </c>
      <c r="R1470" t="s">
        <v>58</v>
      </c>
      <c r="S1470" t="s">
        <v>59</v>
      </c>
      <c r="T1470" t="s">
        <v>119</v>
      </c>
      <c r="U1470" t="s">
        <v>59</v>
      </c>
      <c r="V1470" t="s">
        <v>60</v>
      </c>
      <c r="W1470" t="s">
        <v>61</v>
      </c>
      <c r="X1470" t="s">
        <v>62</v>
      </c>
      <c r="Y1470" t="s">
        <v>63</v>
      </c>
      <c r="Z1470">
        <v>14.49</v>
      </c>
      <c r="AA1470">
        <v>0</v>
      </c>
      <c r="AB1470">
        <v>2.17</v>
      </c>
      <c r="AC1470">
        <v>9</v>
      </c>
      <c r="AD1470">
        <v>170.52</v>
      </c>
      <c r="AE1470">
        <v>207.95</v>
      </c>
      <c r="AF1470">
        <v>30</v>
      </c>
      <c r="AG1470" t="b">
        <v>1</v>
      </c>
      <c r="AH1470">
        <v>207.95</v>
      </c>
      <c r="AI1470">
        <f t="shared" si="22"/>
        <v>41272.265596925812</v>
      </c>
      <c r="AJ1470">
        <v>1</v>
      </c>
      <c r="AK1470" t="b">
        <v>0</v>
      </c>
      <c r="AL1470" t="b">
        <v>0</v>
      </c>
      <c r="AM1470" t="s">
        <v>576</v>
      </c>
      <c r="AN1470" s="1">
        <v>40060</v>
      </c>
      <c r="AO1470" s="1">
        <v>40074</v>
      </c>
      <c r="AP1470" s="1">
        <v>40077</v>
      </c>
      <c r="AQ1470" s="1">
        <v>40219</v>
      </c>
    </row>
    <row r="1471" spans="1:43">
      <c r="A1471" t="s">
        <v>3320</v>
      </c>
      <c r="C1471" t="s">
        <v>483</v>
      </c>
      <c r="D1471" t="s">
        <v>74</v>
      </c>
      <c r="E1471">
        <v>11232</v>
      </c>
      <c r="F1471" t="s">
        <v>75</v>
      </c>
      <c r="G1471" t="s">
        <v>484</v>
      </c>
      <c r="H1471" t="s">
        <v>483</v>
      </c>
      <c r="I1471" t="b">
        <v>0</v>
      </c>
      <c r="J1471" t="b">
        <v>0</v>
      </c>
      <c r="K1471" t="b">
        <v>0</v>
      </c>
      <c r="L1471" t="b">
        <v>0</v>
      </c>
      <c r="M1471" t="b">
        <v>0</v>
      </c>
      <c r="N1471" t="b">
        <v>0</v>
      </c>
      <c r="O1471" t="s">
        <v>77</v>
      </c>
      <c r="P1471" t="b">
        <v>0</v>
      </c>
      <c r="Q1471" t="b">
        <v>0</v>
      </c>
      <c r="R1471" t="s">
        <v>58</v>
      </c>
      <c r="S1471" t="s">
        <v>59</v>
      </c>
      <c r="T1471" t="s">
        <v>119</v>
      </c>
      <c r="U1471" t="s">
        <v>59</v>
      </c>
      <c r="W1471" t="s">
        <v>61</v>
      </c>
      <c r="X1471" t="s">
        <v>62</v>
      </c>
      <c r="Y1471" t="s">
        <v>81</v>
      </c>
      <c r="AD1471">
        <v>180.4</v>
      </c>
      <c r="AE1471">
        <v>220</v>
      </c>
      <c r="AF1471">
        <v>20</v>
      </c>
      <c r="AG1471" t="b">
        <v>1</v>
      </c>
      <c r="AH1471">
        <v>208</v>
      </c>
      <c r="AI1471">
        <f t="shared" si="22"/>
        <v>41251.952520242645</v>
      </c>
      <c r="AJ1471">
        <v>1</v>
      </c>
      <c r="AK1471" t="b">
        <v>0</v>
      </c>
      <c r="AL1471" t="b">
        <v>0</v>
      </c>
      <c r="AM1471" t="s">
        <v>576</v>
      </c>
      <c r="AN1471" s="1">
        <v>38242</v>
      </c>
      <c r="AO1471" s="1">
        <v>38288</v>
      </c>
      <c r="AP1471" s="1">
        <v>38378</v>
      </c>
      <c r="AQ1471" s="1">
        <v>39022</v>
      </c>
    </row>
    <row r="1472" spans="1:43">
      <c r="A1472" t="s">
        <v>3321</v>
      </c>
      <c r="B1472">
        <v>240009000323</v>
      </c>
      <c r="C1472" t="s">
        <v>669</v>
      </c>
      <c r="D1472" t="s">
        <v>609</v>
      </c>
      <c r="E1472">
        <v>21230</v>
      </c>
      <c r="F1472" t="s">
        <v>75</v>
      </c>
      <c r="G1472" t="s">
        <v>670</v>
      </c>
      <c r="H1472" t="s">
        <v>671</v>
      </c>
      <c r="I1472" t="b">
        <v>0</v>
      </c>
      <c r="J1472" t="b">
        <v>0</v>
      </c>
      <c r="K1472" t="b">
        <v>0</v>
      </c>
      <c r="L1472" t="b">
        <v>0</v>
      </c>
      <c r="M1472" t="b">
        <v>0</v>
      </c>
      <c r="N1472" t="b">
        <v>0</v>
      </c>
      <c r="O1472" t="s">
        <v>77</v>
      </c>
      <c r="P1472" t="b">
        <v>1</v>
      </c>
      <c r="Q1472" t="b">
        <v>0</v>
      </c>
      <c r="R1472" t="s">
        <v>58</v>
      </c>
      <c r="S1472" t="s">
        <v>59</v>
      </c>
      <c r="T1472" t="s">
        <v>113</v>
      </c>
      <c r="U1472" t="s">
        <v>113</v>
      </c>
      <c r="V1472" t="s">
        <v>60</v>
      </c>
      <c r="W1472" t="s">
        <v>114</v>
      </c>
      <c r="X1472" t="s">
        <v>62</v>
      </c>
      <c r="Y1472" t="s">
        <v>151</v>
      </c>
      <c r="Z1472">
        <v>0</v>
      </c>
      <c r="AA1472">
        <v>7.92</v>
      </c>
      <c r="AB1472">
        <v>1.98</v>
      </c>
      <c r="AC1472">
        <v>35</v>
      </c>
      <c r="AD1472">
        <v>176.87</v>
      </c>
      <c r="AE1472">
        <v>208.08</v>
      </c>
      <c r="AF1472">
        <v>37</v>
      </c>
      <c r="AG1472" t="b">
        <v>1</v>
      </c>
      <c r="AH1472">
        <v>208.08</v>
      </c>
      <c r="AI1472">
        <f t="shared" si="22"/>
        <v>41219.461997549588</v>
      </c>
      <c r="AJ1472">
        <v>3</v>
      </c>
      <c r="AK1472" t="b">
        <v>0</v>
      </c>
      <c r="AL1472" t="b">
        <v>0</v>
      </c>
      <c r="AM1472" t="s">
        <v>576</v>
      </c>
      <c r="AN1472" s="1">
        <v>40450</v>
      </c>
      <c r="AO1472" s="1">
        <v>40455</v>
      </c>
      <c r="AP1472" s="1">
        <v>40515</v>
      </c>
      <c r="AQ1472" s="1">
        <v>40599</v>
      </c>
    </row>
    <row r="1473" spans="1:43">
      <c r="A1473" t="s">
        <v>3322</v>
      </c>
      <c r="C1473" t="s">
        <v>252</v>
      </c>
      <c r="D1473" t="s">
        <v>67</v>
      </c>
      <c r="E1473">
        <v>28212</v>
      </c>
      <c r="F1473" t="s">
        <v>75</v>
      </c>
      <c r="G1473" t="s">
        <v>253</v>
      </c>
      <c r="H1473" t="s">
        <v>254</v>
      </c>
      <c r="I1473" t="b">
        <v>0</v>
      </c>
      <c r="J1473" t="b">
        <v>0</v>
      </c>
      <c r="K1473" t="b">
        <v>0</v>
      </c>
      <c r="L1473" t="b">
        <v>0</v>
      </c>
      <c r="M1473" t="b">
        <v>0</v>
      </c>
      <c r="N1473" t="b">
        <v>0</v>
      </c>
      <c r="O1473" t="s">
        <v>77</v>
      </c>
      <c r="P1473" t="b">
        <v>1</v>
      </c>
      <c r="Q1473" t="b">
        <v>0</v>
      </c>
      <c r="R1473" t="s">
        <v>113</v>
      </c>
      <c r="S1473" t="s">
        <v>113</v>
      </c>
      <c r="T1473" t="s">
        <v>119</v>
      </c>
      <c r="U1473" t="s">
        <v>59</v>
      </c>
      <c r="V1473" t="s">
        <v>60</v>
      </c>
      <c r="W1473" t="s">
        <v>61</v>
      </c>
      <c r="X1473" t="s">
        <v>62</v>
      </c>
      <c r="Y1473" t="s">
        <v>81</v>
      </c>
      <c r="Z1473">
        <v>13.97</v>
      </c>
      <c r="AA1473">
        <v>5.94</v>
      </c>
      <c r="AB1473">
        <v>2.1</v>
      </c>
      <c r="AC1473">
        <v>9</v>
      </c>
      <c r="AD1473">
        <v>170.71</v>
      </c>
      <c r="AE1473">
        <v>208.18</v>
      </c>
      <c r="AF1473">
        <v>52</v>
      </c>
      <c r="AG1473" t="b">
        <v>1</v>
      </c>
      <c r="AH1473">
        <v>208.19</v>
      </c>
      <c r="AI1473">
        <f t="shared" si="22"/>
        <v>41174.808428846649</v>
      </c>
      <c r="AJ1473">
        <v>5</v>
      </c>
      <c r="AK1473" t="b">
        <v>1</v>
      </c>
      <c r="AL1473" t="b">
        <v>0</v>
      </c>
      <c r="AM1473" t="s">
        <v>576</v>
      </c>
      <c r="AN1473" s="1">
        <v>40186</v>
      </c>
      <c r="AO1473" s="1">
        <v>40210</v>
      </c>
      <c r="AP1473" s="1">
        <v>40211</v>
      </c>
      <c r="AQ1473" s="1">
        <v>40342</v>
      </c>
    </row>
    <row r="1474" spans="1:43">
      <c r="A1474" t="s">
        <v>3323</v>
      </c>
      <c r="B1474">
        <v>170993000862</v>
      </c>
      <c r="C1474" t="s">
        <v>181</v>
      </c>
      <c r="D1474" t="s">
        <v>182</v>
      </c>
      <c r="E1474">
        <v>60644</v>
      </c>
      <c r="F1474" t="s">
        <v>75</v>
      </c>
      <c r="G1474" t="s">
        <v>1795</v>
      </c>
      <c r="H1474" t="s">
        <v>184</v>
      </c>
      <c r="I1474" t="b">
        <v>0</v>
      </c>
      <c r="J1474" t="b">
        <v>0</v>
      </c>
      <c r="K1474" t="b">
        <v>0</v>
      </c>
      <c r="L1474" t="b">
        <v>0</v>
      </c>
      <c r="M1474" t="b">
        <v>0</v>
      </c>
      <c r="N1474" t="b">
        <v>0</v>
      </c>
      <c r="O1474" t="s">
        <v>77</v>
      </c>
      <c r="P1474" t="b">
        <v>0</v>
      </c>
      <c r="Q1474" t="b">
        <v>0</v>
      </c>
      <c r="R1474" t="s">
        <v>94</v>
      </c>
      <c r="S1474" t="s">
        <v>95</v>
      </c>
      <c r="T1474" t="s">
        <v>272</v>
      </c>
      <c r="U1474" t="s">
        <v>273</v>
      </c>
      <c r="V1474" t="s">
        <v>60</v>
      </c>
      <c r="W1474" t="s">
        <v>114</v>
      </c>
      <c r="X1474" t="s">
        <v>62</v>
      </c>
      <c r="Y1474" t="s">
        <v>63</v>
      </c>
      <c r="Z1474">
        <v>14.22</v>
      </c>
      <c r="AA1474">
        <v>0</v>
      </c>
      <c r="AB1474">
        <v>3.56</v>
      </c>
      <c r="AC1474">
        <v>17</v>
      </c>
      <c r="AD1474">
        <v>177</v>
      </c>
      <c r="AE1474">
        <v>215.85</v>
      </c>
      <c r="AF1474">
        <v>62</v>
      </c>
      <c r="AG1474" t="b">
        <v>1</v>
      </c>
      <c r="AH1474">
        <v>208.24</v>
      </c>
      <c r="AI1474">
        <f t="shared" si="22"/>
        <v>41154.519352163486</v>
      </c>
      <c r="AJ1474">
        <v>1</v>
      </c>
      <c r="AK1474" t="b">
        <v>0</v>
      </c>
      <c r="AL1474" t="b">
        <v>0</v>
      </c>
      <c r="AM1474" t="s">
        <v>576</v>
      </c>
      <c r="AN1474" s="1">
        <v>39930</v>
      </c>
      <c r="AO1474" s="1">
        <v>39937</v>
      </c>
      <c r="AP1474" s="1">
        <v>40093</v>
      </c>
      <c r="AQ1474" s="1">
        <v>40086</v>
      </c>
    </row>
    <row r="1475" spans="1:43">
      <c r="A1475" t="s">
        <v>3324</v>
      </c>
      <c r="C1475" t="s">
        <v>130</v>
      </c>
      <c r="D1475" t="s">
        <v>128</v>
      </c>
      <c r="E1475">
        <v>90002</v>
      </c>
      <c r="F1475" t="s">
        <v>75</v>
      </c>
      <c r="G1475" t="s">
        <v>271</v>
      </c>
      <c r="H1475" t="s">
        <v>130</v>
      </c>
      <c r="I1475" t="b">
        <v>0</v>
      </c>
      <c r="J1475" t="b">
        <v>0</v>
      </c>
      <c r="K1475" t="b">
        <v>0</v>
      </c>
      <c r="L1475" t="b">
        <v>0</v>
      </c>
      <c r="M1475" t="b">
        <v>0</v>
      </c>
      <c r="N1475" t="b">
        <v>0</v>
      </c>
      <c r="O1475" t="s">
        <v>87</v>
      </c>
      <c r="P1475" t="b">
        <v>0</v>
      </c>
      <c r="Q1475" t="b">
        <v>0</v>
      </c>
      <c r="R1475" t="s">
        <v>211</v>
      </c>
      <c r="S1475" t="s">
        <v>100</v>
      </c>
      <c r="T1475" t="s">
        <v>136</v>
      </c>
      <c r="U1475" t="s">
        <v>137</v>
      </c>
      <c r="V1475" t="s">
        <v>71</v>
      </c>
      <c r="W1475" t="s">
        <v>61</v>
      </c>
      <c r="X1475" t="s">
        <v>62</v>
      </c>
      <c r="Y1475" t="s">
        <v>63</v>
      </c>
      <c r="Z1475">
        <v>13.4</v>
      </c>
      <c r="AA1475">
        <v>9.7200000000000006</v>
      </c>
      <c r="AB1475">
        <v>3.35</v>
      </c>
      <c r="AC1475">
        <v>17</v>
      </c>
      <c r="AD1475">
        <v>177</v>
      </c>
      <c r="AE1475">
        <v>215.85</v>
      </c>
      <c r="AF1475">
        <v>21</v>
      </c>
      <c r="AG1475" t="b">
        <v>1</v>
      </c>
      <c r="AH1475">
        <v>208.24</v>
      </c>
      <c r="AI1475">
        <f t="shared" ref="AI1475:AI1538" si="23">(AH1475-$AH$4651)^2</f>
        <v>41154.519352163486</v>
      </c>
      <c r="AJ1475">
        <v>1</v>
      </c>
      <c r="AK1475" t="b">
        <v>0</v>
      </c>
      <c r="AL1475" t="b">
        <v>0</v>
      </c>
      <c r="AM1475" t="s">
        <v>576</v>
      </c>
      <c r="AN1475" s="1">
        <v>39686</v>
      </c>
      <c r="AO1475" s="1">
        <v>39693</v>
      </c>
      <c r="AP1475" s="1">
        <v>39737</v>
      </c>
      <c r="AQ1475" s="1">
        <v>39840</v>
      </c>
    </row>
    <row r="1476" spans="1:43">
      <c r="A1476" t="s">
        <v>3325</v>
      </c>
      <c r="B1476">
        <v>60962000993</v>
      </c>
      <c r="C1476" t="s">
        <v>1671</v>
      </c>
      <c r="D1476" t="s">
        <v>128</v>
      </c>
      <c r="E1476">
        <v>90221</v>
      </c>
      <c r="F1476" t="s">
        <v>75</v>
      </c>
      <c r="G1476" t="s">
        <v>1672</v>
      </c>
      <c r="H1476" t="s">
        <v>130</v>
      </c>
      <c r="I1476" t="b">
        <v>0</v>
      </c>
      <c r="J1476" t="b">
        <v>0</v>
      </c>
      <c r="K1476" t="b">
        <v>0</v>
      </c>
      <c r="L1476" t="b">
        <v>0</v>
      </c>
      <c r="M1476" t="b">
        <v>0</v>
      </c>
      <c r="N1476" t="b">
        <v>0</v>
      </c>
      <c r="O1476" t="s">
        <v>77</v>
      </c>
      <c r="P1476" t="b">
        <v>0</v>
      </c>
      <c r="Q1476" t="b">
        <v>0</v>
      </c>
      <c r="R1476" t="s">
        <v>119</v>
      </c>
      <c r="S1476" t="s">
        <v>59</v>
      </c>
      <c r="T1476" t="s">
        <v>94</v>
      </c>
      <c r="U1476" t="s">
        <v>95</v>
      </c>
      <c r="V1476" t="s">
        <v>60</v>
      </c>
      <c r="W1476" t="s">
        <v>61</v>
      </c>
      <c r="X1476" t="s">
        <v>62</v>
      </c>
      <c r="Y1476" t="s">
        <v>81</v>
      </c>
      <c r="Z1476">
        <v>1.47</v>
      </c>
      <c r="AA1476">
        <v>10.69</v>
      </c>
      <c r="AB1476">
        <v>2.21</v>
      </c>
      <c r="AC1476">
        <v>9</v>
      </c>
      <c r="AD1476">
        <v>170.77</v>
      </c>
      <c r="AE1476">
        <v>208.26</v>
      </c>
      <c r="AF1476">
        <v>70</v>
      </c>
      <c r="AG1476" t="b">
        <v>1</v>
      </c>
      <c r="AH1476">
        <v>208.25</v>
      </c>
      <c r="AI1476">
        <f t="shared" si="23"/>
        <v>41150.462136826856</v>
      </c>
      <c r="AJ1476">
        <v>4</v>
      </c>
      <c r="AK1476" t="b">
        <v>1</v>
      </c>
      <c r="AL1476" t="b">
        <v>0</v>
      </c>
      <c r="AM1476" t="s">
        <v>576</v>
      </c>
      <c r="AN1476" s="1">
        <v>40254</v>
      </c>
      <c r="AO1476" s="1">
        <v>40260</v>
      </c>
      <c r="AP1476" s="1">
        <v>40330</v>
      </c>
      <c r="AQ1476" s="1">
        <v>40405</v>
      </c>
    </row>
    <row r="1477" spans="1:43">
      <c r="A1477" t="s">
        <v>3326</v>
      </c>
      <c r="B1477">
        <v>540006000026</v>
      </c>
      <c r="C1477" t="s">
        <v>3327</v>
      </c>
      <c r="D1477" t="s">
        <v>1302</v>
      </c>
      <c r="E1477">
        <v>25401</v>
      </c>
      <c r="F1477" t="s">
        <v>75</v>
      </c>
      <c r="G1477" t="s">
        <v>3328</v>
      </c>
      <c r="H1477" t="s">
        <v>265</v>
      </c>
      <c r="I1477" t="b">
        <v>0</v>
      </c>
      <c r="J1477" t="b">
        <v>0</v>
      </c>
      <c r="K1477" t="b">
        <v>0</v>
      </c>
      <c r="L1477" t="b">
        <v>0</v>
      </c>
      <c r="M1477" t="b">
        <v>0</v>
      </c>
      <c r="N1477" t="b">
        <v>0</v>
      </c>
      <c r="O1477" t="s">
        <v>87</v>
      </c>
      <c r="P1477" t="b">
        <v>0</v>
      </c>
      <c r="Q1477" t="b">
        <v>0</v>
      </c>
      <c r="R1477" t="s">
        <v>390</v>
      </c>
      <c r="S1477" t="s">
        <v>100</v>
      </c>
      <c r="V1477" t="s">
        <v>71</v>
      </c>
      <c r="W1477" t="s">
        <v>61</v>
      </c>
      <c r="X1477" t="s">
        <v>62</v>
      </c>
      <c r="Y1477" t="s">
        <v>88</v>
      </c>
      <c r="Z1477">
        <v>0</v>
      </c>
      <c r="AA1477">
        <v>0</v>
      </c>
      <c r="AB1477">
        <v>2.1</v>
      </c>
      <c r="AC1477">
        <v>35</v>
      </c>
      <c r="AD1477">
        <v>177.08</v>
      </c>
      <c r="AE1477">
        <v>208.33</v>
      </c>
      <c r="AF1477">
        <v>100</v>
      </c>
      <c r="AG1477" t="b">
        <v>1</v>
      </c>
      <c r="AH1477">
        <v>208.33</v>
      </c>
      <c r="AI1477">
        <f t="shared" si="23"/>
        <v>41118.0116141338</v>
      </c>
      <c r="AJ1477">
        <v>1</v>
      </c>
      <c r="AK1477" t="b">
        <v>0</v>
      </c>
      <c r="AL1477" t="b">
        <v>0</v>
      </c>
      <c r="AM1477" t="s">
        <v>576</v>
      </c>
      <c r="AN1477" s="1">
        <v>40435</v>
      </c>
      <c r="AO1477" s="1">
        <v>40442</v>
      </c>
      <c r="AP1477" s="1">
        <v>40504</v>
      </c>
      <c r="AQ1477" s="1">
        <v>40583</v>
      </c>
    </row>
    <row r="1478" spans="1:43">
      <c r="A1478" t="s">
        <v>3329</v>
      </c>
      <c r="B1478">
        <v>450336000638</v>
      </c>
      <c r="C1478" t="s">
        <v>217</v>
      </c>
      <c r="D1478" t="s">
        <v>196</v>
      </c>
      <c r="E1478">
        <v>29204</v>
      </c>
      <c r="F1478" t="s">
        <v>75</v>
      </c>
      <c r="G1478" t="s">
        <v>1411</v>
      </c>
      <c r="H1478" t="s">
        <v>219</v>
      </c>
      <c r="I1478" t="b">
        <v>0</v>
      </c>
      <c r="J1478" t="b">
        <v>0</v>
      </c>
      <c r="K1478" t="b">
        <v>0</v>
      </c>
      <c r="L1478" t="b">
        <v>0</v>
      </c>
      <c r="M1478" t="b">
        <v>0</v>
      </c>
      <c r="N1478" t="b">
        <v>0</v>
      </c>
      <c r="O1478" t="s">
        <v>77</v>
      </c>
      <c r="P1478" t="b">
        <v>0</v>
      </c>
      <c r="Q1478" t="b">
        <v>0</v>
      </c>
      <c r="R1478" t="s">
        <v>136</v>
      </c>
      <c r="S1478" t="s">
        <v>137</v>
      </c>
      <c r="V1478" t="s">
        <v>60</v>
      </c>
      <c r="W1478" t="s">
        <v>61</v>
      </c>
      <c r="X1478" t="s">
        <v>62</v>
      </c>
      <c r="Y1478" t="s">
        <v>63</v>
      </c>
      <c r="AD1478">
        <v>179.38</v>
      </c>
      <c r="AE1478">
        <v>218.76</v>
      </c>
      <c r="AF1478">
        <v>18</v>
      </c>
      <c r="AG1478" t="b">
        <v>1</v>
      </c>
      <c r="AH1478">
        <v>208.54</v>
      </c>
      <c r="AI1478">
        <f t="shared" si="23"/>
        <v>41032.889892064544</v>
      </c>
      <c r="AJ1478">
        <v>2</v>
      </c>
      <c r="AK1478" t="b">
        <v>0</v>
      </c>
      <c r="AL1478" t="b">
        <v>0</v>
      </c>
      <c r="AM1478" t="s">
        <v>576</v>
      </c>
      <c r="AN1478" s="1">
        <v>38757</v>
      </c>
      <c r="AO1478" s="1">
        <v>38805</v>
      </c>
      <c r="AP1478" s="1">
        <v>38890</v>
      </c>
      <c r="AQ1478" s="1">
        <v>38999</v>
      </c>
    </row>
    <row r="1479" spans="1:43">
      <c r="A1479" t="s">
        <v>3330</v>
      </c>
      <c r="B1479">
        <v>171371004792</v>
      </c>
      <c r="C1479" t="s">
        <v>3331</v>
      </c>
      <c r="D1479" t="s">
        <v>182</v>
      </c>
      <c r="E1479">
        <v>60103</v>
      </c>
      <c r="F1479" t="s">
        <v>54</v>
      </c>
      <c r="G1479" t="s">
        <v>2854</v>
      </c>
      <c r="H1479" t="s">
        <v>3332</v>
      </c>
      <c r="I1479" t="b">
        <v>0</v>
      </c>
      <c r="J1479" t="b">
        <v>0</v>
      </c>
      <c r="K1479" t="b">
        <v>0</v>
      </c>
      <c r="L1479" t="b">
        <v>0</v>
      </c>
      <c r="M1479" t="b">
        <v>0</v>
      </c>
      <c r="N1479" t="b">
        <v>0</v>
      </c>
      <c r="O1479" t="s">
        <v>77</v>
      </c>
      <c r="P1479" t="b">
        <v>0</v>
      </c>
      <c r="Q1479" t="b">
        <v>0</v>
      </c>
      <c r="R1479" t="s">
        <v>113</v>
      </c>
      <c r="S1479" t="s">
        <v>113</v>
      </c>
      <c r="T1479" t="s">
        <v>1</v>
      </c>
      <c r="U1479" t="s">
        <v>137</v>
      </c>
      <c r="V1479" t="s">
        <v>60</v>
      </c>
      <c r="W1479" t="s">
        <v>61</v>
      </c>
      <c r="X1479" t="s">
        <v>107</v>
      </c>
      <c r="Y1479" t="s">
        <v>81</v>
      </c>
      <c r="Z1479">
        <v>13.32</v>
      </c>
      <c r="AA1479">
        <v>0</v>
      </c>
      <c r="AB1479">
        <v>3.33</v>
      </c>
      <c r="AC1479">
        <v>17</v>
      </c>
      <c r="AD1479">
        <v>167</v>
      </c>
      <c r="AE1479">
        <v>203.66</v>
      </c>
      <c r="AF1479">
        <v>8</v>
      </c>
      <c r="AG1479" t="b">
        <v>1</v>
      </c>
      <c r="AH1479">
        <v>208.75</v>
      </c>
      <c r="AI1479">
        <f t="shared" si="23"/>
        <v>40947.856369995279</v>
      </c>
      <c r="AJ1479">
        <v>6</v>
      </c>
      <c r="AK1479" t="b">
        <v>0</v>
      </c>
      <c r="AL1479" t="b">
        <v>0</v>
      </c>
      <c r="AM1479" t="s">
        <v>576</v>
      </c>
      <c r="AN1479" s="1">
        <v>39387</v>
      </c>
      <c r="AO1479" s="1">
        <v>39423</v>
      </c>
      <c r="AP1479" s="1">
        <v>39504</v>
      </c>
      <c r="AQ1479" s="1">
        <v>39627</v>
      </c>
    </row>
    <row r="1480" spans="1:43">
      <c r="A1480" t="s">
        <v>3333</v>
      </c>
      <c r="B1480">
        <v>370192000957</v>
      </c>
      <c r="C1480" t="s">
        <v>2366</v>
      </c>
      <c r="D1480" t="s">
        <v>67</v>
      </c>
      <c r="E1480">
        <v>27262</v>
      </c>
      <c r="F1480" t="s">
        <v>75</v>
      </c>
      <c r="G1480" t="s">
        <v>1108</v>
      </c>
      <c r="H1480" t="s">
        <v>1109</v>
      </c>
      <c r="I1480" t="b">
        <v>0</v>
      </c>
      <c r="J1480" t="b">
        <v>1</v>
      </c>
      <c r="K1480" t="b">
        <v>1</v>
      </c>
      <c r="L1480" t="b">
        <v>0</v>
      </c>
      <c r="M1480" t="b">
        <v>0</v>
      </c>
      <c r="N1480" t="b">
        <v>0</v>
      </c>
      <c r="O1480" t="s">
        <v>57</v>
      </c>
      <c r="P1480" t="b">
        <v>0</v>
      </c>
      <c r="Q1480" t="b">
        <v>0</v>
      </c>
      <c r="R1480" t="s">
        <v>113</v>
      </c>
      <c r="S1480" t="s">
        <v>113</v>
      </c>
      <c r="T1480" t="s">
        <v>58</v>
      </c>
      <c r="U1480" t="s">
        <v>59</v>
      </c>
      <c r="V1480" t="s">
        <v>60</v>
      </c>
      <c r="W1480" t="s">
        <v>61</v>
      </c>
      <c r="X1480" t="s">
        <v>62</v>
      </c>
      <c r="Y1480" t="s">
        <v>63</v>
      </c>
      <c r="Z1480">
        <v>13.04</v>
      </c>
      <c r="AA1480">
        <v>9.24</v>
      </c>
      <c r="AB1480">
        <v>1.78</v>
      </c>
      <c r="AC1480">
        <v>35</v>
      </c>
      <c r="AD1480">
        <v>177.58</v>
      </c>
      <c r="AE1480">
        <v>208.92</v>
      </c>
      <c r="AF1480">
        <v>6</v>
      </c>
      <c r="AG1480" t="b">
        <v>1</v>
      </c>
      <c r="AH1480">
        <v>208.92</v>
      </c>
      <c r="AI1480">
        <f t="shared" si="23"/>
        <v>40879.084309272548</v>
      </c>
      <c r="AJ1480">
        <v>11</v>
      </c>
      <c r="AK1480" t="b">
        <v>0</v>
      </c>
      <c r="AL1480" t="b">
        <v>0</v>
      </c>
      <c r="AM1480" t="s">
        <v>576</v>
      </c>
      <c r="AN1480" s="1">
        <v>40492</v>
      </c>
      <c r="AO1480" s="1">
        <v>40498</v>
      </c>
      <c r="AP1480" s="1">
        <v>40499</v>
      </c>
      <c r="AQ1480" s="1">
        <v>40640</v>
      </c>
    </row>
    <row r="1481" spans="1:43">
      <c r="A1481" t="s">
        <v>3334</v>
      </c>
      <c r="B1481">
        <v>360015304885</v>
      </c>
      <c r="C1481" t="s">
        <v>483</v>
      </c>
      <c r="D1481" t="s">
        <v>74</v>
      </c>
      <c r="E1481">
        <v>11234</v>
      </c>
      <c r="F1481" t="s">
        <v>75</v>
      </c>
      <c r="G1481" t="s">
        <v>76</v>
      </c>
      <c r="H1481" t="s">
        <v>483</v>
      </c>
      <c r="I1481" t="b">
        <v>0</v>
      </c>
      <c r="J1481" t="b">
        <v>0</v>
      </c>
      <c r="K1481" t="b">
        <v>0</v>
      </c>
      <c r="L1481" t="b">
        <v>0</v>
      </c>
      <c r="M1481" t="b">
        <v>0</v>
      </c>
      <c r="N1481" t="b">
        <v>0</v>
      </c>
      <c r="O1481" t="s">
        <v>77</v>
      </c>
      <c r="P1481" t="b">
        <v>0</v>
      </c>
      <c r="Q1481" t="b">
        <v>0</v>
      </c>
      <c r="R1481" t="s">
        <v>104</v>
      </c>
      <c r="S1481" t="s">
        <v>95</v>
      </c>
      <c r="V1481" t="s">
        <v>71</v>
      </c>
      <c r="W1481" t="s">
        <v>61</v>
      </c>
      <c r="X1481" t="s">
        <v>62</v>
      </c>
      <c r="Y1481" t="s">
        <v>63</v>
      </c>
      <c r="AD1481">
        <v>194.75</v>
      </c>
      <c r="AE1481">
        <v>237.5</v>
      </c>
      <c r="AF1481">
        <v>19</v>
      </c>
      <c r="AG1481" t="b">
        <v>1</v>
      </c>
      <c r="AH1481">
        <v>209.3</v>
      </c>
      <c r="AI1481">
        <f t="shared" si="23"/>
        <v>40725.567526480547</v>
      </c>
      <c r="AJ1481">
        <v>3</v>
      </c>
      <c r="AK1481" t="b">
        <v>0</v>
      </c>
      <c r="AL1481" t="b">
        <v>0</v>
      </c>
      <c r="AM1481" t="s">
        <v>576</v>
      </c>
      <c r="AN1481" s="1">
        <v>38741</v>
      </c>
      <c r="AO1481" s="1">
        <v>38789</v>
      </c>
      <c r="AP1481" s="1">
        <v>38874</v>
      </c>
      <c r="AQ1481" s="1">
        <v>38984</v>
      </c>
    </row>
    <row r="1482" spans="1:43">
      <c r="A1482" t="s">
        <v>3335</v>
      </c>
      <c r="B1482">
        <v>370053002434</v>
      </c>
      <c r="C1482" t="s">
        <v>1722</v>
      </c>
      <c r="D1482" t="s">
        <v>67</v>
      </c>
      <c r="E1482">
        <v>28025</v>
      </c>
      <c r="F1482" t="s">
        <v>75</v>
      </c>
      <c r="G1482" t="s">
        <v>926</v>
      </c>
      <c r="H1482" t="s">
        <v>927</v>
      </c>
      <c r="I1482" t="b">
        <v>0</v>
      </c>
      <c r="J1482" t="b">
        <v>0</v>
      </c>
      <c r="K1482" t="b">
        <v>0</v>
      </c>
      <c r="L1482" t="b">
        <v>0</v>
      </c>
      <c r="M1482" t="b">
        <v>0</v>
      </c>
      <c r="N1482" t="b">
        <v>0</v>
      </c>
      <c r="O1482" t="s">
        <v>57</v>
      </c>
      <c r="P1482" t="b">
        <v>0</v>
      </c>
      <c r="Q1482" t="b">
        <v>0</v>
      </c>
      <c r="R1482" t="s">
        <v>94</v>
      </c>
      <c r="S1482" t="s">
        <v>95</v>
      </c>
      <c r="V1482" t="s">
        <v>60</v>
      </c>
      <c r="W1482" t="s">
        <v>61</v>
      </c>
      <c r="X1482" t="s">
        <v>62</v>
      </c>
      <c r="Y1482" t="s">
        <v>81</v>
      </c>
      <c r="Z1482">
        <v>13.77</v>
      </c>
      <c r="AA1482">
        <v>5.85</v>
      </c>
      <c r="AB1482">
        <v>3.44</v>
      </c>
      <c r="AC1482">
        <v>17</v>
      </c>
      <c r="AD1482">
        <v>178</v>
      </c>
      <c r="AE1482">
        <v>217.07</v>
      </c>
      <c r="AF1482">
        <v>22</v>
      </c>
      <c r="AG1482" t="b">
        <v>1</v>
      </c>
      <c r="AH1482">
        <v>209.41</v>
      </c>
      <c r="AI1482">
        <f t="shared" si="23"/>
        <v>40681.182357777601</v>
      </c>
      <c r="AJ1482">
        <v>1</v>
      </c>
      <c r="AK1482" t="b">
        <v>0</v>
      </c>
      <c r="AL1482" t="b">
        <v>0</v>
      </c>
      <c r="AM1482" t="s">
        <v>576</v>
      </c>
      <c r="AN1482" s="1">
        <v>39920</v>
      </c>
      <c r="AO1482" s="1">
        <v>39939</v>
      </c>
      <c r="AP1482" s="1">
        <v>40135</v>
      </c>
      <c r="AQ1482" s="1">
        <v>40077</v>
      </c>
    </row>
    <row r="1483" spans="1:43">
      <c r="A1483" t="s">
        <v>3336</v>
      </c>
      <c r="C1483" t="s">
        <v>130</v>
      </c>
      <c r="D1483" t="s">
        <v>128</v>
      </c>
      <c r="E1483">
        <v>90058</v>
      </c>
      <c r="F1483" t="s">
        <v>75</v>
      </c>
      <c r="G1483" t="s">
        <v>271</v>
      </c>
      <c r="H1483" t="s">
        <v>130</v>
      </c>
      <c r="I1483" t="b">
        <v>0</v>
      </c>
      <c r="J1483" t="b">
        <v>0</v>
      </c>
      <c r="K1483" t="b">
        <v>0</v>
      </c>
      <c r="L1483" t="b">
        <v>0</v>
      </c>
      <c r="M1483" t="b">
        <v>0</v>
      </c>
      <c r="N1483" t="b">
        <v>0</v>
      </c>
      <c r="O1483" t="s">
        <v>87</v>
      </c>
      <c r="P1483" t="b">
        <v>0</v>
      </c>
      <c r="Q1483" t="b">
        <v>0</v>
      </c>
      <c r="R1483" t="s">
        <v>211</v>
      </c>
      <c r="S1483" t="s">
        <v>100</v>
      </c>
      <c r="T1483" t="s">
        <v>211</v>
      </c>
      <c r="U1483" t="s">
        <v>100</v>
      </c>
      <c r="V1483" t="s">
        <v>60</v>
      </c>
      <c r="W1483" t="s">
        <v>61</v>
      </c>
      <c r="X1483" t="s">
        <v>62</v>
      </c>
      <c r="Y1483" t="s">
        <v>81</v>
      </c>
      <c r="Z1483">
        <v>13.47</v>
      </c>
      <c r="AA1483">
        <v>9.77</v>
      </c>
      <c r="AB1483">
        <v>3.37</v>
      </c>
      <c r="AC1483">
        <v>17</v>
      </c>
      <c r="AD1483">
        <v>178</v>
      </c>
      <c r="AE1483">
        <v>217.07</v>
      </c>
      <c r="AF1483">
        <v>30</v>
      </c>
      <c r="AG1483" t="b">
        <v>1</v>
      </c>
      <c r="AH1483">
        <v>209.41</v>
      </c>
      <c r="AI1483">
        <f t="shared" si="23"/>
        <v>40681.182357777601</v>
      </c>
      <c r="AJ1483">
        <v>2</v>
      </c>
      <c r="AK1483" t="b">
        <v>0</v>
      </c>
      <c r="AL1483" t="b">
        <v>0</v>
      </c>
      <c r="AM1483" t="s">
        <v>576</v>
      </c>
      <c r="AN1483" s="1">
        <v>39861</v>
      </c>
      <c r="AO1483" s="1">
        <v>39869</v>
      </c>
      <c r="AP1483" s="1">
        <v>39910</v>
      </c>
      <c r="AQ1483" s="1">
        <v>40012</v>
      </c>
    </row>
    <row r="1484" spans="1:43">
      <c r="A1484" t="s">
        <v>3337</v>
      </c>
      <c r="B1484">
        <v>450336001386</v>
      </c>
      <c r="C1484" t="s">
        <v>217</v>
      </c>
      <c r="D1484" t="s">
        <v>196</v>
      </c>
      <c r="E1484">
        <v>29201</v>
      </c>
      <c r="F1484" t="s">
        <v>75</v>
      </c>
      <c r="G1484" t="s">
        <v>1411</v>
      </c>
      <c r="H1484" t="s">
        <v>219</v>
      </c>
      <c r="I1484" t="b">
        <v>0</v>
      </c>
      <c r="J1484" t="b">
        <v>0</v>
      </c>
      <c r="K1484" t="b">
        <v>0</v>
      </c>
      <c r="L1484" t="b">
        <v>0</v>
      </c>
      <c r="M1484" t="b">
        <v>0</v>
      </c>
      <c r="N1484" t="b">
        <v>0</v>
      </c>
      <c r="O1484" t="s">
        <v>142</v>
      </c>
      <c r="P1484" t="b">
        <v>0</v>
      </c>
      <c r="Q1484" t="b">
        <v>0</v>
      </c>
      <c r="R1484" t="s">
        <v>267</v>
      </c>
      <c r="S1484" t="s">
        <v>95</v>
      </c>
      <c r="V1484" t="s">
        <v>60</v>
      </c>
      <c r="W1484" t="s">
        <v>61</v>
      </c>
      <c r="X1484" t="s">
        <v>62</v>
      </c>
      <c r="Y1484" t="s">
        <v>88</v>
      </c>
      <c r="Z1484">
        <v>13.98</v>
      </c>
      <c r="AA1484">
        <v>6.99</v>
      </c>
      <c r="AB1484">
        <v>2.1</v>
      </c>
      <c r="AC1484">
        <v>9</v>
      </c>
      <c r="AD1484">
        <v>171.81</v>
      </c>
      <c r="AE1484">
        <v>209.52</v>
      </c>
      <c r="AF1484">
        <v>100</v>
      </c>
      <c r="AG1484" t="b">
        <v>1</v>
      </c>
      <c r="AH1484">
        <v>209.53</v>
      </c>
      <c r="AI1484">
        <f t="shared" si="23"/>
        <v>40632.789773738026</v>
      </c>
      <c r="AJ1484">
        <v>2</v>
      </c>
      <c r="AK1484" t="b">
        <v>1</v>
      </c>
      <c r="AL1484" t="b">
        <v>0</v>
      </c>
      <c r="AM1484" t="s">
        <v>576</v>
      </c>
      <c r="AN1484" s="1">
        <v>40050</v>
      </c>
      <c r="AO1484" s="1">
        <v>40067</v>
      </c>
      <c r="AP1484" s="1">
        <v>40114</v>
      </c>
      <c r="AQ1484" s="1">
        <v>40209</v>
      </c>
    </row>
    <row r="1485" spans="1:43">
      <c r="A1485" t="s">
        <v>3338</v>
      </c>
      <c r="B1485">
        <v>170993000759</v>
      </c>
      <c r="C1485" t="s">
        <v>181</v>
      </c>
      <c r="D1485" t="s">
        <v>182</v>
      </c>
      <c r="E1485">
        <v>60641</v>
      </c>
      <c r="F1485" t="s">
        <v>75</v>
      </c>
      <c r="G1485" t="s">
        <v>1235</v>
      </c>
      <c r="H1485" t="s">
        <v>184</v>
      </c>
      <c r="I1485" t="b">
        <v>0</v>
      </c>
      <c r="J1485" t="b">
        <v>0</v>
      </c>
      <c r="K1485" t="b">
        <v>0</v>
      </c>
      <c r="L1485" t="b">
        <v>0</v>
      </c>
      <c r="M1485" t="b">
        <v>0</v>
      </c>
      <c r="N1485" t="b">
        <v>0</v>
      </c>
      <c r="O1485" t="s">
        <v>57</v>
      </c>
      <c r="P1485" t="b">
        <v>0</v>
      </c>
      <c r="Q1485" t="b">
        <v>0</v>
      </c>
      <c r="R1485" t="s">
        <v>58</v>
      </c>
      <c r="S1485" t="s">
        <v>59</v>
      </c>
      <c r="T1485" t="s">
        <v>230</v>
      </c>
      <c r="U1485" t="s">
        <v>59</v>
      </c>
      <c r="V1485" t="s">
        <v>71</v>
      </c>
      <c r="W1485" t="s">
        <v>80</v>
      </c>
      <c r="X1485" t="s">
        <v>62</v>
      </c>
      <c r="Y1485" t="s">
        <v>63</v>
      </c>
      <c r="Z1485">
        <v>14.08</v>
      </c>
      <c r="AA1485">
        <v>0</v>
      </c>
      <c r="AB1485">
        <v>1.92</v>
      </c>
      <c r="AC1485">
        <v>35</v>
      </c>
      <c r="AD1485">
        <v>179</v>
      </c>
      <c r="AE1485">
        <v>210.59</v>
      </c>
      <c r="AF1485">
        <v>30</v>
      </c>
      <c r="AG1485" t="b">
        <v>1</v>
      </c>
      <c r="AH1485">
        <v>209.7</v>
      </c>
      <c r="AI1485">
        <f t="shared" si="23"/>
        <v>40564.28291301529</v>
      </c>
      <c r="AJ1485">
        <v>5</v>
      </c>
      <c r="AK1485" t="b">
        <v>1</v>
      </c>
      <c r="AL1485" t="b">
        <v>0</v>
      </c>
      <c r="AM1485" t="s">
        <v>576</v>
      </c>
      <c r="AN1485" s="1">
        <v>40521</v>
      </c>
      <c r="AO1485" s="1">
        <v>40626</v>
      </c>
      <c r="AQ1485" s="1">
        <v>40669</v>
      </c>
    </row>
    <row r="1486" spans="1:43">
      <c r="A1486" t="s">
        <v>3339</v>
      </c>
      <c r="C1486" t="s">
        <v>483</v>
      </c>
      <c r="D1486" t="s">
        <v>74</v>
      </c>
      <c r="E1486">
        <v>11213</v>
      </c>
      <c r="F1486" t="s">
        <v>75</v>
      </c>
      <c r="G1486" t="s">
        <v>484</v>
      </c>
      <c r="H1486" t="s">
        <v>483</v>
      </c>
      <c r="I1486" t="b">
        <v>0</v>
      </c>
      <c r="J1486" t="b">
        <v>0</v>
      </c>
      <c r="K1486" t="b">
        <v>0</v>
      </c>
      <c r="L1486" t="b">
        <v>0</v>
      </c>
      <c r="M1486" t="b">
        <v>0</v>
      </c>
      <c r="N1486" t="b">
        <v>0</v>
      </c>
      <c r="O1486" t="s">
        <v>87</v>
      </c>
      <c r="P1486" t="b">
        <v>0</v>
      </c>
      <c r="Q1486" t="b">
        <v>0</v>
      </c>
      <c r="R1486" t="s">
        <v>171</v>
      </c>
      <c r="S1486" t="s">
        <v>79</v>
      </c>
      <c r="T1486" t="s">
        <v>58</v>
      </c>
      <c r="U1486" t="s">
        <v>59</v>
      </c>
      <c r="W1486" t="s">
        <v>61</v>
      </c>
      <c r="X1486" t="s">
        <v>62</v>
      </c>
      <c r="Y1486" t="s">
        <v>88</v>
      </c>
      <c r="AD1486">
        <v>182.45</v>
      </c>
      <c r="AE1486">
        <v>222.5</v>
      </c>
      <c r="AF1486">
        <v>70</v>
      </c>
      <c r="AG1486" t="b">
        <v>1</v>
      </c>
      <c r="AH1486">
        <v>209.82</v>
      </c>
      <c r="AI1486">
        <f t="shared" si="23"/>
        <v>40515.95992897571</v>
      </c>
      <c r="AJ1486">
        <v>1</v>
      </c>
      <c r="AK1486" t="b">
        <v>0</v>
      </c>
      <c r="AL1486" t="b">
        <v>0</v>
      </c>
      <c r="AM1486" t="s">
        <v>576</v>
      </c>
      <c r="AN1486" s="1">
        <v>38331</v>
      </c>
      <c r="AO1486" s="1">
        <v>38418</v>
      </c>
      <c r="AP1486" s="1">
        <v>38498</v>
      </c>
      <c r="AQ1486" s="1">
        <v>38472</v>
      </c>
    </row>
    <row r="1487" spans="1:43">
      <c r="A1487" t="s">
        <v>3340</v>
      </c>
      <c r="B1487">
        <v>170993000773</v>
      </c>
      <c r="C1487" t="s">
        <v>181</v>
      </c>
      <c r="D1487" t="s">
        <v>182</v>
      </c>
      <c r="E1487">
        <v>60637</v>
      </c>
      <c r="F1487" t="s">
        <v>75</v>
      </c>
      <c r="G1487" t="s">
        <v>745</v>
      </c>
      <c r="H1487" t="s">
        <v>184</v>
      </c>
      <c r="I1487" t="b">
        <v>0</v>
      </c>
      <c r="J1487" t="b">
        <v>0</v>
      </c>
      <c r="K1487" t="b">
        <v>1</v>
      </c>
      <c r="L1487" t="b">
        <v>0</v>
      </c>
      <c r="M1487" t="b">
        <v>0</v>
      </c>
      <c r="N1487" t="b">
        <v>0</v>
      </c>
      <c r="O1487" t="s">
        <v>77</v>
      </c>
      <c r="P1487" t="b">
        <v>0</v>
      </c>
      <c r="Q1487" t="b">
        <v>0</v>
      </c>
      <c r="R1487" t="s">
        <v>58</v>
      </c>
      <c r="S1487" t="s">
        <v>59</v>
      </c>
      <c r="V1487" t="s">
        <v>71</v>
      </c>
      <c r="W1487" t="s">
        <v>61</v>
      </c>
      <c r="X1487" t="s">
        <v>62</v>
      </c>
      <c r="Y1487" t="s">
        <v>81</v>
      </c>
      <c r="AD1487">
        <v>191.68</v>
      </c>
      <c r="AE1487">
        <v>233.76</v>
      </c>
      <c r="AF1487">
        <v>17</v>
      </c>
      <c r="AG1487" t="b">
        <v>1</v>
      </c>
      <c r="AH1487">
        <v>209.93</v>
      </c>
      <c r="AI1487">
        <f t="shared" si="23"/>
        <v>40471.689160272763</v>
      </c>
      <c r="AJ1487">
        <v>2</v>
      </c>
      <c r="AK1487" t="b">
        <v>0</v>
      </c>
      <c r="AL1487" t="b">
        <v>0</v>
      </c>
      <c r="AM1487" t="s">
        <v>576</v>
      </c>
      <c r="AN1487" s="1">
        <v>38729</v>
      </c>
      <c r="AO1487" s="1">
        <v>38738</v>
      </c>
      <c r="AP1487" s="1">
        <v>38824</v>
      </c>
      <c r="AQ1487" s="1">
        <v>38838</v>
      </c>
    </row>
    <row r="1488" spans="1:43">
      <c r="A1488" t="s">
        <v>3341</v>
      </c>
      <c r="B1488">
        <v>340723005222</v>
      </c>
      <c r="C1488" t="s">
        <v>648</v>
      </c>
      <c r="D1488" t="s">
        <v>191</v>
      </c>
      <c r="E1488">
        <v>8844</v>
      </c>
      <c r="F1488" t="s">
        <v>54</v>
      </c>
      <c r="G1488" t="s">
        <v>3342</v>
      </c>
      <c r="H1488" t="s">
        <v>3343</v>
      </c>
      <c r="I1488" t="b">
        <v>0</v>
      </c>
      <c r="J1488" t="b">
        <v>0</v>
      </c>
      <c r="K1488" t="b">
        <v>0</v>
      </c>
      <c r="L1488" t="b">
        <v>0</v>
      </c>
      <c r="M1488" t="b">
        <v>0</v>
      </c>
      <c r="N1488" t="b">
        <v>0</v>
      </c>
      <c r="O1488" t="s">
        <v>87</v>
      </c>
      <c r="P1488" t="b">
        <v>0</v>
      </c>
      <c r="Q1488" t="b">
        <v>0</v>
      </c>
      <c r="R1488" t="s">
        <v>390</v>
      </c>
      <c r="S1488" t="s">
        <v>100</v>
      </c>
      <c r="T1488" t="s">
        <v>99</v>
      </c>
      <c r="U1488" t="s">
        <v>100</v>
      </c>
      <c r="V1488" t="s">
        <v>71</v>
      </c>
      <c r="W1488" t="s">
        <v>80</v>
      </c>
      <c r="X1488" t="s">
        <v>287</v>
      </c>
      <c r="Y1488" t="s">
        <v>88</v>
      </c>
      <c r="Z1488">
        <v>12</v>
      </c>
      <c r="AA1488">
        <v>0</v>
      </c>
      <c r="AB1488">
        <v>10.5</v>
      </c>
      <c r="AC1488">
        <v>35</v>
      </c>
      <c r="AD1488">
        <v>757.43</v>
      </c>
      <c r="AE1488">
        <v>891.09</v>
      </c>
      <c r="AF1488">
        <v>50</v>
      </c>
      <c r="AG1488" t="b">
        <v>1</v>
      </c>
      <c r="AH1488">
        <v>210</v>
      </c>
      <c r="AI1488">
        <f t="shared" si="23"/>
        <v>40443.529452916344</v>
      </c>
      <c r="AJ1488">
        <v>3</v>
      </c>
      <c r="AK1488" t="b">
        <v>0</v>
      </c>
      <c r="AL1488" t="b">
        <v>0</v>
      </c>
      <c r="AM1488" t="s">
        <v>102</v>
      </c>
      <c r="AN1488" s="1">
        <v>40588</v>
      </c>
      <c r="AQ1488" s="1">
        <v>40737</v>
      </c>
    </row>
    <row r="1489" spans="1:43">
      <c r="A1489" t="s">
        <v>3344</v>
      </c>
      <c r="B1489">
        <v>61233011231</v>
      </c>
      <c r="C1489" t="s">
        <v>2605</v>
      </c>
      <c r="D1489" t="s">
        <v>128</v>
      </c>
      <c r="E1489">
        <v>95624</v>
      </c>
      <c r="F1489" t="s">
        <v>54</v>
      </c>
      <c r="G1489" t="s">
        <v>2606</v>
      </c>
      <c r="H1489" t="s">
        <v>303</v>
      </c>
      <c r="I1489" t="b">
        <v>0</v>
      </c>
      <c r="J1489" t="b">
        <v>0</v>
      </c>
      <c r="K1489" t="b">
        <v>1</v>
      </c>
      <c r="L1489" t="b">
        <v>0</v>
      </c>
      <c r="M1489" t="b">
        <v>0</v>
      </c>
      <c r="N1489" t="b">
        <v>0</v>
      </c>
      <c r="O1489" t="s">
        <v>57</v>
      </c>
      <c r="P1489" t="b">
        <v>0</v>
      </c>
      <c r="Q1489" t="b">
        <v>0</v>
      </c>
      <c r="R1489" t="s">
        <v>113</v>
      </c>
      <c r="S1489" t="s">
        <v>113</v>
      </c>
      <c r="T1489" t="s">
        <v>58</v>
      </c>
      <c r="U1489" t="s">
        <v>59</v>
      </c>
      <c r="V1489" t="s">
        <v>71</v>
      </c>
      <c r="W1489" t="s">
        <v>1</v>
      </c>
      <c r="X1489" t="s">
        <v>107</v>
      </c>
      <c r="Y1489" t="s">
        <v>63</v>
      </c>
      <c r="Z1489">
        <v>25.45</v>
      </c>
      <c r="AA1489">
        <v>23.28</v>
      </c>
      <c r="AB1489">
        <v>3.82</v>
      </c>
      <c r="AC1489">
        <v>35</v>
      </c>
      <c r="AD1489">
        <v>342.02</v>
      </c>
      <c r="AE1489">
        <v>402.38</v>
      </c>
      <c r="AF1489">
        <v>10</v>
      </c>
      <c r="AG1489" t="b">
        <v>1</v>
      </c>
      <c r="AH1489">
        <v>210</v>
      </c>
      <c r="AI1489">
        <f t="shared" si="23"/>
        <v>40443.529452916344</v>
      </c>
      <c r="AJ1489">
        <v>5</v>
      </c>
      <c r="AK1489" t="b">
        <v>0</v>
      </c>
      <c r="AL1489" t="b">
        <v>0</v>
      </c>
      <c r="AM1489" t="s">
        <v>102</v>
      </c>
      <c r="AN1489" s="1">
        <v>40522</v>
      </c>
      <c r="AQ1489" s="1">
        <v>40669</v>
      </c>
    </row>
    <row r="1490" spans="1:43">
      <c r="A1490" t="s">
        <v>3345</v>
      </c>
      <c r="B1490">
        <v>10027001712</v>
      </c>
      <c r="C1490" t="s">
        <v>3346</v>
      </c>
      <c r="D1490" t="s">
        <v>397</v>
      </c>
      <c r="E1490">
        <v>36535</v>
      </c>
      <c r="F1490" t="s">
        <v>68</v>
      </c>
      <c r="G1490" t="s">
        <v>3347</v>
      </c>
      <c r="H1490" t="s">
        <v>3348</v>
      </c>
      <c r="I1490" t="b">
        <v>0</v>
      </c>
      <c r="J1490" t="b">
        <v>0</v>
      </c>
      <c r="K1490" t="b">
        <v>0</v>
      </c>
      <c r="L1490" t="b">
        <v>0</v>
      </c>
      <c r="M1490" t="b">
        <v>0</v>
      </c>
      <c r="N1490" t="b">
        <v>0</v>
      </c>
      <c r="O1490" t="s">
        <v>77</v>
      </c>
      <c r="P1490" t="b">
        <v>0</v>
      </c>
      <c r="Q1490" t="b">
        <v>0</v>
      </c>
      <c r="R1490" t="s">
        <v>58</v>
      </c>
      <c r="S1490" t="s">
        <v>59</v>
      </c>
      <c r="T1490" t="s">
        <v>119</v>
      </c>
      <c r="U1490" t="s">
        <v>59</v>
      </c>
      <c r="V1490" t="s">
        <v>60</v>
      </c>
      <c r="W1490" t="s">
        <v>114</v>
      </c>
      <c r="X1490" t="s">
        <v>62</v>
      </c>
      <c r="Y1490" t="s">
        <v>63</v>
      </c>
      <c r="Z1490">
        <v>29.8</v>
      </c>
      <c r="AA1490">
        <v>11.92</v>
      </c>
      <c r="AB1490">
        <v>7.45</v>
      </c>
      <c r="AC1490">
        <v>17</v>
      </c>
      <c r="AD1490">
        <v>364</v>
      </c>
      <c r="AE1490">
        <v>443.9</v>
      </c>
      <c r="AF1490">
        <v>20</v>
      </c>
      <c r="AG1490" t="b">
        <v>1</v>
      </c>
      <c r="AH1490">
        <v>210</v>
      </c>
      <c r="AI1490">
        <f t="shared" si="23"/>
        <v>40443.529452916344</v>
      </c>
      <c r="AJ1490">
        <v>4</v>
      </c>
      <c r="AK1490" t="b">
        <v>0</v>
      </c>
      <c r="AL1490" t="b">
        <v>0</v>
      </c>
      <c r="AM1490" t="s">
        <v>64</v>
      </c>
      <c r="AN1490" s="1">
        <v>39614</v>
      </c>
      <c r="AQ1490" s="1">
        <v>39766</v>
      </c>
    </row>
    <row r="1491" spans="1:43">
      <c r="A1491" t="s">
        <v>3349</v>
      </c>
      <c r="B1491">
        <v>482364002428</v>
      </c>
      <c r="C1491" t="s">
        <v>462</v>
      </c>
      <c r="D1491" t="s">
        <v>248</v>
      </c>
      <c r="E1491">
        <v>77093</v>
      </c>
      <c r="F1491" t="s">
        <v>75</v>
      </c>
      <c r="G1491" t="s">
        <v>759</v>
      </c>
      <c r="H1491" t="s">
        <v>464</v>
      </c>
      <c r="I1491" t="b">
        <v>0</v>
      </c>
      <c r="J1491" t="b">
        <v>0</v>
      </c>
      <c r="K1491" t="b">
        <v>0</v>
      </c>
      <c r="L1491" t="b">
        <v>0</v>
      </c>
      <c r="M1491" t="b">
        <v>0</v>
      </c>
      <c r="N1491" t="b">
        <v>0</v>
      </c>
      <c r="O1491" t="s">
        <v>57</v>
      </c>
      <c r="P1491" t="b">
        <v>0</v>
      </c>
      <c r="Q1491" t="b">
        <v>0</v>
      </c>
      <c r="R1491" t="s">
        <v>1</v>
      </c>
      <c r="S1491" t="s">
        <v>137</v>
      </c>
      <c r="T1491" t="s">
        <v>136</v>
      </c>
      <c r="U1491" t="s">
        <v>137</v>
      </c>
      <c r="V1491" t="s">
        <v>71</v>
      </c>
      <c r="W1491" t="s">
        <v>80</v>
      </c>
      <c r="X1491" t="s">
        <v>62</v>
      </c>
      <c r="Y1491" t="s">
        <v>63</v>
      </c>
      <c r="Z1491">
        <v>67.5</v>
      </c>
      <c r="AA1491">
        <v>0</v>
      </c>
      <c r="AB1491">
        <v>16.87</v>
      </c>
      <c r="AC1491">
        <v>17</v>
      </c>
      <c r="AD1491">
        <v>776</v>
      </c>
      <c r="AE1491">
        <v>946.34</v>
      </c>
      <c r="AF1491">
        <v>650</v>
      </c>
      <c r="AG1491" t="b">
        <v>1</v>
      </c>
      <c r="AH1491">
        <v>210</v>
      </c>
      <c r="AI1491">
        <f t="shared" si="23"/>
        <v>40443.529452916344</v>
      </c>
      <c r="AJ1491">
        <v>2</v>
      </c>
      <c r="AK1491" t="b">
        <v>0</v>
      </c>
      <c r="AL1491" t="b">
        <v>0</v>
      </c>
      <c r="AM1491" t="s">
        <v>64</v>
      </c>
      <c r="AN1491" s="1">
        <v>39406</v>
      </c>
      <c r="AQ1491" s="1">
        <v>39646</v>
      </c>
    </row>
    <row r="1492" spans="1:43">
      <c r="A1492" t="s">
        <v>3350</v>
      </c>
      <c r="B1492">
        <v>200795001393</v>
      </c>
      <c r="C1492" t="s">
        <v>1490</v>
      </c>
      <c r="D1492" t="s">
        <v>297</v>
      </c>
      <c r="E1492">
        <v>66101</v>
      </c>
      <c r="F1492" t="s">
        <v>75</v>
      </c>
      <c r="G1492" t="s">
        <v>1491</v>
      </c>
      <c r="H1492" t="s">
        <v>1492</v>
      </c>
      <c r="I1492" t="b">
        <v>0</v>
      </c>
      <c r="J1492" t="b">
        <v>0</v>
      </c>
      <c r="K1492" t="b">
        <v>0</v>
      </c>
      <c r="L1492" t="b">
        <v>0</v>
      </c>
      <c r="M1492" t="b">
        <v>0</v>
      </c>
      <c r="N1492" t="b">
        <v>0</v>
      </c>
      <c r="O1492" t="s">
        <v>57</v>
      </c>
      <c r="P1492" t="b">
        <v>0</v>
      </c>
      <c r="Q1492" t="b">
        <v>0</v>
      </c>
      <c r="R1492" t="s">
        <v>99</v>
      </c>
      <c r="S1492" t="s">
        <v>100</v>
      </c>
      <c r="T1492" t="s">
        <v>230</v>
      </c>
      <c r="U1492" t="s">
        <v>59</v>
      </c>
      <c r="V1492" t="s">
        <v>60</v>
      </c>
      <c r="W1492" t="s">
        <v>61</v>
      </c>
      <c r="X1492" t="s">
        <v>62</v>
      </c>
      <c r="Y1492" t="s">
        <v>81</v>
      </c>
      <c r="Z1492">
        <v>14</v>
      </c>
      <c r="AA1492">
        <v>7.42</v>
      </c>
      <c r="AB1492">
        <v>2.1</v>
      </c>
      <c r="AC1492">
        <v>9</v>
      </c>
      <c r="AD1492">
        <v>172.51</v>
      </c>
      <c r="AE1492">
        <v>210.38</v>
      </c>
      <c r="AF1492">
        <v>380</v>
      </c>
      <c r="AG1492" t="b">
        <v>1</v>
      </c>
      <c r="AH1492">
        <v>210.38</v>
      </c>
      <c r="AI1492">
        <f t="shared" si="23"/>
        <v>40290.833470124344</v>
      </c>
      <c r="AJ1492">
        <v>6</v>
      </c>
      <c r="AK1492" t="b">
        <v>0</v>
      </c>
      <c r="AL1492" t="b">
        <v>0</v>
      </c>
      <c r="AM1492" t="s">
        <v>576</v>
      </c>
      <c r="AN1492" s="1">
        <v>40210</v>
      </c>
      <c r="AO1492" s="1">
        <v>40234</v>
      </c>
      <c r="AP1492" s="1">
        <v>40289</v>
      </c>
      <c r="AQ1492" s="1">
        <v>40358</v>
      </c>
    </row>
    <row r="1493" spans="1:43">
      <c r="A1493" t="s">
        <v>3351</v>
      </c>
      <c r="B1493">
        <v>60004707393</v>
      </c>
      <c r="C1493" t="s">
        <v>3352</v>
      </c>
      <c r="D1493" t="s">
        <v>128</v>
      </c>
      <c r="E1493">
        <v>95376</v>
      </c>
      <c r="F1493" t="s">
        <v>54</v>
      </c>
      <c r="G1493" t="s">
        <v>3353</v>
      </c>
      <c r="H1493" t="s">
        <v>2630</v>
      </c>
      <c r="I1493" t="b">
        <v>0</v>
      </c>
      <c r="J1493" t="b">
        <v>0</v>
      </c>
      <c r="K1493" t="b">
        <v>0</v>
      </c>
      <c r="L1493" t="b">
        <v>0</v>
      </c>
      <c r="M1493" t="b">
        <v>0</v>
      </c>
      <c r="N1493" t="b">
        <v>0</v>
      </c>
      <c r="O1493" t="s">
        <v>57</v>
      </c>
      <c r="P1493" t="b">
        <v>0</v>
      </c>
      <c r="Q1493" t="b">
        <v>0</v>
      </c>
      <c r="R1493" t="s">
        <v>119</v>
      </c>
      <c r="S1493" t="s">
        <v>59</v>
      </c>
      <c r="T1493" t="s">
        <v>230</v>
      </c>
      <c r="U1493" t="s">
        <v>59</v>
      </c>
      <c r="V1493" t="s">
        <v>60</v>
      </c>
      <c r="W1493" t="s">
        <v>61</v>
      </c>
      <c r="X1493" t="s">
        <v>62</v>
      </c>
      <c r="Y1493" t="s">
        <v>81</v>
      </c>
      <c r="Z1493">
        <v>13.54</v>
      </c>
      <c r="AA1493">
        <v>9.82</v>
      </c>
      <c r="AB1493">
        <v>3.39</v>
      </c>
      <c r="AC1493">
        <v>17</v>
      </c>
      <c r="AD1493">
        <v>179</v>
      </c>
      <c r="AE1493">
        <v>218.29</v>
      </c>
      <c r="AF1493">
        <v>50</v>
      </c>
      <c r="AG1493" t="b">
        <v>1</v>
      </c>
      <c r="AH1493">
        <v>210.59</v>
      </c>
      <c r="AI1493">
        <f t="shared" si="23"/>
        <v>40206.572748055078</v>
      </c>
      <c r="AJ1493">
        <v>2</v>
      </c>
      <c r="AK1493" t="b">
        <v>0</v>
      </c>
      <c r="AL1493" t="b">
        <v>0</v>
      </c>
      <c r="AM1493" t="s">
        <v>576</v>
      </c>
      <c r="AN1493" s="1">
        <v>39940</v>
      </c>
      <c r="AO1493" s="1">
        <v>39979</v>
      </c>
      <c r="AP1493" s="1">
        <v>40080</v>
      </c>
      <c r="AQ1493" s="1">
        <v>40093</v>
      </c>
    </row>
    <row r="1494" spans="1:43">
      <c r="A1494" s="2" t="s">
        <v>3354</v>
      </c>
      <c r="B1494">
        <v>490036000243</v>
      </c>
      <c r="C1494" t="s">
        <v>2067</v>
      </c>
      <c r="D1494" t="s">
        <v>495</v>
      </c>
      <c r="E1494">
        <v>84106</v>
      </c>
      <c r="F1494" t="s">
        <v>54</v>
      </c>
      <c r="G1494" t="s">
        <v>3355</v>
      </c>
      <c r="H1494" t="s">
        <v>2069</v>
      </c>
      <c r="I1494" t="b">
        <v>0</v>
      </c>
      <c r="J1494" t="b">
        <v>0</v>
      </c>
      <c r="K1494" t="b">
        <v>0</v>
      </c>
      <c r="L1494" t="b">
        <v>0</v>
      </c>
      <c r="M1494" t="b">
        <v>0</v>
      </c>
      <c r="N1494" t="b">
        <v>0</v>
      </c>
      <c r="O1494" t="s">
        <v>77</v>
      </c>
      <c r="P1494" t="b">
        <v>0</v>
      </c>
      <c r="Q1494" t="b">
        <v>0</v>
      </c>
      <c r="R1494" t="s">
        <v>0</v>
      </c>
      <c r="S1494" t="s">
        <v>79</v>
      </c>
      <c r="T1494" t="s">
        <v>113</v>
      </c>
      <c r="U1494" t="s">
        <v>113</v>
      </c>
      <c r="V1494" t="s">
        <v>71</v>
      </c>
      <c r="W1494" t="s">
        <v>1</v>
      </c>
      <c r="X1494" t="s">
        <v>107</v>
      </c>
      <c r="Y1494" t="s">
        <v>81</v>
      </c>
      <c r="Z1494">
        <v>14.37</v>
      </c>
      <c r="AA1494">
        <v>0</v>
      </c>
      <c r="AB1494">
        <v>3.59</v>
      </c>
      <c r="AC1494">
        <v>17</v>
      </c>
      <c r="AD1494">
        <v>179</v>
      </c>
      <c r="AE1494">
        <v>218.29</v>
      </c>
      <c r="AF1494">
        <v>7</v>
      </c>
      <c r="AG1494" t="b">
        <v>1</v>
      </c>
      <c r="AH1494">
        <v>210.59</v>
      </c>
      <c r="AI1494">
        <f t="shared" si="23"/>
        <v>40206.572748055078</v>
      </c>
      <c r="AJ1494">
        <v>1</v>
      </c>
      <c r="AK1494" t="b">
        <v>0</v>
      </c>
      <c r="AL1494" t="b">
        <v>0</v>
      </c>
      <c r="AM1494" t="s">
        <v>576</v>
      </c>
      <c r="AN1494" s="1">
        <v>39838</v>
      </c>
      <c r="AO1494" s="1">
        <v>39867</v>
      </c>
      <c r="AP1494" s="1">
        <v>39902</v>
      </c>
      <c r="AQ1494" s="1">
        <v>39989</v>
      </c>
    </row>
    <row r="1495" spans="1:43">
      <c r="A1495" t="s">
        <v>3356</v>
      </c>
      <c r="B1495">
        <v>362475005606</v>
      </c>
      <c r="C1495" t="s">
        <v>626</v>
      </c>
      <c r="D1495" t="s">
        <v>74</v>
      </c>
      <c r="E1495">
        <v>14606</v>
      </c>
      <c r="F1495" t="s">
        <v>75</v>
      </c>
      <c r="G1495" t="s">
        <v>2573</v>
      </c>
      <c r="H1495" t="s">
        <v>370</v>
      </c>
      <c r="I1495" t="b">
        <v>0</v>
      </c>
      <c r="J1495" t="b">
        <v>0</v>
      </c>
      <c r="K1495" t="b">
        <v>0</v>
      </c>
      <c r="L1495" t="b">
        <v>0</v>
      </c>
      <c r="M1495" t="b">
        <v>0</v>
      </c>
      <c r="N1495" t="b">
        <v>0</v>
      </c>
      <c r="O1495" t="s">
        <v>57</v>
      </c>
      <c r="P1495" t="b">
        <v>0</v>
      </c>
      <c r="Q1495" t="b">
        <v>0</v>
      </c>
      <c r="R1495" t="s">
        <v>104</v>
      </c>
      <c r="S1495" t="s">
        <v>95</v>
      </c>
      <c r="V1495" t="s">
        <v>60</v>
      </c>
      <c r="W1495" t="s">
        <v>80</v>
      </c>
      <c r="X1495" t="s">
        <v>62</v>
      </c>
      <c r="Y1495" t="s">
        <v>88</v>
      </c>
      <c r="Z1495">
        <v>14.42</v>
      </c>
      <c r="AA1495">
        <v>0</v>
      </c>
      <c r="AB1495">
        <v>3.6</v>
      </c>
      <c r="AC1495">
        <v>17</v>
      </c>
      <c r="AD1495">
        <v>179</v>
      </c>
      <c r="AE1495">
        <v>218.29</v>
      </c>
      <c r="AF1495">
        <v>85</v>
      </c>
      <c r="AG1495" t="b">
        <v>1</v>
      </c>
      <c r="AH1495">
        <v>210.59</v>
      </c>
      <c r="AI1495">
        <f t="shared" si="23"/>
        <v>40206.572748055078</v>
      </c>
      <c r="AJ1495">
        <v>1</v>
      </c>
      <c r="AK1495" t="b">
        <v>0</v>
      </c>
      <c r="AL1495" t="b">
        <v>0</v>
      </c>
      <c r="AM1495" t="s">
        <v>576</v>
      </c>
      <c r="AN1495" s="1">
        <v>39670</v>
      </c>
      <c r="AO1495" s="1">
        <v>39737</v>
      </c>
      <c r="AP1495" s="1">
        <v>39828</v>
      </c>
      <c r="AQ1495" s="1">
        <v>39826</v>
      </c>
    </row>
    <row r="1496" spans="1:43">
      <c r="A1496" t="s">
        <v>3357</v>
      </c>
      <c r="B1496">
        <v>60588000527</v>
      </c>
      <c r="C1496" t="s">
        <v>3358</v>
      </c>
      <c r="D1496" t="s">
        <v>128</v>
      </c>
      <c r="E1496">
        <v>92821</v>
      </c>
      <c r="F1496" t="s">
        <v>54</v>
      </c>
      <c r="G1496" t="s">
        <v>3359</v>
      </c>
      <c r="H1496" t="s">
        <v>307</v>
      </c>
      <c r="I1496" t="b">
        <v>0</v>
      </c>
      <c r="J1496" t="b">
        <v>0</v>
      </c>
      <c r="K1496" t="b">
        <v>0</v>
      </c>
      <c r="L1496" t="b">
        <v>0</v>
      </c>
      <c r="M1496" t="b">
        <v>0</v>
      </c>
      <c r="N1496" t="b">
        <v>0</v>
      </c>
      <c r="O1496" t="s">
        <v>57</v>
      </c>
      <c r="P1496" t="b">
        <v>0</v>
      </c>
      <c r="Q1496" t="b">
        <v>0</v>
      </c>
      <c r="R1496" t="s">
        <v>94</v>
      </c>
      <c r="S1496" t="s">
        <v>95</v>
      </c>
      <c r="V1496" t="s">
        <v>60</v>
      </c>
      <c r="W1496" t="s">
        <v>61</v>
      </c>
      <c r="X1496" t="s">
        <v>107</v>
      </c>
      <c r="Y1496" t="s">
        <v>151</v>
      </c>
      <c r="Z1496">
        <v>8.52</v>
      </c>
      <c r="AA1496">
        <v>11.54</v>
      </c>
      <c r="AB1496">
        <v>1.89</v>
      </c>
      <c r="AC1496">
        <v>35</v>
      </c>
      <c r="AD1496">
        <v>183.04</v>
      </c>
      <c r="AE1496">
        <v>215.34</v>
      </c>
      <c r="AF1496">
        <v>200</v>
      </c>
      <c r="AG1496" t="b">
        <v>1</v>
      </c>
      <c r="AH1496">
        <v>210.93</v>
      </c>
      <c r="AI1496">
        <f t="shared" si="23"/>
        <v>40070.337626609609</v>
      </c>
      <c r="AJ1496">
        <v>5</v>
      </c>
      <c r="AK1496" t="b">
        <v>1</v>
      </c>
      <c r="AL1496" t="b">
        <v>1</v>
      </c>
      <c r="AM1496" t="s">
        <v>576</v>
      </c>
      <c r="AN1496" s="1">
        <v>40429</v>
      </c>
      <c r="AO1496" s="1">
        <v>40463</v>
      </c>
      <c r="AP1496" s="1">
        <v>40610</v>
      </c>
      <c r="AQ1496" s="1">
        <v>40575</v>
      </c>
    </row>
    <row r="1497" spans="1:43">
      <c r="A1497" t="s">
        <v>3360</v>
      </c>
      <c r="B1497">
        <v>180045000094</v>
      </c>
      <c r="C1497" t="s">
        <v>1147</v>
      </c>
      <c r="D1497" t="s">
        <v>368</v>
      </c>
      <c r="E1497">
        <v>46107</v>
      </c>
      <c r="F1497" t="s">
        <v>54</v>
      </c>
      <c r="G1497" t="s">
        <v>1148</v>
      </c>
      <c r="H1497" t="s">
        <v>525</v>
      </c>
      <c r="I1497" t="b">
        <v>0</v>
      </c>
      <c r="J1497" t="b">
        <v>0</v>
      </c>
      <c r="K1497" t="b">
        <v>0</v>
      </c>
      <c r="L1497" t="b">
        <v>0</v>
      </c>
      <c r="M1497" t="b">
        <v>0</v>
      </c>
      <c r="N1497" t="b">
        <v>0</v>
      </c>
      <c r="O1497" t="s">
        <v>57</v>
      </c>
      <c r="P1497" t="b">
        <v>0</v>
      </c>
      <c r="Q1497" t="b">
        <v>0</v>
      </c>
      <c r="R1497" t="s">
        <v>58</v>
      </c>
      <c r="S1497" t="s">
        <v>59</v>
      </c>
      <c r="V1497" t="s">
        <v>60</v>
      </c>
      <c r="W1497" t="s">
        <v>61</v>
      </c>
      <c r="X1497" t="s">
        <v>62</v>
      </c>
      <c r="Y1497" t="s">
        <v>63</v>
      </c>
      <c r="Z1497">
        <v>0</v>
      </c>
      <c r="AA1497">
        <v>0</v>
      </c>
      <c r="AB1497">
        <v>4.78</v>
      </c>
      <c r="AC1497">
        <v>35</v>
      </c>
      <c r="AD1497">
        <v>358.58</v>
      </c>
      <c r="AE1497">
        <v>421.86</v>
      </c>
      <c r="AF1497">
        <v>27</v>
      </c>
      <c r="AG1497" t="b">
        <v>1</v>
      </c>
      <c r="AH1497">
        <v>211</v>
      </c>
      <c r="AI1497">
        <f t="shared" si="23"/>
        <v>40042.31791925319</v>
      </c>
      <c r="AJ1497">
        <v>1</v>
      </c>
      <c r="AK1497" t="b">
        <v>0</v>
      </c>
      <c r="AL1497" t="b">
        <v>1</v>
      </c>
      <c r="AM1497" t="s">
        <v>102</v>
      </c>
      <c r="AN1497" s="1">
        <v>40611</v>
      </c>
      <c r="AQ1497" s="1">
        <v>40763</v>
      </c>
    </row>
    <row r="1498" spans="1:43">
      <c r="A1498" t="s">
        <v>3361</v>
      </c>
      <c r="C1498" t="s">
        <v>322</v>
      </c>
      <c r="D1498" t="s">
        <v>67</v>
      </c>
      <c r="E1498">
        <v>27292</v>
      </c>
      <c r="F1498" t="s">
        <v>68</v>
      </c>
      <c r="G1498" t="s">
        <v>323</v>
      </c>
      <c r="H1498" t="s">
        <v>324</v>
      </c>
      <c r="I1498" t="b">
        <v>0</v>
      </c>
      <c r="J1498" t="b">
        <v>0</v>
      </c>
      <c r="K1498" t="b">
        <v>0</v>
      </c>
      <c r="L1498" t="b">
        <v>0</v>
      </c>
      <c r="M1498" t="b">
        <v>0</v>
      </c>
      <c r="N1498" t="b">
        <v>0</v>
      </c>
      <c r="O1498" t="s">
        <v>77</v>
      </c>
      <c r="P1498" t="b">
        <v>0</v>
      </c>
      <c r="Q1498" t="b">
        <v>0</v>
      </c>
      <c r="R1498" t="s">
        <v>113</v>
      </c>
      <c r="S1498" t="s">
        <v>113</v>
      </c>
      <c r="T1498" t="s">
        <v>58</v>
      </c>
      <c r="U1498" t="s">
        <v>59</v>
      </c>
      <c r="V1498" t="s">
        <v>60</v>
      </c>
      <c r="W1498" t="s">
        <v>80</v>
      </c>
      <c r="X1498" t="s">
        <v>62</v>
      </c>
      <c r="Y1498" t="s">
        <v>81</v>
      </c>
      <c r="AD1498">
        <v>179.38</v>
      </c>
      <c r="AE1498">
        <v>218.76</v>
      </c>
      <c r="AF1498">
        <v>2</v>
      </c>
      <c r="AG1498" t="b">
        <v>1</v>
      </c>
      <c r="AH1498">
        <v>211.02</v>
      </c>
      <c r="AI1498">
        <f t="shared" si="23"/>
        <v>40034.314088579922</v>
      </c>
      <c r="AJ1498">
        <v>1</v>
      </c>
      <c r="AK1498" t="b">
        <v>0</v>
      </c>
      <c r="AL1498" t="b">
        <v>0</v>
      </c>
      <c r="AM1498" t="s">
        <v>576</v>
      </c>
      <c r="AN1498" s="1">
        <v>39090</v>
      </c>
      <c r="AO1498" s="1">
        <v>39137</v>
      </c>
      <c r="AP1498" s="1">
        <v>39233</v>
      </c>
      <c r="AQ1498" s="1">
        <v>39333</v>
      </c>
    </row>
    <row r="1499" spans="1:43">
      <c r="A1499" t="s">
        <v>3362</v>
      </c>
      <c r="B1499">
        <v>370472001858</v>
      </c>
      <c r="C1499" t="s">
        <v>429</v>
      </c>
      <c r="D1499" t="s">
        <v>67</v>
      </c>
      <c r="E1499">
        <v>27610</v>
      </c>
      <c r="F1499" t="s">
        <v>75</v>
      </c>
      <c r="G1499" t="s">
        <v>430</v>
      </c>
      <c r="H1499" t="s">
        <v>431</v>
      </c>
      <c r="I1499" t="b">
        <v>0</v>
      </c>
      <c r="J1499" t="b">
        <v>1</v>
      </c>
      <c r="K1499" t="b">
        <v>0</v>
      </c>
      <c r="L1499" t="b">
        <v>0</v>
      </c>
      <c r="M1499" t="b">
        <v>0</v>
      </c>
      <c r="N1499" t="b">
        <v>0</v>
      </c>
      <c r="O1499" t="s">
        <v>57</v>
      </c>
      <c r="P1499" t="b">
        <v>0</v>
      </c>
      <c r="Q1499" t="b">
        <v>0</v>
      </c>
      <c r="R1499" t="s">
        <v>101</v>
      </c>
      <c r="S1499" t="s">
        <v>95</v>
      </c>
      <c r="V1499" t="s">
        <v>60</v>
      </c>
      <c r="W1499" t="s">
        <v>61</v>
      </c>
      <c r="X1499" t="s">
        <v>107</v>
      </c>
      <c r="Y1499" t="s">
        <v>81</v>
      </c>
      <c r="AD1499">
        <v>179.38</v>
      </c>
      <c r="AE1499">
        <v>218.76</v>
      </c>
      <c r="AF1499">
        <v>150</v>
      </c>
      <c r="AG1499" t="b">
        <v>1</v>
      </c>
      <c r="AH1499">
        <v>211.02</v>
      </c>
      <c r="AI1499">
        <f t="shared" si="23"/>
        <v>40034.314088579922</v>
      </c>
      <c r="AJ1499">
        <v>1</v>
      </c>
      <c r="AK1499" t="b">
        <v>0</v>
      </c>
      <c r="AL1499" t="b">
        <v>0</v>
      </c>
      <c r="AM1499" t="s">
        <v>576</v>
      </c>
      <c r="AN1499" s="1">
        <v>39004</v>
      </c>
      <c r="AO1499" s="1">
        <v>39276</v>
      </c>
      <c r="AP1499" s="1">
        <v>39359</v>
      </c>
      <c r="AQ1499" s="1">
        <v>39247</v>
      </c>
    </row>
    <row r="1500" spans="1:43">
      <c r="A1500" t="s">
        <v>3363</v>
      </c>
      <c r="B1500">
        <v>483039003408</v>
      </c>
      <c r="C1500" t="s">
        <v>1536</v>
      </c>
      <c r="D1500" t="s">
        <v>248</v>
      </c>
      <c r="E1500">
        <v>75150</v>
      </c>
      <c r="F1500" t="s">
        <v>54</v>
      </c>
      <c r="G1500" t="s">
        <v>3364</v>
      </c>
      <c r="H1500" t="s">
        <v>320</v>
      </c>
      <c r="I1500" t="b">
        <v>0</v>
      </c>
      <c r="J1500" t="b">
        <v>0</v>
      </c>
      <c r="K1500" t="b">
        <v>0</v>
      </c>
      <c r="L1500" t="b">
        <v>0</v>
      </c>
      <c r="M1500" t="b">
        <v>0</v>
      </c>
      <c r="N1500" t="b">
        <v>0</v>
      </c>
      <c r="O1500" t="s">
        <v>57</v>
      </c>
      <c r="P1500" t="b">
        <v>0</v>
      </c>
      <c r="Q1500" t="b">
        <v>0</v>
      </c>
      <c r="R1500" t="s">
        <v>113</v>
      </c>
      <c r="S1500" t="s">
        <v>113</v>
      </c>
      <c r="T1500" t="s">
        <v>101</v>
      </c>
      <c r="U1500" t="s">
        <v>95</v>
      </c>
      <c r="V1500" t="s">
        <v>60</v>
      </c>
      <c r="W1500" t="s">
        <v>80</v>
      </c>
      <c r="X1500" t="s">
        <v>62</v>
      </c>
      <c r="Y1500" t="s">
        <v>81</v>
      </c>
      <c r="Z1500">
        <v>14.5</v>
      </c>
      <c r="AA1500">
        <v>0</v>
      </c>
      <c r="AB1500">
        <v>3.62</v>
      </c>
      <c r="AC1500">
        <v>17</v>
      </c>
      <c r="AD1500">
        <v>180</v>
      </c>
      <c r="AE1500">
        <v>219.51</v>
      </c>
      <c r="AF1500">
        <v>17</v>
      </c>
      <c r="AG1500" t="b">
        <v>1</v>
      </c>
      <c r="AH1500">
        <v>211.76</v>
      </c>
      <c r="AI1500">
        <f t="shared" si="23"/>
        <v>39738.734753669196</v>
      </c>
      <c r="AJ1500">
        <v>3</v>
      </c>
      <c r="AK1500" t="b">
        <v>1</v>
      </c>
      <c r="AL1500" t="b">
        <v>0</v>
      </c>
      <c r="AM1500" t="s">
        <v>576</v>
      </c>
      <c r="AN1500" s="1">
        <v>39781</v>
      </c>
      <c r="AO1500" s="1">
        <v>39791</v>
      </c>
      <c r="AP1500" s="1">
        <v>39883</v>
      </c>
      <c r="AQ1500" s="1">
        <v>39932</v>
      </c>
    </row>
    <row r="1501" spans="1:43">
      <c r="A1501" t="s">
        <v>3365</v>
      </c>
      <c r="B1501">
        <v>181090002288</v>
      </c>
      <c r="C1501" t="s">
        <v>3366</v>
      </c>
      <c r="D1501" t="s">
        <v>368</v>
      </c>
      <c r="E1501">
        <v>47862</v>
      </c>
      <c r="F1501" t="s">
        <v>68</v>
      </c>
      <c r="G1501" t="s">
        <v>3367</v>
      </c>
      <c r="H1501" t="s">
        <v>3368</v>
      </c>
      <c r="I1501" t="b">
        <v>0</v>
      </c>
      <c r="J1501" t="b">
        <v>0</v>
      </c>
      <c r="K1501" t="b">
        <v>0</v>
      </c>
      <c r="L1501" t="b">
        <v>0</v>
      </c>
      <c r="M1501" t="b">
        <v>0</v>
      </c>
      <c r="N1501" t="b">
        <v>0</v>
      </c>
      <c r="O1501" t="s">
        <v>57</v>
      </c>
      <c r="P1501" t="b">
        <v>0</v>
      </c>
      <c r="Q1501" t="b">
        <v>0</v>
      </c>
      <c r="R1501" t="s">
        <v>78</v>
      </c>
      <c r="S1501" t="s">
        <v>79</v>
      </c>
      <c r="T1501" t="s">
        <v>131</v>
      </c>
      <c r="U1501" t="s">
        <v>79</v>
      </c>
      <c r="V1501" t="s">
        <v>60</v>
      </c>
      <c r="W1501" t="s">
        <v>61</v>
      </c>
      <c r="X1501" t="s">
        <v>62</v>
      </c>
      <c r="Y1501" t="s">
        <v>81</v>
      </c>
      <c r="Z1501">
        <v>14.52</v>
      </c>
      <c r="AA1501">
        <v>0</v>
      </c>
      <c r="AB1501">
        <v>3.63</v>
      </c>
      <c r="AC1501">
        <v>17</v>
      </c>
      <c r="AD1501">
        <v>180</v>
      </c>
      <c r="AE1501">
        <v>219.51</v>
      </c>
      <c r="AF1501">
        <v>60</v>
      </c>
      <c r="AG1501" t="b">
        <v>1</v>
      </c>
      <c r="AH1501">
        <v>211.77</v>
      </c>
      <c r="AI1501">
        <f t="shared" si="23"/>
        <v>39734.747938332555</v>
      </c>
      <c r="AJ1501">
        <v>3</v>
      </c>
      <c r="AK1501" t="b">
        <v>0</v>
      </c>
      <c r="AL1501" t="b">
        <v>0</v>
      </c>
      <c r="AM1501" t="s">
        <v>576</v>
      </c>
      <c r="AN1501" s="1">
        <v>39239</v>
      </c>
      <c r="AO1501" s="1">
        <v>39244</v>
      </c>
      <c r="AP1501" s="1">
        <v>39395</v>
      </c>
      <c r="AQ1501" s="1">
        <v>39479</v>
      </c>
    </row>
    <row r="1502" spans="1:43">
      <c r="A1502" t="s">
        <v>3369</v>
      </c>
      <c r="B1502">
        <v>551107001465</v>
      </c>
      <c r="C1502" t="s">
        <v>3370</v>
      </c>
      <c r="D1502" t="s">
        <v>276</v>
      </c>
      <c r="E1502">
        <v>53070</v>
      </c>
      <c r="F1502" t="s">
        <v>54</v>
      </c>
      <c r="G1502" t="s">
        <v>3371</v>
      </c>
      <c r="H1502" t="s">
        <v>3372</v>
      </c>
      <c r="I1502" t="b">
        <v>0</v>
      </c>
      <c r="J1502" t="b">
        <v>0</v>
      </c>
      <c r="K1502" t="b">
        <v>0</v>
      </c>
      <c r="L1502" t="b">
        <v>0</v>
      </c>
      <c r="M1502" t="b">
        <v>0</v>
      </c>
      <c r="N1502" t="b">
        <v>0</v>
      </c>
      <c r="O1502" t="s">
        <v>57</v>
      </c>
      <c r="P1502" t="b">
        <v>0</v>
      </c>
      <c r="Q1502" t="b">
        <v>0</v>
      </c>
      <c r="R1502" t="s">
        <v>101</v>
      </c>
      <c r="S1502" t="s">
        <v>95</v>
      </c>
      <c r="T1502" t="s">
        <v>101</v>
      </c>
      <c r="U1502" t="s">
        <v>95</v>
      </c>
      <c r="V1502" t="s">
        <v>71</v>
      </c>
      <c r="W1502" t="s">
        <v>61</v>
      </c>
      <c r="X1502" t="s">
        <v>287</v>
      </c>
      <c r="Y1502" t="s">
        <v>81</v>
      </c>
      <c r="Z1502">
        <v>14.79</v>
      </c>
      <c r="AA1502">
        <v>0</v>
      </c>
      <c r="AB1502">
        <v>2.2200000000000002</v>
      </c>
      <c r="AC1502">
        <v>9</v>
      </c>
      <c r="AD1502">
        <v>173.92</v>
      </c>
      <c r="AE1502">
        <v>212.1</v>
      </c>
      <c r="AF1502">
        <v>76</v>
      </c>
      <c r="AG1502" t="b">
        <v>1</v>
      </c>
      <c r="AH1502">
        <v>212.1</v>
      </c>
      <c r="AI1502">
        <f t="shared" si="23"/>
        <v>39603.295232223725</v>
      </c>
      <c r="AJ1502">
        <v>1</v>
      </c>
      <c r="AK1502" t="b">
        <v>0</v>
      </c>
      <c r="AL1502" t="b">
        <v>0</v>
      </c>
      <c r="AM1502" t="s">
        <v>576</v>
      </c>
      <c r="AN1502" s="1">
        <v>40062</v>
      </c>
      <c r="AO1502" s="1">
        <v>40217</v>
      </c>
      <c r="AP1502" s="1">
        <v>40336</v>
      </c>
      <c r="AQ1502" s="1">
        <v>40220</v>
      </c>
    </row>
    <row r="1503" spans="1:43">
      <c r="A1503" t="s">
        <v>3373</v>
      </c>
      <c r="B1503">
        <v>120015004313</v>
      </c>
      <c r="C1503" t="s">
        <v>3374</v>
      </c>
      <c r="D1503" t="s">
        <v>257</v>
      </c>
      <c r="E1503">
        <v>32909</v>
      </c>
      <c r="F1503" t="s">
        <v>75</v>
      </c>
      <c r="G1503" t="s">
        <v>3375</v>
      </c>
      <c r="H1503" t="s">
        <v>3376</v>
      </c>
      <c r="I1503" t="b">
        <v>1</v>
      </c>
      <c r="J1503" t="b">
        <v>0</v>
      </c>
      <c r="K1503" t="b">
        <v>0</v>
      </c>
      <c r="L1503" t="b">
        <v>0</v>
      </c>
      <c r="M1503" t="b">
        <v>0</v>
      </c>
      <c r="N1503" t="b">
        <v>0</v>
      </c>
      <c r="O1503" t="s">
        <v>57</v>
      </c>
      <c r="P1503" t="b">
        <v>0</v>
      </c>
      <c r="Q1503" t="b">
        <v>0</v>
      </c>
      <c r="R1503" t="s">
        <v>104</v>
      </c>
      <c r="S1503" t="s">
        <v>95</v>
      </c>
      <c r="T1503" t="s">
        <v>94</v>
      </c>
      <c r="U1503" t="s">
        <v>95</v>
      </c>
      <c r="V1503" t="s">
        <v>71</v>
      </c>
      <c r="W1503" t="s">
        <v>61</v>
      </c>
      <c r="X1503" t="s">
        <v>107</v>
      </c>
      <c r="Y1503" t="s">
        <v>63</v>
      </c>
      <c r="Z1503">
        <v>16</v>
      </c>
      <c r="AA1503">
        <v>0</v>
      </c>
      <c r="AB1503">
        <v>2.4</v>
      </c>
      <c r="AC1503">
        <v>9</v>
      </c>
      <c r="AD1503">
        <v>187.43</v>
      </c>
      <c r="AE1503">
        <v>228.57</v>
      </c>
      <c r="AF1503">
        <v>30</v>
      </c>
      <c r="AG1503" t="b">
        <v>1</v>
      </c>
      <c r="AH1503">
        <v>212.11</v>
      </c>
      <c r="AI1503">
        <f t="shared" si="23"/>
        <v>39599.315216887087</v>
      </c>
      <c r="AJ1503">
        <v>11</v>
      </c>
      <c r="AK1503" t="b">
        <v>0</v>
      </c>
      <c r="AL1503" t="b">
        <v>0</v>
      </c>
      <c r="AM1503" t="s">
        <v>576</v>
      </c>
      <c r="AN1503" s="1">
        <v>40321</v>
      </c>
      <c r="AO1503" s="1">
        <v>40350</v>
      </c>
      <c r="AP1503" s="1">
        <v>40423</v>
      </c>
      <c r="AQ1503" s="1">
        <v>40473</v>
      </c>
    </row>
    <row r="1504" spans="1:43">
      <c r="A1504" t="s">
        <v>3377</v>
      </c>
      <c r="B1504">
        <v>170993005691</v>
      </c>
      <c r="C1504" t="s">
        <v>181</v>
      </c>
      <c r="D1504" t="s">
        <v>182</v>
      </c>
      <c r="E1504">
        <v>60632</v>
      </c>
      <c r="F1504" t="s">
        <v>75</v>
      </c>
      <c r="G1504" t="s">
        <v>3249</v>
      </c>
      <c r="H1504" t="s">
        <v>184</v>
      </c>
      <c r="I1504" t="b">
        <v>0</v>
      </c>
      <c r="J1504" t="b">
        <v>0</v>
      </c>
      <c r="K1504" t="b">
        <v>0</v>
      </c>
      <c r="L1504" t="b">
        <v>0</v>
      </c>
      <c r="M1504" t="b">
        <v>0</v>
      </c>
      <c r="N1504" t="b">
        <v>0</v>
      </c>
      <c r="O1504" t="s">
        <v>77</v>
      </c>
      <c r="P1504" t="b">
        <v>0</v>
      </c>
      <c r="Q1504" t="b">
        <v>0</v>
      </c>
      <c r="R1504" t="s">
        <v>915</v>
      </c>
      <c r="S1504" t="s">
        <v>137</v>
      </c>
      <c r="T1504" t="s">
        <v>58</v>
      </c>
      <c r="U1504" t="s">
        <v>59</v>
      </c>
      <c r="V1504" t="s">
        <v>71</v>
      </c>
      <c r="W1504" t="s">
        <v>114</v>
      </c>
      <c r="X1504" t="s">
        <v>62</v>
      </c>
      <c r="Y1504" t="s">
        <v>151</v>
      </c>
      <c r="AD1504">
        <v>184.5</v>
      </c>
      <c r="AE1504">
        <v>225</v>
      </c>
      <c r="AF1504">
        <v>60</v>
      </c>
      <c r="AG1504" t="b">
        <v>1</v>
      </c>
      <c r="AH1504">
        <v>212.18</v>
      </c>
      <c r="AI1504">
        <f t="shared" si="23"/>
        <v>39571.460709530664</v>
      </c>
      <c r="AJ1504">
        <v>1</v>
      </c>
      <c r="AK1504" t="b">
        <v>0</v>
      </c>
      <c r="AL1504" t="b">
        <v>0</v>
      </c>
      <c r="AM1504" t="s">
        <v>576</v>
      </c>
      <c r="AN1504" s="1">
        <v>38688</v>
      </c>
      <c r="AO1504" s="1">
        <v>38701</v>
      </c>
      <c r="AP1504" s="1">
        <v>38796</v>
      </c>
      <c r="AQ1504" s="1">
        <v>38931</v>
      </c>
    </row>
    <row r="1505" spans="1:43">
      <c r="A1505" t="s">
        <v>3378</v>
      </c>
      <c r="C1505" t="s">
        <v>1867</v>
      </c>
      <c r="D1505" t="s">
        <v>122</v>
      </c>
      <c r="E1505">
        <v>70401</v>
      </c>
      <c r="F1505" t="s">
        <v>68</v>
      </c>
      <c r="G1505" t="s">
        <v>1868</v>
      </c>
      <c r="H1505" t="s">
        <v>1869</v>
      </c>
      <c r="I1505" t="b">
        <v>0</v>
      </c>
      <c r="J1505" t="b">
        <v>0</v>
      </c>
      <c r="K1505" t="b">
        <v>0</v>
      </c>
      <c r="L1505" t="b">
        <v>0</v>
      </c>
      <c r="M1505" t="b">
        <v>0</v>
      </c>
      <c r="N1505" t="b">
        <v>0</v>
      </c>
      <c r="O1505" t="s">
        <v>57</v>
      </c>
      <c r="P1505" t="b">
        <v>0</v>
      </c>
      <c r="Q1505" t="b">
        <v>0</v>
      </c>
      <c r="R1505" t="s">
        <v>211</v>
      </c>
      <c r="S1505" t="s">
        <v>100</v>
      </c>
      <c r="T1505" t="s">
        <v>1</v>
      </c>
      <c r="U1505" t="s">
        <v>137</v>
      </c>
      <c r="V1505" t="s">
        <v>71</v>
      </c>
      <c r="W1505" t="s">
        <v>61</v>
      </c>
      <c r="X1505" t="s">
        <v>62</v>
      </c>
      <c r="Y1505" t="s">
        <v>63</v>
      </c>
      <c r="AD1505">
        <v>180.4</v>
      </c>
      <c r="AE1505">
        <v>220</v>
      </c>
      <c r="AF1505">
        <v>20</v>
      </c>
      <c r="AG1505" t="b">
        <v>1</v>
      </c>
      <c r="AH1505">
        <v>212.24</v>
      </c>
      <c r="AI1505">
        <f t="shared" si="23"/>
        <v>39547.593217510876</v>
      </c>
      <c r="AJ1505">
        <v>2</v>
      </c>
      <c r="AK1505" t="b">
        <v>0</v>
      </c>
      <c r="AL1505" t="b">
        <v>0</v>
      </c>
      <c r="AM1505" t="s">
        <v>576</v>
      </c>
      <c r="AN1505" s="1">
        <v>39091</v>
      </c>
      <c r="AO1505" s="1">
        <v>39163</v>
      </c>
      <c r="AP1505" s="1">
        <v>39240</v>
      </c>
      <c r="AQ1505" s="1">
        <v>39334</v>
      </c>
    </row>
    <row r="1506" spans="1:43">
      <c r="A1506" t="s">
        <v>3379</v>
      </c>
      <c r="B1506">
        <v>170675000353</v>
      </c>
      <c r="C1506" t="s">
        <v>3380</v>
      </c>
      <c r="D1506" t="s">
        <v>182</v>
      </c>
      <c r="E1506">
        <v>60914</v>
      </c>
      <c r="F1506" t="s">
        <v>54</v>
      </c>
      <c r="G1506" t="s">
        <v>3381</v>
      </c>
      <c r="H1506" t="s">
        <v>3382</v>
      </c>
      <c r="I1506" t="b">
        <v>0</v>
      </c>
      <c r="J1506" t="b">
        <v>0</v>
      </c>
      <c r="K1506" t="b">
        <v>0</v>
      </c>
      <c r="L1506" t="b">
        <v>0</v>
      </c>
      <c r="M1506" t="b">
        <v>0</v>
      </c>
      <c r="N1506" t="b">
        <v>0</v>
      </c>
      <c r="O1506" t="s">
        <v>77</v>
      </c>
      <c r="P1506" t="b">
        <v>0</v>
      </c>
      <c r="Q1506" t="b">
        <v>0</v>
      </c>
      <c r="R1506" t="s">
        <v>58</v>
      </c>
      <c r="S1506" t="s">
        <v>59</v>
      </c>
      <c r="V1506" t="s">
        <v>71</v>
      </c>
      <c r="W1506" t="s">
        <v>114</v>
      </c>
      <c r="X1506" t="s">
        <v>107</v>
      </c>
      <c r="Y1506" t="s">
        <v>81</v>
      </c>
      <c r="Z1506">
        <v>0</v>
      </c>
      <c r="AA1506">
        <v>0</v>
      </c>
      <c r="AB1506">
        <v>2.15</v>
      </c>
      <c r="AC1506">
        <v>35</v>
      </c>
      <c r="AD1506">
        <v>180.43</v>
      </c>
      <c r="AE1506">
        <v>212.27</v>
      </c>
      <c r="AF1506">
        <v>23</v>
      </c>
      <c r="AG1506" t="b">
        <v>1</v>
      </c>
      <c r="AH1506">
        <v>212.27</v>
      </c>
      <c r="AI1506">
        <f t="shared" si="23"/>
        <v>39535.662171500982</v>
      </c>
      <c r="AJ1506">
        <v>1</v>
      </c>
      <c r="AK1506" t="b">
        <v>0</v>
      </c>
      <c r="AL1506" t="b">
        <v>0</v>
      </c>
      <c r="AM1506" t="s">
        <v>576</v>
      </c>
      <c r="AN1506" s="1">
        <v>40477</v>
      </c>
      <c r="AO1506" s="1">
        <v>40499</v>
      </c>
      <c r="AP1506" s="1">
        <v>40557</v>
      </c>
      <c r="AQ1506" s="1">
        <v>40627</v>
      </c>
    </row>
    <row r="1507" spans="1:43">
      <c r="A1507" t="s">
        <v>3383</v>
      </c>
      <c r="B1507">
        <v>421275000204</v>
      </c>
      <c r="C1507" t="s">
        <v>596</v>
      </c>
      <c r="D1507" t="s">
        <v>546</v>
      </c>
      <c r="E1507">
        <v>15234</v>
      </c>
      <c r="F1507" t="s">
        <v>54</v>
      </c>
      <c r="G1507" t="s">
        <v>3384</v>
      </c>
      <c r="H1507" t="s">
        <v>598</v>
      </c>
      <c r="I1507" t="b">
        <v>0</v>
      </c>
      <c r="J1507" t="b">
        <v>0</v>
      </c>
      <c r="K1507" t="b">
        <v>0</v>
      </c>
      <c r="L1507" t="b">
        <v>0</v>
      </c>
      <c r="M1507" t="b">
        <v>0</v>
      </c>
      <c r="N1507" t="b">
        <v>0</v>
      </c>
      <c r="O1507" t="s">
        <v>57</v>
      </c>
      <c r="P1507" t="b">
        <v>0</v>
      </c>
      <c r="Q1507" t="b">
        <v>0</v>
      </c>
      <c r="R1507" t="s">
        <v>101</v>
      </c>
      <c r="S1507" t="s">
        <v>95</v>
      </c>
      <c r="V1507" t="s">
        <v>60</v>
      </c>
      <c r="W1507" t="s">
        <v>61</v>
      </c>
      <c r="X1507" t="s">
        <v>107</v>
      </c>
      <c r="Y1507" t="s">
        <v>81</v>
      </c>
      <c r="Z1507">
        <v>12.88</v>
      </c>
      <c r="AA1507">
        <v>7.73</v>
      </c>
      <c r="AB1507">
        <v>3.22</v>
      </c>
      <c r="AC1507">
        <v>17</v>
      </c>
      <c r="AD1507">
        <v>170</v>
      </c>
      <c r="AE1507">
        <v>207.32</v>
      </c>
      <c r="AF1507">
        <v>40</v>
      </c>
      <c r="AG1507" t="b">
        <v>1</v>
      </c>
      <c r="AH1507">
        <v>212.5</v>
      </c>
      <c r="AI1507">
        <f t="shared" si="23"/>
        <v>39444.250618758459</v>
      </c>
      <c r="AJ1507">
        <v>8</v>
      </c>
      <c r="AK1507" t="b">
        <v>0</v>
      </c>
      <c r="AL1507" t="b">
        <v>0</v>
      </c>
      <c r="AM1507" t="s">
        <v>576</v>
      </c>
      <c r="AN1507" s="1">
        <v>39823</v>
      </c>
      <c r="AO1507" s="1">
        <v>39868</v>
      </c>
      <c r="AP1507" s="1">
        <v>39986</v>
      </c>
      <c r="AQ1507" s="1">
        <v>39978</v>
      </c>
    </row>
    <row r="1508" spans="1:43">
      <c r="A1508" t="s">
        <v>3385</v>
      </c>
      <c r="B1508">
        <v>62271003042</v>
      </c>
      <c r="C1508" t="s">
        <v>130</v>
      </c>
      <c r="D1508" t="s">
        <v>128</v>
      </c>
      <c r="E1508">
        <v>90065</v>
      </c>
      <c r="F1508" t="s">
        <v>75</v>
      </c>
      <c r="G1508" t="s">
        <v>271</v>
      </c>
      <c r="H1508" t="s">
        <v>130</v>
      </c>
      <c r="I1508" t="b">
        <v>0</v>
      </c>
      <c r="J1508" t="b">
        <v>0</v>
      </c>
      <c r="K1508" t="b">
        <v>1</v>
      </c>
      <c r="L1508" t="b">
        <v>0</v>
      </c>
      <c r="M1508" t="b">
        <v>0</v>
      </c>
      <c r="N1508" t="b">
        <v>0</v>
      </c>
      <c r="O1508" t="s">
        <v>77</v>
      </c>
      <c r="P1508" t="b">
        <v>0</v>
      </c>
      <c r="Q1508" t="b">
        <v>0</v>
      </c>
      <c r="R1508" t="s">
        <v>101</v>
      </c>
      <c r="S1508" t="s">
        <v>95</v>
      </c>
      <c r="T1508" t="s">
        <v>58</v>
      </c>
      <c r="U1508" t="s">
        <v>59</v>
      </c>
      <c r="V1508" t="s">
        <v>60</v>
      </c>
      <c r="W1508" t="s">
        <v>114</v>
      </c>
      <c r="X1508" t="s">
        <v>62</v>
      </c>
      <c r="Y1508" t="s">
        <v>81</v>
      </c>
      <c r="Z1508">
        <v>0</v>
      </c>
      <c r="AA1508">
        <v>12.05</v>
      </c>
      <c r="AB1508">
        <v>1.97</v>
      </c>
      <c r="AC1508">
        <v>35</v>
      </c>
      <c r="AD1508">
        <v>180.67</v>
      </c>
      <c r="AE1508">
        <v>212.55</v>
      </c>
      <c r="AF1508">
        <v>100</v>
      </c>
      <c r="AG1508" t="b">
        <v>1</v>
      </c>
      <c r="AH1508">
        <v>212.55</v>
      </c>
      <c r="AI1508">
        <f t="shared" si="23"/>
        <v>39424.3925420753</v>
      </c>
      <c r="AJ1508">
        <v>4</v>
      </c>
      <c r="AK1508" t="b">
        <v>0</v>
      </c>
      <c r="AL1508" t="b">
        <v>0</v>
      </c>
      <c r="AM1508" t="s">
        <v>576</v>
      </c>
      <c r="AN1508" s="1">
        <v>40471</v>
      </c>
      <c r="AO1508" s="1">
        <v>40507</v>
      </c>
      <c r="AP1508" s="1">
        <v>40575</v>
      </c>
      <c r="AQ1508" s="1">
        <v>40620</v>
      </c>
    </row>
    <row r="1509" spans="1:43">
      <c r="A1509" t="s">
        <v>3386</v>
      </c>
      <c r="B1509">
        <v>481611001179</v>
      </c>
      <c r="C1509" t="s">
        <v>462</v>
      </c>
      <c r="D1509" t="s">
        <v>248</v>
      </c>
      <c r="E1509">
        <v>77040</v>
      </c>
      <c r="F1509" t="s">
        <v>75</v>
      </c>
      <c r="G1509" t="s">
        <v>3291</v>
      </c>
      <c r="H1509" t="s">
        <v>464</v>
      </c>
      <c r="I1509" t="b">
        <v>0</v>
      </c>
      <c r="J1509" t="b">
        <v>0</v>
      </c>
      <c r="K1509" t="b">
        <v>0</v>
      </c>
      <c r="L1509" t="b">
        <v>0</v>
      </c>
      <c r="M1509" t="b">
        <v>0</v>
      </c>
      <c r="N1509" t="b">
        <v>0</v>
      </c>
      <c r="O1509" t="s">
        <v>77</v>
      </c>
      <c r="P1509" t="b">
        <v>0</v>
      </c>
      <c r="Q1509" t="b">
        <v>0</v>
      </c>
      <c r="R1509" t="s">
        <v>58</v>
      </c>
      <c r="S1509" t="s">
        <v>59</v>
      </c>
      <c r="V1509" t="s">
        <v>71</v>
      </c>
      <c r="W1509" t="s">
        <v>61</v>
      </c>
      <c r="X1509" t="s">
        <v>62</v>
      </c>
      <c r="Y1509" t="s">
        <v>63</v>
      </c>
      <c r="Z1509">
        <v>14.83</v>
      </c>
      <c r="AA1509">
        <v>0</v>
      </c>
      <c r="AB1509">
        <v>2.2200000000000002</v>
      </c>
      <c r="AC1509">
        <v>9</v>
      </c>
      <c r="AD1509">
        <v>174.34</v>
      </c>
      <c r="AE1509">
        <v>212.61</v>
      </c>
      <c r="AF1509">
        <v>25</v>
      </c>
      <c r="AG1509" t="b">
        <v>1</v>
      </c>
      <c r="AH1509">
        <v>212.61</v>
      </c>
      <c r="AI1509">
        <f t="shared" si="23"/>
        <v>39400.569450055511</v>
      </c>
      <c r="AJ1509">
        <v>4</v>
      </c>
      <c r="AK1509" t="b">
        <v>0</v>
      </c>
      <c r="AL1509" t="b">
        <v>0</v>
      </c>
      <c r="AM1509" t="s">
        <v>576</v>
      </c>
      <c r="AN1509" s="1">
        <v>40100</v>
      </c>
      <c r="AO1509" s="1">
        <v>40110</v>
      </c>
      <c r="AP1509" s="1">
        <v>40218</v>
      </c>
      <c r="AQ1509" s="1">
        <v>40257</v>
      </c>
    </row>
    <row r="1510" spans="1:43">
      <c r="A1510" t="s">
        <v>3387</v>
      </c>
      <c r="B1510">
        <v>62274003482</v>
      </c>
      <c r="C1510" t="s">
        <v>3388</v>
      </c>
      <c r="D1510" t="s">
        <v>128</v>
      </c>
      <c r="E1510">
        <v>93635</v>
      </c>
      <c r="F1510" t="s">
        <v>54</v>
      </c>
      <c r="G1510" t="s">
        <v>3389</v>
      </c>
      <c r="H1510" t="s">
        <v>3390</v>
      </c>
      <c r="I1510" t="b">
        <v>0</v>
      </c>
      <c r="J1510" t="b">
        <v>0</v>
      </c>
      <c r="K1510" t="b">
        <v>0</v>
      </c>
      <c r="L1510" t="b">
        <v>0</v>
      </c>
      <c r="M1510" t="b">
        <v>0</v>
      </c>
      <c r="N1510" t="b">
        <v>0</v>
      </c>
      <c r="O1510" t="s">
        <v>57</v>
      </c>
      <c r="P1510" t="b">
        <v>0</v>
      </c>
      <c r="Q1510" t="b">
        <v>0</v>
      </c>
      <c r="R1510" t="s">
        <v>58</v>
      </c>
      <c r="S1510" t="s">
        <v>59</v>
      </c>
      <c r="T1510" t="s">
        <v>230</v>
      </c>
      <c r="U1510" t="s">
        <v>59</v>
      </c>
      <c r="V1510" t="s">
        <v>71</v>
      </c>
      <c r="W1510" t="s">
        <v>114</v>
      </c>
      <c r="X1510" t="s">
        <v>62</v>
      </c>
      <c r="Y1510" t="s">
        <v>151</v>
      </c>
      <c r="Z1510">
        <v>13.67</v>
      </c>
      <c r="AA1510">
        <v>9.91</v>
      </c>
      <c r="AB1510">
        <v>3.42</v>
      </c>
      <c r="AC1510">
        <v>17</v>
      </c>
      <c r="AD1510">
        <v>181</v>
      </c>
      <c r="AE1510">
        <v>220.73</v>
      </c>
      <c r="AF1510">
        <v>30</v>
      </c>
      <c r="AG1510" t="b">
        <v>1</v>
      </c>
      <c r="AH1510">
        <v>212.94</v>
      </c>
      <c r="AI1510">
        <f t="shared" si="23"/>
        <v>39269.671143946674</v>
      </c>
      <c r="AJ1510">
        <v>1</v>
      </c>
      <c r="AK1510" t="b">
        <v>0</v>
      </c>
      <c r="AL1510" t="b">
        <v>0</v>
      </c>
      <c r="AM1510" t="s">
        <v>576</v>
      </c>
      <c r="AN1510" s="1">
        <v>39835</v>
      </c>
      <c r="AO1510" s="1">
        <v>39861</v>
      </c>
      <c r="AP1510" s="1">
        <v>39896</v>
      </c>
      <c r="AQ1510" s="1">
        <v>39987</v>
      </c>
    </row>
    <row r="1511" spans="1:43">
      <c r="A1511" t="s">
        <v>3391</v>
      </c>
      <c r="B1511">
        <v>170993000616</v>
      </c>
      <c r="C1511" t="s">
        <v>181</v>
      </c>
      <c r="D1511" t="s">
        <v>182</v>
      </c>
      <c r="E1511">
        <v>60613</v>
      </c>
      <c r="F1511" t="s">
        <v>75</v>
      </c>
      <c r="G1511" t="s">
        <v>1572</v>
      </c>
      <c r="H1511" t="s">
        <v>184</v>
      </c>
      <c r="I1511" t="b">
        <v>0</v>
      </c>
      <c r="J1511" t="b">
        <v>1</v>
      </c>
      <c r="K1511" t="b">
        <v>0</v>
      </c>
      <c r="L1511" t="b">
        <v>0</v>
      </c>
      <c r="M1511" t="b">
        <v>0</v>
      </c>
      <c r="N1511" t="b">
        <v>0</v>
      </c>
      <c r="O1511" t="s">
        <v>57</v>
      </c>
      <c r="P1511" t="b">
        <v>0</v>
      </c>
      <c r="Q1511" t="b">
        <v>0</v>
      </c>
      <c r="R1511" t="s">
        <v>58</v>
      </c>
      <c r="S1511" t="s">
        <v>59</v>
      </c>
      <c r="V1511" t="s">
        <v>60</v>
      </c>
      <c r="W1511" t="s">
        <v>61</v>
      </c>
      <c r="X1511" t="s">
        <v>62</v>
      </c>
      <c r="Y1511" t="s">
        <v>151</v>
      </c>
      <c r="Z1511">
        <v>14.55</v>
      </c>
      <c r="AA1511">
        <v>0</v>
      </c>
      <c r="AB1511">
        <v>3.64</v>
      </c>
      <c r="AC1511">
        <v>17</v>
      </c>
      <c r="AD1511">
        <v>181</v>
      </c>
      <c r="AE1511">
        <v>220.73</v>
      </c>
      <c r="AF1511">
        <v>90</v>
      </c>
      <c r="AG1511" t="b">
        <v>0</v>
      </c>
      <c r="AH1511">
        <v>212.94</v>
      </c>
      <c r="AI1511">
        <f t="shared" si="23"/>
        <v>39269.671143946674</v>
      </c>
      <c r="AJ1511">
        <v>1</v>
      </c>
      <c r="AK1511" t="b">
        <v>0</v>
      </c>
      <c r="AL1511" t="b">
        <v>0</v>
      </c>
      <c r="AM1511" t="s">
        <v>576</v>
      </c>
      <c r="AN1511" s="1">
        <v>39743</v>
      </c>
      <c r="AO1511" s="1">
        <v>39895</v>
      </c>
      <c r="AP1511" s="1">
        <v>39954</v>
      </c>
      <c r="AQ1511" s="1">
        <v>39896</v>
      </c>
    </row>
    <row r="1512" spans="1:43">
      <c r="A1512" t="s">
        <v>3392</v>
      </c>
      <c r="B1512">
        <v>63432008306</v>
      </c>
      <c r="C1512" t="s">
        <v>242</v>
      </c>
      <c r="D1512" t="s">
        <v>128</v>
      </c>
      <c r="E1512">
        <v>92113</v>
      </c>
      <c r="F1512" t="s">
        <v>75</v>
      </c>
      <c r="G1512" t="s">
        <v>794</v>
      </c>
      <c r="H1512" t="s">
        <v>242</v>
      </c>
      <c r="I1512" t="b">
        <v>1</v>
      </c>
      <c r="J1512" t="b">
        <v>0</v>
      </c>
      <c r="K1512" t="b">
        <v>1</v>
      </c>
      <c r="L1512" t="b">
        <v>0</v>
      </c>
      <c r="M1512" t="b">
        <v>0</v>
      </c>
      <c r="N1512" t="b">
        <v>0</v>
      </c>
      <c r="O1512" t="s">
        <v>57</v>
      </c>
      <c r="P1512" t="b">
        <v>0</v>
      </c>
      <c r="Q1512" t="b">
        <v>0</v>
      </c>
      <c r="R1512" t="s">
        <v>104</v>
      </c>
      <c r="S1512" t="s">
        <v>95</v>
      </c>
      <c r="T1512" t="s">
        <v>94</v>
      </c>
      <c r="U1512" t="s">
        <v>95</v>
      </c>
      <c r="V1512" t="s">
        <v>60</v>
      </c>
      <c r="W1512" t="s">
        <v>61</v>
      </c>
      <c r="X1512" t="s">
        <v>62</v>
      </c>
      <c r="Y1512" t="s">
        <v>63</v>
      </c>
      <c r="Z1512">
        <v>13.97</v>
      </c>
      <c r="AA1512">
        <v>10.130000000000001</v>
      </c>
      <c r="AB1512">
        <v>3.49</v>
      </c>
      <c r="AC1512">
        <v>17</v>
      </c>
      <c r="AD1512">
        <v>184</v>
      </c>
      <c r="AE1512">
        <v>224.39</v>
      </c>
      <c r="AF1512">
        <v>23</v>
      </c>
      <c r="AG1512" t="b">
        <v>1</v>
      </c>
      <c r="AH1512">
        <v>212.94</v>
      </c>
      <c r="AI1512">
        <f t="shared" si="23"/>
        <v>39269.671143946674</v>
      </c>
      <c r="AJ1512">
        <v>4</v>
      </c>
      <c r="AK1512" t="b">
        <v>0</v>
      </c>
      <c r="AL1512" t="b">
        <v>0</v>
      </c>
      <c r="AM1512" t="s">
        <v>576</v>
      </c>
      <c r="AN1512" s="1">
        <v>39532</v>
      </c>
      <c r="AO1512" s="1">
        <v>39686</v>
      </c>
      <c r="AP1512" s="1">
        <v>39758</v>
      </c>
      <c r="AQ1512" s="1">
        <v>39691</v>
      </c>
    </row>
    <row r="1513" spans="1:43">
      <c r="A1513" t="s">
        <v>3393</v>
      </c>
      <c r="B1513">
        <v>150003000229</v>
      </c>
      <c r="C1513" t="s">
        <v>811</v>
      </c>
      <c r="D1513" t="s">
        <v>812</v>
      </c>
      <c r="E1513">
        <v>96792</v>
      </c>
      <c r="F1513" t="s">
        <v>54</v>
      </c>
      <c r="G1513" t="s">
        <v>813</v>
      </c>
      <c r="H1513" t="s">
        <v>814</v>
      </c>
      <c r="I1513" t="b">
        <v>0</v>
      </c>
      <c r="J1513" t="b">
        <v>0</v>
      </c>
      <c r="K1513" t="b">
        <v>1</v>
      </c>
      <c r="L1513" t="b">
        <v>0</v>
      </c>
      <c r="M1513" t="b">
        <v>0</v>
      </c>
      <c r="N1513" t="b">
        <v>0</v>
      </c>
      <c r="O1513" t="s">
        <v>87</v>
      </c>
      <c r="P1513" t="b">
        <v>1</v>
      </c>
      <c r="Q1513" t="b">
        <v>0</v>
      </c>
      <c r="R1513" t="s">
        <v>94</v>
      </c>
      <c r="S1513" t="s">
        <v>95</v>
      </c>
      <c r="V1513" t="s">
        <v>60</v>
      </c>
      <c r="W1513" t="s">
        <v>80</v>
      </c>
      <c r="X1513" t="s">
        <v>62</v>
      </c>
      <c r="Y1513" t="s">
        <v>151</v>
      </c>
      <c r="Z1513">
        <v>14.35</v>
      </c>
      <c r="AA1513">
        <v>5.98</v>
      </c>
      <c r="AB1513">
        <v>2.15</v>
      </c>
      <c r="AC1513">
        <v>9</v>
      </c>
      <c r="AD1513">
        <v>175</v>
      </c>
      <c r="AE1513">
        <v>213.41</v>
      </c>
      <c r="AF1513">
        <v>180</v>
      </c>
      <c r="AG1513" t="b">
        <v>1</v>
      </c>
      <c r="AH1513">
        <v>213.41</v>
      </c>
      <c r="AI1513">
        <f t="shared" si="23"/>
        <v>39083.616223124991</v>
      </c>
      <c r="AJ1513">
        <v>5</v>
      </c>
      <c r="AK1513" t="b">
        <v>0</v>
      </c>
      <c r="AL1513" t="b">
        <v>0</v>
      </c>
      <c r="AM1513" t="s">
        <v>576</v>
      </c>
      <c r="AN1513" s="1">
        <v>40191</v>
      </c>
      <c r="AO1513" s="1">
        <v>40225</v>
      </c>
      <c r="AQ1513" s="1">
        <v>40347</v>
      </c>
    </row>
    <row r="1514" spans="1:43">
      <c r="A1514" t="s">
        <v>3394</v>
      </c>
      <c r="B1514">
        <v>62316003535</v>
      </c>
      <c r="C1514" t="s">
        <v>940</v>
      </c>
      <c r="D1514" t="s">
        <v>128</v>
      </c>
      <c r="E1514">
        <v>90097</v>
      </c>
      <c r="F1514" t="s">
        <v>54</v>
      </c>
      <c r="G1514" t="s">
        <v>941</v>
      </c>
      <c r="H1514" t="s">
        <v>130</v>
      </c>
      <c r="I1514" t="b">
        <v>0</v>
      </c>
      <c r="J1514" t="b">
        <v>0</v>
      </c>
      <c r="K1514" t="b">
        <v>0</v>
      </c>
      <c r="L1514" t="b">
        <v>0</v>
      </c>
      <c r="M1514" t="b">
        <v>0</v>
      </c>
      <c r="N1514" t="b">
        <v>0</v>
      </c>
      <c r="O1514" t="s">
        <v>77</v>
      </c>
      <c r="P1514" t="b">
        <v>0</v>
      </c>
      <c r="Q1514" t="b">
        <v>0</v>
      </c>
      <c r="R1514" t="s">
        <v>58</v>
      </c>
      <c r="S1514" t="s">
        <v>59</v>
      </c>
      <c r="T1514" t="s">
        <v>101</v>
      </c>
      <c r="U1514" t="s">
        <v>95</v>
      </c>
      <c r="V1514" t="s">
        <v>60</v>
      </c>
      <c r="W1514" t="s">
        <v>61</v>
      </c>
      <c r="X1514" t="s">
        <v>62</v>
      </c>
      <c r="Y1514" t="s">
        <v>63</v>
      </c>
      <c r="Z1514">
        <v>13.94</v>
      </c>
      <c r="AA1514">
        <v>10.11</v>
      </c>
      <c r="AB1514">
        <v>2.09</v>
      </c>
      <c r="AC1514">
        <v>9</v>
      </c>
      <c r="AD1514">
        <v>174.54</v>
      </c>
      <c r="AE1514">
        <v>212.85</v>
      </c>
      <c r="AF1514">
        <v>20</v>
      </c>
      <c r="AG1514" t="b">
        <v>1</v>
      </c>
      <c r="AH1514">
        <v>213.41</v>
      </c>
      <c r="AI1514">
        <f t="shared" si="23"/>
        <v>39083.616223124991</v>
      </c>
      <c r="AJ1514">
        <v>2</v>
      </c>
      <c r="AK1514" t="b">
        <v>0</v>
      </c>
      <c r="AL1514" t="b">
        <v>0</v>
      </c>
      <c r="AM1514" t="s">
        <v>290</v>
      </c>
      <c r="AN1514" s="1">
        <v>39951</v>
      </c>
      <c r="AO1514" s="1">
        <v>40057</v>
      </c>
      <c r="AQ1514" s="1">
        <v>40100</v>
      </c>
    </row>
    <row r="1515" spans="1:43">
      <c r="A1515" t="s">
        <v>3395</v>
      </c>
      <c r="B1515">
        <v>360010102483</v>
      </c>
      <c r="C1515" t="s">
        <v>2071</v>
      </c>
      <c r="D1515" t="s">
        <v>74</v>
      </c>
      <c r="E1515">
        <v>11432</v>
      </c>
      <c r="F1515" t="s">
        <v>75</v>
      </c>
      <c r="G1515" t="s">
        <v>117</v>
      </c>
      <c r="H1515" t="s">
        <v>118</v>
      </c>
      <c r="I1515" t="b">
        <v>0</v>
      </c>
      <c r="J1515" t="b">
        <v>0</v>
      </c>
      <c r="K1515" t="b">
        <v>0</v>
      </c>
      <c r="L1515" t="b">
        <v>0</v>
      </c>
      <c r="M1515" t="b">
        <v>0</v>
      </c>
      <c r="N1515" t="b">
        <v>0</v>
      </c>
      <c r="O1515" t="s">
        <v>77</v>
      </c>
      <c r="P1515" t="b">
        <v>0</v>
      </c>
      <c r="Q1515" t="b">
        <v>1</v>
      </c>
      <c r="R1515" t="s">
        <v>101</v>
      </c>
      <c r="S1515" t="s">
        <v>95</v>
      </c>
      <c r="V1515" t="s">
        <v>71</v>
      </c>
      <c r="W1515" t="s">
        <v>61</v>
      </c>
      <c r="X1515" t="s">
        <v>62</v>
      </c>
      <c r="Y1515" t="s">
        <v>63</v>
      </c>
      <c r="Z1515">
        <v>0</v>
      </c>
      <c r="AA1515">
        <v>0</v>
      </c>
      <c r="AB1515">
        <v>2.46</v>
      </c>
      <c r="AC1515">
        <v>9</v>
      </c>
      <c r="AD1515">
        <v>175.14</v>
      </c>
      <c r="AE1515">
        <v>213.59</v>
      </c>
      <c r="AF1515">
        <v>28</v>
      </c>
      <c r="AG1515" t="b">
        <v>1</v>
      </c>
      <c r="AH1515">
        <v>213.58</v>
      </c>
      <c r="AI1515">
        <f t="shared" si="23"/>
        <v>39016.428562402252</v>
      </c>
      <c r="AJ1515">
        <v>4</v>
      </c>
      <c r="AK1515" t="b">
        <v>1</v>
      </c>
      <c r="AL1515" t="b">
        <v>1</v>
      </c>
      <c r="AM1515" t="s">
        <v>576</v>
      </c>
      <c r="AN1515" s="1">
        <v>40251</v>
      </c>
      <c r="AO1515" s="1">
        <v>40309</v>
      </c>
      <c r="AP1515" s="1">
        <v>40365</v>
      </c>
      <c r="AQ1515" s="1">
        <v>40402</v>
      </c>
    </row>
    <row r="1516" spans="1:43">
      <c r="A1516" t="s">
        <v>3396</v>
      </c>
      <c r="C1516" t="s">
        <v>174</v>
      </c>
      <c r="D1516" t="s">
        <v>91</v>
      </c>
      <c r="E1516">
        <v>48219</v>
      </c>
      <c r="F1516" t="s">
        <v>75</v>
      </c>
      <c r="G1516" t="s">
        <v>175</v>
      </c>
      <c r="H1516" t="s">
        <v>176</v>
      </c>
      <c r="I1516" t="b">
        <v>1</v>
      </c>
      <c r="J1516" t="b">
        <v>0</v>
      </c>
      <c r="K1516" t="b">
        <v>0</v>
      </c>
      <c r="L1516" t="b">
        <v>0</v>
      </c>
      <c r="M1516" t="b">
        <v>0</v>
      </c>
      <c r="N1516" t="b">
        <v>0</v>
      </c>
      <c r="O1516" t="s">
        <v>77</v>
      </c>
      <c r="P1516" t="b">
        <v>0</v>
      </c>
      <c r="Q1516" t="b">
        <v>0</v>
      </c>
      <c r="R1516" t="s">
        <v>104</v>
      </c>
      <c r="S1516" t="s">
        <v>95</v>
      </c>
      <c r="T1516" t="s">
        <v>267</v>
      </c>
      <c r="U1516" t="s">
        <v>95</v>
      </c>
      <c r="V1516" t="s">
        <v>71</v>
      </c>
      <c r="W1516" t="s">
        <v>61</v>
      </c>
      <c r="X1516" t="s">
        <v>62</v>
      </c>
      <c r="Y1516" t="s">
        <v>63</v>
      </c>
      <c r="Z1516">
        <v>14.91</v>
      </c>
      <c r="AA1516">
        <v>0</v>
      </c>
      <c r="AB1516">
        <v>2.2400000000000002</v>
      </c>
      <c r="AC1516">
        <v>9</v>
      </c>
      <c r="AD1516">
        <v>175.19</v>
      </c>
      <c r="AE1516">
        <v>213.65</v>
      </c>
      <c r="AF1516">
        <v>50</v>
      </c>
      <c r="AG1516" t="b">
        <v>1</v>
      </c>
      <c r="AH1516">
        <v>213.65</v>
      </c>
      <c r="AI1516">
        <f t="shared" si="23"/>
        <v>38988.779855045832</v>
      </c>
      <c r="AJ1516">
        <v>2</v>
      </c>
      <c r="AK1516" t="b">
        <v>0</v>
      </c>
      <c r="AL1516" t="b">
        <v>0</v>
      </c>
      <c r="AM1516" t="s">
        <v>576</v>
      </c>
      <c r="AN1516" s="1">
        <v>40050</v>
      </c>
      <c r="AO1516" s="1">
        <v>40060</v>
      </c>
      <c r="AP1516" s="1">
        <v>40184</v>
      </c>
      <c r="AQ1516" s="1">
        <v>40209</v>
      </c>
    </row>
    <row r="1517" spans="1:43">
      <c r="A1517" t="s">
        <v>3397</v>
      </c>
      <c r="B1517">
        <v>390456702329</v>
      </c>
      <c r="C1517" t="s">
        <v>3398</v>
      </c>
      <c r="D1517" t="s">
        <v>84</v>
      </c>
      <c r="E1517">
        <v>45387</v>
      </c>
      <c r="F1517" t="s">
        <v>68</v>
      </c>
      <c r="G1517" t="s">
        <v>3399</v>
      </c>
      <c r="H1517" t="s">
        <v>543</v>
      </c>
      <c r="I1517" t="b">
        <v>0</v>
      </c>
      <c r="J1517" t="b">
        <v>0</v>
      </c>
      <c r="K1517" t="b">
        <v>0</v>
      </c>
      <c r="L1517" t="b">
        <v>0</v>
      </c>
      <c r="M1517" t="b">
        <v>0</v>
      </c>
      <c r="N1517" t="b">
        <v>0</v>
      </c>
      <c r="O1517" t="s">
        <v>77</v>
      </c>
      <c r="P1517" t="b">
        <v>0</v>
      </c>
      <c r="Q1517" t="b">
        <v>0</v>
      </c>
      <c r="R1517" t="s">
        <v>58</v>
      </c>
      <c r="S1517" t="s">
        <v>59</v>
      </c>
      <c r="T1517" t="s">
        <v>119</v>
      </c>
      <c r="U1517" t="s">
        <v>59</v>
      </c>
      <c r="V1517" t="s">
        <v>60</v>
      </c>
      <c r="W1517" t="s">
        <v>114</v>
      </c>
      <c r="X1517" t="s">
        <v>107</v>
      </c>
      <c r="Y1517" t="s">
        <v>81</v>
      </c>
      <c r="Z1517">
        <v>13.72</v>
      </c>
      <c r="AA1517">
        <v>0</v>
      </c>
      <c r="AB1517">
        <v>3.43</v>
      </c>
      <c r="AC1517">
        <v>17</v>
      </c>
      <c r="AD1517">
        <v>171</v>
      </c>
      <c r="AE1517">
        <v>208.54</v>
      </c>
      <c r="AF1517">
        <v>20</v>
      </c>
      <c r="AG1517" t="b">
        <v>1</v>
      </c>
      <c r="AH1517">
        <v>213.75</v>
      </c>
      <c r="AI1517">
        <f t="shared" si="23"/>
        <v>38949.298701679516</v>
      </c>
      <c r="AJ1517">
        <v>8</v>
      </c>
      <c r="AK1517" t="b">
        <v>0</v>
      </c>
      <c r="AL1517" t="b">
        <v>0</v>
      </c>
      <c r="AM1517" t="s">
        <v>576</v>
      </c>
      <c r="AN1517" s="1">
        <v>39738</v>
      </c>
      <c r="AO1517" s="1">
        <v>39836</v>
      </c>
      <c r="AP1517" s="1">
        <v>39868</v>
      </c>
      <c r="AQ1517" s="1">
        <v>39891</v>
      </c>
    </row>
    <row r="1518" spans="1:43">
      <c r="A1518" t="s">
        <v>3400</v>
      </c>
      <c r="B1518">
        <v>370001100426</v>
      </c>
      <c r="C1518" t="s">
        <v>232</v>
      </c>
      <c r="D1518" t="s">
        <v>67</v>
      </c>
      <c r="E1518">
        <v>28311</v>
      </c>
      <c r="F1518" t="s">
        <v>54</v>
      </c>
      <c r="G1518" t="s">
        <v>233</v>
      </c>
      <c r="H1518" t="s">
        <v>234</v>
      </c>
      <c r="I1518" t="b">
        <v>0</v>
      </c>
      <c r="J1518" t="b">
        <v>0</v>
      </c>
      <c r="K1518" t="b">
        <v>0</v>
      </c>
      <c r="L1518" t="b">
        <v>0</v>
      </c>
      <c r="M1518" t="b">
        <v>0</v>
      </c>
      <c r="N1518" t="b">
        <v>0</v>
      </c>
      <c r="O1518" t="s">
        <v>57</v>
      </c>
      <c r="P1518" t="b">
        <v>0</v>
      </c>
      <c r="Q1518" t="b">
        <v>0</v>
      </c>
      <c r="R1518" t="s">
        <v>113</v>
      </c>
      <c r="S1518" t="s">
        <v>113</v>
      </c>
      <c r="T1518" t="s">
        <v>357</v>
      </c>
      <c r="U1518" t="s">
        <v>137</v>
      </c>
      <c r="V1518" t="s">
        <v>60</v>
      </c>
      <c r="W1518" t="s">
        <v>61</v>
      </c>
      <c r="X1518" t="s">
        <v>62</v>
      </c>
      <c r="Y1518" t="s">
        <v>88</v>
      </c>
      <c r="Z1518">
        <v>12.3</v>
      </c>
      <c r="AA1518">
        <v>9.59</v>
      </c>
      <c r="AB1518">
        <v>1.84</v>
      </c>
      <c r="AC1518">
        <v>35</v>
      </c>
      <c r="AD1518">
        <v>181.73</v>
      </c>
      <c r="AE1518">
        <v>213.8</v>
      </c>
      <c r="AF1518">
        <v>25</v>
      </c>
      <c r="AG1518" t="b">
        <v>1</v>
      </c>
      <c r="AH1518">
        <v>213.8</v>
      </c>
      <c r="AI1518">
        <f t="shared" si="23"/>
        <v>38929.565624996358</v>
      </c>
      <c r="AJ1518">
        <v>1</v>
      </c>
      <c r="AK1518" t="b">
        <v>0</v>
      </c>
      <c r="AL1518" t="b">
        <v>0</v>
      </c>
      <c r="AM1518" t="s">
        <v>576</v>
      </c>
      <c r="AN1518" s="1">
        <v>40496</v>
      </c>
      <c r="AO1518" s="1">
        <v>40544</v>
      </c>
      <c r="AQ1518" s="1">
        <v>40643</v>
      </c>
    </row>
    <row r="1519" spans="1:43">
      <c r="A1519" t="s">
        <v>3401</v>
      </c>
      <c r="B1519">
        <v>341602001250</v>
      </c>
      <c r="C1519" t="s">
        <v>3402</v>
      </c>
      <c r="D1519" t="s">
        <v>191</v>
      </c>
      <c r="E1519">
        <v>8088</v>
      </c>
      <c r="F1519" t="s">
        <v>68</v>
      </c>
      <c r="G1519" t="s">
        <v>3403</v>
      </c>
      <c r="H1519" t="s">
        <v>3404</v>
      </c>
      <c r="I1519" t="b">
        <v>0</v>
      </c>
      <c r="J1519" t="b">
        <v>0</v>
      </c>
      <c r="K1519" t="b">
        <v>0</v>
      </c>
      <c r="L1519" t="b">
        <v>0</v>
      </c>
      <c r="M1519" t="b">
        <v>0</v>
      </c>
      <c r="N1519" t="b">
        <v>0</v>
      </c>
      <c r="O1519" t="s">
        <v>77</v>
      </c>
      <c r="P1519" t="b">
        <v>0</v>
      </c>
      <c r="Q1519" t="b">
        <v>0</v>
      </c>
      <c r="R1519" t="s">
        <v>119</v>
      </c>
      <c r="S1519" t="s">
        <v>59</v>
      </c>
      <c r="V1519" t="s">
        <v>60</v>
      </c>
      <c r="W1519" t="s">
        <v>61</v>
      </c>
      <c r="X1519" t="s">
        <v>287</v>
      </c>
      <c r="Y1519" t="s">
        <v>63</v>
      </c>
      <c r="Z1519">
        <v>7.81</v>
      </c>
      <c r="AA1519">
        <v>0</v>
      </c>
      <c r="AB1519">
        <v>2.91</v>
      </c>
      <c r="AC1519">
        <v>9</v>
      </c>
      <c r="AD1519">
        <v>213.92</v>
      </c>
      <c r="AE1519">
        <v>260.88</v>
      </c>
      <c r="AF1519">
        <v>20</v>
      </c>
      <c r="AG1519" t="b">
        <v>1</v>
      </c>
      <c r="AH1519">
        <v>213.92</v>
      </c>
      <c r="AI1519">
        <f t="shared" si="23"/>
        <v>38882.226640956789</v>
      </c>
      <c r="AJ1519">
        <v>1</v>
      </c>
      <c r="AK1519" t="b">
        <v>0</v>
      </c>
      <c r="AL1519" t="b">
        <v>0</v>
      </c>
      <c r="AM1519" t="s">
        <v>576</v>
      </c>
      <c r="AN1519" s="1">
        <v>40343</v>
      </c>
      <c r="AO1519" s="1">
        <v>40344</v>
      </c>
      <c r="AP1519" s="1">
        <v>40429</v>
      </c>
      <c r="AQ1519" s="1">
        <v>40495</v>
      </c>
    </row>
    <row r="1520" spans="1:43">
      <c r="A1520" t="s">
        <v>3405</v>
      </c>
      <c r="B1520">
        <v>280063000063</v>
      </c>
      <c r="C1520" t="s">
        <v>1559</v>
      </c>
      <c r="D1520" t="s">
        <v>162</v>
      </c>
      <c r="E1520">
        <v>39531</v>
      </c>
      <c r="F1520" t="s">
        <v>75</v>
      </c>
      <c r="G1520" t="s">
        <v>1560</v>
      </c>
      <c r="H1520" t="s">
        <v>1561</v>
      </c>
      <c r="I1520" t="b">
        <v>0</v>
      </c>
      <c r="J1520" t="b">
        <v>0</v>
      </c>
      <c r="K1520" t="b">
        <v>0</v>
      </c>
      <c r="L1520" t="b">
        <v>0</v>
      </c>
      <c r="M1520" t="b">
        <v>0</v>
      </c>
      <c r="N1520" t="b">
        <v>0</v>
      </c>
      <c r="O1520" t="s">
        <v>87</v>
      </c>
      <c r="P1520" t="b">
        <v>0</v>
      </c>
      <c r="Q1520" t="b">
        <v>0</v>
      </c>
      <c r="R1520" t="s">
        <v>104</v>
      </c>
      <c r="S1520" t="s">
        <v>95</v>
      </c>
      <c r="T1520" t="s">
        <v>94</v>
      </c>
      <c r="U1520" t="s">
        <v>95</v>
      </c>
      <c r="V1520" t="s">
        <v>60</v>
      </c>
      <c r="W1520" t="s">
        <v>61</v>
      </c>
      <c r="X1520" t="s">
        <v>62</v>
      </c>
      <c r="Y1520" t="s">
        <v>81</v>
      </c>
      <c r="Z1520">
        <v>12.75</v>
      </c>
      <c r="AA1520">
        <v>8.93</v>
      </c>
      <c r="AB1520">
        <v>1.91</v>
      </c>
      <c r="AC1520">
        <v>35</v>
      </c>
      <c r="AD1520">
        <v>186.13</v>
      </c>
      <c r="AE1520">
        <v>213.94</v>
      </c>
      <c r="AF1520">
        <v>700</v>
      </c>
      <c r="AG1520" t="b">
        <v>1</v>
      </c>
      <c r="AH1520">
        <v>213.95</v>
      </c>
      <c r="AI1520">
        <f t="shared" si="23"/>
        <v>38870.396394946896</v>
      </c>
      <c r="AJ1520">
        <v>2</v>
      </c>
      <c r="AK1520" t="b">
        <v>1</v>
      </c>
      <c r="AL1520" t="b">
        <v>0</v>
      </c>
      <c r="AM1520" t="s">
        <v>576</v>
      </c>
      <c r="AN1520" s="1">
        <v>40325</v>
      </c>
      <c r="AO1520" s="1">
        <v>40435</v>
      </c>
      <c r="AQ1520" s="1">
        <v>40477</v>
      </c>
    </row>
    <row r="1521" spans="1:43">
      <c r="A1521" t="s">
        <v>3406</v>
      </c>
      <c r="B1521">
        <v>482703011370</v>
      </c>
      <c r="C1521" t="s">
        <v>3407</v>
      </c>
      <c r="D1521" t="s">
        <v>248</v>
      </c>
      <c r="E1521">
        <v>78641</v>
      </c>
      <c r="F1521" t="s">
        <v>54</v>
      </c>
      <c r="G1521" t="s">
        <v>3408</v>
      </c>
      <c r="H1521" t="s">
        <v>250</v>
      </c>
      <c r="I1521" t="b">
        <v>0</v>
      </c>
      <c r="J1521" t="b">
        <v>0</v>
      </c>
      <c r="K1521" t="b">
        <v>0</v>
      </c>
      <c r="L1521" t="b">
        <v>0</v>
      </c>
      <c r="M1521" t="b">
        <v>0</v>
      </c>
      <c r="N1521" t="b">
        <v>0</v>
      </c>
      <c r="O1521" t="s">
        <v>87</v>
      </c>
      <c r="P1521" t="b">
        <v>0</v>
      </c>
      <c r="Q1521" t="b">
        <v>0</v>
      </c>
      <c r="R1521" t="s">
        <v>58</v>
      </c>
      <c r="S1521" t="s">
        <v>59</v>
      </c>
      <c r="T1521" t="s">
        <v>119</v>
      </c>
      <c r="U1521" t="s">
        <v>59</v>
      </c>
      <c r="V1521" t="s">
        <v>71</v>
      </c>
      <c r="W1521" t="s">
        <v>114</v>
      </c>
      <c r="X1521" t="s">
        <v>107</v>
      </c>
      <c r="Y1521" t="s">
        <v>81</v>
      </c>
      <c r="Z1521">
        <v>14.65</v>
      </c>
      <c r="AA1521">
        <v>0</v>
      </c>
      <c r="AB1521">
        <v>3.66</v>
      </c>
      <c r="AC1521">
        <v>17</v>
      </c>
      <c r="AD1521">
        <v>182</v>
      </c>
      <c r="AE1521">
        <v>221.95</v>
      </c>
      <c r="AF1521">
        <v>18</v>
      </c>
      <c r="AG1521" t="b">
        <v>1</v>
      </c>
      <c r="AH1521">
        <v>214.12</v>
      </c>
      <c r="AI1521">
        <f t="shared" si="23"/>
        <v>38803.392334224154</v>
      </c>
      <c r="AJ1521">
        <v>3</v>
      </c>
      <c r="AK1521" t="b">
        <v>0</v>
      </c>
      <c r="AL1521" t="b">
        <v>0</v>
      </c>
      <c r="AM1521" t="s">
        <v>576</v>
      </c>
      <c r="AN1521" s="1">
        <v>39393</v>
      </c>
      <c r="AO1521" s="1">
        <v>39470</v>
      </c>
      <c r="AP1521" s="1">
        <v>39562</v>
      </c>
      <c r="AQ1521" s="1">
        <v>39633</v>
      </c>
    </row>
    <row r="1522" spans="1:43">
      <c r="A1522" t="s">
        <v>3409</v>
      </c>
      <c r="C1522" t="s">
        <v>3410</v>
      </c>
      <c r="D1522" t="s">
        <v>122</v>
      </c>
      <c r="E1522">
        <v>70422</v>
      </c>
      <c r="F1522" t="s">
        <v>68</v>
      </c>
      <c r="G1522" t="s">
        <v>1868</v>
      </c>
      <c r="H1522" t="s">
        <v>1869</v>
      </c>
      <c r="I1522" t="b">
        <v>0</v>
      </c>
      <c r="J1522" t="b">
        <v>0</v>
      </c>
      <c r="K1522" t="b">
        <v>0</v>
      </c>
      <c r="L1522" t="b">
        <v>0</v>
      </c>
      <c r="M1522" t="b">
        <v>0</v>
      </c>
      <c r="N1522" t="b">
        <v>0</v>
      </c>
      <c r="O1522" t="s">
        <v>57</v>
      </c>
      <c r="P1522" t="b">
        <v>0</v>
      </c>
      <c r="Q1522" t="b">
        <v>0</v>
      </c>
      <c r="R1522" t="s">
        <v>101</v>
      </c>
      <c r="S1522" t="s">
        <v>95</v>
      </c>
      <c r="V1522" t="s">
        <v>60</v>
      </c>
      <c r="W1522" t="s">
        <v>61</v>
      </c>
      <c r="X1522" t="s">
        <v>62</v>
      </c>
      <c r="Y1522" t="s">
        <v>63</v>
      </c>
      <c r="Z1522">
        <v>0</v>
      </c>
      <c r="AA1522">
        <v>12.03</v>
      </c>
      <c r="AB1522">
        <v>2.06</v>
      </c>
      <c r="AC1522">
        <v>35</v>
      </c>
      <c r="AD1522">
        <v>186.59</v>
      </c>
      <c r="AE1522">
        <v>214.47</v>
      </c>
      <c r="AF1522">
        <v>20</v>
      </c>
      <c r="AG1522" t="b">
        <v>1</v>
      </c>
      <c r="AH1522">
        <v>214.47</v>
      </c>
      <c r="AI1522">
        <f t="shared" si="23"/>
        <v>38665.624797442048</v>
      </c>
      <c r="AJ1522">
        <v>7</v>
      </c>
      <c r="AK1522" t="b">
        <v>1</v>
      </c>
      <c r="AL1522" t="b">
        <v>0</v>
      </c>
      <c r="AM1522" t="s">
        <v>576</v>
      </c>
      <c r="AN1522" s="1">
        <v>40311</v>
      </c>
      <c r="AO1522" s="1">
        <v>40452</v>
      </c>
      <c r="AP1522" s="1">
        <v>40498</v>
      </c>
      <c r="AQ1522" s="1">
        <v>40463</v>
      </c>
    </row>
    <row r="1523" spans="1:43">
      <c r="A1523" t="s">
        <v>3411</v>
      </c>
      <c r="B1523">
        <v>150003000277</v>
      </c>
      <c r="C1523" t="s">
        <v>1073</v>
      </c>
      <c r="D1523" t="s">
        <v>812</v>
      </c>
      <c r="E1523">
        <v>96740</v>
      </c>
      <c r="F1523" t="s">
        <v>68</v>
      </c>
      <c r="G1523" t="s">
        <v>1074</v>
      </c>
      <c r="H1523" t="s">
        <v>1075</v>
      </c>
      <c r="I1523" t="b">
        <v>1</v>
      </c>
      <c r="J1523" t="b">
        <v>0</v>
      </c>
      <c r="K1523" t="b">
        <v>1</v>
      </c>
      <c r="L1523" t="b">
        <v>0</v>
      </c>
      <c r="M1523" t="b">
        <v>0</v>
      </c>
      <c r="N1523" t="b">
        <v>0</v>
      </c>
      <c r="O1523" t="s">
        <v>57</v>
      </c>
      <c r="P1523" t="b">
        <v>0</v>
      </c>
      <c r="Q1523" t="b">
        <v>0</v>
      </c>
      <c r="R1523" t="s">
        <v>104</v>
      </c>
      <c r="S1523" t="s">
        <v>95</v>
      </c>
      <c r="V1523" t="s">
        <v>60</v>
      </c>
      <c r="W1523" t="s">
        <v>114</v>
      </c>
      <c r="X1523" t="s">
        <v>62</v>
      </c>
      <c r="Y1523" t="s">
        <v>63</v>
      </c>
      <c r="Z1523">
        <v>0</v>
      </c>
      <c r="AA1523">
        <v>6.12</v>
      </c>
      <c r="AB1523">
        <v>2.09</v>
      </c>
      <c r="AC1523">
        <v>35</v>
      </c>
      <c r="AD1523">
        <v>182.31</v>
      </c>
      <c r="AE1523">
        <v>214.48</v>
      </c>
      <c r="AF1523">
        <v>44</v>
      </c>
      <c r="AG1523" t="b">
        <v>1</v>
      </c>
      <c r="AH1523">
        <v>214.48</v>
      </c>
      <c r="AI1523">
        <f t="shared" si="23"/>
        <v>38661.69218210542</v>
      </c>
      <c r="AJ1523">
        <v>7</v>
      </c>
      <c r="AK1523" t="b">
        <v>0</v>
      </c>
      <c r="AL1523" t="b">
        <v>1</v>
      </c>
      <c r="AM1523" t="s">
        <v>576</v>
      </c>
      <c r="AN1523" s="1">
        <v>40446</v>
      </c>
      <c r="AO1523" s="1">
        <v>40478</v>
      </c>
      <c r="AP1523" s="1">
        <v>40533</v>
      </c>
      <c r="AQ1523" s="1">
        <v>40593</v>
      </c>
    </row>
    <row r="1524" spans="1:43">
      <c r="A1524" t="s">
        <v>3412</v>
      </c>
      <c r="C1524" t="s">
        <v>3413</v>
      </c>
      <c r="D1524" t="s">
        <v>74</v>
      </c>
      <c r="E1524">
        <v>11105</v>
      </c>
      <c r="F1524" t="s">
        <v>75</v>
      </c>
      <c r="G1524" t="s">
        <v>76</v>
      </c>
      <c r="H1524" t="s">
        <v>118</v>
      </c>
      <c r="I1524" t="b">
        <v>0</v>
      </c>
      <c r="J1524" t="b">
        <v>0</v>
      </c>
      <c r="K1524" t="b">
        <v>0</v>
      </c>
      <c r="L1524" t="b">
        <v>0</v>
      </c>
      <c r="M1524" t="b">
        <v>0</v>
      </c>
      <c r="N1524" t="b">
        <v>0</v>
      </c>
      <c r="O1524" t="s">
        <v>77</v>
      </c>
      <c r="P1524" t="b">
        <v>0</v>
      </c>
      <c r="Q1524" t="b">
        <v>0</v>
      </c>
      <c r="R1524" t="s">
        <v>58</v>
      </c>
      <c r="S1524" t="s">
        <v>59</v>
      </c>
      <c r="V1524" t="s">
        <v>71</v>
      </c>
      <c r="W1524" t="s">
        <v>1453</v>
      </c>
      <c r="X1524" t="s">
        <v>62</v>
      </c>
      <c r="Y1524" t="s">
        <v>81</v>
      </c>
      <c r="AD1524">
        <v>186.55</v>
      </c>
      <c r="AE1524">
        <v>227.5</v>
      </c>
      <c r="AF1524">
        <v>100</v>
      </c>
      <c r="AG1524" t="b">
        <v>0</v>
      </c>
      <c r="AH1524">
        <v>214.53</v>
      </c>
      <c r="AI1524">
        <f t="shared" si="23"/>
        <v>38642.032105422259</v>
      </c>
      <c r="AJ1524">
        <v>1</v>
      </c>
      <c r="AK1524" t="b">
        <v>0</v>
      </c>
      <c r="AL1524" t="b">
        <v>0</v>
      </c>
      <c r="AM1524" t="s">
        <v>576</v>
      </c>
      <c r="AN1524" s="1">
        <v>38460</v>
      </c>
      <c r="AO1524" s="1">
        <v>38550</v>
      </c>
      <c r="AP1524" s="1">
        <v>38664</v>
      </c>
      <c r="AQ1524" s="1">
        <v>38704</v>
      </c>
    </row>
    <row r="1525" spans="1:43">
      <c r="A1525" t="s">
        <v>3414</v>
      </c>
      <c r="C1525" t="s">
        <v>73</v>
      </c>
      <c r="D1525" t="s">
        <v>74</v>
      </c>
      <c r="E1525">
        <v>10453</v>
      </c>
      <c r="F1525" t="s">
        <v>75</v>
      </c>
      <c r="G1525" t="s">
        <v>486</v>
      </c>
      <c r="H1525" t="s">
        <v>73</v>
      </c>
      <c r="I1525" t="b">
        <v>0</v>
      </c>
      <c r="J1525" t="b">
        <v>0</v>
      </c>
      <c r="K1525" t="b">
        <v>0</v>
      </c>
      <c r="L1525" t="b">
        <v>0</v>
      </c>
      <c r="M1525" t="b">
        <v>0</v>
      </c>
      <c r="N1525" t="b">
        <v>0</v>
      </c>
      <c r="O1525" t="s">
        <v>77</v>
      </c>
      <c r="P1525" t="b">
        <v>1</v>
      </c>
      <c r="Q1525" t="b">
        <v>0</v>
      </c>
      <c r="R1525" t="s">
        <v>171</v>
      </c>
      <c r="S1525" t="s">
        <v>79</v>
      </c>
      <c r="T1525" t="s">
        <v>78</v>
      </c>
      <c r="U1525" t="s">
        <v>79</v>
      </c>
      <c r="V1525" t="s">
        <v>71</v>
      </c>
      <c r="W1525" t="s">
        <v>114</v>
      </c>
      <c r="X1525" t="s">
        <v>62</v>
      </c>
      <c r="Y1525" t="s">
        <v>151</v>
      </c>
      <c r="Z1525">
        <v>0</v>
      </c>
      <c r="AA1525">
        <v>0</v>
      </c>
      <c r="AB1525">
        <v>2.4700000000000002</v>
      </c>
      <c r="AC1525">
        <v>9</v>
      </c>
      <c r="AD1525">
        <v>175.99</v>
      </c>
      <c r="AE1525">
        <v>214.62</v>
      </c>
      <c r="AF1525">
        <v>60</v>
      </c>
      <c r="AG1525" t="b">
        <v>1</v>
      </c>
      <c r="AH1525">
        <v>214.62</v>
      </c>
      <c r="AI1525">
        <f t="shared" si="23"/>
        <v>38606.656567392572</v>
      </c>
      <c r="AJ1525">
        <v>3</v>
      </c>
      <c r="AK1525" t="b">
        <v>0</v>
      </c>
      <c r="AL1525" t="b">
        <v>0</v>
      </c>
      <c r="AM1525" t="s">
        <v>576</v>
      </c>
      <c r="AN1525" s="1">
        <v>40209</v>
      </c>
      <c r="AO1525" s="1">
        <v>40277</v>
      </c>
      <c r="AP1525" s="1">
        <v>40353</v>
      </c>
      <c r="AQ1525" s="1">
        <v>40363</v>
      </c>
    </row>
    <row r="1526" spans="1:43">
      <c r="A1526" t="s">
        <v>3415</v>
      </c>
      <c r="C1526" t="s">
        <v>483</v>
      </c>
      <c r="D1526" t="s">
        <v>74</v>
      </c>
      <c r="E1526">
        <v>11238</v>
      </c>
      <c r="F1526" t="s">
        <v>75</v>
      </c>
      <c r="G1526" t="s">
        <v>484</v>
      </c>
      <c r="H1526" t="s">
        <v>483</v>
      </c>
      <c r="I1526" t="b">
        <v>0</v>
      </c>
      <c r="J1526" t="b">
        <v>0</v>
      </c>
      <c r="K1526" t="b">
        <v>0</v>
      </c>
      <c r="L1526" t="b">
        <v>0</v>
      </c>
      <c r="M1526" t="b">
        <v>0</v>
      </c>
      <c r="N1526" t="b">
        <v>0</v>
      </c>
      <c r="O1526" t="s">
        <v>77</v>
      </c>
      <c r="P1526" t="b">
        <v>0</v>
      </c>
      <c r="Q1526" t="b">
        <v>0</v>
      </c>
      <c r="R1526" t="s">
        <v>101</v>
      </c>
      <c r="S1526" t="s">
        <v>95</v>
      </c>
      <c r="T1526" t="s">
        <v>58</v>
      </c>
      <c r="U1526" t="s">
        <v>59</v>
      </c>
      <c r="V1526" t="s">
        <v>60</v>
      </c>
      <c r="W1526" t="s">
        <v>61</v>
      </c>
      <c r="X1526" t="s">
        <v>62</v>
      </c>
      <c r="Y1526" t="s">
        <v>63</v>
      </c>
      <c r="Z1526">
        <v>14.99</v>
      </c>
      <c r="AA1526">
        <v>0</v>
      </c>
      <c r="AB1526">
        <v>2.25</v>
      </c>
      <c r="AC1526">
        <v>9</v>
      </c>
      <c r="AD1526">
        <v>176.13</v>
      </c>
      <c r="AE1526">
        <v>214.79</v>
      </c>
      <c r="AF1526">
        <v>22</v>
      </c>
      <c r="AG1526" t="b">
        <v>1</v>
      </c>
      <c r="AH1526">
        <v>214.79</v>
      </c>
      <c r="AI1526">
        <f t="shared" si="23"/>
        <v>38539.880306669846</v>
      </c>
      <c r="AJ1526">
        <v>1</v>
      </c>
      <c r="AK1526" t="b">
        <v>1</v>
      </c>
      <c r="AL1526" t="b">
        <v>0</v>
      </c>
      <c r="AM1526" t="s">
        <v>576</v>
      </c>
      <c r="AN1526" s="1">
        <v>40071</v>
      </c>
      <c r="AO1526" s="1">
        <v>40154</v>
      </c>
      <c r="AP1526" s="1">
        <v>40205</v>
      </c>
      <c r="AQ1526" s="1">
        <v>40228</v>
      </c>
    </row>
    <row r="1527" spans="1:43">
      <c r="A1527" t="s">
        <v>3416</v>
      </c>
      <c r="C1527" t="s">
        <v>3417</v>
      </c>
      <c r="D1527" t="s">
        <v>707</v>
      </c>
      <c r="E1527">
        <v>2136</v>
      </c>
      <c r="F1527" t="s">
        <v>75</v>
      </c>
      <c r="G1527" t="s">
        <v>3418</v>
      </c>
      <c r="H1527" t="s">
        <v>1092</v>
      </c>
      <c r="I1527" t="b">
        <v>1</v>
      </c>
      <c r="J1527" t="b">
        <v>0</v>
      </c>
      <c r="K1527" t="b">
        <v>0</v>
      </c>
      <c r="L1527" t="b">
        <v>0</v>
      </c>
      <c r="M1527" t="b">
        <v>0</v>
      </c>
      <c r="N1527" t="b">
        <v>0</v>
      </c>
      <c r="O1527" t="s">
        <v>77</v>
      </c>
      <c r="P1527" t="b">
        <v>0</v>
      </c>
      <c r="Q1527" t="b">
        <v>0</v>
      </c>
      <c r="R1527" t="s">
        <v>136</v>
      </c>
      <c r="S1527" t="s">
        <v>137</v>
      </c>
      <c r="V1527" t="s">
        <v>71</v>
      </c>
      <c r="W1527" t="s">
        <v>1</v>
      </c>
      <c r="X1527" t="s">
        <v>62</v>
      </c>
      <c r="Y1527" t="s">
        <v>63</v>
      </c>
      <c r="Z1527">
        <v>0</v>
      </c>
      <c r="AA1527">
        <v>0</v>
      </c>
      <c r="AB1527">
        <v>2.4700000000000002</v>
      </c>
      <c r="AC1527">
        <v>9</v>
      </c>
      <c r="AD1527">
        <v>176.22</v>
      </c>
      <c r="AE1527">
        <v>214.9</v>
      </c>
      <c r="AF1527">
        <v>19</v>
      </c>
      <c r="AG1527" t="b">
        <v>1</v>
      </c>
      <c r="AH1527">
        <v>214.9</v>
      </c>
      <c r="AI1527">
        <f t="shared" si="23"/>
        <v>38496.702937966889</v>
      </c>
      <c r="AJ1527">
        <v>5</v>
      </c>
      <c r="AK1527" t="b">
        <v>0</v>
      </c>
      <c r="AL1527" t="b">
        <v>0</v>
      </c>
      <c r="AM1527" t="s">
        <v>576</v>
      </c>
      <c r="AN1527" s="1">
        <v>40282</v>
      </c>
      <c r="AO1527" s="1">
        <v>40296</v>
      </c>
      <c r="AP1527" s="1">
        <v>40297</v>
      </c>
      <c r="AQ1527" s="1">
        <v>40345</v>
      </c>
    </row>
    <row r="1528" spans="1:43">
      <c r="A1528" t="s">
        <v>3419</v>
      </c>
      <c r="B1528">
        <v>340945004662</v>
      </c>
      <c r="C1528" t="s">
        <v>2063</v>
      </c>
      <c r="D1528" t="s">
        <v>191</v>
      </c>
      <c r="E1528">
        <v>8759</v>
      </c>
      <c r="F1528" t="s">
        <v>54</v>
      </c>
      <c r="G1528" t="s">
        <v>2064</v>
      </c>
      <c r="H1528" t="s">
        <v>2065</v>
      </c>
      <c r="I1528" t="b">
        <v>0</v>
      </c>
      <c r="J1528" t="b">
        <v>0</v>
      </c>
      <c r="K1528" t="b">
        <v>0</v>
      </c>
      <c r="L1528" t="b">
        <v>0</v>
      </c>
      <c r="M1528" t="b">
        <v>0</v>
      </c>
      <c r="N1528" t="b">
        <v>0</v>
      </c>
      <c r="O1528" t="s">
        <v>77</v>
      </c>
      <c r="P1528" t="b">
        <v>0</v>
      </c>
      <c r="Q1528" t="b">
        <v>0</v>
      </c>
      <c r="R1528" t="s">
        <v>211</v>
      </c>
      <c r="S1528" t="s">
        <v>100</v>
      </c>
      <c r="T1528" t="s">
        <v>58</v>
      </c>
      <c r="U1528" t="s">
        <v>59</v>
      </c>
      <c r="V1528" t="s">
        <v>71</v>
      </c>
      <c r="W1528" t="s">
        <v>80</v>
      </c>
      <c r="X1528" t="s">
        <v>107</v>
      </c>
      <c r="Y1528" t="s">
        <v>81</v>
      </c>
      <c r="Z1528">
        <v>15</v>
      </c>
      <c r="AA1528">
        <v>0</v>
      </c>
      <c r="AB1528">
        <v>2.25</v>
      </c>
      <c r="AC1528">
        <v>9</v>
      </c>
      <c r="AD1528">
        <v>176.24</v>
      </c>
      <c r="AE1528">
        <v>214.93</v>
      </c>
      <c r="AF1528">
        <v>21</v>
      </c>
      <c r="AG1528" t="b">
        <v>1</v>
      </c>
      <c r="AH1528">
        <v>214.92</v>
      </c>
      <c r="AI1528">
        <f t="shared" si="23"/>
        <v>38488.855107293639</v>
      </c>
      <c r="AJ1528">
        <v>15</v>
      </c>
      <c r="AK1528" t="b">
        <v>0</v>
      </c>
      <c r="AL1528" t="b">
        <v>0</v>
      </c>
      <c r="AM1528" t="s">
        <v>576</v>
      </c>
      <c r="AN1528" s="1">
        <v>40101</v>
      </c>
      <c r="AO1528" s="1">
        <v>40105</v>
      </c>
      <c r="AP1528" s="1">
        <v>40140</v>
      </c>
      <c r="AQ1528" s="1">
        <v>40258</v>
      </c>
    </row>
    <row r="1529" spans="1:43">
      <c r="A1529" t="s">
        <v>3420</v>
      </c>
      <c r="B1529">
        <v>170993000689</v>
      </c>
      <c r="C1529" t="s">
        <v>181</v>
      </c>
      <c r="D1529" t="s">
        <v>182</v>
      </c>
      <c r="E1529">
        <v>60652</v>
      </c>
      <c r="F1529" t="s">
        <v>75</v>
      </c>
      <c r="G1529" t="s">
        <v>1795</v>
      </c>
      <c r="H1529" t="s">
        <v>184</v>
      </c>
      <c r="I1529" t="b">
        <v>0</v>
      </c>
      <c r="J1529" t="b">
        <v>1</v>
      </c>
      <c r="K1529" t="b">
        <v>0</v>
      </c>
      <c r="L1529" t="b">
        <v>0</v>
      </c>
      <c r="M1529" t="b">
        <v>0</v>
      </c>
      <c r="N1529" t="b">
        <v>0</v>
      </c>
      <c r="O1529" t="s">
        <v>77</v>
      </c>
      <c r="P1529" t="b">
        <v>0</v>
      </c>
      <c r="Q1529" t="b">
        <v>0</v>
      </c>
      <c r="R1529" t="s">
        <v>104</v>
      </c>
      <c r="S1529" t="s">
        <v>95</v>
      </c>
      <c r="T1529" t="s">
        <v>267</v>
      </c>
      <c r="U1529" t="s">
        <v>95</v>
      </c>
      <c r="V1529" t="s">
        <v>71</v>
      </c>
      <c r="W1529" t="s">
        <v>61</v>
      </c>
      <c r="X1529" t="s">
        <v>62</v>
      </c>
      <c r="Y1529" t="s">
        <v>81</v>
      </c>
      <c r="Z1529">
        <v>14.82</v>
      </c>
      <c r="AA1529">
        <v>0</v>
      </c>
      <c r="AB1529">
        <v>3.71</v>
      </c>
      <c r="AC1529">
        <v>17</v>
      </c>
      <c r="AD1529">
        <v>184</v>
      </c>
      <c r="AE1529">
        <v>224.39</v>
      </c>
      <c r="AF1529">
        <v>1200</v>
      </c>
      <c r="AG1529" t="b">
        <v>1</v>
      </c>
      <c r="AH1529">
        <v>215.24</v>
      </c>
      <c r="AI1529">
        <f t="shared" si="23"/>
        <v>38363.398616521416</v>
      </c>
      <c r="AJ1529">
        <v>6</v>
      </c>
      <c r="AK1529" t="b">
        <v>0</v>
      </c>
      <c r="AL1529" t="b">
        <v>0</v>
      </c>
      <c r="AM1529" t="s">
        <v>576</v>
      </c>
      <c r="AN1529" s="1">
        <v>39708</v>
      </c>
      <c r="AO1529" s="1">
        <v>39722</v>
      </c>
      <c r="AP1529" s="1">
        <v>39808</v>
      </c>
      <c r="AQ1529" s="1">
        <v>39865</v>
      </c>
    </row>
    <row r="1530" spans="1:43">
      <c r="A1530" t="s">
        <v>3421</v>
      </c>
      <c r="C1530" t="s">
        <v>150</v>
      </c>
      <c r="D1530" t="s">
        <v>587</v>
      </c>
      <c r="E1530">
        <v>20017</v>
      </c>
      <c r="F1530" t="s">
        <v>75</v>
      </c>
      <c r="G1530" t="s">
        <v>612</v>
      </c>
      <c r="H1530" t="s">
        <v>589</v>
      </c>
      <c r="I1530" t="b">
        <v>1</v>
      </c>
      <c r="J1530" t="b">
        <v>0</v>
      </c>
      <c r="K1530" t="b">
        <v>0</v>
      </c>
      <c r="L1530" t="b">
        <v>0</v>
      </c>
      <c r="M1530" t="b">
        <v>0</v>
      </c>
      <c r="N1530" t="b">
        <v>0</v>
      </c>
      <c r="O1530" t="s">
        <v>77</v>
      </c>
      <c r="P1530" t="b">
        <v>1</v>
      </c>
      <c r="Q1530" t="b">
        <v>0</v>
      </c>
      <c r="R1530" t="s">
        <v>58</v>
      </c>
      <c r="S1530" t="s">
        <v>59</v>
      </c>
      <c r="V1530" t="s">
        <v>71</v>
      </c>
      <c r="W1530" t="s">
        <v>80</v>
      </c>
      <c r="X1530" t="s">
        <v>62</v>
      </c>
      <c r="Y1530" t="s">
        <v>63</v>
      </c>
      <c r="Z1530">
        <v>12</v>
      </c>
      <c r="AA1530">
        <v>0</v>
      </c>
      <c r="AB1530">
        <v>2.0099999999999998</v>
      </c>
      <c r="AC1530">
        <v>35</v>
      </c>
      <c r="AD1530">
        <v>182.99</v>
      </c>
      <c r="AE1530">
        <v>215.28</v>
      </c>
      <c r="AF1530">
        <v>22</v>
      </c>
      <c r="AG1530" t="b">
        <v>1</v>
      </c>
      <c r="AH1530">
        <v>215.28</v>
      </c>
      <c r="AI1530">
        <f t="shared" si="23"/>
        <v>38347.730955174899</v>
      </c>
      <c r="AJ1530">
        <v>7</v>
      </c>
      <c r="AK1530" t="b">
        <v>0</v>
      </c>
      <c r="AL1530" t="b">
        <v>1</v>
      </c>
      <c r="AM1530" t="s">
        <v>576</v>
      </c>
      <c r="AN1530" s="1">
        <v>40450</v>
      </c>
      <c r="AO1530" s="1">
        <v>40456</v>
      </c>
      <c r="AP1530" s="1">
        <v>40611</v>
      </c>
      <c r="AQ1530" s="1">
        <v>40600</v>
      </c>
    </row>
    <row r="1531" spans="1:43">
      <c r="A1531" t="s">
        <v>3422</v>
      </c>
      <c r="C1531" t="s">
        <v>181</v>
      </c>
      <c r="D1531" t="s">
        <v>182</v>
      </c>
      <c r="E1531">
        <v>60620</v>
      </c>
      <c r="F1531" t="s">
        <v>75</v>
      </c>
      <c r="G1531" t="s">
        <v>1680</v>
      </c>
      <c r="H1531" t="s">
        <v>184</v>
      </c>
      <c r="I1531" t="b">
        <v>1</v>
      </c>
      <c r="J1531" t="b">
        <v>0</v>
      </c>
      <c r="K1531" t="b">
        <v>0</v>
      </c>
      <c r="L1531" t="b">
        <v>0</v>
      </c>
      <c r="M1531" t="b">
        <v>0</v>
      </c>
      <c r="N1531" t="b">
        <v>0</v>
      </c>
      <c r="O1531" t="s">
        <v>142</v>
      </c>
      <c r="P1531" t="b">
        <v>0</v>
      </c>
      <c r="Q1531" t="b">
        <v>0</v>
      </c>
      <c r="R1531" t="s">
        <v>267</v>
      </c>
      <c r="S1531" t="s">
        <v>95</v>
      </c>
      <c r="V1531" t="s">
        <v>60</v>
      </c>
      <c r="W1531" t="s">
        <v>61</v>
      </c>
      <c r="X1531" t="s">
        <v>62</v>
      </c>
      <c r="Y1531" t="s">
        <v>88</v>
      </c>
      <c r="Z1531">
        <v>0</v>
      </c>
      <c r="AA1531">
        <v>0</v>
      </c>
      <c r="AB1531">
        <v>2.19</v>
      </c>
      <c r="AC1531">
        <v>35</v>
      </c>
      <c r="AD1531">
        <v>182.99</v>
      </c>
      <c r="AE1531">
        <v>215.28</v>
      </c>
      <c r="AF1531">
        <v>122</v>
      </c>
      <c r="AG1531" t="b">
        <v>1</v>
      </c>
      <c r="AH1531">
        <v>215.29</v>
      </c>
      <c r="AI1531">
        <f t="shared" si="23"/>
        <v>38343.814539838269</v>
      </c>
      <c r="AJ1531">
        <v>2</v>
      </c>
      <c r="AK1531" t="b">
        <v>1</v>
      </c>
      <c r="AL1531" t="b">
        <v>0</v>
      </c>
      <c r="AM1531" t="s">
        <v>576</v>
      </c>
      <c r="AN1531" s="1">
        <v>40626</v>
      </c>
      <c r="AO1531" s="1">
        <v>40630</v>
      </c>
      <c r="AQ1531" s="1">
        <v>40777</v>
      </c>
    </row>
    <row r="1532" spans="1:43">
      <c r="A1532" t="s">
        <v>3423</v>
      </c>
      <c r="B1532">
        <v>370462001303</v>
      </c>
      <c r="C1532" t="s">
        <v>370</v>
      </c>
      <c r="D1532" t="s">
        <v>67</v>
      </c>
      <c r="E1532">
        <v>28112</v>
      </c>
      <c r="F1532" t="s">
        <v>68</v>
      </c>
      <c r="G1532" t="s">
        <v>831</v>
      </c>
      <c r="H1532" t="s">
        <v>193</v>
      </c>
      <c r="I1532" t="b">
        <v>0</v>
      </c>
      <c r="J1532" t="b">
        <v>0</v>
      </c>
      <c r="K1532" t="b">
        <v>1</v>
      </c>
      <c r="L1532" t="b">
        <v>0</v>
      </c>
      <c r="M1532" t="b">
        <v>0</v>
      </c>
      <c r="N1532" t="b">
        <v>0</v>
      </c>
      <c r="O1532" t="s">
        <v>87</v>
      </c>
      <c r="P1532" t="b">
        <v>0</v>
      </c>
      <c r="Q1532" t="b">
        <v>0</v>
      </c>
      <c r="R1532" t="s">
        <v>101</v>
      </c>
      <c r="S1532" t="s">
        <v>95</v>
      </c>
      <c r="T1532" t="s">
        <v>267</v>
      </c>
      <c r="U1532" t="s">
        <v>95</v>
      </c>
      <c r="V1532" t="s">
        <v>60</v>
      </c>
      <c r="W1532" t="s">
        <v>61</v>
      </c>
      <c r="X1532" t="s">
        <v>62</v>
      </c>
      <c r="Y1532" t="s">
        <v>81</v>
      </c>
      <c r="Z1532">
        <v>14.18</v>
      </c>
      <c r="AA1532">
        <v>6.03</v>
      </c>
      <c r="AB1532">
        <v>3.54</v>
      </c>
      <c r="AC1532">
        <v>17</v>
      </c>
      <c r="AD1532">
        <v>183</v>
      </c>
      <c r="AE1532">
        <v>223.17</v>
      </c>
      <c r="AF1532">
        <v>16</v>
      </c>
      <c r="AG1532" t="b">
        <v>1</v>
      </c>
      <c r="AH1532">
        <v>215.29</v>
      </c>
      <c r="AI1532">
        <f t="shared" si="23"/>
        <v>38343.814539838269</v>
      </c>
      <c r="AJ1532">
        <v>1</v>
      </c>
      <c r="AK1532" t="b">
        <v>0</v>
      </c>
      <c r="AL1532" t="b">
        <v>0</v>
      </c>
      <c r="AM1532" t="s">
        <v>576</v>
      </c>
      <c r="AN1532" s="1">
        <v>39764</v>
      </c>
      <c r="AO1532" s="1">
        <v>39811</v>
      </c>
      <c r="AP1532" s="1">
        <v>39902</v>
      </c>
      <c r="AQ1532" s="1">
        <v>39920</v>
      </c>
    </row>
    <row r="1533" spans="1:43">
      <c r="A1533" t="s">
        <v>3424</v>
      </c>
      <c r="B1533">
        <v>220117001933</v>
      </c>
      <c r="C1533" t="s">
        <v>121</v>
      </c>
      <c r="D1533" t="s">
        <v>122</v>
      </c>
      <c r="E1533">
        <v>70129</v>
      </c>
      <c r="F1533" t="s">
        <v>75</v>
      </c>
      <c r="G1533" t="s">
        <v>123</v>
      </c>
      <c r="H1533" t="s">
        <v>124</v>
      </c>
      <c r="I1533" t="b">
        <v>0</v>
      </c>
      <c r="J1533" t="b">
        <v>0</v>
      </c>
      <c r="K1533" t="b">
        <v>0</v>
      </c>
      <c r="L1533" t="b">
        <v>0</v>
      </c>
      <c r="M1533" t="b">
        <v>0</v>
      </c>
      <c r="N1533" t="b">
        <v>0</v>
      </c>
      <c r="O1533" t="s">
        <v>87</v>
      </c>
      <c r="P1533" t="b">
        <v>1</v>
      </c>
      <c r="Q1533" t="b">
        <v>0</v>
      </c>
      <c r="R1533" t="s">
        <v>94</v>
      </c>
      <c r="S1533" t="s">
        <v>95</v>
      </c>
      <c r="T1533" t="s">
        <v>769</v>
      </c>
      <c r="U1533" t="s">
        <v>137</v>
      </c>
      <c r="V1533" t="s">
        <v>71</v>
      </c>
      <c r="W1533" t="s">
        <v>61</v>
      </c>
      <c r="X1533" t="s">
        <v>62</v>
      </c>
      <c r="Y1533" t="s">
        <v>88</v>
      </c>
      <c r="Z1533">
        <v>14.28</v>
      </c>
      <c r="AA1533">
        <v>5.71</v>
      </c>
      <c r="AB1533">
        <v>3.57</v>
      </c>
      <c r="AC1533">
        <v>17</v>
      </c>
      <c r="AD1533">
        <v>183</v>
      </c>
      <c r="AE1533">
        <v>223.17</v>
      </c>
      <c r="AF1533">
        <v>125</v>
      </c>
      <c r="AG1533" t="b">
        <v>1</v>
      </c>
      <c r="AH1533">
        <v>215.29</v>
      </c>
      <c r="AI1533">
        <f t="shared" si="23"/>
        <v>38343.814539838269</v>
      </c>
      <c r="AJ1533">
        <v>2</v>
      </c>
      <c r="AK1533" t="b">
        <v>0</v>
      </c>
      <c r="AL1533" t="b">
        <v>0</v>
      </c>
      <c r="AM1533" t="s">
        <v>576</v>
      </c>
      <c r="AN1533" s="1">
        <v>39383</v>
      </c>
      <c r="AO1533" s="1">
        <v>39386</v>
      </c>
      <c r="AP1533" s="1">
        <v>39511</v>
      </c>
      <c r="AQ1533" s="1">
        <v>39621</v>
      </c>
    </row>
    <row r="1534" spans="1:43">
      <c r="A1534" t="s">
        <v>3425</v>
      </c>
      <c r="B1534">
        <v>360009002279</v>
      </c>
      <c r="C1534" t="s">
        <v>73</v>
      </c>
      <c r="D1534" t="s">
        <v>74</v>
      </c>
      <c r="E1534">
        <v>10460</v>
      </c>
      <c r="F1534" t="s">
        <v>75</v>
      </c>
      <c r="G1534" t="s">
        <v>117</v>
      </c>
      <c r="H1534" t="s">
        <v>73</v>
      </c>
      <c r="I1534" t="b">
        <v>0</v>
      </c>
      <c r="J1534" t="b">
        <v>0</v>
      </c>
      <c r="K1534" t="b">
        <v>0</v>
      </c>
      <c r="L1534" t="b">
        <v>0</v>
      </c>
      <c r="M1534" t="b">
        <v>0</v>
      </c>
      <c r="N1534" t="b">
        <v>0</v>
      </c>
      <c r="O1534" t="s">
        <v>57</v>
      </c>
      <c r="P1534" t="b">
        <v>0</v>
      </c>
      <c r="Q1534" t="b">
        <v>0</v>
      </c>
      <c r="R1534" t="s">
        <v>58</v>
      </c>
      <c r="S1534" t="s">
        <v>59</v>
      </c>
      <c r="T1534" t="s">
        <v>390</v>
      </c>
      <c r="U1534" t="s">
        <v>100</v>
      </c>
      <c r="V1534" t="s">
        <v>71</v>
      </c>
      <c r="W1534" t="s">
        <v>80</v>
      </c>
      <c r="X1534" t="s">
        <v>62</v>
      </c>
      <c r="Y1534" t="s">
        <v>81</v>
      </c>
      <c r="Z1534">
        <v>15.3</v>
      </c>
      <c r="AA1534">
        <v>0</v>
      </c>
      <c r="AB1534">
        <v>3.82</v>
      </c>
      <c r="AC1534">
        <v>17</v>
      </c>
      <c r="AD1534">
        <v>189</v>
      </c>
      <c r="AE1534">
        <v>230.49</v>
      </c>
      <c r="AF1534">
        <v>19</v>
      </c>
      <c r="AG1534" t="b">
        <v>1</v>
      </c>
      <c r="AH1534">
        <v>215.29</v>
      </c>
      <c r="AI1534">
        <f t="shared" si="23"/>
        <v>38343.814539838269</v>
      </c>
      <c r="AJ1534">
        <v>2</v>
      </c>
      <c r="AK1534" t="b">
        <v>0</v>
      </c>
      <c r="AL1534" t="b">
        <v>0</v>
      </c>
      <c r="AM1534" t="s">
        <v>576</v>
      </c>
      <c r="AN1534" s="1">
        <v>39174</v>
      </c>
      <c r="AO1534" s="1">
        <v>39256</v>
      </c>
      <c r="AP1534" s="1">
        <v>39378</v>
      </c>
      <c r="AQ1534" s="1">
        <v>39414</v>
      </c>
    </row>
    <row r="1535" spans="1:43">
      <c r="A1535" t="s">
        <v>3426</v>
      </c>
      <c r="B1535">
        <v>420576003250</v>
      </c>
      <c r="C1535" t="s">
        <v>3427</v>
      </c>
      <c r="D1535" t="s">
        <v>546</v>
      </c>
      <c r="E1535">
        <v>19012</v>
      </c>
      <c r="F1535" t="s">
        <v>54</v>
      </c>
      <c r="G1535" t="s">
        <v>3428</v>
      </c>
      <c r="H1535" t="s">
        <v>1051</v>
      </c>
      <c r="I1535" t="b">
        <v>0</v>
      </c>
      <c r="J1535" t="b">
        <v>0</v>
      </c>
      <c r="K1535" t="b">
        <v>0</v>
      </c>
      <c r="L1535" t="b">
        <v>0</v>
      </c>
      <c r="M1535" t="b">
        <v>0</v>
      </c>
      <c r="N1535" t="b">
        <v>0</v>
      </c>
      <c r="O1535" t="s">
        <v>57</v>
      </c>
      <c r="P1535" t="b">
        <v>0</v>
      </c>
      <c r="Q1535" t="b">
        <v>0</v>
      </c>
      <c r="R1535" t="s">
        <v>99</v>
      </c>
      <c r="S1535" t="s">
        <v>100</v>
      </c>
      <c r="V1535" t="s">
        <v>71</v>
      </c>
      <c r="W1535" t="s">
        <v>61</v>
      </c>
      <c r="X1535" t="s">
        <v>107</v>
      </c>
      <c r="Y1535" t="s">
        <v>81</v>
      </c>
      <c r="Z1535">
        <v>13.3</v>
      </c>
      <c r="AA1535">
        <v>0</v>
      </c>
      <c r="AB1535">
        <v>1.99</v>
      </c>
      <c r="AC1535">
        <v>35</v>
      </c>
      <c r="AD1535">
        <v>183.25</v>
      </c>
      <c r="AE1535">
        <v>215.59</v>
      </c>
      <c r="AF1535">
        <v>480</v>
      </c>
      <c r="AG1535" t="b">
        <v>1</v>
      </c>
      <c r="AH1535">
        <v>215.59</v>
      </c>
      <c r="AI1535">
        <f t="shared" si="23"/>
        <v>38226.415079739316</v>
      </c>
      <c r="AJ1535">
        <v>3</v>
      </c>
      <c r="AK1535" t="b">
        <v>1</v>
      </c>
      <c r="AL1535" t="b">
        <v>0</v>
      </c>
      <c r="AM1535" t="s">
        <v>576</v>
      </c>
      <c r="AN1535" s="1">
        <v>40467</v>
      </c>
      <c r="AO1535" s="1">
        <v>40516</v>
      </c>
      <c r="AQ1535" s="1">
        <v>40617</v>
      </c>
    </row>
    <row r="1536" spans="1:43">
      <c r="A1536" t="s">
        <v>3429</v>
      </c>
      <c r="B1536">
        <v>370162000691</v>
      </c>
      <c r="C1536" t="s">
        <v>3430</v>
      </c>
      <c r="D1536" t="s">
        <v>67</v>
      </c>
      <c r="E1536">
        <v>28052</v>
      </c>
      <c r="F1536" t="s">
        <v>75</v>
      </c>
      <c r="G1536" t="s">
        <v>2812</v>
      </c>
      <c r="H1536" t="s">
        <v>2083</v>
      </c>
      <c r="I1536" t="b">
        <v>0</v>
      </c>
      <c r="J1536" t="b">
        <v>1</v>
      </c>
      <c r="K1536" t="b">
        <v>0</v>
      </c>
      <c r="L1536" t="b">
        <v>0</v>
      </c>
      <c r="M1536" t="b">
        <v>0</v>
      </c>
      <c r="N1536" t="b">
        <v>0</v>
      </c>
      <c r="O1536" t="s">
        <v>77</v>
      </c>
      <c r="P1536" t="b">
        <v>0</v>
      </c>
      <c r="Q1536" t="b">
        <v>0</v>
      </c>
      <c r="R1536" t="s">
        <v>267</v>
      </c>
      <c r="S1536" t="s">
        <v>95</v>
      </c>
      <c r="T1536" t="s">
        <v>94</v>
      </c>
      <c r="U1536" t="s">
        <v>95</v>
      </c>
      <c r="V1536" t="s">
        <v>71</v>
      </c>
      <c r="W1536" t="s">
        <v>80</v>
      </c>
      <c r="X1536" t="s">
        <v>287</v>
      </c>
      <c r="Y1536" t="s">
        <v>88</v>
      </c>
      <c r="Z1536">
        <v>12.54</v>
      </c>
      <c r="AA1536">
        <v>9.7899999999999991</v>
      </c>
      <c r="AB1536">
        <v>1.88</v>
      </c>
      <c r="AC1536">
        <v>35</v>
      </c>
      <c r="AD1536">
        <v>184.66</v>
      </c>
      <c r="AE1536">
        <v>217.25</v>
      </c>
      <c r="AF1536">
        <v>60</v>
      </c>
      <c r="AG1536" t="b">
        <v>1</v>
      </c>
      <c r="AH1536">
        <v>215.84</v>
      </c>
      <c r="AI1536">
        <f t="shared" si="23"/>
        <v>38128.719696323526</v>
      </c>
      <c r="AJ1536">
        <v>9</v>
      </c>
      <c r="AK1536" t="b">
        <v>0</v>
      </c>
      <c r="AL1536" t="b">
        <v>0</v>
      </c>
      <c r="AM1536" t="s">
        <v>576</v>
      </c>
      <c r="AN1536" s="1">
        <v>40429</v>
      </c>
      <c r="AO1536" s="1">
        <v>40452</v>
      </c>
      <c r="AP1536" s="1">
        <v>40602</v>
      </c>
      <c r="AQ1536" s="1">
        <v>40578</v>
      </c>
    </row>
    <row r="1537" spans="1:43">
      <c r="A1537" t="s">
        <v>3431</v>
      </c>
      <c r="B1537">
        <v>450180000329</v>
      </c>
      <c r="C1537" t="s">
        <v>3313</v>
      </c>
      <c r="D1537" t="s">
        <v>196</v>
      </c>
      <c r="E1537">
        <v>29111</v>
      </c>
      <c r="F1537" t="s">
        <v>68</v>
      </c>
      <c r="G1537" t="s">
        <v>3314</v>
      </c>
      <c r="H1537" t="s">
        <v>3315</v>
      </c>
      <c r="I1537" t="b">
        <v>0</v>
      </c>
      <c r="J1537" t="b">
        <v>0</v>
      </c>
      <c r="K1537" t="b">
        <v>0</v>
      </c>
      <c r="L1537" t="b">
        <v>0</v>
      </c>
      <c r="M1537" t="b">
        <v>0</v>
      </c>
      <c r="N1537" t="b">
        <v>0</v>
      </c>
      <c r="O1537" t="s">
        <v>57</v>
      </c>
      <c r="P1537" t="b">
        <v>0</v>
      </c>
      <c r="Q1537" t="b">
        <v>0</v>
      </c>
      <c r="R1537" t="s">
        <v>94</v>
      </c>
      <c r="S1537" t="s">
        <v>95</v>
      </c>
      <c r="T1537" t="s">
        <v>104</v>
      </c>
      <c r="U1537" t="s">
        <v>95</v>
      </c>
      <c r="V1537" t="s">
        <v>71</v>
      </c>
      <c r="W1537" t="s">
        <v>61</v>
      </c>
      <c r="X1537" t="s">
        <v>62</v>
      </c>
      <c r="Y1537" t="s">
        <v>63</v>
      </c>
      <c r="Z1537">
        <v>0</v>
      </c>
      <c r="AA1537">
        <v>9.64</v>
      </c>
      <c r="AB1537">
        <v>2.0499999999999998</v>
      </c>
      <c r="AC1537">
        <v>35</v>
      </c>
      <c r="AD1537">
        <v>183.48</v>
      </c>
      <c r="AE1537">
        <v>215.86</v>
      </c>
      <c r="AF1537">
        <v>20</v>
      </c>
      <c r="AG1537" t="b">
        <v>1</v>
      </c>
      <c r="AH1537">
        <v>215.86</v>
      </c>
      <c r="AI1537">
        <f t="shared" si="23"/>
        <v>38120.909465650264</v>
      </c>
      <c r="AJ1537">
        <v>4</v>
      </c>
      <c r="AK1537" t="b">
        <v>1</v>
      </c>
      <c r="AL1537" t="b">
        <v>0</v>
      </c>
      <c r="AM1537" t="s">
        <v>576</v>
      </c>
      <c r="AN1537" s="1">
        <v>40424</v>
      </c>
      <c r="AO1537" s="1">
        <v>40564</v>
      </c>
      <c r="AP1537" s="1">
        <v>40596</v>
      </c>
      <c r="AQ1537" s="1">
        <v>40574</v>
      </c>
    </row>
    <row r="1538" spans="1:43">
      <c r="A1538" t="s">
        <v>3432</v>
      </c>
      <c r="B1538">
        <v>63441005580</v>
      </c>
      <c r="C1538" t="s">
        <v>205</v>
      </c>
      <c r="D1538" t="s">
        <v>128</v>
      </c>
      <c r="E1538">
        <v>94122</v>
      </c>
      <c r="F1538" t="s">
        <v>75</v>
      </c>
      <c r="G1538" t="s">
        <v>206</v>
      </c>
      <c r="H1538" t="s">
        <v>205</v>
      </c>
      <c r="I1538" t="b">
        <v>0</v>
      </c>
      <c r="J1538" t="b">
        <v>0</v>
      </c>
      <c r="K1538" t="b">
        <v>0</v>
      </c>
      <c r="L1538" t="b">
        <v>0</v>
      </c>
      <c r="M1538" t="b">
        <v>0</v>
      </c>
      <c r="N1538" t="b">
        <v>0</v>
      </c>
      <c r="O1538" t="s">
        <v>57</v>
      </c>
      <c r="P1538" t="b">
        <v>0</v>
      </c>
      <c r="Q1538" t="b">
        <v>0</v>
      </c>
      <c r="R1538" t="s">
        <v>94</v>
      </c>
      <c r="S1538" t="s">
        <v>95</v>
      </c>
      <c r="T1538" t="s">
        <v>357</v>
      </c>
      <c r="U1538" t="s">
        <v>137</v>
      </c>
      <c r="V1538" t="s">
        <v>71</v>
      </c>
      <c r="W1538" t="s">
        <v>61</v>
      </c>
      <c r="X1538" t="s">
        <v>62</v>
      </c>
      <c r="Y1538" t="s">
        <v>151</v>
      </c>
      <c r="Z1538">
        <v>14.75</v>
      </c>
      <c r="AA1538">
        <v>11.25</v>
      </c>
      <c r="AB1538">
        <v>1.84</v>
      </c>
      <c r="AC1538">
        <v>35</v>
      </c>
      <c r="AD1538">
        <v>185.74</v>
      </c>
      <c r="AE1538">
        <v>218.52</v>
      </c>
      <c r="AF1538">
        <v>33</v>
      </c>
      <c r="AG1538" t="b">
        <v>1</v>
      </c>
      <c r="AH1538">
        <v>215.87</v>
      </c>
      <c r="AI1538">
        <f t="shared" si="23"/>
        <v>38117.004650313633</v>
      </c>
      <c r="AJ1538">
        <v>8</v>
      </c>
      <c r="AK1538" t="b">
        <v>0</v>
      </c>
      <c r="AL1538" t="b">
        <v>0</v>
      </c>
      <c r="AM1538" t="s">
        <v>290</v>
      </c>
      <c r="AN1538" s="1">
        <v>40454</v>
      </c>
      <c r="AO1538" s="1">
        <v>40514</v>
      </c>
      <c r="AQ1538" s="1">
        <v>40602</v>
      </c>
    </row>
    <row r="1539" spans="1:43">
      <c r="A1539" t="s">
        <v>3433</v>
      </c>
      <c r="B1539">
        <v>120138001350</v>
      </c>
      <c r="C1539" t="s">
        <v>3317</v>
      </c>
      <c r="D1539" t="s">
        <v>257</v>
      </c>
      <c r="E1539">
        <v>32569</v>
      </c>
      <c r="F1539" t="s">
        <v>54</v>
      </c>
      <c r="G1539" t="s">
        <v>3318</v>
      </c>
      <c r="H1539" t="s">
        <v>3319</v>
      </c>
      <c r="I1539" t="b">
        <v>0</v>
      </c>
      <c r="J1539" t="b">
        <v>0</v>
      </c>
      <c r="K1539" t="b">
        <v>0</v>
      </c>
      <c r="L1539" t="b">
        <v>0</v>
      </c>
      <c r="M1539" t="b">
        <v>0</v>
      </c>
      <c r="N1539" t="b">
        <v>0</v>
      </c>
      <c r="O1539" t="s">
        <v>77</v>
      </c>
      <c r="P1539" t="b">
        <v>0</v>
      </c>
      <c r="Q1539" t="b">
        <v>0</v>
      </c>
      <c r="R1539" t="s">
        <v>94</v>
      </c>
      <c r="S1539" t="s">
        <v>95</v>
      </c>
      <c r="T1539" t="s">
        <v>101</v>
      </c>
      <c r="U1539" t="s">
        <v>95</v>
      </c>
      <c r="V1539" t="s">
        <v>60</v>
      </c>
      <c r="W1539" t="s">
        <v>61</v>
      </c>
      <c r="X1539" t="s">
        <v>62</v>
      </c>
      <c r="Y1539" t="s">
        <v>63</v>
      </c>
      <c r="Z1539">
        <v>15.07</v>
      </c>
      <c r="AA1539">
        <v>0</v>
      </c>
      <c r="AB1539">
        <v>2.2599999999999998</v>
      </c>
      <c r="AC1539">
        <v>9</v>
      </c>
      <c r="AD1539">
        <v>177.03</v>
      </c>
      <c r="AE1539">
        <v>215.89</v>
      </c>
      <c r="AF1539">
        <v>20</v>
      </c>
      <c r="AG1539" t="b">
        <v>1</v>
      </c>
      <c r="AH1539">
        <v>215.93</v>
      </c>
      <c r="AI1539">
        <f t="shared" ref="AI1539:AI1602" si="24">(AH1539-$AH$4651)^2</f>
        <v>38093.579958293842</v>
      </c>
      <c r="AJ1539">
        <v>4</v>
      </c>
      <c r="AK1539" t="b">
        <v>0</v>
      </c>
      <c r="AL1539" t="b">
        <v>0</v>
      </c>
      <c r="AM1539" t="s">
        <v>576</v>
      </c>
      <c r="AN1539" s="1">
        <v>40096</v>
      </c>
      <c r="AO1539" s="1">
        <v>40172</v>
      </c>
      <c r="AP1539" s="1">
        <v>40227</v>
      </c>
      <c r="AQ1539" s="1">
        <v>40251</v>
      </c>
    </row>
    <row r="1540" spans="1:43">
      <c r="A1540" t="s">
        <v>3434</v>
      </c>
      <c r="B1540">
        <v>170993000650</v>
      </c>
      <c r="C1540" t="s">
        <v>181</v>
      </c>
      <c r="D1540" t="s">
        <v>182</v>
      </c>
      <c r="E1540">
        <v>60628</v>
      </c>
      <c r="F1540" t="s">
        <v>75</v>
      </c>
      <c r="G1540" t="s">
        <v>1603</v>
      </c>
      <c r="H1540" t="s">
        <v>184</v>
      </c>
      <c r="I1540" t="b">
        <v>0</v>
      </c>
      <c r="J1540" t="b">
        <v>0</v>
      </c>
      <c r="K1540" t="b">
        <v>0</v>
      </c>
      <c r="L1540" t="b">
        <v>0</v>
      </c>
      <c r="M1540" t="b">
        <v>0</v>
      </c>
      <c r="N1540" t="b">
        <v>0</v>
      </c>
      <c r="O1540" t="s">
        <v>77</v>
      </c>
      <c r="P1540" t="b">
        <v>0</v>
      </c>
      <c r="Q1540" t="b">
        <v>0</v>
      </c>
      <c r="R1540" t="s">
        <v>119</v>
      </c>
      <c r="S1540" t="s">
        <v>59</v>
      </c>
      <c r="T1540" t="s">
        <v>171</v>
      </c>
      <c r="U1540" t="s">
        <v>79</v>
      </c>
      <c r="V1540" t="s">
        <v>60</v>
      </c>
      <c r="W1540" t="s">
        <v>114</v>
      </c>
      <c r="X1540" t="s">
        <v>62</v>
      </c>
      <c r="Y1540" t="s">
        <v>81</v>
      </c>
      <c r="Z1540">
        <v>0</v>
      </c>
      <c r="AA1540">
        <v>0</v>
      </c>
      <c r="AB1540">
        <v>2.2000000000000002</v>
      </c>
      <c r="AC1540">
        <v>35</v>
      </c>
      <c r="AD1540">
        <v>183.6</v>
      </c>
      <c r="AE1540">
        <v>216</v>
      </c>
      <c r="AF1540">
        <v>50</v>
      </c>
      <c r="AG1540" t="b">
        <v>1</v>
      </c>
      <c r="AH1540">
        <v>216</v>
      </c>
      <c r="AI1540">
        <f t="shared" si="24"/>
        <v>38066.260250937426</v>
      </c>
      <c r="AJ1540">
        <v>3</v>
      </c>
      <c r="AK1540" t="b">
        <v>0</v>
      </c>
      <c r="AL1540" t="b">
        <v>1</v>
      </c>
      <c r="AM1540" t="s">
        <v>576</v>
      </c>
      <c r="AN1540" s="1">
        <v>40404</v>
      </c>
      <c r="AO1540" s="1">
        <v>40478</v>
      </c>
      <c r="AP1540" s="1">
        <v>40546</v>
      </c>
      <c r="AQ1540" s="1">
        <v>40554</v>
      </c>
    </row>
    <row r="1541" spans="1:43">
      <c r="A1541" t="s">
        <v>3435</v>
      </c>
      <c r="B1541">
        <v>470234000858</v>
      </c>
      <c r="C1541" t="s">
        <v>2887</v>
      </c>
      <c r="D1541" t="s">
        <v>222</v>
      </c>
      <c r="E1541">
        <v>38483</v>
      </c>
      <c r="F1541" t="s">
        <v>68</v>
      </c>
      <c r="G1541" t="s">
        <v>2888</v>
      </c>
      <c r="H1541" t="s">
        <v>2889</v>
      </c>
      <c r="I1541" t="b">
        <v>0</v>
      </c>
      <c r="J1541" t="b">
        <v>0</v>
      </c>
      <c r="K1541" t="b">
        <v>0</v>
      </c>
      <c r="L1541" t="b">
        <v>0</v>
      </c>
      <c r="M1541" t="b">
        <v>0</v>
      </c>
      <c r="N1541" t="b">
        <v>0</v>
      </c>
      <c r="O1541" t="s">
        <v>77</v>
      </c>
      <c r="P1541" t="b">
        <v>0</v>
      </c>
      <c r="Q1541" t="b">
        <v>0</v>
      </c>
      <c r="R1541" t="s">
        <v>58</v>
      </c>
      <c r="S1541" t="s">
        <v>59</v>
      </c>
      <c r="T1541" t="s">
        <v>357</v>
      </c>
      <c r="U1541" t="s">
        <v>137</v>
      </c>
      <c r="V1541" t="s">
        <v>71</v>
      </c>
      <c r="W1541" t="s">
        <v>114</v>
      </c>
      <c r="X1541" t="s">
        <v>62</v>
      </c>
      <c r="Y1541" t="s">
        <v>81</v>
      </c>
      <c r="Z1541">
        <v>0</v>
      </c>
      <c r="AA1541">
        <v>0</v>
      </c>
      <c r="AB1541">
        <v>2.4900000000000002</v>
      </c>
      <c r="AC1541">
        <v>9</v>
      </c>
      <c r="AD1541">
        <v>177.45</v>
      </c>
      <c r="AE1541">
        <v>216.4</v>
      </c>
      <c r="AF1541">
        <v>20</v>
      </c>
      <c r="AG1541" t="b">
        <v>1</v>
      </c>
      <c r="AH1541">
        <v>216.4</v>
      </c>
      <c r="AI1541">
        <f t="shared" si="24"/>
        <v>37910.335637472162</v>
      </c>
      <c r="AJ1541">
        <v>1</v>
      </c>
      <c r="AK1541" t="b">
        <v>1</v>
      </c>
      <c r="AL1541" t="b">
        <v>0</v>
      </c>
      <c r="AM1541" t="s">
        <v>576</v>
      </c>
      <c r="AN1541" s="1">
        <v>40269</v>
      </c>
      <c r="AO1541" s="1">
        <v>40359</v>
      </c>
      <c r="AQ1541" s="1">
        <v>40419</v>
      </c>
    </row>
    <row r="1542" spans="1:43">
      <c r="A1542" t="s">
        <v>3436</v>
      </c>
      <c r="B1542">
        <v>370126000546</v>
      </c>
      <c r="C1542" t="s">
        <v>476</v>
      </c>
      <c r="D1542" t="s">
        <v>67</v>
      </c>
      <c r="E1542">
        <v>27703</v>
      </c>
      <c r="F1542" t="s">
        <v>75</v>
      </c>
      <c r="G1542" t="s">
        <v>477</v>
      </c>
      <c r="H1542" t="s">
        <v>476</v>
      </c>
      <c r="I1542" t="b">
        <v>0</v>
      </c>
      <c r="J1542" t="b">
        <v>0</v>
      </c>
      <c r="K1542" t="b">
        <v>0</v>
      </c>
      <c r="L1542" t="b">
        <v>0</v>
      </c>
      <c r="M1542" t="b">
        <v>0</v>
      </c>
      <c r="N1542" t="b">
        <v>0</v>
      </c>
      <c r="O1542" t="s">
        <v>77</v>
      </c>
      <c r="P1542" t="b">
        <v>0</v>
      </c>
      <c r="Q1542" t="b">
        <v>0</v>
      </c>
      <c r="R1542" t="s">
        <v>104</v>
      </c>
      <c r="S1542" t="s">
        <v>95</v>
      </c>
      <c r="T1542" t="s">
        <v>915</v>
      </c>
      <c r="U1542" t="s">
        <v>137</v>
      </c>
      <c r="V1542" t="s">
        <v>71</v>
      </c>
      <c r="W1542" t="s">
        <v>61</v>
      </c>
      <c r="X1542" t="s">
        <v>62</v>
      </c>
      <c r="Y1542" t="s">
        <v>81</v>
      </c>
      <c r="Z1542">
        <v>11.97</v>
      </c>
      <c r="AA1542">
        <v>6.65</v>
      </c>
      <c r="AB1542">
        <v>2.35</v>
      </c>
      <c r="AC1542">
        <v>9</v>
      </c>
      <c r="AD1542">
        <v>186.5</v>
      </c>
      <c r="AE1542">
        <v>227.44</v>
      </c>
      <c r="AF1542">
        <v>100</v>
      </c>
      <c r="AG1542" t="b">
        <v>1</v>
      </c>
      <c r="AH1542">
        <v>216.46</v>
      </c>
      <c r="AI1542">
        <f t="shared" si="24"/>
        <v>37886.974545452373</v>
      </c>
      <c r="AJ1542">
        <v>6</v>
      </c>
      <c r="AK1542" t="b">
        <v>0</v>
      </c>
      <c r="AL1542" t="b">
        <v>0</v>
      </c>
      <c r="AM1542" t="s">
        <v>576</v>
      </c>
      <c r="AN1542" s="1">
        <v>40298</v>
      </c>
      <c r="AO1542" s="1">
        <v>40354</v>
      </c>
      <c r="AP1542" s="1">
        <v>40609</v>
      </c>
      <c r="AQ1542" s="1">
        <v>40449</v>
      </c>
    </row>
    <row r="1543" spans="1:43">
      <c r="A1543" t="s">
        <v>3437</v>
      </c>
      <c r="B1543">
        <v>172532002761</v>
      </c>
      <c r="C1543" t="s">
        <v>3438</v>
      </c>
      <c r="D1543" t="s">
        <v>182</v>
      </c>
      <c r="E1543">
        <v>60050</v>
      </c>
      <c r="F1543" t="s">
        <v>54</v>
      </c>
      <c r="G1543" t="s">
        <v>3439</v>
      </c>
      <c r="H1543" t="s">
        <v>3440</v>
      </c>
      <c r="I1543" t="b">
        <v>0</v>
      </c>
      <c r="J1543" t="b">
        <v>0</v>
      </c>
      <c r="K1543" t="b">
        <v>0</v>
      </c>
      <c r="L1543" t="b">
        <v>0</v>
      </c>
      <c r="M1543" t="b">
        <v>0</v>
      </c>
      <c r="N1543" t="b">
        <v>0</v>
      </c>
      <c r="O1543" t="s">
        <v>87</v>
      </c>
      <c r="P1543" t="b">
        <v>0</v>
      </c>
      <c r="Q1543" t="b">
        <v>0</v>
      </c>
      <c r="R1543" t="s">
        <v>101</v>
      </c>
      <c r="S1543" t="s">
        <v>95</v>
      </c>
      <c r="T1543" t="s">
        <v>101</v>
      </c>
      <c r="U1543" t="s">
        <v>95</v>
      </c>
      <c r="V1543" t="s">
        <v>60</v>
      </c>
      <c r="W1543" t="s">
        <v>80</v>
      </c>
      <c r="X1543" t="s">
        <v>287</v>
      </c>
      <c r="Y1543" t="s">
        <v>88</v>
      </c>
      <c r="Z1543">
        <v>14.85</v>
      </c>
      <c r="AA1543">
        <v>0</v>
      </c>
      <c r="AB1543">
        <v>3.71</v>
      </c>
      <c r="AC1543">
        <v>17</v>
      </c>
      <c r="AD1543">
        <v>184</v>
      </c>
      <c r="AE1543">
        <v>224.39</v>
      </c>
      <c r="AF1543">
        <v>50</v>
      </c>
      <c r="AG1543" t="b">
        <v>1</v>
      </c>
      <c r="AH1543">
        <v>216.47</v>
      </c>
      <c r="AI1543">
        <f t="shared" si="24"/>
        <v>37883.081730115744</v>
      </c>
      <c r="AJ1543">
        <v>1</v>
      </c>
      <c r="AK1543" t="b">
        <v>0</v>
      </c>
      <c r="AL1543" t="b">
        <v>0</v>
      </c>
      <c r="AM1543" t="s">
        <v>576</v>
      </c>
      <c r="AN1543" s="1">
        <v>39483</v>
      </c>
      <c r="AO1543" s="1">
        <v>39553</v>
      </c>
      <c r="AQ1543" s="1">
        <v>39638</v>
      </c>
    </row>
    <row r="1544" spans="1:43">
      <c r="A1544" t="s">
        <v>3441</v>
      </c>
      <c r="C1544" t="s">
        <v>3442</v>
      </c>
      <c r="D1544" t="s">
        <v>122</v>
      </c>
      <c r="E1544">
        <v>70541</v>
      </c>
      <c r="F1544" t="s">
        <v>68</v>
      </c>
      <c r="G1544" t="s">
        <v>3443</v>
      </c>
      <c r="H1544" t="s">
        <v>3444</v>
      </c>
      <c r="I1544" t="b">
        <v>0</v>
      </c>
      <c r="J1544" t="b">
        <v>0</v>
      </c>
      <c r="K1544" t="b">
        <v>0</v>
      </c>
      <c r="L1544" t="b">
        <v>0</v>
      </c>
      <c r="M1544" t="b">
        <v>0</v>
      </c>
      <c r="N1544" t="b">
        <v>0</v>
      </c>
      <c r="O1544" t="s">
        <v>57</v>
      </c>
      <c r="P1544" t="b">
        <v>0</v>
      </c>
      <c r="Q1544" t="b">
        <v>0</v>
      </c>
      <c r="R1544" t="s">
        <v>1</v>
      </c>
      <c r="S1544" t="s">
        <v>137</v>
      </c>
      <c r="V1544" t="s">
        <v>71</v>
      </c>
      <c r="W1544" t="s">
        <v>80</v>
      </c>
      <c r="X1544" t="s">
        <v>62</v>
      </c>
      <c r="Y1544" t="s">
        <v>63</v>
      </c>
      <c r="Z1544">
        <v>12</v>
      </c>
      <c r="AA1544">
        <v>17.5</v>
      </c>
      <c r="AB1544">
        <v>3</v>
      </c>
      <c r="AC1544">
        <v>35</v>
      </c>
      <c r="AD1544">
        <v>267.49</v>
      </c>
      <c r="AE1544">
        <v>314.69</v>
      </c>
      <c r="AF1544">
        <v>24</v>
      </c>
      <c r="AG1544" t="b">
        <v>1</v>
      </c>
      <c r="AH1544">
        <v>217</v>
      </c>
      <c r="AI1544">
        <f t="shared" si="24"/>
        <v>37677.048717274272</v>
      </c>
      <c r="AJ1544">
        <v>9</v>
      </c>
      <c r="AK1544" t="b">
        <v>1</v>
      </c>
      <c r="AL1544" t="b">
        <v>0</v>
      </c>
      <c r="AM1544" t="s">
        <v>102</v>
      </c>
      <c r="AN1544" s="1">
        <v>40600</v>
      </c>
      <c r="AQ1544" s="1">
        <v>40750</v>
      </c>
    </row>
    <row r="1545" spans="1:43">
      <c r="A1545" t="s">
        <v>3445</v>
      </c>
      <c r="B1545">
        <v>180567002278</v>
      </c>
      <c r="C1545" t="s">
        <v>523</v>
      </c>
      <c r="D1545" t="s">
        <v>368</v>
      </c>
      <c r="E1545">
        <v>46235</v>
      </c>
      <c r="F1545" t="s">
        <v>75</v>
      </c>
      <c r="G1545" t="s">
        <v>3446</v>
      </c>
      <c r="H1545" t="s">
        <v>525</v>
      </c>
      <c r="I1545" t="b">
        <v>0</v>
      </c>
      <c r="J1545" t="b">
        <v>1</v>
      </c>
      <c r="K1545" t="b">
        <v>0</v>
      </c>
      <c r="L1545" t="b">
        <v>0</v>
      </c>
      <c r="M1545" t="b">
        <v>0</v>
      </c>
      <c r="N1545" t="b">
        <v>0</v>
      </c>
      <c r="O1545" t="s">
        <v>57</v>
      </c>
      <c r="P1545" t="b">
        <v>0</v>
      </c>
      <c r="Q1545" t="b">
        <v>0</v>
      </c>
      <c r="R1545" t="s">
        <v>94</v>
      </c>
      <c r="S1545" t="s">
        <v>95</v>
      </c>
      <c r="T1545" t="s">
        <v>104</v>
      </c>
      <c r="U1545" t="s">
        <v>95</v>
      </c>
      <c r="V1545" t="s">
        <v>71</v>
      </c>
      <c r="W1545" t="s">
        <v>80</v>
      </c>
      <c r="X1545" t="s">
        <v>107</v>
      </c>
      <c r="Y1545" t="s">
        <v>81</v>
      </c>
      <c r="Z1545">
        <v>12.99</v>
      </c>
      <c r="AA1545">
        <v>0</v>
      </c>
      <c r="AB1545">
        <v>3.25</v>
      </c>
      <c r="AC1545">
        <v>17</v>
      </c>
      <c r="AD1545">
        <v>163</v>
      </c>
      <c r="AE1545">
        <v>198.78</v>
      </c>
      <c r="AF1545">
        <v>22</v>
      </c>
      <c r="AG1545" t="b">
        <v>1</v>
      </c>
      <c r="AH1545">
        <v>217.33</v>
      </c>
      <c r="AI1545">
        <f t="shared" si="24"/>
        <v>37549.04781116543</v>
      </c>
      <c r="AJ1545">
        <v>5</v>
      </c>
      <c r="AK1545" t="b">
        <v>0</v>
      </c>
      <c r="AL1545" t="b">
        <v>0</v>
      </c>
      <c r="AM1545" t="s">
        <v>576</v>
      </c>
      <c r="AN1545" s="1">
        <v>39342</v>
      </c>
      <c r="AO1545" s="1">
        <v>39345</v>
      </c>
      <c r="AP1545" s="1">
        <v>39435</v>
      </c>
      <c r="AQ1545" s="1">
        <v>39582</v>
      </c>
    </row>
    <row r="1546" spans="1:43">
      <c r="A1546" t="s">
        <v>3447</v>
      </c>
      <c r="B1546">
        <v>61419010801</v>
      </c>
      <c r="C1546" t="s">
        <v>3448</v>
      </c>
      <c r="D1546" t="s">
        <v>128</v>
      </c>
      <c r="E1546">
        <v>95501</v>
      </c>
      <c r="F1546" t="s">
        <v>68</v>
      </c>
      <c r="G1546" t="s">
        <v>3449</v>
      </c>
      <c r="H1546" t="s">
        <v>1105</v>
      </c>
      <c r="I1546" t="b">
        <v>0</v>
      </c>
      <c r="J1546" t="b">
        <v>0</v>
      </c>
      <c r="K1546" t="b">
        <v>0</v>
      </c>
      <c r="L1546" t="b">
        <v>0</v>
      </c>
      <c r="M1546" t="b">
        <v>0</v>
      </c>
      <c r="N1546" t="b">
        <v>0</v>
      </c>
      <c r="O1546" t="s">
        <v>77</v>
      </c>
      <c r="P1546" t="b">
        <v>0</v>
      </c>
      <c r="Q1546" t="b">
        <v>0</v>
      </c>
      <c r="R1546" t="s">
        <v>119</v>
      </c>
      <c r="S1546" t="s">
        <v>59</v>
      </c>
      <c r="T1546" t="s">
        <v>58</v>
      </c>
      <c r="U1546" t="s">
        <v>59</v>
      </c>
      <c r="V1546" t="s">
        <v>71</v>
      </c>
      <c r="W1546" t="s">
        <v>114</v>
      </c>
      <c r="X1546" t="s">
        <v>62</v>
      </c>
      <c r="Y1546" t="s">
        <v>88</v>
      </c>
      <c r="Z1546">
        <v>0</v>
      </c>
      <c r="AA1546">
        <v>55.63</v>
      </c>
      <c r="AB1546">
        <v>9.1199999999999992</v>
      </c>
      <c r="AC1546">
        <v>35</v>
      </c>
      <c r="AD1546">
        <v>707.75</v>
      </c>
      <c r="AE1546">
        <v>832.65</v>
      </c>
      <c r="AF1546">
        <v>50</v>
      </c>
      <c r="AG1546" t="b">
        <v>1</v>
      </c>
      <c r="AH1546">
        <v>217.5</v>
      </c>
      <c r="AI1546">
        <f t="shared" si="24"/>
        <v>37483.192950442695</v>
      </c>
      <c r="AJ1546">
        <v>12</v>
      </c>
      <c r="AK1546" t="b">
        <v>0</v>
      </c>
      <c r="AL1546" t="b">
        <v>0</v>
      </c>
      <c r="AM1546" t="s">
        <v>64</v>
      </c>
      <c r="AN1546" s="1">
        <v>40422</v>
      </c>
      <c r="AQ1546" s="1">
        <v>40572</v>
      </c>
    </row>
    <row r="1547" spans="1:43">
      <c r="A1547" s="2" t="s">
        <v>3450</v>
      </c>
      <c r="C1547" t="s">
        <v>322</v>
      </c>
      <c r="D1547" t="s">
        <v>67</v>
      </c>
      <c r="E1547">
        <v>27292</v>
      </c>
      <c r="F1547" t="s">
        <v>68</v>
      </c>
      <c r="G1547" t="s">
        <v>323</v>
      </c>
      <c r="H1547" t="s">
        <v>324</v>
      </c>
      <c r="I1547" t="b">
        <v>0</v>
      </c>
      <c r="J1547" t="b">
        <v>0</v>
      </c>
      <c r="K1547" t="b">
        <v>0</v>
      </c>
      <c r="L1547" t="b">
        <v>0</v>
      </c>
      <c r="M1547" t="b">
        <v>0</v>
      </c>
      <c r="N1547" t="b">
        <v>0</v>
      </c>
      <c r="O1547" t="s">
        <v>57</v>
      </c>
      <c r="P1547" t="b">
        <v>0</v>
      </c>
      <c r="Q1547" t="b">
        <v>0</v>
      </c>
      <c r="R1547" t="s">
        <v>136</v>
      </c>
      <c r="S1547" t="s">
        <v>137</v>
      </c>
      <c r="T1547" t="s">
        <v>99</v>
      </c>
      <c r="U1547" t="s">
        <v>100</v>
      </c>
      <c r="V1547" t="s">
        <v>71</v>
      </c>
      <c r="W1547" t="s">
        <v>61</v>
      </c>
      <c r="X1547" t="s">
        <v>62</v>
      </c>
      <c r="Y1547" t="s">
        <v>63</v>
      </c>
      <c r="AD1547">
        <v>187.58</v>
      </c>
      <c r="AE1547">
        <v>228.76</v>
      </c>
      <c r="AF1547">
        <v>20</v>
      </c>
      <c r="AG1547" t="b">
        <v>1</v>
      </c>
      <c r="AH1547">
        <v>217.52</v>
      </c>
      <c r="AI1547">
        <f t="shared" si="24"/>
        <v>37475.44911976943</v>
      </c>
      <c r="AJ1547">
        <v>3</v>
      </c>
      <c r="AK1547" t="b">
        <v>0</v>
      </c>
      <c r="AL1547" t="b">
        <v>0</v>
      </c>
      <c r="AM1547" t="s">
        <v>576</v>
      </c>
      <c r="AN1547" s="1">
        <v>38519</v>
      </c>
      <c r="AO1547" s="1">
        <v>39014</v>
      </c>
      <c r="AP1547" s="1">
        <v>39084</v>
      </c>
      <c r="AQ1547" s="1">
        <v>38764</v>
      </c>
    </row>
    <row r="1548" spans="1:43">
      <c r="A1548" t="s">
        <v>3451</v>
      </c>
      <c r="B1548">
        <v>482566006283</v>
      </c>
      <c r="C1548" t="s">
        <v>1546</v>
      </c>
      <c r="D1548" t="s">
        <v>248</v>
      </c>
      <c r="E1548">
        <v>76549</v>
      </c>
      <c r="F1548" t="s">
        <v>75</v>
      </c>
      <c r="G1548" t="s">
        <v>1547</v>
      </c>
      <c r="H1548" t="s">
        <v>1548</v>
      </c>
      <c r="I1548" t="b">
        <v>0</v>
      </c>
      <c r="J1548" t="b">
        <v>0</v>
      </c>
      <c r="K1548" t="b">
        <v>0</v>
      </c>
      <c r="L1548" t="b">
        <v>0</v>
      </c>
      <c r="M1548" t="b">
        <v>0</v>
      </c>
      <c r="N1548" t="b">
        <v>0</v>
      </c>
      <c r="O1548" t="s">
        <v>57</v>
      </c>
      <c r="P1548" t="b">
        <v>0</v>
      </c>
      <c r="Q1548" t="b">
        <v>0</v>
      </c>
      <c r="R1548" t="s">
        <v>113</v>
      </c>
      <c r="S1548" t="s">
        <v>113</v>
      </c>
      <c r="T1548" t="s">
        <v>101</v>
      </c>
      <c r="U1548" t="s">
        <v>95</v>
      </c>
      <c r="V1548" t="s">
        <v>60</v>
      </c>
      <c r="W1548" t="s">
        <v>61</v>
      </c>
      <c r="X1548" t="s">
        <v>62</v>
      </c>
      <c r="Y1548" t="s">
        <v>63</v>
      </c>
      <c r="Z1548">
        <v>14.9</v>
      </c>
      <c r="AA1548">
        <v>0</v>
      </c>
      <c r="AB1548">
        <v>3.73</v>
      </c>
      <c r="AC1548">
        <v>17</v>
      </c>
      <c r="AD1548">
        <v>185</v>
      </c>
      <c r="AE1548">
        <v>225.61</v>
      </c>
      <c r="AF1548">
        <v>30</v>
      </c>
      <c r="AG1548" t="b">
        <v>1</v>
      </c>
      <c r="AH1548">
        <v>217.65</v>
      </c>
      <c r="AI1548">
        <f t="shared" si="24"/>
        <v>37425.13372039322</v>
      </c>
      <c r="AJ1548">
        <v>1</v>
      </c>
      <c r="AK1548" t="b">
        <v>1</v>
      </c>
      <c r="AL1548" t="b">
        <v>0</v>
      </c>
      <c r="AM1548" t="s">
        <v>576</v>
      </c>
      <c r="AN1548" s="1">
        <v>39807</v>
      </c>
      <c r="AO1548" s="1">
        <v>39859</v>
      </c>
      <c r="AP1548" s="1">
        <v>39888</v>
      </c>
      <c r="AQ1548" s="1">
        <v>39963</v>
      </c>
    </row>
    <row r="1549" spans="1:43">
      <c r="A1549" t="s">
        <v>3452</v>
      </c>
      <c r="B1549">
        <v>340558003790</v>
      </c>
      <c r="C1549" t="s">
        <v>341</v>
      </c>
      <c r="D1549" t="s">
        <v>191</v>
      </c>
      <c r="E1549">
        <v>7728</v>
      </c>
      <c r="F1549" t="s">
        <v>54</v>
      </c>
      <c r="G1549" t="s">
        <v>342</v>
      </c>
      <c r="H1549" t="s">
        <v>343</v>
      </c>
      <c r="I1549" t="b">
        <v>0</v>
      </c>
      <c r="J1549" t="b">
        <v>0</v>
      </c>
      <c r="K1549" t="b">
        <v>0</v>
      </c>
      <c r="L1549" t="b">
        <v>0</v>
      </c>
      <c r="M1549" t="b">
        <v>0</v>
      </c>
      <c r="N1549" t="b">
        <v>0</v>
      </c>
      <c r="O1549" t="s">
        <v>57</v>
      </c>
      <c r="P1549" t="b">
        <v>0</v>
      </c>
      <c r="Q1549" t="b">
        <v>0</v>
      </c>
      <c r="R1549" t="s">
        <v>78</v>
      </c>
      <c r="S1549" t="s">
        <v>79</v>
      </c>
      <c r="V1549" t="s">
        <v>71</v>
      </c>
      <c r="W1549" t="s">
        <v>61</v>
      </c>
      <c r="X1549" t="s">
        <v>62</v>
      </c>
      <c r="Y1549" t="s">
        <v>151</v>
      </c>
      <c r="Z1549">
        <v>14.94</v>
      </c>
      <c r="AA1549">
        <v>0</v>
      </c>
      <c r="AB1549">
        <v>3.73</v>
      </c>
      <c r="AC1549">
        <v>17</v>
      </c>
      <c r="AD1549">
        <v>185</v>
      </c>
      <c r="AE1549">
        <v>225.61</v>
      </c>
      <c r="AF1549">
        <v>50</v>
      </c>
      <c r="AG1549" t="b">
        <v>0</v>
      </c>
      <c r="AH1549">
        <v>217.65</v>
      </c>
      <c r="AI1549">
        <f t="shared" si="24"/>
        <v>37425.13372039322</v>
      </c>
      <c r="AJ1549">
        <v>5</v>
      </c>
      <c r="AK1549" t="b">
        <v>1</v>
      </c>
      <c r="AL1549" t="b">
        <v>0</v>
      </c>
      <c r="AM1549" t="s">
        <v>576</v>
      </c>
      <c r="AN1549" s="1">
        <v>39724</v>
      </c>
      <c r="AO1549" s="1">
        <v>39790</v>
      </c>
      <c r="AP1549" s="1">
        <v>39953</v>
      </c>
      <c r="AQ1549" s="1">
        <v>39879</v>
      </c>
    </row>
    <row r="1550" spans="1:43">
      <c r="A1550" t="s">
        <v>3453</v>
      </c>
      <c r="C1550" t="s">
        <v>3454</v>
      </c>
      <c r="D1550" t="s">
        <v>122</v>
      </c>
      <c r="E1550">
        <v>70785</v>
      </c>
      <c r="F1550" t="s">
        <v>54</v>
      </c>
      <c r="G1550" t="s">
        <v>1060</v>
      </c>
      <c r="H1550" t="s">
        <v>1061</v>
      </c>
      <c r="I1550" t="b">
        <v>0</v>
      </c>
      <c r="J1550" t="b">
        <v>0</v>
      </c>
      <c r="K1550" t="b">
        <v>0</v>
      </c>
      <c r="L1550" t="b">
        <v>0</v>
      </c>
      <c r="M1550" t="b">
        <v>0</v>
      </c>
      <c r="N1550" t="b">
        <v>0</v>
      </c>
      <c r="O1550" t="s">
        <v>57</v>
      </c>
      <c r="P1550" t="b">
        <v>0</v>
      </c>
      <c r="Q1550" t="b">
        <v>0</v>
      </c>
      <c r="R1550" t="s">
        <v>58</v>
      </c>
      <c r="S1550" t="s">
        <v>59</v>
      </c>
      <c r="T1550" t="s">
        <v>136</v>
      </c>
      <c r="U1550" t="s">
        <v>137</v>
      </c>
      <c r="V1550" t="s">
        <v>60</v>
      </c>
      <c r="W1550" t="s">
        <v>61</v>
      </c>
      <c r="X1550" t="s">
        <v>62</v>
      </c>
      <c r="Y1550" t="s">
        <v>63</v>
      </c>
      <c r="Z1550">
        <v>14.9</v>
      </c>
      <c r="AA1550">
        <v>5.96</v>
      </c>
      <c r="AB1550">
        <v>3.73</v>
      </c>
      <c r="AC1550">
        <v>17</v>
      </c>
      <c r="AD1550">
        <v>190.59</v>
      </c>
      <c r="AE1550">
        <v>232.43</v>
      </c>
      <c r="AF1550">
        <v>10</v>
      </c>
      <c r="AG1550" t="b">
        <v>1</v>
      </c>
      <c r="AH1550">
        <v>217.65</v>
      </c>
      <c r="AI1550">
        <f t="shared" si="24"/>
        <v>37425.13372039322</v>
      </c>
      <c r="AJ1550">
        <v>1</v>
      </c>
      <c r="AK1550" t="b">
        <v>0</v>
      </c>
      <c r="AL1550" t="b">
        <v>0</v>
      </c>
      <c r="AM1550" t="s">
        <v>576</v>
      </c>
      <c r="AN1550" s="1">
        <v>39288</v>
      </c>
      <c r="AO1550" s="1">
        <v>39356</v>
      </c>
      <c r="AP1550" s="1">
        <v>39407</v>
      </c>
      <c r="AQ1550" s="1">
        <v>39518</v>
      </c>
    </row>
    <row r="1551" spans="1:43">
      <c r="A1551" t="s">
        <v>3455</v>
      </c>
      <c r="C1551" t="s">
        <v>181</v>
      </c>
      <c r="D1551" t="s">
        <v>182</v>
      </c>
      <c r="E1551">
        <v>60636</v>
      </c>
      <c r="F1551" t="s">
        <v>75</v>
      </c>
      <c r="G1551" t="s">
        <v>1128</v>
      </c>
      <c r="H1551" t="s">
        <v>184</v>
      </c>
      <c r="I1551" t="b">
        <v>0</v>
      </c>
      <c r="J1551" t="b">
        <v>1</v>
      </c>
      <c r="K1551" t="b">
        <v>0</v>
      </c>
      <c r="L1551" t="b">
        <v>0</v>
      </c>
      <c r="M1551" t="b">
        <v>0</v>
      </c>
      <c r="N1551" t="b">
        <v>0</v>
      </c>
      <c r="O1551" t="s">
        <v>57</v>
      </c>
      <c r="P1551" t="b">
        <v>0</v>
      </c>
      <c r="Q1551" t="b">
        <v>0</v>
      </c>
      <c r="R1551" t="s">
        <v>119</v>
      </c>
      <c r="S1551" t="s">
        <v>59</v>
      </c>
      <c r="T1551" t="s">
        <v>58</v>
      </c>
      <c r="U1551" t="s">
        <v>59</v>
      </c>
      <c r="V1551" t="s">
        <v>60</v>
      </c>
      <c r="W1551" t="s">
        <v>61</v>
      </c>
      <c r="X1551" t="s">
        <v>62</v>
      </c>
      <c r="Y1551" t="s">
        <v>63</v>
      </c>
      <c r="Z1551">
        <v>14.9</v>
      </c>
      <c r="AA1551">
        <v>0</v>
      </c>
      <c r="AB1551">
        <v>3.73</v>
      </c>
      <c r="AC1551">
        <v>17</v>
      </c>
      <c r="AD1551">
        <v>185</v>
      </c>
      <c r="AE1551">
        <v>225.61</v>
      </c>
      <c r="AF1551">
        <v>25</v>
      </c>
      <c r="AG1551" t="b">
        <v>1</v>
      </c>
      <c r="AH1551">
        <v>217.65</v>
      </c>
      <c r="AI1551">
        <f t="shared" si="24"/>
        <v>37425.13372039322</v>
      </c>
      <c r="AJ1551">
        <v>1</v>
      </c>
      <c r="AK1551" t="b">
        <v>0</v>
      </c>
      <c r="AL1551" t="b">
        <v>0</v>
      </c>
      <c r="AM1551" t="s">
        <v>576</v>
      </c>
      <c r="AN1551" s="1">
        <v>39157</v>
      </c>
      <c r="AO1551" s="1">
        <v>39239</v>
      </c>
      <c r="AP1551" s="1">
        <v>39352</v>
      </c>
      <c r="AQ1551" s="1">
        <v>39356</v>
      </c>
    </row>
    <row r="1552" spans="1:43">
      <c r="A1552" t="s">
        <v>3456</v>
      </c>
      <c r="C1552" t="s">
        <v>483</v>
      </c>
      <c r="D1552" t="s">
        <v>74</v>
      </c>
      <c r="E1552">
        <v>11232</v>
      </c>
      <c r="F1552" t="s">
        <v>75</v>
      </c>
      <c r="G1552" t="s">
        <v>484</v>
      </c>
      <c r="H1552" t="s">
        <v>483</v>
      </c>
      <c r="I1552" t="b">
        <v>0</v>
      </c>
      <c r="J1552" t="b">
        <v>0</v>
      </c>
      <c r="K1552" t="b">
        <v>0</v>
      </c>
      <c r="L1552" t="b">
        <v>0</v>
      </c>
      <c r="M1552" t="b">
        <v>0</v>
      </c>
      <c r="N1552" t="b">
        <v>0</v>
      </c>
      <c r="O1552" t="s">
        <v>57</v>
      </c>
      <c r="P1552" t="b">
        <v>0</v>
      </c>
      <c r="Q1552" t="b">
        <v>1</v>
      </c>
      <c r="R1552" t="s">
        <v>101</v>
      </c>
      <c r="S1552" t="s">
        <v>95</v>
      </c>
      <c r="V1552" t="s">
        <v>71</v>
      </c>
      <c r="W1552" t="s">
        <v>61</v>
      </c>
      <c r="X1552" t="s">
        <v>62</v>
      </c>
      <c r="Y1552" t="s">
        <v>81</v>
      </c>
      <c r="AD1552">
        <v>192.7</v>
      </c>
      <c r="AE1552">
        <v>235</v>
      </c>
      <c r="AF1552">
        <v>25</v>
      </c>
      <c r="AG1552" t="b">
        <v>1</v>
      </c>
      <c r="AH1552">
        <v>217.86</v>
      </c>
      <c r="AI1552">
        <f t="shared" si="24"/>
        <v>37343.926398323958</v>
      </c>
      <c r="AJ1552">
        <v>2</v>
      </c>
      <c r="AK1552" t="b">
        <v>0</v>
      </c>
      <c r="AL1552" t="b">
        <v>0</v>
      </c>
      <c r="AM1552" t="s">
        <v>576</v>
      </c>
      <c r="AN1552" s="1">
        <v>38882</v>
      </c>
      <c r="AO1552" s="1">
        <v>38934</v>
      </c>
      <c r="AP1552" s="1">
        <v>39042</v>
      </c>
      <c r="AQ1552" s="1">
        <v>39629</v>
      </c>
    </row>
    <row r="1553" spans="1:43">
      <c r="A1553" t="s">
        <v>3457</v>
      </c>
      <c r="B1553">
        <v>63441005646</v>
      </c>
      <c r="C1553" t="s">
        <v>205</v>
      </c>
      <c r="D1553" t="s">
        <v>128</v>
      </c>
      <c r="E1553">
        <v>94103</v>
      </c>
      <c r="F1553" t="s">
        <v>75</v>
      </c>
      <c r="G1553" t="s">
        <v>206</v>
      </c>
      <c r="H1553" t="s">
        <v>205</v>
      </c>
      <c r="I1553" t="b">
        <v>0</v>
      </c>
      <c r="J1553" t="b">
        <v>0</v>
      </c>
      <c r="K1553" t="b">
        <v>0</v>
      </c>
      <c r="L1553" t="b">
        <v>0</v>
      </c>
      <c r="M1553" t="b">
        <v>0</v>
      </c>
      <c r="N1553" t="b">
        <v>0</v>
      </c>
      <c r="O1553" t="s">
        <v>77</v>
      </c>
      <c r="P1553" t="b">
        <v>0</v>
      </c>
      <c r="Q1553" t="b">
        <v>0</v>
      </c>
      <c r="R1553" t="s">
        <v>521</v>
      </c>
      <c r="S1553" t="s">
        <v>137</v>
      </c>
      <c r="T1553" t="s">
        <v>101</v>
      </c>
      <c r="U1553" t="s">
        <v>95</v>
      </c>
      <c r="V1553" t="s">
        <v>71</v>
      </c>
      <c r="W1553" t="s">
        <v>1</v>
      </c>
      <c r="X1553" t="s">
        <v>62</v>
      </c>
      <c r="Y1553" t="s">
        <v>63</v>
      </c>
      <c r="Z1553">
        <v>14.4</v>
      </c>
      <c r="AA1553">
        <v>10.44</v>
      </c>
      <c r="AB1553">
        <v>3.6</v>
      </c>
      <c r="AC1553">
        <v>17</v>
      </c>
      <c r="AD1553">
        <v>189</v>
      </c>
      <c r="AE1553">
        <v>230.49</v>
      </c>
      <c r="AF1553">
        <v>30</v>
      </c>
      <c r="AG1553" t="b">
        <v>1</v>
      </c>
      <c r="AH1553">
        <v>217.94</v>
      </c>
      <c r="AI1553">
        <f t="shared" si="24"/>
        <v>37313.013475630913</v>
      </c>
      <c r="AJ1553">
        <v>2</v>
      </c>
      <c r="AK1553" t="b">
        <v>0</v>
      </c>
      <c r="AL1553" t="b">
        <v>0</v>
      </c>
      <c r="AM1553" t="s">
        <v>576</v>
      </c>
      <c r="AN1553" s="1">
        <v>39398</v>
      </c>
      <c r="AO1553" s="1">
        <v>39415</v>
      </c>
      <c r="AP1553" s="1">
        <v>39546</v>
      </c>
      <c r="AQ1553" s="1">
        <v>39638</v>
      </c>
    </row>
    <row r="1554" spans="1:43">
      <c r="A1554" t="s">
        <v>3458</v>
      </c>
      <c r="B1554">
        <v>191185000733</v>
      </c>
      <c r="C1554" t="s">
        <v>3459</v>
      </c>
      <c r="D1554" t="s">
        <v>730</v>
      </c>
      <c r="E1554">
        <v>52627</v>
      </c>
      <c r="F1554" t="s">
        <v>68</v>
      </c>
      <c r="G1554" t="s">
        <v>3460</v>
      </c>
      <c r="H1554" t="s">
        <v>989</v>
      </c>
      <c r="I1554" t="b">
        <v>0</v>
      </c>
      <c r="J1554" t="b">
        <v>0</v>
      </c>
      <c r="K1554" t="b">
        <v>0</v>
      </c>
      <c r="L1554" t="b">
        <v>0</v>
      </c>
      <c r="M1554" t="b">
        <v>0</v>
      </c>
      <c r="N1554" t="b">
        <v>0</v>
      </c>
      <c r="O1554" t="s">
        <v>77</v>
      </c>
      <c r="P1554" t="b">
        <v>0</v>
      </c>
      <c r="Q1554" t="b">
        <v>0</v>
      </c>
      <c r="R1554" t="s">
        <v>119</v>
      </c>
      <c r="S1554" t="s">
        <v>59</v>
      </c>
      <c r="T1554" t="s">
        <v>521</v>
      </c>
      <c r="U1554" t="s">
        <v>137</v>
      </c>
      <c r="V1554" t="s">
        <v>60</v>
      </c>
      <c r="W1554" t="s">
        <v>80</v>
      </c>
      <c r="X1554" t="s">
        <v>62</v>
      </c>
      <c r="Y1554" t="s">
        <v>88</v>
      </c>
      <c r="Z1554">
        <v>12</v>
      </c>
      <c r="AA1554">
        <v>37.67</v>
      </c>
      <c r="AB1554">
        <v>8.25</v>
      </c>
      <c r="AC1554">
        <v>35</v>
      </c>
      <c r="AD1554">
        <v>642.91</v>
      </c>
      <c r="AE1554">
        <v>756.36</v>
      </c>
      <c r="AF1554">
        <v>19</v>
      </c>
      <c r="AG1554" t="b">
        <v>1</v>
      </c>
      <c r="AH1554">
        <v>218</v>
      </c>
      <c r="AI1554">
        <f t="shared" si="24"/>
        <v>37289.837183611118</v>
      </c>
      <c r="AJ1554">
        <v>9</v>
      </c>
      <c r="AK1554" t="b">
        <v>0</v>
      </c>
      <c r="AL1554" t="b">
        <v>0</v>
      </c>
      <c r="AM1554" t="s">
        <v>64</v>
      </c>
      <c r="AN1554" s="1">
        <v>40458</v>
      </c>
      <c r="AQ1554" s="1">
        <v>40607</v>
      </c>
    </row>
    <row r="1555" spans="1:43">
      <c r="A1555" t="s">
        <v>3461</v>
      </c>
      <c r="B1555">
        <v>120165001817</v>
      </c>
      <c r="C1555" t="s">
        <v>3462</v>
      </c>
      <c r="D1555" t="s">
        <v>257</v>
      </c>
      <c r="E1555">
        <v>32570</v>
      </c>
      <c r="F1555" t="s">
        <v>54</v>
      </c>
      <c r="G1555" t="s">
        <v>2292</v>
      </c>
      <c r="H1555" t="s">
        <v>2293</v>
      </c>
      <c r="I1555" t="b">
        <v>0</v>
      </c>
      <c r="J1555" t="b">
        <v>0</v>
      </c>
      <c r="K1555" t="b">
        <v>0</v>
      </c>
      <c r="L1555" t="b">
        <v>0</v>
      </c>
      <c r="M1555" t="b">
        <v>0</v>
      </c>
      <c r="N1555" t="b">
        <v>0</v>
      </c>
      <c r="O1555" t="s">
        <v>57</v>
      </c>
      <c r="P1555" t="b">
        <v>0</v>
      </c>
      <c r="Q1555" t="b">
        <v>0</v>
      </c>
      <c r="R1555" t="s">
        <v>101</v>
      </c>
      <c r="S1555" t="s">
        <v>95</v>
      </c>
      <c r="V1555" t="s">
        <v>71</v>
      </c>
      <c r="W1555" t="s">
        <v>61</v>
      </c>
      <c r="X1555" t="s">
        <v>62</v>
      </c>
      <c r="Y1555" t="s">
        <v>63</v>
      </c>
      <c r="Z1555">
        <v>0</v>
      </c>
      <c r="AA1555">
        <v>0</v>
      </c>
      <c r="AB1555">
        <v>2.29</v>
      </c>
      <c r="AC1555">
        <v>35</v>
      </c>
      <c r="AD1555">
        <v>189.99</v>
      </c>
      <c r="AE1555">
        <v>218.38</v>
      </c>
      <c r="AF1555">
        <v>19</v>
      </c>
      <c r="AG1555" t="b">
        <v>1</v>
      </c>
      <c r="AH1555">
        <v>218.38</v>
      </c>
      <c r="AI1555">
        <f t="shared" si="24"/>
        <v>37143.221200819127</v>
      </c>
      <c r="AJ1555">
        <v>1</v>
      </c>
      <c r="AK1555" t="b">
        <v>0</v>
      </c>
      <c r="AL1555" t="b">
        <v>0</v>
      </c>
      <c r="AM1555" t="s">
        <v>576</v>
      </c>
      <c r="AN1555" s="1">
        <v>40393</v>
      </c>
      <c r="AO1555" s="1">
        <v>40424</v>
      </c>
      <c r="AP1555" s="1">
        <v>40514</v>
      </c>
      <c r="AQ1555" s="1">
        <v>40543</v>
      </c>
    </row>
    <row r="1556" spans="1:43">
      <c r="A1556" t="s">
        <v>3463</v>
      </c>
      <c r="B1556">
        <v>292928001887</v>
      </c>
      <c r="C1556" t="s">
        <v>1524</v>
      </c>
      <c r="D1556" t="s">
        <v>715</v>
      </c>
      <c r="E1556">
        <v>63111</v>
      </c>
      <c r="F1556" t="s">
        <v>75</v>
      </c>
      <c r="G1556" t="s">
        <v>1525</v>
      </c>
      <c r="H1556" t="s">
        <v>1526</v>
      </c>
      <c r="I1556" t="b">
        <v>0</v>
      </c>
      <c r="J1556" t="b">
        <v>0</v>
      </c>
      <c r="K1556" t="b">
        <v>0</v>
      </c>
      <c r="L1556" t="b">
        <v>0</v>
      </c>
      <c r="M1556" t="b">
        <v>0</v>
      </c>
      <c r="N1556" t="b">
        <v>0</v>
      </c>
      <c r="O1556" t="s">
        <v>77</v>
      </c>
      <c r="P1556" t="b">
        <v>1</v>
      </c>
      <c r="Q1556" t="b">
        <v>0</v>
      </c>
      <c r="R1556" t="s">
        <v>58</v>
      </c>
      <c r="S1556" t="s">
        <v>59</v>
      </c>
      <c r="V1556" t="s">
        <v>71</v>
      </c>
      <c r="W1556" t="s">
        <v>80</v>
      </c>
      <c r="X1556" t="s">
        <v>62</v>
      </c>
      <c r="Y1556" t="s">
        <v>81</v>
      </c>
      <c r="Z1556">
        <v>18.11</v>
      </c>
      <c r="AA1556">
        <v>7.66</v>
      </c>
      <c r="AB1556">
        <v>2.72</v>
      </c>
      <c r="AC1556">
        <v>9</v>
      </c>
      <c r="AD1556">
        <v>218.6</v>
      </c>
      <c r="AE1556">
        <v>266.58999999999997</v>
      </c>
      <c r="AF1556">
        <v>27</v>
      </c>
      <c r="AG1556" t="b">
        <v>0</v>
      </c>
      <c r="AH1556">
        <v>218.6</v>
      </c>
      <c r="AI1556">
        <f t="shared" si="24"/>
        <v>37058.470263413234</v>
      </c>
      <c r="AJ1556">
        <v>1</v>
      </c>
      <c r="AK1556" t="b">
        <v>1</v>
      </c>
      <c r="AL1556" t="b">
        <v>0</v>
      </c>
      <c r="AM1556" t="s">
        <v>576</v>
      </c>
      <c r="AN1556" s="1">
        <v>40051</v>
      </c>
      <c r="AO1556" s="1">
        <v>40154</v>
      </c>
      <c r="AP1556" s="1">
        <v>40245</v>
      </c>
      <c r="AQ1556" s="1">
        <v>40211</v>
      </c>
    </row>
    <row r="1557" spans="1:43">
      <c r="A1557" t="s">
        <v>3464</v>
      </c>
      <c r="B1557">
        <v>403024001679</v>
      </c>
      <c r="C1557" t="s">
        <v>97</v>
      </c>
      <c r="D1557" t="s">
        <v>53</v>
      </c>
      <c r="E1557">
        <v>74112</v>
      </c>
      <c r="F1557" t="s">
        <v>75</v>
      </c>
      <c r="G1557" t="s">
        <v>98</v>
      </c>
      <c r="H1557" t="s">
        <v>97</v>
      </c>
      <c r="I1557" t="b">
        <v>0</v>
      </c>
      <c r="J1557" t="b">
        <v>0</v>
      </c>
      <c r="K1557" t="b">
        <v>0</v>
      </c>
      <c r="L1557" t="b">
        <v>0</v>
      </c>
      <c r="M1557" t="b">
        <v>0</v>
      </c>
      <c r="N1557" t="b">
        <v>0</v>
      </c>
      <c r="O1557" t="s">
        <v>87</v>
      </c>
      <c r="P1557" t="b">
        <v>1</v>
      </c>
      <c r="Q1557" t="b">
        <v>0</v>
      </c>
      <c r="R1557" t="s">
        <v>267</v>
      </c>
      <c r="S1557" t="s">
        <v>95</v>
      </c>
      <c r="V1557" t="s">
        <v>71</v>
      </c>
      <c r="W1557" t="s">
        <v>61</v>
      </c>
      <c r="X1557" t="s">
        <v>62</v>
      </c>
      <c r="Y1557" t="s">
        <v>88</v>
      </c>
      <c r="Z1557">
        <v>16.37</v>
      </c>
      <c r="AA1557">
        <v>11.12</v>
      </c>
      <c r="AB1557">
        <v>2.0499999999999998</v>
      </c>
      <c r="AC1557">
        <v>35</v>
      </c>
      <c r="AD1557">
        <v>200.94</v>
      </c>
      <c r="AE1557">
        <v>236.4</v>
      </c>
      <c r="AF1557">
        <v>23</v>
      </c>
      <c r="AG1557" t="b">
        <v>1</v>
      </c>
      <c r="AH1557">
        <v>218.67</v>
      </c>
      <c r="AI1557">
        <f t="shared" si="24"/>
        <v>37031.524356056812</v>
      </c>
      <c r="AJ1557">
        <v>2</v>
      </c>
      <c r="AK1557" t="b">
        <v>1</v>
      </c>
      <c r="AL1557" t="b">
        <v>0</v>
      </c>
      <c r="AM1557" t="s">
        <v>576</v>
      </c>
      <c r="AN1557" s="1">
        <v>40543</v>
      </c>
      <c r="AO1557" s="1">
        <v>40564</v>
      </c>
      <c r="AP1557" s="1">
        <v>40565</v>
      </c>
      <c r="AQ1557" s="1">
        <v>40693</v>
      </c>
    </row>
    <row r="1558" spans="1:43">
      <c r="A1558" t="s">
        <v>3465</v>
      </c>
      <c r="B1558">
        <v>40724001030</v>
      </c>
      <c r="C1558" t="s">
        <v>3466</v>
      </c>
      <c r="D1558" t="s">
        <v>354</v>
      </c>
      <c r="E1558">
        <v>85546</v>
      </c>
      <c r="F1558" t="s">
        <v>68</v>
      </c>
      <c r="G1558" t="s">
        <v>3467</v>
      </c>
      <c r="H1558" t="s">
        <v>3468</v>
      </c>
      <c r="I1558" t="b">
        <v>0</v>
      </c>
      <c r="J1558" t="b">
        <v>0</v>
      </c>
      <c r="K1558" t="b">
        <v>0</v>
      </c>
      <c r="L1558" t="b">
        <v>0</v>
      </c>
      <c r="M1558" t="b">
        <v>0</v>
      </c>
      <c r="N1558" t="b">
        <v>0</v>
      </c>
      <c r="O1558" t="s">
        <v>77</v>
      </c>
      <c r="P1558" t="b">
        <v>0</v>
      </c>
      <c r="Q1558" t="b">
        <v>0</v>
      </c>
      <c r="R1558" t="s">
        <v>101</v>
      </c>
      <c r="S1558" t="s">
        <v>95</v>
      </c>
      <c r="T1558" t="s">
        <v>119</v>
      </c>
      <c r="U1558" t="s">
        <v>59</v>
      </c>
      <c r="V1558" t="s">
        <v>60</v>
      </c>
      <c r="W1558" t="s">
        <v>61</v>
      </c>
      <c r="X1558" t="s">
        <v>62</v>
      </c>
      <c r="Y1558" t="s">
        <v>81</v>
      </c>
      <c r="Z1558">
        <v>14.55</v>
      </c>
      <c r="AA1558">
        <v>8.15</v>
      </c>
      <c r="AB1558">
        <v>2.1800000000000002</v>
      </c>
      <c r="AC1558">
        <v>9</v>
      </c>
      <c r="AD1558">
        <v>179.42</v>
      </c>
      <c r="AE1558">
        <v>218.8</v>
      </c>
      <c r="AF1558">
        <v>30</v>
      </c>
      <c r="AG1558" t="b">
        <v>0</v>
      </c>
      <c r="AH1558">
        <v>218.8</v>
      </c>
      <c r="AI1558">
        <f t="shared" si="24"/>
        <v>36981.507956680594</v>
      </c>
      <c r="AJ1558">
        <v>1</v>
      </c>
      <c r="AK1558" t="b">
        <v>0</v>
      </c>
      <c r="AL1558" t="b">
        <v>0</v>
      </c>
      <c r="AM1558" t="s">
        <v>576</v>
      </c>
      <c r="AN1558" s="1">
        <v>40026</v>
      </c>
      <c r="AO1558" s="1">
        <v>40164</v>
      </c>
      <c r="AP1558" s="1">
        <v>40343</v>
      </c>
      <c r="AQ1558" s="1">
        <v>40182</v>
      </c>
    </row>
    <row r="1559" spans="1:43">
      <c r="A1559" t="s">
        <v>3469</v>
      </c>
      <c r="B1559">
        <v>170993000632</v>
      </c>
      <c r="C1559" t="s">
        <v>181</v>
      </c>
      <c r="D1559" t="s">
        <v>182</v>
      </c>
      <c r="E1559">
        <v>60657</v>
      </c>
      <c r="F1559" t="s">
        <v>75</v>
      </c>
      <c r="G1559" t="s">
        <v>1145</v>
      </c>
      <c r="H1559" t="s">
        <v>184</v>
      </c>
      <c r="I1559" t="b">
        <v>0</v>
      </c>
      <c r="J1559" t="b">
        <v>1</v>
      </c>
      <c r="K1559" t="b">
        <v>0</v>
      </c>
      <c r="L1559" t="b">
        <v>0</v>
      </c>
      <c r="M1559" t="b">
        <v>0</v>
      </c>
      <c r="N1559" t="b">
        <v>0</v>
      </c>
      <c r="O1559" t="s">
        <v>77</v>
      </c>
      <c r="P1559" t="b">
        <v>0</v>
      </c>
      <c r="Q1559" t="b">
        <v>0</v>
      </c>
      <c r="R1559" t="s">
        <v>58</v>
      </c>
      <c r="S1559" t="s">
        <v>59</v>
      </c>
      <c r="V1559" t="s">
        <v>60</v>
      </c>
      <c r="W1559" t="s">
        <v>114</v>
      </c>
      <c r="X1559" t="s">
        <v>107</v>
      </c>
      <c r="Y1559" t="s">
        <v>63</v>
      </c>
      <c r="Z1559">
        <v>15</v>
      </c>
      <c r="AA1559">
        <v>0</v>
      </c>
      <c r="AB1559">
        <v>3.75</v>
      </c>
      <c r="AC1559">
        <v>17</v>
      </c>
      <c r="AD1559">
        <v>186</v>
      </c>
      <c r="AE1559">
        <v>226.83</v>
      </c>
      <c r="AF1559">
        <v>27</v>
      </c>
      <c r="AG1559" t="b">
        <v>1</v>
      </c>
      <c r="AH1559">
        <v>218.82</v>
      </c>
      <c r="AI1559">
        <f t="shared" si="24"/>
        <v>36973.816126007339</v>
      </c>
      <c r="AJ1559">
        <v>2</v>
      </c>
      <c r="AK1559" t="b">
        <v>0</v>
      </c>
      <c r="AL1559" t="b">
        <v>0</v>
      </c>
      <c r="AM1559" t="s">
        <v>576</v>
      </c>
      <c r="AN1559" s="1">
        <v>39429</v>
      </c>
      <c r="AO1559" s="1">
        <v>39443</v>
      </c>
      <c r="AP1559" s="1">
        <v>39552</v>
      </c>
      <c r="AQ1559" s="1">
        <v>39668</v>
      </c>
    </row>
    <row r="1560" spans="1:43">
      <c r="A1560" t="s">
        <v>3470</v>
      </c>
      <c r="C1560" t="s">
        <v>205</v>
      </c>
      <c r="D1560" t="s">
        <v>128</v>
      </c>
      <c r="E1560">
        <v>94110</v>
      </c>
      <c r="F1560" t="s">
        <v>75</v>
      </c>
      <c r="G1560" t="s">
        <v>206</v>
      </c>
      <c r="H1560" t="s">
        <v>205</v>
      </c>
      <c r="I1560" t="b">
        <v>1</v>
      </c>
      <c r="J1560" t="b">
        <v>0</v>
      </c>
      <c r="K1560" t="b">
        <v>0</v>
      </c>
      <c r="L1560" t="b">
        <v>0</v>
      </c>
      <c r="M1560" t="b">
        <v>0</v>
      </c>
      <c r="N1560" t="b">
        <v>0</v>
      </c>
      <c r="O1560" t="s">
        <v>77</v>
      </c>
      <c r="P1560" t="b">
        <v>0</v>
      </c>
      <c r="Q1560" t="b">
        <v>0</v>
      </c>
      <c r="R1560" t="s">
        <v>113</v>
      </c>
      <c r="S1560" t="s">
        <v>113</v>
      </c>
      <c r="T1560" t="s">
        <v>58</v>
      </c>
      <c r="U1560" t="s">
        <v>59</v>
      </c>
      <c r="V1560" t="s">
        <v>71</v>
      </c>
      <c r="W1560" t="s">
        <v>80</v>
      </c>
      <c r="X1560" t="s">
        <v>62</v>
      </c>
      <c r="Y1560" t="s">
        <v>88</v>
      </c>
      <c r="Z1560">
        <v>14.09</v>
      </c>
      <c r="AA1560">
        <v>10.210000000000001</v>
      </c>
      <c r="AB1560">
        <v>3.52</v>
      </c>
      <c r="AC1560">
        <v>17</v>
      </c>
      <c r="AD1560">
        <v>186</v>
      </c>
      <c r="AE1560">
        <v>226.83</v>
      </c>
      <c r="AF1560">
        <v>50</v>
      </c>
      <c r="AG1560" t="b">
        <v>1</v>
      </c>
      <c r="AH1560">
        <v>218.82</v>
      </c>
      <c r="AI1560">
        <f t="shared" si="24"/>
        <v>36973.816126007339</v>
      </c>
      <c r="AJ1560">
        <v>4</v>
      </c>
      <c r="AK1560" t="b">
        <v>0</v>
      </c>
      <c r="AL1560" t="b">
        <v>0</v>
      </c>
      <c r="AM1560" t="s">
        <v>576</v>
      </c>
      <c r="AN1560" s="1">
        <v>39398</v>
      </c>
      <c r="AO1560" s="1">
        <v>39402</v>
      </c>
      <c r="AP1560" s="1">
        <v>39567</v>
      </c>
      <c r="AQ1560" s="1">
        <v>39638</v>
      </c>
    </row>
    <row r="1561" spans="1:43">
      <c r="A1561" t="s">
        <v>3471</v>
      </c>
      <c r="B1561">
        <v>170993000831</v>
      </c>
      <c r="C1561" t="s">
        <v>181</v>
      </c>
      <c r="D1561" t="s">
        <v>182</v>
      </c>
      <c r="E1561">
        <v>60625</v>
      </c>
      <c r="F1561" t="s">
        <v>75</v>
      </c>
      <c r="G1561" t="s">
        <v>1235</v>
      </c>
      <c r="H1561" t="s">
        <v>184</v>
      </c>
      <c r="I1561" t="b">
        <v>0</v>
      </c>
      <c r="J1561" t="b">
        <v>0</v>
      </c>
      <c r="K1561" t="b">
        <v>0</v>
      </c>
      <c r="L1561" t="b">
        <v>0</v>
      </c>
      <c r="M1561" t="b">
        <v>0</v>
      </c>
      <c r="N1561" t="b">
        <v>0</v>
      </c>
      <c r="O1561" t="s">
        <v>77</v>
      </c>
      <c r="P1561" t="b">
        <v>0</v>
      </c>
      <c r="Q1561" t="b">
        <v>0</v>
      </c>
      <c r="R1561" t="s">
        <v>769</v>
      </c>
      <c r="S1561" t="s">
        <v>137</v>
      </c>
      <c r="T1561" t="s">
        <v>211</v>
      </c>
      <c r="U1561" t="s">
        <v>100</v>
      </c>
      <c r="V1561" t="s">
        <v>71</v>
      </c>
      <c r="W1561" t="s">
        <v>80</v>
      </c>
      <c r="X1561" t="s">
        <v>62</v>
      </c>
      <c r="Y1561" t="s">
        <v>63</v>
      </c>
      <c r="Z1561">
        <v>15</v>
      </c>
      <c r="AA1561">
        <v>0</v>
      </c>
      <c r="AB1561">
        <v>3.75</v>
      </c>
      <c r="AC1561">
        <v>17</v>
      </c>
      <c r="AD1561">
        <v>186</v>
      </c>
      <c r="AE1561">
        <v>226.83</v>
      </c>
      <c r="AF1561">
        <v>40</v>
      </c>
      <c r="AG1561" t="b">
        <v>1</v>
      </c>
      <c r="AH1561">
        <v>218.82</v>
      </c>
      <c r="AI1561">
        <f t="shared" si="24"/>
        <v>36973.816126007339</v>
      </c>
      <c r="AJ1561">
        <v>1</v>
      </c>
      <c r="AK1561" t="b">
        <v>0</v>
      </c>
      <c r="AL1561" t="b">
        <v>0</v>
      </c>
      <c r="AM1561" t="s">
        <v>576</v>
      </c>
      <c r="AN1561" s="1">
        <v>39320</v>
      </c>
      <c r="AO1561" s="1">
        <v>39345</v>
      </c>
      <c r="AP1561" s="1">
        <v>39416</v>
      </c>
      <c r="AQ1561" s="1">
        <v>39553</v>
      </c>
    </row>
    <row r="1562" spans="1:43">
      <c r="A1562" t="s">
        <v>3472</v>
      </c>
      <c r="B1562">
        <v>483483006310</v>
      </c>
      <c r="C1562" t="s">
        <v>1374</v>
      </c>
      <c r="D1562" t="s">
        <v>248</v>
      </c>
      <c r="E1562">
        <v>78728</v>
      </c>
      <c r="F1562" t="s">
        <v>54</v>
      </c>
      <c r="G1562" t="s">
        <v>3473</v>
      </c>
      <c r="H1562" t="s">
        <v>1376</v>
      </c>
      <c r="I1562" t="b">
        <v>0</v>
      </c>
      <c r="J1562" t="b">
        <v>0</v>
      </c>
      <c r="K1562" t="b">
        <v>0</v>
      </c>
      <c r="L1562" t="b">
        <v>0</v>
      </c>
      <c r="M1562" t="b">
        <v>0</v>
      </c>
      <c r="N1562" t="b">
        <v>0</v>
      </c>
      <c r="O1562" t="s">
        <v>77</v>
      </c>
      <c r="P1562" t="b">
        <v>0</v>
      </c>
      <c r="Q1562" t="b">
        <v>0</v>
      </c>
      <c r="R1562" t="s">
        <v>357</v>
      </c>
      <c r="S1562" t="s">
        <v>137</v>
      </c>
      <c r="V1562" t="s">
        <v>71</v>
      </c>
      <c r="W1562" t="s">
        <v>80</v>
      </c>
      <c r="X1562" t="s">
        <v>62</v>
      </c>
      <c r="Y1562" t="s">
        <v>81</v>
      </c>
      <c r="Z1562">
        <v>15</v>
      </c>
      <c r="AA1562">
        <v>0</v>
      </c>
      <c r="AB1562">
        <v>3.75</v>
      </c>
      <c r="AC1562">
        <v>17</v>
      </c>
      <c r="AD1562">
        <v>186</v>
      </c>
      <c r="AE1562">
        <v>226.83</v>
      </c>
      <c r="AF1562">
        <v>20</v>
      </c>
      <c r="AG1562" t="b">
        <v>1</v>
      </c>
      <c r="AH1562">
        <v>218.83</v>
      </c>
      <c r="AI1562">
        <f t="shared" si="24"/>
        <v>36969.970510670697</v>
      </c>
      <c r="AJ1562">
        <v>5</v>
      </c>
      <c r="AK1562" t="b">
        <v>1</v>
      </c>
      <c r="AL1562" t="b">
        <v>0</v>
      </c>
      <c r="AM1562" t="s">
        <v>576</v>
      </c>
      <c r="AN1562" s="1">
        <v>39688</v>
      </c>
      <c r="AO1562" s="1">
        <v>39796</v>
      </c>
      <c r="AP1562" s="1">
        <v>39945</v>
      </c>
      <c r="AQ1562" s="1">
        <v>39844</v>
      </c>
    </row>
    <row r="1563" spans="1:43">
      <c r="A1563" t="s">
        <v>3474</v>
      </c>
      <c r="B1563">
        <v>90309000640</v>
      </c>
      <c r="C1563" t="s">
        <v>2101</v>
      </c>
      <c r="D1563" t="s">
        <v>557</v>
      </c>
      <c r="E1563">
        <v>6854</v>
      </c>
      <c r="F1563" t="s">
        <v>68</v>
      </c>
      <c r="G1563" t="s">
        <v>2821</v>
      </c>
      <c r="H1563" t="s">
        <v>740</v>
      </c>
      <c r="I1563" t="b">
        <v>0</v>
      </c>
      <c r="J1563" t="b">
        <v>0</v>
      </c>
      <c r="K1563" t="b">
        <v>0</v>
      </c>
      <c r="L1563" t="b">
        <v>0</v>
      </c>
      <c r="M1563" t="b">
        <v>0</v>
      </c>
      <c r="N1563" t="b">
        <v>0</v>
      </c>
      <c r="O1563" t="s">
        <v>77</v>
      </c>
      <c r="P1563" t="b">
        <v>0</v>
      </c>
      <c r="Q1563" t="b">
        <v>0</v>
      </c>
      <c r="R1563" t="s">
        <v>58</v>
      </c>
      <c r="S1563" t="s">
        <v>59</v>
      </c>
      <c r="T1563" t="s">
        <v>230</v>
      </c>
      <c r="U1563" t="s">
        <v>59</v>
      </c>
      <c r="V1563" t="s">
        <v>71</v>
      </c>
      <c r="W1563" t="s">
        <v>1</v>
      </c>
      <c r="X1563" t="s">
        <v>62</v>
      </c>
      <c r="Y1563" t="s">
        <v>63</v>
      </c>
      <c r="Z1563">
        <v>6.65</v>
      </c>
      <c r="AA1563">
        <v>0</v>
      </c>
      <c r="AB1563">
        <v>2.14</v>
      </c>
      <c r="AC1563">
        <v>35</v>
      </c>
      <c r="AD1563">
        <v>186.28</v>
      </c>
      <c r="AE1563">
        <v>219.15</v>
      </c>
      <c r="AF1563">
        <v>60</v>
      </c>
      <c r="AG1563" t="b">
        <v>1</v>
      </c>
      <c r="AH1563">
        <v>219.15</v>
      </c>
      <c r="AI1563">
        <f t="shared" si="24"/>
        <v>36847.016419898493</v>
      </c>
      <c r="AJ1563">
        <v>2</v>
      </c>
      <c r="AK1563" t="b">
        <v>0</v>
      </c>
      <c r="AL1563" t="b">
        <v>0</v>
      </c>
      <c r="AM1563" t="s">
        <v>576</v>
      </c>
      <c r="AN1563" s="1">
        <v>40420</v>
      </c>
      <c r="AO1563" s="1">
        <v>40432</v>
      </c>
      <c r="AP1563" s="1">
        <v>40466</v>
      </c>
      <c r="AQ1563" s="1">
        <v>40569</v>
      </c>
    </row>
    <row r="1564" spans="1:43">
      <c r="A1564" t="s">
        <v>3475</v>
      </c>
      <c r="B1564">
        <v>170993001213</v>
      </c>
      <c r="C1564" t="s">
        <v>181</v>
      </c>
      <c r="D1564" t="s">
        <v>182</v>
      </c>
      <c r="E1564">
        <v>60649</v>
      </c>
      <c r="F1564" t="s">
        <v>75</v>
      </c>
      <c r="G1564" t="s">
        <v>842</v>
      </c>
      <c r="H1564" t="s">
        <v>184</v>
      </c>
      <c r="I1564" t="b">
        <v>0</v>
      </c>
      <c r="J1564" t="b">
        <v>1</v>
      </c>
      <c r="K1564" t="b">
        <v>1</v>
      </c>
      <c r="L1564" t="b">
        <v>0</v>
      </c>
      <c r="M1564" t="b">
        <v>0</v>
      </c>
      <c r="N1564" t="b">
        <v>0</v>
      </c>
      <c r="O1564" t="s">
        <v>57</v>
      </c>
      <c r="P1564" t="b">
        <v>0</v>
      </c>
      <c r="Q1564" t="b">
        <v>0</v>
      </c>
      <c r="R1564" t="s">
        <v>94</v>
      </c>
      <c r="S1564" t="s">
        <v>95</v>
      </c>
      <c r="T1564" t="s">
        <v>104</v>
      </c>
      <c r="U1564" t="s">
        <v>95</v>
      </c>
      <c r="V1564" t="s">
        <v>71</v>
      </c>
      <c r="W1564" t="s">
        <v>114</v>
      </c>
      <c r="X1564" t="s">
        <v>62</v>
      </c>
      <c r="Y1564" t="s">
        <v>151</v>
      </c>
      <c r="Z1564">
        <v>13.97</v>
      </c>
      <c r="AA1564">
        <v>0</v>
      </c>
      <c r="AB1564">
        <v>2.09</v>
      </c>
      <c r="AC1564">
        <v>35</v>
      </c>
      <c r="AD1564">
        <v>190.71</v>
      </c>
      <c r="AE1564">
        <v>219.21</v>
      </c>
      <c r="AF1564">
        <v>70</v>
      </c>
      <c r="AG1564" t="b">
        <v>1</v>
      </c>
      <c r="AH1564">
        <v>219.21</v>
      </c>
      <c r="AI1564">
        <f t="shared" si="24"/>
        <v>36823.985327878705</v>
      </c>
      <c r="AJ1564">
        <v>1</v>
      </c>
      <c r="AK1564" t="b">
        <v>0</v>
      </c>
      <c r="AL1564" t="b">
        <v>0</v>
      </c>
      <c r="AM1564" t="s">
        <v>576</v>
      </c>
      <c r="AN1564" s="1">
        <v>40374</v>
      </c>
      <c r="AO1564" s="1">
        <v>40391</v>
      </c>
      <c r="AP1564" s="1">
        <v>40431</v>
      </c>
      <c r="AQ1564" s="1">
        <v>40523</v>
      </c>
    </row>
    <row r="1565" spans="1:43">
      <c r="A1565" t="s">
        <v>3476</v>
      </c>
      <c r="B1565">
        <v>62805004242</v>
      </c>
      <c r="C1565" t="s">
        <v>93</v>
      </c>
      <c r="D1565" t="s">
        <v>128</v>
      </c>
      <c r="E1565">
        <v>94602</v>
      </c>
      <c r="F1565" t="s">
        <v>75</v>
      </c>
      <c r="G1565" t="s">
        <v>244</v>
      </c>
      <c r="H1565" t="s">
        <v>245</v>
      </c>
      <c r="I1565" t="b">
        <v>0</v>
      </c>
      <c r="J1565" t="b">
        <v>0</v>
      </c>
      <c r="K1565" t="b">
        <v>0</v>
      </c>
      <c r="L1565" t="b">
        <v>0</v>
      </c>
      <c r="M1565" t="b">
        <v>0</v>
      </c>
      <c r="N1565" t="b">
        <v>0</v>
      </c>
      <c r="O1565" t="s">
        <v>77</v>
      </c>
      <c r="P1565" t="b">
        <v>1</v>
      </c>
      <c r="Q1565" t="b">
        <v>0</v>
      </c>
      <c r="R1565" t="s">
        <v>101</v>
      </c>
      <c r="S1565" t="s">
        <v>95</v>
      </c>
      <c r="T1565" t="s">
        <v>58</v>
      </c>
      <c r="U1565" t="s">
        <v>59</v>
      </c>
      <c r="V1565" t="s">
        <v>60</v>
      </c>
      <c r="W1565" t="s">
        <v>61</v>
      </c>
      <c r="X1565" t="s">
        <v>62</v>
      </c>
      <c r="Y1565" t="s">
        <v>151</v>
      </c>
      <c r="Z1565">
        <v>1.36</v>
      </c>
      <c r="AA1565">
        <v>12.41</v>
      </c>
      <c r="AB1565">
        <v>2.0299999999999998</v>
      </c>
      <c r="AC1565">
        <v>35</v>
      </c>
      <c r="AD1565">
        <v>186.4</v>
      </c>
      <c r="AE1565">
        <v>219.29</v>
      </c>
      <c r="AF1565">
        <v>10</v>
      </c>
      <c r="AG1565" t="b">
        <v>1</v>
      </c>
      <c r="AH1565">
        <v>219.29</v>
      </c>
      <c r="AI1565">
        <f t="shared" si="24"/>
        <v>36793.28840518566</v>
      </c>
      <c r="AJ1565">
        <v>2</v>
      </c>
      <c r="AK1565" t="b">
        <v>0</v>
      </c>
      <c r="AL1565" t="b">
        <v>0</v>
      </c>
      <c r="AM1565" t="s">
        <v>576</v>
      </c>
      <c r="AN1565" s="1">
        <v>40410</v>
      </c>
      <c r="AO1565" s="1">
        <v>40420</v>
      </c>
      <c r="AP1565" s="1">
        <v>40422</v>
      </c>
      <c r="AQ1565" s="1">
        <v>40560</v>
      </c>
    </row>
    <row r="1566" spans="1:43">
      <c r="A1566" t="s">
        <v>3477</v>
      </c>
      <c r="B1566">
        <v>180327000424</v>
      </c>
      <c r="C1566" t="s">
        <v>1507</v>
      </c>
      <c r="D1566" t="s">
        <v>368</v>
      </c>
      <c r="E1566">
        <v>46507</v>
      </c>
      <c r="F1566" t="s">
        <v>54</v>
      </c>
      <c r="G1566" t="s">
        <v>1619</v>
      </c>
      <c r="H1566" t="s">
        <v>403</v>
      </c>
      <c r="I1566" t="b">
        <v>0</v>
      </c>
      <c r="J1566" t="b">
        <v>0</v>
      </c>
      <c r="K1566" t="b">
        <v>0</v>
      </c>
      <c r="L1566" t="b">
        <v>0</v>
      </c>
      <c r="M1566" t="b">
        <v>0</v>
      </c>
      <c r="N1566" t="b">
        <v>0</v>
      </c>
      <c r="O1566" t="s">
        <v>57</v>
      </c>
      <c r="P1566" t="b">
        <v>0</v>
      </c>
      <c r="Q1566" t="b">
        <v>0</v>
      </c>
      <c r="R1566" t="s">
        <v>58</v>
      </c>
      <c r="S1566" t="s">
        <v>59</v>
      </c>
      <c r="V1566" t="s">
        <v>60</v>
      </c>
      <c r="W1566" t="s">
        <v>114</v>
      </c>
      <c r="X1566" t="s">
        <v>62</v>
      </c>
      <c r="Y1566" t="s">
        <v>63</v>
      </c>
      <c r="Z1566">
        <v>15.08</v>
      </c>
      <c r="AA1566">
        <v>0</v>
      </c>
      <c r="AB1566">
        <v>3.77</v>
      </c>
      <c r="AC1566">
        <v>17</v>
      </c>
      <c r="AD1566">
        <v>187.58</v>
      </c>
      <c r="AE1566">
        <v>228.76</v>
      </c>
      <c r="AF1566">
        <v>96</v>
      </c>
      <c r="AG1566" t="b">
        <v>1</v>
      </c>
      <c r="AH1566">
        <v>219.67</v>
      </c>
      <c r="AI1566">
        <f t="shared" si="24"/>
        <v>36647.652822393662</v>
      </c>
      <c r="AJ1566">
        <v>3</v>
      </c>
      <c r="AK1566" t="b">
        <v>0</v>
      </c>
      <c r="AL1566" t="b">
        <v>0</v>
      </c>
      <c r="AM1566" t="s">
        <v>576</v>
      </c>
      <c r="AN1566" s="1">
        <v>39030</v>
      </c>
      <c r="AO1566" s="1">
        <v>39063</v>
      </c>
      <c r="AP1566" s="1">
        <v>39154</v>
      </c>
      <c r="AQ1566" s="1">
        <v>39238</v>
      </c>
    </row>
    <row r="1567" spans="1:43">
      <c r="A1567" t="s">
        <v>3478</v>
      </c>
      <c r="B1567">
        <v>170993000790</v>
      </c>
      <c r="C1567" t="s">
        <v>181</v>
      </c>
      <c r="D1567" t="s">
        <v>182</v>
      </c>
      <c r="E1567">
        <v>60608</v>
      </c>
      <c r="F1567" t="s">
        <v>75</v>
      </c>
      <c r="G1567" t="s">
        <v>2037</v>
      </c>
      <c r="H1567" t="s">
        <v>184</v>
      </c>
      <c r="I1567" t="b">
        <v>0</v>
      </c>
      <c r="J1567" t="b">
        <v>1</v>
      </c>
      <c r="K1567" t="b">
        <v>0</v>
      </c>
      <c r="L1567" t="b">
        <v>0</v>
      </c>
      <c r="M1567" t="b">
        <v>0</v>
      </c>
      <c r="N1567" t="b">
        <v>0</v>
      </c>
      <c r="O1567" t="s">
        <v>77</v>
      </c>
      <c r="P1567" t="b">
        <v>0</v>
      </c>
      <c r="Q1567" t="b">
        <v>0</v>
      </c>
      <c r="R1567" t="s">
        <v>211</v>
      </c>
      <c r="S1567" t="s">
        <v>100</v>
      </c>
      <c r="V1567" t="s">
        <v>71</v>
      </c>
      <c r="W1567" t="s">
        <v>1</v>
      </c>
      <c r="X1567" t="s">
        <v>62</v>
      </c>
      <c r="Y1567" t="s">
        <v>63</v>
      </c>
      <c r="AD1567">
        <v>191.68</v>
      </c>
      <c r="AE1567">
        <v>233.76</v>
      </c>
      <c r="AF1567">
        <v>26</v>
      </c>
      <c r="AG1567" t="b">
        <v>1</v>
      </c>
      <c r="AH1567">
        <v>219.7</v>
      </c>
      <c r="AI1567">
        <f t="shared" si="24"/>
        <v>36636.167576383763</v>
      </c>
      <c r="AJ1567">
        <v>5</v>
      </c>
      <c r="AK1567" t="b">
        <v>0</v>
      </c>
      <c r="AL1567" t="b">
        <v>0</v>
      </c>
      <c r="AM1567" t="s">
        <v>576</v>
      </c>
      <c r="AN1567" s="1">
        <v>38650</v>
      </c>
      <c r="AO1567" s="1">
        <v>38690</v>
      </c>
      <c r="AP1567" s="1">
        <v>38786</v>
      </c>
      <c r="AQ1567" s="1">
        <v>38869</v>
      </c>
    </row>
    <row r="1568" spans="1:43">
      <c r="A1568" t="s">
        <v>3479</v>
      </c>
      <c r="B1568">
        <v>401866000884</v>
      </c>
      <c r="C1568" t="s">
        <v>652</v>
      </c>
      <c r="D1568" t="s">
        <v>53</v>
      </c>
      <c r="E1568">
        <v>74852</v>
      </c>
      <c r="F1568" t="s">
        <v>68</v>
      </c>
      <c r="G1568" t="s">
        <v>3480</v>
      </c>
      <c r="H1568" t="s">
        <v>2670</v>
      </c>
      <c r="I1568" t="b">
        <v>0</v>
      </c>
      <c r="J1568" t="b">
        <v>0</v>
      </c>
      <c r="K1568" t="b">
        <v>0</v>
      </c>
      <c r="L1568" t="b">
        <v>0</v>
      </c>
      <c r="M1568" t="b">
        <v>0</v>
      </c>
      <c r="N1568" t="b">
        <v>0</v>
      </c>
      <c r="O1568" t="s">
        <v>57</v>
      </c>
      <c r="P1568" t="b">
        <v>0</v>
      </c>
      <c r="Q1568" t="b">
        <v>0</v>
      </c>
      <c r="R1568" t="s">
        <v>119</v>
      </c>
      <c r="S1568" t="s">
        <v>59</v>
      </c>
      <c r="T1568" t="s">
        <v>155</v>
      </c>
      <c r="U1568" t="s">
        <v>137</v>
      </c>
      <c r="V1568" t="s">
        <v>60</v>
      </c>
      <c r="W1568" t="s">
        <v>61</v>
      </c>
      <c r="X1568" t="s">
        <v>62</v>
      </c>
      <c r="Y1568" t="s">
        <v>88</v>
      </c>
      <c r="Z1568">
        <v>1.6</v>
      </c>
      <c r="AA1568">
        <v>7.2</v>
      </c>
      <c r="AB1568">
        <v>2.4</v>
      </c>
      <c r="AC1568">
        <v>9</v>
      </c>
      <c r="AD1568">
        <v>180.2</v>
      </c>
      <c r="AE1568">
        <v>219.76</v>
      </c>
      <c r="AF1568">
        <v>34</v>
      </c>
      <c r="AG1568" t="b">
        <v>1</v>
      </c>
      <c r="AH1568">
        <v>219.76</v>
      </c>
      <c r="AI1568">
        <f t="shared" si="24"/>
        <v>36613.202484363974</v>
      </c>
      <c r="AJ1568">
        <v>10</v>
      </c>
      <c r="AK1568" t="b">
        <v>1</v>
      </c>
      <c r="AL1568" t="b">
        <v>0</v>
      </c>
      <c r="AM1568" t="s">
        <v>576</v>
      </c>
      <c r="AN1568" s="1">
        <v>40238</v>
      </c>
      <c r="AO1568" s="1">
        <v>40292</v>
      </c>
      <c r="AP1568" s="1">
        <v>40500</v>
      </c>
      <c r="AQ1568" s="1">
        <v>40385</v>
      </c>
    </row>
    <row r="1569" spans="1:43">
      <c r="A1569" s="2" t="s">
        <v>3481</v>
      </c>
      <c r="B1569">
        <v>320006000737</v>
      </c>
      <c r="C1569" t="s">
        <v>226</v>
      </c>
      <c r="D1569" t="s">
        <v>227</v>
      </c>
      <c r="E1569">
        <v>89178</v>
      </c>
      <c r="G1569" t="s">
        <v>228</v>
      </c>
      <c r="H1569" t="s">
        <v>229</v>
      </c>
      <c r="I1569" t="b">
        <v>0</v>
      </c>
      <c r="J1569" t="b">
        <v>0</v>
      </c>
      <c r="K1569" t="b">
        <v>1</v>
      </c>
      <c r="L1569" t="b">
        <v>0</v>
      </c>
      <c r="M1569" t="b">
        <v>0</v>
      </c>
      <c r="N1569" t="b">
        <v>0</v>
      </c>
      <c r="O1569" t="s">
        <v>77</v>
      </c>
      <c r="P1569" t="b">
        <v>0</v>
      </c>
      <c r="Q1569" t="b">
        <v>0</v>
      </c>
      <c r="R1569" t="s">
        <v>58</v>
      </c>
      <c r="S1569" t="s">
        <v>59</v>
      </c>
      <c r="T1569" t="s">
        <v>136</v>
      </c>
      <c r="U1569" t="s">
        <v>137</v>
      </c>
      <c r="V1569" t="s">
        <v>60</v>
      </c>
      <c r="W1569" t="s">
        <v>114</v>
      </c>
      <c r="X1569" t="s">
        <v>107</v>
      </c>
      <c r="Y1569" t="s">
        <v>63</v>
      </c>
      <c r="Z1569">
        <v>0</v>
      </c>
      <c r="AA1569">
        <v>10.91</v>
      </c>
      <c r="AB1569">
        <v>2.08</v>
      </c>
      <c r="AC1569">
        <v>35</v>
      </c>
      <c r="AD1569">
        <v>186.99</v>
      </c>
      <c r="AE1569">
        <v>219.99</v>
      </c>
      <c r="AF1569">
        <v>20</v>
      </c>
      <c r="AG1569" t="b">
        <v>1</v>
      </c>
      <c r="AH1569">
        <v>219.99</v>
      </c>
      <c r="AI1569">
        <f t="shared" si="24"/>
        <v>36525.236331621447</v>
      </c>
      <c r="AJ1569">
        <v>3</v>
      </c>
      <c r="AK1569" t="b">
        <v>1</v>
      </c>
      <c r="AL1569" t="b">
        <v>0</v>
      </c>
      <c r="AM1569" t="s">
        <v>576</v>
      </c>
      <c r="AN1569" s="1">
        <v>40444</v>
      </c>
      <c r="AO1569" s="1">
        <v>40462</v>
      </c>
      <c r="AP1569" s="1">
        <v>40525</v>
      </c>
      <c r="AQ1569" s="1">
        <v>40593</v>
      </c>
    </row>
    <row r="1570" spans="1:43">
      <c r="A1570" t="s">
        <v>3482</v>
      </c>
      <c r="B1570">
        <v>173996004015</v>
      </c>
      <c r="C1570" t="s">
        <v>3483</v>
      </c>
      <c r="D1570" t="s">
        <v>182</v>
      </c>
      <c r="E1570">
        <v>61801</v>
      </c>
      <c r="F1570" t="s">
        <v>75</v>
      </c>
      <c r="G1570" t="s">
        <v>3484</v>
      </c>
      <c r="H1570" t="s">
        <v>3485</v>
      </c>
      <c r="I1570" t="b">
        <v>0</v>
      </c>
      <c r="J1570" t="b">
        <v>0</v>
      </c>
      <c r="K1570" t="b">
        <v>0</v>
      </c>
      <c r="L1570" t="b">
        <v>0</v>
      </c>
      <c r="M1570" t="b">
        <v>0</v>
      </c>
      <c r="N1570" t="b">
        <v>0</v>
      </c>
      <c r="O1570" t="s">
        <v>77</v>
      </c>
      <c r="P1570" t="b">
        <v>0</v>
      </c>
      <c r="Q1570" t="b">
        <v>0</v>
      </c>
      <c r="R1570" t="s">
        <v>211</v>
      </c>
      <c r="S1570" t="s">
        <v>100</v>
      </c>
      <c r="T1570" t="s">
        <v>211</v>
      </c>
      <c r="U1570" t="s">
        <v>100</v>
      </c>
      <c r="V1570" t="s">
        <v>71</v>
      </c>
      <c r="W1570" t="s">
        <v>80</v>
      </c>
      <c r="X1570" t="s">
        <v>62</v>
      </c>
      <c r="Y1570" t="s">
        <v>88</v>
      </c>
      <c r="Z1570">
        <v>34.909999999999997</v>
      </c>
      <c r="AA1570">
        <v>0</v>
      </c>
      <c r="AB1570">
        <v>5.24</v>
      </c>
      <c r="AC1570">
        <v>9</v>
      </c>
      <c r="AD1570">
        <v>398.27</v>
      </c>
      <c r="AE1570">
        <v>485.7</v>
      </c>
      <c r="AF1570">
        <v>125</v>
      </c>
      <c r="AG1570" t="b">
        <v>1</v>
      </c>
      <c r="AH1570">
        <v>220</v>
      </c>
      <c r="AI1570">
        <f t="shared" si="24"/>
        <v>36521.414116284817</v>
      </c>
      <c r="AJ1570">
        <v>4</v>
      </c>
      <c r="AK1570" t="b">
        <v>1</v>
      </c>
      <c r="AL1570" t="b">
        <v>1</v>
      </c>
      <c r="AM1570" t="s">
        <v>64</v>
      </c>
      <c r="AN1570" s="1">
        <v>40219</v>
      </c>
      <c r="AQ1570" s="1">
        <v>40373</v>
      </c>
    </row>
    <row r="1571" spans="1:43">
      <c r="A1571" t="s">
        <v>3486</v>
      </c>
      <c r="B1571">
        <v>180477000883</v>
      </c>
      <c r="C1571" t="s">
        <v>523</v>
      </c>
      <c r="D1571" t="s">
        <v>368</v>
      </c>
      <c r="E1571">
        <v>46201</v>
      </c>
      <c r="F1571" t="s">
        <v>75</v>
      </c>
      <c r="G1571" t="s">
        <v>1177</v>
      </c>
      <c r="H1571" t="s">
        <v>525</v>
      </c>
      <c r="I1571" t="b">
        <v>0</v>
      </c>
      <c r="J1571" t="b">
        <v>0</v>
      </c>
      <c r="K1571" t="b">
        <v>0</v>
      </c>
      <c r="L1571" t="b">
        <v>0</v>
      </c>
      <c r="M1571" t="b">
        <v>0</v>
      </c>
      <c r="N1571" t="b">
        <v>0</v>
      </c>
      <c r="O1571" t="s">
        <v>77</v>
      </c>
      <c r="P1571" t="b">
        <v>0</v>
      </c>
      <c r="Q1571" t="b">
        <v>0</v>
      </c>
      <c r="R1571" t="s">
        <v>119</v>
      </c>
      <c r="S1571" t="s">
        <v>59</v>
      </c>
      <c r="T1571" t="s">
        <v>58</v>
      </c>
      <c r="U1571" t="s">
        <v>59</v>
      </c>
      <c r="V1571" t="s">
        <v>71</v>
      </c>
      <c r="W1571" t="s">
        <v>114</v>
      </c>
      <c r="X1571" t="s">
        <v>62</v>
      </c>
      <c r="Y1571" t="s">
        <v>81</v>
      </c>
      <c r="Z1571">
        <v>15.08</v>
      </c>
      <c r="AA1571">
        <v>0</v>
      </c>
      <c r="AB1571">
        <v>3.77</v>
      </c>
      <c r="AC1571">
        <v>17</v>
      </c>
      <c r="AD1571">
        <v>187</v>
      </c>
      <c r="AE1571">
        <v>228.05</v>
      </c>
      <c r="AF1571">
        <v>22</v>
      </c>
      <c r="AG1571" t="b">
        <v>1</v>
      </c>
      <c r="AH1571">
        <v>220</v>
      </c>
      <c r="AI1571">
        <f t="shared" si="24"/>
        <v>36521.414116284817</v>
      </c>
      <c r="AJ1571">
        <v>1</v>
      </c>
      <c r="AK1571" t="b">
        <v>0</v>
      </c>
      <c r="AL1571" t="b">
        <v>0</v>
      </c>
      <c r="AM1571" t="s">
        <v>576</v>
      </c>
      <c r="AN1571" s="1">
        <v>39423</v>
      </c>
      <c r="AO1571" s="1">
        <v>39449</v>
      </c>
      <c r="AP1571" s="1">
        <v>39544</v>
      </c>
      <c r="AQ1571" s="1">
        <v>39663</v>
      </c>
    </row>
    <row r="1572" spans="1:43">
      <c r="A1572" t="s">
        <v>3487</v>
      </c>
      <c r="B1572">
        <v>62271002999</v>
      </c>
      <c r="C1572" t="s">
        <v>130</v>
      </c>
      <c r="D1572" t="s">
        <v>128</v>
      </c>
      <c r="E1572">
        <v>90032</v>
      </c>
      <c r="F1572" t="s">
        <v>75</v>
      </c>
      <c r="G1572" t="s">
        <v>271</v>
      </c>
      <c r="H1572" t="s">
        <v>130</v>
      </c>
      <c r="I1572" t="b">
        <v>0</v>
      </c>
      <c r="J1572" t="b">
        <v>0</v>
      </c>
      <c r="K1572" t="b">
        <v>0</v>
      </c>
      <c r="L1572" t="b">
        <v>0</v>
      </c>
      <c r="M1572" t="b">
        <v>0</v>
      </c>
      <c r="N1572" t="b">
        <v>0</v>
      </c>
      <c r="O1572" t="s">
        <v>77</v>
      </c>
      <c r="P1572" t="b">
        <v>0</v>
      </c>
      <c r="Q1572" t="b">
        <v>0</v>
      </c>
      <c r="R1572" t="s">
        <v>58</v>
      </c>
      <c r="S1572" t="s">
        <v>59</v>
      </c>
      <c r="T1572" t="s">
        <v>101</v>
      </c>
      <c r="U1572" t="s">
        <v>95</v>
      </c>
      <c r="V1572" t="s">
        <v>60</v>
      </c>
      <c r="W1572" t="s">
        <v>114</v>
      </c>
      <c r="X1572" t="s">
        <v>62</v>
      </c>
      <c r="Y1572" t="s">
        <v>63</v>
      </c>
      <c r="Z1572">
        <v>63.97</v>
      </c>
      <c r="AA1572">
        <v>46.38</v>
      </c>
      <c r="AB1572">
        <v>15.99</v>
      </c>
      <c r="AC1572">
        <v>17</v>
      </c>
      <c r="AD1572">
        <v>783</v>
      </c>
      <c r="AE1572">
        <v>954.88</v>
      </c>
      <c r="AF1572">
        <v>16000</v>
      </c>
      <c r="AG1572" t="b">
        <v>1</v>
      </c>
      <c r="AH1572">
        <v>220</v>
      </c>
      <c r="AI1572">
        <f t="shared" si="24"/>
        <v>36521.414116284817</v>
      </c>
      <c r="AJ1572">
        <v>3</v>
      </c>
      <c r="AK1572" t="b">
        <v>0</v>
      </c>
      <c r="AL1572" t="b">
        <v>0</v>
      </c>
      <c r="AM1572" t="s">
        <v>64</v>
      </c>
      <c r="AN1572" s="1">
        <v>39383</v>
      </c>
      <c r="AQ1572" s="1">
        <v>39620</v>
      </c>
    </row>
    <row r="1573" spans="1:43">
      <c r="A1573" t="s">
        <v>3488</v>
      </c>
      <c r="B1573">
        <v>362499003465</v>
      </c>
      <c r="C1573" t="s">
        <v>3489</v>
      </c>
      <c r="D1573" t="s">
        <v>74</v>
      </c>
      <c r="E1573">
        <v>11575</v>
      </c>
      <c r="F1573" t="s">
        <v>54</v>
      </c>
      <c r="G1573" t="s">
        <v>3490</v>
      </c>
      <c r="H1573" t="s">
        <v>849</v>
      </c>
      <c r="I1573" t="b">
        <v>0</v>
      </c>
      <c r="J1573" t="b">
        <v>0</v>
      </c>
      <c r="K1573" t="b">
        <v>0</v>
      </c>
      <c r="L1573" t="b">
        <v>0</v>
      </c>
      <c r="M1573" t="b">
        <v>0</v>
      </c>
      <c r="N1573" t="b">
        <v>0</v>
      </c>
      <c r="O1573" t="s">
        <v>57</v>
      </c>
      <c r="P1573" t="b">
        <v>0</v>
      </c>
      <c r="Q1573" t="b">
        <v>0</v>
      </c>
      <c r="R1573" t="s">
        <v>101</v>
      </c>
      <c r="S1573" t="s">
        <v>95</v>
      </c>
      <c r="T1573" t="s">
        <v>113</v>
      </c>
      <c r="U1573" t="s">
        <v>113</v>
      </c>
      <c r="V1573" t="s">
        <v>71</v>
      </c>
      <c r="W1573" t="s">
        <v>1</v>
      </c>
      <c r="X1573" t="s">
        <v>62</v>
      </c>
      <c r="Y1573" t="s">
        <v>81</v>
      </c>
      <c r="Z1573">
        <v>15.38</v>
      </c>
      <c r="AA1573">
        <v>0</v>
      </c>
      <c r="AB1573">
        <v>2.31</v>
      </c>
      <c r="AC1573">
        <v>9</v>
      </c>
      <c r="AD1573">
        <v>180.49</v>
      </c>
      <c r="AE1573">
        <v>220.11</v>
      </c>
      <c r="AF1573">
        <v>22</v>
      </c>
      <c r="AG1573" t="b">
        <v>1</v>
      </c>
      <c r="AH1573">
        <v>220.11</v>
      </c>
      <c r="AI1573">
        <f t="shared" si="24"/>
        <v>36479.382947581864</v>
      </c>
      <c r="AJ1573">
        <v>3</v>
      </c>
      <c r="AK1573" t="b">
        <v>1</v>
      </c>
      <c r="AL1573" t="b">
        <v>0</v>
      </c>
      <c r="AM1573" t="s">
        <v>576</v>
      </c>
      <c r="AN1573" s="1">
        <v>40144</v>
      </c>
      <c r="AO1573" s="1">
        <v>40221</v>
      </c>
      <c r="AP1573" s="1">
        <v>40308</v>
      </c>
      <c r="AQ1573" s="1">
        <v>40302</v>
      </c>
    </row>
    <row r="1574" spans="1:43">
      <c r="A1574" t="s">
        <v>3491</v>
      </c>
      <c r="B1574">
        <v>63441007732</v>
      </c>
      <c r="C1574" t="s">
        <v>205</v>
      </c>
      <c r="D1574" t="s">
        <v>128</v>
      </c>
      <c r="E1574">
        <v>94102</v>
      </c>
      <c r="F1574" t="s">
        <v>75</v>
      </c>
      <c r="G1574" t="s">
        <v>206</v>
      </c>
      <c r="H1574" t="s">
        <v>205</v>
      </c>
      <c r="I1574" t="b">
        <v>0</v>
      </c>
      <c r="J1574" t="b">
        <v>0</v>
      </c>
      <c r="K1574" t="b">
        <v>0</v>
      </c>
      <c r="L1574" t="b">
        <v>0</v>
      </c>
      <c r="M1574" t="b">
        <v>0</v>
      </c>
      <c r="N1574" t="b">
        <v>0</v>
      </c>
      <c r="O1574" t="s">
        <v>77</v>
      </c>
      <c r="P1574" t="b">
        <v>0</v>
      </c>
      <c r="Q1574" t="b">
        <v>0</v>
      </c>
      <c r="R1574" t="s">
        <v>211</v>
      </c>
      <c r="S1574" t="s">
        <v>100</v>
      </c>
      <c r="V1574" t="s">
        <v>71</v>
      </c>
      <c r="W1574" t="s">
        <v>488</v>
      </c>
      <c r="X1574" t="s">
        <v>62</v>
      </c>
      <c r="Y1574" t="s">
        <v>63</v>
      </c>
      <c r="Z1574">
        <v>0</v>
      </c>
      <c r="AA1574">
        <v>0</v>
      </c>
      <c r="AB1574">
        <v>2.25</v>
      </c>
      <c r="AC1574">
        <v>35</v>
      </c>
      <c r="AD1574">
        <v>187.25</v>
      </c>
      <c r="AE1574">
        <v>220.29</v>
      </c>
      <c r="AF1574">
        <v>66</v>
      </c>
      <c r="AG1574" t="b">
        <v>0</v>
      </c>
      <c r="AH1574">
        <v>220.29</v>
      </c>
      <c r="AI1574">
        <f t="shared" si="24"/>
        <v>36410.656871522508</v>
      </c>
      <c r="AJ1574">
        <v>5</v>
      </c>
      <c r="AK1574" t="b">
        <v>0</v>
      </c>
      <c r="AL1574" t="b">
        <v>0</v>
      </c>
      <c r="AM1574" t="s">
        <v>576</v>
      </c>
      <c r="AN1574" s="1">
        <v>40465</v>
      </c>
      <c r="AO1574" s="1">
        <v>40512</v>
      </c>
      <c r="AP1574" s="1">
        <v>40583</v>
      </c>
      <c r="AQ1574" s="1">
        <v>40669</v>
      </c>
    </row>
    <row r="1575" spans="1:43">
      <c r="A1575" t="s">
        <v>3492</v>
      </c>
      <c r="B1575">
        <v>51296001052</v>
      </c>
      <c r="C1575" t="s">
        <v>3493</v>
      </c>
      <c r="D1575" t="s">
        <v>1902</v>
      </c>
      <c r="E1575">
        <v>72160</v>
      </c>
      <c r="F1575" t="s">
        <v>68</v>
      </c>
      <c r="G1575" t="s">
        <v>3494</v>
      </c>
      <c r="H1575" t="s">
        <v>3495</v>
      </c>
      <c r="I1575" t="b">
        <v>0</v>
      </c>
      <c r="J1575" t="b">
        <v>0</v>
      </c>
      <c r="K1575" t="b">
        <v>0</v>
      </c>
      <c r="L1575" t="b">
        <v>0</v>
      </c>
      <c r="M1575" t="b">
        <v>0</v>
      </c>
      <c r="N1575" t="b">
        <v>0</v>
      </c>
      <c r="O1575" t="s">
        <v>77</v>
      </c>
      <c r="P1575" t="b">
        <v>1</v>
      </c>
      <c r="Q1575" t="b">
        <v>0</v>
      </c>
      <c r="R1575" t="s">
        <v>58</v>
      </c>
      <c r="S1575" t="s">
        <v>59</v>
      </c>
      <c r="T1575" t="s">
        <v>94</v>
      </c>
      <c r="U1575" t="s">
        <v>95</v>
      </c>
      <c r="V1575" t="s">
        <v>60</v>
      </c>
      <c r="W1575" t="s">
        <v>80</v>
      </c>
      <c r="X1575" t="s">
        <v>62</v>
      </c>
      <c r="Y1575" t="s">
        <v>81</v>
      </c>
      <c r="Z1575">
        <v>14.63</v>
      </c>
      <c r="AA1575">
        <v>8.7799999999999994</v>
      </c>
      <c r="AB1575">
        <v>2.19</v>
      </c>
      <c r="AC1575">
        <v>9</v>
      </c>
      <c r="AD1575">
        <v>180.84</v>
      </c>
      <c r="AE1575">
        <v>220.54</v>
      </c>
      <c r="AF1575">
        <v>24</v>
      </c>
      <c r="AG1575" t="b">
        <v>1</v>
      </c>
      <c r="AH1575">
        <v>220.54</v>
      </c>
      <c r="AI1575">
        <f t="shared" si="24"/>
        <v>36315.311488106716</v>
      </c>
      <c r="AJ1575">
        <v>3</v>
      </c>
      <c r="AK1575" t="b">
        <v>1</v>
      </c>
      <c r="AL1575" t="b">
        <v>0</v>
      </c>
      <c r="AM1575" t="s">
        <v>576</v>
      </c>
      <c r="AN1575" s="1">
        <v>40186</v>
      </c>
      <c r="AO1575" s="1">
        <v>40206</v>
      </c>
      <c r="AP1575" s="1">
        <v>40336</v>
      </c>
      <c r="AQ1575" s="1">
        <v>40342</v>
      </c>
    </row>
    <row r="1576" spans="1:43">
      <c r="A1576" t="s">
        <v>3496</v>
      </c>
      <c r="B1576">
        <v>450144000204</v>
      </c>
      <c r="C1576" t="s">
        <v>2825</v>
      </c>
      <c r="D1576" t="s">
        <v>196</v>
      </c>
      <c r="E1576">
        <v>29418</v>
      </c>
      <c r="F1576" t="s">
        <v>75</v>
      </c>
      <c r="G1576" t="s">
        <v>1299</v>
      </c>
      <c r="H1576" t="s">
        <v>1298</v>
      </c>
      <c r="I1576" t="b">
        <v>0</v>
      </c>
      <c r="J1576" t="b">
        <v>0</v>
      </c>
      <c r="K1576" t="b">
        <v>0</v>
      </c>
      <c r="L1576" t="b">
        <v>0</v>
      </c>
      <c r="M1576" t="b">
        <v>0</v>
      </c>
      <c r="N1576" t="b">
        <v>0</v>
      </c>
      <c r="O1576" t="s">
        <v>77</v>
      </c>
      <c r="P1576" t="b">
        <v>0</v>
      </c>
      <c r="Q1576" t="b">
        <v>0</v>
      </c>
      <c r="R1576" t="s">
        <v>58</v>
      </c>
      <c r="S1576" t="s">
        <v>59</v>
      </c>
      <c r="V1576" t="s">
        <v>71</v>
      </c>
      <c r="W1576" t="s">
        <v>61</v>
      </c>
      <c r="X1576" t="s">
        <v>62</v>
      </c>
      <c r="Y1576" t="s">
        <v>81</v>
      </c>
      <c r="Z1576">
        <v>0</v>
      </c>
      <c r="AA1576">
        <v>10.210000000000001</v>
      </c>
      <c r="AB1576">
        <v>2.17</v>
      </c>
      <c r="AC1576">
        <v>35</v>
      </c>
      <c r="AD1576">
        <v>192.17</v>
      </c>
      <c r="AE1576">
        <v>220.89</v>
      </c>
      <c r="AF1576">
        <v>15</v>
      </c>
      <c r="AG1576" t="b">
        <v>1</v>
      </c>
      <c r="AH1576">
        <v>220.89</v>
      </c>
      <c r="AI1576">
        <f t="shared" si="24"/>
        <v>36182.037951324615</v>
      </c>
      <c r="AJ1576">
        <v>2</v>
      </c>
      <c r="AK1576" t="b">
        <v>0</v>
      </c>
      <c r="AL1576" t="b">
        <v>0</v>
      </c>
      <c r="AM1576" t="s">
        <v>576</v>
      </c>
      <c r="AN1576" s="1">
        <v>40335</v>
      </c>
      <c r="AO1576" s="1">
        <v>40421</v>
      </c>
      <c r="AP1576" s="1">
        <v>40456</v>
      </c>
      <c r="AQ1576" s="1">
        <v>40487</v>
      </c>
    </row>
    <row r="1577" spans="1:43">
      <c r="A1577" t="s">
        <v>3497</v>
      </c>
      <c r="C1577" t="s">
        <v>584</v>
      </c>
      <c r="D1577" t="s">
        <v>182</v>
      </c>
      <c r="E1577">
        <v>62704</v>
      </c>
      <c r="F1577" t="s">
        <v>75</v>
      </c>
      <c r="G1577" t="s">
        <v>585</v>
      </c>
      <c r="H1577" t="s">
        <v>447</v>
      </c>
      <c r="I1577" t="b">
        <v>0</v>
      </c>
      <c r="J1577" t="b">
        <v>0</v>
      </c>
      <c r="K1577" t="b">
        <v>0</v>
      </c>
      <c r="L1577" t="b">
        <v>0</v>
      </c>
      <c r="M1577" t="b">
        <v>0</v>
      </c>
      <c r="N1577" t="b">
        <v>0</v>
      </c>
      <c r="O1577" t="s">
        <v>57</v>
      </c>
      <c r="P1577" t="b">
        <v>0</v>
      </c>
      <c r="Q1577" t="b">
        <v>0</v>
      </c>
      <c r="R1577" t="s">
        <v>119</v>
      </c>
      <c r="S1577" t="s">
        <v>59</v>
      </c>
      <c r="T1577" t="s">
        <v>78</v>
      </c>
      <c r="U1577" t="s">
        <v>79</v>
      </c>
      <c r="V1577" t="s">
        <v>60</v>
      </c>
      <c r="W1577" t="s">
        <v>80</v>
      </c>
      <c r="X1577" t="s">
        <v>62</v>
      </c>
      <c r="Y1577" t="s">
        <v>151</v>
      </c>
      <c r="Z1577">
        <v>15.45</v>
      </c>
      <c r="AA1577">
        <v>0</v>
      </c>
      <c r="AB1577">
        <v>2.3199999999999998</v>
      </c>
      <c r="AC1577">
        <v>9</v>
      </c>
      <c r="AD1577">
        <v>181.25</v>
      </c>
      <c r="AE1577">
        <v>221.04</v>
      </c>
      <c r="AF1577">
        <v>40</v>
      </c>
      <c r="AG1577" t="b">
        <v>1</v>
      </c>
      <c r="AH1577">
        <v>221.04</v>
      </c>
      <c r="AI1577">
        <f t="shared" si="24"/>
        <v>36124.99572127514</v>
      </c>
      <c r="AJ1577">
        <v>1</v>
      </c>
      <c r="AK1577" t="b">
        <v>0</v>
      </c>
      <c r="AL1577" t="b">
        <v>0</v>
      </c>
      <c r="AM1577" t="s">
        <v>576</v>
      </c>
      <c r="AN1577" s="1">
        <v>40029</v>
      </c>
      <c r="AO1577" s="1">
        <v>40067</v>
      </c>
      <c r="AP1577" s="1">
        <v>40087</v>
      </c>
      <c r="AQ1577" s="1">
        <v>40183</v>
      </c>
    </row>
    <row r="1578" spans="1:43">
      <c r="A1578" t="s">
        <v>3498</v>
      </c>
      <c r="B1578">
        <v>120087004353</v>
      </c>
      <c r="C1578" t="s">
        <v>646</v>
      </c>
      <c r="D1578" t="s">
        <v>257</v>
      </c>
      <c r="E1578">
        <v>33647</v>
      </c>
      <c r="F1578" t="s">
        <v>75</v>
      </c>
      <c r="G1578" t="s">
        <v>647</v>
      </c>
      <c r="H1578" t="s">
        <v>648</v>
      </c>
      <c r="I1578" t="b">
        <v>0</v>
      </c>
      <c r="J1578" t="b">
        <v>0</v>
      </c>
      <c r="K1578" t="b">
        <v>0</v>
      </c>
      <c r="L1578" t="b">
        <v>0</v>
      </c>
      <c r="M1578" t="b">
        <v>0</v>
      </c>
      <c r="N1578" t="b">
        <v>0</v>
      </c>
      <c r="O1578" t="s">
        <v>77</v>
      </c>
      <c r="P1578" t="b">
        <v>0</v>
      </c>
      <c r="Q1578" t="b">
        <v>0</v>
      </c>
      <c r="R1578" t="s">
        <v>58</v>
      </c>
      <c r="S1578" t="s">
        <v>59</v>
      </c>
      <c r="V1578" t="s">
        <v>71</v>
      </c>
      <c r="W1578" t="s">
        <v>80</v>
      </c>
      <c r="X1578" t="s">
        <v>107</v>
      </c>
      <c r="Y1578" t="s">
        <v>81</v>
      </c>
      <c r="Z1578">
        <v>12</v>
      </c>
      <c r="AA1578">
        <v>0</v>
      </c>
      <c r="AB1578">
        <v>2.25</v>
      </c>
      <c r="AC1578">
        <v>35</v>
      </c>
      <c r="AD1578">
        <v>199.24</v>
      </c>
      <c r="AE1578">
        <v>234.4</v>
      </c>
      <c r="AF1578">
        <v>885</v>
      </c>
      <c r="AG1578" t="b">
        <v>1</v>
      </c>
      <c r="AH1578">
        <v>221.17</v>
      </c>
      <c r="AI1578">
        <f t="shared" si="24"/>
        <v>36075.595521898933</v>
      </c>
      <c r="AJ1578">
        <v>9</v>
      </c>
      <c r="AK1578" t="b">
        <v>0</v>
      </c>
      <c r="AL1578" t="b">
        <v>0</v>
      </c>
      <c r="AM1578" t="s">
        <v>576</v>
      </c>
      <c r="AN1578" s="1">
        <v>40629</v>
      </c>
      <c r="AO1578" s="1">
        <v>40632</v>
      </c>
      <c r="AP1578" s="1">
        <v>40633</v>
      </c>
      <c r="AQ1578" s="1">
        <v>40779</v>
      </c>
    </row>
    <row r="1579" spans="1:43">
      <c r="A1579" t="s">
        <v>3499</v>
      </c>
      <c r="B1579">
        <v>370153000650</v>
      </c>
      <c r="C1579" t="s">
        <v>3500</v>
      </c>
      <c r="D1579" t="s">
        <v>67</v>
      </c>
      <c r="E1579">
        <v>27508</v>
      </c>
      <c r="F1579" t="s">
        <v>68</v>
      </c>
      <c r="G1579" t="s">
        <v>3273</v>
      </c>
      <c r="H1579" t="s">
        <v>1271</v>
      </c>
      <c r="I1579" t="b">
        <v>0</v>
      </c>
      <c r="J1579" t="b">
        <v>0</v>
      </c>
      <c r="K1579" t="b">
        <v>0</v>
      </c>
      <c r="L1579" t="b">
        <v>0</v>
      </c>
      <c r="M1579" t="b">
        <v>0</v>
      </c>
      <c r="N1579" t="b">
        <v>0</v>
      </c>
      <c r="O1579" t="s">
        <v>77</v>
      </c>
      <c r="P1579" t="b">
        <v>0</v>
      </c>
      <c r="Q1579" t="b">
        <v>0</v>
      </c>
      <c r="R1579" t="s">
        <v>58</v>
      </c>
      <c r="S1579" t="s">
        <v>59</v>
      </c>
      <c r="T1579" t="s">
        <v>230</v>
      </c>
      <c r="U1579" t="s">
        <v>59</v>
      </c>
      <c r="V1579" t="s">
        <v>60</v>
      </c>
      <c r="W1579" t="s">
        <v>61</v>
      </c>
      <c r="X1579" t="s">
        <v>62</v>
      </c>
      <c r="Y1579" t="s">
        <v>81</v>
      </c>
      <c r="Z1579">
        <v>14.65</v>
      </c>
      <c r="AA1579">
        <v>6.22</v>
      </c>
      <c r="AB1579">
        <v>3.66</v>
      </c>
      <c r="AC1579">
        <v>17</v>
      </c>
      <c r="AD1579">
        <v>188</v>
      </c>
      <c r="AE1579">
        <v>229.27</v>
      </c>
      <c r="AF1579">
        <v>72</v>
      </c>
      <c r="AG1579" t="b">
        <v>1</v>
      </c>
      <c r="AH1579">
        <v>221.18</v>
      </c>
      <c r="AI1579">
        <f t="shared" si="24"/>
        <v>36071.796906562289</v>
      </c>
      <c r="AJ1579">
        <v>2</v>
      </c>
      <c r="AK1579" t="b">
        <v>0</v>
      </c>
      <c r="AL1579" t="b">
        <v>0</v>
      </c>
      <c r="AM1579" t="s">
        <v>576</v>
      </c>
      <c r="AN1579" s="1">
        <v>39709</v>
      </c>
      <c r="AO1579" s="1">
        <v>39741</v>
      </c>
      <c r="AP1579" s="1">
        <v>39784</v>
      </c>
      <c r="AQ1579" s="1">
        <v>39866</v>
      </c>
    </row>
    <row r="1580" spans="1:43">
      <c r="A1580" t="s">
        <v>3501</v>
      </c>
      <c r="C1580" t="s">
        <v>265</v>
      </c>
      <c r="D1580" t="s">
        <v>128</v>
      </c>
      <c r="E1580">
        <v>94703</v>
      </c>
      <c r="F1580" t="s">
        <v>75</v>
      </c>
      <c r="G1580" t="s">
        <v>1055</v>
      </c>
      <c r="H1580" t="s">
        <v>245</v>
      </c>
      <c r="I1580" t="b">
        <v>1</v>
      </c>
      <c r="J1580" t="b">
        <v>0</v>
      </c>
      <c r="K1580" t="b">
        <v>0</v>
      </c>
      <c r="L1580" t="b">
        <v>0</v>
      </c>
      <c r="M1580" t="b">
        <v>0</v>
      </c>
      <c r="N1580" t="b">
        <v>1</v>
      </c>
      <c r="O1580" t="s">
        <v>57</v>
      </c>
      <c r="P1580" t="b">
        <v>0</v>
      </c>
      <c r="Q1580" t="b">
        <v>0</v>
      </c>
      <c r="R1580" t="s">
        <v>101</v>
      </c>
      <c r="S1580" t="s">
        <v>95</v>
      </c>
      <c r="T1580" t="s">
        <v>155</v>
      </c>
      <c r="U1580" t="s">
        <v>137</v>
      </c>
      <c r="V1580" t="s">
        <v>71</v>
      </c>
      <c r="W1580" t="s">
        <v>1</v>
      </c>
      <c r="X1580" t="s">
        <v>62</v>
      </c>
      <c r="Y1580" t="s">
        <v>151</v>
      </c>
      <c r="Z1580">
        <v>14.31</v>
      </c>
      <c r="AA1580">
        <v>10.37</v>
      </c>
      <c r="AB1580">
        <v>3.58</v>
      </c>
      <c r="AC1580">
        <v>17</v>
      </c>
      <c r="AD1580">
        <v>188</v>
      </c>
      <c r="AE1580">
        <v>229.27</v>
      </c>
      <c r="AF1580">
        <v>90</v>
      </c>
      <c r="AG1580" t="b">
        <v>1</v>
      </c>
      <c r="AH1580">
        <v>221.18</v>
      </c>
      <c r="AI1580">
        <f t="shared" si="24"/>
        <v>36071.796906562289</v>
      </c>
      <c r="AJ1580">
        <v>2</v>
      </c>
      <c r="AK1580" t="b">
        <v>0</v>
      </c>
      <c r="AL1580" t="b">
        <v>0</v>
      </c>
      <c r="AM1580" t="s">
        <v>576</v>
      </c>
      <c r="AN1580" s="1">
        <v>39490</v>
      </c>
      <c r="AO1580" s="1">
        <v>39533</v>
      </c>
      <c r="AP1580" s="1">
        <v>39602</v>
      </c>
      <c r="AQ1580" s="1">
        <v>39642</v>
      </c>
    </row>
    <row r="1581" spans="1:43">
      <c r="A1581" t="s">
        <v>3502</v>
      </c>
      <c r="B1581">
        <v>181215001937</v>
      </c>
      <c r="C1581" t="s">
        <v>2109</v>
      </c>
      <c r="D1581" t="s">
        <v>368</v>
      </c>
      <c r="E1581">
        <v>46992</v>
      </c>
      <c r="F1581" t="s">
        <v>68</v>
      </c>
      <c r="G1581" t="s">
        <v>2110</v>
      </c>
      <c r="H1581" t="s">
        <v>2109</v>
      </c>
      <c r="I1581" t="b">
        <v>0</v>
      </c>
      <c r="J1581" t="b">
        <v>0</v>
      </c>
      <c r="K1581" t="b">
        <v>0</v>
      </c>
      <c r="L1581" t="b">
        <v>0</v>
      </c>
      <c r="M1581" t="b">
        <v>0</v>
      </c>
      <c r="N1581" t="b">
        <v>0</v>
      </c>
      <c r="O1581" t="s">
        <v>57</v>
      </c>
      <c r="P1581" t="b">
        <v>0</v>
      </c>
      <c r="Q1581" t="b">
        <v>0</v>
      </c>
      <c r="R1581" t="s">
        <v>58</v>
      </c>
      <c r="S1581" t="s">
        <v>59</v>
      </c>
      <c r="V1581" t="s">
        <v>60</v>
      </c>
      <c r="W1581" t="s">
        <v>61</v>
      </c>
      <c r="X1581" t="s">
        <v>62</v>
      </c>
      <c r="Y1581" t="s">
        <v>63</v>
      </c>
      <c r="Z1581">
        <v>15.22</v>
      </c>
      <c r="AA1581">
        <v>0</v>
      </c>
      <c r="AB1581">
        <v>3.8</v>
      </c>
      <c r="AC1581">
        <v>17</v>
      </c>
      <c r="AD1581">
        <v>188</v>
      </c>
      <c r="AE1581">
        <v>229.27</v>
      </c>
      <c r="AF1581">
        <v>16</v>
      </c>
      <c r="AG1581" t="b">
        <v>1</v>
      </c>
      <c r="AH1581">
        <v>221.18</v>
      </c>
      <c r="AI1581">
        <f t="shared" si="24"/>
        <v>36071.796906562289</v>
      </c>
      <c r="AJ1581">
        <v>1</v>
      </c>
      <c r="AK1581" t="b">
        <v>0</v>
      </c>
      <c r="AL1581" t="b">
        <v>0</v>
      </c>
      <c r="AM1581" t="s">
        <v>576</v>
      </c>
      <c r="AN1581" s="1">
        <v>39322</v>
      </c>
      <c r="AO1581" s="1">
        <v>39521</v>
      </c>
      <c r="AP1581" s="1">
        <v>39582</v>
      </c>
      <c r="AQ1581" s="1">
        <v>39559</v>
      </c>
    </row>
    <row r="1582" spans="1:43">
      <c r="A1582" t="s">
        <v>3503</v>
      </c>
      <c r="B1582">
        <v>251158001926</v>
      </c>
      <c r="C1582" t="s">
        <v>3504</v>
      </c>
      <c r="D1582" t="s">
        <v>707</v>
      </c>
      <c r="E1582">
        <v>1876</v>
      </c>
      <c r="F1582" t="s">
        <v>54</v>
      </c>
      <c r="G1582" t="s">
        <v>3505</v>
      </c>
      <c r="H1582" t="s">
        <v>856</v>
      </c>
      <c r="I1582" t="b">
        <v>0</v>
      </c>
      <c r="J1582" t="b">
        <v>0</v>
      </c>
      <c r="K1582" t="b">
        <v>0</v>
      </c>
      <c r="L1582" t="b">
        <v>0</v>
      </c>
      <c r="M1582" t="b">
        <v>0</v>
      </c>
      <c r="N1582" t="b">
        <v>0</v>
      </c>
      <c r="O1582" t="s">
        <v>77</v>
      </c>
      <c r="P1582" t="b">
        <v>0</v>
      </c>
      <c r="Q1582" t="b">
        <v>0</v>
      </c>
      <c r="R1582" t="s">
        <v>171</v>
      </c>
      <c r="S1582" t="s">
        <v>79</v>
      </c>
      <c r="T1582" t="s">
        <v>171</v>
      </c>
      <c r="U1582" t="s">
        <v>79</v>
      </c>
      <c r="V1582" t="s">
        <v>71</v>
      </c>
      <c r="W1582" t="s">
        <v>80</v>
      </c>
      <c r="X1582" t="s">
        <v>287</v>
      </c>
      <c r="Y1582" t="s">
        <v>88</v>
      </c>
      <c r="Z1582">
        <v>13.2</v>
      </c>
      <c r="AA1582">
        <v>0</v>
      </c>
      <c r="AB1582">
        <v>3.3</v>
      </c>
      <c r="AC1582">
        <v>17</v>
      </c>
      <c r="AD1582">
        <v>166</v>
      </c>
      <c r="AE1582">
        <v>202.44</v>
      </c>
      <c r="AF1582">
        <v>150</v>
      </c>
      <c r="AG1582" t="b">
        <v>1</v>
      </c>
      <c r="AH1582">
        <v>221.34</v>
      </c>
      <c r="AI1582">
        <f t="shared" si="24"/>
        <v>36011.04626117619</v>
      </c>
      <c r="AJ1582">
        <v>4</v>
      </c>
      <c r="AK1582" t="b">
        <v>0</v>
      </c>
      <c r="AL1582" t="b">
        <v>0</v>
      </c>
      <c r="AM1582" t="s">
        <v>576</v>
      </c>
      <c r="AN1582" s="1">
        <v>39797</v>
      </c>
      <c r="AO1582" s="1">
        <v>39824</v>
      </c>
      <c r="AP1582" s="1">
        <v>39890</v>
      </c>
      <c r="AQ1582" s="1">
        <v>39952</v>
      </c>
    </row>
    <row r="1583" spans="1:43">
      <c r="A1583" t="s">
        <v>3506</v>
      </c>
      <c r="B1583">
        <v>63459005722</v>
      </c>
      <c r="C1583" t="s">
        <v>833</v>
      </c>
      <c r="D1583" t="s">
        <v>128</v>
      </c>
      <c r="E1583">
        <v>95112</v>
      </c>
      <c r="F1583" t="s">
        <v>75</v>
      </c>
      <c r="G1583" t="s">
        <v>1675</v>
      </c>
      <c r="H1583" t="s">
        <v>835</v>
      </c>
      <c r="I1583" t="b">
        <v>0</v>
      </c>
      <c r="J1583" t="b">
        <v>1</v>
      </c>
      <c r="K1583" t="b">
        <v>0</v>
      </c>
      <c r="L1583" t="b">
        <v>0</v>
      </c>
      <c r="M1583" t="b">
        <v>0</v>
      </c>
      <c r="N1583" t="b">
        <v>0</v>
      </c>
      <c r="O1583" t="s">
        <v>57</v>
      </c>
      <c r="P1583" t="b">
        <v>0</v>
      </c>
      <c r="Q1583" t="b">
        <v>0</v>
      </c>
      <c r="R1583" t="s">
        <v>58</v>
      </c>
      <c r="S1583" t="s">
        <v>59</v>
      </c>
      <c r="T1583" t="s">
        <v>119</v>
      </c>
      <c r="U1583" t="s">
        <v>59</v>
      </c>
      <c r="V1583" t="s">
        <v>60</v>
      </c>
      <c r="W1583" t="s">
        <v>114</v>
      </c>
      <c r="X1583" t="s">
        <v>62</v>
      </c>
      <c r="Y1583" t="s">
        <v>81</v>
      </c>
      <c r="Z1583">
        <v>0</v>
      </c>
      <c r="AA1583">
        <v>12.68</v>
      </c>
      <c r="AB1583">
        <v>2.08</v>
      </c>
      <c r="AC1583">
        <v>35</v>
      </c>
      <c r="AD1583">
        <v>188.29</v>
      </c>
      <c r="AE1583">
        <v>221.52</v>
      </c>
      <c r="AF1583">
        <v>20</v>
      </c>
      <c r="AG1583" t="b">
        <v>1</v>
      </c>
      <c r="AH1583">
        <v>221.52</v>
      </c>
      <c r="AI1583">
        <f t="shared" si="24"/>
        <v>35942.762985116817</v>
      </c>
      <c r="AJ1583">
        <v>1</v>
      </c>
      <c r="AK1583" t="b">
        <v>0</v>
      </c>
      <c r="AL1583" t="b">
        <v>0</v>
      </c>
      <c r="AM1583" t="s">
        <v>576</v>
      </c>
      <c r="AN1583" s="1">
        <v>40405</v>
      </c>
      <c r="AO1583" s="1">
        <v>40420</v>
      </c>
      <c r="AP1583" s="1">
        <v>40420</v>
      </c>
      <c r="AQ1583" s="1">
        <v>40556</v>
      </c>
    </row>
    <row r="1584" spans="1:43">
      <c r="A1584" t="s">
        <v>3507</v>
      </c>
      <c r="B1584">
        <v>370012000037</v>
      </c>
      <c r="C1584" t="s">
        <v>1040</v>
      </c>
      <c r="D1584" t="s">
        <v>67</v>
      </c>
      <c r="E1584">
        <v>28675</v>
      </c>
      <c r="F1584" t="s">
        <v>68</v>
      </c>
      <c r="G1584" t="s">
        <v>1041</v>
      </c>
      <c r="H1584" t="s">
        <v>1042</v>
      </c>
      <c r="I1584" t="b">
        <v>0</v>
      </c>
      <c r="J1584" t="b">
        <v>0</v>
      </c>
      <c r="K1584" t="b">
        <v>0</v>
      </c>
      <c r="L1584" t="b">
        <v>0</v>
      </c>
      <c r="M1584" t="b">
        <v>0</v>
      </c>
      <c r="N1584" t="b">
        <v>0</v>
      </c>
      <c r="O1584" t="s">
        <v>57</v>
      </c>
      <c r="P1584" t="b">
        <v>0</v>
      </c>
      <c r="Q1584" t="b">
        <v>0</v>
      </c>
      <c r="R1584" t="s">
        <v>267</v>
      </c>
      <c r="S1584" t="s">
        <v>95</v>
      </c>
      <c r="V1584" t="s">
        <v>71</v>
      </c>
      <c r="W1584" t="s">
        <v>61</v>
      </c>
      <c r="X1584" t="s">
        <v>62</v>
      </c>
      <c r="Y1584" t="s">
        <v>88</v>
      </c>
      <c r="Z1584">
        <v>14.92</v>
      </c>
      <c r="AA1584">
        <v>6.34</v>
      </c>
      <c r="AB1584">
        <v>2.2400000000000002</v>
      </c>
      <c r="AC1584">
        <v>9</v>
      </c>
      <c r="AD1584">
        <v>181.65</v>
      </c>
      <c r="AE1584">
        <v>221.52</v>
      </c>
      <c r="AF1584">
        <v>120</v>
      </c>
      <c r="AG1584" t="b">
        <v>1</v>
      </c>
      <c r="AH1584">
        <v>221.53</v>
      </c>
      <c r="AI1584">
        <f t="shared" si="24"/>
        <v>35938.971369780193</v>
      </c>
      <c r="AJ1584">
        <v>2</v>
      </c>
      <c r="AK1584" t="b">
        <v>1</v>
      </c>
      <c r="AL1584" t="b">
        <v>0</v>
      </c>
      <c r="AM1584" t="s">
        <v>576</v>
      </c>
      <c r="AN1584" s="1">
        <v>40075</v>
      </c>
      <c r="AO1584" s="1">
        <v>40123</v>
      </c>
      <c r="AP1584" s="1">
        <v>40155</v>
      </c>
      <c r="AQ1584" s="1">
        <v>40232</v>
      </c>
    </row>
    <row r="1585" spans="1:43">
      <c r="A1585" s="2" t="s">
        <v>3508</v>
      </c>
      <c r="B1585">
        <v>240012000490</v>
      </c>
      <c r="C1585" t="s">
        <v>669</v>
      </c>
      <c r="D1585" t="s">
        <v>609</v>
      </c>
      <c r="E1585">
        <v>21234</v>
      </c>
      <c r="F1585" t="s">
        <v>54</v>
      </c>
      <c r="G1585" t="s">
        <v>2330</v>
      </c>
      <c r="H1585" t="s">
        <v>669</v>
      </c>
      <c r="I1585" t="b">
        <v>0</v>
      </c>
      <c r="J1585" t="b">
        <v>0</v>
      </c>
      <c r="K1585" t="b">
        <v>0</v>
      </c>
      <c r="L1585" t="b">
        <v>0</v>
      </c>
      <c r="M1585" t="b">
        <v>0</v>
      </c>
      <c r="N1585" t="b">
        <v>0</v>
      </c>
      <c r="O1585" t="s">
        <v>57</v>
      </c>
      <c r="P1585" t="b">
        <v>0</v>
      </c>
      <c r="Q1585" t="b">
        <v>0</v>
      </c>
      <c r="R1585" t="s">
        <v>119</v>
      </c>
      <c r="S1585" t="s">
        <v>59</v>
      </c>
      <c r="V1585" t="s">
        <v>60</v>
      </c>
      <c r="W1585" t="s">
        <v>61</v>
      </c>
      <c r="X1585" t="s">
        <v>107</v>
      </c>
      <c r="Y1585" t="s">
        <v>63</v>
      </c>
      <c r="Z1585">
        <v>0</v>
      </c>
      <c r="AA1585">
        <v>8.56</v>
      </c>
      <c r="AB1585">
        <v>2.14</v>
      </c>
      <c r="AC1585">
        <v>35</v>
      </c>
      <c r="AD1585">
        <v>188.32</v>
      </c>
      <c r="AE1585">
        <v>221.55</v>
      </c>
      <c r="AF1585">
        <v>52</v>
      </c>
      <c r="AG1585" t="b">
        <v>1</v>
      </c>
      <c r="AH1585">
        <v>221.55</v>
      </c>
      <c r="AI1585">
        <f t="shared" si="24"/>
        <v>35931.388739106922</v>
      </c>
      <c r="AJ1585">
        <v>4</v>
      </c>
      <c r="AK1585" t="b">
        <v>0</v>
      </c>
      <c r="AL1585" t="b">
        <v>0</v>
      </c>
      <c r="AM1585" t="s">
        <v>576</v>
      </c>
      <c r="AN1585" s="1">
        <v>40472</v>
      </c>
      <c r="AO1585" s="1">
        <v>40514</v>
      </c>
      <c r="AP1585" s="1">
        <v>40546</v>
      </c>
      <c r="AQ1585" s="1">
        <v>40622</v>
      </c>
    </row>
    <row r="1586" spans="1:43">
      <c r="A1586" t="s">
        <v>3509</v>
      </c>
      <c r="B1586">
        <v>90432000870</v>
      </c>
      <c r="C1586" t="s">
        <v>3510</v>
      </c>
      <c r="D1586" t="s">
        <v>557</v>
      </c>
      <c r="E1586">
        <v>6905</v>
      </c>
      <c r="F1586" t="s">
        <v>75</v>
      </c>
      <c r="G1586" t="s">
        <v>3511</v>
      </c>
      <c r="H1586" t="s">
        <v>740</v>
      </c>
      <c r="I1586" t="b">
        <v>0</v>
      </c>
      <c r="J1586" t="b">
        <v>0</v>
      </c>
      <c r="K1586" t="b">
        <v>0</v>
      </c>
      <c r="L1586" t="b">
        <v>0</v>
      </c>
      <c r="M1586" t="b">
        <v>0</v>
      </c>
      <c r="N1586" t="b">
        <v>0</v>
      </c>
      <c r="O1586" t="s">
        <v>77</v>
      </c>
      <c r="P1586" t="b">
        <v>0</v>
      </c>
      <c r="Q1586" t="b">
        <v>0</v>
      </c>
      <c r="R1586" t="s">
        <v>78</v>
      </c>
      <c r="S1586" t="s">
        <v>79</v>
      </c>
      <c r="T1586" t="s">
        <v>58</v>
      </c>
      <c r="U1586" t="s">
        <v>59</v>
      </c>
      <c r="V1586" t="s">
        <v>71</v>
      </c>
      <c r="W1586" t="s">
        <v>114</v>
      </c>
      <c r="X1586" t="s">
        <v>62</v>
      </c>
      <c r="Y1586" t="s">
        <v>151</v>
      </c>
      <c r="Z1586">
        <v>39.65</v>
      </c>
      <c r="AA1586">
        <v>0</v>
      </c>
      <c r="AB1586">
        <v>9.91</v>
      </c>
      <c r="AC1586">
        <v>17</v>
      </c>
      <c r="AD1586">
        <v>463</v>
      </c>
      <c r="AE1586">
        <v>564.63</v>
      </c>
      <c r="AF1586">
        <v>95</v>
      </c>
      <c r="AG1586" t="b">
        <v>1</v>
      </c>
      <c r="AH1586">
        <v>221.94</v>
      </c>
      <c r="AI1586">
        <f t="shared" si="24"/>
        <v>35783.6873409783</v>
      </c>
      <c r="AJ1586">
        <v>4</v>
      </c>
      <c r="AK1586" t="b">
        <v>0</v>
      </c>
      <c r="AL1586" t="b">
        <v>0</v>
      </c>
      <c r="AM1586" t="s">
        <v>64</v>
      </c>
      <c r="AN1586" s="1">
        <v>39426</v>
      </c>
      <c r="AQ1586" s="1">
        <v>39662</v>
      </c>
    </row>
    <row r="1587" spans="1:43">
      <c r="A1587" t="s">
        <v>3512</v>
      </c>
      <c r="C1587" t="s">
        <v>73</v>
      </c>
      <c r="D1587" t="s">
        <v>74</v>
      </c>
      <c r="E1587">
        <v>10473</v>
      </c>
      <c r="F1587" t="s">
        <v>75</v>
      </c>
      <c r="G1587" t="s">
        <v>331</v>
      </c>
      <c r="H1587" t="s">
        <v>73</v>
      </c>
      <c r="I1587" t="b">
        <v>0</v>
      </c>
      <c r="J1587" t="b">
        <v>0</v>
      </c>
      <c r="K1587" t="b">
        <v>0</v>
      </c>
      <c r="L1587" t="b">
        <v>0</v>
      </c>
      <c r="M1587" t="b">
        <v>0</v>
      </c>
      <c r="N1587" t="b">
        <v>0</v>
      </c>
      <c r="O1587" t="s">
        <v>87</v>
      </c>
      <c r="P1587" t="b">
        <v>1</v>
      </c>
      <c r="Q1587" t="b">
        <v>0</v>
      </c>
      <c r="R1587" t="s">
        <v>101</v>
      </c>
      <c r="S1587" t="s">
        <v>95</v>
      </c>
      <c r="W1587" t="s">
        <v>61</v>
      </c>
      <c r="X1587" t="s">
        <v>62</v>
      </c>
      <c r="Y1587" t="s">
        <v>81</v>
      </c>
      <c r="AD1587">
        <v>193</v>
      </c>
      <c r="AE1587">
        <v>235.37</v>
      </c>
      <c r="AF1587">
        <v>28</v>
      </c>
      <c r="AG1587" t="b">
        <v>0</v>
      </c>
      <c r="AH1587">
        <v>222</v>
      </c>
      <c r="AI1587">
        <f t="shared" si="24"/>
        <v>35760.991048958509</v>
      </c>
      <c r="AJ1587">
        <v>1</v>
      </c>
      <c r="AK1587" t="b">
        <v>0</v>
      </c>
      <c r="AL1587" t="b">
        <v>0</v>
      </c>
      <c r="AM1587" t="s">
        <v>576</v>
      </c>
      <c r="AN1587" s="1">
        <v>38204</v>
      </c>
      <c r="AO1587" s="1">
        <v>38272</v>
      </c>
      <c r="AP1587" s="1">
        <v>38406</v>
      </c>
      <c r="AQ1587" s="1">
        <v>38447</v>
      </c>
    </row>
    <row r="1588" spans="1:43">
      <c r="A1588" t="s">
        <v>3513</v>
      </c>
      <c r="B1588">
        <v>482115002120</v>
      </c>
      <c r="C1588" t="s">
        <v>3514</v>
      </c>
      <c r="D1588" t="s">
        <v>248</v>
      </c>
      <c r="E1588">
        <v>77520</v>
      </c>
      <c r="F1588" t="s">
        <v>75</v>
      </c>
      <c r="G1588" t="s">
        <v>3515</v>
      </c>
      <c r="H1588" t="s">
        <v>464</v>
      </c>
      <c r="I1588" t="b">
        <v>0</v>
      </c>
      <c r="J1588" t="b">
        <v>0</v>
      </c>
      <c r="K1588" t="b">
        <v>0</v>
      </c>
      <c r="L1588" t="b">
        <v>0</v>
      </c>
      <c r="M1588" t="b">
        <v>0</v>
      </c>
      <c r="N1588" t="b">
        <v>0</v>
      </c>
      <c r="O1588" t="s">
        <v>57</v>
      </c>
      <c r="P1588" t="b">
        <v>0</v>
      </c>
      <c r="Q1588" t="b">
        <v>0</v>
      </c>
      <c r="R1588" t="s">
        <v>119</v>
      </c>
      <c r="S1588" t="s">
        <v>59</v>
      </c>
      <c r="V1588" t="s">
        <v>60</v>
      </c>
      <c r="W1588" t="s">
        <v>114</v>
      </c>
      <c r="X1588" t="s">
        <v>62</v>
      </c>
      <c r="Y1588" t="s">
        <v>81</v>
      </c>
      <c r="Z1588">
        <v>15.25</v>
      </c>
      <c r="AA1588">
        <v>0</v>
      </c>
      <c r="AB1588">
        <v>3.81</v>
      </c>
      <c r="AC1588">
        <v>17</v>
      </c>
      <c r="AD1588">
        <v>189</v>
      </c>
      <c r="AE1588">
        <v>230.49</v>
      </c>
      <c r="AF1588">
        <v>70</v>
      </c>
      <c r="AG1588" t="b">
        <v>1</v>
      </c>
      <c r="AH1588">
        <v>222.35</v>
      </c>
      <c r="AI1588">
        <f t="shared" si="24"/>
        <v>35628.739512176406</v>
      </c>
      <c r="AJ1588">
        <v>2</v>
      </c>
      <c r="AK1588" t="b">
        <v>0</v>
      </c>
      <c r="AL1588" t="b">
        <v>0</v>
      </c>
      <c r="AM1588" t="s">
        <v>576</v>
      </c>
      <c r="AN1588" s="1">
        <v>39770</v>
      </c>
      <c r="AO1588" s="1">
        <v>39783</v>
      </c>
      <c r="AP1588" s="1">
        <v>39951</v>
      </c>
      <c r="AQ1588" s="1">
        <v>39924</v>
      </c>
    </row>
    <row r="1589" spans="1:43">
      <c r="A1589" t="s">
        <v>3516</v>
      </c>
      <c r="B1589">
        <v>170993001027</v>
      </c>
      <c r="C1589" t="s">
        <v>181</v>
      </c>
      <c r="D1589" t="s">
        <v>182</v>
      </c>
      <c r="E1589">
        <v>60660</v>
      </c>
      <c r="F1589" t="s">
        <v>75</v>
      </c>
      <c r="G1589" t="s">
        <v>1572</v>
      </c>
      <c r="H1589" t="s">
        <v>184</v>
      </c>
      <c r="I1589" t="b">
        <v>0</v>
      </c>
      <c r="J1589" t="b">
        <v>0</v>
      </c>
      <c r="K1589" t="b">
        <v>0</v>
      </c>
      <c r="L1589" t="b">
        <v>0</v>
      </c>
      <c r="M1589" t="b">
        <v>0</v>
      </c>
      <c r="N1589" t="b">
        <v>0</v>
      </c>
      <c r="O1589" t="s">
        <v>57</v>
      </c>
      <c r="P1589" t="b">
        <v>0</v>
      </c>
      <c r="Q1589" t="b">
        <v>0</v>
      </c>
      <c r="R1589" t="s">
        <v>101</v>
      </c>
      <c r="S1589" t="s">
        <v>95</v>
      </c>
      <c r="V1589" t="s">
        <v>71</v>
      </c>
      <c r="W1589" t="s">
        <v>61</v>
      </c>
      <c r="X1589" t="s">
        <v>62</v>
      </c>
      <c r="Y1589" t="s">
        <v>151</v>
      </c>
      <c r="AD1589">
        <v>193.73</v>
      </c>
      <c r="AE1589">
        <v>236.26</v>
      </c>
      <c r="AF1589">
        <v>90</v>
      </c>
      <c r="AG1589" t="b">
        <v>0</v>
      </c>
      <c r="AH1589">
        <v>222.79</v>
      </c>
      <c r="AI1589">
        <f t="shared" si="24"/>
        <v>35462.828037364619</v>
      </c>
      <c r="AJ1589">
        <v>1</v>
      </c>
      <c r="AK1589" t="b">
        <v>0</v>
      </c>
      <c r="AL1589" t="b">
        <v>0</v>
      </c>
      <c r="AM1589" t="s">
        <v>576</v>
      </c>
      <c r="AN1589" s="1">
        <v>38404</v>
      </c>
      <c r="AO1589" s="1">
        <v>38411</v>
      </c>
      <c r="AP1589" s="1">
        <v>38499</v>
      </c>
      <c r="AQ1589" s="1">
        <v>38646</v>
      </c>
    </row>
    <row r="1590" spans="1:43">
      <c r="A1590" t="s">
        <v>3517</v>
      </c>
      <c r="B1590">
        <v>450231000521</v>
      </c>
      <c r="C1590" t="s">
        <v>2053</v>
      </c>
      <c r="D1590" t="s">
        <v>196</v>
      </c>
      <c r="E1590">
        <v>29687</v>
      </c>
      <c r="F1590" t="s">
        <v>54</v>
      </c>
      <c r="G1590" t="s">
        <v>938</v>
      </c>
      <c r="H1590" t="s">
        <v>937</v>
      </c>
      <c r="I1590" t="b">
        <v>0</v>
      </c>
      <c r="J1590" t="b">
        <v>0</v>
      </c>
      <c r="K1590" t="b">
        <v>0</v>
      </c>
      <c r="L1590" t="b">
        <v>0</v>
      </c>
      <c r="M1590" t="b">
        <v>0</v>
      </c>
      <c r="N1590" t="b">
        <v>0</v>
      </c>
      <c r="O1590" t="s">
        <v>57</v>
      </c>
      <c r="P1590" t="b">
        <v>0</v>
      </c>
      <c r="Q1590" t="b">
        <v>0</v>
      </c>
      <c r="R1590" t="s">
        <v>101</v>
      </c>
      <c r="S1590" t="s">
        <v>95</v>
      </c>
      <c r="T1590" t="s">
        <v>267</v>
      </c>
      <c r="U1590" t="s">
        <v>95</v>
      </c>
      <c r="V1590" t="s">
        <v>60</v>
      </c>
      <c r="W1590" t="s">
        <v>80</v>
      </c>
      <c r="X1590" t="s">
        <v>107</v>
      </c>
      <c r="Y1590" t="s">
        <v>63</v>
      </c>
      <c r="Z1590">
        <v>5.07</v>
      </c>
      <c r="AA1590">
        <v>10.08</v>
      </c>
      <c r="AB1590">
        <v>2.14</v>
      </c>
      <c r="AC1590">
        <v>35</v>
      </c>
      <c r="AD1590">
        <v>195.24</v>
      </c>
      <c r="AE1590">
        <v>224.41</v>
      </c>
      <c r="AF1590">
        <v>25</v>
      </c>
      <c r="AG1590" t="b">
        <v>1</v>
      </c>
      <c r="AH1590">
        <v>222.92</v>
      </c>
      <c r="AI1590">
        <f t="shared" si="24"/>
        <v>35413.882837988414</v>
      </c>
      <c r="AJ1590">
        <v>3</v>
      </c>
      <c r="AK1590" t="b">
        <v>1</v>
      </c>
      <c r="AL1590" t="b">
        <v>0</v>
      </c>
      <c r="AM1590" t="s">
        <v>576</v>
      </c>
      <c r="AN1590" s="1">
        <v>40311</v>
      </c>
      <c r="AO1590" s="1">
        <v>40392</v>
      </c>
      <c r="AP1590" s="1">
        <v>40470</v>
      </c>
      <c r="AQ1590" s="1">
        <v>40463</v>
      </c>
    </row>
    <row r="1591" spans="1:43">
      <c r="A1591" t="s">
        <v>3518</v>
      </c>
      <c r="B1591">
        <v>280357000689</v>
      </c>
      <c r="C1591" t="s">
        <v>3519</v>
      </c>
      <c r="D1591" t="s">
        <v>162</v>
      </c>
      <c r="E1591">
        <v>39462</v>
      </c>
      <c r="F1591" t="s">
        <v>68</v>
      </c>
      <c r="G1591" t="s">
        <v>3520</v>
      </c>
      <c r="H1591" t="s">
        <v>3521</v>
      </c>
      <c r="I1591" t="b">
        <v>0</v>
      </c>
      <c r="J1591" t="b">
        <v>0</v>
      </c>
      <c r="K1591" t="b">
        <v>0</v>
      </c>
      <c r="L1591" t="b">
        <v>0</v>
      </c>
      <c r="M1591" t="b">
        <v>0</v>
      </c>
      <c r="N1591" t="b">
        <v>0</v>
      </c>
      <c r="O1591" t="s">
        <v>77</v>
      </c>
      <c r="P1591" t="b">
        <v>0</v>
      </c>
      <c r="Q1591" t="b">
        <v>0</v>
      </c>
      <c r="R1591" t="s">
        <v>113</v>
      </c>
      <c r="S1591" t="s">
        <v>113</v>
      </c>
      <c r="T1591" t="s">
        <v>136</v>
      </c>
      <c r="U1591" t="s">
        <v>137</v>
      </c>
      <c r="V1591" t="s">
        <v>60</v>
      </c>
      <c r="W1591" t="s">
        <v>61</v>
      </c>
      <c r="X1591" t="s">
        <v>62</v>
      </c>
      <c r="Y1591" t="s">
        <v>63</v>
      </c>
      <c r="Z1591">
        <v>15.5</v>
      </c>
      <c r="AA1591">
        <v>10.85</v>
      </c>
      <c r="AB1591">
        <v>2.3199999999999998</v>
      </c>
      <c r="AC1591">
        <v>9</v>
      </c>
      <c r="AD1591">
        <v>192.66</v>
      </c>
      <c r="AE1591">
        <v>234.95</v>
      </c>
      <c r="AF1591">
        <v>40</v>
      </c>
      <c r="AG1591" t="b">
        <v>1</v>
      </c>
      <c r="AH1591">
        <v>223.98</v>
      </c>
      <c r="AI1591">
        <f t="shared" si="24"/>
        <v>35016.052612305473</v>
      </c>
      <c r="AJ1591">
        <v>7</v>
      </c>
      <c r="AK1591" t="b">
        <v>0</v>
      </c>
      <c r="AL1591" t="b">
        <v>0</v>
      </c>
      <c r="AM1591" t="s">
        <v>576</v>
      </c>
      <c r="AN1591" s="1">
        <v>40040</v>
      </c>
      <c r="AO1591" s="1">
        <v>40178</v>
      </c>
      <c r="AP1591" s="1">
        <v>40312</v>
      </c>
      <c r="AQ1591" s="1">
        <v>40197</v>
      </c>
    </row>
    <row r="1592" spans="1:43">
      <c r="A1592" t="s">
        <v>3522</v>
      </c>
      <c r="C1592" t="s">
        <v>483</v>
      </c>
      <c r="D1592" t="s">
        <v>74</v>
      </c>
      <c r="E1592">
        <v>11238</v>
      </c>
      <c r="F1592" t="s">
        <v>75</v>
      </c>
      <c r="G1592" t="s">
        <v>484</v>
      </c>
      <c r="H1592" t="s">
        <v>483</v>
      </c>
      <c r="I1592" t="b">
        <v>0</v>
      </c>
      <c r="J1592" t="b">
        <v>0</v>
      </c>
      <c r="K1592" t="b">
        <v>0</v>
      </c>
      <c r="L1592" t="b">
        <v>0</v>
      </c>
      <c r="M1592" t="b">
        <v>0</v>
      </c>
      <c r="N1592" t="b">
        <v>0</v>
      </c>
      <c r="O1592" t="s">
        <v>57</v>
      </c>
      <c r="P1592" t="b">
        <v>0</v>
      </c>
      <c r="Q1592" t="b">
        <v>0</v>
      </c>
      <c r="R1592" t="s">
        <v>211</v>
      </c>
      <c r="S1592" t="s">
        <v>100</v>
      </c>
      <c r="T1592" t="s">
        <v>136</v>
      </c>
      <c r="U1592" t="s">
        <v>137</v>
      </c>
      <c r="W1592" t="s">
        <v>61</v>
      </c>
      <c r="X1592" t="s">
        <v>62</v>
      </c>
      <c r="Y1592" t="s">
        <v>63</v>
      </c>
      <c r="AD1592">
        <v>194.14</v>
      </c>
      <c r="AE1592">
        <v>236.76</v>
      </c>
      <c r="AF1592">
        <v>0</v>
      </c>
      <c r="AG1592" t="b">
        <v>0</v>
      </c>
      <c r="AH1592">
        <v>224</v>
      </c>
      <c r="AI1592">
        <f t="shared" si="24"/>
        <v>35008.567981632208</v>
      </c>
      <c r="AJ1592">
        <v>1</v>
      </c>
      <c r="AK1592" t="b">
        <v>0</v>
      </c>
      <c r="AL1592" t="b">
        <v>0</v>
      </c>
      <c r="AM1592" t="s">
        <v>576</v>
      </c>
      <c r="AN1592" s="1">
        <v>37848</v>
      </c>
      <c r="AO1592" s="1">
        <v>37888</v>
      </c>
      <c r="AQ1592" s="1">
        <v>38092</v>
      </c>
    </row>
    <row r="1593" spans="1:43">
      <c r="A1593" t="s">
        <v>3523</v>
      </c>
      <c r="C1593" t="s">
        <v>322</v>
      </c>
      <c r="D1593" t="s">
        <v>310</v>
      </c>
      <c r="E1593">
        <v>40508</v>
      </c>
      <c r="G1593" t="s">
        <v>3524</v>
      </c>
      <c r="H1593" t="s">
        <v>1522</v>
      </c>
      <c r="I1593" t="b">
        <v>0</v>
      </c>
      <c r="J1593" t="b">
        <v>0</v>
      </c>
      <c r="K1593" t="b">
        <v>0</v>
      </c>
      <c r="L1593" t="b">
        <v>0</v>
      </c>
      <c r="M1593" t="b">
        <v>0</v>
      </c>
      <c r="N1593" t="b">
        <v>0</v>
      </c>
      <c r="O1593" t="s">
        <v>57</v>
      </c>
      <c r="P1593" t="b">
        <v>0</v>
      </c>
      <c r="Q1593" t="b">
        <v>0</v>
      </c>
      <c r="R1593" t="s">
        <v>119</v>
      </c>
      <c r="S1593" t="s">
        <v>59</v>
      </c>
      <c r="V1593" t="s">
        <v>60</v>
      </c>
      <c r="W1593" t="s">
        <v>61</v>
      </c>
      <c r="X1593" t="s">
        <v>62</v>
      </c>
      <c r="Y1593" t="s">
        <v>81</v>
      </c>
      <c r="Z1593">
        <v>0</v>
      </c>
      <c r="AA1593">
        <v>8.69</v>
      </c>
      <c r="AB1593">
        <v>2.17</v>
      </c>
      <c r="AC1593">
        <v>35</v>
      </c>
      <c r="AD1593">
        <v>190.66</v>
      </c>
      <c r="AE1593">
        <v>224.31</v>
      </c>
      <c r="AF1593">
        <v>48</v>
      </c>
      <c r="AG1593" t="b">
        <v>1</v>
      </c>
      <c r="AH1593">
        <v>224.31</v>
      </c>
      <c r="AI1593">
        <f t="shared" si="24"/>
        <v>34892.658506196625</v>
      </c>
      <c r="AJ1593">
        <v>6</v>
      </c>
      <c r="AK1593" t="b">
        <v>0</v>
      </c>
      <c r="AL1593" t="b">
        <v>0</v>
      </c>
      <c r="AM1593" t="s">
        <v>576</v>
      </c>
      <c r="AN1593" s="1">
        <v>40525</v>
      </c>
      <c r="AO1593" s="1">
        <v>40615</v>
      </c>
      <c r="AQ1593" s="1">
        <v>40674</v>
      </c>
    </row>
    <row r="1594" spans="1:43">
      <c r="A1594" t="s">
        <v>3525</v>
      </c>
      <c r="B1594">
        <v>63432005501</v>
      </c>
      <c r="C1594" t="s">
        <v>242</v>
      </c>
      <c r="D1594" t="s">
        <v>128</v>
      </c>
      <c r="E1594">
        <v>92111</v>
      </c>
      <c r="F1594" t="s">
        <v>75</v>
      </c>
      <c r="G1594" t="s">
        <v>794</v>
      </c>
      <c r="H1594" t="s">
        <v>242</v>
      </c>
      <c r="I1594" t="b">
        <v>0</v>
      </c>
      <c r="J1594" t="b">
        <v>0</v>
      </c>
      <c r="K1594" t="b">
        <v>1</v>
      </c>
      <c r="L1594" t="b">
        <v>0</v>
      </c>
      <c r="M1594" t="b">
        <v>0</v>
      </c>
      <c r="N1594" t="b">
        <v>0</v>
      </c>
      <c r="O1594" t="s">
        <v>57</v>
      </c>
      <c r="P1594" t="b">
        <v>0</v>
      </c>
      <c r="Q1594" t="b">
        <v>0</v>
      </c>
      <c r="R1594" t="s">
        <v>119</v>
      </c>
      <c r="S1594" t="s">
        <v>59</v>
      </c>
      <c r="T1594" t="s">
        <v>119</v>
      </c>
      <c r="U1594" t="s">
        <v>59</v>
      </c>
      <c r="V1594" t="s">
        <v>60</v>
      </c>
      <c r="W1594" t="s">
        <v>80</v>
      </c>
      <c r="X1594" t="s">
        <v>62</v>
      </c>
      <c r="Y1594" t="s">
        <v>63</v>
      </c>
      <c r="Z1594">
        <v>12</v>
      </c>
      <c r="AA1594">
        <v>10.87</v>
      </c>
      <c r="AB1594">
        <v>2.25</v>
      </c>
      <c r="AC1594">
        <v>9</v>
      </c>
      <c r="AD1594">
        <v>184.11</v>
      </c>
      <c r="AE1594">
        <v>224.52</v>
      </c>
      <c r="AF1594">
        <v>17</v>
      </c>
      <c r="AG1594" t="b">
        <v>1</v>
      </c>
      <c r="AH1594">
        <v>224.52</v>
      </c>
      <c r="AI1594">
        <f t="shared" si="24"/>
        <v>34814.248384127364</v>
      </c>
      <c r="AJ1594">
        <v>3</v>
      </c>
      <c r="AK1594" t="b">
        <v>1</v>
      </c>
      <c r="AL1594" t="b">
        <v>0</v>
      </c>
      <c r="AM1594" t="s">
        <v>576</v>
      </c>
      <c r="AN1594" s="1">
        <v>40197</v>
      </c>
      <c r="AO1594" s="1">
        <v>40280</v>
      </c>
      <c r="AP1594" s="1">
        <v>40309</v>
      </c>
      <c r="AQ1594" s="1">
        <v>40347</v>
      </c>
    </row>
    <row r="1595" spans="1:43">
      <c r="A1595" t="s">
        <v>3526</v>
      </c>
      <c r="B1595">
        <v>450001200801</v>
      </c>
      <c r="C1595" t="s">
        <v>1218</v>
      </c>
      <c r="D1595" t="s">
        <v>196</v>
      </c>
      <c r="E1595">
        <v>29546</v>
      </c>
      <c r="F1595" t="s">
        <v>68</v>
      </c>
      <c r="G1595" t="s">
        <v>3527</v>
      </c>
      <c r="H1595" t="s">
        <v>525</v>
      </c>
      <c r="I1595" t="b">
        <v>0</v>
      </c>
      <c r="J1595" t="b">
        <v>0</v>
      </c>
      <c r="K1595" t="b">
        <v>0</v>
      </c>
      <c r="L1595" t="b">
        <v>0</v>
      </c>
      <c r="M1595" t="b">
        <v>0</v>
      </c>
      <c r="N1595" t="b">
        <v>0</v>
      </c>
      <c r="O1595" t="s">
        <v>77</v>
      </c>
      <c r="P1595" t="b">
        <v>0</v>
      </c>
      <c r="Q1595" t="b">
        <v>0</v>
      </c>
      <c r="R1595" t="s">
        <v>58</v>
      </c>
      <c r="S1595" t="s">
        <v>59</v>
      </c>
      <c r="T1595" t="s">
        <v>171</v>
      </c>
      <c r="U1595" t="s">
        <v>79</v>
      </c>
      <c r="V1595" t="s">
        <v>71</v>
      </c>
      <c r="W1595" t="s">
        <v>114</v>
      </c>
      <c r="X1595" t="s">
        <v>62</v>
      </c>
      <c r="Y1595" t="s">
        <v>81</v>
      </c>
      <c r="Z1595">
        <v>14.82</v>
      </c>
      <c r="AA1595">
        <v>7.41</v>
      </c>
      <c r="AB1595">
        <v>3.7</v>
      </c>
      <c r="AC1595">
        <v>17</v>
      </c>
      <c r="AD1595">
        <v>191</v>
      </c>
      <c r="AE1595">
        <v>232.93</v>
      </c>
      <c r="AF1595">
        <v>19</v>
      </c>
      <c r="AG1595" t="b">
        <v>1</v>
      </c>
      <c r="AH1595">
        <v>224.71</v>
      </c>
      <c r="AI1595">
        <f t="shared" si="24"/>
        <v>34743.381892731362</v>
      </c>
      <c r="AJ1595">
        <v>5</v>
      </c>
      <c r="AK1595" t="b">
        <v>0</v>
      </c>
      <c r="AL1595" t="b">
        <v>0</v>
      </c>
      <c r="AM1595" t="s">
        <v>576</v>
      </c>
      <c r="AN1595" s="1">
        <v>39793</v>
      </c>
      <c r="AO1595" s="1">
        <v>39852</v>
      </c>
      <c r="AP1595" s="1">
        <v>39965</v>
      </c>
      <c r="AQ1595" s="1">
        <v>39945</v>
      </c>
    </row>
    <row r="1596" spans="1:43">
      <c r="A1596" t="s">
        <v>3528</v>
      </c>
      <c r="B1596">
        <v>170993004274</v>
      </c>
      <c r="C1596" t="s">
        <v>181</v>
      </c>
      <c r="D1596" t="s">
        <v>182</v>
      </c>
      <c r="E1596">
        <v>60660</v>
      </c>
      <c r="F1596" t="s">
        <v>75</v>
      </c>
      <c r="G1596" t="s">
        <v>1680</v>
      </c>
      <c r="H1596" t="s">
        <v>184</v>
      </c>
      <c r="I1596" t="b">
        <v>1</v>
      </c>
      <c r="J1596" t="b">
        <v>0</v>
      </c>
      <c r="K1596" t="b">
        <v>0</v>
      </c>
      <c r="L1596" t="b">
        <v>0</v>
      </c>
      <c r="M1596" t="b">
        <v>0</v>
      </c>
      <c r="N1596" t="b">
        <v>0</v>
      </c>
      <c r="O1596" t="s">
        <v>77</v>
      </c>
      <c r="P1596" t="b">
        <v>0</v>
      </c>
      <c r="Q1596" t="b">
        <v>0</v>
      </c>
      <c r="R1596" t="s">
        <v>58</v>
      </c>
      <c r="S1596" t="s">
        <v>59</v>
      </c>
      <c r="T1596" t="s">
        <v>99</v>
      </c>
      <c r="U1596" t="s">
        <v>100</v>
      </c>
      <c r="V1596" t="s">
        <v>71</v>
      </c>
      <c r="W1596" t="s">
        <v>80</v>
      </c>
      <c r="X1596" t="s">
        <v>62</v>
      </c>
      <c r="Y1596" t="s">
        <v>81</v>
      </c>
      <c r="Z1596">
        <v>15.5</v>
      </c>
      <c r="AA1596">
        <v>0</v>
      </c>
      <c r="AB1596">
        <v>3.87</v>
      </c>
      <c r="AC1596">
        <v>17</v>
      </c>
      <c r="AD1596">
        <v>191</v>
      </c>
      <c r="AE1596">
        <v>232.93</v>
      </c>
      <c r="AF1596">
        <v>40</v>
      </c>
      <c r="AG1596" t="b">
        <v>1</v>
      </c>
      <c r="AH1596">
        <v>224.71</v>
      </c>
      <c r="AI1596">
        <f t="shared" si="24"/>
        <v>34743.381892731362</v>
      </c>
      <c r="AJ1596">
        <v>3</v>
      </c>
      <c r="AK1596" t="b">
        <v>0</v>
      </c>
      <c r="AL1596" t="b">
        <v>0</v>
      </c>
      <c r="AM1596" t="s">
        <v>576</v>
      </c>
      <c r="AN1596" s="1">
        <v>39698</v>
      </c>
      <c r="AO1596" s="1">
        <v>39703</v>
      </c>
      <c r="AQ1596" s="1">
        <v>39712</v>
      </c>
    </row>
    <row r="1597" spans="1:43">
      <c r="A1597" t="s">
        <v>3529</v>
      </c>
      <c r="B1597">
        <v>10192000692</v>
      </c>
      <c r="C1597" t="s">
        <v>1036</v>
      </c>
      <c r="D1597" t="s">
        <v>397</v>
      </c>
      <c r="E1597">
        <v>35073</v>
      </c>
      <c r="F1597" t="s">
        <v>54</v>
      </c>
      <c r="G1597" t="s">
        <v>1037</v>
      </c>
      <c r="H1597" t="s">
        <v>1038</v>
      </c>
      <c r="I1597" t="b">
        <v>0</v>
      </c>
      <c r="J1597" t="b">
        <v>0</v>
      </c>
      <c r="K1597" t="b">
        <v>0</v>
      </c>
      <c r="L1597" t="b">
        <v>0</v>
      </c>
      <c r="M1597" t="b">
        <v>0</v>
      </c>
      <c r="N1597" t="b">
        <v>0</v>
      </c>
      <c r="O1597" t="s">
        <v>57</v>
      </c>
      <c r="P1597" t="b">
        <v>0</v>
      </c>
      <c r="Q1597" t="b">
        <v>0</v>
      </c>
      <c r="R1597" t="s">
        <v>58</v>
      </c>
      <c r="S1597" t="s">
        <v>59</v>
      </c>
      <c r="V1597" t="s">
        <v>71</v>
      </c>
      <c r="W1597" t="s">
        <v>114</v>
      </c>
      <c r="X1597" t="s">
        <v>62</v>
      </c>
      <c r="Y1597" t="s">
        <v>63</v>
      </c>
      <c r="Z1597">
        <v>14.9</v>
      </c>
      <c r="AA1597">
        <v>5.96</v>
      </c>
      <c r="AB1597">
        <v>3.73</v>
      </c>
      <c r="AC1597">
        <v>17</v>
      </c>
      <c r="AD1597">
        <v>191</v>
      </c>
      <c r="AE1597">
        <v>232.93</v>
      </c>
      <c r="AF1597">
        <v>21</v>
      </c>
      <c r="AG1597" t="b">
        <v>1</v>
      </c>
      <c r="AH1597">
        <v>224.71</v>
      </c>
      <c r="AI1597">
        <f t="shared" si="24"/>
        <v>34743.381892731362</v>
      </c>
      <c r="AJ1597">
        <v>7</v>
      </c>
      <c r="AK1597" t="b">
        <v>0</v>
      </c>
      <c r="AL1597" t="b">
        <v>0</v>
      </c>
      <c r="AM1597" t="s">
        <v>576</v>
      </c>
      <c r="AN1597" s="1">
        <v>39662</v>
      </c>
      <c r="AO1597" s="1">
        <v>39808</v>
      </c>
      <c r="AP1597" s="1">
        <v>39947</v>
      </c>
      <c r="AQ1597" s="1">
        <v>39819</v>
      </c>
    </row>
    <row r="1598" spans="1:43">
      <c r="A1598" t="s">
        <v>3530</v>
      </c>
      <c r="B1598">
        <v>120105006998</v>
      </c>
      <c r="C1598" t="s">
        <v>3531</v>
      </c>
      <c r="D1598" t="s">
        <v>257</v>
      </c>
      <c r="E1598">
        <v>34715</v>
      </c>
      <c r="G1598" t="s">
        <v>468</v>
      </c>
      <c r="H1598" t="s">
        <v>469</v>
      </c>
      <c r="I1598" t="b">
        <v>0</v>
      </c>
      <c r="J1598" t="b">
        <v>0</v>
      </c>
      <c r="K1598" t="b">
        <v>0</v>
      </c>
      <c r="L1598" t="b">
        <v>0</v>
      </c>
      <c r="M1598" t="b">
        <v>0</v>
      </c>
      <c r="N1598" t="b">
        <v>0</v>
      </c>
      <c r="O1598" t="s">
        <v>57</v>
      </c>
      <c r="P1598" t="b">
        <v>0</v>
      </c>
      <c r="Q1598" t="b">
        <v>0</v>
      </c>
      <c r="R1598" t="s">
        <v>94</v>
      </c>
      <c r="S1598" t="s">
        <v>95</v>
      </c>
      <c r="T1598" t="s">
        <v>104</v>
      </c>
      <c r="U1598" t="s">
        <v>95</v>
      </c>
      <c r="V1598" t="s">
        <v>71</v>
      </c>
      <c r="W1598" t="s">
        <v>80</v>
      </c>
      <c r="X1598" t="s">
        <v>107</v>
      </c>
      <c r="Y1598" t="s">
        <v>63</v>
      </c>
      <c r="Z1598">
        <v>15.73</v>
      </c>
      <c r="AA1598">
        <v>0</v>
      </c>
      <c r="AB1598">
        <v>2.36</v>
      </c>
      <c r="AC1598">
        <v>9</v>
      </c>
      <c r="AD1598">
        <v>184.41</v>
      </c>
      <c r="AE1598">
        <v>224.89</v>
      </c>
      <c r="AF1598">
        <v>21</v>
      </c>
      <c r="AG1598" t="b">
        <v>1</v>
      </c>
      <c r="AH1598">
        <v>224.89</v>
      </c>
      <c r="AI1598">
        <f t="shared" si="24"/>
        <v>34676.311816672001</v>
      </c>
      <c r="AJ1598">
        <v>1</v>
      </c>
      <c r="AK1598" t="b">
        <v>0</v>
      </c>
      <c r="AL1598" t="b">
        <v>0</v>
      </c>
      <c r="AM1598" t="s">
        <v>576</v>
      </c>
      <c r="AN1598" s="1">
        <v>40097</v>
      </c>
      <c r="AO1598" s="1">
        <v>40098</v>
      </c>
      <c r="AP1598" s="1">
        <v>40205</v>
      </c>
      <c r="AQ1598" s="1">
        <v>40254</v>
      </c>
    </row>
    <row r="1599" spans="1:43">
      <c r="A1599" s="2" t="s">
        <v>3532</v>
      </c>
      <c r="B1599">
        <v>130129002842</v>
      </c>
      <c r="C1599" t="s">
        <v>3533</v>
      </c>
      <c r="D1599" t="s">
        <v>280</v>
      </c>
      <c r="E1599">
        <v>30144</v>
      </c>
      <c r="F1599" t="s">
        <v>54</v>
      </c>
      <c r="G1599" t="s">
        <v>1978</v>
      </c>
      <c r="H1599" t="s">
        <v>1979</v>
      </c>
      <c r="I1599" t="b">
        <v>1</v>
      </c>
      <c r="J1599" t="b">
        <v>0</v>
      </c>
      <c r="K1599" t="b">
        <v>0</v>
      </c>
      <c r="L1599" t="b">
        <v>0</v>
      </c>
      <c r="M1599" t="b">
        <v>0</v>
      </c>
      <c r="N1599" t="b">
        <v>0</v>
      </c>
      <c r="O1599" t="s">
        <v>57</v>
      </c>
      <c r="P1599" t="b">
        <v>0</v>
      </c>
      <c r="Q1599" t="b">
        <v>0</v>
      </c>
      <c r="R1599" t="s">
        <v>94</v>
      </c>
      <c r="S1599" t="s">
        <v>95</v>
      </c>
      <c r="V1599" t="s">
        <v>60</v>
      </c>
      <c r="W1599" t="s">
        <v>61</v>
      </c>
      <c r="X1599" t="s">
        <v>107</v>
      </c>
      <c r="Y1599" t="s">
        <v>63</v>
      </c>
      <c r="Z1599">
        <v>0</v>
      </c>
      <c r="AA1599">
        <v>17.78</v>
      </c>
      <c r="AB1599">
        <v>3.87</v>
      </c>
      <c r="AC1599">
        <v>35</v>
      </c>
      <c r="AD1599">
        <v>314.33999999999997</v>
      </c>
      <c r="AE1599">
        <v>369.81</v>
      </c>
      <c r="AF1599">
        <v>15</v>
      </c>
      <c r="AG1599" t="b">
        <v>1</v>
      </c>
      <c r="AH1599">
        <v>225</v>
      </c>
      <c r="AI1599">
        <f t="shared" si="24"/>
        <v>34635.356447969054</v>
      </c>
      <c r="AJ1599">
        <v>1</v>
      </c>
      <c r="AK1599" t="b">
        <v>0</v>
      </c>
      <c r="AL1599" t="b">
        <v>0</v>
      </c>
      <c r="AM1599" t="s">
        <v>102</v>
      </c>
      <c r="AN1599" s="1">
        <v>40574</v>
      </c>
      <c r="AQ1599" s="1">
        <v>40724</v>
      </c>
    </row>
    <row r="1600" spans="1:43">
      <c r="A1600" t="s">
        <v>3534</v>
      </c>
      <c r="C1600" t="s">
        <v>320</v>
      </c>
      <c r="D1600" t="s">
        <v>248</v>
      </c>
      <c r="E1600">
        <v>75218</v>
      </c>
      <c r="F1600" t="s">
        <v>75</v>
      </c>
      <c r="G1600" t="s">
        <v>453</v>
      </c>
      <c r="H1600" t="s">
        <v>320</v>
      </c>
      <c r="I1600" t="b">
        <v>0</v>
      </c>
      <c r="J1600" t="b">
        <v>0</v>
      </c>
      <c r="K1600" t="b">
        <v>0</v>
      </c>
      <c r="L1600" t="b">
        <v>0</v>
      </c>
      <c r="M1600" t="b">
        <v>0</v>
      </c>
      <c r="N1600" t="b">
        <v>0</v>
      </c>
      <c r="O1600" t="s">
        <v>77</v>
      </c>
      <c r="P1600" t="b">
        <v>0</v>
      </c>
      <c r="Q1600" t="b">
        <v>0</v>
      </c>
      <c r="R1600" t="s">
        <v>119</v>
      </c>
      <c r="S1600" t="s">
        <v>59</v>
      </c>
      <c r="V1600" t="s">
        <v>60</v>
      </c>
      <c r="W1600" t="s">
        <v>114</v>
      </c>
      <c r="X1600" t="s">
        <v>62</v>
      </c>
      <c r="Y1600" t="s">
        <v>63</v>
      </c>
      <c r="Z1600">
        <v>0</v>
      </c>
      <c r="AA1600">
        <v>0</v>
      </c>
      <c r="AB1600">
        <v>10.19</v>
      </c>
      <c r="AC1600">
        <v>35</v>
      </c>
      <c r="AD1600">
        <v>724.44</v>
      </c>
      <c r="AE1600">
        <v>852.28</v>
      </c>
      <c r="AF1600">
        <v>20</v>
      </c>
      <c r="AG1600" t="b">
        <v>1</v>
      </c>
      <c r="AH1600">
        <v>225</v>
      </c>
      <c r="AI1600">
        <f t="shared" si="24"/>
        <v>34635.356447969054</v>
      </c>
      <c r="AJ1600">
        <v>7</v>
      </c>
      <c r="AK1600" t="b">
        <v>0</v>
      </c>
      <c r="AL1600" t="b">
        <v>0</v>
      </c>
      <c r="AM1600" t="s">
        <v>102</v>
      </c>
      <c r="AN1600" s="1">
        <v>40533</v>
      </c>
      <c r="AQ1600" s="1">
        <v>40679</v>
      </c>
    </row>
    <row r="1601" spans="1:43">
      <c r="A1601" t="s">
        <v>3535</v>
      </c>
      <c r="B1601">
        <v>130399001467</v>
      </c>
      <c r="C1601" t="s">
        <v>3536</v>
      </c>
      <c r="D1601" t="s">
        <v>280</v>
      </c>
      <c r="E1601">
        <v>30630</v>
      </c>
      <c r="F1601" t="s">
        <v>68</v>
      </c>
      <c r="G1601" t="s">
        <v>3537</v>
      </c>
      <c r="H1601" t="s">
        <v>3538</v>
      </c>
      <c r="I1601" t="b">
        <v>0</v>
      </c>
      <c r="J1601" t="b">
        <v>0</v>
      </c>
      <c r="K1601" t="b">
        <v>0</v>
      </c>
      <c r="L1601" t="b">
        <v>0</v>
      </c>
      <c r="M1601" t="b">
        <v>0</v>
      </c>
      <c r="N1601" t="b">
        <v>0</v>
      </c>
      <c r="O1601" t="s">
        <v>57</v>
      </c>
      <c r="P1601" t="b">
        <v>0</v>
      </c>
      <c r="Q1601" t="b">
        <v>0</v>
      </c>
      <c r="R1601" t="s">
        <v>390</v>
      </c>
      <c r="S1601" t="s">
        <v>100</v>
      </c>
      <c r="V1601" t="s">
        <v>71</v>
      </c>
      <c r="W1601" t="s">
        <v>80</v>
      </c>
      <c r="X1601" t="s">
        <v>62</v>
      </c>
      <c r="Y1601" t="s">
        <v>151</v>
      </c>
      <c r="Z1601">
        <v>12</v>
      </c>
      <c r="AA1601">
        <v>13.8</v>
      </c>
      <c r="AB1601">
        <v>3</v>
      </c>
      <c r="AC1601">
        <v>35</v>
      </c>
      <c r="AD1601">
        <v>263.79000000000002</v>
      </c>
      <c r="AE1601">
        <v>310.33999999999997</v>
      </c>
      <c r="AF1601">
        <v>225</v>
      </c>
      <c r="AG1601" t="b">
        <v>1</v>
      </c>
      <c r="AH1601">
        <v>225</v>
      </c>
      <c r="AI1601">
        <f t="shared" si="24"/>
        <v>34635.356447969054</v>
      </c>
      <c r="AJ1601">
        <v>5</v>
      </c>
      <c r="AK1601" t="b">
        <v>0</v>
      </c>
      <c r="AL1601" t="b">
        <v>0</v>
      </c>
      <c r="AM1601" t="s">
        <v>102</v>
      </c>
      <c r="AN1601" s="1">
        <v>40531</v>
      </c>
      <c r="AQ1601" s="1">
        <v>40678</v>
      </c>
    </row>
    <row r="1602" spans="1:43">
      <c r="A1602" t="s">
        <v>3539</v>
      </c>
      <c r="B1602">
        <v>240012001439</v>
      </c>
      <c r="C1602" t="s">
        <v>669</v>
      </c>
      <c r="D1602" t="s">
        <v>609</v>
      </c>
      <c r="E1602">
        <v>21237</v>
      </c>
      <c r="F1602" t="s">
        <v>54</v>
      </c>
      <c r="G1602" t="s">
        <v>2330</v>
      </c>
      <c r="H1602" t="s">
        <v>669</v>
      </c>
      <c r="I1602" t="b">
        <v>0</v>
      </c>
      <c r="J1602" t="b">
        <v>0</v>
      </c>
      <c r="K1602" t="b">
        <v>0</v>
      </c>
      <c r="L1602" t="b">
        <v>0</v>
      </c>
      <c r="M1602" t="b">
        <v>0</v>
      </c>
      <c r="N1602" t="b">
        <v>0</v>
      </c>
      <c r="O1602" t="s">
        <v>77</v>
      </c>
      <c r="P1602" t="b">
        <v>0</v>
      </c>
      <c r="Q1602" t="b">
        <v>0</v>
      </c>
      <c r="R1602" t="s">
        <v>171</v>
      </c>
      <c r="S1602" t="s">
        <v>79</v>
      </c>
      <c r="T1602" t="s">
        <v>119</v>
      </c>
      <c r="U1602" t="s">
        <v>59</v>
      </c>
      <c r="V1602" t="s">
        <v>71</v>
      </c>
      <c r="W1602" t="s">
        <v>61</v>
      </c>
      <c r="X1602" t="s">
        <v>62</v>
      </c>
      <c r="Y1602" t="s">
        <v>151</v>
      </c>
      <c r="Z1602">
        <v>0</v>
      </c>
      <c r="AA1602">
        <v>26.67</v>
      </c>
      <c r="AB1602">
        <v>8</v>
      </c>
      <c r="AC1602">
        <v>9</v>
      </c>
      <c r="AD1602">
        <v>577.16</v>
      </c>
      <c r="AE1602">
        <v>703.85</v>
      </c>
      <c r="AF1602">
        <v>80</v>
      </c>
      <c r="AG1602" t="b">
        <v>0</v>
      </c>
      <c r="AH1602">
        <v>225</v>
      </c>
      <c r="AI1602">
        <f t="shared" si="24"/>
        <v>34635.356447969054</v>
      </c>
      <c r="AJ1602">
        <v>2</v>
      </c>
      <c r="AK1602" t="b">
        <v>0</v>
      </c>
      <c r="AL1602" t="b">
        <v>0</v>
      </c>
      <c r="AM1602" t="s">
        <v>64</v>
      </c>
      <c r="AN1602" s="1">
        <v>40225</v>
      </c>
      <c r="AQ1602" s="1">
        <v>40378</v>
      </c>
    </row>
    <row r="1603" spans="1:43">
      <c r="A1603" t="s">
        <v>3540</v>
      </c>
      <c r="B1603">
        <v>360010302113</v>
      </c>
      <c r="C1603" t="s">
        <v>553</v>
      </c>
      <c r="D1603" t="s">
        <v>74</v>
      </c>
      <c r="E1603">
        <v>10303</v>
      </c>
      <c r="F1603" t="s">
        <v>75</v>
      </c>
      <c r="G1603" t="s">
        <v>76</v>
      </c>
      <c r="H1603" t="s">
        <v>553</v>
      </c>
      <c r="I1603" t="b">
        <v>0</v>
      </c>
      <c r="J1603" t="b">
        <v>0</v>
      </c>
      <c r="K1603" t="b">
        <v>0</v>
      </c>
      <c r="L1603" t="b">
        <v>0</v>
      </c>
      <c r="M1603" t="b">
        <v>0</v>
      </c>
      <c r="N1603" t="b">
        <v>0</v>
      </c>
      <c r="O1603" t="s">
        <v>57</v>
      </c>
      <c r="P1603" t="b">
        <v>0</v>
      </c>
      <c r="Q1603" t="b">
        <v>0</v>
      </c>
      <c r="R1603" t="s">
        <v>136</v>
      </c>
      <c r="S1603" t="s">
        <v>137</v>
      </c>
      <c r="W1603" t="s">
        <v>61</v>
      </c>
      <c r="X1603" t="s">
        <v>62</v>
      </c>
      <c r="Y1603" t="s">
        <v>63</v>
      </c>
      <c r="AD1603">
        <v>195.16</v>
      </c>
      <c r="AE1603">
        <v>238</v>
      </c>
      <c r="AF1603">
        <v>0</v>
      </c>
      <c r="AG1603" t="b">
        <v>0</v>
      </c>
      <c r="AH1603">
        <v>225</v>
      </c>
      <c r="AI1603">
        <f t="shared" ref="AI1603:AI1666" si="25">(AH1603-$AH$4651)^2</f>
        <v>34635.356447969054</v>
      </c>
      <c r="AJ1603">
        <v>1</v>
      </c>
      <c r="AK1603" t="b">
        <v>0</v>
      </c>
      <c r="AL1603" t="b">
        <v>0</v>
      </c>
      <c r="AM1603" t="s">
        <v>576</v>
      </c>
      <c r="AN1603" s="1">
        <v>37888</v>
      </c>
      <c r="AO1603" s="1">
        <v>37924</v>
      </c>
      <c r="AP1603" s="1">
        <v>38055</v>
      </c>
      <c r="AQ1603" s="1">
        <v>38165</v>
      </c>
    </row>
    <row r="1604" spans="1:43">
      <c r="A1604" t="s">
        <v>3541</v>
      </c>
      <c r="B1604">
        <v>370053000377</v>
      </c>
      <c r="C1604" t="s">
        <v>1722</v>
      </c>
      <c r="D1604" t="s">
        <v>67</v>
      </c>
      <c r="E1604">
        <v>28025</v>
      </c>
      <c r="F1604" t="s">
        <v>75</v>
      </c>
      <c r="G1604" t="s">
        <v>926</v>
      </c>
      <c r="H1604" t="s">
        <v>927</v>
      </c>
      <c r="I1604" t="b">
        <v>0</v>
      </c>
      <c r="J1604" t="b">
        <v>0</v>
      </c>
      <c r="K1604" t="b">
        <v>0</v>
      </c>
      <c r="L1604" t="b">
        <v>0</v>
      </c>
      <c r="M1604" t="b">
        <v>0</v>
      </c>
      <c r="N1604" t="b">
        <v>0</v>
      </c>
      <c r="O1604" t="s">
        <v>57</v>
      </c>
      <c r="P1604" t="b">
        <v>0</v>
      </c>
      <c r="Q1604" t="b">
        <v>0</v>
      </c>
      <c r="R1604" t="s">
        <v>1</v>
      </c>
      <c r="S1604" t="s">
        <v>137</v>
      </c>
      <c r="T1604" t="s">
        <v>119</v>
      </c>
      <c r="U1604" t="s">
        <v>59</v>
      </c>
      <c r="V1604" t="s">
        <v>60</v>
      </c>
      <c r="W1604" t="s">
        <v>114</v>
      </c>
      <c r="X1604" t="s">
        <v>62</v>
      </c>
      <c r="Y1604" t="s">
        <v>151</v>
      </c>
      <c r="AD1604">
        <v>191.68</v>
      </c>
      <c r="AE1604">
        <v>233.76</v>
      </c>
      <c r="AF1604">
        <v>80</v>
      </c>
      <c r="AG1604" t="b">
        <v>1</v>
      </c>
      <c r="AH1604">
        <v>225.51</v>
      </c>
      <c r="AI1604">
        <f t="shared" si="25"/>
        <v>34445.78866580085</v>
      </c>
      <c r="AJ1604">
        <v>5</v>
      </c>
      <c r="AK1604" t="b">
        <v>0</v>
      </c>
      <c r="AL1604" t="b">
        <v>0</v>
      </c>
      <c r="AM1604" t="s">
        <v>576</v>
      </c>
      <c r="AN1604" s="1">
        <v>39001</v>
      </c>
      <c r="AO1604" s="1">
        <v>39205</v>
      </c>
      <c r="AP1604" s="1">
        <v>39412</v>
      </c>
      <c r="AQ1604" s="1">
        <v>39244</v>
      </c>
    </row>
    <row r="1605" spans="1:43">
      <c r="A1605" t="s">
        <v>3542</v>
      </c>
      <c r="B1605">
        <v>190858000476</v>
      </c>
      <c r="C1605" t="s">
        <v>1919</v>
      </c>
      <c r="D1605" t="s">
        <v>730</v>
      </c>
      <c r="E1605">
        <v>52803</v>
      </c>
      <c r="F1605" t="s">
        <v>75</v>
      </c>
      <c r="G1605" t="s">
        <v>1920</v>
      </c>
      <c r="H1605" t="s">
        <v>1921</v>
      </c>
      <c r="I1605" t="b">
        <v>1</v>
      </c>
      <c r="J1605" t="b">
        <v>1</v>
      </c>
      <c r="K1605" t="b">
        <v>0</v>
      </c>
      <c r="L1605" t="b">
        <v>0</v>
      </c>
      <c r="M1605" t="b">
        <v>0</v>
      </c>
      <c r="N1605" t="b">
        <v>0</v>
      </c>
      <c r="O1605" t="s">
        <v>77</v>
      </c>
      <c r="P1605" t="b">
        <v>0</v>
      </c>
      <c r="Q1605" t="b">
        <v>0</v>
      </c>
      <c r="R1605" t="s">
        <v>58</v>
      </c>
      <c r="S1605" t="s">
        <v>59</v>
      </c>
      <c r="T1605" t="s">
        <v>390</v>
      </c>
      <c r="U1605" t="s">
        <v>100</v>
      </c>
      <c r="V1605" t="s">
        <v>60</v>
      </c>
      <c r="W1605" t="s">
        <v>1</v>
      </c>
      <c r="X1605" t="s">
        <v>62</v>
      </c>
      <c r="Y1605" t="s">
        <v>63</v>
      </c>
      <c r="Z1605">
        <v>14.89</v>
      </c>
      <c r="AA1605">
        <v>7.45</v>
      </c>
      <c r="AB1605">
        <v>3.72</v>
      </c>
      <c r="AC1605">
        <v>17</v>
      </c>
      <c r="AD1605">
        <v>192</v>
      </c>
      <c r="AE1605">
        <v>234.15</v>
      </c>
      <c r="AF1605">
        <v>45</v>
      </c>
      <c r="AG1605" t="b">
        <v>1</v>
      </c>
      <c r="AH1605">
        <v>225.88</v>
      </c>
      <c r="AI1605">
        <f t="shared" si="25"/>
        <v>34308.584698345476</v>
      </c>
      <c r="AJ1605">
        <v>9</v>
      </c>
      <c r="AK1605" t="b">
        <v>0</v>
      </c>
      <c r="AL1605" t="b">
        <v>0</v>
      </c>
      <c r="AM1605" t="s">
        <v>576</v>
      </c>
      <c r="AN1605" s="1">
        <v>39861</v>
      </c>
      <c r="AO1605" s="1">
        <v>39923</v>
      </c>
      <c r="AP1605" s="1">
        <v>39993</v>
      </c>
      <c r="AQ1605" s="1">
        <v>40004</v>
      </c>
    </row>
    <row r="1606" spans="1:43">
      <c r="A1606" t="s">
        <v>3543</v>
      </c>
      <c r="C1606" t="s">
        <v>483</v>
      </c>
      <c r="D1606" t="s">
        <v>74</v>
      </c>
      <c r="E1606">
        <v>11212</v>
      </c>
      <c r="F1606" t="s">
        <v>75</v>
      </c>
      <c r="G1606" t="s">
        <v>117</v>
      </c>
      <c r="H1606" t="s">
        <v>483</v>
      </c>
      <c r="I1606" t="b">
        <v>0</v>
      </c>
      <c r="J1606" t="b">
        <v>0</v>
      </c>
      <c r="K1606" t="b">
        <v>0</v>
      </c>
      <c r="L1606" t="b">
        <v>0</v>
      </c>
      <c r="M1606" t="b">
        <v>0</v>
      </c>
      <c r="N1606" t="b">
        <v>0</v>
      </c>
      <c r="O1606" t="s">
        <v>77</v>
      </c>
      <c r="P1606" t="b">
        <v>0</v>
      </c>
      <c r="Q1606" t="b">
        <v>0</v>
      </c>
      <c r="R1606" t="s">
        <v>136</v>
      </c>
      <c r="S1606" t="s">
        <v>137</v>
      </c>
      <c r="T1606" t="s">
        <v>1</v>
      </c>
      <c r="U1606" t="s">
        <v>137</v>
      </c>
      <c r="V1606" t="s">
        <v>71</v>
      </c>
      <c r="W1606" t="s">
        <v>61</v>
      </c>
      <c r="X1606" t="s">
        <v>62</v>
      </c>
      <c r="Y1606" t="s">
        <v>63</v>
      </c>
      <c r="Z1606">
        <v>15.6</v>
      </c>
      <c r="AA1606">
        <v>0</v>
      </c>
      <c r="AB1606">
        <v>3.9</v>
      </c>
      <c r="AC1606">
        <v>17</v>
      </c>
      <c r="AD1606">
        <v>192</v>
      </c>
      <c r="AE1606">
        <v>234.15</v>
      </c>
      <c r="AF1606">
        <v>21</v>
      </c>
      <c r="AG1606" t="b">
        <v>1</v>
      </c>
      <c r="AH1606">
        <v>225.88</v>
      </c>
      <c r="AI1606">
        <f t="shared" si="25"/>
        <v>34308.584698345476</v>
      </c>
      <c r="AJ1606">
        <v>2</v>
      </c>
      <c r="AK1606" t="b">
        <v>0</v>
      </c>
      <c r="AL1606" t="b">
        <v>0</v>
      </c>
      <c r="AM1606" t="s">
        <v>576</v>
      </c>
      <c r="AN1606" s="1">
        <v>39831</v>
      </c>
      <c r="AO1606" s="1">
        <v>39834</v>
      </c>
      <c r="AP1606" s="1">
        <v>39946</v>
      </c>
      <c r="AQ1606" s="1">
        <v>39986</v>
      </c>
    </row>
    <row r="1607" spans="1:43">
      <c r="A1607" t="s">
        <v>3544</v>
      </c>
      <c r="B1607">
        <v>341629003244</v>
      </c>
      <c r="C1607" t="s">
        <v>561</v>
      </c>
      <c r="D1607" t="s">
        <v>191</v>
      </c>
      <c r="E1607">
        <v>8618</v>
      </c>
      <c r="F1607" t="s">
        <v>75</v>
      </c>
      <c r="G1607" t="s">
        <v>562</v>
      </c>
      <c r="H1607" t="s">
        <v>563</v>
      </c>
      <c r="I1607" t="b">
        <v>0</v>
      </c>
      <c r="J1607" t="b">
        <v>0</v>
      </c>
      <c r="K1607" t="b">
        <v>0</v>
      </c>
      <c r="L1607" t="b">
        <v>0</v>
      </c>
      <c r="M1607" t="b">
        <v>0</v>
      </c>
      <c r="N1607" t="b">
        <v>0</v>
      </c>
      <c r="O1607" t="s">
        <v>57</v>
      </c>
      <c r="P1607" t="b">
        <v>0</v>
      </c>
      <c r="Q1607" t="b">
        <v>0</v>
      </c>
      <c r="R1607" t="s">
        <v>1</v>
      </c>
      <c r="S1607" t="s">
        <v>137</v>
      </c>
      <c r="T1607" t="s">
        <v>119</v>
      </c>
      <c r="U1607" t="s">
        <v>59</v>
      </c>
      <c r="V1607" t="s">
        <v>71</v>
      </c>
      <c r="W1607" t="s">
        <v>61</v>
      </c>
      <c r="X1607" t="s">
        <v>62</v>
      </c>
      <c r="Y1607" t="s">
        <v>63</v>
      </c>
      <c r="Z1607">
        <v>15.56</v>
      </c>
      <c r="AA1607">
        <v>0</v>
      </c>
      <c r="AB1607">
        <v>3.89</v>
      </c>
      <c r="AC1607">
        <v>17</v>
      </c>
      <c r="AD1607">
        <v>192</v>
      </c>
      <c r="AE1607">
        <v>234.15</v>
      </c>
      <c r="AF1607">
        <v>15</v>
      </c>
      <c r="AG1607" t="b">
        <v>1</v>
      </c>
      <c r="AH1607">
        <v>225.88</v>
      </c>
      <c r="AI1607">
        <f t="shared" si="25"/>
        <v>34308.584698345476</v>
      </c>
      <c r="AJ1607">
        <v>4</v>
      </c>
      <c r="AK1607" t="b">
        <v>0</v>
      </c>
      <c r="AL1607" t="b">
        <v>0</v>
      </c>
      <c r="AM1607" t="s">
        <v>576</v>
      </c>
      <c r="AN1607" s="1">
        <v>39779</v>
      </c>
      <c r="AO1607" s="1">
        <v>39812</v>
      </c>
      <c r="AP1607" s="1">
        <v>39883</v>
      </c>
      <c r="AQ1607" s="1">
        <v>39930</v>
      </c>
    </row>
    <row r="1608" spans="1:43">
      <c r="A1608" t="s">
        <v>3545</v>
      </c>
      <c r="B1608">
        <v>370150000610</v>
      </c>
      <c r="C1608" t="s">
        <v>565</v>
      </c>
      <c r="D1608" t="s">
        <v>67</v>
      </c>
      <c r="E1608">
        <v>27105</v>
      </c>
      <c r="F1608" t="s">
        <v>75</v>
      </c>
      <c r="G1608" t="s">
        <v>566</v>
      </c>
      <c r="H1608" t="s">
        <v>567</v>
      </c>
      <c r="I1608" t="b">
        <v>0</v>
      </c>
      <c r="J1608" t="b">
        <v>0</v>
      </c>
      <c r="K1608" t="b">
        <v>0</v>
      </c>
      <c r="L1608" t="b">
        <v>0</v>
      </c>
      <c r="M1608" t="b">
        <v>0</v>
      </c>
      <c r="N1608" t="b">
        <v>0</v>
      </c>
      <c r="O1608" t="s">
        <v>77</v>
      </c>
      <c r="P1608" t="b">
        <v>0</v>
      </c>
      <c r="Q1608" t="b">
        <v>0</v>
      </c>
      <c r="R1608" t="s">
        <v>58</v>
      </c>
      <c r="S1608" t="s">
        <v>59</v>
      </c>
      <c r="T1608" t="s">
        <v>58</v>
      </c>
      <c r="U1608" t="s">
        <v>59</v>
      </c>
      <c r="V1608" t="s">
        <v>60</v>
      </c>
      <c r="W1608" t="s">
        <v>114</v>
      </c>
      <c r="X1608" t="s">
        <v>62</v>
      </c>
      <c r="Y1608" t="s">
        <v>81</v>
      </c>
      <c r="Z1608">
        <v>15.03</v>
      </c>
      <c r="AA1608">
        <v>6.39</v>
      </c>
      <c r="AB1608">
        <v>3.76</v>
      </c>
      <c r="AC1608">
        <v>17</v>
      </c>
      <c r="AD1608">
        <v>192</v>
      </c>
      <c r="AE1608">
        <v>234.15</v>
      </c>
      <c r="AF1608">
        <v>25</v>
      </c>
      <c r="AG1608" t="b">
        <v>1</v>
      </c>
      <c r="AH1608">
        <v>225.88</v>
      </c>
      <c r="AI1608">
        <f t="shared" si="25"/>
        <v>34308.584698345476</v>
      </c>
      <c r="AJ1608">
        <v>1</v>
      </c>
      <c r="AK1608" t="b">
        <v>0</v>
      </c>
      <c r="AL1608" t="b">
        <v>0</v>
      </c>
      <c r="AM1608" t="s">
        <v>576</v>
      </c>
      <c r="AN1608" s="1">
        <v>39436</v>
      </c>
      <c r="AO1608" s="1">
        <v>39439</v>
      </c>
      <c r="AP1608" s="1">
        <v>39496</v>
      </c>
      <c r="AQ1608" s="1">
        <v>39676</v>
      </c>
    </row>
    <row r="1609" spans="1:43">
      <c r="A1609" t="s">
        <v>3546</v>
      </c>
      <c r="C1609" t="s">
        <v>73</v>
      </c>
      <c r="D1609" t="s">
        <v>74</v>
      </c>
      <c r="E1609">
        <v>10470</v>
      </c>
      <c r="F1609" t="s">
        <v>75</v>
      </c>
      <c r="G1609" t="s">
        <v>117</v>
      </c>
      <c r="H1609" t="s">
        <v>73</v>
      </c>
      <c r="I1609" t="b">
        <v>0</v>
      </c>
      <c r="J1609" t="b">
        <v>0</v>
      </c>
      <c r="K1609" t="b">
        <v>0</v>
      </c>
      <c r="L1609" t="b">
        <v>0</v>
      </c>
      <c r="M1609" t="b">
        <v>0</v>
      </c>
      <c r="N1609" t="b">
        <v>0</v>
      </c>
      <c r="O1609" t="s">
        <v>77</v>
      </c>
      <c r="P1609" t="b">
        <v>0</v>
      </c>
      <c r="Q1609" t="b">
        <v>0</v>
      </c>
      <c r="R1609" t="s">
        <v>211</v>
      </c>
      <c r="S1609" t="s">
        <v>100</v>
      </c>
      <c r="T1609" t="s">
        <v>211</v>
      </c>
      <c r="U1609" t="s">
        <v>100</v>
      </c>
      <c r="V1609" t="s">
        <v>71</v>
      </c>
      <c r="W1609" t="s">
        <v>61</v>
      </c>
      <c r="X1609" t="s">
        <v>62</v>
      </c>
      <c r="Y1609" t="s">
        <v>63</v>
      </c>
      <c r="Z1609">
        <v>15.56</v>
      </c>
      <c r="AA1609">
        <v>0</v>
      </c>
      <c r="AB1609">
        <v>3.89</v>
      </c>
      <c r="AC1609">
        <v>17</v>
      </c>
      <c r="AD1609">
        <v>192</v>
      </c>
      <c r="AE1609">
        <v>234.15</v>
      </c>
      <c r="AF1609">
        <v>25</v>
      </c>
      <c r="AG1609" t="b">
        <v>1</v>
      </c>
      <c r="AH1609">
        <v>225.88</v>
      </c>
      <c r="AI1609">
        <f t="shared" si="25"/>
        <v>34308.584698345476</v>
      </c>
      <c r="AJ1609">
        <v>1</v>
      </c>
      <c r="AK1609" t="b">
        <v>0</v>
      </c>
      <c r="AL1609" t="b">
        <v>0</v>
      </c>
      <c r="AM1609" t="s">
        <v>576</v>
      </c>
      <c r="AN1609" s="1">
        <v>39376</v>
      </c>
      <c r="AO1609" s="1">
        <v>39404</v>
      </c>
      <c r="AP1609" s="1">
        <v>39470</v>
      </c>
      <c r="AQ1609" s="1">
        <v>39613</v>
      </c>
    </row>
    <row r="1610" spans="1:43">
      <c r="A1610" t="s">
        <v>3547</v>
      </c>
      <c r="B1610">
        <v>61146001269</v>
      </c>
      <c r="C1610" t="s">
        <v>3548</v>
      </c>
      <c r="D1610" t="s">
        <v>128</v>
      </c>
      <c r="E1610">
        <v>90242</v>
      </c>
      <c r="F1610" t="s">
        <v>54</v>
      </c>
      <c r="G1610" t="s">
        <v>3549</v>
      </c>
      <c r="H1610" t="s">
        <v>130</v>
      </c>
      <c r="I1610" t="b">
        <v>0</v>
      </c>
      <c r="J1610" t="b">
        <v>0</v>
      </c>
      <c r="K1610" t="b">
        <v>0</v>
      </c>
      <c r="L1610" t="b">
        <v>0</v>
      </c>
      <c r="M1610" t="b">
        <v>0</v>
      </c>
      <c r="N1610" t="b">
        <v>0</v>
      </c>
      <c r="O1610" t="s">
        <v>77</v>
      </c>
      <c r="P1610" t="b">
        <v>0</v>
      </c>
      <c r="Q1610" t="b">
        <v>0</v>
      </c>
      <c r="R1610" t="s">
        <v>113</v>
      </c>
      <c r="S1610" t="s">
        <v>113</v>
      </c>
      <c r="T1610" t="s">
        <v>136</v>
      </c>
      <c r="U1610" t="s">
        <v>137</v>
      </c>
      <c r="V1610" t="s">
        <v>60</v>
      </c>
      <c r="W1610" t="s">
        <v>61</v>
      </c>
      <c r="X1610" t="s">
        <v>62</v>
      </c>
      <c r="Y1610" t="s">
        <v>63</v>
      </c>
      <c r="Z1610">
        <v>1.76</v>
      </c>
      <c r="AA1610">
        <v>12.85</v>
      </c>
      <c r="AB1610">
        <v>2.11</v>
      </c>
      <c r="AC1610">
        <v>35</v>
      </c>
      <c r="AD1610">
        <v>192.2</v>
      </c>
      <c r="AE1610">
        <v>226.12</v>
      </c>
      <c r="AF1610">
        <v>10</v>
      </c>
      <c r="AG1610" t="b">
        <v>1</v>
      </c>
      <c r="AH1610">
        <v>226.12</v>
      </c>
      <c r="AI1610">
        <f t="shared" si="25"/>
        <v>34219.733930266317</v>
      </c>
      <c r="AJ1610">
        <v>3</v>
      </c>
      <c r="AK1610" t="b">
        <v>0</v>
      </c>
      <c r="AL1610" t="b">
        <v>0</v>
      </c>
      <c r="AM1610" t="s">
        <v>576</v>
      </c>
      <c r="AN1610" s="1">
        <v>40439</v>
      </c>
      <c r="AO1610" s="1">
        <v>40467</v>
      </c>
      <c r="AP1610" s="1">
        <v>40497</v>
      </c>
      <c r="AQ1610" s="1">
        <v>40581</v>
      </c>
    </row>
    <row r="1611" spans="1:43">
      <c r="A1611" t="s">
        <v>3550</v>
      </c>
      <c r="B1611">
        <v>173108003235</v>
      </c>
      <c r="C1611" t="s">
        <v>3551</v>
      </c>
      <c r="D1611" t="s">
        <v>182</v>
      </c>
      <c r="E1611">
        <v>61554</v>
      </c>
      <c r="F1611" t="s">
        <v>54</v>
      </c>
      <c r="G1611" t="s">
        <v>3552</v>
      </c>
      <c r="H1611" t="s">
        <v>3553</v>
      </c>
      <c r="I1611" t="b">
        <v>0</v>
      </c>
      <c r="J1611" t="b">
        <v>0</v>
      </c>
      <c r="K1611" t="b">
        <v>0</v>
      </c>
      <c r="L1611" t="b">
        <v>0</v>
      </c>
      <c r="M1611" t="b">
        <v>0</v>
      </c>
      <c r="N1611" t="b">
        <v>0</v>
      </c>
      <c r="O1611" t="s">
        <v>57</v>
      </c>
      <c r="P1611" t="b">
        <v>0</v>
      </c>
      <c r="Q1611" t="b">
        <v>0</v>
      </c>
      <c r="R1611" t="s">
        <v>113</v>
      </c>
      <c r="S1611" t="s">
        <v>113</v>
      </c>
      <c r="T1611" t="s">
        <v>136</v>
      </c>
      <c r="U1611" t="s">
        <v>137</v>
      </c>
      <c r="V1611" t="s">
        <v>60</v>
      </c>
      <c r="W1611" t="s">
        <v>61</v>
      </c>
      <c r="X1611" t="s">
        <v>62</v>
      </c>
      <c r="Y1611" t="s">
        <v>63</v>
      </c>
      <c r="Z1611">
        <v>15.82</v>
      </c>
      <c r="AA1611">
        <v>0</v>
      </c>
      <c r="AB1611">
        <v>2.37</v>
      </c>
      <c r="AC1611">
        <v>9</v>
      </c>
      <c r="AD1611">
        <v>185.44</v>
      </c>
      <c r="AE1611">
        <v>226.15</v>
      </c>
      <c r="AF1611">
        <v>11</v>
      </c>
      <c r="AG1611" t="b">
        <v>1</v>
      </c>
      <c r="AH1611">
        <v>226.15</v>
      </c>
      <c r="AI1611">
        <f t="shared" si="25"/>
        <v>34208.635684256427</v>
      </c>
      <c r="AJ1611">
        <v>2</v>
      </c>
      <c r="AK1611" t="b">
        <v>0</v>
      </c>
      <c r="AL1611" t="b">
        <v>0</v>
      </c>
      <c r="AM1611" t="s">
        <v>576</v>
      </c>
      <c r="AN1611" s="1">
        <v>40115</v>
      </c>
      <c r="AO1611" s="1">
        <v>40204</v>
      </c>
      <c r="AP1611" s="1">
        <v>40205</v>
      </c>
      <c r="AQ1611" s="1">
        <v>40258</v>
      </c>
    </row>
    <row r="1612" spans="1:43">
      <c r="A1612" t="s">
        <v>3554</v>
      </c>
      <c r="B1612">
        <v>240033001413</v>
      </c>
      <c r="C1612" t="s">
        <v>608</v>
      </c>
      <c r="D1612" t="s">
        <v>609</v>
      </c>
      <c r="E1612">
        <v>21702</v>
      </c>
      <c r="F1612" t="s">
        <v>75</v>
      </c>
      <c r="G1612" t="s">
        <v>610</v>
      </c>
      <c r="H1612" t="s">
        <v>608</v>
      </c>
      <c r="I1612" t="b">
        <v>0</v>
      </c>
      <c r="J1612" t="b">
        <v>0</v>
      </c>
      <c r="K1612" t="b">
        <v>0</v>
      </c>
      <c r="L1612" t="b">
        <v>0</v>
      </c>
      <c r="M1612" t="b">
        <v>0</v>
      </c>
      <c r="N1612" t="b">
        <v>0</v>
      </c>
      <c r="O1612" t="s">
        <v>57</v>
      </c>
      <c r="P1612" t="b">
        <v>0</v>
      </c>
      <c r="Q1612" t="b">
        <v>0</v>
      </c>
      <c r="R1612" t="s">
        <v>512</v>
      </c>
      <c r="S1612" t="s">
        <v>273</v>
      </c>
      <c r="T1612" t="s">
        <v>272</v>
      </c>
      <c r="U1612" t="s">
        <v>273</v>
      </c>
      <c r="V1612" t="s">
        <v>71</v>
      </c>
      <c r="W1612" t="s">
        <v>1</v>
      </c>
      <c r="X1612" t="s">
        <v>107</v>
      </c>
      <c r="Y1612" t="s">
        <v>151</v>
      </c>
      <c r="Z1612">
        <v>14</v>
      </c>
      <c r="AA1612">
        <v>7</v>
      </c>
      <c r="AB1612">
        <v>3.5</v>
      </c>
      <c r="AC1612">
        <v>17</v>
      </c>
      <c r="AD1612">
        <v>181.48</v>
      </c>
      <c r="AE1612">
        <v>221.32</v>
      </c>
      <c r="AF1612">
        <v>722</v>
      </c>
      <c r="AG1612" t="b">
        <v>1</v>
      </c>
      <c r="AH1612">
        <v>226.25</v>
      </c>
      <c r="AI1612">
        <f t="shared" si="25"/>
        <v>34171.654530890111</v>
      </c>
      <c r="AJ1612">
        <v>3</v>
      </c>
      <c r="AK1612" t="b">
        <v>0</v>
      </c>
      <c r="AL1612" t="b">
        <v>0</v>
      </c>
      <c r="AM1612" t="s">
        <v>576</v>
      </c>
      <c r="AN1612" s="1">
        <v>39803</v>
      </c>
      <c r="AO1612" s="1">
        <v>39951</v>
      </c>
      <c r="AQ1612" s="1">
        <v>39959</v>
      </c>
    </row>
    <row r="1613" spans="1:43">
      <c r="A1613" t="s">
        <v>3555</v>
      </c>
      <c r="B1613">
        <v>481164000638</v>
      </c>
      <c r="C1613" t="s">
        <v>1306</v>
      </c>
      <c r="D1613" t="s">
        <v>248</v>
      </c>
      <c r="E1613">
        <v>75756</v>
      </c>
      <c r="F1613" t="s">
        <v>68</v>
      </c>
      <c r="G1613" t="s">
        <v>1307</v>
      </c>
      <c r="H1613" t="s">
        <v>1308</v>
      </c>
      <c r="I1613" t="b">
        <v>0</v>
      </c>
      <c r="J1613" t="b">
        <v>0</v>
      </c>
      <c r="K1613" t="b">
        <v>0</v>
      </c>
      <c r="L1613" t="b">
        <v>0</v>
      </c>
      <c r="M1613" t="b">
        <v>0</v>
      </c>
      <c r="N1613" t="b">
        <v>0</v>
      </c>
      <c r="O1613" t="s">
        <v>57</v>
      </c>
      <c r="P1613" t="b">
        <v>0</v>
      </c>
      <c r="Q1613" t="b">
        <v>0</v>
      </c>
      <c r="R1613" t="s">
        <v>58</v>
      </c>
      <c r="S1613" t="s">
        <v>59</v>
      </c>
      <c r="T1613" t="s">
        <v>119</v>
      </c>
      <c r="U1613" t="s">
        <v>59</v>
      </c>
      <c r="V1613" t="s">
        <v>60</v>
      </c>
      <c r="W1613" t="s">
        <v>114</v>
      </c>
      <c r="X1613" t="s">
        <v>62</v>
      </c>
      <c r="Y1613" t="s">
        <v>63</v>
      </c>
      <c r="Z1613">
        <v>0</v>
      </c>
      <c r="AA1613">
        <v>0</v>
      </c>
      <c r="AB1613">
        <v>2.4</v>
      </c>
      <c r="AC1613">
        <v>35</v>
      </c>
      <c r="AD1613">
        <v>197.2</v>
      </c>
      <c r="AE1613">
        <v>226.67</v>
      </c>
      <c r="AF1613">
        <v>20</v>
      </c>
      <c r="AG1613" t="b">
        <v>1</v>
      </c>
      <c r="AH1613">
        <v>226.67</v>
      </c>
      <c r="AI1613">
        <f t="shared" si="25"/>
        <v>34016.552086751595</v>
      </c>
      <c r="AJ1613">
        <v>8</v>
      </c>
      <c r="AK1613" t="b">
        <v>0</v>
      </c>
      <c r="AL1613" t="b">
        <v>0</v>
      </c>
      <c r="AM1613" t="s">
        <v>576</v>
      </c>
      <c r="AN1613" s="1">
        <v>40366</v>
      </c>
      <c r="AO1613" s="1">
        <v>40441</v>
      </c>
      <c r="AP1613" s="1">
        <v>40498</v>
      </c>
      <c r="AQ1613" s="1">
        <v>40516</v>
      </c>
    </row>
    <row r="1614" spans="1:43">
      <c r="A1614" t="s">
        <v>3556</v>
      </c>
      <c r="C1614" t="s">
        <v>181</v>
      </c>
      <c r="D1614" t="s">
        <v>182</v>
      </c>
      <c r="E1614">
        <v>60610</v>
      </c>
      <c r="F1614" t="s">
        <v>75</v>
      </c>
      <c r="G1614" t="s">
        <v>1145</v>
      </c>
      <c r="H1614" t="s">
        <v>184</v>
      </c>
      <c r="I1614" t="b">
        <v>0</v>
      </c>
      <c r="J1614" t="b">
        <v>1</v>
      </c>
      <c r="K1614" t="b">
        <v>0</v>
      </c>
      <c r="L1614" t="b">
        <v>0</v>
      </c>
      <c r="M1614" t="b">
        <v>0</v>
      </c>
      <c r="N1614" t="b">
        <v>0</v>
      </c>
      <c r="O1614" t="s">
        <v>57</v>
      </c>
      <c r="P1614" t="b">
        <v>0</v>
      </c>
      <c r="Q1614" t="b">
        <v>0</v>
      </c>
      <c r="R1614" t="s">
        <v>357</v>
      </c>
      <c r="S1614" t="s">
        <v>137</v>
      </c>
      <c r="V1614" t="s">
        <v>71</v>
      </c>
      <c r="W1614" t="s">
        <v>114</v>
      </c>
      <c r="X1614" t="s">
        <v>62</v>
      </c>
      <c r="Y1614" t="s">
        <v>81</v>
      </c>
      <c r="Z1614">
        <v>0</v>
      </c>
      <c r="AA1614">
        <v>0</v>
      </c>
      <c r="AB1614">
        <v>2.91</v>
      </c>
      <c r="AC1614">
        <v>9</v>
      </c>
      <c r="AD1614">
        <v>206.04</v>
      </c>
      <c r="AE1614">
        <v>251.27</v>
      </c>
      <c r="AF1614">
        <v>28</v>
      </c>
      <c r="AG1614" t="b">
        <v>1</v>
      </c>
      <c r="AH1614">
        <v>226.74</v>
      </c>
      <c r="AI1614">
        <f t="shared" si="25"/>
        <v>33990.735979395162</v>
      </c>
      <c r="AJ1614">
        <v>5</v>
      </c>
      <c r="AK1614" t="b">
        <v>1</v>
      </c>
      <c r="AL1614" t="b">
        <v>0</v>
      </c>
      <c r="AM1614" t="s">
        <v>576</v>
      </c>
      <c r="AN1614" s="1">
        <v>40271</v>
      </c>
      <c r="AO1614" s="1">
        <v>40354</v>
      </c>
      <c r="AP1614" s="1">
        <v>40519</v>
      </c>
      <c r="AQ1614" s="1">
        <v>40420</v>
      </c>
    </row>
    <row r="1615" spans="1:43">
      <c r="A1615" t="s">
        <v>3557</v>
      </c>
      <c r="B1615">
        <v>63432005447</v>
      </c>
      <c r="C1615" t="s">
        <v>242</v>
      </c>
      <c r="D1615" t="s">
        <v>128</v>
      </c>
      <c r="E1615">
        <v>92110</v>
      </c>
      <c r="F1615" t="s">
        <v>75</v>
      </c>
      <c r="G1615" t="s">
        <v>794</v>
      </c>
      <c r="H1615" t="s">
        <v>242</v>
      </c>
      <c r="I1615" t="b">
        <v>0</v>
      </c>
      <c r="J1615" t="b">
        <v>0</v>
      </c>
      <c r="K1615" t="b">
        <v>1</v>
      </c>
      <c r="L1615" t="b">
        <v>0</v>
      </c>
      <c r="M1615" t="b">
        <v>0</v>
      </c>
      <c r="N1615" t="b">
        <v>0</v>
      </c>
      <c r="O1615" t="s">
        <v>57</v>
      </c>
      <c r="P1615" t="b">
        <v>0</v>
      </c>
      <c r="Q1615" t="b">
        <v>0</v>
      </c>
      <c r="R1615" t="s">
        <v>58</v>
      </c>
      <c r="S1615" t="s">
        <v>59</v>
      </c>
      <c r="T1615" t="s">
        <v>357</v>
      </c>
      <c r="U1615" t="s">
        <v>137</v>
      </c>
      <c r="V1615" t="s">
        <v>71</v>
      </c>
      <c r="W1615" t="s">
        <v>114</v>
      </c>
      <c r="X1615" t="s">
        <v>62</v>
      </c>
      <c r="Y1615" t="s">
        <v>63</v>
      </c>
      <c r="Z1615">
        <v>0</v>
      </c>
      <c r="AA1615">
        <v>13.28</v>
      </c>
      <c r="AB1615">
        <v>2.1800000000000002</v>
      </c>
      <c r="AC1615">
        <v>35</v>
      </c>
      <c r="AD1615">
        <v>195.55</v>
      </c>
      <c r="AE1615">
        <v>230.06</v>
      </c>
      <c r="AF1615">
        <v>24</v>
      </c>
      <c r="AG1615" t="b">
        <v>1</v>
      </c>
      <c r="AH1615">
        <v>226.79</v>
      </c>
      <c r="AI1615">
        <f t="shared" si="25"/>
        <v>33972.30190271201</v>
      </c>
      <c r="AJ1615">
        <v>2</v>
      </c>
      <c r="AK1615" t="b">
        <v>0</v>
      </c>
      <c r="AL1615" t="b">
        <v>1</v>
      </c>
      <c r="AM1615" t="s">
        <v>576</v>
      </c>
      <c r="AN1615" s="1">
        <v>40486</v>
      </c>
      <c r="AO1615" s="1">
        <v>40490</v>
      </c>
      <c r="AP1615" s="1">
        <v>40541</v>
      </c>
      <c r="AQ1615" s="1">
        <v>40635</v>
      </c>
    </row>
    <row r="1616" spans="1:43">
      <c r="A1616" t="s">
        <v>3558</v>
      </c>
      <c r="B1616">
        <v>450339001081</v>
      </c>
      <c r="C1616" t="s">
        <v>217</v>
      </c>
      <c r="D1616" t="s">
        <v>196</v>
      </c>
      <c r="E1616">
        <v>29229</v>
      </c>
      <c r="F1616" t="s">
        <v>75</v>
      </c>
      <c r="G1616" t="s">
        <v>218</v>
      </c>
      <c r="H1616" t="s">
        <v>219</v>
      </c>
      <c r="I1616" t="b">
        <v>0</v>
      </c>
      <c r="J1616" t="b">
        <v>0</v>
      </c>
      <c r="K1616" t="b">
        <v>0</v>
      </c>
      <c r="L1616" t="b">
        <v>0</v>
      </c>
      <c r="M1616" t="b">
        <v>0</v>
      </c>
      <c r="N1616" t="b">
        <v>0</v>
      </c>
      <c r="O1616" t="s">
        <v>57</v>
      </c>
      <c r="P1616" t="b">
        <v>0</v>
      </c>
      <c r="Q1616" t="b">
        <v>0</v>
      </c>
      <c r="R1616" t="s">
        <v>119</v>
      </c>
      <c r="S1616" t="s">
        <v>59</v>
      </c>
      <c r="T1616" t="s">
        <v>58</v>
      </c>
      <c r="U1616" t="s">
        <v>59</v>
      </c>
      <c r="V1616" t="s">
        <v>71</v>
      </c>
      <c r="W1616" t="s">
        <v>80</v>
      </c>
      <c r="X1616" t="s">
        <v>62</v>
      </c>
      <c r="Y1616" t="s">
        <v>151</v>
      </c>
      <c r="Z1616">
        <v>15.19</v>
      </c>
      <c r="AA1616">
        <v>7.6</v>
      </c>
      <c r="AB1616">
        <v>2.2799999999999998</v>
      </c>
      <c r="AC1616">
        <v>9</v>
      </c>
      <c r="AD1616">
        <v>186</v>
      </c>
      <c r="AE1616">
        <v>226.83</v>
      </c>
      <c r="AF1616">
        <v>85</v>
      </c>
      <c r="AG1616" t="b">
        <v>1</v>
      </c>
      <c r="AH1616">
        <v>226.82</v>
      </c>
      <c r="AI1616">
        <f t="shared" si="25"/>
        <v>33961.243856702116</v>
      </c>
      <c r="AJ1616">
        <v>2</v>
      </c>
      <c r="AK1616" t="b">
        <v>1</v>
      </c>
      <c r="AL1616" t="b">
        <v>0</v>
      </c>
      <c r="AM1616" t="s">
        <v>576</v>
      </c>
      <c r="AN1616" s="1">
        <v>39895</v>
      </c>
      <c r="AO1616" s="1">
        <v>40046</v>
      </c>
      <c r="AP1616" s="1">
        <v>40169</v>
      </c>
      <c r="AQ1616" s="1">
        <v>40049</v>
      </c>
    </row>
    <row r="1617" spans="1:43">
      <c r="A1617" t="s">
        <v>3559</v>
      </c>
      <c r="B1617">
        <v>120171001890</v>
      </c>
      <c r="C1617" t="s">
        <v>3560</v>
      </c>
      <c r="D1617" t="s">
        <v>257</v>
      </c>
      <c r="E1617">
        <v>32714</v>
      </c>
      <c r="F1617" t="s">
        <v>54</v>
      </c>
      <c r="G1617" t="s">
        <v>1737</v>
      </c>
      <c r="H1617" t="s">
        <v>1292</v>
      </c>
      <c r="I1617" t="b">
        <v>0</v>
      </c>
      <c r="J1617" t="b">
        <v>0</v>
      </c>
      <c r="K1617" t="b">
        <v>0</v>
      </c>
      <c r="L1617" t="b">
        <v>0</v>
      </c>
      <c r="M1617" t="b">
        <v>0</v>
      </c>
      <c r="N1617" t="b">
        <v>0</v>
      </c>
      <c r="O1617" t="s">
        <v>57</v>
      </c>
      <c r="P1617" t="b">
        <v>0</v>
      </c>
      <c r="Q1617" t="b">
        <v>0</v>
      </c>
      <c r="R1617" t="s">
        <v>101</v>
      </c>
      <c r="S1617" t="s">
        <v>95</v>
      </c>
      <c r="T1617" t="s">
        <v>119</v>
      </c>
      <c r="U1617" t="s">
        <v>59</v>
      </c>
      <c r="V1617" t="s">
        <v>71</v>
      </c>
      <c r="W1617" t="s">
        <v>61</v>
      </c>
      <c r="X1617" t="s">
        <v>62</v>
      </c>
      <c r="Y1617" t="s">
        <v>63</v>
      </c>
      <c r="Z1617">
        <v>0</v>
      </c>
      <c r="AA1617">
        <v>0</v>
      </c>
      <c r="AB1617">
        <v>2.62</v>
      </c>
      <c r="AC1617">
        <v>9</v>
      </c>
      <c r="AD1617">
        <v>186.07</v>
      </c>
      <c r="AE1617">
        <v>226.91</v>
      </c>
      <c r="AF1617">
        <v>18</v>
      </c>
      <c r="AG1617" t="b">
        <v>1</v>
      </c>
      <c r="AH1617">
        <v>226.91</v>
      </c>
      <c r="AI1617">
        <f t="shared" si="25"/>
        <v>33928.080518672432</v>
      </c>
      <c r="AJ1617">
        <v>4</v>
      </c>
      <c r="AK1617" t="b">
        <v>1</v>
      </c>
      <c r="AL1617" t="b">
        <v>0</v>
      </c>
      <c r="AM1617" t="s">
        <v>576</v>
      </c>
      <c r="AN1617" s="1">
        <v>40121</v>
      </c>
      <c r="AO1617" s="1">
        <v>40264</v>
      </c>
      <c r="AP1617" s="1">
        <v>40343</v>
      </c>
      <c r="AQ1617" s="1">
        <v>40277</v>
      </c>
    </row>
    <row r="1618" spans="1:43">
      <c r="A1618" t="s">
        <v>3561</v>
      </c>
      <c r="B1618">
        <v>40306000240</v>
      </c>
      <c r="C1618" t="s">
        <v>504</v>
      </c>
      <c r="D1618" t="s">
        <v>354</v>
      </c>
      <c r="E1618">
        <v>85043</v>
      </c>
      <c r="F1618" t="s">
        <v>75</v>
      </c>
      <c r="G1618" t="s">
        <v>3562</v>
      </c>
      <c r="H1618" t="s">
        <v>411</v>
      </c>
      <c r="I1618" t="b">
        <v>0</v>
      </c>
      <c r="J1618" t="b">
        <v>0</v>
      </c>
      <c r="K1618" t="b">
        <v>1</v>
      </c>
      <c r="L1618" t="b">
        <v>0</v>
      </c>
      <c r="M1618" t="b">
        <v>0</v>
      </c>
      <c r="N1618" t="b">
        <v>0</v>
      </c>
      <c r="O1618" t="s">
        <v>57</v>
      </c>
      <c r="P1618" t="b">
        <v>0</v>
      </c>
      <c r="Q1618" t="b">
        <v>0</v>
      </c>
      <c r="R1618" t="s">
        <v>119</v>
      </c>
      <c r="S1618" t="s">
        <v>59</v>
      </c>
      <c r="T1618" t="s">
        <v>94</v>
      </c>
      <c r="U1618" t="s">
        <v>95</v>
      </c>
      <c r="V1618" t="s">
        <v>71</v>
      </c>
      <c r="W1618" t="s">
        <v>61</v>
      </c>
      <c r="X1618" t="s">
        <v>62</v>
      </c>
      <c r="Y1618" t="s">
        <v>63</v>
      </c>
      <c r="Z1618">
        <v>0</v>
      </c>
      <c r="AA1618">
        <v>10.69</v>
      </c>
      <c r="AB1618">
        <v>2.2400000000000002</v>
      </c>
      <c r="AC1618">
        <v>35</v>
      </c>
      <c r="AD1618">
        <v>197.38</v>
      </c>
      <c r="AE1618">
        <v>232.21</v>
      </c>
      <c r="AF1618">
        <v>29</v>
      </c>
      <c r="AG1618" t="b">
        <v>0</v>
      </c>
      <c r="AH1618">
        <v>226.92</v>
      </c>
      <c r="AI1618">
        <f t="shared" si="25"/>
        <v>33924.396703335806</v>
      </c>
      <c r="AJ1618">
        <v>6</v>
      </c>
      <c r="AK1618" t="b">
        <v>1</v>
      </c>
      <c r="AL1618" t="b">
        <v>0</v>
      </c>
      <c r="AM1618" t="s">
        <v>576</v>
      </c>
      <c r="AN1618" s="1">
        <v>40460</v>
      </c>
      <c r="AO1618" s="1">
        <v>40517</v>
      </c>
      <c r="AP1618" s="1">
        <v>40546</v>
      </c>
      <c r="AQ1618" s="1">
        <v>40608</v>
      </c>
    </row>
    <row r="1619" spans="1:43">
      <c r="A1619" t="s">
        <v>3563</v>
      </c>
      <c r="B1619">
        <v>510330001424</v>
      </c>
      <c r="C1619" t="s">
        <v>1170</v>
      </c>
      <c r="D1619" t="s">
        <v>364</v>
      </c>
      <c r="E1619">
        <v>24015</v>
      </c>
      <c r="F1619" t="s">
        <v>75</v>
      </c>
      <c r="G1619" t="s">
        <v>1171</v>
      </c>
      <c r="H1619" t="s">
        <v>1172</v>
      </c>
      <c r="I1619" t="b">
        <v>0</v>
      </c>
      <c r="J1619" t="b">
        <v>1</v>
      </c>
      <c r="K1619" t="b">
        <v>0</v>
      </c>
      <c r="L1619" t="b">
        <v>0</v>
      </c>
      <c r="M1619" t="b">
        <v>0</v>
      </c>
      <c r="N1619" t="b">
        <v>0</v>
      </c>
      <c r="O1619" t="s">
        <v>57</v>
      </c>
      <c r="P1619" t="b">
        <v>0</v>
      </c>
      <c r="Q1619" t="b">
        <v>0</v>
      </c>
      <c r="R1619" t="s">
        <v>58</v>
      </c>
      <c r="S1619" t="s">
        <v>59</v>
      </c>
      <c r="V1619" t="s">
        <v>60</v>
      </c>
      <c r="W1619" t="s">
        <v>114</v>
      </c>
      <c r="X1619" t="s">
        <v>62</v>
      </c>
      <c r="Y1619" t="s">
        <v>151</v>
      </c>
      <c r="Z1619">
        <v>15.66</v>
      </c>
      <c r="AA1619">
        <v>0</v>
      </c>
      <c r="AB1619">
        <v>3.91</v>
      </c>
      <c r="AC1619">
        <v>17</v>
      </c>
      <c r="AD1619">
        <v>193</v>
      </c>
      <c r="AE1619">
        <v>235.37</v>
      </c>
      <c r="AF1619">
        <v>86</v>
      </c>
      <c r="AG1619" t="b">
        <v>1</v>
      </c>
      <c r="AH1619">
        <v>227.06</v>
      </c>
      <c r="AI1619">
        <f t="shared" si="25"/>
        <v>33872.844288622953</v>
      </c>
      <c r="AJ1619">
        <v>1</v>
      </c>
      <c r="AK1619" t="b">
        <v>0</v>
      </c>
      <c r="AL1619" t="b">
        <v>0</v>
      </c>
      <c r="AM1619" t="s">
        <v>576</v>
      </c>
      <c r="AN1619" s="1">
        <v>39722</v>
      </c>
      <c r="AO1619" s="1">
        <v>39784</v>
      </c>
      <c r="AP1619" s="1">
        <v>39953</v>
      </c>
      <c r="AQ1619" s="1">
        <v>39878</v>
      </c>
    </row>
    <row r="1620" spans="1:43">
      <c r="A1620" t="s">
        <v>3564</v>
      </c>
      <c r="B1620">
        <v>250279002013</v>
      </c>
      <c r="C1620" t="s">
        <v>198</v>
      </c>
      <c r="D1620" t="s">
        <v>707</v>
      </c>
      <c r="E1620">
        <v>2121</v>
      </c>
      <c r="F1620" t="s">
        <v>75</v>
      </c>
      <c r="G1620" t="s">
        <v>3418</v>
      </c>
      <c r="H1620" t="s">
        <v>1092</v>
      </c>
      <c r="I1620" t="b">
        <v>0</v>
      </c>
      <c r="J1620" t="b">
        <v>0</v>
      </c>
      <c r="K1620" t="b">
        <v>0</v>
      </c>
      <c r="L1620" t="b">
        <v>0</v>
      </c>
      <c r="M1620" t="b">
        <v>0</v>
      </c>
      <c r="N1620" t="b">
        <v>0</v>
      </c>
      <c r="O1620" t="s">
        <v>87</v>
      </c>
      <c r="P1620" t="b">
        <v>0</v>
      </c>
      <c r="Q1620" t="b">
        <v>0</v>
      </c>
      <c r="R1620" t="s">
        <v>119</v>
      </c>
      <c r="S1620" t="s">
        <v>59</v>
      </c>
      <c r="T1620" t="s">
        <v>78</v>
      </c>
      <c r="U1620" t="s">
        <v>79</v>
      </c>
      <c r="V1620" t="s">
        <v>71</v>
      </c>
      <c r="W1620" t="s">
        <v>61</v>
      </c>
      <c r="X1620" t="s">
        <v>62</v>
      </c>
      <c r="Y1620" t="s">
        <v>151</v>
      </c>
      <c r="Z1620">
        <v>15.61</v>
      </c>
      <c r="AA1620">
        <v>0</v>
      </c>
      <c r="AB1620">
        <v>3.9</v>
      </c>
      <c r="AC1620">
        <v>17</v>
      </c>
      <c r="AD1620">
        <v>193</v>
      </c>
      <c r="AE1620">
        <v>235.37</v>
      </c>
      <c r="AF1620">
        <v>45</v>
      </c>
      <c r="AG1620" t="b">
        <v>0</v>
      </c>
      <c r="AH1620">
        <v>227.06</v>
      </c>
      <c r="AI1620">
        <f t="shared" si="25"/>
        <v>33872.844288622953</v>
      </c>
      <c r="AJ1620">
        <v>3</v>
      </c>
      <c r="AK1620" t="b">
        <v>0</v>
      </c>
      <c r="AL1620" t="b">
        <v>0</v>
      </c>
      <c r="AM1620" t="s">
        <v>576</v>
      </c>
      <c r="AN1620" s="1">
        <v>39384</v>
      </c>
      <c r="AO1620" s="1">
        <v>39399</v>
      </c>
      <c r="AP1620" s="1">
        <v>39525</v>
      </c>
      <c r="AQ1620" s="1">
        <v>39593</v>
      </c>
    </row>
    <row r="1621" spans="1:43">
      <c r="A1621" t="s">
        <v>3565</v>
      </c>
      <c r="B1621">
        <v>280255000920</v>
      </c>
      <c r="C1621" t="s">
        <v>3566</v>
      </c>
      <c r="D1621" t="s">
        <v>162</v>
      </c>
      <c r="E1621">
        <v>38866</v>
      </c>
      <c r="F1621" t="s">
        <v>68</v>
      </c>
      <c r="G1621" t="s">
        <v>988</v>
      </c>
      <c r="H1621" t="s">
        <v>989</v>
      </c>
      <c r="I1621" t="b">
        <v>0</v>
      </c>
      <c r="J1621" t="b">
        <v>0</v>
      </c>
      <c r="K1621" t="b">
        <v>0</v>
      </c>
      <c r="L1621" t="b">
        <v>0</v>
      </c>
      <c r="M1621" t="b">
        <v>0</v>
      </c>
      <c r="N1621" t="b">
        <v>0</v>
      </c>
      <c r="O1621" t="s">
        <v>57</v>
      </c>
      <c r="P1621" t="b">
        <v>0</v>
      </c>
      <c r="Q1621" t="b">
        <v>0</v>
      </c>
      <c r="R1621" t="s">
        <v>113</v>
      </c>
      <c r="S1621" t="s">
        <v>113</v>
      </c>
      <c r="T1621" t="s">
        <v>58</v>
      </c>
      <c r="U1621" t="s">
        <v>59</v>
      </c>
      <c r="V1621" t="s">
        <v>60</v>
      </c>
      <c r="W1621" t="s">
        <v>114</v>
      </c>
      <c r="X1621" t="s">
        <v>62</v>
      </c>
      <c r="Y1621" t="s">
        <v>81</v>
      </c>
      <c r="Z1621">
        <v>14.7</v>
      </c>
      <c r="AA1621">
        <v>10.29</v>
      </c>
      <c r="AB1621">
        <v>3.67</v>
      </c>
      <c r="AC1621">
        <v>17</v>
      </c>
      <c r="AD1621">
        <v>193</v>
      </c>
      <c r="AE1621">
        <v>235.37</v>
      </c>
      <c r="AF1621">
        <v>12</v>
      </c>
      <c r="AG1621" t="b">
        <v>1</v>
      </c>
      <c r="AH1621">
        <v>227.06</v>
      </c>
      <c r="AI1621">
        <f t="shared" si="25"/>
        <v>33872.844288622953</v>
      </c>
      <c r="AJ1621">
        <v>1</v>
      </c>
      <c r="AK1621" t="b">
        <v>0</v>
      </c>
      <c r="AL1621" t="b">
        <v>0</v>
      </c>
      <c r="AM1621" t="s">
        <v>576</v>
      </c>
      <c r="AN1621" s="1">
        <v>39365</v>
      </c>
      <c r="AO1621" s="1">
        <v>39377</v>
      </c>
      <c r="AP1621" s="1">
        <v>39457</v>
      </c>
      <c r="AQ1621" s="1">
        <v>39541</v>
      </c>
    </row>
    <row r="1622" spans="1:43">
      <c r="A1622" t="s">
        <v>3567</v>
      </c>
      <c r="B1622">
        <v>90045000059</v>
      </c>
      <c r="C1622" t="s">
        <v>738</v>
      </c>
      <c r="D1622" t="s">
        <v>557</v>
      </c>
      <c r="E1622">
        <v>6606</v>
      </c>
      <c r="F1622" t="s">
        <v>75</v>
      </c>
      <c r="G1622" t="s">
        <v>739</v>
      </c>
      <c r="H1622" t="s">
        <v>740</v>
      </c>
      <c r="I1622" t="b">
        <v>0</v>
      </c>
      <c r="J1622" t="b">
        <v>0</v>
      </c>
      <c r="K1622" t="b">
        <v>0</v>
      </c>
      <c r="L1622" t="b">
        <v>0</v>
      </c>
      <c r="M1622" t="b">
        <v>0</v>
      </c>
      <c r="N1622" t="b">
        <v>0</v>
      </c>
      <c r="O1622" t="s">
        <v>87</v>
      </c>
      <c r="P1622" t="b">
        <v>0</v>
      </c>
      <c r="Q1622" t="b">
        <v>0</v>
      </c>
      <c r="R1622" t="s">
        <v>267</v>
      </c>
      <c r="S1622" t="s">
        <v>95</v>
      </c>
      <c r="T1622" t="s">
        <v>101</v>
      </c>
      <c r="U1622" t="s">
        <v>95</v>
      </c>
      <c r="V1622" t="s">
        <v>71</v>
      </c>
      <c r="W1622" t="s">
        <v>80</v>
      </c>
      <c r="X1622" t="s">
        <v>62</v>
      </c>
      <c r="Y1622" t="s">
        <v>151</v>
      </c>
      <c r="Z1622">
        <v>15.68</v>
      </c>
      <c r="AA1622">
        <v>0</v>
      </c>
      <c r="AB1622">
        <v>3.92</v>
      </c>
      <c r="AC1622">
        <v>17</v>
      </c>
      <c r="AD1622">
        <v>193</v>
      </c>
      <c r="AE1622">
        <v>235.37</v>
      </c>
      <c r="AF1622">
        <v>180</v>
      </c>
      <c r="AG1622" t="b">
        <v>1</v>
      </c>
      <c r="AH1622">
        <v>227.06</v>
      </c>
      <c r="AI1622">
        <f t="shared" si="25"/>
        <v>33872.844288622953</v>
      </c>
      <c r="AJ1622">
        <v>2</v>
      </c>
      <c r="AK1622" t="b">
        <v>0</v>
      </c>
      <c r="AL1622" t="b">
        <v>0</v>
      </c>
      <c r="AM1622" t="s">
        <v>576</v>
      </c>
      <c r="AN1622" s="1">
        <v>39364</v>
      </c>
      <c r="AO1622" s="1">
        <v>39374</v>
      </c>
      <c r="AP1622" s="1">
        <v>39485</v>
      </c>
      <c r="AQ1622" s="1">
        <v>39604</v>
      </c>
    </row>
    <row r="1623" spans="1:43">
      <c r="A1623" t="s">
        <v>3568</v>
      </c>
      <c r="B1623">
        <v>62271011622</v>
      </c>
      <c r="C1623" t="s">
        <v>130</v>
      </c>
      <c r="D1623" t="s">
        <v>128</v>
      </c>
      <c r="E1623">
        <v>90011</v>
      </c>
      <c r="F1623" t="s">
        <v>75</v>
      </c>
      <c r="G1623" t="s">
        <v>271</v>
      </c>
      <c r="H1623" t="s">
        <v>130</v>
      </c>
      <c r="I1623" t="b">
        <v>0</v>
      </c>
      <c r="J1623" t="b">
        <v>0</v>
      </c>
      <c r="K1623" t="b">
        <v>1</v>
      </c>
      <c r="L1623" t="b">
        <v>0</v>
      </c>
      <c r="M1623" t="b">
        <v>0</v>
      </c>
      <c r="N1623" t="b">
        <v>0</v>
      </c>
      <c r="O1623" t="s">
        <v>57</v>
      </c>
      <c r="P1623" t="b">
        <v>0</v>
      </c>
      <c r="Q1623" t="b">
        <v>0</v>
      </c>
      <c r="R1623" t="s">
        <v>101</v>
      </c>
      <c r="S1623" t="s">
        <v>95</v>
      </c>
      <c r="T1623" t="s">
        <v>230</v>
      </c>
      <c r="U1623" t="s">
        <v>59</v>
      </c>
      <c r="V1623" t="s">
        <v>60</v>
      </c>
      <c r="W1623" t="s">
        <v>61</v>
      </c>
      <c r="X1623" t="s">
        <v>62</v>
      </c>
      <c r="Y1623" t="s">
        <v>81</v>
      </c>
      <c r="Z1623">
        <v>14.97</v>
      </c>
      <c r="AA1623">
        <v>10.85</v>
      </c>
      <c r="AB1623">
        <v>2.25</v>
      </c>
      <c r="AC1623">
        <v>9</v>
      </c>
      <c r="AD1623">
        <v>186.79</v>
      </c>
      <c r="AE1623">
        <v>227.79</v>
      </c>
      <c r="AF1623">
        <v>25</v>
      </c>
      <c r="AG1623" t="b">
        <v>1</v>
      </c>
      <c r="AH1623">
        <v>228.05</v>
      </c>
      <c r="AI1623">
        <f t="shared" si="25"/>
        <v>33509.413770296429</v>
      </c>
      <c r="AJ1623">
        <v>3</v>
      </c>
      <c r="AK1623" t="b">
        <v>0</v>
      </c>
      <c r="AL1623" t="b">
        <v>0</v>
      </c>
      <c r="AM1623" t="s">
        <v>576</v>
      </c>
      <c r="AN1623" s="1">
        <v>39962</v>
      </c>
      <c r="AO1623" s="1">
        <v>40001</v>
      </c>
      <c r="AP1623" s="1">
        <v>40225</v>
      </c>
      <c r="AQ1623" s="1">
        <v>40113</v>
      </c>
    </row>
    <row r="1624" spans="1:43">
      <c r="A1624" t="s">
        <v>3569</v>
      </c>
      <c r="B1624">
        <v>490042001069</v>
      </c>
      <c r="C1624" t="s">
        <v>3570</v>
      </c>
      <c r="D1624" t="s">
        <v>495</v>
      </c>
      <c r="E1624">
        <v>84095</v>
      </c>
      <c r="F1624" t="s">
        <v>54</v>
      </c>
      <c r="G1624" t="s">
        <v>2068</v>
      </c>
      <c r="H1624" t="s">
        <v>2069</v>
      </c>
      <c r="I1624" t="b">
        <v>0</v>
      </c>
      <c r="J1624" t="b">
        <v>0</v>
      </c>
      <c r="K1624" t="b">
        <v>1</v>
      </c>
      <c r="L1624" t="b">
        <v>0</v>
      </c>
      <c r="M1624" t="b">
        <v>0</v>
      </c>
      <c r="N1624" t="b">
        <v>0</v>
      </c>
      <c r="O1624" t="s">
        <v>57</v>
      </c>
      <c r="P1624" t="b">
        <v>0</v>
      </c>
      <c r="Q1624" t="b">
        <v>0</v>
      </c>
      <c r="R1624" t="s">
        <v>58</v>
      </c>
      <c r="S1624" t="s">
        <v>59</v>
      </c>
      <c r="V1624" t="s">
        <v>60</v>
      </c>
      <c r="W1624" t="s">
        <v>80</v>
      </c>
      <c r="X1624" t="s">
        <v>107</v>
      </c>
      <c r="Y1624" t="s">
        <v>63</v>
      </c>
      <c r="Z1624">
        <v>16</v>
      </c>
      <c r="AA1624">
        <v>0</v>
      </c>
      <c r="AB1624">
        <v>2.4</v>
      </c>
      <c r="AC1624">
        <v>9</v>
      </c>
      <c r="AD1624">
        <v>187</v>
      </c>
      <c r="AE1624">
        <v>228.05</v>
      </c>
      <c r="AF1624">
        <v>24</v>
      </c>
      <c r="AG1624" t="b">
        <v>1</v>
      </c>
      <c r="AH1624">
        <v>228.05</v>
      </c>
      <c r="AI1624">
        <f t="shared" si="25"/>
        <v>33509.413770296429</v>
      </c>
      <c r="AJ1624">
        <v>3</v>
      </c>
      <c r="AK1624" t="b">
        <v>0</v>
      </c>
      <c r="AL1624" t="b">
        <v>0</v>
      </c>
      <c r="AM1624" t="s">
        <v>576</v>
      </c>
      <c r="AN1624" s="1">
        <v>39957</v>
      </c>
      <c r="AO1624" s="1">
        <v>40011</v>
      </c>
      <c r="AP1624" s="1">
        <v>40136</v>
      </c>
      <c r="AQ1624" s="1">
        <v>40111</v>
      </c>
    </row>
    <row r="1625" spans="1:43">
      <c r="A1625" t="s">
        <v>3571</v>
      </c>
      <c r="B1625">
        <v>421899003753</v>
      </c>
      <c r="C1625" t="s">
        <v>634</v>
      </c>
      <c r="D1625" t="s">
        <v>546</v>
      </c>
      <c r="E1625">
        <v>19124</v>
      </c>
      <c r="F1625" t="s">
        <v>75</v>
      </c>
      <c r="G1625" t="s">
        <v>635</v>
      </c>
      <c r="H1625" t="s">
        <v>634</v>
      </c>
      <c r="I1625" t="b">
        <v>0</v>
      </c>
      <c r="J1625" t="b">
        <v>0</v>
      </c>
      <c r="K1625" t="b">
        <v>0</v>
      </c>
      <c r="L1625" t="b">
        <v>0</v>
      </c>
      <c r="M1625" t="b">
        <v>0</v>
      </c>
      <c r="N1625" t="b">
        <v>0</v>
      </c>
      <c r="O1625" t="s">
        <v>57</v>
      </c>
      <c r="P1625" t="b">
        <v>0</v>
      </c>
      <c r="Q1625" t="b">
        <v>0</v>
      </c>
      <c r="R1625" t="s">
        <v>58</v>
      </c>
      <c r="S1625" t="s">
        <v>59</v>
      </c>
      <c r="V1625" t="s">
        <v>60</v>
      </c>
      <c r="W1625" t="s">
        <v>114</v>
      </c>
      <c r="X1625" t="s">
        <v>62</v>
      </c>
      <c r="Y1625" t="s">
        <v>63</v>
      </c>
      <c r="Z1625">
        <v>14.98</v>
      </c>
      <c r="AA1625">
        <v>8.99</v>
      </c>
      <c r="AB1625">
        <v>3.74</v>
      </c>
      <c r="AC1625">
        <v>17</v>
      </c>
      <c r="AD1625">
        <v>194</v>
      </c>
      <c r="AE1625">
        <v>236.59</v>
      </c>
      <c r="AF1625">
        <v>7</v>
      </c>
      <c r="AG1625" t="b">
        <v>1</v>
      </c>
      <c r="AH1625">
        <v>228.24</v>
      </c>
      <c r="AI1625">
        <f t="shared" si="25"/>
        <v>33439.888678900432</v>
      </c>
      <c r="AJ1625">
        <v>6</v>
      </c>
      <c r="AK1625" t="b">
        <v>0</v>
      </c>
      <c r="AL1625" t="b">
        <v>0</v>
      </c>
      <c r="AM1625" t="s">
        <v>576</v>
      </c>
      <c r="AN1625" s="1">
        <v>39566</v>
      </c>
      <c r="AO1625" s="1">
        <v>39688</v>
      </c>
      <c r="AP1625" s="1">
        <v>39766</v>
      </c>
      <c r="AQ1625" s="1">
        <v>39722</v>
      </c>
    </row>
    <row r="1626" spans="1:43">
      <c r="A1626" t="s">
        <v>3572</v>
      </c>
      <c r="B1626">
        <v>320006000028</v>
      </c>
      <c r="C1626" t="s">
        <v>226</v>
      </c>
      <c r="D1626" t="s">
        <v>227</v>
      </c>
      <c r="E1626">
        <v>89107</v>
      </c>
      <c r="F1626" t="s">
        <v>75</v>
      </c>
      <c r="G1626" t="s">
        <v>228</v>
      </c>
      <c r="H1626" t="s">
        <v>229</v>
      </c>
      <c r="I1626" t="b">
        <v>0</v>
      </c>
      <c r="J1626" t="b">
        <v>0</v>
      </c>
      <c r="K1626" t="b">
        <v>0</v>
      </c>
      <c r="L1626" t="b">
        <v>0</v>
      </c>
      <c r="M1626" t="b">
        <v>0</v>
      </c>
      <c r="N1626" t="b">
        <v>0</v>
      </c>
      <c r="O1626" t="s">
        <v>77</v>
      </c>
      <c r="P1626" t="b">
        <v>0</v>
      </c>
      <c r="Q1626" t="b">
        <v>0</v>
      </c>
      <c r="R1626" t="s">
        <v>58</v>
      </c>
      <c r="S1626" t="s">
        <v>59</v>
      </c>
      <c r="T1626" t="s">
        <v>101</v>
      </c>
      <c r="U1626" t="s">
        <v>95</v>
      </c>
      <c r="V1626" t="s">
        <v>71</v>
      </c>
      <c r="W1626" t="s">
        <v>61</v>
      </c>
      <c r="X1626" t="s">
        <v>62</v>
      </c>
      <c r="Y1626" t="s">
        <v>63</v>
      </c>
      <c r="Z1626">
        <v>0</v>
      </c>
      <c r="AA1626">
        <v>11.42</v>
      </c>
      <c r="AB1626">
        <v>2.1800000000000002</v>
      </c>
      <c r="AC1626">
        <v>35</v>
      </c>
      <c r="AD1626">
        <v>194.05</v>
      </c>
      <c r="AE1626">
        <v>228.29</v>
      </c>
      <c r="AF1626">
        <v>22</v>
      </c>
      <c r="AG1626" t="b">
        <v>1</v>
      </c>
      <c r="AH1626">
        <v>228.29</v>
      </c>
      <c r="AI1626">
        <f t="shared" si="25"/>
        <v>33421.604602217281</v>
      </c>
      <c r="AJ1626">
        <v>2</v>
      </c>
      <c r="AK1626" t="b">
        <v>1</v>
      </c>
      <c r="AL1626" t="b">
        <v>0</v>
      </c>
      <c r="AM1626" t="s">
        <v>576</v>
      </c>
      <c r="AN1626" s="1">
        <v>40544</v>
      </c>
      <c r="AO1626" s="1">
        <v>40624</v>
      </c>
      <c r="AQ1626" s="1">
        <v>40694</v>
      </c>
    </row>
    <row r="1627" spans="1:43">
      <c r="A1627" t="s">
        <v>3573</v>
      </c>
      <c r="B1627">
        <v>10102000446</v>
      </c>
      <c r="C1627" t="s">
        <v>396</v>
      </c>
      <c r="D1627" t="s">
        <v>397</v>
      </c>
      <c r="E1627">
        <v>35179</v>
      </c>
      <c r="F1627" t="s">
        <v>68</v>
      </c>
      <c r="G1627" t="s">
        <v>398</v>
      </c>
      <c r="H1627" t="s">
        <v>399</v>
      </c>
      <c r="I1627" t="b">
        <v>0</v>
      </c>
      <c r="J1627" t="b">
        <v>0</v>
      </c>
      <c r="K1627" t="b">
        <v>0</v>
      </c>
      <c r="L1627" t="b">
        <v>0</v>
      </c>
      <c r="M1627" t="b">
        <v>0</v>
      </c>
      <c r="N1627" t="b">
        <v>0</v>
      </c>
      <c r="O1627" t="s">
        <v>57</v>
      </c>
      <c r="P1627" t="b">
        <v>0</v>
      </c>
      <c r="Q1627" t="b">
        <v>0</v>
      </c>
      <c r="R1627" t="s">
        <v>119</v>
      </c>
      <c r="S1627" t="s">
        <v>59</v>
      </c>
      <c r="V1627" t="s">
        <v>71</v>
      </c>
      <c r="W1627" t="s">
        <v>80</v>
      </c>
      <c r="X1627" t="s">
        <v>62</v>
      </c>
      <c r="Y1627" t="s">
        <v>63</v>
      </c>
      <c r="Z1627">
        <v>13.3</v>
      </c>
      <c r="AA1627">
        <v>10.84</v>
      </c>
      <c r="AB1627">
        <v>2</v>
      </c>
      <c r="AC1627">
        <v>35</v>
      </c>
      <c r="AD1627">
        <v>194.14</v>
      </c>
      <c r="AE1627">
        <v>228.4</v>
      </c>
      <c r="AF1627">
        <v>16</v>
      </c>
      <c r="AG1627" t="b">
        <v>1</v>
      </c>
      <c r="AH1627">
        <v>228.4</v>
      </c>
      <c r="AI1627">
        <f t="shared" si="25"/>
        <v>33381.397233514333</v>
      </c>
      <c r="AJ1627">
        <v>5</v>
      </c>
      <c r="AK1627" t="b">
        <v>1</v>
      </c>
      <c r="AL1627" t="b">
        <v>0</v>
      </c>
      <c r="AM1627" t="s">
        <v>576</v>
      </c>
      <c r="AN1627" s="1">
        <v>40585</v>
      </c>
      <c r="AO1627" s="1">
        <v>40600</v>
      </c>
      <c r="AQ1627" s="1">
        <v>40732</v>
      </c>
    </row>
    <row r="1628" spans="1:43">
      <c r="A1628" t="s">
        <v>3574</v>
      </c>
      <c r="B1628">
        <v>411082001444</v>
      </c>
      <c r="C1628" t="s">
        <v>1197</v>
      </c>
      <c r="D1628" t="s">
        <v>167</v>
      </c>
      <c r="E1628">
        <v>97301</v>
      </c>
      <c r="F1628" t="s">
        <v>54</v>
      </c>
      <c r="G1628" t="s">
        <v>1198</v>
      </c>
      <c r="H1628" t="s">
        <v>525</v>
      </c>
      <c r="I1628" t="b">
        <v>0</v>
      </c>
      <c r="J1628" t="b">
        <v>0</v>
      </c>
      <c r="K1628" t="b">
        <v>0</v>
      </c>
      <c r="L1628" t="b">
        <v>0</v>
      </c>
      <c r="M1628" t="b">
        <v>0</v>
      </c>
      <c r="N1628" t="b">
        <v>0</v>
      </c>
      <c r="O1628" t="s">
        <v>77</v>
      </c>
      <c r="P1628" t="b">
        <v>0</v>
      </c>
      <c r="Q1628" t="b">
        <v>0</v>
      </c>
      <c r="R1628" t="s">
        <v>58</v>
      </c>
      <c r="S1628" t="s">
        <v>59</v>
      </c>
      <c r="T1628" t="s">
        <v>119</v>
      </c>
      <c r="U1628" t="s">
        <v>59</v>
      </c>
      <c r="V1628" t="s">
        <v>60</v>
      </c>
      <c r="W1628" t="s">
        <v>114</v>
      </c>
      <c r="X1628" t="s">
        <v>62</v>
      </c>
      <c r="Y1628" t="s">
        <v>63</v>
      </c>
      <c r="Z1628">
        <v>15.99</v>
      </c>
      <c r="AA1628">
        <v>0</v>
      </c>
      <c r="AB1628">
        <v>2.4</v>
      </c>
      <c r="AC1628">
        <v>9</v>
      </c>
      <c r="AD1628">
        <v>187.34</v>
      </c>
      <c r="AE1628">
        <v>228.46</v>
      </c>
      <c r="AF1628">
        <v>250</v>
      </c>
      <c r="AG1628" t="b">
        <v>0</v>
      </c>
      <c r="AH1628">
        <v>228.46</v>
      </c>
      <c r="AI1628">
        <f t="shared" si="25"/>
        <v>33359.476141494539</v>
      </c>
      <c r="AJ1628">
        <v>2</v>
      </c>
      <c r="AK1628" t="b">
        <v>0</v>
      </c>
      <c r="AL1628" t="b">
        <v>0</v>
      </c>
      <c r="AM1628" t="s">
        <v>576</v>
      </c>
      <c r="AN1628" s="1">
        <v>40090</v>
      </c>
      <c r="AO1628" s="1">
        <v>40108</v>
      </c>
      <c r="AP1628" s="1">
        <v>40246</v>
      </c>
      <c r="AQ1628" s="1">
        <v>40244</v>
      </c>
    </row>
    <row r="1629" spans="1:43">
      <c r="A1629" t="s">
        <v>3575</v>
      </c>
      <c r="C1629" t="s">
        <v>330</v>
      </c>
      <c r="D1629" t="s">
        <v>74</v>
      </c>
      <c r="E1629">
        <v>10033</v>
      </c>
      <c r="F1629" t="s">
        <v>75</v>
      </c>
      <c r="G1629" t="s">
        <v>331</v>
      </c>
      <c r="H1629" t="s">
        <v>332</v>
      </c>
      <c r="I1629" t="b">
        <v>0</v>
      </c>
      <c r="J1629" t="b">
        <v>0</v>
      </c>
      <c r="K1629" t="b">
        <v>0</v>
      </c>
      <c r="L1629" t="b">
        <v>0</v>
      </c>
      <c r="M1629" t="b">
        <v>0</v>
      </c>
      <c r="N1629" t="b">
        <v>0</v>
      </c>
      <c r="O1629" t="s">
        <v>77</v>
      </c>
      <c r="P1629" t="b">
        <v>0</v>
      </c>
      <c r="Q1629" t="b">
        <v>0</v>
      </c>
      <c r="R1629" t="s">
        <v>58</v>
      </c>
      <c r="S1629" t="s">
        <v>59</v>
      </c>
      <c r="T1629" t="s">
        <v>113</v>
      </c>
      <c r="U1629" t="s">
        <v>113</v>
      </c>
      <c r="V1629" t="s">
        <v>71</v>
      </c>
      <c r="W1629" t="s">
        <v>114</v>
      </c>
      <c r="X1629" t="s">
        <v>62</v>
      </c>
      <c r="Y1629" t="s">
        <v>63</v>
      </c>
      <c r="Z1629">
        <v>18.88</v>
      </c>
      <c r="AA1629">
        <v>0</v>
      </c>
      <c r="AB1629">
        <v>2.83</v>
      </c>
      <c r="AC1629">
        <v>9</v>
      </c>
      <c r="AD1629">
        <v>219.61</v>
      </c>
      <c r="AE1629">
        <v>267.82</v>
      </c>
      <c r="AF1629">
        <v>10</v>
      </c>
      <c r="AG1629" t="b">
        <v>1</v>
      </c>
      <c r="AH1629">
        <v>228.61</v>
      </c>
      <c r="AI1629">
        <f t="shared" si="25"/>
        <v>33304.704911445064</v>
      </c>
      <c r="AJ1629">
        <v>2</v>
      </c>
      <c r="AK1629" t="b">
        <v>0</v>
      </c>
      <c r="AL1629" t="b">
        <v>0</v>
      </c>
      <c r="AM1629" t="s">
        <v>576</v>
      </c>
      <c r="AN1629" s="1">
        <v>40078</v>
      </c>
      <c r="AO1629" s="1">
        <v>40116</v>
      </c>
      <c r="AP1629" s="1">
        <v>40150</v>
      </c>
      <c r="AQ1629" s="1">
        <v>40235</v>
      </c>
    </row>
    <row r="1630" spans="1:43">
      <c r="A1630" t="s">
        <v>3576</v>
      </c>
      <c r="C1630" t="s">
        <v>252</v>
      </c>
      <c r="D1630" t="s">
        <v>67</v>
      </c>
      <c r="E1630">
        <v>28215</v>
      </c>
      <c r="F1630" t="s">
        <v>75</v>
      </c>
      <c r="G1630" t="s">
        <v>253</v>
      </c>
      <c r="H1630" t="s">
        <v>254</v>
      </c>
      <c r="I1630" t="b">
        <v>0</v>
      </c>
      <c r="J1630" t="b">
        <v>0</v>
      </c>
      <c r="K1630" t="b">
        <v>0</v>
      </c>
      <c r="L1630" t="b">
        <v>0</v>
      </c>
      <c r="M1630" t="b">
        <v>0</v>
      </c>
      <c r="N1630" t="b">
        <v>0</v>
      </c>
      <c r="O1630" t="s">
        <v>57</v>
      </c>
      <c r="P1630" t="b">
        <v>0</v>
      </c>
      <c r="Q1630" t="b">
        <v>0</v>
      </c>
      <c r="R1630" t="s">
        <v>119</v>
      </c>
      <c r="S1630" t="s">
        <v>59</v>
      </c>
      <c r="T1630" t="s">
        <v>136</v>
      </c>
      <c r="U1630" t="s">
        <v>137</v>
      </c>
      <c r="V1630" t="s">
        <v>71</v>
      </c>
      <c r="W1630" t="s">
        <v>61</v>
      </c>
      <c r="X1630" t="s">
        <v>62</v>
      </c>
      <c r="Y1630" t="s">
        <v>63</v>
      </c>
      <c r="AD1630">
        <v>198.85</v>
      </c>
      <c r="AE1630">
        <v>242.5</v>
      </c>
      <c r="AF1630">
        <v>24</v>
      </c>
      <c r="AG1630" t="b">
        <v>1</v>
      </c>
      <c r="AH1630">
        <v>228.68</v>
      </c>
      <c r="AI1630">
        <f t="shared" si="25"/>
        <v>33279.160404088645</v>
      </c>
      <c r="AJ1630">
        <v>1</v>
      </c>
      <c r="AK1630" t="b">
        <v>0</v>
      </c>
      <c r="AL1630" t="b">
        <v>0</v>
      </c>
      <c r="AM1630" t="s">
        <v>576</v>
      </c>
      <c r="AN1630" s="1">
        <v>38784</v>
      </c>
      <c r="AO1630" s="1">
        <v>38967</v>
      </c>
      <c r="AP1630" s="1">
        <v>39071</v>
      </c>
      <c r="AQ1630" s="1">
        <v>39029</v>
      </c>
    </row>
    <row r="1631" spans="1:43">
      <c r="A1631" t="s">
        <v>3577</v>
      </c>
      <c r="B1631">
        <v>220102000771</v>
      </c>
      <c r="C1631" t="s">
        <v>1059</v>
      </c>
      <c r="D1631" t="s">
        <v>122</v>
      </c>
      <c r="E1631">
        <v>70726</v>
      </c>
      <c r="F1631" t="s">
        <v>54</v>
      </c>
      <c r="G1631" t="s">
        <v>1060</v>
      </c>
      <c r="H1631" t="s">
        <v>1061</v>
      </c>
      <c r="I1631" t="b">
        <v>0</v>
      </c>
      <c r="J1631" t="b">
        <v>0</v>
      </c>
      <c r="K1631" t="b">
        <v>0</v>
      </c>
      <c r="L1631" t="b">
        <v>0</v>
      </c>
      <c r="M1631" t="b">
        <v>0</v>
      </c>
      <c r="N1631" t="b">
        <v>0</v>
      </c>
      <c r="O1631" t="s">
        <v>57</v>
      </c>
      <c r="P1631" t="b">
        <v>0</v>
      </c>
      <c r="Q1631" t="b">
        <v>0</v>
      </c>
      <c r="R1631" t="s">
        <v>58</v>
      </c>
      <c r="S1631" t="s">
        <v>59</v>
      </c>
      <c r="V1631" t="s">
        <v>60</v>
      </c>
      <c r="W1631" t="s">
        <v>80</v>
      </c>
      <c r="X1631" t="s">
        <v>62</v>
      </c>
      <c r="Y1631" t="s">
        <v>63</v>
      </c>
      <c r="AD1631">
        <v>375</v>
      </c>
      <c r="AE1631">
        <v>457.32</v>
      </c>
      <c r="AF1631">
        <v>19</v>
      </c>
      <c r="AG1631" t="b">
        <v>1</v>
      </c>
      <c r="AH1631">
        <v>229</v>
      </c>
      <c r="AI1631">
        <f t="shared" si="25"/>
        <v>33162.510313316445</v>
      </c>
      <c r="AJ1631">
        <v>3</v>
      </c>
      <c r="AK1631" t="b">
        <v>0</v>
      </c>
      <c r="AL1631" t="b">
        <v>0</v>
      </c>
      <c r="AM1631" t="s">
        <v>64</v>
      </c>
      <c r="AN1631" s="1">
        <v>38811</v>
      </c>
      <c r="AQ1631" s="1">
        <v>39055</v>
      </c>
    </row>
    <row r="1632" spans="1:43">
      <c r="A1632" t="s">
        <v>3578</v>
      </c>
      <c r="B1632">
        <v>130129000573</v>
      </c>
      <c r="C1632" t="s">
        <v>3579</v>
      </c>
      <c r="D1632" t="s">
        <v>280</v>
      </c>
      <c r="E1632">
        <v>30060</v>
      </c>
      <c r="F1632" t="s">
        <v>54</v>
      </c>
      <c r="G1632" t="s">
        <v>1978</v>
      </c>
      <c r="H1632" t="s">
        <v>1979</v>
      </c>
      <c r="I1632" t="b">
        <v>0</v>
      </c>
      <c r="J1632" t="b">
        <v>0</v>
      </c>
      <c r="K1632" t="b">
        <v>0</v>
      </c>
      <c r="L1632" t="b">
        <v>0</v>
      </c>
      <c r="M1632" t="b">
        <v>0</v>
      </c>
      <c r="N1632" t="b">
        <v>0</v>
      </c>
      <c r="O1632" t="s">
        <v>57</v>
      </c>
      <c r="P1632" t="b">
        <v>0</v>
      </c>
      <c r="Q1632" t="b">
        <v>0</v>
      </c>
      <c r="R1632" t="s">
        <v>58</v>
      </c>
      <c r="S1632" t="s">
        <v>59</v>
      </c>
      <c r="T1632" t="s">
        <v>230</v>
      </c>
      <c r="U1632" t="s">
        <v>59</v>
      </c>
      <c r="V1632" t="s">
        <v>71</v>
      </c>
      <c r="W1632" t="s">
        <v>61</v>
      </c>
      <c r="X1632" t="s">
        <v>62</v>
      </c>
      <c r="Y1632" t="s">
        <v>63</v>
      </c>
      <c r="Z1632">
        <v>1.51</v>
      </c>
      <c r="AA1632">
        <v>10.43</v>
      </c>
      <c r="AB1632">
        <v>2.27</v>
      </c>
      <c r="AC1632">
        <v>35</v>
      </c>
      <c r="AD1632">
        <v>200.37</v>
      </c>
      <c r="AE1632">
        <v>230.31</v>
      </c>
      <c r="AF1632">
        <v>22</v>
      </c>
      <c r="AG1632" t="b">
        <v>1</v>
      </c>
      <c r="AH1632">
        <v>229.4</v>
      </c>
      <c r="AI1632">
        <f t="shared" si="25"/>
        <v>33016.985699851175</v>
      </c>
      <c r="AJ1632">
        <v>4</v>
      </c>
      <c r="AK1632" t="b">
        <v>0</v>
      </c>
      <c r="AL1632" t="b">
        <v>0</v>
      </c>
      <c r="AM1632" t="s">
        <v>576</v>
      </c>
      <c r="AN1632" s="1">
        <v>40393</v>
      </c>
      <c r="AO1632" s="1">
        <v>40450</v>
      </c>
      <c r="AP1632" s="1">
        <v>40533</v>
      </c>
      <c r="AQ1632" s="1">
        <v>40543</v>
      </c>
    </row>
    <row r="1633" spans="1:43">
      <c r="A1633" t="s">
        <v>3580</v>
      </c>
      <c r="B1633">
        <v>61632502049</v>
      </c>
      <c r="C1633" t="s">
        <v>1834</v>
      </c>
      <c r="D1633" t="s">
        <v>128</v>
      </c>
      <c r="E1633">
        <v>91744</v>
      </c>
      <c r="F1633" t="s">
        <v>54</v>
      </c>
      <c r="G1633" t="s">
        <v>3023</v>
      </c>
      <c r="H1633" t="s">
        <v>130</v>
      </c>
      <c r="I1633" t="b">
        <v>0</v>
      </c>
      <c r="J1633" t="b">
        <v>0</v>
      </c>
      <c r="K1633" t="b">
        <v>0</v>
      </c>
      <c r="L1633" t="b">
        <v>0</v>
      </c>
      <c r="M1633" t="b">
        <v>0</v>
      </c>
      <c r="N1633" t="b">
        <v>0</v>
      </c>
      <c r="O1633" t="s">
        <v>87</v>
      </c>
      <c r="P1633" t="b">
        <v>0</v>
      </c>
      <c r="Q1633" t="b">
        <v>0</v>
      </c>
      <c r="R1633" t="s">
        <v>101</v>
      </c>
      <c r="S1633" t="s">
        <v>95</v>
      </c>
      <c r="T1633" t="s">
        <v>101</v>
      </c>
      <c r="U1633" t="s">
        <v>95</v>
      </c>
      <c r="V1633" t="s">
        <v>60</v>
      </c>
      <c r="W1633" t="s">
        <v>61</v>
      </c>
      <c r="X1633" t="s">
        <v>62</v>
      </c>
      <c r="Y1633" t="s">
        <v>88</v>
      </c>
      <c r="Z1633">
        <v>14.9</v>
      </c>
      <c r="AA1633">
        <v>10.8</v>
      </c>
      <c r="AB1633">
        <v>3.72</v>
      </c>
      <c r="AC1633">
        <v>17</v>
      </c>
      <c r="AD1633">
        <v>195</v>
      </c>
      <c r="AE1633">
        <v>237.8</v>
      </c>
      <c r="AF1633">
        <v>170</v>
      </c>
      <c r="AG1633" t="b">
        <v>1</v>
      </c>
      <c r="AH1633">
        <v>229.41</v>
      </c>
      <c r="AI1633">
        <f t="shared" si="25"/>
        <v>33013.35168451455</v>
      </c>
      <c r="AJ1633">
        <v>3</v>
      </c>
      <c r="AK1633" t="b">
        <v>1</v>
      </c>
      <c r="AL1633" t="b">
        <v>0</v>
      </c>
      <c r="AM1633" t="s">
        <v>576</v>
      </c>
      <c r="AN1633" s="1">
        <v>39856</v>
      </c>
      <c r="AO1633" s="1">
        <v>39879</v>
      </c>
      <c r="AQ1633" s="1">
        <v>40006</v>
      </c>
    </row>
    <row r="1634" spans="1:43">
      <c r="A1634" t="s">
        <v>3581</v>
      </c>
      <c r="B1634">
        <v>370327000763</v>
      </c>
      <c r="C1634" t="s">
        <v>616</v>
      </c>
      <c r="D1634" t="s">
        <v>67</v>
      </c>
      <c r="E1634">
        <v>27804</v>
      </c>
      <c r="F1634" t="s">
        <v>75</v>
      </c>
      <c r="G1634" t="s">
        <v>617</v>
      </c>
      <c r="H1634" t="s">
        <v>618</v>
      </c>
      <c r="I1634" t="b">
        <v>0</v>
      </c>
      <c r="J1634" t="b">
        <v>0</v>
      </c>
      <c r="K1634" t="b">
        <v>0</v>
      </c>
      <c r="L1634" t="b">
        <v>0</v>
      </c>
      <c r="M1634" t="b">
        <v>0</v>
      </c>
      <c r="N1634" t="b">
        <v>0</v>
      </c>
      <c r="O1634" t="s">
        <v>77</v>
      </c>
      <c r="P1634" t="b">
        <v>0</v>
      </c>
      <c r="Q1634" t="b">
        <v>0</v>
      </c>
      <c r="R1634" t="s">
        <v>211</v>
      </c>
      <c r="S1634" t="s">
        <v>100</v>
      </c>
      <c r="T1634" t="s">
        <v>211</v>
      </c>
      <c r="U1634" t="s">
        <v>100</v>
      </c>
      <c r="V1634" t="s">
        <v>71</v>
      </c>
      <c r="W1634" t="s">
        <v>61</v>
      </c>
      <c r="X1634" t="s">
        <v>287</v>
      </c>
      <c r="Y1634" t="s">
        <v>88</v>
      </c>
      <c r="Z1634">
        <v>15.22</v>
      </c>
      <c r="AA1634">
        <v>6.47</v>
      </c>
      <c r="AB1634">
        <v>3.8</v>
      </c>
      <c r="AC1634">
        <v>17</v>
      </c>
      <c r="AD1634">
        <v>195</v>
      </c>
      <c r="AE1634">
        <v>237.8</v>
      </c>
      <c r="AF1634">
        <v>25</v>
      </c>
      <c r="AG1634" t="b">
        <v>0</v>
      </c>
      <c r="AH1634">
        <v>229.41</v>
      </c>
      <c r="AI1634">
        <f t="shared" si="25"/>
        <v>33013.35168451455</v>
      </c>
      <c r="AJ1634">
        <v>1</v>
      </c>
      <c r="AK1634" t="b">
        <v>0</v>
      </c>
      <c r="AL1634" t="b">
        <v>0</v>
      </c>
      <c r="AM1634" t="s">
        <v>576</v>
      </c>
      <c r="AN1634" s="1">
        <v>39699</v>
      </c>
      <c r="AO1634" s="1">
        <v>39738</v>
      </c>
      <c r="AP1634" s="1">
        <v>39869</v>
      </c>
      <c r="AQ1634" s="1">
        <v>39854</v>
      </c>
    </row>
    <row r="1635" spans="1:43">
      <c r="A1635" t="s">
        <v>3582</v>
      </c>
      <c r="B1635">
        <v>180732001237</v>
      </c>
      <c r="C1635" t="s">
        <v>3583</v>
      </c>
      <c r="D1635" t="s">
        <v>368</v>
      </c>
      <c r="E1635">
        <v>47304</v>
      </c>
      <c r="F1635" t="s">
        <v>75</v>
      </c>
      <c r="G1635" t="s">
        <v>3584</v>
      </c>
      <c r="H1635" t="s">
        <v>3585</v>
      </c>
      <c r="I1635" t="b">
        <v>0</v>
      </c>
      <c r="J1635" t="b">
        <v>0</v>
      </c>
      <c r="K1635" t="b">
        <v>0</v>
      </c>
      <c r="L1635" t="b">
        <v>0</v>
      </c>
      <c r="M1635" t="b">
        <v>0</v>
      </c>
      <c r="N1635" t="b">
        <v>0</v>
      </c>
      <c r="O1635" t="s">
        <v>57</v>
      </c>
      <c r="P1635" t="b">
        <v>0</v>
      </c>
      <c r="Q1635" t="b">
        <v>0</v>
      </c>
      <c r="R1635" t="s">
        <v>58</v>
      </c>
      <c r="S1635" t="s">
        <v>59</v>
      </c>
      <c r="T1635" t="s">
        <v>357</v>
      </c>
      <c r="U1635" t="s">
        <v>137</v>
      </c>
      <c r="V1635" t="s">
        <v>60</v>
      </c>
      <c r="W1635" t="s">
        <v>61</v>
      </c>
      <c r="X1635" t="s">
        <v>62</v>
      </c>
      <c r="Y1635" t="s">
        <v>63</v>
      </c>
      <c r="Z1635">
        <v>16.239999999999998</v>
      </c>
      <c r="AA1635">
        <v>0</v>
      </c>
      <c r="AB1635">
        <v>2.2000000000000002</v>
      </c>
      <c r="AC1635">
        <v>35</v>
      </c>
      <c r="AD1635">
        <v>199.81</v>
      </c>
      <c r="AE1635">
        <v>229.67</v>
      </c>
      <c r="AF1635">
        <v>25</v>
      </c>
      <c r="AG1635" t="b">
        <v>1</v>
      </c>
      <c r="AH1635">
        <v>229.67</v>
      </c>
      <c r="AI1635">
        <f t="shared" si="25"/>
        <v>32918.937485762137</v>
      </c>
      <c r="AJ1635">
        <v>6</v>
      </c>
      <c r="AK1635" t="b">
        <v>0</v>
      </c>
      <c r="AL1635" t="b">
        <v>1</v>
      </c>
      <c r="AM1635" t="s">
        <v>576</v>
      </c>
      <c r="AN1635" s="1">
        <v>40398</v>
      </c>
      <c r="AO1635" s="1">
        <v>40462</v>
      </c>
      <c r="AQ1635" s="1">
        <v>40549</v>
      </c>
    </row>
    <row r="1636" spans="1:43">
      <c r="A1636" t="s">
        <v>3586</v>
      </c>
      <c r="B1636">
        <v>483039003407</v>
      </c>
      <c r="C1636" t="s">
        <v>1536</v>
      </c>
      <c r="D1636" t="s">
        <v>248</v>
      </c>
      <c r="E1636">
        <v>75149</v>
      </c>
      <c r="F1636" t="s">
        <v>54</v>
      </c>
      <c r="G1636" t="s">
        <v>3364</v>
      </c>
      <c r="H1636" t="s">
        <v>320</v>
      </c>
      <c r="I1636" t="b">
        <v>0</v>
      </c>
      <c r="J1636" t="b">
        <v>0</v>
      </c>
      <c r="K1636" t="b">
        <v>0</v>
      </c>
      <c r="L1636" t="b">
        <v>0</v>
      </c>
      <c r="M1636" t="b">
        <v>0</v>
      </c>
      <c r="N1636" t="b">
        <v>0</v>
      </c>
      <c r="O1636" t="s">
        <v>57</v>
      </c>
      <c r="P1636" t="b">
        <v>0</v>
      </c>
      <c r="Q1636" t="b">
        <v>0</v>
      </c>
      <c r="R1636" t="s">
        <v>58</v>
      </c>
      <c r="S1636" t="s">
        <v>59</v>
      </c>
      <c r="T1636" t="s">
        <v>78</v>
      </c>
      <c r="U1636" t="s">
        <v>79</v>
      </c>
      <c r="V1636" t="s">
        <v>71</v>
      </c>
      <c r="W1636" t="s">
        <v>114</v>
      </c>
      <c r="X1636" t="s">
        <v>62</v>
      </c>
      <c r="Y1636" t="s">
        <v>81</v>
      </c>
      <c r="Z1636">
        <v>16.09</v>
      </c>
      <c r="AA1636">
        <v>0</v>
      </c>
      <c r="AB1636">
        <v>2.41</v>
      </c>
      <c r="AC1636">
        <v>9</v>
      </c>
      <c r="AD1636">
        <v>188.36</v>
      </c>
      <c r="AE1636">
        <v>229.71</v>
      </c>
      <c r="AF1636">
        <v>23</v>
      </c>
      <c r="AG1636" t="b">
        <v>1</v>
      </c>
      <c r="AH1636">
        <v>229.7</v>
      </c>
      <c r="AI1636">
        <f t="shared" si="25"/>
        <v>32908.052239752236</v>
      </c>
      <c r="AJ1636">
        <v>4</v>
      </c>
      <c r="AK1636" t="b">
        <v>1</v>
      </c>
      <c r="AL1636" t="b">
        <v>0</v>
      </c>
      <c r="AM1636" t="s">
        <v>576</v>
      </c>
      <c r="AN1636" s="1">
        <v>40174</v>
      </c>
      <c r="AO1636" s="1">
        <v>40249</v>
      </c>
      <c r="AP1636" s="1">
        <v>40310</v>
      </c>
      <c r="AQ1636" s="1">
        <v>40330</v>
      </c>
    </row>
    <row r="1637" spans="1:43">
      <c r="A1637" t="s">
        <v>3587</v>
      </c>
      <c r="B1637">
        <v>60962000970</v>
      </c>
      <c r="C1637" t="s">
        <v>3588</v>
      </c>
      <c r="D1637" t="s">
        <v>128</v>
      </c>
      <c r="E1637">
        <v>90746</v>
      </c>
      <c r="F1637" t="s">
        <v>75</v>
      </c>
      <c r="G1637" t="s">
        <v>1672</v>
      </c>
      <c r="H1637" t="s">
        <v>130</v>
      </c>
      <c r="I1637" t="b">
        <v>0</v>
      </c>
      <c r="J1637" t="b">
        <v>0</v>
      </c>
      <c r="K1637" t="b">
        <v>0</v>
      </c>
      <c r="L1637" t="b">
        <v>0</v>
      </c>
      <c r="M1637" t="b">
        <v>0</v>
      </c>
      <c r="N1637" t="b">
        <v>0</v>
      </c>
      <c r="O1637" t="s">
        <v>77</v>
      </c>
      <c r="P1637" t="b">
        <v>0</v>
      </c>
      <c r="Q1637" t="b">
        <v>0</v>
      </c>
      <c r="R1637" t="s">
        <v>58</v>
      </c>
      <c r="S1637" t="s">
        <v>59</v>
      </c>
      <c r="T1637" t="s">
        <v>171</v>
      </c>
      <c r="U1637" t="s">
        <v>79</v>
      </c>
      <c r="V1637" t="s">
        <v>71</v>
      </c>
      <c r="W1637" t="s">
        <v>114</v>
      </c>
      <c r="X1637" t="s">
        <v>62</v>
      </c>
      <c r="Y1637" t="s">
        <v>63</v>
      </c>
      <c r="Z1637">
        <v>0</v>
      </c>
      <c r="AA1637">
        <v>13.63</v>
      </c>
      <c r="AB1637">
        <v>2.2400000000000002</v>
      </c>
      <c r="AC1637">
        <v>35</v>
      </c>
      <c r="AD1637">
        <v>199.87</v>
      </c>
      <c r="AE1637">
        <v>229.74</v>
      </c>
      <c r="AF1637">
        <v>50</v>
      </c>
      <c r="AG1637" t="b">
        <v>1</v>
      </c>
      <c r="AH1637">
        <v>229.74</v>
      </c>
      <c r="AI1637">
        <f t="shared" si="25"/>
        <v>32893.541378405702</v>
      </c>
      <c r="AJ1637">
        <v>1</v>
      </c>
      <c r="AK1637" t="b">
        <v>0</v>
      </c>
      <c r="AL1637" t="b">
        <v>0</v>
      </c>
      <c r="AM1637" t="s">
        <v>576</v>
      </c>
      <c r="AN1637" s="1">
        <v>40321</v>
      </c>
      <c r="AO1637" s="1">
        <v>40420</v>
      </c>
      <c r="AP1637" s="1">
        <v>40423</v>
      </c>
      <c r="AQ1637" s="1">
        <v>40473</v>
      </c>
    </row>
    <row r="1638" spans="1:43">
      <c r="A1638" t="s">
        <v>3589</v>
      </c>
      <c r="B1638">
        <v>421968003341</v>
      </c>
      <c r="C1638" t="s">
        <v>1698</v>
      </c>
      <c r="D1638" t="s">
        <v>546</v>
      </c>
      <c r="E1638">
        <v>19464</v>
      </c>
      <c r="F1638" t="s">
        <v>54</v>
      </c>
      <c r="G1638" t="s">
        <v>1699</v>
      </c>
      <c r="H1638" t="s">
        <v>1051</v>
      </c>
      <c r="I1638" t="b">
        <v>0</v>
      </c>
      <c r="J1638" t="b">
        <v>0</v>
      </c>
      <c r="K1638" t="b">
        <v>0</v>
      </c>
      <c r="L1638" t="b">
        <v>0</v>
      </c>
      <c r="M1638" t="b">
        <v>0</v>
      </c>
      <c r="N1638" t="b">
        <v>0</v>
      </c>
      <c r="O1638" t="s">
        <v>57</v>
      </c>
      <c r="P1638" t="b">
        <v>0</v>
      </c>
      <c r="Q1638" t="b">
        <v>0</v>
      </c>
      <c r="R1638" t="s">
        <v>58</v>
      </c>
      <c r="S1638" t="s">
        <v>59</v>
      </c>
      <c r="V1638" t="s">
        <v>71</v>
      </c>
      <c r="W1638" t="s">
        <v>1</v>
      </c>
      <c r="X1638" t="s">
        <v>62</v>
      </c>
      <c r="Y1638" t="s">
        <v>81</v>
      </c>
      <c r="Z1638">
        <v>7.57</v>
      </c>
      <c r="AA1638">
        <v>0</v>
      </c>
      <c r="AB1638">
        <v>2.2599999999999998</v>
      </c>
      <c r="AC1638">
        <v>35</v>
      </c>
      <c r="AD1638">
        <v>195.34</v>
      </c>
      <c r="AE1638">
        <v>229.81</v>
      </c>
      <c r="AF1638">
        <v>30</v>
      </c>
      <c r="AG1638" t="b">
        <v>1</v>
      </c>
      <c r="AH1638">
        <v>229.82</v>
      </c>
      <c r="AI1638">
        <f t="shared" si="25"/>
        <v>32864.52925571266</v>
      </c>
      <c r="AJ1638">
        <v>4</v>
      </c>
      <c r="AK1638" t="b">
        <v>1</v>
      </c>
      <c r="AL1638" t="b">
        <v>0</v>
      </c>
      <c r="AM1638" t="s">
        <v>576</v>
      </c>
      <c r="AN1638" s="1">
        <v>40453</v>
      </c>
      <c r="AO1638" s="1">
        <v>40513</v>
      </c>
      <c r="AP1638" s="1">
        <v>40556</v>
      </c>
      <c r="AQ1638" s="1">
        <v>40602</v>
      </c>
    </row>
    <row r="1639" spans="1:43">
      <c r="A1639" t="s">
        <v>3590</v>
      </c>
      <c r="B1639">
        <v>360007902605</v>
      </c>
      <c r="C1639" t="s">
        <v>330</v>
      </c>
      <c r="D1639" t="s">
        <v>74</v>
      </c>
      <c r="E1639">
        <v>10029</v>
      </c>
      <c r="F1639" t="s">
        <v>75</v>
      </c>
      <c r="G1639" t="s">
        <v>117</v>
      </c>
      <c r="H1639" t="s">
        <v>332</v>
      </c>
      <c r="I1639" t="b">
        <v>0</v>
      </c>
      <c r="J1639" t="b">
        <v>0</v>
      </c>
      <c r="K1639" t="b">
        <v>0</v>
      </c>
      <c r="L1639" t="b">
        <v>0</v>
      </c>
      <c r="M1639" t="b">
        <v>0</v>
      </c>
      <c r="N1639" t="b">
        <v>0</v>
      </c>
      <c r="O1639" t="s">
        <v>77</v>
      </c>
      <c r="P1639" t="b">
        <v>0</v>
      </c>
      <c r="Q1639" t="b">
        <v>0</v>
      </c>
      <c r="R1639" t="s">
        <v>119</v>
      </c>
      <c r="S1639" t="s">
        <v>59</v>
      </c>
      <c r="T1639" t="s">
        <v>58</v>
      </c>
      <c r="U1639" t="s">
        <v>59</v>
      </c>
      <c r="V1639" t="s">
        <v>60</v>
      </c>
      <c r="W1639" t="s">
        <v>61</v>
      </c>
      <c r="X1639" t="s">
        <v>62</v>
      </c>
      <c r="Y1639" t="s">
        <v>81</v>
      </c>
      <c r="AD1639">
        <v>199.88</v>
      </c>
      <c r="AE1639">
        <v>243.76</v>
      </c>
      <c r="AF1639">
        <v>26</v>
      </c>
      <c r="AG1639" t="b">
        <v>1</v>
      </c>
      <c r="AH1639">
        <v>229.86</v>
      </c>
      <c r="AI1639">
        <f t="shared" si="25"/>
        <v>32850.027994366123</v>
      </c>
      <c r="AJ1639">
        <v>1</v>
      </c>
      <c r="AK1639" t="b">
        <v>0</v>
      </c>
      <c r="AL1639" t="b">
        <v>0</v>
      </c>
      <c r="AM1639" t="s">
        <v>576</v>
      </c>
      <c r="AN1639" s="1">
        <v>38803</v>
      </c>
      <c r="AO1639" s="1">
        <v>38916</v>
      </c>
      <c r="AP1639" s="1">
        <v>39052</v>
      </c>
      <c r="AQ1639" s="1">
        <v>39048</v>
      </c>
    </row>
    <row r="1640" spans="1:43">
      <c r="A1640" t="s">
        <v>3591</v>
      </c>
      <c r="B1640">
        <v>62271002949</v>
      </c>
      <c r="C1640" t="s">
        <v>3592</v>
      </c>
      <c r="D1640" t="s">
        <v>128</v>
      </c>
      <c r="E1640">
        <v>91326</v>
      </c>
      <c r="F1640" t="s">
        <v>75</v>
      </c>
      <c r="G1640" t="s">
        <v>271</v>
      </c>
      <c r="H1640" t="s">
        <v>130</v>
      </c>
      <c r="I1640" t="b">
        <v>0</v>
      </c>
      <c r="J1640" t="b">
        <v>0</v>
      </c>
      <c r="K1640" t="b">
        <v>0</v>
      </c>
      <c r="L1640" t="b">
        <v>0</v>
      </c>
      <c r="M1640" t="b">
        <v>0</v>
      </c>
      <c r="N1640" t="b">
        <v>0</v>
      </c>
      <c r="O1640" t="s">
        <v>57</v>
      </c>
      <c r="P1640" t="b">
        <v>0</v>
      </c>
      <c r="Q1640" t="b">
        <v>0</v>
      </c>
      <c r="R1640" t="s">
        <v>1</v>
      </c>
      <c r="S1640" t="s">
        <v>137</v>
      </c>
      <c r="T1640" t="s">
        <v>113</v>
      </c>
      <c r="U1640" t="s">
        <v>113</v>
      </c>
      <c r="V1640" t="s">
        <v>60</v>
      </c>
      <c r="W1640" t="s">
        <v>80</v>
      </c>
      <c r="X1640" t="s">
        <v>107</v>
      </c>
      <c r="Y1640" t="s">
        <v>81</v>
      </c>
      <c r="Z1640">
        <v>13.3</v>
      </c>
      <c r="AA1640">
        <v>12.17</v>
      </c>
      <c r="AB1640">
        <v>1.99</v>
      </c>
      <c r="AC1640">
        <v>35</v>
      </c>
      <c r="AD1640">
        <v>195.45</v>
      </c>
      <c r="AE1640">
        <v>229.94</v>
      </c>
      <c r="AF1640">
        <v>34</v>
      </c>
      <c r="AG1640" t="b">
        <v>1</v>
      </c>
      <c r="AH1640">
        <v>229.94</v>
      </c>
      <c r="AI1640">
        <f t="shared" si="25"/>
        <v>32821.035071673075</v>
      </c>
      <c r="AJ1640">
        <v>7</v>
      </c>
      <c r="AK1640" t="b">
        <v>0</v>
      </c>
      <c r="AL1640" t="b">
        <v>1</v>
      </c>
      <c r="AM1640" t="s">
        <v>576</v>
      </c>
      <c r="AN1640" s="1">
        <v>40529</v>
      </c>
      <c r="AO1640" s="1">
        <v>40534</v>
      </c>
      <c r="AP1640" s="1">
        <v>40603</v>
      </c>
      <c r="AQ1640" s="1">
        <v>40677</v>
      </c>
    </row>
    <row r="1641" spans="1:43">
      <c r="A1641" t="s">
        <v>3593</v>
      </c>
      <c r="C1641" t="s">
        <v>1541</v>
      </c>
      <c r="D1641" t="s">
        <v>122</v>
      </c>
      <c r="E1641">
        <v>70722</v>
      </c>
      <c r="F1641" t="s">
        <v>68</v>
      </c>
      <c r="G1641" t="s">
        <v>3594</v>
      </c>
      <c r="H1641" t="s">
        <v>3595</v>
      </c>
      <c r="I1641" t="b">
        <v>0</v>
      </c>
      <c r="J1641" t="b">
        <v>0</v>
      </c>
      <c r="K1641" t="b">
        <v>0</v>
      </c>
      <c r="L1641" t="b">
        <v>0</v>
      </c>
      <c r="M1641" t="b">
        <v>0</v>
      </c>
      <c r="N1641" t="b">
        <v>0</v>
      </c>
      <c r="O1641" t="s">
        <v>77</v>
      </c>
      <c r="P1641" t="b">
        <v>1</v>
      </c>
      <c r="Q1641" t="b">
        <v>0</v>
      </c>
      <c r="R1641" t="s">
        <v>136</v>
      </c>
      <c r="S1641" t="s">
        <v>137</v>
      </c>
      <c r="T1641" t="s">
        <v>113</v>
      </c>
      <c r="U1641" t="s">
        <v>113</v>
      </c>
      <c r="V1641" t="s">
        <v>71</v>
      </c>
      <c r="W1641" t="s">
        <v>61</v>
      </c>
      <c r="X1641" t="s">
        <v>62</v>
      </c>
      <c r="Y1641" t="s">
        <v>63</v>
      </c>
      <c r="Z1641">
        <v>13.72</v>
      </c>
      <c r="AA1641">
        <v>12.01</v>
      </c>
      <c r="AB1641">
        <v>2.06</v>
      </c>
      <c r="AC1641">
        <v>35</v>
      </c>
      <c r="AD1641">
        <v>200.04</v>
      </c>
      <c r="AE1641">
        <v>229.93</v>
      </c>
      <c r="AF1641">
        <v>5</v>
      </c>
      <c r="AG1641" t="b">
        <v>1</v>
      </c>
      <c r="AH1641">
        <v>229.94</v>
      </c>
      <c r="AI1641">
        <f t="shared" si="25"/>
        <v>32821.035071673075</v>
      </c>
      <c r="AJ1641">
        <v>5</v>
      </c>
      <c r="AK1641" t="b">
        <v>1</v>
      </c>
      <c r="AL1641" t="b">
        <v>0</v>
      </c>
      <c r="AM1641" t="s">
        <v>576</v>
      </c>
      <c r="AN1641" s="1">
        <v>40401</v>
      </c>
      <c r="AO1641" s="1">
        <v>40438</v>
      </c>
      <c r="AP1641" s="1">
        <v>40518</v>
      </c>
      <c r="AQ1641" s="1">
        <v>40551</v>
      </c>
    </row>
    <row r="1642" spans="1:43">
      <c r="A1642" t="s">
        <v>3596</v>
      </c>
      <c r="B1642">
        <v>120087003382</v>
      </c>
      <c r="C1642" t="s">
        <v>646</v>
      </c>
      <c r="D1642" t="s">
        <v>257</v>
      </c>
      <c r="E1642">
        <v>33602</v>
      </c>
      <c r="F1642" t="s">
        <v>75</v>
      </c>
      <c r="G1642" t="s">
        <v>647</v>
      </c>
      <c r="H1642" t="s">
        <v>648</v>
      </c>
      <c r="I1642" t="b">
        <v>0</v>
      </c>
      <c r="J1642" t="b">
        <v>0</v>
      </c>
      <c r="K1642" t="b">
        <v>0</v>
      </c>
      <c r="L1642" t="b">
        <v>0</v>
      </c>
      <c r="M1642" t="b">
        <v>0</v>
      </c>
      <c r="N1642" t="b">
        <v>0</v>
      </c>
      <c r="O1642" t="s">
        <v>57</v>
      </c>
      <c r="P1642" t="b">
        <v>0</v>
      </c>
      <c r="Q1642" t="b">
        <v>0</v>
      </c>
      <c r="R1642" t="s">
        <v>211</v>
      </c>
      <c r="S1642" t="s">
        <v>100</v>
      </c>
      <c r="T1642" t="s">
        <v>119</v>
      </c>
      <c r="U1642" t="s">
        <v>59</v>
      </c>
      <c r="V1642" t="s">
        <v>60</v>
      </c>
      <c r="W1642" t="s">
        <v>80</v>
      </c>
      <c r="X1642" t="s">
        <v>62</v>
      </c>
      <c r="Y1642" t="s">
        <v>151</v>
      </c>
      <c r="Z1642">
        <v>12</v>
      </c>
      <c r="AA1642">
        <v>0</v>
      </c>
      <c r="AB1642">
        <v>10.95</v>
      </c>
      <c r="AC1642">
        <v>35</v>
      </c>
      <c r="AD1642">
        <v>787.85</v>
      </c>
      <c r="AE1642">
        <v>926.88</v>
      </c>
      <c r="AF1642">
        <v>18</v>
      </c>
      <c r="AG1642" t="b">
        <v>1</v>
      </c>
      <c r="AH1642">
        <v>230</v>
      </c>
      <c r="AI1642">
        <f t="shared" si="25"/>
        <v>32799.298779653291</v>
      </c>
      <c r="AJ1642">
        <v>15</v>
      </c>
      <c r="AK1642" t="b">
        <v>1</v>
      </c>
      <c r="AL1642" t="b">
        <v>0</v>
      </c>
      <c r="AM1642" t="s">
        <v>102</v>
      </c>
      <c r="AN1642" s="1">
        <v>40578</v>
      </c>
      <c r="AQ1642" s="1">
        <v>40725</v>
      </c>
    </row>
    <row r="1643" spans="1:43">
      <c r="A1643" t="s">
        <v>3597</v>
      </c>
      <c r="B1643">
        <v>150003000207</v>
      </c>
      <c r="C1643" t="s">
        <v>814</v>
      </c>
      <c r="D1643" t="s">
        <v>812</v>
      </c>
      <c r="E1643">
        <v>96817</v>
      </c>
      <c r="F1643" t="s">
        <v>75</v>
      </c>
      <c r="G1643" t="s">
        <v>3598</v>
      </c>
      <c r="H1643" t="s">
        <v>814</v>
      </c>
      <c r="I1643" t="b">
        <v>0</v>
      </c>
      <c r="J1643" t="b">
        <v>0</v>
      </c>
      <c r="K1643" t="b">
        <v>1</v>
      </c>
      <c r="L1643" t="b">
        <v>0</v>
      </c>
      <c r="M1643" t="b">
        <v>0</v>
      </c>
      <c r="N1643" t="b">
        <v>0</v>
      </c>
      <c r="O1643" t="s">
        <v>57</v>
      </c>
      <c r="P1643" t="b">
        <v>0</v>
      </c>
      <c r="Q1643" t="b">
        <v>0</v>
      </c>
      <c r="R1643" t="s">
        <v>119</v>
      </c>
      <c r="S1643" t="s">
        <v>59</v>
      </c>
      <c r="T1643" t="s">
        <v>58</v>
      </c>
      <c r="U1643" t="s">
        <v>59</v>
      </c>
      <c r="V1643" t="s">
        <v>71</v>
      </c>
      <c r="W1643" t="s">
        <v>61</v>
      </c>
      <c r="X1643" t="s">
        <v>62</v>
      </c>
      <c r="Y1643" t="s">
        <v>63</v>
      </c>
      <c r="Z1643">
        <v>15.4</v>
      </c>
      <c r="AA1643">
        <v>6.42</v>
      </c>
      <c r="AB1643">
        <v>3.85</v>
      </c>
      <c r="AC1643">
        <v>17</v>
      </c>
      <c r="AD1643">
        <v>197</v>
      </c>
      <c r="AE1643">
        <v>240.24</v>
      </c>
      <c r="AF1643">
        <v>23</v>
      </c>
      <c r="AG1643" t="b">
        <v>1</v>
      </c>
      <c r="AH1643">
        <v>230</v>
      </c>
      <c r="AI1643">
        <f t="shared" si="25"/>
        <v>32799.298779653291</v>
      </c>
      <c r="AJ1643">
        <v>4</v>
      </c>
      <c r="AK1643" t="b">
        <v>0</v>
      </c>
      <c r="AL1643" t="b">
        <v>0</v>
      </c>
      <c r="AM1643" t="s">
        <v>576</v>
      </c>
      <c r="AN1643" s="1">
        <v>39900</v>
      </c>
      <c r="AO1643" s="1">
        <v>39938</v>
      </c>
      <c r="AP1643" s="1">
        <v>40183</v>
      </c>
      <c r="AQ1643" s="1">
        <v>40054</v>
      </c>
    </row>
    <row r="1644" spans="1:43">
      <c r="A1644" t="s">
        <v>3599</v>
      </c>
      <c r="B1644">
        <v>61839002255</v>
      </c>
      <c r="C1644" t="s">
        <v>3600</v>
      </c>
      <c r="D1644" t="s">
        <v>128</v>
      </c>
      <c r="E1644">
        <v>90301</v>
      </c>
      <c r="F1644" t="s">
        <v>54</v>
      </c>
      <c r="G1644" t="s">
        <v>3601</v>
      </c>
      <c r="H1644" t="s">
        <v>130</v>
      </c>
      <c r="I1644" t="b">
        <v>0</v>
      </c>
      <c r="J1644" t="b">
        <v>0</v>
      </c>
      <c r="K1644" t="b">
        <v>1</v>
      </c>
      <c r="L1644" t="b">
        <v>0</v>
      </c>
      <c r="M1644" t="b">
        <v>0</v>
      </c>
      <c r="N1644" t="b">
        <v>0</v>
      </c>
      <c r="O1644" t="s">
        <v>77</v>
      </c>
      <c r="P1644" t="b">
        <v>0</v>
      </c>
      <c r="Q1644" t="b">
        <v>0</v>
      </c>
      <c r="R1644" t="s">
        <v>58</v>
      </c>
      <c r="S1644" t="s">
        <v>59</v>
      </c>
      <c r="T1644" t="s">
        <v>119</v>
      </c>
      <c r="U1644" t="s">
        <v>59</v>
      </c>
      <c r="V1644" t="s">
        <v>71</v>
      </c>
      <c r="W1644" t="s">
        <v>61</v>
      </c>
      <c r="X1644" t="s">
        <v>62</v>
      </c>
      <c r="Y1644" t="s">
        <v>63</v>
      </c>
      <c r="Z1644">
        <v>13.97</v>
      </c>
      <c r="AA1644">
        <v>10.119999999999999</v>
      </c>
      <c r="AB1644">
        <v>3.49</v>
      </c>
      <c r="AC1644">
        <v>17</v>
      </c>
      <c r="AD1644">
        <v>184</v>
      </c>
      <c r="AE1644">
        <v>224.39</v>
      </c>
      <c r="AF1644">
        <v>20</v>
      </c>
      <c r="AG1644" t="b">
        <v>1</v>
      </c>
      <c r="AH1644">
        <v>230</v>
      </c>
      <c r="AI1644">
        <f t="shared" si="25"/>
        <v>32799.298779653291</v>
      </c>
      <c r="AJ1644">
        <v>4</v>
      </c>
      <c r="AK1644" t="b">
        <v>0</v>
      </c>
      <c r="AL1644" t="b">
        <v>0</v>
      </c>
      <c r="AM1644" t="s">
        <v>576</v>
      </c>
      <c r="AN1644" s="1">
        <v>39432</v>
      </c>
      <c r="AO1644" s="1">
        <v>39618</v>
      </c>
      <c r="AQ1644" s="1">
        <v>39672</v>
      </c>
    </row>
    <row r="1645" spans="1:43">
      <c r="A1645" t="s">
        <v>3602</v>
      </c>
      <c r="B1645">
        <v>62781004204</v>
      </c>
      <c r="C1645" t="s">
        <v>833</v>
      </c>
      <c r="D1645" t="s">
        <v>128</v>
      </c>
      <c r="E1645">
        <v>95119</v>
      </c>
      <c r="F1645" t="s">
        <v>75</v>
      </c>
      <c r="G1645" t="s">
        <v>2305</v>
      </c>
      <c r="H1645" t="s">
        <v>835</v>
      </c>
      <c r="I1645" t="b">
        <v>0</v>
      </c>
      <c r="J1645" t="b">
        <v>0</v>
      </c>
      <c r="K1645" t="b">
        <v>0</v>
      </c>
      <c r="L1645" t="b">
        <v>0</v>
      </c>
      <c r="M1645" t="b">
        <v>0</v>
      </c>
      <c r="N1645" t="b">
        <v>0</v>
      </c>
      <c r="O1645" t="s">
        <v>77</v>
      </c>
      <c r="P1645" t="b">
        <v>0</v>
      </c>
      <c r="Q1645" t="b">
        <v>0</v>
      </c>
      <c r="R1645" t="s">
        <v>113</v>
      </c>
      <c r="S1645" t="s">
        <v>113</v>
      </c>
      <c r="T1645" t="s">
        <v>136</v>
      </c>
      <c r="U1645" t="s">
        <v>137</v>
      </c>
      <c r="V1645" t="s">
        <v>60</v>
      </c>
      <c r="W1645" t="s">
        <v>61</v>
      </c>
      <c r="X1645" t="s">
        <v>62</v>
      </c>
      <c r="Y1645" t="s">
        <v>63</v>
      </c>
      <c r="Z1645">
        <v>13.94</v>
      </c>
      <c r="AA1645">
        <v>10.11</v>
      </c>
      <c r="AB1645">
        <v>3.49</v>
      </c>
      <c r="AC1645">
        <v>17</v>
      </c>
      <c r="AD1645">
        <v>184</v>
      </c>
      <c r="AE1645">
        <v>224.39</v>
      </c>
      <c r="AF1645">
        <v>8</v>
      </c>
      <c r="AG1645" t="b">
        <v>1</v>
      </c>
      <c r="AH1645">
        <v>230</v>
      </c>
      <c r="AI1645">
        <f t="shared" si="25"/>
        <v>32799.298779653291</v>
      </c>
      <c r="AJ1645">
        <v>2</v>
      </c>
      <c r="AK1645" t="b">
        <v>0</v>
      </c>
      <c r="AL1645" t="b">
        <v>0</v>
      </c>
      <c r="AM1645" t="s">
        <v>576</v>
      </c>
      <c r="AN1645" s="1">
        <v>39383</v>
      </c>
      <c r="AO1645" s="1">
        <v>39550</v>
      </c>
      <c r="AP1645" s="1">
        <v>39623</v>
      </c>
      <c r="AQ1645" s="1">
        <v>39689</v>
      </c>
    </row>
    <row r="1646" spans="1:43">
      <c r="A1646" t="s">
        <v>3603</v>
      </c>
      <c r="C1646" t="s">
        <v>205</v>
      </c>
      <c r="D1646" t="s">
        <v>128</v>
      </c>
      <c r="E1646">
        <v>94112</v>
      </c>
      <c r="F1646" t="s">
        <v>75</v>
      </c>
      <c r="G1646" t="s">
        <v>206</v>
      </c>
      <c r="H1646" t="s">
        <v>205</v>
      </c>
      <c r="I1646" t="b">
        <v>1</v>
      </c>
      <c r="J1646" t="b">
        <v>0</v>
      </c>
      <c r="K1646" t="b">
        <v>0</v>
      </c>
      <c r="L1646" t="b">
        <v>0</v>
      </c>
      <c r="M1646" t="b">
        <v>0</v>
      </c>
      <c r="N1646" t="b">
        <v>0</v>
      </c>
      <c r="O1646" t="s">
        <v>87</v>
      </c>
      <c r="P1646" t="b">
        <v>0</v>
      </c>
      <c r="Q1646" t="b">
        <v>0</v>
      </c>
      <c r="R1646" t="s">
        <v>94</v>
      </c>
      <c r="S1646" t="s">
        <v>95</v>
      </c>
      <c r="V1646" t="s">
        <v>60</v>
      </c>
      <c r="W1646" t="s">
        <v>61</v>
      </c>
      <c r="X1646" t="s">
        <v>62</v>
      </c>
      <c r="Y1646" t="s">
        <v>88</v>
      </c>
      <c r="Z1646">
        <v>107.71</v>
      </c>
      <c r="AA1646">
        <v>78.09</v>
      </c>
      <c r="AB1646">
        <v>26.93</v>
      </c>
      <c r="AC1646">
        <v>17</v>
      </c>
      <c r="AD1646">
        <v>1307</v>
      </c>
      <c r="AE1646">
        <v>1593.9</v>
      </c>
      <c r="AF1646">
        <v>100</v>
      </c>
      <c r="AG1646" t="b">
        <v>1</v>
      </c>
      <c r="AH1646">
        <v>230</v>
      </c>
      <c r="AI1646">
        <f t="shared" si="25"/>
        <v>32799.298779653291</v>
      </c>
      <c r="AJ1646">
        <v>4</v>
      </c>
      <c r="AK1646" t="b">
        <v>0</v>
      </c>
      <c r="AL1646" t="b">
        <v>0</v>
      </c>
      <c r="AM1646" t="s">
        <v>64</v>
      </c>
      <c r="AN1646" s="1">
        <v>39210</v>
      </c>
      <c r="AQ1646" s="1">
        <v>39443</v>
      </c>
    </row>
    <row r="1647" spans="1:43">
      <c r="A1647" t="s">
        <v>3604</v>
      </c>
      <c r="B1647">
        <v>482566006733</v>
      </c>
      <c r="C1647" t="s">
        <v>1546</v>
      </c>
      <c r="D1647" t="s">
        <v>248</v>
      </c>
      <c r="E1647">
        <v>76542</v>
      </c>
      <c r="F1647" t="s">
        <v>75</v>
      </c>
      <c r="G1647" t="s">
        <v>1547</v>
      </c>
      <c r="H1647" t="s">
        <v>1548</v>
      </c>
      <c r="I1647" t="b">
        <v>0</v>
      </c>
      <c r="J1647" t="b">
        <v>0</v>
      </c>
      <c r="K1647" t="b">
        <v>0</v>
      </c>
      <c r="L1647" t="b">
        <v>0</v>
      </c>
      <c r="M1647" t="b">
        <v>0</v>
      </c>
      <c r="N1647" t="b">
        <v>0</v>
      </c>
      <c r="O1647" t="s">
        <v>77</v>
      </c>
      <c r="P1647" t="b">
        <v>0</v>
      </c>
      <c r="Q1647" t="b">
        <v>0</v>
      </c>
      <c r="R1647" t="s">
        <v>104</v>
      </c>
      <c r="S1647" t="s">
        <v>95</v>
      </c>
      <c r="V1647" t="s">
        <v>60</v>
      </c>
      <c r="W1647" t="s">
        <v>61</v>
      </c>
      <c r="X1647" t="s">
        <v>62</v>
      </c>
      <c r="Y1647" t="s">
        <v>81</v>
      </c>
      <c r="Z1647">
        <v>14.4</v>
      </c>
      <c r="AA1647">
        <v>0</v>
      </c>
      <c r="AB1647">
        <v>2.16</v>
      </c>
      <c r="AC1647">
        <v>35</v>
      </c>
      <c r="AD1647">
        <v>195.56</v>
      </c>
      <c r="AE1647">
        <v>230.07</v>
      </c>
      <c r="AF1647">
        <v>900</v>
      </c>
      <c r="AG1647" t="b">
        <v>1</v>
      </c>
      <c r="AH1647">
        <v>230.07</v>
      </c>
      <c r="AI1647">
        <f t="shared" si="25"/>
        <v>32773.948872296867</v>
      </c>
      <c r="AJ1647">
        <v>2</v>
      </c>
      <c r="AK1647" t="b">
        <v>1</v>
      </c>
      <c r="AL1647" t="b">
        <v>0</v>
      </c>
      <c r="AM1647" t="s">
        <v>576</v>
      </c>
      <c r="AN1647" s="1">
        <v>40604</v>
      </c>
      <c r="AO1647" s="1">
        <v>40605</v>
      </c>
      <c r="AP1647" s="1">
        <v>40617</v>
      </c>
      <c r="AQ1647" s="1">
        <v>40757</v>
      </c>
    </row>
    <row r="1648" spans="1:43">
      <c r="A1648" t="s">
        <v>3605</v>
      </c>
      <c r="C1648" t="s">
        <v>372</v>
      </c>
      <c r="D1648" t="s">
        <v>74</v>
      </c>
      <c r="E1648">
        <v>12202</v>
      </c>
      <c r="F1648" t="s">
        <v>75</v>
      </c>
      <c r="G1648" t="s">
        <v>373</v>
      </c>
      <c r="H1648" t="s">
        <v>372</v>
      </c>
      <c r="I1648" t="b">
        <v>1</v>
      </c>
      <c r="J1648" t="b">
        <v>0</v>
      </c>
      <c r="K1648" t="b">
        <v>0</v>
      </c>
      <c r="L1648" t="b">
        <v>0</v>
      </c>
      <c r="M1648" t="b">
        <v>0</v>
      </c>
      <c r="N1648" t="b">
        <v>0</v>
      </c>
      <c r="O1648" t="s">
        <v>57</v>
      </c>
      <c r="P1648" t="b">
        <v>1</v>
      </c>
      <c r="Q1648" t="b">
        <v>0</v>
      </c>
      <c r="R1648" t="s">
        <v>104</v>
      </c>
      <c r="S1648" t="s">
        <v>95</v>
      </c>
      <c r="T1648" t="s">
        <v>104</v>
      </c>
      <c r="U1648" t="s">
        <v>95</v>
      </c>
      <c r="V1648" t="s">
        <v>71</v>
      </c>
      <c r="W1648" t="s">
        <v>61</v>
      </c>
      <c r="X1648" t="s">
        <v>62</v>
      </c>
      <c r="Y1648" t="s">
        <v>81</v>
      </c>
      <c r="Z1648">
        <v>16.13</v>
      </c>
      <c r="AA1648">
        <v>0</v>
      </c>
      <c r="AB1648">
        <v>2.42</v>
      </c>
      <c r="AC1648">
        <v>9</v>
      </c>
      <c r="AD1648">
        <v>188.79</v>
      </c>
      <c r="AE1648">
        <v>230.23</v>
      </c>
      <c r="AF1648">
        <v>29</v>
      </c>
      <c r="AG1648" t="b">
        <v>1</v>
      </c>
      <c r="AH1648">
        <v>230.23</v>
      </c>
      <c r="AI1648">
        <f t="shared" si="25"/>
        <v>32716.043026910767</v>
      </c>
      <c r="AJ1648">
        <v>6</v>
      </c>
      <c r="AK1648" t="b">
        <v>1</v>
      </c>
      <c r="AL1648" t="b">
        <v>1</v>
      </c>
      <c r="AM1648" t="s">
        <v>576</v>
      </c>
      <c r="AN1648" s="1">
        <v>40217</v>
      </c>
      <c r="AO1648" s="1">
        <v>40291</v>
      </c>
      <c r="AQ1648" s="1">
        <v>40370</v>
      </c>
    </row>
    <row r="1649" spans="1:43">
      <c r="A1649" t="s">
        <v>3606</v>
      </c>
      <c r="B1649">
        <v>62250002740</v>
      </c>
      <c r="C1649" t="s">
        <v>1997</v>
      </c>
      <c r="D1649" t="s">
        <v>128</v>
      </c>
      <c r="E1649">
        <v>90713</v>
      </c>
      <c r="F1649" t="s">
        <v>54</v>
      </c>
      <c r="G1649" t="s">
        <v>3607</v>
      </c>
      <c r="H1649" t="s">
        <v>130</v>
      </c>
      <c r="I1649" t="b">
        <v>0</v>
      </c>
      <c r="J1649" t="b">
        <v>0</v>
      </c>
      <c r="K1649" t="b">
        <v>0</v>
      </c>
      <c r="L1649" t="b">
        <v>0</v>
      </c>
      <c r="M1649" t="b">
        <v>0</v>
      </c>
      <c r="N1649" t="b">
        <v>0</v>
      </c>
      <c r="O1649" t="s">
        <v>57</v>
      </c>
      <c r="P1649" t="b">
        <v>0</v>
      </c>
      <c r="Q1649" t="b">
        <v>0</v>
      </c>
      <c r="R1649" t="s">
        <v>101</v>
      </c>
      <c r="S1649" t="s">
        <v>95</v>
      </c>
      <c r="T1649" t="s">
        <v>119</v>
      </c>
      <c r="U1649" t="s">
        <v>59</v>
      </c>
      <c r="V1649" t="s">
        <v>60</v>
      </c>
      <c r="W1649" t="s">
        <v>80</v>
      </c>
      <c r="X1649" t="s">
        <v>62</v>
      </c>
      <c r="Y1649" t="s">
        <v>81</v>
      </c>
      <c r="Z1649">
        <v>1.44</v>
      </c>
      <c r="AA1649">
        <v>13.18</v>
      </c>
      <c r="AB1649">
        <v>2.16</v>
      </c>
      <c r="AC1649">
        <v>35</v>
      </c>
      <c r="AD1649">
        <v>195.77</v>
      </c>
      <c r="AE1649">
        <v>230.32</v>
      </c>
      <c r="AF1649">
        <v>20</v>
      </c>
      <c r="AG1649" t="b">
        <v>1</v>
      </c>
      <c r="AH1649">
        <v>230.32</v>
      </c>
      <c r="AI1649">
        <f t="shared" si="25"/>
        <v>32683.493488881082</v>
      </c>
      <c r="AJ1649">
        <v>2</v>
      </c>
      <c r="AK1649" t="b">
        <v>0</v>
      </c>
      <c r="AL1649" t="b">
        <v>1</v>
      </c>
      <c r="AM1649" t="s">
        <v>576</v>
      </c>
      <c r="AN1649" s="1">
        <v>40553</v>
      </c>
      <c r="AO1649" s="1">
        <v>40557</v>
      </c>
      <c r="AP1649" s="1">
        <v>40557</v>
      </c>
      <c r="AQ1649" s="1">
        <v>40702</v>
      </c>
    </row>
    <row r="1650" spans="1:43">
      <c r="A1650" t="s">
        <v>3608</v>
      </c>
      <c r="B1650">
        <v>62046002471</v>
      </c>
      <c r="C1650" t="s">
        <v>1585</v>
      </c>
      <c r="D1650" t="s">
        <v>128</v>
      </c>
      <c r="E1650">
        <v>94044</v>
      </c>
      <c r="F1650" t="s">
        <v>54</v>
      </c>
      <c r="G1650" t="s">
        <v>1586</v>
      </c>
      <c r="H1650" t="s">
        <v>1565</v>
      </c>
      <c r="I1650" t="b">
        <v>0</v>
      </c>
      <c r="J1650" t="b">
        <v>0</v>
      </c>
      <c r="K1650" t="b">
        <v>0</v>
      </c>
      <c r="L1650" t="b">
        <v>0</v>
      </c>
      <c r="M1650" t="b">
        <v>0</v>
      </c>
      <c r="N1650" t="b">
        <v>0</v>
      </c>
      <c r="O1650" t="s">
        <v>57</v>
      </c>
      <c r="P1650" t="b">
        <v>0</v>
      </c>
      <c r="Q1650" t="b">
        <v>0</v>
      </c>
      <c r="R1650" t="s">
        <v>94</v>
      </c>
      <c r="S1650" t="s">
        <v>95</v>
      </c>
      <c r="T1650" t="s">
        <v>119</v>
      </c>
      <c r="U1650" t="s">
        <v>59</v>
      </c>
      <c r="V1650" t="s">
        <v>71</v>
      </c>
      <c r="W1650" t="s">
        <v>61</v>
      </c>
      <c r="X1650" t="s">
        <v>62</v>
      </c>
      <c r="Y1650" t="s">
        <v>63</v>
      </c>
      <c r="AD1650">
        <v>195.78</v>
      </c>
      <c r="AE1650">
        <v>238.76</v>
      </c>
      <c r="AF1650">
        <v>20</v>
      </c>
      <c r="AG1650" t="b">
        <v>1</v>
      </c>
      <c r="AH1650">
        <v>230.33</v>
      </c>
      <c r="AI1650">
        <f t="shared" si="25"/>
        <v>32679.877873544443</v>
      </c>
      <c r="AJ1650">
        <v>2</v>
      </c>
      <c r="AK1650" t="b">
        <v>0</v>
      </c>
      <c r="AL1650" t="b">
        <v>0</v>
      </c>
      <c r="AM1650" t="s">
        <v>576</v>
      </c>
      <c r="AN1650" s="1">
        <v>39019</v>
      </c>
      <c r="AO1650" s="1">
        <v>39196</v>
      </c>
      <c r="AP1650" s="1">
        <v>39233</v>
      </c>
      <c r="AQ1650" s="1">
        <v>39262</v>
      </c>
    </row>
    <row r="1651" spans="1:43">
      <c r="A1651" t="s">
        <v>3609</v>
      </c>
      <c r="B1651">
        <v>110003000058</v>
      </c>
      <c r="C1651" t="s">
        <v>150</v>
      </c>
      <c r="D1651" t="s">
        <v>587</v>
      </c>
      <c r="E1651">
        <v>20010</v>
      </c>
      <c r="F1651" t="s">
        <v>75</v>
      </c>
      <c r="G1651" t="s">
        <v>588</v>
      </c>
      <c r="H1651" t="s">
        <v>589</v>
      </c>
      <c r="I1651" t="b">
        <v>0</v>
      </c>
      <c r="J1651" t="b">
        <v>0</v>
      </c>
      <c r="K1651" t="b">
        <v>0</v>
      </c>
      <c r="L1651" t="b">
        <v>1</v>
      </c>
      <c r="M1651" t="b">
        <v>0</v>
      </c>
      <c r="N1651" t="b">
        <v>0</v>
      </c>
      <c r="O1651" t="s">
        <v>77</v>
      </c>
      <c r="P1651" t="b">
        <v>1</v>
      </c>
      <c r="Q1651" t="b">
        <v>0</v>
      </c>
      <c r="R1651" t="s">
        <v>101</v>
      </c>
      <c r="S1651" t="s">
        <v>95</v>
      </c>
      <c r="V1651" t="s">
        <v>71</v>
      </c>
      <c r="W1651" t="s">
        <v>61</v>
      </c>
      <c r="X1651" t="s">
        <v>62</v>
      </c>
      <c r="Y1651" t="s">
        <v>88</v>
      </c>
      <c r="Z1651">
        <v>18.89</v>
      </c>
      <c r="AA1651">
        <v>10.86</v>
      </c>
      <c r="AB1651">
        <v>2.83</v>
      </c>
      <c r="AC1651">
        <v>9</v>
      </c>
      <c r="AD1651">
        <v>230.5</v>
      </c>
      <c r="AE1651">
        <v>281.10000000000002</v>
      </c>
      <c r="AF1651">
        <v>50</v>
      </c>
      <c r="AG1651" t="b">
        <v>0</v>
      </c>
      <c r="AH1651">
        <v>230.5</v>
      </c>
      <c r="AI1651">
        <f t="shared" si="25"/>
        <v>32618.443012821714</v>
      </c>
      <c r="AJ1651">
        <v>1</v>
      </c>
      <c r="AK1651" t="b">
        <v>1</v>
      </c>
      <c r="AL1651" t="b">
        <v>0</v>
      </c>
      <c r="AM1651" t="s">
        <v>576</v>
      </c>
      <c r="AN1651" s="1">
        <v>40240</v>
      </c>
      <c r="AO1651" s="1">
        <v>40331</v>
      </c>
      <c r="AQ1651" s="1">
        <v>40391</v>
      </c>
    </row>
    <row r="1652" spans="1:43">
      <c r="A1652" t="s">
        <v>3610</v>
      </c>
      <c r="B1652">
        <v>60001701151</v>
      </c>
      <c r="C1652" t="s">
        <v>2760</v>
      </c>
      <c r="D1652" t="s">
        <v>128</v>
      </c>
      <c r="E1652">
        <v>92307</v>
      </c>
      <c r="F1652" t="s">
        <v>54</v>
      </c>
      <c r="G1652" t="s">
        <v>2761</v>
      </c>
      <c r="H1652" t="s">
        <v>2387</v>
      </c>
      <c r="I1652" t="b">
        <v>0</v>
      </c>
      <c r="J1652" t="b">
        <v>0</v>
      </c>
      <c r="K1652" t="b">
        <v>1</v>
      </c>
      <c r="L1652" t="b">
        <v>0</v>
      </c>
      <c r="M1652" t="b">
        <v>0</v>
      </c>
      <c r="N1652" t="b">
        <v>0</v>
      </c>
      <c r="O1652" t="s">
        <v>57</v>
      </c>
      <c r="P1652" t="b">
        <v>0</v>
      </c>
      <c r="Q1652" t="b">
        <v>0</v>
      </c>
      <c r="R1652" t="s">
        <v>101</v>
      </c>
      <c r="S1652" t="s">
        <v>95</v>
      </c>
      <c r="T1652" t="s">
        <v>119</v>
      </c>
      <c r="U1652" t="s">
        <v>59</v>
      </c>
      <c r="V1652" t="s">
        <v>60</v>
      </c>
      <c r="W1652" t="s">
        <v>61</v>
      </c>
      <c r="X1652" t="s">
        <v>62</v>
      </c>
      <c r="Y1652" t="s">
        <v>63</v>
      </c>
      <c r="Z1652">
        <v>0</v>
      </c>
      <c r="AA1652">
        <v>13.31</v>
      </c>
      <c r="AB1652">
        <v>2.1800000000000002</v>
      </c>
      <c r="AC1652">
        <v>35</v>
      </c>
      <c r="AD1652">
        <v>195.96</v>
      </c>
      <c r="AE1652">
        <v>230.54</v>
      </c>
      <c r="AF1652">
        <v>24</v>
      </c>
      <c r="AG1652" t="b">
        <v>1</v>
      </c>
      <c r="AH1652">
        <v>230.54</v>
      </c>
      <c r="AI1652">
        <f t="shared" si="25"/>
        <v>32603.996151475189</v>
      </c>
      <c r="AJ1652">
        <v>11</v>
      </c>
      <c r="AK1652" t="b">
        <v>0</v>
      </c>
      <c r="AL1652" t="b">
        <v>0</v>
      </c>
      <c r="AM1652" t="s">
        <v>576</v>
      </c>
      <c r="AN1652" s="1">
        <v>40468</v>
      </c>
      <c r="AO1652" s="1">
        <v>40526</v>
      </c>
      <c r="AP1652" s="1">
        <v>40581</v>
      </c>
      <c r="AQ1652" s="1">
        <v>40578</v>
      </c>
    </row>
    <row r="1653" spans="1:43">
      <c r="A1653" t="s">
        <v>3611</v>
      </c>
      <c r="B1653">
        <v>410883000080</v>
      </c>
      <c r="C1653" t="s">
        <v>3612</v>
      </c>
      <c r="D1653" t="s">
        <v>167</v>
      </c>
      <c r="E1653">
        <v>97222</v>
      </c>
      <c r="F1653" t="s">
        <v>54</v>
      </c>
      <c r="G1653" t="s">
        <v>3613</v>
      </c>
      <c r="H1653" t="s">
        <v>3614</v>
      </c>
      <c r="I1653" t="b">
        <v>0</v>
      </c>
      <c r="J1653" t="b">
        <v>0</v>
      </c>
      <c r="K1653" t="b">
        <v>0</v>
      </c>
      <c r="L1653" t="b">
        <v>0</v>
      </c>
      <c r="M1653" t="b">
        <v>0</v>
      </c>
      <c r="N1653" t="b">
        <v>0</v>
      </c>
      <c r="O1653" t="s">
        <v>77</v>
      </c>
      <c r="P1653" t="b">
        <v>0</v>
      </c>
      <c r="Q1653" t="b">
        <v>0</v>
      </c>
      <c r="R1653" t="s">
        <v>230</v>
      </c>
      <c r="S1653" t="s">
        <v>59</v>
      </c>
      <c r="V1653" t="s">
        <v>60</v>
      </c>
      <c r="W1653" t="s">
        <v>1</v>
      </c>
      <c r="X1653" t="s">
        <v>62</v>
      </c>
      <c r="Y1653" t="s">
        <v>63</v>
      </c>
      <c r="Z1653">
        <v>15.9</v>
      </c>
      <c r="AA1653">
        <v>0</v>
      </c>
      <c r="AB1653">
        <v>3.97</v>
      </c>
      <c r="AC1653">
        <v>17</v>
      </c>
      <c r="AD1653">
        <v>196</v>
      </c>
      <c r="AE1653">
        <v>239.02</v>
      </c>
      <c r="AF1653">
        <v>270</v>
      </c>
      <c r="AG1653" t="b">
        <v>1</v>
      </c>
      <c r="AH1653">
        <v>230.59</v>
      </c>
      <c r="AI1653">
        <f t="shared" si="25"/>
        <v>32585.942074792027</v>
      </c>
      <c r="AJ1653">
        <v>2</v>
      </c>
      <c r="AK1653" t="b">
        <v>0</v>
      </c>
      <c r="AL1653" t="b">
        <v>0</v>
      </c>
      <c r="AM1653" t="s">
        <v>576</v>
      </c>
      <c r="AN1653" s="1">
        <v>39732</v>
      </c>
      <c r="AO1653" s="1">
        <v>39882</v>
      </c>
      <c r="AP1653" s="1">
        <v>39966</v>
      </c>
      <c r="AQ1653" s="1">
        <v>39884</v>
      </c>
    </row>
    <row r="1654" spans="1:43">
      <c r="A1654" t="s">
        <v>3615</v>
      </c>
      <c r="C1654" t="s">
        <v>181</v>
      </c>
      <c r="D1654" t="s">
        <v>182</v>
      </c>
      <c r="E1654">
        <v>60643</v>
      </c>
      <c r="F1654" t="s">
        <v>75</v>
      </c>
      <c r="G1654" t="s">
        <v>1310</v>
      </c>
      <c r="H1654" t="s">
        <v>184</v>
      </c>
      <c r="I1654" t="b">
        <v>1</v>
      </c>
      <c r="J1654" t="b">
        <v>0</v>
      </c>
      <c r="K1654" t="b">
        <v>0</v>
      </c>
      <c r="L1654" t="b">
        <v>0</v>
      </c>
      <c r="M1654" t="b">
        <v>0</v>
      </c>
      <c r="N1654" t="b">
        <v>0</v>
      </c>
      <c r="O1654" t="s">
        <v>77</v>
      </c>
      <c r="P1654" t="b">
        <v>0</v>
      </c>
      <c r="Q1654" t="b">
        <v>0</v>
      </c>
      <c r="R1654" t="s">
        <v>58</v>
      </c>
      <c r="S1654" t="s">
        <v>59</v>
      </c>
      <c r="V1654" t="s">
        <v>60</v>
      </c>
      <c r="W1654" t="s">
        <v>114</v>
      </c>
      <c r="X1654" t="s">
        <v>436</v>
      </c>
      <c r="Y1654" t="s">
        <v>63</v>
      </c>
      <c r="Z1654">
        <v>0</v>
      </c>
      <c r="AA1654">
        <v>0</v>
      </c>
      <c r="AB1654">
        <v>2.38</v>
      </c>
      <c r="AC1654">
        <v>35</v>
      </c>
      <c r="AD1654">
        <v>196.33</v>
      </c>
      <c r="AE1654">
        <v>230.98</v>
      </c>
      <c r="AF1654">
        <v>26</v>
      </c>
      <c r="AG1654" t="b">
        <v>1</v>
      </c>
      <c r="AH1654">
        <v>230.62</v>
      </c>
      <c r="AI1654">
        <f t="shared" si="25"/>
        <v>32575.112028782132</v>
      </c>
      <c r="AJ1654">
        <v>6</v>
      </c>
      <c r="AK1654" t="b">
        <v>1</v>
      </c>
      <c r="AL1654" t="b">
        <v>0</v>
      </c>
      <c r="AM1654" t="s">
        <v>576</v>
      </c>
      <c r="AN1654" s="1">
        <v>40543</v>
      </c>
      <c r="AO1654" s="1">
        <v>40578</v>
      </c>
      <c r="AQ1654" s="1">
        <v>40693</v>
      </c>
    </row>
    <row r="1655" spans="1:43">
      <c r="A1655" t="s">
        <v>3616</v>
      </c>
      <c r="C1655" t="s">
        <v>483</v>
      </c>
      <c r="D1655" t="s">
        <v>74</v>
      </c>
      <c r="E1655">
        <v>11206</v>
      </c>
      <c r="F1655" t="s">
        <v>75</v>
      </c>
      <c r="G1655" t="s">
        <v>484</v>
      </c>
      <c r="H1655" t="s">
        <v>483</v>
      </c>
      <c r="I1655" t="b">
        <v>0</v>
      </c>
      <c r="J1655" t="b">
        <v>0</v>
      </c>
      <c r="K1655" t="b">
        <v>0</v>
      </c>
      <c r="L1655" t="b">
        <v>0</v>
      </c>
      <c r="M1655" t="b">
        <v>0</v>
      </c>
      <c r="N1655" t="b">
        <v>0</v>
      </c>
      <c r="O1655" t="s">
        <v>57</v>
      </c>
      <c r="P1655" t="b">
        <v>0</v>
      </c>
      <c r="Q1655" t="b">
        <v>1</v>
      </c>
      <c r="R1655" t="s">
        <v>101</v>
      </c>
      <c r="S1655" t="s">
        <v>95</v>
      </c>
      <c r="T1655" t="s">
        <v>58</v>
      </c>
      <c r="U1655" t="s">
        <v>59</v>
      </c>
      <c r="W1655" t="s">
        <v>61</v>
      </c>
      <c r="X1655" t="s">
        <v>62</v>
      </c>
      <c r="Y1655" t="s">
        <v>63</v>
      </c>
      <c r="AD1655">
        <v>200.8</v>
      </c>
      <c r="AE1655">
        <v>244.88</v>
      </c>
      <c r="AF1655">
        <v>25</v>
      </c>
      <c r="AG1655" t="b">
        <v>1</v>
      </c>
      <c r="AH1655">
        <v>231</v>
      </c>
      <c r="AI1655">
        <f t="shared" si="25"/>
        <v>32438.087245990137</v>
      </c>
      <c r="AJ1655">
        <v>1</v>
      </c>
      <c r="AK1655" t="b">
        <v>0</v>
      </c>
      <c r="AL1655" t="b">
        <v>0</v>
      </c>
      <c r="AM1655" t="s">
        <v>576</v>
      </c>
      <c r="AN1655" s="1">
        <v>38271</v>
      </c>
      <c r="AO1655" s="1">
        <v>38286</v>
      </c>
      <c r="AP1655" s="1">
        <v>38342</v>
      </c>
      <c r="AQ1655" s="1">
        <v>38514</v>
      </c>
    </row>
    <row r="1656" spans="1:43">
      <c r="A1656" t="s">
        <v>3617</v>
      </c>
      <c r="B1656">
        <v>64158009462</v>
      </c>
      <c r="C1656" t="s">
        <v>3618</v>
      </c>
      <c r="D1656" t="s">
        <v>128</v>
      </c>
      <c r="E1656">
        <v>95605</v>
      </c>
      <c r="F1656" t="s">
        <v>54</v>
      </c>
      <c r="G1656" t="s">
        <v>3619</v>
      </c>
      <c r="H1656" t="s">
        <v>3620</v>
      </c>
      <c r="I1656" t="b">
        <v>0</v>
      </c>
      <c r="J1656" t="b">
        <v>0</v>
      </c>
      <c r="K1656" t="b">
        <v>1</v>
      </c>
      <c r="L1656" t="b">
        <v>0</v>
      </c>
      <c r="M1656" t="b">
        <v>0</v>
      </c>
      <c r="N1656" t="b">
        <v>0</v>
      </c>
      <c r="O1656" t="s">
        <v>77</v>
      </c>
      <c r="P1656" t="b">
        <v>1</v>
      </c>
      <c r="Q1656" t="b">
        <v>0</v>
      </c>
      <c r="R1656" t="s">
        <v>101</v>
      </c>
      <c r="S1656" t="s">
        <v>95</v>
      </c>
      <c r="T1656" t="s">
        <v>113</v>
      </c>
      <c r="U1656" t="s">
        <v>113</v>
      </c>
      <c r="V1656" t="s">
        <v>60</v>
      </c>
      <c r="W1656" t="s">
        <v>61</v>
      </c>
      <c r="X1656" t="s">
        <v>62</v>
      </c>
      <c r="Y1656" t="s">
        <v>81</v>
      </c>
      <c r="Z1656">
        <v>14.3</v>
      </c>
      <c r="AA1656">
        <v>13.08</v>
      </c>
      <c r="AB1656">
        <v>2.14</v>
      </c>
      <c r="AC1656">
        <v>35</v>
      </c>
      <c r="AD1656">
        <v>207.52</v>
      </c>
      <c r="AE1656">
        <v>244.14</v>
      </c>
      <c r="AF1656">
        <v>10</v>
      </c>
      <c r="AG1656" t="b">
        <v>1</v>
      </c>
      <c r="AH1656">
        <v>231.08</v>
      </c>
      <c r="AI1656">
        <f t="shared" si="25"/>
        <v>32409.27672329708</v>
      </c>
      <c r="AJ1656">
        <v>4</v>
      </c>
      <c r="AK1656" t="b">
        <v>1</v>
      </c>
      <c r="AL1656" t="b">
        <v>0</v>
      </c>
      <c r="AM1656" t="s">
        <v>576</v>
      </c>
      <c r="AN1656" s="1">
        <v>40581</v>
      </c>
      <c r="AO1656" s="1">
        <v>40603</v>
      </c>
      <c r="AQ1656" s="1">
        <v>40729</v>
      </c>
    </row>
    <row r="1657" spans="1:43">
      <c r="A1657" t="s">
        <v>3621</v>
      </c>
      <c r="C1657" t="s">
        <v>483</v>
      </c>
      <c r="D1657" t="s">
        <v>74</v>
      </c>
      <c r="E1657">
        <v>11208</v>
      </c>
      <c r="F1657" t="s">
        <v>75</v>
      </c>
      <c r="G1657" t="s">
        <v>2221</v>
      </c>
      <c r="H1657" t="s">
        <v>483</v>
      </c>
      <c r="I1657" t="b">
        <v>0</v>
      </c>
      <c r="J1657" t="b">
        <v>0</v>
      </c>
      <c r="K1657" t="b">
        <v>0</v>
      </c>
      <c r="L1657" t="b">
        <v>0</v>
      </c>
      <c r="M1657" t="b">
        <v>0</v>
      </c>
      <c r="N1657" t="b">
        <v>0</v>
      </c>
      <c r="O1657" t="s">
        <v>77</v>
      </c>
      <c r="P1657" t="b">
        <v>0</v>
      </c>
      <c r="Q1657" t="b">
        <v>0</v>
      </c>
      <c r="R1657" t="s">
        <v>101</v>
      </c>
      <c r="S1657" t="s">
        <v>95</v>
      </c>
      <c r="T1657" t="s">
        <v>211</v>
      </c>
      <c r="U1657" t="s">
        <v>100</v>
      </c>
      <c r="V1657" t="s">
        <v>71</v>
      </c>
      <c r="W1657" t="s">
        <v>61</v>
      </c>
      <c r="X1657" t="s">
        <v>62</v>
      </c>
      <c r="Y1657" t="s">
        <v>151</v>
      </c>
      <c r="AD1657">
        <v>214.23</v>
      </c>
      <c r="AE1657">
        <v>261.26</v>
      </c>
      <c r="AF1657">
        <v>100</v>
      </c>
      <c r="AG1657" t="b">
        <v>1</v>
      </c>
      <c r="AH1657">
        <v>231.36</v>
      </c>
      <c r="AI1657">
        <f t="shared" si="25"/>
        <v>32308.540693871397</v>
      </c>
      <c r="AJ1657">
        <v>2</v>
      </c>
      <c r="AK1657" t="b">
        <v>0</v>
      </c>
      <c r="AL1657" t="b">
        <v>0</v>
      </c>
      <c r="AM1657" t="s">
        <v>576</v>
      </c>
      <c r="AN1657" s="1">
        <v>38639</v>
      </c>
      <c r="AO1657" s="1">
        <v>38694</v>
      </c>
      <c r="AP1657" s="1">
        <v>38790</v>
      </c>
      <c r="AQ1657" s="1">
        <v>38882</v>
      </c>
    </row>
    <row r="1658" spans="1:43">
      <c r="A1658" s="2" t="s">
        <v>3622</v>
      </c>
      <c r="B1658">
        <v>361071000846</v>
      </c>
      <c r="C1658" t="s">
        <v>3623</v>
      </c>
      <c r="D1658" t="s">
        <v>74</v>
      </c>
      <c r="E1658">
        <v>13760</v>
      </c>
      <c r="F1658" t="s">
        <v>54</v>
      </c>
      <c r="G1658" t="s">
        <v>3624</v>
      </c>
      <c r="H1658" t="s">
        <v>2531</v>
      </c>
      <c r="I1658" t="b">
        <v>0</v>
      </c>
      <c r="J1658" t="b">
        <v>0</v>
      </c>
      <c r="K1658" t="b">
        <v>0</v>
      </c>
      <c r="L1658" t="b">
        <v>0</v>
      </c>
      <c r="M1658" t="b">
        <v>0</v>
      </c>
      <c r="N1658" t="b">
        <v>0</v>
      </c>
      <c r="O1658" t="s">
        <v>87</v>
      </c>
      <c r="P1658" t="b">
        <v>0</v>
      </c>
      <c r="Q1658" t="b">
        <v>0</v>
      </c>
      <c r="R1658" t="s">
        <v>267</v>
      </c>
      <c r="S1658" t="s">
        <v>95</v>
      </c>
      <c r="T1658" t="s">
        <v>230</v>
      </c>
      <c r="U1658" t="s">
        <v>59</v>
      </c>
      <c r="V1658" t="s">
        <v>71</v>
      </c>
      <c r="W1658" t="s">
        <v>61</v>
      </c>
      <c r="X1658" t="s">
        <v>62</v>
      </c>
      <c r="Y1658" t="s">
        <v>81</v>
      </c>
      <c r="Z1658">
        <v>0</v>
      </c>
      <c r="AA1658">
        <v>0</v>
      </c>
      <c r="AB1658">
        <v>2.4300000000000002</v>
      </c>
      <c r="AC1658">
        <v>35</v>
      </c>
      <c r="AD1658">
        <v>199.67</v>
      </c>
      <c r="AE1658">
        <v>234.91</v>
      </c>
      <c r="AF1658">
        <v>25</v>
      </c>
      <c r="AG1658" t="b">
        <v>1</v>
      </c>
      <c r="AH1658">
        <v>231.38</v>
      </c>
      <c r="AI1658">
        <f t="shared" si="25"/>
        <v>32301.351263198139</v>
      </c>
      <c r="AJ1658">
        <v>9</v>
      </c>
      <c r="AK1658" t="b">
        <v>0</v>
      </c>
      <c r="AL1658" t="b">
        <v>0</v>
      </c>
      <c r="AM1658" t="s">
        <v>576</v>
      </c>
      <c r="AN1658" s="1">
        <v>40579</v>
      </c>
      <c r="AO1658" s="1">
        <v>40589</v>
      </c>
      <c r="AQ1658" s="1">
        <v>40726</v>
      </c>
    </row>
    <row r="1659" spans="1:43">
      <c r="A1659" s="2" t="s">
        <v>3625</v>
      </c>
      <c r="B1659">
        <v>50270000128</v>
      </c>
      <c r="C1659" t="s">
        <v>3626</v>
      </c>
      <c r="D1659" t="s">
        <v>1902</v>
      </c>
      <c r="E1659">
        <v>72010</v>
      </c>
      <c r="F1659" t="s">
        <v>68</v>
      </c>
      <c r="G1659" t="s">
        <v>3627</v>
      </c>
      <c r="H1659" t="s">
        <v>3628</v>
      </c>
      <c r="I1659" t="b">
        <v>0</v>
      </c>
      <c r="J1659" t="b">
        <v>0</v>
      </c>
      <c r="K1659" t="b">
        <v>0</v>
      </c>
      <c r="L1659" t="b">
        <v>0</v>
      </c>
      <c r="M1659" t="b">
        <v>0</v>
      </c>
      <c r="N1659" t="b">
        <v>0</v>
      </c>
      <c r="O1659" t="s">
        <v>57</v>
      </c>
      <c r="P1659" t="b">
        <v>0</v>
      </c>
      <c r="Q1659" t="b">
        <v>0</v>
      </c>
      <c r="R1659" t="s">
        <v>78</v>
      </c>
      <c r="S1659" t="s">
        <v>79</v>
      </c>
      <c r="T1659" t="s">
        <v>131</v>
      </c>
      <c r="U1659" t="s">
        <v>79</v>
      </c>
      <c r="V1659" t="s">
        <v>71</v>
      </c>
      <c r="W1659" t="s">
        <v>61</v>
      </c>
      <c r="X1659" t="s">
        <v>62</v>
      </c>
      <c r="Y1659" t="s">
        <v>81</v>
      </c>
      <c r="Z1659">
        <v>15.59</v>
      </c>
      <c r="AA1659">
        <v>9.36</v>
      </c>
      <c r="AB1659">
        <v>3.9</v>
      </c>
      <c r="AC1659">
        <v>17</v>
      </c>
      <c r="AD1659">
        <v>202</v>
      </c>
      <c r="AE1659">
        <v>246.34</v>
      </c>
      <c r="AF1659">
        <v>100</v>
      </c>
      <c r="AG1659" t="b">
        <v>1</v>
      </c>
      <c r="AH1659">
        <v>231.47</v>
      </c>
      <c r="AI1659">
        <f t="shared" si="25"/>
        <v>32269.008725168456</v>
      </c>
      <c r="AJ1659">
        <v>2</v>
      </c>
      <c r="AK1659" t="b">
        <v>0</v>
      </c>
      <c r="AL1659" t="b">
        <v>0</v>
      </c>
      <c r="AM1659" t="s">
        <v>576</v>
      </c>
      <c r="AN1659" s="1">
        <v>39637</v>
      </c>
      <c r="AO1659" s="1">
        <v>39707</v>
      </c>
      <c r="AP1659" s="1">
        <v>39764</v>
      </c>
      <c r="AQ1659" s="1">
        <v>39792</v>
      </c>
    </row>
    <row r="1660" spans="1:43">
      <c r="A1660" t="s">
        <v>3629</v>
      </c>
      <c r="B1660">
        <v>330498000323</v>
      </c>
      <c r="C1660" t="s">
        <v>3630</v>
      </c>
      <c r="D1660" t="s">
        <v>2142</v>
      </c>
      <c r="E1660">
        <v>3062</v>
      </c>
      <c r="F1660" t="s">
        <v>75</v>
      </c>
      <c r="G1660" t="s">
        <v>3631</v>
      </c>
      <c r="H1660" t="s">
        <v>648</v>
      </c>
      <c r="I1660" t="b">
        <v>0</v>
      </c>
      <c r="J1660" t="b">
        <v>0</v>
      </c>
      <c r="K1660" t="b">
        <v>0</v>
      </c>
      <c r="L1660" t="b">
        <v>0</v>
      </c>
      <c r="M1660" t="b">
        <v>0</v>
      </c>
      <c r="N1660" t="b">
        <v>0</v>
      </c>
      <c r="O1660" t="s">
        <v>57</v>
      </c>
      <c r="P1660" t="b">
        <v>0</v>
      </c>
      <c r="Q1660" t="b">
        <v>0</v>
      </c>
      <c r="R1660" t="s">
        <v>915</v>
      </c>
      <c r="S1660" t="s">
        <v>137</v>
      </c>
      <c r="T1660" t="s">
        <v>211</v>
      </c>
      <c r="U1660" t="s">
        <v>100</v>
      </c>
      <c r="V1660" t="s">
        <v>60</v>
      </c>
      <c r="W1660" t="s">
        <v>80</v>
      </c>
      <c r="X1660" t="s">
        <v>62</v>
      </c>
      <c r="Y1660" t="s">
        <v>88</v>
      </c>
      <c r="Z1660">
        <v>1.8</v>
      </c>
      <c r="AA1660">
        <v>0</v>
      </c>
      <c r="AB1660">
        <v>2.7</v>
      </c>
      <c r="AC1660">
        <v>9</v>
      </c>
      <c r="AD1660">
        <v>193.48</v>
      </c>
      <c r="AE1660">
        <v>235.95</v>
      </c>
      <c r="AF1660">
        <v>200</v>
      </c>
      <c r="AG1660" t="b">
        <v>1</v>
      </c>
      <c r="AH1660">
        <v>231.56</v>
      </c>
      <c r="AI1660">
        <f t="shared" si="25"/>
        <v>32236.682387138771</v>
      </c>
      <c r="AJ1660">
        <v>4</v>
      </c>
      <c r="AK1660" t="b">
        <v>1</v>
      </c>
      <c r="AL1660" t="b">
        <v>1</v>
      </c>
      <c r="AM1660" t="s">
        <v>576</v>
      </c>
      <c r="AN1660" s="1">
        <v>40321</v>
      </c>
      <c r="AO1660" s="1">
        <v>40400</v>
      </c>
      <c r="AP1660" s="1">
        <v>40431</v>
      </c>
      <c r="AQ1660" s="1">
        <v>40472</v>
      </c>
    </row>
    <row r="1661" spans="1:43">
      <c r="A1661" t="s">
        <v>3632</v>
      </c>
      <c r="B1661">
        <v>40880002336</v>
      </c>
      <c r="C1661" t="s">
        <v>3162</v>
      </c>
      <c r="D1661" t="s">
        <v>354</v>
      </c>
      <c r="E1661">
        <v>85713</v>
      </c>
      <c r="F1661" t="s">
        <v>75</v>
      </c>
      <c r="G1661" t="s">
        <v>3163</v>
      </c>
      <c r="H1661" t="s">
        <v>3164</v>
      </c>
      <c r="I1661" t="b">
        <v>0</v>
      </c>
      <c r="J1661" t="b">
        <v>0</v>
      </c>
      <c r="K1661" t="b">
        <v>0</v>
      </c>
      <c r="L1661" t="b">
        <v>0</v>
      </c>
      <c r="M1661" t="b">
        <v>0</v>
      </c>
      <c r="N1661" t="b">
        <v>0</v>
      </c>
      <c r="O1661" t="s">
        <v>57</v>
      </c>
      <c r="P1661" t="b">
        <v>0</v>
      </c>
      <c r="Q1661" t="b">
        <v>0</v>
      </c>
      <c r="R1661" t="s">
        <v>101</v>
      </c>
      <c r="S1661" t="s">
        <v>95</v>
      </c>
      <c r="T1661" t="s">
        <v>119</v>
      </c>
      <c r="U1661" t="s">
        <v>59</v>
      </c>
      <c r="V1661" t="s">
        <v>60</v>
      </c>
      <c r="W1661" t="s">
        <v>80</v>
      </c>
      <c r="X1661" t="s">
        <v>62</v>
      </c>
      <c r="Y1661" t="s">
        <v>81</v>
      </c>
      <c r="Z1661">
        <v>15.46</v>
      </c>
      <c r="AA1661">
        <v>8.66</v>
      </c>
      <c r="AB1661">
        <v>2.3199999999999998</v>
      </c>
      <c r="AC1661">
        <v>9</v>
      </c>
      <c r="AD1661">
        <v>190.02</v>
      </c>
      <c r="AE1661">
        <v>231.73</v>
      </c>
      <c r="AF1661">
        <v>25</v>
      </c>
      <c r="AG1661" t="b">
        <v>1</v>
      </c>
      <c r="AH1661">
        <v>231.73</v>
      </c>
      <c r="AI1661">
        <f t="shared" si="25"/>
        <v>32175.665726416039</v>
      </c>
      <c r="AJ1661">
        <v>1</v>
      </c>
      <c r="AK1661" t="b">
        <v>0</v>
      </c>
      <c r="AL1661" t="b">
        <v>0</v>
      </c>
      <c r="AM1661" t="s">
        <v>576</v>
      </c>
      <c r="AN1661" s="1">
        <v>40223</v>
      </c>
      <c r="AO1661" s="1">
        <v>40244</v>
      </c>
      <c r="AP1661" s="1">
        <v>40305</v>
      </c>
      <c r="AQ1661" s="1">
        <v>40376</v>
      </c>
    </row>
    <row r="1662" spans="1:43">
      <c r="A1662" t="s">
        <v>3633</v>
      </c>
      <c r="B1662">
        <v>220102000400</v>
      </c>
      <c r="C1662" t="s">
        <v>372</v>
      </c>
      <c r="D1662" t="s">
        <v>122</v>
      </c>
      <c r="E1662">
        <v>70711</v>
      </c>
      <c r="F1662" t="s">
        <v>68</v>
      </c>
      <c r="G1662" t="s">
        <v>1060</v>
      </c>
      <c r="H1662" t="s">
        <v>1061</v>
      </c>
      <c r="I1662" t="b">
        <v>0</v>
      </c>
      <c r="J1662" t="b">
        <v>0</v>
      </c>
      <c r="K1662" t="b">
        <v>0</v>
      </c>
      <c r="L1662" t="b">
        <v>0</v>
      </c>
      <c r="M1662" t="b">
        <v>0</v>
      </c>
      <c r="N1662" t="b">
        <v>0</v>
      </c>
      <c r="O1662" t="s">
        <v>57</v>
      </c>
      <c r="P1662" t="b">
        <v>0</v>
      </c>
      <c r="Q1662" t="b">
        <v>0</v>
      </c>
      <c r="R1662" t="s">
        <v>101</v>
      </c>
      <c r="S1662" t="s">
        <v>95</v>
      </c>
      <c r="T1662" t="s">
        <v>119</v>
      </c>
      <c r="U1662" t="s">
        <v>59</v>
      </c>
      <c r="V1662" t="s">
        <v>60</v>
      </c>
      <c r="W1662" t="s">
        <v>114</v>
      </c>
      <c r="X1662" t="s">
        <v>62</v>
      </c>
      <c r="Y1662" t="s">
        <v>81</v>
      </c>
      <c r="Z1662">
        <v>15.47</v>
      </c>
      <c r="AA1662">
        <v>6.19</v>
      </c>
      <c r="AB1662">
        <v>3.87</v>
      </c>
      <c r="AC1662">
        <v>17</v>
      </c>
      <c r="AD1662">
        <v>197</v>
      </c>
      <c r="AE1662">
        <v>240.24</v>
      </c>
      <c r="AF1662">
        <v>24</v>
      </c>
      <c r="AG1662" t="b">
        <v>1</v>
      </c>
      <c r="AH1662">
        <v>231.76</v>
      </c>
      <c r="AI1662">
        <f t="shared" si="25"/>
        <v>32164.904080406144</v>
      </c>
      <c r="AJ1662">
        <v>1</v>
      </c>
      <c r="AK1662" t="b">
        <v>0</v>
      </c>
      <c r="AL1662" t="b">
        <v>0</v>
      </c>
      <c r="AM1662" t="s">
        <v>576</v>
      </c>
      <c r="AN1662" s="1">
        <v>39635</v>
      </c>
      <c r="AO1662" s="1">
        <v>39682</v>
      </c>
      <c r="AP1662" s="1">
        <v>39825</v>
      </c>
      <c r="AQ1662" s="1">
        <v>39791</v>
      </c>
    </row>
    <row r="1663" spans="1:43">
      <c r="A1663" t="s">
        <v>3634</v>
      </c>
      <c r="B1663">
        <v>400885000372</v>
      </c>
      <c r="C1663" t="s">
        <v>139</v>
      </c>
      <c r="D1663" t="s">
        <v>53</v>
      </c>
      <c r="E1663">
        <v>74429</v>
      </c>
      <c r="F1663" t="s">
        <v>54</v>
      </c>
      <c r="G1663" t="s">
        <v>140</v>
      </c>
      <c r="H1663" t="s">
        <v>141</v>
      </c>
      <c r="I1663" t="b">
        <v>0</v>
      </c>
      <c r="J1663" t="b">
        <v>0</v>
      </c>
      <c r="K1663" t="b">
        <v>0</v>
      </c>
      <c r="L1663" t="b">
        <v>0</v>
      </c>
      <c r="M1663" t="b">
        <v>0</v>
      </c>
      <c r="N1663" t="b">
        <v>0</v>
      </c>
      <c r="O1663" t="s">
        <v>57</v>
      </c>
      <c r="P1663" t="b">
        <v>0</v>
      </c>
      <c r="Q1663" t="b">
        <v>0</v>
      </c>
      <c r="R1663" t="s">
        <v>113</v>
      </c>
      <c r="S1663" t="s">
        <v>113</v>
      </c>
      <c r="V1663" t="s">
        <v>71</v>
      </c>
      <c r="W1663" t="s">
        <v>61</v>
      </c>
      <c r="X1663" t="s">
        <v>62</v>
      </c>
      <c r="Y1663" t="s">
        <v>63</v>
      </c>
      <c r="Z1663">
        <v>15.38</v>
      </c>
      <c r="AA1663">
        <v>6.92</v>
      </c>
      <c r="AB1663">
        <v>3.85</v>
      </c>
      <c r="AC1663">
        <v>17</v>
      </c>
      <c r="AD1663">
        <v>197</v>
      </c>
      <c r="AE1663">
        <v>240.24</v>
      </c>
      <c r="AF1663">
        <v>49</v>
      </c>
      <c r="AG1663" t="b">
        <v>1</v>
      </c>
      <c r="AH1663">
        <v>231.76</v>
      </c>
      <c r="AI1663">
        <f t="shared" si="25"/>
        <v>32164.904080406144</v>
      </c>
      <c r="AJ1663">
        <v>2</v>
      </c>
      <c r="AK1663" t="b">
        <v>0</v>
      </c>
      <c r="AL1663" t="b">
        <v>0</v>
      </c>
      <c r="AM1663" t="s">
        <v>576</v>
      </c>
      <c r="AN1663" s="1">
        <v>39401</v>
      </c>
      <c r="AO1663" s="1">
        <v>39412</v>
      </c>
      <c r="AQ1663" s="1">
        <v>39641</v>
      </c>
    </row>
    <row r="1664" spans="1:43">
      <c r="A1664" s="2" t="s">
        <v>3635</v>
      </c>
      <c r="C1664" t="s">
        <v>3636</v>
      </c>
      <c r="D1664" t="s">
        <v>122</v>
      </c>
      <c r="E1664">
        <v>70515</v>
      </c>
      <c r="F1664" t="s">
        <v>68</v>
      </c>
      <c r="G1664" t="s">
        <v>3637</v>
      </c>
      <c r="H1664" t="s">
        <v>490</v>
      </c>
      <c r="I1664" t="b">
        <v>0</v>
      </c>
      <c r="J1664" t="b">
        <v>0</v>
      </c>
      <c r="K1664" t="b">
        <v>0</v>
      </c>
      <c r="L1664" t="b">
        <v>0</v>
      </c>
      <c r="M1664" t="b">
        <v>0</v>
      </c>
      <c r="N1664" t="b">
        <v>0</v>
      </c>
      <c r="O1664" t="s">
        <v>77</v>
      </c>
      <c r="P1664" t="b">
        <v>0</v>
      </c>
      <c r="Q1664" t="b">
        <v>0</v>
      </c>
      <c r="R1664" t="s">
        <v>58</v>
      </c>
      <c r="S1664" t="s">
        <v>59</v>
      </c>
      <c r="T1664" t="s">
        <v>113</v>
      </c>
      <c r="U1664" t="s">
        <v>113</v>
      </c>
      <c r="V1664" t="s">
        <v>60</v>
      </c>
      <c r="W1664" t="s">
        <v>61</v>
      </c>
      <c r="X1664" t="s">
        <v>62</v>
      </c>
      <c r="Y1664" t="s">
        <v>81</v>
      </c>
      <c r="Z1664">
        <v>0</v>
      </c>
      <c r="AA1664">
        <v>12.9</v>
      </c>
      <c r="AB1664">
        <v>2.21</v>
      </c>
      <c r="AC1664">
        <v>35</v>
      </c>
      <c r="AD1664">
        <v>197.55</v>
      </c>
      <c r="AE1664">
        <v>232.41</v>
      </c>
      <c r="AF1664">
        <v>15</v>
      </c>
      <c r="AG1664" t="b">
        <v>1</v>
      </c>
      <c r="AH1664">
        <v>231.8</v>
      </c>
      <c r="AI1664">
        <f t="shared" si="25"/>
        <v>32150.558019059608</v>
      </c>
      <c r="AJ1664">
        <v>9</v>
      </c>
      <c r="AK1664" t="b">
        <v>0</v>
      </c>
      <c r="AL1664" t="b">
        <v>0</v>
      </c>
      <c r="AM1664" t="s">
        <v>576</v>
      </c>
      <c r="AN1664" s="1">
        <v>40489</v>
      </c>
      <c r="AO1664" s="1">
        <v>40589</v>
      </c>
      <c r="AQ1664" s="1">
        <v>40637</v>
      </c>
    </row>
    <row r="1665" spans="1:43">
      <c r="A1665" t="s">
        <v>3638</v>
      </c>
      <c r="B1665">
        <v>171038001253</v>
      </c>
      <c r="C1665" t="s">
        <v>3639</v>
      </c>
      <c r="D1665" t="s">
        <v>182</v>
      </c>
      <c r="E1665">
        <v>60076</v>
      </c>
      <c r="F1665" t="s">
        <v>75</v>
      </c>
      <c r="G1665" t="s">
        <v>3640</v>
      </c>
      <c r="H1665" t="s">
        <v>184</v>
      </c>
      <c r="I1665" t="b">
        <v>0</v>
      </c>
      <c r="J1665" t="b">
        <v>0</v>
      </c>
      <c r="K1665" t="b">
        <v>0</v>
      </c>
      <c r="L1665" t="b">
        <v>0</v>
      </c>
      <c r="M1665" t="b">
        <v>0</v>
      </c>
      <c r="N1665" t="b">
        <v>0</v>
      </c>
      <c r="O1665" t="s">
        <v>77</v>
      </c>
      <c r="P1665" t="b">
        <v>0</v>
      </c>
      <c r="Q1665" t="b">
        <v>0</v>
      </c>
      <c r="R1665" t="s">
        <v>58</v>
      </c>
      <c r="S1665" t="s">
        <v>59</v>
      </c>
      <c r="V1665" t="s">
        <v>60</v>
      </c>
      <c r="W1665" t="s">
        <v>1</v>
      </c>
      <c r="X1665" t="s">
        <v>107</v>
      </c>
      <c r="Y1665" t="s">
        <v>81</v>
      </c>
      <c r="Z1665">
        <v>0</v>
      </c>
      <c r="AA1665">
        <v>0</v>
      </c>
      <c r="AB1665">
        <v>2.4</v>
      </c>
      <c r="AC1665">
        <v>35</v>
      </c>
      <c r="AD1665">
        <v>197.2</v>
      </c>
      <c r="AE1665">
        <v>232</v>
      </c>
      <c r="AF1665">
        <v>22</v>
      </c>
      <c r="AG1665" t="b">
        <v>1</v>
      </c>
      <c r="AH1665">
        <v>232</v>
      </c>
      <c r="AI1665">
        <f t="shared" si="25"/>
        <v>32078.875712326982</v>
      </c>
      <c r="AJ1665">
        <v>3</v>
      </c>
      <c r="AK1665" t="b">
        <v>0</v>
      </c>
      <c r="AL1665" t="b">
        <v>0</v>
      </c>
      <c r="AM1665" t="s">
        <v>576</v>
      </c>
      <c r="AN1665" s="1">
        <v>40463</v>
      </c>
      <c r="AO1665" s="1">
        <v>40543</v>
      </c>
      <c r="AQ1665" s="1">
        <v>40612</v>
      </c>
    </row>
    <row r="1666" spans="1:43">
      <c r="A1666" t="s">
        <v>3641</v>
      </c>
      <c r="B1666">
        <v>550960001122</v>
      </c>
      <c r="C1666" t="s">
        <v>507</v>
      </c>
      <c r="D1666" t="s">
        <v>276</v>
      </c>
      <c r="E1666">
        <v>53204</v>
      </c>
      <c r="F1666" t="s">
        <v>75</v>
      </c>
      <c r="G1666" t="s">
        <v>508</v>
      </c>
      <c r="H1666" t="s">
        <v>507</v>
      </c>
      <c r="I1666" t="b">
        <v>0</v>
      </c>
      <c r="J1666" t="b">
        <v>0</v>
      </c>
      <c r="K1666" t="b">
        <v>0</v>
      </c>
      <c r="L1666" t="b">
        <v>0</v>
      </c>
      <c r="M1666" t="b">
        <v>0</v>
      </c>
      <c r="N1666" t="b">
        <v>0</v>
      </c>
      <c r="O1666" t="s">
        <v>57</v>
      </c>
      <c r="P1666" t="b">
        <v>0</v>
      </c>
      <c r="Q1666" t="b">
        <v>0</v>
      </c>
      <c r="R1666" t="s">
        <v>390</v>
      </c>
      <c r="S1666" t="s">
        <v>100</v>
      </c>
      <c r="T1666" t="s">
        <v>119</v>
      </c>
      <c r="U1666" t="s">
        <v>59</v>
      </c>
      <c r="V1666" t="s">
        <v>71</v>
      </c>
      <c r="W1666" t="s">
        <v>80</v>
      </c>
      <c r="X1666" t="s">
        <v>62</v>
      </c>
      <c r="Y1666" t="s">
        <v>81</v>
      </c>
      <c r="Z1666">
        <v>38.85</v>
      </c>
      <c r="AA1666">
        <v>0</v>
      </c>
      <c r="AB1666">
        <v>5.83</v>
      </c>
      <c r="AC1666">
        <v>9</v>
      </c>
      <c r="AD1666">
        <v>442.23</v>
      </c>
      <c r="AE1666">
        <v>539.29999999999995</v>
      </c>
      <c r="AF1666">
        <v>22</v>
      </c>
      <c r="AG1666" t="b">
        <v>1</v>
      </c>
      <c r="AH1666">
        <v>232</v>
      </c>
      <c r="AI1666">
        <f t="shared" si="25"/>
        <v>32078.875712326982</v>
      </c>
      <c r="AJ1666">
        <v>4</v>
      </c>
      <c r="AK1666" t="b">
        <v>0</v>
      </c>
      <c r="AL1666" t="b">
        <v>0</v>
      </c>
      <c r="AM1666" t="s">
        <v>64</v>
      </c>
      <c r="AN1666" s="1">
        <v>39945</v>
      </c>
      <c r="AQ1666" s="1">
        <v>40099</v>
      </c>
    </row>
    <row r="1667" spans="1:43">
      <c r="A1667" t="s">
        <v>3642</v>
      </c>
      <c r="B1667">
        <v>62271011626</v>
      </c>
      <c r="C1667" t="s">
        <v>130</v>
      </c>
      <c r="D1667" t="s">
        <v>128</v>
      </c>
      <c r="E1667">
        <v>90011</v>
      </c>
      <c r="F1667" t="s">
        <v>75</v>
      </c>
      <c r="G1667" t="s">
        <v>271</v>
      </c>
      <c r="H1667" t="s">
        <v>130</v>
      </c>
      <c r="I1667" t="b">
        <v>0</v>
      </c>
      <c r="J1667" t="b">
        <v>0</v>
      </c>
      <c r="K1667" t="b">
        <v>1</v>
      </c>
      <c r="L1667" t="b">
        <v>0</v>
      </c>
      <c r="M1667" t="b">
        <v>0</v>
      </c>
      <c r="N1667" t="b">
        <v>0</v>
      </c>
      <c r="O1667" t="s">
        <v>77</v>
      </c>
      <c r="P1667" t="b">
        <v>0</v>
      </c>
      <c r="Q1667" t="b">
        <v>0</v>
      </c>
      <c r="R1667" t="s">
        <v>267</v>
      </c>
      <c r="S1667" t="s">
        <v>95</v>
      </c>
      <c r="T1667" t="s">
        <v>155</v>
      </c>
      <c r="U1667" t="s">
        <v>137</v>
      </c>
      <c r="V1667" t="s">
        <v>71</v>
      </c>
      <c r="W1667" t="s">
        <v>61</v>
      </c>
      <c r="X1667" t="s">
        <v>62</v>
      </c>
      <c r="Y1667" t="s">
        <v>88</v>
      </c>
      <c r="Z1667">
        <v>15.27</v>
      </c>
      <c r="AA1667">
        <v>11.07</v>
      </c>
      <c r="AB1667">
        <v>2.29</v>
      </c>
      <c r="AC1667">
        <v>9</v>
      </c>
      <c r="AD1667">
        <v>190.31</v>
      </c>
      <c r="AE1667">
        <v>232.09</v>
      </c>
      <c r="AF1667">
        <v>220</v>
      </c>
      <c r="AG1667" t="b">
        <v>0</v>
      </c>
      <c r="AH1667">
        <v>232.09</v>
      </c>
      <c r="AI1667">
        <f t="shared" ref="AI1667:AI1730" si="26">(AH1667-$AH$4651)^2</f>
        <v>32046.6447742973</v>
      </c>
      <c r="AJ1667">
        <v>2</v>
      </c>
      <c r="AK1667" t="b">
        <v>1</v>
      </c>
      <c r="AL1667" t="b">
        <v>0</v>
      </c>
      <c r="AM1667" t="s">
        <v>576</v>
      </c>
      <c r="AN1667" s="1">
        <v>40177</v>
      </c>
      <c r="AO1667" s="1">
        <v>40178</v>
      </c>
      <c r="AP1667" s="1">
        <v>40330</v>
      </c>
      <c r="AQ1667" s="1">
        <v>40334</v>
      </c>
    </row>
    <row r="1668" spans="1:43">
      <c r="A1668" t="s">
        <v>3643</v>
      </c>
      <c r="B1668">
        <v>62250002720</v>
      </c>
      <c r="C1668" t="s">
        <v>3644</v>
      </c>
      <c r="D1668" t="s">
        <v>128</v>
      </c>
      <c r="E1668">
        <v>90805</v>
      </c>
      <c r="F1668" t="s">
        <v>75</v>
      </c>
      <c r="G1668" t="s">
        <v>3607</v>
      </c>
      <c r="H1668" t="s">
        <v>130</v>
      </c>
      <c r="I1668" t="b">
        <v>0</v>
      </c>
      <c r="J1668" t="b">
        <v>1</v>
      </c>
      <c r="K1668" t="b">
        <v>1</v>
      </c>
      <c r="L1668" t="b">
        <v>0</v>
      </c>
      <c r="M1668" t="b">
        <v>0</v>
      </c>
      <c r="N1668" t="b">
        <v>0</v>
      </c>
      <c r="O1668" t="s">
        <v>57</v>
      </c>
      <c r="P1668" t="b">
        <v>0</v>
      </c>
      <c r="Q1668" t="b">
        <v>0</v>
      </c>
      <c r="R1668" t="s">
        <v>58</v>
      </c>
      <c r="S1668" t="s">
        <v>59</v>
      </c>
      <c r="V1668" t="s">
        <v>71</v>
      </c>
      <c r="W1668" t="s">
        <v>114</v>
      </c>
      <c r="X1668" t="s">
        <v>62</v>
      </c>
      <c r="Y1668" t="s">
        <v>81</v>
      </c>
      <c r="Z1668">
        <v>0</v>
      </c>
      <c r="AA1668">
        <v>12.09</v>
      </c>
      <c r="AB1668">
        <v>2.5</v>
      </c>
      <c r="AC1668">
        <v>9</v>
      </c>
      <c r="AD1668">
        <v>190.34</v>
      </c>
      <c r="AE1668">
        <v>232.12</v>
      </c>
      <c r="AF1668">
        <v>20</v>
      </c>
      <c r="AG1668" t="b">
        <v>1</v>
      </c>
      <c r="AH1668">
        <v>232.12</v>
      </c>
      <c r="AI1668">
        <f t="shared" si="26"/>
        <v>32035.904728287405</v>
      </c>
      <c r="AJ1668">
        <v>1</v>
      </c>
      <c r="AK1668" t="b">
        <v>0</v>
      </c>
      <c r="AL1668" t="b">
        <v>0</v>
      </c>
      <c r="AM1668" t="s">
        <v>576</v>
      </c>
      <c r="AN1668" s="1">
        <v>40216</v>
      </c>
      <c r="AO1668" s="1">
        <v>40254</v>
      </c>
      <c r="AP1668" s="1">
        <v>40308</v>
      </c>
      <c r="AQ1668" s="1">
        <v>40369</v>
      </c>
    </row>
    <row r="1669" spans="1:43">
      <c r="A1669" t="s">
        <v>3645</v>
      </c>
      <c r="B1669">
        <v>170531000216</v>
      </c>
      <c r="C1669" t="s">
        <v>3646</v>
      </c>
      <c r="D1669" t="s">
        <v>182</v>
      </c>
      <c r="E1669">
        <v>62618</v>
      </c>
      <c r="F1669" t="s">
        <v>68</v>
      </c>
      <c r="G1669" t="s">
        <v>3647</v>
      </c>
      <c r="H1669" t="s">
        <v>3648</v>
      </c>
      <c r="I1669" t="b">
        <v>0</v>
      </c>
      <c r="J1669" t="b">
        <v>0</v>
      </c>
      <c r="K1669" t="b">
        <v>0</v>
      </c>
      <c r="L1669" t="b">
        <v>0</v>
      </c>
      <c r="M1669" t="b">
        <v>0</v>
      </c>
      <c r="N1669" t="b">
        <v>0</v>
      </c>
      <c r="O1669" t="s">
        <v>77</v>
      </c>
      <c r="P1669" t="b">
        <v>0</v>
      </c>
      <c r="Q1669" t="b">
        <v>0</v>
      </c>
      <c r="R1669" t="s">
        <v>267</v>
      </c>
      <c r="S1669" t="s">
        <v>95</v>
      </c>
      <c r="T1669" t="s">
        <v>104</v>
      </c>
      <c r="U1669" t="s">
        <v>95</v>
      </c>
      <c r="V1669" t="s">
        <v>60</v>
      </c>
      <c r="W1669" t="s">
        <v>61</v>
      </c>
      <c r="X1669" t="s">
        <v>62</v>
      </c>
      <c r="Y1669" t="s">
        <v>88</v>
      </c>
      <c r="Z1669">
        <v>16.28</v>
      </c>
      <c r="AA1669">
        <v>0</v>
      </c>
      <c r="AB1669">
        <v>2.44</v>
      </c>
      <c r="AC1669">
        <v>9</v>
      </c>
      <c r="AD1669">
        <v>190.54</v>
      </c>
      <c r="AE1669">
        <v>232.37</v>
      </c>
      <c r="AF1669">
        <v>155</v>
      </c>
      <c r="AG1669" t="b">
        <v>1</v>
      </c>
      <c r="AH1669">
        <v>232.39</v>
      </c>
      <c r="AI1669">
        <f t="shared" si="26"/>
        <v>31939.325314198359</v>
      </c>
      <c r="AJ1669">
        <v>3</v>
      </c>
      <c r="AK1669" t="b">
        <v>1</v>
      </c>
      <c r="AL1669" t="b">
        <v>0</v>
      </c>
      <c r="AM1669" t="s">
        <v>576</v>
      </c>
      <c r="AN1669" s="1">
        <v>40070</v>
      </c>
      <c r="AO1669" s="1">
        <v>40137</v>
      </c>
      <c r="AP1669" s="1">
        <v>40288</v>
      </c>
      <c r="AQ1669" s="1">
        <v>40226</v>
      </c>
    </row>
    <row r="1670" spans="1:43">
      <c r="A1670" t="s">
        <v>3649</v>
      </c>
      <c r="B1670">
        <v>320006000733</v>
      </c>
      <c r="C1670" t="s">
        <v>1317</v>
      </c>
      <c r="D1670" t="s">
        <v>227</v>
      </c>
      <c r="E1670">
        <v>89032</v>
      </c>
      <c r="F1670" t="s">
        <v>54</v>
      </c>
      <c r="G1670" t="s">
        <v>228</v>
      </c>
      <c r="H1670" t="s">
        <v>229</v>
      </c>
      <c r="I1670" t="b">
        <v>0</v>
      </c>
      <c r="J1670" t="b">
        <v>0</v>
      </c>
      <c r="K1670" t="b">
        <v>0</v>
      </c>
      <c r="L1670" t="b">
        <v>0</v>
      </c>
      <c r="M1670" t="b">
        <v>0</v>
      </c>
      <c r="N1670" t="b">
        <v>0</v>
      </c>
      <c r="O1670" t="s">
        <v>77</v>
      </c>
      <c r="P1670" t="b">
        <v>0</v>
      </c>
      <c r="Q1670" t="b">
        <v>0</v>
      </c>
      <c r="R1670" t="s">
        <v>58</v>
      </c>
      <c r="S1670" t="s">
        <v>59</v>
      </c>
      <c r="V1670" t="s">
        <v>71</v>
      </c>
      <c r="W1670" t="s">
        <v>1</v>
      </c>
      <c r="X1670" t="s">
        <v>62</v>
      </c>
      <c r="Y1670" t="s">
        <v>81</v>
      </c>
      <c r="Z1670">
        <v>0</v>
      </c>
      <c r="AA1670">
        <v>11.7</v>
      </c>
      <c r="AB1670">
        <v>2.2400000000000002</v>
      </c>
      <c r="AC1670">
        <v>35</v>
      </c>
      <c r="AD1670">
        <v>197.94</v>
      </c>
      <c r="AE1670">
        <v>232.87</v>
      </c>
      <c r="AF1670">
        <v>20</v>
      </c>
      <c r="AG1670" t="b">
        <v>1</v>
      </c>
      <c r="AH1670">
        <v>232.87</v>
      </c>
      <c r="AI1670">
        <f t="shared" si="26"/>
        <v>31767.98857804004</v>
      </c>
      <c r="AJ1670">
        <v>3</v>
      </c>
      <c r="AK1670" t="b">
        <v>1</v>
      </c>
      <c r="AL1670" t="b">
        <v>0</v>
      </c>
      <c r="AM1670" t="s">
        <v>576</v>
      </c>
      <c r="AN1670" s="1">
        <v>40499</v>
      </c>
      <c r="AO1670" s="1">
        <v>40529</v>
      </c>
      <c r="AP1670" s="1">
        <v>40564</v>
      </c>
      <c r="AQ1670" s="1">
        <v>40531</v>
      </c>
    </row>
    <row r="1671" spans="1:43">
      <c r="A1671" t="s">
        <v>3650</v>
      </c>
      <c r="B1671">
        <v>370120000504</v>
      </c>
      <c r="C1671" t="s">
        <v>3651</v>
      </c>
      <c r="D1671" t="s">
        <v>67</v>
      </c>
      <c r="E1671">
        <v>28466</v>
      </c>
      <c r="F1671" t="s">
        <v>68</v>
      </c>
      <c r="G1671" t="s">
        <v>2847</v>
      </c>
      <c r="H1671" t="s">
        <v>2430</v>
      </c>
      <c r="I1671" t="b">
        <v>0</v>
      </c>
      <c r="J1671" t="b">
        <v>0</v>
      </c>
      <c r="K1671" t="b">
        <v>0</v>
      </c>
      <c r="L1671" t="b">
        <v>0</v>
      </c>
      <c r="M1671" t="b">
        <v>0</v>
      </c>
      <c r="N1671" t="b">
        <v>0</v>
      </c>
      <c r="O1671" t="s">
        <v>77</v>
      </c>
      <c r="P1671" t="b">
        <v>0</v>
      </c>
      <c r="Q1671" t="b">
        <v>0</v>
      </c>
      <c r="R1671" t="s">
        <v>119</v>
      </c>
      <c r="S1671" t="s">
        <v>59</v>
      </c>
      <c r="T1671" t="s">
        <v>94</v>
      </c>
      <c r="U1671" t="s">
        <v>95</v>
      </c>
      <c r="V1671" t="s">
        <v>71</v>
      </c>
      <c r="W1671" t="s">
        <v>114</v>
      </c>
      <c r="X1671" t="s">
        <v>62</v>
      </c>
      <c r="Y1671" t="s">
        <v>81</v>
      </c>
      <c r="Z1671">
        <v>15.73</v>
      </c>
      <c r="AA1671">
        <v>6.68</v>
      </c>
      <c r="AB1671">
        <v>2.36</v>
      </c>
      <c r="AC1671">
        <v>9</v>
      </c>
      <c r="AD1671">
        <v>191.01</v>
      </c>
      <c r="AE1671">
        <v>232.94</v>
      </c>
      <c r="AF1671">
        <v>50</v>
      </c>
      <c r="AG1671" t="b">
        <v>1</v>
      </c>
      <c r="AH1671">
        <v>232.93</v>
      </c>
      <c r="AI1671">
        <f t="shared" si="26"/>
        <v>31746.60388602025</v>
      </c>
      <c r="AJ1671">
        <v>6</v>
      </c>
      <c r="AK1671" t="b">
        <v>0</v>
      </c>
      <c r="AL1671" t="b">
        <v>0</v>
      </c>
      <c r="AM1671" t="s">
        <v>576</v>
      </c>
      <c r="AN1671" s="1">
        <v>40137</v>
      </c>
      <c r="AO1671" s="1">
        <v>40144</v>
      </c>
      <c r="AP1671" s="1">
        <v>40288</v>
      </c>
      <c r="AQ1671" s="1">
        <v>40294</v>
      </c>
    </row>
    <row r="1672" spans="1:43">
      <c r="A1672" t="s">
        <v>3652</v>
      </c>
      <c r="B1672">
        <v>510180000743</v>
      </c>
      <c r="C1672" t="s">
        <v>1325</v>
      </c>
      <c r="D1672" t="s">
        <v>364</v>
      </c>
      <c r="E1672">
        <v>23663</v>
      </c>
      <c r="F1672" t="s">
        <v>75</v>
      </c>
      <c r="G1672" t="s">
        <v>1326</v>
      </c>
      <c r="H1672" t="s">
        <v>1327</v>
      </c>
      <c r="I1672" t="b">
        <v>0</v>
      </c>
      <c r="J1672" t="b">
        <v>0</v>
      </c>
      <c r="K1672" t="b">
        <v>0</v>
      </c>
      <c r="L1672" t="b">
        <v>0</v>
      </c>
      <c r="M1672" t="b">
        <v>0</v>
      </c>
      <c r="N1672" t="b">
        <v>0</v>
      </c>
      <c r="O1672" t="s">
        <v>57</v>
      </c>
      <c r="P1672" t="b">
        <v>0</v>
      </c>
      <c r="Q1672" t="b">
        <v>0</v>
      </c>
      <c r="R1672" t="s">
        <v>104</v>
      </c>
      <c r="S1672" t="s">
        <v>95</v>
      </c>
      <c r="T1672" t="s">
        <v>211</v>
      </c>
      <c r="U1672" t="s">
        <v>100</v>
      </c>
      <c r="V1672" t="s">
        <v>60</v>
      </c>
      <c r="W1672" t="s">
        <v>114</v>
      </c>
      <c r="X1672" t="s">
        <v>62</v>
      </c>
      <c r="Y1672" t="s">
        <v>81</v>
      </c>
      <c r="Z1672">
        <v>16.13</v>
      </c>
      <c r="AA1672">
        <v>0</v>
      </c>
      <c r="AB1672">
        <v>4.03</v>
      </c>
      <c r="AC1672">
        <v>17</v>
      </c>
      <c r="AD1672">
        <v>198</v>
      </c>
      <c r="AE1672">
        <v>241.46</v>
      </c>
      <c r="AF1672">
        <v>40</v>
      </c>
      <c r="AG1672" t="b">
        <v>1</v>
      </c>
      <c r="AH1672">
        <v>232.94</v>
      </c>
      <c r="AI1672">
        <f t="shared" si="26"/>
        <v>31743.04047068362</v>
      </c>
      <c r="AJ1672">
        <v>5</v>
      </c>
      <c r="AK1672" t="b">
        <v>0</v>
      </c>
      <c r="AL1672" t="b">
        <v>0</v>
      </c>
      <c r="AM1672" t="s">
        <v>576</v>
      </c>
      <c r="AN1672" s="1">
        <v>39450</v>
      </c>
      <c r="AO1672" s="1">
        <v>39526</v>
      </c>
      <c r="AP1672" s="1">
        <v>39590</v>
      </c>
      <c r="AQ1672" s="1">
        <v>39670</v>
      </c>
    </row>
    <row r="1673" spans="1:43">
      <c r="A1673" t="s">
        <v>3653</v>
      </c>
      <c r="C1673" t="s">
        <v>73</v>
      </c>
      <c r="D1673" t="s">
        <v>74</v>
      </c>
      <c r="E1673">
        <v>10457</v>
      </c>
      <c r="F1673" t="s">
        <v>75</v>
      </c>
      <c r="G1673" t="s">
        <v>106</v>
      </c>
      <c r="H1673" t="s">
        <v>73</v>
      </c>
      <c r="I1673" t="b">
        <v>1</v>
      </c>
      <c r="J1673" t="b">
        <v>0</v>
      </c>
      <c r="K1673" t="b">
        <v>0</v>
      </c>
      <c r="L1673" t="b">
        <v>0</v>
      </c>
      <c r="M1673" t="b">
        <v>0</v>
      </c>
      <c r="N1673" t="b">
        <v>0</v>
      </c>
      <c r="O1673" t="s">
        <v>87</v>
      </c>
      <c r="P1673" t="b">
        <v>1</v>
      </c>
      <c r="Q1673" t="b">
        <v>0</v>
      </c>
      <c r="R1673" t="s">
        <v>119</v>
      </c>
      <c r="S1673" t="s">
        <v>59</v>
      </c>
      <c r="T1673" t="s">
        <v>58</v>
      </c>
      <c r="U1673" t="s">
        <v>59</v>
      </c>
      <c r="V1673" t="s">
        <v>60</v>
      </c>
      <c r="W1673" t="s">
        <v>114</v>
      </c>
      <c r="X1673" t="s">
        <v>62</v>
      </c>
      <c r="Y1673" t="s">
        <v>151</v>
      </c>
      <c r="Z1673">
        <v>0</v>
      </c>
      <c r="AA1673">
        <v>0</v>
      </c>
      <c r="AB1673">
        <v>2.69</v>
      </c>
      <c r="AC1673">
        <v>9</v>
      </c>
      <c r="AD1673">
        <v>191.19</v>
      </c>
      <c r="AE1673">
        <v>233.16</v>
      </c>
      <c r="AF1673">
        <v>80</v>
      </c>
      <c r="AG1673" t="b">
        <v>1</v>
      </c>
      <c r="AH1673">
        <v>233.15</v>
      </c>
      <c r="AI1673">
        <f t="shared" si="26"/>
        <v>31668.254948614354</v>
      </c>
      <c r="AJ1673">
        <v>4</v>
      </c>
      <c r="AK1673" t="b">
        <v>1</v>
      </c>
      <c r="AL1673" t="b">
        <v>1</v>
      </c>
      <c r="AM1673" t="s">
        <v>576</v>
      </c>
      <c r="AN1673" s="1">
        <v>40195</v>
      </c>
      <c r="AO1673" s="1">
        <v>40316</v>
      </c>
      <c r="AP1673" s="1">
        <v>40574</v>
      </c>
      <c r="AQ1673" s="1">
        <v>40352</v>
      </c>
    </row>
    <row r="1674" spans="1:43">
      <c r="A1674" t="s">
        <v>3654</v>
      </c>
      <c r="C1674" t="s">
        <v>133</v>
      </c>
      <c r="D1674" t="s">
        <v>122</v>
      </c>
      <c r="E1674">
        <v>70448</v>
      </c>
      <c r="F1674" t="s">
        <v>54</v>
      </c>
      <c r="G1674" t="s">
        <v>134</v>
      </c>
      <c r="H1674" t="s">
        <v>135</v>
      </c>
      <c r="I1674" t="b">
        <v>0</v>
      </c>
      <c r="J1674" t="b">
        <v>0</v>
      </c>
      <c r="K1674" t="b">
        <v>0</v>
      </c>
      <c r="L1674" t="b">
        <v>0</v>
      </c>
      <c r="M1674" t="b">
        <v>0</v>
      </c>
      <c r="N1674" t="b">
        <v>0</v>
      </c>
      <c r="O1674" t="s">
        <v>57</v>
      </c>
      <c r="P1674" t="b">
        <v>0</v>
      </c>
      <c r="Q1674" t="b">
        <v>0</v>
      </c>
      <c r="R1674" t="s">
        <v>1</v>
      </c>
      <c r="S1674" t="s">
        <v>137</v>
      </c>
      <c r="V1674" t="s">
        <v>71</v>
      </c>
      <c r="W1674" t="s">
        <v>80</v>
      </c>
      <c r="X1674" t="s">
        <v>107</v>
      </c>
      <c r="Y1674" t="s">
        <v>63</v>
      </c>
      <c r="AD1674">
        <v>186.55</v>
      </c>
      <c r="AE1674">
        <v>227.5</v>
      </c>
      <c r="AF1674">
        <v>18</v>
      </c>
      <c r="AG1674" t="b">
        <v>1</v>
      </c>
      <c r="AH1674">
        <v>233.19</v>
      </c>
      <c r="AI1674">
        <f t="shared" si="26"/>
        <v>31654.020087267832</v>
      </c>
      <c r="AJ1674">
        <v>1</v>
      </c>
      <c r="AK1674" t="b">
        <v>0</v>
      </c>
      <c r="AL1674" t="b">
        <v>0</v>
      </c>
      <c r="AM1674" t="s">
        <v>576</v>
      </c>
      <c r="AN1674" s="1">
        <v>38809</v>
      </c>
      <c r="AO1674" s="1">
        <v>38835</v>
      </c>
      <c r="AP1674" s="1">
        <v>38965</v>
      </c>
      <c r="AQ1674" s="1">
        <v>39053</v>
      </c>
    </row>
    <row r="1675" spans="1:43">
      <c r="A1675" t="s">
        <v>3655</v>
      </c>
      <c r="B1675">
        <v>171371001699</v>
      </c>
      <c r="C1675" t="s">
        <v>2853</v>
      </c>
      <c r="D1675" t="s">
        <v>182</v>
      </c>
      <c r="E1675">
        <v>60107</v>
      </c>
      <c r="F1675" t="s">
        <v>54</v>
      </c>
      <c r="G1675" t="s">
        <v>2854</v>
      </c>
      <c r="H1675" t="s">
        <v>184</v>
      </c>
      <c r="I1675" t="b">
        <v>0</v>
      </c>
      <c r="J1675" t="b">
        <v>0</v>
      </c>
      <c r="K1675" t="b">
        <v>0</v>
      </c>
      <c r="L1675" t="b">
        <v>0</v>
      </c>
      <c r="M1675" t="b">
        <v>0</v>
      </c>
      <c r="N1675" t="b">
        <v>0</v>
      </c>
      <c r="O1675" t="s">
        <v>77</v>
      </c>
      <c r="P1675" t="b">
        <v>0</v>
      </c>
      <c r="Q1675" t="b">
        <v>0</v>
      </c>
      <c r="R1675" t="s">
        <v>78</v>
      </c>
      <c r="S1675" t="s">
        <v>79</v>
      </c>
      <c r="T1675" t="s">
        <v>58</v>
      </c>
      <c r="U1675" t="s">
        <v>59</v>
      </c>
      <c r="V1675" t="s">
        <v>60</v>
      </c>
      <c r="W1675" t="s">
        <v>114</v>
      </c>
      <c r="X1675" t="s">
        <v>62</v>
      </c>
      <c r="Y1675" t="s">
        <v>81</v>
      </c>
      <c r="Z1675">
        <v>16.52</v>
      </c>
      <c r="AA1675">
        <v>0</v>
      </c>
      <c r="AB1675">
        <v>2.48</v>
      </c>
      <c r="AC1675">
        <v>9</v>
      </c>
      <c r="AD1675">
        <v>193.15</v>
      </c>
      <c r="AE1675">
        <v>235.55</v>
      </c>
      <c r="AF1675">
        <v>25</v>
      </c>
      <c r="AG1675" t="b">
        <v>1</v>
      </c>
      <c r="AH1675">
        <v>233.23</v>
      </c>
      <c r="AI1675">
        <f t="shared" si="26"/>
        <v>31639.78842592131</v>
      </c>
      <c r="AJ1675">
        <v>2</v>
      </c>
      <c r="AK1675" t="b">
        <v>0</v>
      </c>
      <c r="AL1675" t="b">
        <v>0</v>
      </c>
      <c r="AM1675" t="s">
        <v>576</v>
      </c>
      <c r="AN1675" s="1">
        <v>40041</v>
      </c>
      <c r="AO1675" s="1">
        <v>40129</v>
      </c>
      <c r="AP1675" s="1">
        <v>40225</v>
      </c>
      <c r="AQ1675" s="1">
        <v>40198</v>
      </c>
    </row>
    <row r="1676" spans="1:43">
      <c r="A1676" t="s">
        <v>3656</v>
      </c>
      <c r="C1676" t="s">
        <v>483</v>
      </c>
      <c r="D1676" t="s">
        <v>74</v>
      </c>
      <c r="E1676">
        <v>11231</v>
      </c>
      <c r="F1676" t="s">
        <v>75</v>
      </c>
      <c r="G1676" t="s">
        <v>117</v>
      </c>
      <c r="H1676" t="s">
        <v>483</v>
      </c>
      <c r="I1676" t="b">
        <v>0</v>
      </c>
      <c r="J1676" t="b">
        <v>0</v>
      </c>
      <c r="K1676" t="b">
        <v>0</v>
      </c>
      <c r="L1676" t="b">
        <v>0</v>
      </c>
      <c r="M1676" t="b">
        <v>0</v>
      </c>
      <c r="N1676" t="b">
        <v>0</v>
      </c>
      <c r="O1676" t="s">
        <v>77</v>
      </c>
      <c r="P1676" t="b">
        <v>0</v>
      </c>
      <c r="Q1676" t="b">
        <v>0</v>
      </c>
      <c r="R1676" t="s">
        <v>58</v>
      </c>
      <c r="S1676" t="s">
        <v>59</v>
      </c>
      <c r="T1676" t="s">
        <v>119</v>
      </c>
      <c r="U1676" t="s">
        <v>59</v>
      </c>
      <c r="V1676" t="s">
        <v>60</v>
      </c>
      <c r="W1676" t="s">
        <v>114</v>
      </c>
      <c r="X1676" t="s">
        <v>62</v>
      </c>
      <c r="Y1676" t="s">
        <v>81</v>
      </c>
      <c r="Z1676">
        <v>16.350000000000001</v>
      </c>
      <c r="AA1676">
        <v>0</v>
      </c>
      <c r="AB1676">
        <v>2.4500000000000002</v>
      </c>
      <c r="AC1676">
        <v>9</v>
      </c>
      <c r="AD1676">
        <v>191.34</v>
      </c>
      <c r="AE1676">
        <v>233.34</v>
      </c>
      <c r="AF1676">
        <v>20</v>
      </c>
      <c r="AG1676" t="b">
        <v>1</v>
      </c>
      <c r="AH1676">
        <v>233.34</v>
      </c>
      <c r="AI1676">
        <f t="shared" si="26"/>
        <v>31600.667857218359</v>
      </c>
      <c r="AJ1676">
        <v>2</v>
      </c>
      <c r="AK1676" t="b">
        <v>1</v>
      </c>
      <c r="AL1676" t="b">
        <v>0</v>
      </c>
      <c r="AM1676" t="s">
        <v>576</v>
      </c>
      <c r="AN1676" s="1">
        <v>40181</v>
      </c>
      <c r="AO1676" s="1">
        <v>40239</v>
      </c>
      <c r="AP1676" s="1">
        <v>40343</v>
      </c>
      <c r="AQ1676" s="1">
        <v>40337</v>
      </c>
    </row>
    <row r="1677" spans="1:43">
      <c r="A1677" t="s">
        <v>3657</v>
      </c>
      <c r="C1677" t="s">
        <v>320</v>
      </c>
      <c r="D1677" t="s">
        <v>248</v>
      </c>
      <c r="E1677">
        <v>75223</v>
      </c>
      <c r="F1677" t="s">
        <v>75</v>
      </c>
      <c r="G1677" t="s">
        <v>453</v>
      </c>
      <c r="H1677" t="s">
        <v>320</v>
      </c>
      <c r="I1677" t="b">
        <v>0</v>
      </c>
      <c r="J1677" t="b">
        <v>0</v>
      </c>
      <c r="K1677" t="b">
        <v>0</v>
      </c>
      <c r="L1677" t="b">
        <v>0</v>
      </c>
      <c r="M1677" t="b">
        <v>0</v>
      </c>
      <c r="N1677" t="b">
        <v>0</v>
      </c>
      <c r="O1677" t="s">
        <v>77</v>
      </c>
      <c r="P1677" t="b">
        <v>0</v>
      </c>
      <c r="Q1677" t="b">
        <v>0</v>
      </c>
      <c r="R1677" t="s">
        <v>101</v>
      </c>
      <c r="S1677" t="s">
        <v>95</v>
      </c>
      <c r="T1677" t="s">
        <v>94</v>
      </c>
      <c r="U1677" t="s">
        <v>95</v>
      </c>
      <c r="V1677" t="s">
        <v>60</v>
      </c>
      <c r="W1677" t="s">
        <v>61</v>
      </c>
      <c r="X1677" t="s">
        <v>62</v>
      </c>
      <c r="Y1677" t="s">
        <v>81</v>
      </c>
      <c r="Z1677">
        <v>16.38</v>
      </c>
      <c r="AA1677">
        <v>0</v>
      </c>
      <c r="AB1677">
        <v>2.46</v>
      </c>
      <c r="AC1677">
        <v>9</v>
      </c>
      <c r="AD1677">
        <v>191.64</v>
      </c>
      <c r="AE1677">
        <v>233.71</v>
      </c>
      <c r="AF1677">
        <v>40</v>
      </c>
      <c r="AG1677" t="b">
        <v>0</v>
      </c>
      <c r="AH1677">
        <v>233.7</v>
      </c>
      <c r="AI1677">
        <f t="shared" si="26"/>
        <v>31472.806105099629</v>
      </c>
      <c r="AJ1677">
        <v>3</v>
      </c>
      <c r="AK1677" t="b">
        <v>1</v>
      </c>
      <c r="AL1677" t="b">
        <v>0</v>
      </c>
      <c r="AM1677" t="s">
        <v>576</v>
      </c>
      <c r="AN1677" s="1">
        <v>40045</v>
      </c>
      <c r="AO1677" s="1">
        <v>40118</v>
      </c>
      <c r="AP1677" s="1">
        <v>40170</v>
      </c>
      <c r="AQ1677" s="1">
        <v>40203</v>
      </c>
    </row>
    <row r="1678" spans="1:43">
      <c r="A1678" t="s">
        <v>3658</v>
      </c>
      <c r="B1678">
        <v>62271010882</v>
      </c>
      <c r="C1678" t="s">
        <v>130</v>
      </c>
      <c r="D1678" t="s">
        <v>128</v>
      </c>
      <c r="E1678">
        <v>90007</v>
      </c>
      <c r="F1678" t="s">
        <v>75</v>
      </c>
      <c r="G1678" t="s">
        <v>271</v>
      </c>
      <c r="H1678" t="s">
        <v>130</v>
      </c>
      <c r="I1678" t="b">
        <v>0</v>
      </c>
      <c r="J1678" t="b">
        <v>0</v>
      </c>
      <c r="K1678" t="b">
        <v>0</v>
      </c>
      <c r="L1678" t="b">
        <v>0</v>
      </c>
      <c r="M1678" t="b">
        <v>0</v>
      </c>
      <c r="N1678" t="b">
        <v>0</v>
      </c>
      <c r="O1678" t="s">
        <v>87</v>
      </c>
      <c r="P1678" t="b">
        <v>1</v>
      </c>
      <c r="Q1678" t="b">
        <v>0</v>
      </c>
      <c r="R1678" t="s">
        <v>58</v>
      </c>
      <c r="S1678" t="s">
        <v>59</v>
      </c>
      <c r="V1678" t="s">
        <v>71</v>
      </c>
      <c r="W1678" t="s">
        <v>114</v>
      </c>
      <c r="X1678" t="s">
        <v>62</v>
      </c>
      <c r="Y1678" t="s">
        <v>81</v>
      </c>
      <c r="Z1678">
        <v>18.14</v>
      </c>
      <c r="AA1678">
        <v>13.15</v>
      </c>
      <c r="AB1678">
        <v>4.53</v>
      </c>
      <c r="AC1678">
        <v>17</v>
      </c>
      <c r="AD1678">
        <v>234</v>
      </c>
      <c r="AE1678">
        <v>285.37</v>
      </c>
      <c r="AF1678">
        <v>27</v>
      </c>
      <c r="AG1678" t="b">
        <v>1</v>
      </c>
      <c r="AH1678">
        <v>234</v>
      </c>
      <c r="AI1678">
        <f t="shared" si="26"/>
        <v>31366.452645000678</v>
      </c>
      <c r="AJ1678">
        <v>1</v>
      </c>
      <c r="AK1678" t="b">
        <v>0</v>
      </c>
      <c r="AL1678" t="b">
        <v>0</v>
      </c>
      <c r="AM1678" t="s">
        <v>576</v>
      </c>
      <c r="AN1678" s="1">
        <v>39468</v>
      </c>
      <c r="AO1678" s="1">
        <v>39703</v>
      </c>
      <c r="AP1678" s="1">
        <v>39903</v>
      </c>
      <c r="AQ1678" s="1">
        <v>39708</v>
      </c>
    </row>
    <row r="1679" spans="1:43">
      <c r="A1679" t="s">
        <v>3659</v>
      </c>
      <c r="B1679">
        <v>360013905776</v>
      </c>
      <c r="C1679" t="s">
        <v>330</v>
      </c>
      <c r="D1679" t="s">
        <v>74</v>
      </c>
      <c r="E1679">
        <v>10027</v>
      </c>
      <c r="F1679" t="s">
        <v>75</v>
      </c>
      <c r="G1679" t="s">
        <v>1094</v>
      </c>
      <c r="H1679" t="s">
        <v>332</v>
      </c>
      <c r="I1679" t="b">
        <v>1</v>
      </c>
      <c r="J1679" t="b">
        <v>0</v>
      </c>
      <c r="K1679" t="b">
        <v>1</v>
      </c>
      <c r="L1679" t="b">
        <v>1</v>
      </c>
      <c r="M1679" t="b">
        <v>0</v>
      </c>
      <c r="N1679" t="b">
        <v>0</v>
      </c>
      <c r="O1679" t="s">
        <v>77</v>
      </c>
      <c r="P1679" t="b">
        <v>1</v>
      </c>
      <c r="Q1679" t="b">
        <v>0</v>
      </c>
      <c r="R1679" t="s">
        <v>58</v>
      </c>
      <c r="S1679" t="s">
        <v>59</v>
      </c>
      <c r="T1679" t="s">
        <v>136</v>
      </c>
      <c r="U1679" t="s">
        <v>137</v>
      </c>
      <c r="V1679" t="s">
        <v>60</v>
      </c>
      <c r="W1679" t="s">
        <v>114</v>
      </c>
      <c r="X1679" t="s">
        <v>62</v>
      </c>
      <c r="Y1679" t="s">
        <v>63</v>
      </c>
      <c r="Z1679">
        <v>16.18</v>
      </c>
      <c r="AA1679">
        <v>0</v>
      </c>
      <c r="AB1679">
        <v>4.05</v>
      </c>
      <c r="AC1679">
        <v>17</v>
      </c>
      <c r="AD1679">
        <v>199</v>
      </c>
      <c r="AE1679">
        <v>242.68</v>
      </c>
      <c r="AF1679">
        <v>25</v>
      </c>
      <c r="AG1679" t="b">
        <v>1</v>
      </c>
      <c r="AH1679">
        <v>234.11</v>
      </c>
      <c r="AI1679">
        <f t="shared" si="26"/>
        <v>31327.501476297726</v>
      </c>
      <c r="AJ1679">
        <v>2</v>
      </c>
      <c r="AK1679" t="b">
        <v>1</v>
      </c>
      <c r="AL1679" t="b">
        <v>0</v>
      </c>
      <c r="AM1679" t="s">
        <v>576</v>
      </c>
      <c r="AN1679" s="1">
        <v>39796</v>
      </c>
      <c r="AO1679" s="1">
        <v>39797</v>
      </c>
      <c r="AP1679" s="1">
        <v>39833</v>
      </c>
      <c r="AQ1679" s="1">
        <v>39950</v>
      </c>
    </row>
    <row r="1680" spans="1:43">
      <c r="A1680" t="s">
        <v>3660</v>
      </c>
      <c r="B1680">
        <v>450111000943</v>
      </c>
      <c r="C1680" t="s">
        <v>3661</v>
      </c>
      <c r="D1680" t="s">
        <v>196</v>
      </c>
      <c r="E1680">
        <v>29926</v>
      </c>
      <c r="F1680" t="s">
        <v>68</v>
      </c>
      <c r="G1680" t="s">
        <v>3662</v>
      </c>
      <c r="H1680" t="s">
        <v>3663</v>
      </c>
      <c r="I1680" t="b">
        <v>0</v>
      </c>
      <c r="J1680" t="b">
        <v>0</v>
      </c>
      <c r="K1680" t="b">
        <v>0</v>
      </c>
      <c r="L1680" t="b">
        <v>0</v>
      </c>
      <c r="M1680" t="b">
        <v>0</v>
      </c>
      <c r="N1680" t="b">
        <v>0</v>
      </c>
      <c r="O1680" t="s">
        <v>57</v>
      </c>
      <c r="P1680" t="b">
        <v>0</v>
      </c>
      <c r="Q1680" t="b">
        <v>0</v>
      </c>
      <c r="R1680" t="s">
        <v>272</v>
      </c>
      <c r="S1680" t="s">
        <v>273</v>
      </c>
      <c r="V1680" t="s">
        <v>71</v>
      </c>
      <c r="W1680" t="s">
        <v>61</v>
      </c>
      <c r="X1680" t="s">
        <v>62</v>
      </c>
      <c r="Y1680" t="s">
        <v>81</v>
      </c>
      <c r="Z1680">
        <v>13.5</v>
      </c>
      <c r="AA1680">
        <v>6.75</v>
      </c>
      <c r="AB1680">
        <v>3.37</v>
      </c>
      <c r="AC1680">
        <v>17</v>
      </c>
      <c r="AD1680">
        <v>176</v>
      </c>
      <c r="AE1680">
        <v>214.63</v>
      </c>
      <c r="AF1680">
        <v>850</v>
      </c>
      <c r="AG1680" t="b">
        <v>1</v>
      </c>
      <c r="AH1680">
        <v>234.67</v>
      </c>
      <c r="AI1680">
        <f t="shared" si="26"/>
        <v>31129.579817446371</v>
      </c>
      <c r="AJ1680">
        <v>3</v>
      </c>
      <c r="AK1680" t="b">
        <v>0</v>
      </c>
      <c r="AL1680" t="b">
        <v>0</v>
      </c>
      <c r="AM1680" t="s">
        <v>576</v>
      </c>
      <c r="AN1680" s="1">
        <v>39476</v>
      </c>
      <c r="AO1680" s="1">
        <v>39618</v>
      </c>
      <c r="AP1680" s="1">
        <v>39805</v>
      </c>
      <c r="AQ1680" s="1">
        <v>39631</v>
      </c>
    </row>
    <row r="1681" spans="1:43">
      <c r="A1681" t="s">
        <v>3664</v>
      </c>
      <c r="B1681">
        <v>370345002738</v>
      </c>
      <c r="C1681" t="s">
        <v>425</v>
      </c>
      <c r="D1681" t="s">
        <v>67</v>
      </c>
      <c r="E1681">
        <v>28546</v>
      </c>
      <c r="F1681" t="s">
        <v>75</v>
      </c>
      <c r="G1681" t="s">
        <v>426</v>
      </c>
      <c r="H1681" t="s">
        <v>427</v>
      </c>
      <c r="I1681" t="b">
        <v>0</v>
      </c>
      <c r="J1681" t="b">
        <v>0</v>
      </c>
      <c r="K1681" t="b">
        <v>0</v>
      </c>
      <c r="L1681" t="b">
        <v>0</v>
      </c>
      <c r="M1681" t="b">
        <v>0</v>
      </c>
      <c r="N1681" t="b">
        <v>0</v>
      </c>
      <c r="O1681" t="s">
        <v>57</v>
      </c>
      <c r="P1681" t="b">
        <v>0</v>
      </c>
      <c r="Q1681" t="b">
        <v>0</v>
      </c>
      <c r="R1681" t="s">
        <v>357</v>
      </c>
      <c r="S1681" t="s">
        <v>137</v>
      </c>
      <c r="T1681" t="s">
        <v>101</v>
      </c>
      <c r="U1681" t="s">
        <v>95</v>
      </c>
      <c r="V1681" t="s">
        <v>71</v>
      </c>
      <c r="W1681" t="s">
        <v>61</v>
      </c>
      <c r="X1681" t="s">
        <v>107</v>
      </c>
      <c r="Y1681" t="s">
        <v>63</v>
      </c>
      <c r="Z1681">
        <v>14.64</v>
      </c>
      <c r="AA1681">
        <v>6.22</v>
      </c>
      <c r="AB1681">
        <v>3.66</v>
      </c>
      <c r="AC1681">
        <v>17</v>
      </c>
      <c r="AD1681">
        <v>188</v>
      </c>
      <c r="AE1681">
        <v>229.27</v>
      </c>
      <c r="AF1681">
        <v>25</v>
      </c>
      <c r="AG1681" t="b">
        <v>1</v>
      </c>
      <c r="AH1681">
        <v>235</v>
      </c>
      <c r="AI1681">
        <f t="shared" si="26"/>
        <v>31013.241111337527</v>
      </c>
      <c r="AJ1681">
        <v>1</v>
      </c>
      <c r="AK1681" t="b">
        <v>0</v>
      </c>
      <c r="AL1681" t="b">
        <v>0</v>
      </c>
      <c r="AM1681" t="s">
        <v>576</v>
      </c>
      <c r="AN1681" s="1">
        <v>39960</v>
      </c>
      <c r="AO1681" s="1">
        <v>39972</v>
      </c>
      <c r="AP1681" s="1">
        <v>40183</v>
      </c>
      <c r="AQ1681" s="1">
        <v>40099</v>
      </c>
    </row>
    <row r="1682" spans="1:43">
      <c r="A1682" t="s">
        <v>3665</v>
      </c>
      <c r="B1682">
        <v>62271003041</v>
      </c>
      <c r="C1682" t="s">
        <v>2638</v>
      </c>
      <c r="D1682" t="s">
        <v>128</v>
      </c>
      <c r="E1682">
        <v>91311</v>
      </c>
      <c r="F1682" t="s">
        <v>75</v>
      </c>
      <c r="G1682" t="s">
        <v>271</v>
      </c>
      <c r="H1682" t="s">
        <v>130</v>
      </c>
      <c r="I1682" t="b">
        <v>0</v>
      </c>
      <c r="J1682" t="b">
        <v>0</v>
      </c>
      <c r="K1682" t="b">
        <v>0</v>
      </c>
      <c r="L1682" t="b">
        <v>0</v>
      </c>
      <c r="M1682" t="b">
        <v>0</v>
      </c>
      <c r="N1682" t="b">
        <v>0</v>
      </c>
      <c r="O1682" t="s">
        <v>57</v>
      </c>
      <c r="P1682" t="b">
        <v>0</v>
      </c>
      <c r="Q1682" t="b">
        <v>0</v>
      </c>
      <c r="R1682" t="s">
        <v>94</v>
      </c>
      <c r="S1682" t="s">
        <v>95</v>
      </c>
      <c r="T1682" t="s">
        <v>104</v>
      </c>
      <c r="U1682" t="s">
        <v>95</v>
      </c>
      <c r="V1682" t="s">
        <v>71</v>
      </c>
      <c r="W1682" t="s">
        <v>61</v>
      </c>
      <c r="X1682" t="s">
        <v>107</v>
      </c>
      <c r="Y1682" t="s">
        <v>63</v>
      </c>
      <c r="Z1682">
        <v>14.27</v>
      </c>
      <c r="AA1682">
        <v>10.35</v>
      </c>
      <c r="AB1682">
        <v>3.57</v>
      </c>
      <c r="AC1682">
        <v>17</v>
      </c>
      <c r="AD1682">
        <v>188</v>
      </c>
      <c r="AE1682">
        <v>229.27</v>
      </c>
      <c r="AF1682">
        <v>20</v>
      </c>
      <c r="AG1682" t="b">
        <v>1</v>
      </c>
      <c r="AH1682">
        <v>235</v>
      </c>
      <c r="AI1682">
        <f t="shared" si="26"/>
        <v>31013.241111337527</v>
      </c>
      <c r="AJ1682">
        <v>2</v>
      </c>
      <c r="AK1682" t="b">
        <v>0</v>
      </c>
      <c r="AL1682" t="b">
        <v>0</v>
      </c>
      <c r="AM1682" t="s">
        <v>576</v>
      </c>
      <c r="AN1682" s="1">
        <v>39474</v>
      </c>
      <c r="AO1682" s="1">
        <v>39529</v>
      </c>
      <c r="AP1682" s="1">
        <v>39558</v>
      </c>
      <c r="AQ1682" s="1">
        <v>39590</v>
      </c>
    </row>
    <row r="1683" spans="1:43">
      <c r="A1683" t="s">
        <v>3666</v>
      </c>
      <c r="C1683" t="s">
        <v>483</v>
      </c>
      <c r="D1683" t="s">
        <v>74</v>
      </c>
      <c r="E1683">
        <v>11218</v>
      </c>
      <c r="F1683" t="s">
        <v>75</v>
      </c>
      <c r="G1683" t="s">
        <v>117</v>
      </c>
      <c r="H1683" t="s">
        <v>483</v>
      </c>
      <c r="I1683" t="b">
        <v>0</v>
      </c>
      <c r="J1683" t="b">
        <v>1</v>
      </c>
      <c r="K1683" t="b">
        <v>0</v>
      </c>
      <c r="L1683" t="b">
        <v>0</v>
      </c>
      <c r="M1683" t="b">
        <v>0</v>
      </c>
      <c r="N1683" t="b">
        <v>0</v>
      </c>
      <c r="O1683" t="s">
        <v>77</v>
      </c>
      <c r="P1683" t="b">
        <v>0</v>
      </c>
      <c r="Q1683" t="b">
        <v>0</v>
      </c>
      <c r="R1683" t="s">
        <v>357</v>
      </c>
      <c r="S1683" t="s">
        <v>137</v>
      </c>
      <c r="T1683" t="s">
        <v>58</v>
      </c>
      <c r="U1683" t="s">
        <v>59</v>
      </c>
      <c r="V1683" t="s">
        <v>71</v>
      </c>
      <c r="W1683" t="s">
        <v>114</v>
      </c>
      <c r="X1683" t="s">
        <v>62</v>
      </c>
      <c r="Y1683" t="s">
        <v>81</v>
      </c>
      <c r="Z1683">
        <v>16.25</v>
      </c>
      <c r="AA1683">
        <v>0</v>
      </c>
      <c r="AB1683">
        <v>4.0599999999999996</v>
      </c>
      <c r="AC1683">
        <v>17</v>
      </c>
      <c r="AD1683">
        <v>200</v>
      </c>
      <c r="AE1683">
        <v>243.9</v>
      </c>
      <c r="AF1683">
        <v>12</v>
      </c>
      <c r="AG1683" t="b">
        <v>1</v>
      </c>
      <c r="AH1683">
        <v>235.29</v>
      </c>
      <c r="AI1683">
        <f t="shared" si="26"/>
        <v>30911.183866575215</v>
      </c>
      <c r="AJ1683">
        <v>2</v>
      </c>
      <c r="AK1683" t="b">
        <v>0</v>
      </c>
      <c r="AL1683" t="b">
        <v>0</v>
      </c>
      <c r="AM1683" t="s">
        <v>576</v>
      </c>
      <c r="AN1683" s="1">
        <v>39897</v>
      </c>
      <c r="AO1683" s="1">
        <v>39950</v>
      </c>
      <c r="AP1683" s="1">
        <v>39960</v>
      </c>
      <c r="AQ1683" s="1">
        <v>40050</v>
      </c>
    </row>
    <row r="1684" spans="1:43">
      <c r="A1684" t="s">
        <v>3667</v>
      </c>
      <c r="B1684">
        <v>110003000103</v>
      </c>
      <c r="C1684" t="s">
        <v>150</v>
      </c>
      <c r="D1684" t="s">
        <v>587</v>
      </c>
      <c r="E1684">
        <v>20001</v>
      </c>
      <c r="F1684" t="s">
        <v>75</v>
      </c>
      <c r="G1684" t="s">
        <v>588</v>
      </c>
      <c r="H1684" t="s">
        <v>589</v>
      </c>
      <c r="I1684" t="b">
        <v>0</v>
      </c>
      <c r="J1684" t="b">
        <v>0</v>
      </c>
      <c r="K1684" t="b">
        <v>0</v>
      </c>
      <c r="L1684" t="b">
        <v>0</v>
      </c>
      <c r="M1684" t="b">
        <v>0</v>
      </c>
      <c r="N1684" t="b">
        <v>0</v>
      </c>
      <c r="O1684" t="s">
        <v>77</v>
      </c>
      <c r="P1684" t="b">
        <v>0</v>
      </c>
      <c r="Q1684" t="b">
        <v>0</v>
      </c>
      <c r="R1684" t="s">
        <v>125</v>
      </c>
      <c r="S1684" t="s">
        <v>59</v>
      </c>
      <c r="T1684" t="s">
        <v>125</v>
      </c>
      <c r="U1684" t="s">
        <v>59</v>
      </c>
      <c r="V1684" t="s">
        <v>71</v>
      </c>
      <c r="W1684" t="s">
        <v>61</v>
      </c>
      <c r="X1684" t="s">
        <v>62</v>
      </c>
      <c r="Y1684" t="s">
        <v>63</v>
      </c>
      <c r="Z1684">
        <v>15.5</v>
      </c>
      <c r="AA1684">
        <v>8.91</v>
      </c>
      <c r="AB1684">
        <v>3.87</v>
      </c>
      <c r="AC1684">
        <v>17</v>
      </c>
      <c r="AD1684">
        <v>200</v>
      </c>
      <c r="AE1684">
        <v>243.9</v>
      </c>
      <c r="AF1684">
        <v>34</v>
      </c>
      <c r="AG1684" t="b">
        <v>1</v>
      </c>
      <c r="AH1684">
        <v>235.29</v>
      </c>
      <c r="AI1684">
        <f t="shared" si="26"/>
        <v>30911.183866575215</v>
      </c>
      <c r="AJ1684">
        <v>3</v>
      </c>
      <c r="AK1684" t="b">
        <v>0</v>
      </c>
      <c r="AL1684" t="b">
        <v>0</v>
      </c>
      <c r="AM1684" t="s">
        <v>576</v>
      </c>
      <c r="AN1684" s="1">
        <v>39745</v>
      </c>
      <c r="AO1684" s="1">
        <v>39788</v>
      </c>
      <c r="AP1684" s="1">
        <v>39850</v>
      </c>
      <c r="AQ1684" s="1">
        <v>39892</v>
      </c>
    </row>
    <row r="1685" spans="1:43">
      <c r="A1685" t="s">
        <v>3668</v>
      </c>
      <c r="B1685">
        <v>61518001918</v>
      </c>
      <c r="C1685" t="s">
        <v>3117</v>
      </c>
      <c r="D1685" t="s">
        <v>128</v>
      </c>
      <c r="E1685">
        <v>95020</v>
      </c>
      <c r="F1685" t="s">
        <v>54</v>
      </c>
      <c r="G1685" t="s">
        <v>3118</v>
      </c>
      <c r="H1685" t="s">
        <v>835</v>
      </c>
      <c r="I1685" t="b">
        <v>0</v>
      </c>
      <c r="J1685" t="b">
        <v>0</v>
      </c>
      <c r="K1685" t="b">
        <v>0</v>
      </c>
      <c r="L1685" t="b">
        <v>0</v>
      </c>
      <c r="M1685" t="b">
        <v>0</v>
      </c>
      <c r="N1685" t="b">
        <v>0</v>
      </c>
      <c r="O1685" t="s">
        <v>87</v>
      </c>
      <c r="P1685" t="b">
        <v>1</v>
      </c>
      <c r="Q1685" t="b">
        <v>0</v>
      </c>
      <c r="R1685" t="s">
        <v>267</v>
      </c>
      <c r="S1685" t="s">
        <v>95</v>
      </c>
      <c r="V1685" t="s">
        <v>60</v>
      </c>
      <c r="W1685" t="s">
        <v>80</v>
      </c>
      <c r="X1685" t="s">
        <v>62</v>
      </c>
      <c r="Y1685" t="s">
        <v>151</v>
      </c>
      <c r="Z1685">
        <v>15.3</v>
      </c>
      <c r="AA1685">
        <v>11.09</v>
      </c>
      <c r="AB1685">
        <v>3.83</v>
      </c>
      <c r="AC1685">
        <v>17</v>
      </c>
      <c r="AD1685">
        <v>200</v>
      </c>
      <c r="AE1685">
        <v>243.9</v>
      </c>
      <c r="AF1685">
        <v>75</v>
      </c>
      <c r="AG1685" t="b">
        <v>1</v>
      </c>
      <c r="AH1685">
        <v>235.3</v>
      </c>
      <c r="AI1685">
        <f t="shared" si="26"/>
        <v>30907.667651238575</v>
      </c>
      <c r="AJ1685">
        <v>3</v>
      </c>
      <c r="AK1685" t="b">
        <v>0</v>
      </c>
      <c r="AL1685" t="b">
        <v>0</v>
      </c>
      <c r="AM1685" t="s">
        <v>576</v>
      </c>
      <c r="AN1685" s="1">
        <v>39505</v>
      </c>
      <c r="AO1685" s="1">
        <v>39511</v>
      </c>
      <c r="AP1685" s="1">
        <v>39622</v>
      </c>
      <c r="AQ1685" s="1">
        <v>39518</v>
      </c>
    </row>
    <row r="1686" spans="1:43">
      <c r="A1686" t="s">
        <v>3669</v>
      </c>
      <c r="B1686">
        <v>130123002837</v>
      </c>
      <c r="C1686" t="s">
        <v>3670</v>
      </c>
      <c r="D1686" t="s">
        <v>280</v>
      </c>
      <c r="E1686">
        <v>30236</v>
      </c>
      <c r="F1686" t="s">
        <v>54</v>
      </c>
      <c r="G1686" t="s">
        <v>1501</v>
      </c>
      <c r="H1686" t="s">
        <v>1502</v>
      </c>
      <c r="I1686" t="b">
        <v>0</v>
      </c>
      <c r="J1686" t="b">
        <v>0</v>
      </c>
      <c r="K1686" t="b">
        <v>0</v>
      </c>
      <c r="L1686" t="b">
        <v>0</v>
      </c>
      <c r="M1686" t="b">
        <v>0</v>
      </c>
      <c r="N1686" t="b">
        <v>0</v>
      </c>
      <c r="O1686" t="s">
        <v>57</v>
      </c>
      <c r="P1686" t="b">
        <v>0</v>
      </c>
      <c r="Q1686" t="b">
        <v>0</v>
      </c>
      <c r="R1686" t="s">
        <v>58</v>
      </c>
      <c r="S1686" t="s">
        <v>59</v>
      </c>
      <c r="T1686" t="s">
        <v>58</v>
      </c>
      <c r="U1686" t="s">
        <v>59</v>
      </c>
      <c r="V1686" t="s">
        <v>71</v>
      </c>
      <c r="W1686" t="s">
        <v>1</v>
      </c>
      <c r="X1686" t="s">
        <v>62</v>
      </c>
      <c r="Y1686" t="s">
        <v>63</v>
      </c>
      <c r="Z1686">
        <v>15.9</v>
      </c>
      <c r="AA1686">
        <v>6.36</v>
      </c>
      <c r="AB1686">
        <v>2.38</v>
      </c>
      <c r="AC1686">
        <v>9</v>
      </c>
      <c r="AD1686">
        <v>193</v>
      </c>
      <c r="AE1686">
        <v>235.37</v>
      </c>
      <c r="AF1686">
        <v>23</v>
      </c>
      <c r="AG1686" t="b">
        <v>1</v>
      </c>
      <c r="AH1686">
        <v>235.37</v>
      </c>
      <c r="AI1686">
        <f t="shared" si="26"/>
        <v>30883.059743882157</v>
      </c>
      <c r="AJ1686">
        <v>1</v>
      </c>
      <c r="AK1686" t="b">
        <v>0</v>
      </c>
      <c r="AL1686" t="b">
        <v>0</v>
      </c>
      <c r="AM1686" t="s">
        <v>576</v>
      </c>
      <c r="AN1686" s="1">
        <v>39987</v>
      </c>
      <c r="AO1686" s="1">
        <v>40072</v>
      </c>
      <c r="AP1686" s="1">
        <v>40073</v>
      </c>
      <c r="AQ1686" s="1">
        <v>40142</v>
      </c>
    </row>
    <row r="1687" spans="1:43">
      <c r="A1687" t="s">
        <v>3671</v>
      </c>
      <c r="C1687" t="s">
        <v>73</v>
      </c>
      <c r="D1687" t="s">
        <v>74</v>
      </c>
      <c r="E1687">
        <v>10457</v>
      </c>
      <c r="F1687" t="s">
        <v>75</v>
      </c>
      <c r="G1687" t="s">
        <v>3672</v>
      </c>
      <c r="H1687" t="s">
        <v>73</v>
      </c>
      <c r="I1687" t="b">
        <v>0</v>
      </c>
      <c r="J1687" t="b">
        <v>0</v>
      </c>
      <c r="K1687" t="b">
        <v>0</v>
      </c>
      <c r="L1687" t="b">
        <v>1</v>
      </c>
      <c r="M1687" t="b">
        <v>0</v>
      </c>
      <c r="N1687" t="b">
        <v>0</v>
      </c>
      <c r="O1687" t="s">
        <v>77</v>
      </c>
      <c r="P1687" t="b">
        <v>0</v>
      </c>
      <c r="Q1687" t="b">
        <v>0</v>
      </c>
      <c r="R1687" t="s">
        <v>125</v>
      </c>
      <c r="S1687" t="s">
        <v>59</v>
      </c>
      <c r="V1687" t="s">
        <v>71</v>
      </c>
      <c r="W1687" t="s">
        <v>114</v>
      </c>
      <c r="X1687" t="s">
        <v>62</v>
      </c>
      <c r="Y1687" t="s">
        <v>151</v>
      </c>
      <c r="Z1687">
        <v>0</v>
      </c>
      <c r="AA1687">
        <v>0</v>
      </c>
      <c r="AB1687">
        <v>2.46</v>
      </c>
      <c r="AC1687">
        <v>35</v>
      </c>
      <c r="AD1687">
        <v>201.44</v>
      </c>
      <c r="AE1687">
        <v>236.99</v>
      </c>
      <c r="AF1687">
        <v>60</v>
      </c>
      <c r="AG1687" t="b">
        <v>1</v>
      </c>
      <c r="AH1687">
        <v>235.58</v>
      </c>
      <c r="AI1687">
        <f t="shared" si="26"/>
        <v>30809.294821812891</v>
      </c>
      <c r="AJ1687">
        <v>6</v>
      </c>
      <c r="AK1687" t="b">
        <v>0</v>
      </c>
      <c r="AL1687" t="b">
        <v>1</v>
      </c>
      <c r="AM1687" t="s">
        <v>576</v>
      </c>
      <c r="AN1687" s="1">
        <v>40453</v>
      </c>
      <c r="AO1687" s="1">
        <v>40471</v>
      </c>
      <c r="AP1687" s="1">
        <v>40584</v>
      </c>
      <c r="AQ1687" s="1">
        <v>40602</v>
      </c>
    </row>
    <row r="1688" spans="1:43">
      <c r="A1688" t="s">
        <v>3673</v>
      </c>
      <c r="B1688">
        <v>482364009275</v>
      </c>
      <c r="C1688" t="s">
        <v>462</v>
      </c>
      <c r="D1688" t="s">
        <v>248</v>
      </c>
      <c r="E1688">
        <v>77061</v>
      </c>
      <c r="F1688" t="s">
        <v>75</v>
      </c>
      <c r="G1688" t="s">
        <v>759</v>
      </c>
      <c r="H1688" t="s">
        <v>464</v>
      </c>
      <c r="I1688" t="b">
        <v>0</v>
      </c>
      <c r="J1688" t="b">
        <v>0</v>
      </c>
      <c r="K1688" t="b">
        <v>0</v>
      </c>
      <c r="L1688" t="b">
        <v>0</v>
      </c>
      <c r="M1688" t="b">
        <v>0</v>
      </c>
      <c r="N1688" t="b">
        <v>0</v>
      </c>
      <c r="O1688" t="s">
        <v>77</v>
      </c>
      <c r="P1688" t="b">
        <v>1</v>
      </c>
      <c r="Q1688" t="b">
        <v>0</v>
      </c>
      <c r="R1688" t="s">
        <v>119</v>
      </c>
      <c r="S1688" t="s">
        <v>59</v>
      </c>
      <c r="V1688" t="s">
        <v>60</v>
      </c>
      <c r="W1688" t="s">
        <v>61</v>
      </c>
      <c r="X1688" t="s">
        <v>62</v>
      </c>
      <c r="Y1688" t="s">
        <v>151</v>
      </c>
      <c r="Z1688">
        <v>15.25</v>
      </c>
      <c r="AA1688">
        <v>0</v>
      </c>
      <c r="AB1688">
        <v>2.29</v>
      </c>
      <c r="AC1688">
        <v>35</v>
      </c>
      <c r="AD1688">
        <v>205.07</v>
      </c>
      <c r="AE1688">
        <v>235.71</v>
      </c>
      <c r="AF1688">
        <v>120</v>
      </c>
      <c r="AG1688" t="b">
        <v>1</v>
      </c>
      <c r="AH1688">
        <v>235.71</v>
      </c>
      <c r="AI1688">
        <f t="shared" si="26"/>
        <v>30763.675022436684</v>
      </c>
      <c r="AJ1688">
        <v>5</v>
      </c>
      <c r="AK1688" t="b">
        <v>1</v>
      </c>
      <c r="AL1688" t="b">
        <v>0</v>
      </c>
      <c r="AM1688" t="s">
        <v>576</v>
      </c>
      <c r="AN1688" s="1">
        <v>40395</v>
      </c>
      <c r="AO1688" s="1">
        <v>40401</v>
      </c>
      <c r="AQ1688" s="1">
        <v>40545</v>
      </c>
    </row>
    <row r="1689" spans="1:43">
      <c r="A1689" t="s">
        <v>3674</v>
      </c>
      <c r="B1689">
        <v>90252000476</v>
      </c>
      <c r="C1689" t="s">
        <v>556</v>
      </c>
      <c r="D1689" t="s">
        <v>557</v>
      </c>
      <c r="E1689">
        <v>6460</v>
      </c>
      <c r="F1689" t="s">
        <v>54</v>
      </c>
      <c r="G1689" t="s">
        <v>558</v>
      </c>
      <c r="H1689" t="s">
        <v>559</v>
      </c>
      <c r="I1689" t="b">
        <v>0</v>
      </c>
      <c r="J1689" t="b">
        <v>0</v>
      </c>
      <c r="K1689" t="b">
        <v>0</v>
      </c>
      <c r="L1689" t="b">
        <v>0</v>
      </c>
      <c r="M1689" t="b">
        <v>0</v>
      </c>
      <c r="N1689" t="b">
        <v>0</v>
      </c>
      <c r="O1689" t="s">
        <v>57</v>
      </c>
      <c r="P1689" t="b">
        <v>0</v>
      </c>
      <c r="Q1689" t="b">
        <v>0</v>
      </c>
      <c r="R1689" t="s">
        <v>113</v>
      </c>
      <c r="S1689" t="s">
        <v>113</v>
      </c>
      <c r="T1689" t="s">
        <v>272</v>
      </c>
      <c r="U1689" t="s">
        <v>273</v>
      </c>
      <c r="V1689" t="s">
        <v>60</v>
      </c>
      <c r="W1689" t="s">
        <v>61</v>
      </c>
      <c r="X1689" t="s">
        <v>107</v>
      </c>
      <c r="Y1689" t="s">
        <v>81</v>
      </c>
      <c r="Z1689">
        <v>14.26</v>
      </c>
      <c r="AA1689">
        <v>0</v>
      </c>
      <c r="AB1689">
        <v>3.56</v>
      </c>
      <c r="AC1689">
        <v>17</v>
      </c>
      <c r="AD1689">
        <v>177</v>
      </c>
      <c r="AE1689">
        <v>215.85</v>
      </c>
      <c r="AF1689">
        <v>22</v>
      </c>
      <c r="AG1689" t="b">
        <v>1</v>
      </c>
      <c r="AH1689">
        <v>236</v>
      </c>
      <c r="AI1689">
        <f t="shared" si="26"/>
        <v>30662.029577674373</v>
      </c>
      <c r="AJ1689">
        <v>3</v>
      </c>
      <c r="AK1689" t="b">
        <v>0</v>
      </c>
      <c r="AL1689" t="b">
        <v>0</v>
      </c>
      <c r="AM1689" t="s">
        <v>576</v>
      </c>
      <c r="AN1689" s="1">
        <v>39644</v>
      </c>
      <c r="AO1689" s="1">
        <v>39798</v>
      </c>
      <c r="AP1689" s="1">
        <v>39960</v>
      </c>
      <c r="AQ1689" s="1">
        <v>39802</v>
      </c>
    </row>
    <row r="1690" spans="1:43">
      <c r="A1690" t="s">
        <v>3675</v>
      </c>
      <c r="B1690">
        <v>10000500889</v>
      </c>
      <c r="C1690" t="s">
        <v>531</v>
      </c>
      <c r="D1690" t="s">
        <v>397</v>
      </c>
      <c r="E1690">
        <v>35950</v>
      </c>
      <c r="F1690" t="s">
        <v>68</v>
      </c>
      <c r="G1690" t="s">
        <v>532</v>
      </c>
      <c r="H1690" t="s">
        <v>533</v>
      </c>
      <c r="I1690" t="b">
        <v>0</v>
      </c>
      <c r="J1690" t="b">
        <v>0</v>
      </c>
      <c r="K1690" t="b">
        <v>0</v>
      </c>
      <c r="L1690" t="b">
        <v>0</v>
      </c>
      <c r="M1690" t="b">
        <v>0</v>
      </c>
      <c r="N1690" t="b">
        <v>0</v>
      </c>
      <c r="O1690" t="s">
        <v>57</v>
      </c>
      <c r="P1690" t="b">
        <v>0</v>
      </c>
      <c r="Q1690" t="b">
        <v>0</v>
      </c>
      <c r="R1690" t="s">
        <v>58</v>
      </c>
      <c r="S1690" t="s">
        <v>59</v>
      </c>
      <c r="T1690" t="s">
        <v>119</v>
      </c>
      <c r="U1690" t="s">
        <v>59</v>
      </c>
      <c r="V1690" t="s">
        <v>71</v>
      </c>
      <c r="W1690" t="s">
        <v>61</v>
      </c>
      <c r="X1690" t="s">
        <v>62</v>
      </c>
      <c r="Y1690" t="s">
        <v>63</v>
      </c>
      <c r="Z1690">
        <v>15.8</v>
      </c>
      <c r="AA1690">
        <v>6.32</v>
      </c>
      <c r="AB1690">
        <v>3.95</v>
      </c>
      <c r="AC1690">
        <v>17</v>
      </c>
      <c r="AD1690">
        <v>201</v>
      </c>
      <c r="AE1690">
        <v>245.12</v>
      </c>
      <c r="AF1690">
        <v>18</v>
      </c>
      <c r="AG1690" t="b">
        <v>0</v>
      </c>
      <c r="AH1690">
        <v>236.47</v>
      </c>
      <c r="AI1690">
        <f t="shared" si="26"/>
        <v>30497.65105685269</v>
      </c>
      <c r="AJ1690">
        <v>1</v>
      </c>
      <c r="AK1690" t="b">
        <v>0</v>
      </c>
      <c r="AL1690" t="b">
        <v>0</v>
      </c>
      <c r="AM1690" t="s">
        <v>576</v>
      </c>
      <c r="AN1690" s="1">
        <v>39640</v>
      </c>
      <c r="AO1690" s="1">
        <v>39783</v>
      </c>
      <c r="AP1690" s="1">
        <v>39836</v>
      </c>
      <c r="AQ1690" s="1">
        <v>39796</v>
      </c>
    </row>
    <row r="1691" spans="1:43">
      <c r="A1691" t="s">
        <v>3676</v>
      </c>
      <c r="C1691" t="s">
        <v>330</v>
      </c>
      <c r="D1691" t="s">
        <v>74</v>
      </c>
      <c r="E1691">
        <v>10029</v>
      </c>
      <c r="F1691" t="s">
        <v>75</v>
      </c>
      <c r="G1691" t="s">
        <v>117</v>
      </c>
      <c r="H1691" t="s">
        <v>332</v>
      </c>
      <c r="I1691" t="b">
        <v>0</v>
      </c>
      <c r="J1691" t="b">
        <v>0</v>
      </c>
      <c r="K1691" t="b">
        <v>0</v>
      </c>
      <c r="L1691" t="b">
        <v>0</v>
      </c>
      <c r="M1691" t="b">
        <v>0</v>
      </c>
      <c r="N1691" t="b">
        <v>0</v>
      </c>
      <c r="O1691" t="s">
        <v>57</v>
      </c>
      <c r="P1691" t="b">
        <v>0</v>
      </c>
      <c r="Q1691" t="b">
        <v>0</v>
      </c>
      <c r="R1691" t="s">
        <v>1</v>
      </c>
      <c r="S1691" t="s">
        <v>137</v>
      </c>
      <c r="T1691" t="s">
        <v>1</v>
      </c>
      <c r="U1691" t="s">
        <v>137</v>
      </c>
      <c r="V1691" t="s">
        <v>60</v>
      </c>
      <c r="W1691" t="s">
        <v>61</v>
      </c>
      <c r="X1691" t="s">
        <v>62</v>
      </c>
      <c r="Y1691" t="s">
        <v>63</v>
      </c>
      <c r="Z1691">
        <v>16.329999999999998</v>
      </c>
      <c r="AA1691">
        <v>0</v>
      </c>
      <c r="AB1691">
        <v>4.08</v>
      </c>
      <c r="AC1691">
        <v>17</v>
      </c>
      <c r="AD1691">
        <v>201</v>
      </c>
      <c r="AE1691">
        <v>245.12</v>
      </c>
      <c r="AF1691">
        <v>25</v>
      </c>
      <c r="AG1691" t="b">
        <v>1</v>
      </c>
      <c r="AH1691">
        <v>236.47</v>
      </c>
      <c r="AI1691">
        <f t="shared" si="26"/>
        <v>30497.65105685269</v>
      </c>
      <c r="AJ1691">
        <v>2</v>
      </c>
      <c r="AK1691" t="b">
        <v>0</v>
      </c>
      <c r="AL1691" t="b">
        <v>0</v>
      </c>
      <c r="AM1691" t="s">
        <v>576</v>
      </c>
      <c r="AN1691" s="1">
        <v>39514</v>
      </c>
      <c r="AO1691" s="1">
        <v>39623</v>
      </c>
      <c r="AP1691" s="1">
        <v>39751</v>
      </c>
      <c r="AQ1691" s="1">
        <v>39665</v>
      </c>
    </row>
    <row r="1692" spans="1:43">
      <c r="A1692" t="s">
        <v>3677</v>
      </c>
      <c r="C1692" t="s">
        <v>252</v>
      </c>
      <c r="D1692" t="s">
        <v>67</v>
      </c>
      <c r="E1692">
        <v>28227</v>
      </c>
      <c r="F1692" t="s">
        <v>68</v>
      </c>
      <c r="G1692" t="s">
        <v>253</v>
      </c>
      <c r="H1692" t="s">
        <v>254</v>
      </c>
      <c r="I1692" t="b">
        <v>0</v>
      </c>
      <c r="J1692" t="b">
        <v>0</v>
      </c>
      <c r="K1692" t="b">
        <v>0</v>
      </c>
      <c r="L1692" t="b">
        <v>0</v>
      </c>
      <c r="M1692" t="b">
        <v>0</v>
      </c>
      <c r="N1692" t="b">
        <v>0</v>
      </c>
      <c r="O1692" t="s">
        <v>57</v>
      </c>
      <c r="P1692" t="b">
        <v>0</v>
      </c>
      <c r="Q1692" t="b">
        <v>0</v>
      </c>
      <c r="R1692" t="s">
        <v>101</v>
      </c>
      <c r="S1692" t="s">
        <v>95</v>
      </c>
      <c r="T1692" t="s">
        <v>99</v>
      </c>
      <c r="U1692" t="s">
        <v>100</v>
      </c>
      <c r="V1692" t="s">
        <v>60</v>
      </c>
      <c r="W1692" t="s">
        <v>114</v>
      </c>
      <c r="X1692" t="s">
        <v>62</v>
      </c>
      <c r="Y1692" t="s">
        <v>81</v>
      </c>
      <c r="Z1692">
        <v>16.79</v>
      </c>
      <c r="AA1692">
        <v>7.13</v>
      </c>
      <c r="AB1692">
        <v>4.2</v>
      </c>
      <c r="AC1692">
        <v>17</v>
      </c>
      <c r="AD1692">
        <v>213</v>
      </c>
      <c r="AE1692">
        <v>259.76</v>
      </c>
      <c r="AF1692">
        <v>200</v>
      </c>
      <c r="AG1692" t="b">
        <v>1</v>
      </c>
      <c r="AH1692">
        <v>236.47</v>
      </c>
      <c r="AI1692">
        <f t="shared" si="26"/>
        <v>30497.65105685269</v>
      </c>
      <c r="AJ1692">
        <v>3</v>
      </c>
      <c r="AK1692" t="b">
        <v>0</v>
      </c>
      <c r="AL1692" t="b">
        <v>0</v>
      </c>
      <c r="AM1692" t="s">
        <v>576</v>
      </c>
      <c r="AN1692" s="1">
        <v>39469</v>
      </c>
      <c r="AO1692" s="1">
        <v>39482</v>
      </c>
      <c r="AP1692" s="1">
        <v>39603</v>
      </c>
      <c r="AQ1692" s="1">
        <v>39707</v>
      </c>
    </row>
    <row r="1693" spans="1:43">
      <c r="A1693" t="s">
        <v>3678</v>
      </c>
      <c r="C1693" t="s">
        <v>2889</v>
      </c>
      <c r="D1693" t="s">
        <v>707</v>
      </c>
      <c r="E1693">
        <v>1841</v>
      </c>
      <c r="F1693" t="s">
        <v>75</v>
      </c>
      <c r="G1693" t="s">
        <v>3679</v>
      </c>
      <c r="H1693" t="s">
        <v>839</v>
      </c>
      <c r="I1693" t="b">
        <v>1</v>
      </c>
      <c r="J1693" t="b">
        <v>0</v>
      </c>
      <c r="K1693" t="b">
        <v>0</v>
      </c>
      <c r="L1693" t="b">
        <v>0</v>
      </c>
      <c r="M1693" t="b">
        <v>0</v>
      </c>
      <c r="N1693" t="b">
        <v>0</v>
      </c>
      <c r="O1693" t="s">
        <v>77</v>
      </c>
      <c r="P1693" t="b">
        <v>0</v>
      </c>
      <c r="Q1693" t="b">
        <v>0</v>
      </c>
      <c r="R1693" t="s">
        <v>267</v>
      </c>
      <c r="S1693" t="s">
        <v>95</v>
      </c>
      <c r="T1693" t="s">
        <v>267</v>
      </c>
      <c r="U1693" t="s">
        <v>95</v>
      </c>
      <c r="V1693" t="s">
        <v>71</v>
      </c>
      <c r="W1693" t="s">
        <v>61</v>
      </c>
      <c r="X1693" t="s">
        <v>62</v>
      </c>
      <c r="Y1693" t="s">
        <v>81</v>
      </c>
      <c r="Z1693">
        <v>16.350000000000001</v>
      </c>
      <c r="AA1693">
        <v>0</v>
      </c>
      <c r="AB1693">
        <v>4.09</v>
      </c>
      <c r="AC1693">
        <v>17</v>
      </c>
      <c r="AD1693">
        <v>201</v>
      </c>
      <c r="AE1693">
        <v>245.12</v>
      </c>
      <c r="AF1693">
        <v>51</v>
      </c>
      <c r="AG1693" t="b">
        <v>0</v>
      </c>
      <c r="AH1693">
        <v>236.47</v>
      </c>
      <c r="AI1693">
        <f t="shared" si="26"/>
        <v>30497.65105685269</v>
      </c>
      <c r="AJ1693">
        <v>2</v>
      </c>
      <c r="AK1693" t="b">
        <v>0</v>
      </c>
      <c r="AL1693" t="b">
        <v>0</v>
      </c>
      <c r="AM1693" t="s">
        <v>576</v>
      </c>
      <c r="AN1693" s="1">
        <v>39460</v>
      </c>
      <c r="AO1693" s="1">
        <v>39482</v>
      </c>
      <c r="AP1693" s="1">
        <v>39569</v>
      </c>
      <c r="AQ1693" s="1">
        <v>39698</v>
      </c>
    </row>
    <row r="1694" spans="1:43">
      <c r="A1694" t="s">
        <v>3680</v>
      </c>
      <c r="B1694">
        <v>263468007052</v>
      </c>
      <c r="C1694" t="s">
        <v>2702</v>
      </c>
      <c r="D1694" t="s">
        <v>91</v>
      </c>
      <c r="E1694">
        <v>48089</v>
      </c>
      <c r="F1694" t="s">
        <v>75</v>
      </c>
      <c r="G1694" t="s">
        <v>3681</v>
      </c>
      <c r="H1694" t="s">
        <v>652</v>
      </c>
      <c r="I1694" t="b">
        <v>0</v>
      </c>
      <c r="J1694" t="b">
        <v>0</v>
      </c>
      <c r="K1694" t="b">
        <v>0</v>
      </c>
      <c r="L1694" t="b">
        <v>0</v>
      </c>
      <c r="M1694" t="b">
        <v>0</v>
      </c>
      <c r="N1694" t="b">
        <v>0</v>
      </c>
      <c r="O1694" t="s">
        <v>57</v>
      </c>
      <c r="P1694" t="b">
        <v>0</v>
      </c>
      <c r="Q1694" t="b">
        <v>0</v>
      </c>
      <c r="R1694" t="s">
        <v>113</v>
      </c>
      <c r="S1694" t="s">
        <v>113</v>
      </c>
      <c r="T1694" t="s">
        <v>113</v>
      </c>
      <c r="U1694" t="s">
        <v>113</v>
      </c>
      <c r="V1694" t="s">
        <v>60</v>
      </c>
      <c r="W1694" t="s">
        <v>61</v>
      </c>
      <c r="X1694" t="s">
        <v>62</v>
      </c>
      <c r="Y1694" t="s">
        <v>81</v>
      </c>
      <c r="Z1694">
        <v>17.260000000000002</v>
      </c>
      <c r="AA1694">
        <v>0</v>
      </c>
      <c r="AB1694">
        <v>4.3099999999999996</v>
      </c>
      <c r="AC1694">
        <v>17</v>
      </c>
      <c r="AD1694">
        <v>211</v>
      </c>
      <c r="AE1694">
        <v>257.32</v>
      </c>
      <c r="AF1694">
        <v>10</v>
      </c>
      <c r="AG1694" t="b">
        <v>1</v>
      </c>
      <c r="AH1694">
        <v>236.5</v>
      </c>
      <c r="AI1694">
        <f t="shared" si="26"/>
        <v>30487.173810842796</v>
      </c>
      <c r="AJ1694">
        <v>6</v>
      </c>
      <c r="AK1694" t="b">
        <v>0</v>
      </c>
      <c r="AL1694" t="b">
        <v>0</v>
      </c>
      <c r="AM1694" t="s">
        <v>576</v>
      </c>
      <c r="AN1694" s="1">
        <v>39727</v>
      </c>
      <c r="AO1694" s="1">
        <v>39804</v>
      </c>
      <c r="AP1694" s="1">
        <v>39877</v>
      </c>
      <c r="AQ1694" s="1">
        <v>39880</v>
      </c>
    </row>
    <row r="1695" spans="1:43">
      <c r="A1695" t="s">
        <v>3682</v>
      </c>
      <c r="B1695">
        <v>481970001911</v>
      </c>
      <c r="C1695" t="s">
        <v>2614</v>
      </c>
      <c r="D1695" t="s">
        <v>248</v>
      </c>
      <c r="E1695">
        <v>76107</v>
      </c>
      <c r="F1695" t="s">
        <v>75</v>
      </c>
      <c r="G1695" t="s">
        <v>2615</v>
      </c>
      <c r="H1695" t="s">
        <v>827</v>
      </c>
      <c r="I1695" t="b">
        <v>0</v>
      </c>
      <c r="J1695" t="b">
        <v>0</v>
      </c>
      <c r="K1695" t="b">
        <v>0</v>
      </c>
      <c r="L1695" t="b">
        <v>0</v>
      </c>
      <c r="M1695" t="b">
        <v>0</v>
      </c>
      <c r="N1695" t="b">
        <v>0</v>
      </c>
      <c r="O1695" t="s">
        <v>77</v>
      </c>
      <c r="P1695" t="b">
        <v>0</v>
      </c>
      <c r="Q1695" t="b">
        <v>0</v>
      </c>
      <c r="R1695" t="s">
        <v>155</v>
      </c>
      <c r="S1695" t="s">
        <v>137</v>
      </c>
      <c r="T1695" t="s">
        <v>357</v>
      </c>
      <c r="U1695" t="s">
        <v>137</v>
      </c>
      <c r="V1695" t="s">
        <v>60</v>
      </c>
      <c r="W1695" t="s">
        <v>1</v>
      </c>
      <c r="X1695" t="s">
        <v>62</v>
      </c>
      <c r="Y1695" t="s">
        <v>151</v>
      </c>
      <c r="Z1695">
        <v>0</v>
      </c>
      <c r="AA1695">
        <v>0</v>
      </c>
      <c r="AB1695">
        <v>2.52</v>
      </c>
      <c r="AC1695">
        <v>35</v>
      </c>
      <c r="AD1695">
        <v>205.76</v>
      </c>
      <c r="AE1695">
        <v>236.51</v>
      </c>
      <c r="AF1695">
        <v>75</v>
      </c>
      <c r="AG1695" t="b">
        <v>1</v>
      </c>
      <c r="AH1695">
        <v>236.51</v>
      </c>
      <c r="AI1695">
        <f t="shared" si="26"/>
        <v>30483.681795506167</v>
      </c>
      <c r="AJ1695">
        <v>1</v>
      </c>
      <c r="AK1695" t="b">
        <v>0</v>
      </c>
      <c r="AL1695" t="b">
        <v>0</v>
      </c>
      <c r="AM1695" t="s">
        <v>576</v>
      </c>
      <c r="AN1695" s="1">
        <v>40358</v>
      </c>
      <c r="AO1695" s="1">
        <v>40446</v>
      </c>
      <c r="AP1695" s="1">
        <v>40561</v>
      </c>
      <c r="AQ1695" s="1">
        <v>40507</v>
      </c>
    </row>
    <row r="1696" spans="1:43">
      <c r="A1696" t="s">
        <v>3683</v>
      </c>
      <c r="C1696" t="s">
        <v>3684</v>
      </c>
      <c r="D1696" t="s">
        <v>248</v>
      </c>
      <c r="E1696">
        <v>77365</v>
      </c>
      <c r="F1696" t="s">
        <v>68</v>
      </c>
      <c r="G1696" t="s">
        <v>3685</v>
      </c>
      <c r="H1696" t="s">
        <v>1051</v>
      </c>
      <c r="I1696" t="b">
        <v>0</v>
      </c>
      <c r="J1696" t="b">
        <v>0</v>
      </c>
      <c r="K1696" t="b">
        <v>0</v>
      </c>
      <c r="L1696" t="b">
        <v>0</v>
      </c>
      <c r="M1696" t="b">
        <v>0</v>
      </c>
      <c r="N1696" t="b">
        <v>0</v>
      </c>
      <c r="O1696" t="s">
        <v>57</v>
      </c>
      <c r="P1696" t="b">
        <v>0</v>
      </c>
      <c r="Q1696" t="b">
        <v>0</v>
      </c>
      <c r="R1696" t="s">
        <v>58</v>
      </c>
      <c r="S1696" t="s">
        <v>59</v>
      </c>
      <c r="V1696" t="s">
        <v>71</v>
      </c>
      <c r="W1696" t="s">
        <v>114</v>
      </c>
      <c r="X1696" t="s">
        <v>62</v>
      </c>
      <c r="Y1696" t="s">
        <v>63</v>
      </c>
      <c r="Z1696">
        <v>16.27</v>
      </c>
      <c r="AA1696">
        <v>0</v>
      </c>
      <c r="AB1696">
        <v>2.2200000000000002</v>
      </c>
      <c r="AC1696">
        <v>35</v>
      </c>
      <c r="AD1696">
        <v>201.37</v>
      </c>
      <c r="AE1696">
        <v>236.91</v>
      </c>
      <c r="AF1696">
        <v>44</v>
      </c>
      <c r="AG1696" t="b">
        <v>1</v>
      </c>
      <c r="AH1696">
        <v>236.91</v>
      </c>
      <c r="AI1696">
        <f t="shared" si="26"/>
        <v>30344.165182040906</v>
      </c>
      <c r="AJ1696">
        <v>3</v>
      </c>
      <c r="AK1696" t="b">
        <v>1</v>
      </c>
      <c r="AL1696" t="b">
        <v>1</v>
      </c>
      <c r="AM1696" t="s">
        <v>576</v>
      </c>
      <c r="AN1696" s="1">
        <v>40536</v>
      </c>
      <c r="AO1696" s="1">
        <v>40588</v>
      </c>
      <c r="AP1696" s="1">
        <v>40589</v>
      </c>
      <c r="AQ1696" s="1">
        <v>40683</v>
      </c>
    </row>
    <row r="1697" spans="1:43">
      <c r="A1697" t="s">
        <v>3686</v>
      </c>
      <c r="B1697">
        <v>230993000286</v>
      </c>
      <c r="C1697" t="s">
        <v>166</v>
      </c>
      <c r="D1697" t="s">
        <v>384</v>
      </c>
      <c r="E1697">
        <v>4103</v>
      </c>
      <c r="F1697" t="s">
        <v>75</v>
      </c>
      <c r="G1697" t="s">
        <v>385</v>
      </c>
      <c r="H1697" t="s">
        <v>234</v>
      </c>
      <c r="I1697" t="b">
        <v>0</v>
      </c>
      <c r="J1697" t="b">
        <v>0</v>
      </c>
      <c r="K1697" t="b">
        <v>0</v>
      </c>
      <c r="L1697" t="b">
        <v>0</v>
      </c>
      <c r="M1697" t="b">
        <v>0</v>
      </c>
      <c r="N1697" t="b">
        <v>0</v>
      </c>
      <c r="O1697" t="s">
        <v>77</v>
      </c>
      <c r="P1697" t="b">
        <v>0</v>
      </c>
      <c r="Q1697" t="b">
        <v>0</v>
      </c>
      <c r="R1697" t="s">
        <v>113</v>
      </c>
      <c r="S1697" t="s">
        <v>113</v>
      </c>
      <c r="T1697" t="s">
        <v>230</v>
      </c>
      <c r="U1697" t="s">
        <v>59</v>
      </c>
      <c r="V1697" t="s">
        <v>60</v>
      </c>
      <c r="W1697" t="s">
        <v>114</v>
      </c>
      <c r="X1697" t="s">
        <v>62</v>
      </c>
      <c r="Y1697" t="s">
        <v>63</v>
      </c>
      <c r="Z1697">
        <v>3.61</v>
      </c>
      <c r="AA1697">
        <v>7.65</v>
      </c>
      <c r="AB1697">
        <v>2.2999999999999998</v>
      </c>
      <c r="AC1697">
        <v>35</v>
      </c>
      <c r="AD1697">
        <v>201.59</v>
      </c>
      <c r="AE1697">
        <v>237.16</v>
      </c>
      <c r="AF1697">
        <v>15</v>
      </c>
      <c r="AG1697" t="b">
        <v>1</v>
      </c>
      <c r="AH1697">
        <v>237.16</v>
      </c>
      <c r="AI1697">
        <f t="shared" si="26"/>
        <v>30257.129798625116</v>
      </c>
      <c r="AJ1697">
        <v>3</v>
      </c>
      <c r="AK1697" t="b">
        <v>0</v>
      </c>
      <c r="AL1697" t="b">
        <v>1</v>
      </c>
      <c r="AM1697" t="s">
        <v>576</v>
      </c>
      <c r="AN1697" s="1">
        <v>40524</v>
      </c>
      <c r="AO1697" s="1">
        <v>40526</v>
      </c>
      <c r="AP1697" s="1">
        <v>40605</v>
      </c>
      <c r="AQ1697" s="1">
        <v>40671</v>
      </c>
    </row>
    <row r="1698" spans="1:43">
      <c r="A1698" t="s">
        <v>3687</v>
      </c>
      <c r="B1698">
        <v>421899003860</v>
      </c>
      <c r="C1698" t="s">
        <v>634</v>
      </c>
      <c r="D1698" t="s">
        <v>546</v>
      </c>
      <c r="E1698">
        <v>19139</v>
      </c>
      <c r="F1698" t="s">
        <v>75</v>
      </c>
      <c r="G1698" t="s">
        <v>635</v>
      </c>
      <c r="H1698" t="s">
        <v>634</v>
      </c>
      <c r="I1698" t="b">
        <v>0</v>
      </c>
      <c r="J1698" t="b">
        <v>0</v>
      </c>
      <c r="K1698" t="b">
        <v>0</v>
      </c>
      <c r="L1698" t="b">
        <v>0</v>
      </c>
      <c r="M1698" t="b">
        <v>0</v>
      </c>
      <c r="N1698" t="b">
        <v>0</v>
      </c>
      <c r="O1698" t="s">
        <v>77</v>
      </c>
      <c r="P1698" t="b">
        <v>1</v>
      </c>
      <c r="Q1698" t="b">
        <v>0</v>
      </c>
      <c r="R1698" t="s">
        <v>101</v>
      </c>
      <c r="S1698" t="s">
        <v>95</v>
      </c>
      <c r="V1698" t="s">
        <v>60</v>
      </c>
      <c r="W1698" t="s">
        <v>80</v>
      </c>
      <c r="X1698" t="s">
        <v>62</v>
      </c>
      <c r="Y1698" t="s">
        <v>88</v>
      </c>
      <c r="Z1698">
        <v>14.96</v>
      </c>
      <c r="AA1698">
        <v>0</v>
      </c>
      <c r="AB1698">
        <v>2.2400000000000002</v>
      </c>
      <c r="AC1698">
        <v>35</v>
      </c>
      <c r="AD1698">
        <v>201.82</v>
      </c>
      <c r="AE1698">
        <v>237.44</v>
      </c>
      <c r="AF1698">
        <v>150</v>
      </c>
      <c r="AG1698" t="b">
        <v>1</v>
      </c>
      <c r="AH1698">
        <v>237.44</v>
      </c>
      <c r="AI1698">
        <f t="shared" si="26"/>
        <v>30159.798569199433</v>
      </c>
      <c r="AJ1698">
        <v>6</v>
      </c>
      <c r="AK1698" t="b">
        <v>1</v>
      </c>
      <c r="AL1698" t="b">
        <v>1</v>
      </c>
      <c r="AM1698" t="s">
        <v>576</v>
      </c>
      <c r="AN1698" s="1">
        <v>40461</v>
      </c>
      <c r="AO1698" s="1">
        <v>40506</v>
      </c>
      <c r="AP1698" s="1">
        <v>40598</v>
      </c>
      <c r="AQ1698" s="1">
        <v>40611</v>
      </c>
    </row>
    <row r="1699" spans="1:43">
      <c r="A1699" t="s">
        <v>3688</v>
      </c>
      <c r="C1699" t="s">
        <v>181</v>
      </c>
      <c r="D1699" t="s">
        <v>182</v>
      </c>
      <c r="E1699">
        <v>60637</v>
      </c>
      <c r="F1699" t="s">
        <v>75</v>
      </c>
      <c r="G1699" t="s">
        <v>745</v>
      </c>
      <c r="H1699" t="s">
        <v>184</v>
      </c>
      <c r="I1699" t="b">
        <v>0</v>
      </c>
      <c r="J1699" t="b">
        <v>1</v>
      </c>
      <c r="K1699" t="b">
        <v>0</v>
      </c>
      <c r="L1699" t="b">
        <v>0</v>
      </c>
      <c r="M1699" t="b">
        <v>0</v>
      </c>
      <c r="N1699" t="b">
        <v>0</v>
      </c>
      <c r="O1699" t="s">
        <v>142</v>
      </c>
      <c r="P1699" t="b">
        <v>0</v>
      </c>
      <c r="Q1699" t="b">
        <v>0</v>
      </c>
      <c r="R1699" t="s">
        <v>119</v>
      </c>
      <c r="S1699" t="s">
        <v>59</v>
      </c>
      <c r="V1699" t="s">
        <v>60</v>
      </c>
      <c r="W1699" t="s">
        <v>114</v>
      </c>
      <c r="X1699" t="s">
        <v>62</v>
      </c>
      <c r="Y1699" t="s">
        <v>81</v>
      </c>
      <c r="Z1699">
        <v>16.47</v>
      </c>
      <c r="AA1699">
        <v>0</v>
      </c>
      <c r="AB1699">
        <v>4.12</v>
      </c>
      <c r="AC1699">
        <v>17</v>
      </c>
      <c r="AD1699">
        <v>202</v>
      </c>
      <c r="AE1699">
        <v>246.34</v>
      </c>
      <c r="AF1699">
        <v>30</v>
      </c>
      <c r="AG1699" t="b">
        <v>1</v>
      </c>
      <c r="AH1699">
        <v>237.65</v>
      </c>
      <c r="AI1699">
        <f t="shared" si="26"/>
        <v>30086.90304713017</v>
      </c>
      <c r="AJ1699">
        <v>3</v>
      </c>
      <c r="AK1699" t="b">
        <v>0</v>
      </c>
      <c r="AL1699" t="b">
        <v>0</v>
      </c>
      <c r="AM1699" t="s">
        <v>576</v>
      </c>
      <c r="AN1699" s="1">
        <v>39164</v>
      </c>
      <c r="AO1699" s="1">
        <v>39233</v>
      </c>
      <c r="AP1699" s="1">
        <v>39416</v>
      </c>
      <c r="AQ1699" s="1">
        <v>39404</v>
      </c>
    </row>
    <row r="1700" spans="1:43">
      <c r="A1700" t="s">
        <v>3689</v>
      </c>
      <c r="C1700" t="s">
        <v>483</v>
      </c>
      <c r="D1700" t="s">
        <v>74</v>
      </c>
      <c r="E1700">
        <v>11232</v>
      </c>
      <c r="F1700" t="s">
        <v>75</v>
      </c>
      <c r="G1700" t="s">
        <v>484</v>
      </c>
      <c r="H1700" t="s">
        <v>483</v>
      </c>
      <c r="I1700" t="b">
        <v>0</v>
      </c>
      <c r="J1700" t="b">
        <v>0</v>
      </c>
      <c r="K1700" t="b">
        <v>0</v>
      </c>
      <c r="L1700" t="b">
        <v>0</v>
      </c>
      <c r="M1700" t="b">
        <v>0</v>
      </c>
      <c r="N1700" t="b">
        <v>0</v>
      </c>
      <c r="O1700" t="s">
        <v>57</v>
      </c>
      <c r="P1700" t="b">
        <v>0</v>
      </c>
      <c r="Q1700" t="b">
        <v>0</v>
      </c>
      <c r="R1700" t="s">
        <v>58</v>
      </c>
      <c r="S1700" t="s">
        <v>59</v>
      </c>
      <c r="V1700" t="s">
        <v>60</v>
      </c>
      <c r="W1700" t="s">
        <v>1</v>
      </c>
      <c r="X1700" t="s">
        <v>62</v>
      </c>
      <c r="Y1700" t="s">
        <v>63</v>
      </c>
      <c r="Z1700">
        <v>16.41</v>
      </c>
      <c r="AA1700">
        <v>0</v>
      </c>
      <c r="AB1700">
        <v>4.0999999999999996</v>
      </c>
      <c r="AC1700">
        <v>17</v>
      </c>
      <c r="AD1700">
        <v>202</v>
      </c>
      <c r="AE1700">
        <v>246.34</v>
      </c>
      <c r="AF1700">
        <v>23</v>
      </c>
      <c r="AG1700" t="b">
        <v>1</v>
      </c>
      <c r="AH1700">
        <v>237.65</v>
      </c>
      <c r="AI1700">
        <f t="shared" si="26"/>
        <v>30086.90304713017</v>
      </c>
      <c r="AJ1700">
        <v>1</v>
      </c>
      <c r="AK1700" t="b">
        <v>0</v>
      </c>
      <c r="AL1700" t="b">
        <v>0</v>
      </c>
      <c r="AM1700" t="s">
        <v>576</v>
      </c>
      <c r="AN1700" s="1">
        <v>39108</v>
      </c>
      <c r="AO1700" s="1">
        <v>39275</v>
      </c>
      <c r="AP1700" s="1">
        <v>39393</v>
      </c>
      <c r="AQ1700" s="1">
        <v>39339</v>
      </c>
    </row>
    <row r="1701" spans="1:43">
      <c r="A1701" t="s">
        <v>3690</v>
      </c>
      <c r="C1701" t="s">
        <v>73</v>
      </c>
      <c r="D1701" t="s">
        <v>74</v>
      </c>
      <c r="E1701">
        <v>10456</v>
      </c>
      <c r="F1701" t="s">
        <v>75</v>
      </c>
      <c r="G1701" t="s">
        <v>106</v>
      </c>
      <c r="H1701" t="s">
        <v>73</v>
      </c>
      <c r="I1701" t="b">
        <v>0</v>
      </c>
      <c r="J1701" t="b">
        <v>0</v>
      </c>
      <c r="K1701" t="b">
        <v>0</v>
      </c>
      <c r="L1701" t="b">
        <v>0</v>
      </c>
      <c r="M1701" t="b">
        <v>0</v>
      </c>
      <c r="N1701" t="b">
        <v>0</v>
      </c>
      <c r="O1701" t="s">
        <v>77</v>
      </c>
      <c r="P1701" t="b">
        <v>0</v>
      </c>
      <c r="Q1701" t="b">
        <v>0</v>
      </c>
      <c r="R1701" t="s">
        <v>94</v>
      </c>
      <c r="S1701" t="s">
        <v>95</v>
      </c>
      <c r="T1701" t="s">
        <v>357</v>
      </c>
      <c r="U1701" t="s">
        <v>137</v>
      </c>
      <c r="V1701" t="s">
        <v>71</v>
      </c>
      <c r="W1701" t="s">
        <v>80</v>
      </c>
      <c r="X1701" t="s">
        <v>107</v>
      </c>
      <c r="Y1701" t="s">
        <v>63</v>
      </c>
      <c r="Z1701">
        <v>15</v>
      </c>
      <c r="AA1701">
        <v>0</v>
      </c>
      <c r="AB1701">
        <v>2.25</v>
      </c>
      <c r="AC1701">
        <v>35</v>
      </c>
      <c r="AD1701">
        <v>202.2</v>
      </c>
      <c r="AE1701">
        <v>237.88</v>
      </c>
      <c r="AF1701">
        <v>20</v>
      </c>
      <c r="AG1701" t="b">
        <v>1</v>
      </c>
      <c r="AH1701">
        <v>237.71</v>
      </c>
      <c r="AI1701">
        <f t="shared" si="26"/>
        <v>30066.09195511038</v>
      </c>
      <c r="AJ1701">
        <v>5</v>
      </c>
      <c r="AK1701" t="b">
        <v>0</v>
      </c>
      <c r="AL1701" t="b">
        <v>1</v>
      </c>
      <c r="AM1701" t="s">
        <v>576</v>
      </c>
      <c r="AN1701" s="1">
        <v>40508</v>
      </c>
      <c r="AO1701" s="1">
        <v>40532</v>
      </c>
      <c r="AQ1701" s="1">
        <v>40576</v>
      </c>
    </row>
    <row r="1702" spans="1:43">
      <c r="A1702" t="s">
        <v>3691</v>
      </c>
      <c r="B1702">
        <v>370331000382</v>
      </c>
      <c r="C1702" t="s">
        <v>859</v>
      </c>
      <c r="D1702" t="s">
        <v>67</v>
      </c>
      <c r="E1702">
        <v>28532</v>
      </c>
      <c r="F1702" t="s">
        <v>68</v>
      </c>
      <c r="G1702" t="s">
        <v>860</v>
      </c>
      <c r="H1702" t="s">
        <v>861</v>
      </c>
      <c r="I1702" t="b">
        <v>0</v>
      </c>
      <c r="J1702" t="b">
        <v>0</v>
      </c>
      <c r="K1702" t="b">
        <v>0</v>
      </c>
      <c r="L1702" t="b">
        <v>0</v>
      </c>
      <c r="M1702" t="b">
        <v>0</v>
      </c>
      <c r="N1702" t="b">
        <v>0</v>
      </c>
      <c r="O1702" t="s">
        <v>57</v>
      </c>
      <c r="P1702" t="b">
        <v>0</v>
      </c>
      <c r="Q1702" t="b">
        <v>0</v>
      </c>
      <c r="R1702" t="s">
        <v>58</v>
      </c>
      <c r="S1702" t="s">
        <v>59</v>
      </c>
      <c r="T1702" t="s">
        <v>119</v>
      </c>
      <c r="U1702" t="s">
        <v>59</v>
      </c>
      <c r="V1702" t="s">
        <v>60</v>
      </c>
      <c r="W1702" t="s">
        <v>61</v>
      </c>
      <c r="X1702" t="s">
        <v>62</v>
      </c>
      <c r="Y1702" t="s">
        <v>81</v>
      </c>
      <c r="Z1702">
        <v>20.62</v>
      </c>
      <c r="AA1702">
        <v>7.3</v>
      </c>
      <c r="AB1702">
        <v>2.58</v>
      </c>
      <c r="AC1702">
        <v>9</v>
      </c>
      <c r="AD1702">
        <v>211.34</v>
      </c>
      <c r="AE1702">
        <v>257.73</v>
      </c>
      <c r="AF1702">
        <v>20</v>
      </c>
      <c r="AG1702" t="b">
        <v>1</v>
      </c>
      <c r="AH1702">
        <v>237.98</v>
      </c>
      <c r="AI1702">
        <f t="shared" si="26"/>
        <v>29972.531141021333</v>
      </c>
      <c r="AJ1702">
        <v>1</v>
      </c>
      <c r="AK1702" t="b">
        <v>0</v>
      </c>
      <c r="AL1702" t="b">
        <v>0</v>
      </c>
      <c r="AM1702" t="s">
        <v>576</v>
      </c>
      <c r="AN1702" s="1">
        <v>40223</v>
      </c>
      <c r="AO1702" s="1">
        <v>40260</v>
      </c>
      <c r="AP1702" s="1">
        <v>40260</v>
      </c>
      <c r="AQ1702" s="1">
        <v>40376</v>
      </c>
    </row>
    <row r="1703" spans="1:43">
      <c r="A1703" t="s">
        <v>3692</v>
      </c>
      <c r="B1703">
        <v>480789000120</v>
      </c>
      <c r="C1703" t="s">
        <v>2729</v>
      </c>
      <c r="D1703" t="s">
        <v>248</v>
      </c>
      <c r="E1703">
        <v>75002</v>
      </c>
      <c r="F1703" t="s">
        <v>54</v>
      </c>
      <c r="G1703" t="s">
        <v>3693</v>
      </c>
      <c r="H1703" t="s">
        <v>1647</v>
      </c>
      <c r="I1703" t="b">
        <v>0</v>
      </c>
      <c r="J1703" t="b">
        <v>0</v>
      </c>
      <c r="K1703" t="b">
        <v>0</v>
      </c>
      <c r="L1703" t="b">
        <v>0</v>
      </c>
      <c r="M1703" t="b">
        <v>0</v>
      </c>
      <c r="N1703" t="b">
        <v>0</v>
      </c>
      <c r="O1703" t="s">
        <v>57</v>
      </c>
      <c r="P1703" t="b">
        <v>0</v>
      </c>
      <c r="Q1703" t="b">
        <v>0</v>
      </c>
      <c r="R1703" t="s">
        <v>104</v>
      </c>
      <c r="S1703" t="s">
        <v>95</v>
      </c>
      <c r="T1703" t="s">
        <v>915</v>
      </c>
      <c r="U1703" t="s">
        <v>137</v>
      </c>
      <c r="V1703" t="s">
        <v>71</v>
      </c>
      <c r="W1703" t="s">
        <v>61</v>
      </c>
      <c r="X1703" t="s">
        <v>62</v>
      </c>
      <c r="Y1703" t="s">
        <v>81</v>
      </c>
      <c r="AD1703">
        <v>237.8</v>
      </c>
      <c r="AE1703">
        <v>290</v>
      </c>
      <c r="AF1703">
        <v>75</v>
      </c>
      <c r="AG1703" t="b">
        <v>1</v>
      </c>
      <c r="AH1703">
        <v>238</v>
      </c>
      <c r="AI1703">
        <f t="shared" si="26"/>
        <v>29965.606510348069</v>
      </c>
      <c r="AJ1703">
        <v>1</v>
      </c>
      <c r="AK1703" t="b">
        <v>0</v>
      </c>
      <c r="AL1703" t="b">
        <v>0</v>
      </c>
      <c r="AM1703" t="s">
        <v>576</v>
      </c>
      <c r="AN1703" s="1">
        <v>38860</v>
      </c>
      <c r="AO1703" s="1">
        <v>38866</v>
      </c>
      <c r="AP1703" s="1">
        <v>39016</v>
      </c>
      <c r="AQ1703" s="1">
        <v>39233</v>
      </c>
    </row>
    <row r="1704" spans="1:43">
      <c r="A1704" t="s">
        <v>3694</v>
      </c>
      <c r="B1704">
        <v>170993000632</v>
      </c>
      <c r="C1704" t="s">
        <v>181</v>
      </c>
      <c r="D1704" t="s">
        <v>182</v>
      </c>
      <c r="E1704">
        <v>60657</v>
      </c>
      <c r="F1704" t="s">
        <v>75</v>
      </c>
      <c r="G1704" t="s">
        <v>1145</v>
      </c>
      <c r="H1704" t="s">
        <v>184</v>
      </c>
      <c r="I1704" t="b">
        <v>0</v>
      </c>
      <c r="J1704" t="b">
        <v>1</v>
      </c>
      <c r="K1704" t="b">
        <v>0</v>
      </c>
      <c r="L1704" t="b">
        <v>0</v>
      </c>
      <c r="M1704" t="b">
        <v>0</v>
      </c>
      <c r="N1704" t="b">
        <v>0</v>
      </c>
      <c r="O1704" t="s">
        <v>77</v>
      </c>
      <c r="P1704" t="b">
        <v>0</v>
      </c>
      <c r="Q1704" t="b">
        <v>0</v>
      </c>
      <c r="R1704" t="s">
        <v>119</v>
      </c>
      <c r="S1704" t="s">
        <v>59</v>
      </c>
      <c r="T1704" t="s">
        <v>58</v>
      </c>
      <c r="U1704" t="s">
        <v>59</v>
      </c>
      <c r="V1704" t="s">
        <v>60</v>
      </c>
      <c r="W1704" t="s">
        <v>114</v>
      </c>
      <c r="X1704" t="s">
        <v>107</v>
      </c>
      <c r="Y1704" t="s">
        <v>81</v>
      </c>
      <c r="Z1704">
        <v>17.53</v>
      </c>
      <c r="AA1704">
        <v>0</v>
      </c>
      <c r="AB1704">
        <v>4.38</v>
      </c>
      <c r="AC1704">
        <v>17</v>
      </c>
      <c r="AD1704">
        <v>214</v>
      </c>
      <c r="AE1704">
        <v>260.98</v>
      </c>
      <c r="AF1704">
        <v>28</v>
      </c>
      <c r="AG1704" t="b">
        <v>1</v>
      </c>
      <c r="AH1704">
        <v>238.53</v>
      </c>
      <c r="AI1704">
        <f t="shared" si="26"/>
        <v>29782.395297506595</v>
      </c>
      <c r="AJ1704">
        <v>2</v>
      </c>
      <c r="AK1704" t="b">
        <v>0</v>
      </c>
      <c r="AL1704" t="b">
        <v>0</v>
      </c>
      <c r="AM1704" t="s">
        <v>576</v>
      </c>
      <c r="AN1704" s="1">
        <v>39244</v>
      </c>
      <c r="AO1704" s="1">
        <v>39259</v>
      </c>
      <c r="AP1704" s="1">
        <v>39416</v>
      </c>
      <c r="AQ1704" s="1">
        <v>39484</v>
      </c>
    </row>
    <row r="1705" spans="1:43">
      <c r="A1705" t="s">
        <v>3695</v>
      </c>
      <c r="B1705">
        <v>62781004204</v>
      </c>
      <c r="C1705" t="s">
        <v>833</v>
      </c>
      <c r="D1705" t="s">
        <v>128</v>
      </c>
      <c r="E1705">
        <v>95119</v>
      </c>
      <c r="F1705" t="s">
        <v>75</v>
      </c>
      <c r="G1705" t="s">
        <v>2305</v>
      </c>
      <c r="H1705" t="s">
        <v>835</v>
      </c>
      <c r="I1705" t="b">
        <v>0</v>
      </c>
      <c r="J1705" t="b">
        <v>0</v>
      </c>
      <c r="K1705" t="b">
        <v>0</v>
      </c>
      <c r="L1705" t="b">
        <v>0</v>
      </c>
      <c r="M1705" t="b">
        <v>0</v>
      </c>
      <c r="N1705" t="b">
        <v>0</v>
      </c>
      <c r="O1705" t="s">
        <v>77</v>
      </c>
      <c r="P1705" t="b">
        <v>0</v>
      </c>
      <c r="Q1705" t="b">
        <v>0</v>
      </c>
      <c r="R1705" t="s">
        <v>136</v>
      </c>
      <c r="S1705" t="s">
        <v>137</v>
      </c>
      <c r="T1705" t="s">
        <v>113</v>
      </c>
      <c r="U1705" t="s">
        <v>113</v>
      </c>
      <c r="V1705" t="s">
        <v>60</v>
      </c>
      <c r="W1705" t="s">
        <v>61</v>
      </c>
      <c r="X1705" t="s">
        <v>62</v>
      </c>
      <c r="Y1705" t="s">
        <v>63</v>
      </c>
      <c r="Z1705">
        <v>15.33</v>
      </c>
      <c r="AA1705">
        <v>11.12</v>
      </c>
      <c r="AB1705">
        <v>3.83</v>
      </c>
      <c r="AC1705">
        <v>17</v>
      </c>
      <c r="AD1705">
        <v>201</v>
      </c>
      <c r="AE1705">
        <v>245.12</v>
      </c>
      <c r="AF1705">
        <v>100</v>
      </c>
      <c r="AG1705" t="b">
        <v>1</v>
      </c>
      <c r="AH1705">
        <v>238.75</v>
      </c>
      <c r="AI1705">
        <f t="shared" si="26"/>
        <v>29706.510360100703</v>
      </c>
      <c r="AJ1705">
        <v>2</v>
      </c>
      <c r="AK1705" t="b">
        <v>0</v>
      </c>
      <c r="AL1705" t="b">
        <v>0</v>
      </c>
      <c r="AM1705" t="s">
        <v>576</v>
      </c>
      <c r="AN1705" s="1">
        <v>39389</v>
      </c>
      <c r="AO1705" s="1">
        <v>39438</v>
      </c>
      <c r="AP1705" s="1">
        <v>39518</v>
      </c>
      <c r="AQ1705" s="1">
        <v>39689</v>
      </c>
    </row>
    <row r="1706" spans="1:43">
      <c r="A1706" t="s">
        <v>3696</v>
      </c>
      <c r="B1706">
        <v>181236001968</v>
      </c>
      <c r="C1706" t="s">
        <v>523</v>
      </c>
      <c r="D1706" t="s">
        <v>368</v>
      </c>
      <c r="E1706">
        <v>46219</v>
      </c>
      <c r="F1706" t="s">
        <v>75</v>
      </c>
      <c r="G1706" t="s">
        <v>524</v>
      </c>
      <c r="H1706" t="s">
        <v>525</v>
      </c>
      <c r="I1706" t="b">
        <v>0</v>
      </c>
      <c r="J1706" t="b">
        <v>0</v>
      </c>
      <c r="K1706" t="b">
        <v>1</v>
      </c>
      <c r="L1706" t="b">
        <v>0</v>
      </c>
      <c r="M1706" t="b">
        <v>0</v>
      </c>
      <c r="N1706" t="b">
        <v>0</v>
      </c>
      <c r="O1706" t="s">
        <v>77</v>
      </c>
      <c r="P1706" t="b">
        <v>0</v>
      </c>
      <c r="Q1706" t="b">
        <v>0</v>
      </c>
      <c r="R1706" t="s">
        <v>230</v>
      </c>
      <c r="S1706" t="s">
        <v>59</v>
      </c>
      <c r="V1706" t="s">
        <v>60</v>
      </c>
      <c r="W1706" t="s">
        <v>114</v>
      </c>
      <c r="X1706" t="s">
        <v>62</v>
      </c>
      <c r="Y1706" t="s">
        <v>63</v>
      </c>
      <c r="Z1706">
        <v>16.579999999999998</v>
      </c>
      <c r="AA1706">
        <v>0</v>
      </c>
      <c r="AB1706">
        <v>4.1399999999999997</v>
      </c>
      <c r="AC1706">
        <v>17</v>
      </c>
      <c r="AD1706">
        <v>203</v>
      </c>
      <c r="AE1706">
        <v>247.56</v>
      </c>
      <c r="AF1706">
        <v>50</v>
      </c>
      <c r="AG1706" t="b">
        <v>1</v>
      </c>
      <c r="AH1706">
        <v>238.83</v>
      </c>
      <c r="AI1706">
        <f t="shared" si="26"/>
        <v>29678.939837407648</v>
      </c>
      <c r="AJ1706">
        <v>2</v>
      </c>
      <c r="AK1706" t="b">
        <v>1</v>
      </c>
      <c r="AL1706" t="b">
        <v>0</v>
      </c>
      <c r="AM1706" t="s">
        <v>576</v>
      </c>
      <c r="AN1706" s="1">
        <v>39587</v>
      </c>
      <c r="AO1706" s="1">
        <v>39730</v>
      </c>
      <c r="AP1706" s="1">
        <v>39920</v>
      </c>
      <c r="AQ1706" s="1">
        <v>39741</v>
      </c>
    </row>
    <row r="1707" spans="1:43">
      <c r="A1707" s="2" t="s">
        <v>3697</v>
      </c>
      <c r="B1707">
        <v>370192000817</v>
      </c>
      <c r="C1707" t="s">
        <v>2366</v>
      </c>
      <c r="D1707" t="s">
        <v>67</v>
      </c>
      <c r="E1707">
        <v>27263</v>
      </c>
      <c r="F1707" t="s">
        <v>75</v>
      </c>
      <c r="G1707" t="s">
        <v>1108</v>
      </c>
      <c r="H1707" t="s">
        <v>1109</v>
      </c>
      <c r="I1707" t="b">
        <v>0</v>
      </c>
      <c r="J1707" t="b">
        <v>0</v>
      </c>
      <c r="K1707" t="b">
        <v>0</v>
      </c>
      <c r="L1707" t="b">
        <v>0</v>
      </c>
      <c r="M1707" t="b">
        <v>0</v>
      </c>
      <c r="N1707" t="b">
        <v>0</v>
      </c>
      <c r="O1707" t="s">
        <v>77</v>
      </c>
      <c r="P1707" t="b">
        <v>0</v>
      </c>
      <c r="Q1707" t="b">
        <v>0</v>
      </c>
      <c r="R1707" t="s">
        <v>58</v>
      </c>
      <c r="S1707" t="s">
        <v>59</v>
      </c>
      <c r="T1707" t="s">
        <v>94</v>
      </c>
      <c r="U1707" t="s">
        <v>95</v>
      </c>
      <c r="V1707" t="s">
        <v>71</v>
      </c>
      <c r="W1707" t="s">
        <v>114</v>
      </c>
      <c r="X1707" t="s">
        <v>62</v>
      </c>
      <c r="Y1707" t="s">
        <v>81</v>
      </c>
      <c r="Z1707">
        <v>15.98</v>
      </c>
      <c r="AA1707">
        <v>10.54</v>
      </c>
      <c r="AB1707">
        <v>2.4</v>
      </c>
      <c r="AC1707">
        <v>9</v>
      </c>
      <c r="AD1707">
        <v>197.67</v>
      </c>
      <c r="AE1707">
        <v>241.06</v>
      </c>
      <c r="AF1707">
        <v>25</v>
      </c>
      <c r="AG1707" t="b">
        <v>0</v>
      </c>
      <c r="AH1707">
        <v>238.87</v>
      </c>
      <c r="AI1707">
        <f t="shared" si="26"/>
        <v>29665.159376061125</v>
      </c>
      <c r="AJ1707">
        <v>13</v>
      </c>
      <c r="AK1707" t="b">
        <v>0</v>
      </c>
      <c r="AL1707" t="b">
        <v>0</v>
      </c>
      <c r="AM1707" t="s">
        <v>576</v>
      </c>
      <c r="AN1707" s="1">
        <v>40289</v>
      </c>
      <c r="AO1707" s="1">
        <v>40293</v>
      </c>
      <c r="AP1707" s="1">
        <v>40437</v>
      </c>
      <c r="AQ1707" s="1">
        <v>40438</v>
      </c>
    </row>
    <row r="1708" spans="1:43">
      <c r="A1708" t="s">
        <v>3698</v>
      </c>
      <c r="B1708">
        <v>90045000067</v>
      </c>
      <c r="C1708" t="s">
        <v>738</v>
      </c>
      <c r="D1708" t="s">
        <v>557</v>
      </c>
      <c r="E1708">
        <v>6610</v>
      </c>
      <c r="F1708" t="s">
        <v>75</v>
      </c>
      <c r="G1708" t="s">
        <v>739</v>
      </c>
      <c r="H1708" t="s">
        <v>740</v>
      </c>
      <c r="I1708" t="b">
        <v>0</v>
      </c>
      <c r="J1708" t="b">
        <v>1</v>
      </c>
      <c r="K1708" t="b">
        <v>0</v>
      </c>
      <c r="L1708" t="b">
        <v>0</v>
      </c>
      <c r="M1708" t="b">
        <v>0</v>
      </c>
      <c r="N1708" t="b">
        <v>0</v>
      </c>
      <c r="O1708" t="s">
        <v>77</v>
      </c>
      <c r="P1708" t="b">
        <v>0</v>
      </c>
      <c r="Q1708" t="b">
        <v>0</v>
      </c>
      <c r="R1708" t="s">
        <v>101</v>
      </c>
      <c r="S1708" t="s">
        <v>95</v>
      </c>
      <c r="V1708" t="s">
        <v>60</v>
      </c>
      <c r="W1708" t="s">
        <v>61</v>
      </c>
      <c r="X1708" t="s">
        <v>62</v>
      </c>
      <c r="Y1708" t="s">
        <v>88</v>
      </c>
      <c r="Z1708">
        <v>12.47</v>
      </c>
      <c r="AA1708">
        <v>0</v>
      </c>
      <c r="AB1708">
        <v>2.33</v>
      </c>
      <c r="AC1708">
        <v>35</v>
      </c>
      <c r="AD1708">
        <v>205.46</v>
      </c>
      <c r="AE1708">
        <v>241.72</v>
      </c>
      <c r="AF1708">
        <v>100</v>
      </c>
      <c r="AG1708" t="b">
        <v>1</v>
      </c>
      <c r="AH1708">
        <v>239.07</v>
      </c>
      <c r="AI1708">
        <f t="shared" si="26"/>
        <v>29596.305069328497</v>
      </c>
      <c r="AJ1708">
        <v>8</v>
      </c>
      <c r="AK1708" t="b">
        <v>0</v>
      </c>
      <c r="AL1708" t="b">
        <v>0</v>
      </c>
      <c r="AM1708" t="s">
        <v>576</v>
      </c>
      <c r="AN1708" s="1">
        <v>40528</v>
      </c>
      <c r="AO1708" s="1">
        <v>40533</v>
      </c>
      <c r="AP1708" s="1">
        <v>40547</v>
      </c>
      <c r="AQ1708" s="1">
        <v>40676</v>
      </c>
    </row>
    <row r="1709" spans="1:43">
      <c r="A1709" t="s">
        <v>3699</v>
      </c>
      <c r="B1709">
        <v>341590005716</v>
      </c>
      <c r="C1709" t="s">
        <v>3700</v>
      </c>
      <c r="D1709" t="s">
        <v>191</v>
      </c>
      <c r="E1709">
        <v>7901</v>
      </c>
      <c r="F1709" t="s">
        <v>54</v>
      </c>
      <c r="G1709" t="s">
        <v>3701</v>
      </c>
      <c r="H1709" t="s">
        <v>193</v>
      </c>
      <c r="I1709" t="b">
        <v>0</v>
      </c>
      <c r="J1709" t="b">
        <v>0</v>
      </c>
      <c r="K1709" t="b">
        <v>0</v>
      </c>
      <c r="L1709" t="b">
        <v>0</v>
      </c>
      <c r="M1709" t="b">
        <v>0</v>
      </c>
      <c r="N1709" t="b">
        <v>0</v>
      </c>
      <c r="O1709" t="s">
        <v>57</v>
      </c>
      <c r="P1709" t="b">
        <v>0</v>
      </c>
      <c r="Q1709" t="b">
        <v>0</v>
      </c>
      <c r="R1709" t="s">
        <v>101</v>
      </c>
      <c r="S1709" t="s">
        <v>95</v>
      </c>
      <c r="T1709" t="s">
        <v>267</v>
      </c>
      <c r="U1709" t="s">
        <v>95</v>
      </c>
      <c r="V1709" t="s">
        <v>60</v>
      </c>
      <c r="W1709" t="s">
        <v>1</v>
      </c>
      <c r="X1709" t="s">
        <v>107</v>
      </c>
      <c r="Y1709" t="s">
        <v>63</v>
      </c>
      <c r="Z1709">
        <v>17.489999999999998</v>
      </c>
      <c r="AA1709">
        <v>0</v>
      </c>
      <c r="AB1709">
        <v>2.62</v>
      </c>
      <c r="AC1709">
        <v>9</v>
      </c>
      <c r="AD1709">
        <v>203.97</v>
      </c>
      <c r="AE1709">
        <v>248.74</v>
      </c>
      <c r="AF1709">
        <v>18</v>
      </c>
      <c r="AG1709" t="b">
        <v>1</v>
      </c>
      <c r="AH1709">
        <v>239.09</v>
      </c>
      <c r="AI1709">
        <f t="shared" si="26"/>
        <v>29589.42403865523</v>
      </c>
      <c r="AJ1709">
        <v>2</v>
      </c>
      <c r="AK1709" t="b">
        <v>0</v>
      </c>
      <c r="AL1709" t="b">
        <v>0</v>
      </c>
      <c r="AM1709" t="s">
        <v>576</v>
      </c>
      <c r="AN1709" s="1">
        <v>40170</v>
      </c>
      <c r="AO1709" s="1">
        <v>40214</v>
      </c>
      <c r="AP1709" s="1">
        <v>40249</v>
      </c>
      <c r="AQ1709" s="1">
        <v>40257</v>
      </c>
    </row>
    <row r="1710" spans="1:43">
      <c r="A1710" t="s">
        <v>3702</v>
      </c>
      <c r="B1710">
        <v>510313001316</v>
      </c>
      <c r="C1710" t="s">
        <v>1663</v>
      </c>
      <c r="D1710" t="s">
        <v>364</v>
      </c>
      <c r="E1710">
        <v>22191</v>
      </c>
      <c r="F1710" t="s">
        <v>54</v>
      </c>
      <c r="G1710" t="s">
        <v>1664</v>
      </c>
      <c r="H1710" t="s">
        <v>1665</v>
      </c>
      <c r="I1710" t="b">
        <v>0</v>
      </c>
      <c r="J1710" t="b">
        <v>0</v>
      </c>
      <c r="K1710" t="b">
        <v>0</v>
      </c>
      <c r="L1710" t="b">
        <v>0</v>
      </c>
      <c r="M1710" t="b">
        <v>0</v>
      </c>
      <c r="N1710" t="b">
        <v>0</v>
      </c>
      <c r="O1710" t="s">
        <v>77</v>
      </c>
      <c r="P1710" t="b">
        <v>0</v>
      </c>
      <c r="Q1710" t="b">
        <v>0</v>
      </c>
      <c r="R1710" t="s">
        <v>230</v>
      </c>
      <c r="S1710" t="s">
        <v>59</v>
      </c>
      <c r="T1710" t="s">
        <v>58</v>
      </c>
      <c r="U1710" t="s">
        <v>59</v>
      </c>
      <c r="V1710" t="s">
        <v>60</v>
      </c>
      <c r="W1710" t="s">
        <v>61</v>
      </c>
      <c r="X1710" t="s">
        <v>62</v>
      </c>
      <c r="Y1710" t="s">
        <v>81</v>
      </c>
      <c r="Z1710">
        <v>0</v>
      </c>
      <c r="AA1710">
        <v>0</v>
      </c>
      <c r="AB1710">
        <v>2.69</v>
      </c>
      <c r="AC1710">
        <v>35</v>
      </c>
      <c r="AD1710">
        <v>216.97</v>
      </c>
      <c r="AE1710">
        <v>255.26</v>
      </c>
      <c r="AF1710">
        <v>42</v>
      </c>
      <c r="AG1710" t="b">
        <v>1</v>
      </c>
      <c r="AH1710">
        <v>239.38</v>
      </c>
      <c r="AI1710">
        <f t="shared" si="26"/>
        <v>29489.738993892919</v>
      </c>
      <c r="AJ1710">
        <v>3</v>
      </c>
      <c r="AK1710" t="b">
        <v>0</v>
      </c>
      <c r="AL1710" t="b">
        <v>0</v>
      </c>
      <c r="AM1710" t="s">
        <v>576</v>
      </c>
      <c r="AN1710" s="1">
        <v>40485</v>
      </c>
      <c r="AO1710" s="1">
        <v>40491</v>
      </c>
      <c r="AP1710" s="1">
        <v>40549</v>
      </c>
      <c r="AQ1710" s="1">
        <v>40634</v>
      </c>
    </row>
    <row r="1711" spans="1:43">
      <c r="A1711" t="s">
        <v>3703</v>
      </c>
      <c r="B1711">
        <v>63522005963</v>
      </c>
      <c r="C1711" t="s">
        <v>3704</v>
      </c>
      <c r="D1711" t="s">
        <v>128</v>
      </c>
      <c r="E1711">
        <v>92173</v>
      </c>
      <c r="F1711" t="s">
        <v>75</v>
      </c>
      <c r="G1711" t="s">
        <v>3705</v>
      </c>
      <c r="H1711" t="s">
        <v>242</v>
      </c>
      <c r="I1711" t="b">
        <v>0</v>
      </c>
      <c r="J1711" t="b">
        <v>0</v>
      </c>
      <c r="K1711" t="b">
        <v>1</v>
      </c>
      <c r="L1711" t="b">
        <v>0</v>
      </c>
      <c r="M1711" t="b">
        <v>0</v>
      </c>
      <c r="N1711" t="b">
        <v>0</v>
      </c>
      <c r="O1711" t="s">
        <v>87</v>
      </c>
      <c r="P1711" t="b">
        <v>0</v>
      </c>
      <c r="Q1711" t="b">
        <v>0</v>
      </c>
      <c r="R1711" t="s">
        <v>119</v>
      </c>
      <c r="S1711" t="s">
        <v>59</v>
      </c>
      <c r="T1711" t="s">
        <v>155</v>
      </c>
      <c r="U1711" t="s">
        <v>137</v>
      </c>
      <c r="V1711" t="s">
        <v>71</v>
      </c>
      <c r="W1711" t="s">
        <v>80</v>
      </c>
      <c r="X1711" t="s">
        <v>62</v>
      </c>
      <c r="Y1711" t="s">
        <v>81</v>
      </c>
      <c r="Z1711">
        <v>12</v>
      </c>
      <c r="AA1711">
        <v>32.020000000000003</v>
      </c>
      <c r="AB1711">
        <v>5.25</v>
      </c>
      <c r="AC1711">
        <v>35</v>
      </c>
      <c r="AD1711">
        <v>434.26</v>
      </c>
      <c r="AE1711">
        <v>510.89</v>
      </c>
      <c r="AF1711">
        <v>32</v>
      </c>
      <c r="AG1711" t="b">
        <v>1</v>
      </c>
      <c r="AH1711">
        <v>240</v>
      </c>
      <c r="AI1711">
        <f t="shared" si="26"/>
        <v>29277.183443021764</v>
      </c>
      <c r="AJ1711">
        <v>6</v>
      </c>
      <c r="AK1711" t="b">
        <v>0</v>
      </c>
      <c r="AL1711" t="b">
        <v>0</v>
      </c>
      <c r="AM1711" t="s">
        <v>64</v>
      </c>
      <c r="AN1711" s="1">
        <v>40425</v>
      </c>
      <c r="AQ1711" s="1">
        <v>40574</v>
      </c>
    </row>
    <row r="1712" spans="1:43">
      <c r="A1712" t="s">
        <v>3706</v>
      </c>
      <c r="B1712">
        <v>482034002008</v>
      </c>
      <c r="C1712" t="s">
        <v>318</v>
      </c>
      <c r="D1712" t="s">
        <v>248</v>
      </c>
      <c r="E1712">
        <v>75040</v>
      </c>
      <c r="F1712" t="s">
        <v>54</v>
      </c>
      <c r="G1712" t="s">
        <v>319</v>
      </c>
      <c r="H1712" t="s">
        <v>320</v>
      </c>
      <c r="I1712" t="b">
        <v>0</v>
      </c>
      <c r="J1712" t="b">
        <v>1</v>
      </c>
      <c r="K1712" t="b">
        <v>0</v>
      </c>
      <c r="L1712" t="b">
        <v>0</v>
      </c>
      <c r="M1712" t="b">
        <v>0</v>
      </c>
      <c r="N1712" t="b">
        <v>0</v>
      </c>
      <c r="O1712" t="s">
        <v>57</v>
      </c>
      <c r="P1712" t="b">
        <v>0</v>
      </c>
      <c r="Q1712" t="b">
        <v>0</v>
      </c>
      <c r="R1712" t="s">
        <v>101</v>
      </c>
      <c r="S1712" t="s">
        <v>95</v>
      </c>
      <c r="V1712" t="s">
        <v>60</v>
      </c>
      <c r="W1712" t="s">
        <v>80</v>
      </c>
      <c r="X1712" t="s">
        <v>107</v>
      </c>
      <c r="Y1712" t="s">
        <v>151</v>
      </c>
      <c r="Z1712">
        <v>15.59</v>
      </c>
      <c r="AA1712">
        <v>0</v>
      </c>
      <c r="AB1712">
        <v>3.9</v>
      </c>
      <c r="AC1712">
        <v>17</v>
      </c>
      <c r="AD1712">
        <v>192</v>
      </c>
      <c r="AE1712">
        <v>234.15</v>
      </c>
      <c r="AF1712">
        <v>180</v>
      </c>
      <c r="AG1712" t="b">
        <v>1</v>
      </c>
      <c r="AH1712">
        <v>240</v>
      </c>
      <c r="AI1712">
        <f t="shared" si="26"/>
        <v>29277.183443021764</v>
      </c>
      <c r="AJ1712">
        <v>3</v>
      </c>
      <c r="AK1712" t="b">
        <v>0</v>
      </c>
      <c r="AL1712" t="b">
        <v>0</v>
      </c>
      <c r="AM1712" t="s">
        <v>576</v>
      </c>
      <c r="AN1712" s="1">
        <v>39839</v>
      </c>
      <c r="AO1712" s="1">
        <v>39962</v>
      </c>
      <c r="AP1712" s="1">
        <v>40057</v>
      </c>
      <c r="AQ1712" s="1">
        <v>39991</v>
      </c>
    </row>
    <row r="1713" spans="1:43">
      <c r="A1713" t="s">
        <v>3707</v>
      </c>
      <c r="B1713">
        <v>482364006983</v>
      </c>
      <c r="C1713" t="s">
        <v>462</v>
      </c>
      <c r="D1713" t="s">
        <v>248</v>
      </c>
      <c r="E1713">
        <v>77074</v>
      </c>
      <c r="F1713" t="s">
        <v>75</v>
      </c>
      <c r="G1713" t="s">
        <v>759</v>
      </c>
      <c r="H1713" t="s">
        <v>464</v>
      </c>
      <c r="I1713" t="b">
        <v>0</v>
      </c>
      <c r="J1713" t="b">
        <v>0</v>
      </c>
      <c r="K1713" t="b">
        <v>0</v>
      </c>
      <c r="L1713" t="b">
        <v>0</v>
      </c>
      <c r="M1713" t="b">
        <v>0</v>
      </c>
      <c r="N1713" t="b">
        <v>0</v>
      </c>
      <c r="O1713" t="s">
        <v>87</v>
      </c>
      <c r="P1713" t="b">
        <v>0</v>
      </c>
      <c r="Q1713" t="b">
        <v>0</v>
      </c>
      <c r="R1713" t="s">
        <v>113</v>
      </c>
      <c r="S1713" t="s">
        <v>113</v>
      </c>
      <c r="T1713" t="s">
        <v>113</v>
      </c>
      <c r="U1713" t="s">
        <v>113</v>
      </c>
      <c r="V1713" t="s">
        <v>71</v>
      </c>
      <c r="W1713" t="s">
        <v>80</v>
      </c>
      <c r="X1713" t="s">
        <v>62</v>
      </c>
      <c r="Y1713" t="s">
        <v>81</v>
      </c>
      <c r="AD1713">
        <v>2661.93</v>
      </c>
      <c r="AE1713">
        <v>3246.26</v>
      </c>
      <c r="AF1713">
        <v>9</v>
      </c>
      <c r="AG1713" t="b">
        <v>1</v>
      </c>
      <c r="AH1713">
        <v>240</v>
      </c>
      <c r="AI1713">
        <f t="shared" si="26"/>
        <v>29277.183443021764</v>
      </c>
      <c r="AJ1713">
        <v>4</v>
      </c>
      <c r="AK1713" t="b">
        <v>0</v>
      </c>
      <c r="AL1713" t="b">
        <v>0</v>
      </c>
      <c r="AM1713" t="s">
        <v>64</v>
      </c>
      <c r="AN1713" s="1">
        <v>38793</v>
      </c>
      <c r="AQ1713" s="1">
        <v>39038</v>
      </c>
    </row>
    <row r="1714" spans="1:43">
      <c r="A1714" t="s">
        <v>3708</v>
      </c>
      <c r="B1714">
        <v>360008104871</v>
      </c>
      <c r="C1714" t="s">
        <v>330</v>
      </c>
      <c r="D1714" t="s">
        <v>74</v>
      </c>
      <c r="E1714">
        <v>10027</v>
      </c>
      <c r="F1714" t="s">
        <v>75</v>
      </c>
      <c r="G1714" t="s">
        <v>331</v>
      </c>
      <c r="H1714" t="s">
        <v>332</v>
      </c>
      <c r="I1714" t="b">
        <v>0</v>
      </c>
      <c r="J1714" t="b">
        <v>0</v>
      </c>
      <c r="K1714" t="b">
        <v>0</v>
      </c>
      <c r="L1714" t="b">
        <v>0</v>
      </c>
      <c r="M1714" t="b">
        <v>0</v>
      </c>
      <c r="N1714" t="b">
        <v>0</v>
      </c>
      <c r="O1714" t="s">
        <v>77</v>
      </c>
      <c r="P1714" t="b">
        <v>0</v>
      </c>
      <c r="Q1714" t="b">
        <v>0</v>
      </c>
      <c r="R1714" t="s">
        <v>58</v>
      </c>
      <c r="S1714" t="s">
        <v>59</v>
      </c>
      <c r="W1714" t="s">
        <v>114</v>
      </c>
      <c r="X1714" t="s">
        <v>62</v>
      </c>
      <c r="Y1714" t="s">
        <v>151</v>
      </c>
      <c r="AD1714">
        <v>207.83</v>
      </c>
      <c r="AE1714">
        <v>253.45</v>
      </c>
      <c r="AF1714">
        <v>0</v>
      </c>
      <c r="AG1714" t="b">
        <v>0</v>
      </c>
      <c r="AH1714">
        <v>240</v>
      </c>
      <c r="AI1714">
        <f t="shared" si="26"/>
        <v>29277.183443021764</v>
      </c>
      <c r="AJ1714">
        <v>1</v>
      </c>
      <c r="AK1714" t="b">
        <v>0</v>
      </c>
      <c r="AL1714" t="b">
        <v>0</v>
      </c>
      <c r="AM1714" t="s">
        <v>576</v>
      </c>
      <c r="AN1714" s="1">
        <v>37824</v>
      </c>
      <c r="AO1714" s="1">
        <v>37888</v>
      </c>
      <c r="AP1714" s="1">
        <v>37951</v>
      </c>
      <c r="AQ1714" s="1">
        <v>38068</v>
      </c>
    </row>
    <row r="1715" spans="1:43">
      <c r="A1715" t="s">
        <v>3709</v>
      </c>
      <c r="B1715">
        <v>170993001064</v>
      </c>
      <c r="C1715" t="s">
        <v>181</v>
      </c>
      <c r="D1715" t="s">
        <v>182</v>
      </c>
      <c r="E1715">
        <v>60619</v>
      </c>
      <c r="F1715" t="s">
        <v>75</v>
      </c>
      <c r="G1715" t="s">
        <v>1128</v>
      </c>
      <c r="H1715" t="s">
        <v>184</v>
      </c>
      <c r="I1715" t="b">
        <v>0</v>
      </c>
      <c r="J1715" t="b">
        <v>0</v>
      </c>
      <c r="K1715" t="b">
        <v>1</v>
      </c>
      <c r="L1715" t="b">
        <v>1</v>
      </c>
      <c r="M1715" t="b">
        <v>0</v>
      </c>
      <c r="N1715" t="b">
        <v>0</v>
      </c>
      <c r="O1715" t="s">
        <v>57</v>
      </c>
      <c r="P1715" t="b">
        <v>0</v>
      </c>
      <c r="Q1715" t="b">
        <v>0</v>
      </c>
      <c r="R1715" t="s">
        <v>58</v>
      </c>
      <c r="S1715" t="s">
        <v>59</v>
      </c>
      <c r="V1715" t="s">
        <v>71</v>
      </c>
      <c r="W1715" t="s">
        <v>114</v>
      </c>
      <c r="X1715" t="s">
        <v>62</v>
      </c>
      <c r="Y1715" t="s">
        <v>81</v>
      </c>
      <c r="AD1715">
        <v>216.28</v>
      </c>
      <c r="AE1715">
        <v>263.76</v>
      </c>
      <c r="AF1715">
        <v>20</v>
      </c>
      <c r="AG1715" t="b">
        <v>1</v>
      </c>
      <c r="AH1715">
        <v>240.25</v>
      </c>
      <c r="AI1715">
        <f t="shared" si="26"/>
        <v>29191.693059605976</v>
      </c>
      <c r="AJ1715">
        <v>4</v>
      </c>
      <c r="AK1715" t="b">
        <v>0</v>
      </c>
      <c r="AL1715" t="b">
        <v>0</v>
      </c>
      <c r="AM1715" t="s">
        <v>576</v>
      </c>
      <c r="AN1715" s="1">
        <v>38761</v>
      </c>
      <c r="AO1715" s="1">
        <v>38771</v>
      </c>
      <c r="AP1715" s="1">
        <v>38867</v>
      </c>
      <c r="AQ1715" s="1">
        <v>38883</v>
      </c>
    </row>
    <row r="1716" spans="1:43">
      <c r="A1716" t="s">
        <v>3710</v>
      </c>
      <c r="B1716">
        <v>420783001541</v>
      </c>
      <c r="C1716" t="s">
        <v>2129</v>
      </c>
      <c r="D1716" t="s">
        <v>546</v>
      </c>
      <c r="E1716">
        <v>15801</v>
      </c>
      <c r="F1716" t="s">
        <v>68</v>
      </c>
      <c r="G1716" t="s">
        <v>2130</v>
      </c>
      <c r="H1716" t="s">
        <v>2131</v>
      </c>
      <c r="I1716" t="b">
        <v>0</v>
      </c>
      <c r="J1716" t="b">
        <v>0</v>
      </c>
      <c r="K1716" t="b">
        <v>0</v>
      </c>
      <c r="L1716" t="b">
        <v>0</v>
      </c>
      <c r="M1716" t="b">
        <v>0</v>
      </c>
      <c r="N1716" t="b">
        <v>0</v>
      </c>
      <c r="O1716" t="s">
        <v>57</v>
      </c>
      <c r="P1716" t="b">
        <v>0</v>
      </c>
      <c r="Q1716" t="b">
        <v>0</v>
      </c>
      <c r="R1716" t="s">
        <v>99</v>
      </c>
      <c r="S1716" t="s">
        <v>100</v>
      </c>
      <c r="V1716" t="s">
        <v>60</v>
      </c>
      <c r="W1716" t="s">
        <v>61</v>
      </c>
      <c r="X1716" t="s">
        <v>62</v>
      </c>
      <c r="Y1716" t="s">
        <v>151</v>
      </c>
      <c r="Z1716">
        <v>0</v>
      </c>
      <c r="AA1716">
        <v>0</v>
      </c>
      <c r="AB1716">
        <v>2.5</v>
      </c>
      <c r="AC1716">
        <v>35</v>
      </c>
      <c r="AD1716">
        <v>204.23</v>
      </c>
      <c r="AE1716">
        <v>240.27</v>
      </c>
      <c r="AF1716">
        <v>80</v>
      </c>
      <c r="AG1716" t="b">
        <v>1</v>
      </c>
      <c r="AH1716">
        <v>240.27</v>
      </c>
      <c r="AI1716">
        <f t="shared" si="26"/>
        <v>29184.859228932706</v>
      </c>
      <c r="AJ1716">
        <v>2</v>
      </c>
      <c r="AK1716" t="b">
        <v>1</v>
      </c>
      <c r="AL1716" t="b">
        <v>0</v>
      </c>
      <c r="AM1716" t="s">
        <v>576</v>
      </c>
      <c r="AN1716" s="1">
        <v>40420</v>
      </c>
      <c r="AO1716" s="1">
        <v>40423</v>
      </c>
      <c r="AP1716" s="1">
        <v>40486</v>
      </c>
      <c r="AQ1716" s="1">
        <v>40569</v>
      </c>
    </row>
    <row r="1717" spans="1:43">
      <c r="A1717" t="s">
        <v>3711</v>
      </c>
      <c r="B1717">
        <v>60000608773</v>
      </c>
      <c r="C1717" t="s">
        <v>3712</v>
      </c>
      <c r="D1717" t="s">
        <v>128</v>
      </c>
      <c r="E1717">
        <v>94930</v>
      </c>
      <c r="F1717" t="s">
        <v>54</v>
      </c>
      <c r="G1717" t="s">
        <v>3713</v>
      </c>
      <c r="H1717" t="s">
        <v>1165</v>
      </c>
      <c r="I1717" t="b">
        <v>0</v>
      </c>
      <c r="J1717" t="b">
        <v>0</v>
      </c>
      <c r="K1717" t="b">
        <v>0</v>
      </c>
      <c r="L1717" t="b">
        <v>0</v>
      </c>
      <c r="M1717" t="b">
        <v>0</v>
      </c>
      <c r="N1717" t="b">
        <v>0</v>
      </c>
      <c r="O1717" t="s">
        <v>77</v>
      </c>
      <c r="P1717" t="b">
        <v>0</v>
      </c>
      <c r="Q1717" t="b">
        <v>0</v>
      </c>
      <c r="R1717" t="s">
        <v>267</v>
      </c>
      <c r="S1717" t="s">
        <v>95</v>
      </c>
      <c r="V1717" t="s">
        <v>60</v>
      </c>
      <c r="W1717" t="s">
        <v>80</v>
      </c>
      <c r="X1717" t="s">
        <v>107</v>
      </c>
      <c r="Y1717" t="s">
        <v>81</v>
      </c>
      <c r="Z1717">
        <v>0</v>
      </c>
      <c r="AA1717">
        <v>14</v>
      </c>
      <c r="AB1717">
        <v>2.29</v>
      </c>
      <c r="AC1717">
        <v>35</v>
      </c>
      <c r="AD1717">
        <v>204.25</v>
      </c>
      <c r="AE1717">
        <v>240.29</v>
      </c>
      <c r="AF1717">
        <v>24</v>
      </c>
      <c r="AG1717" t="b">
        <v>1</v>
      </c>
      <c r="AH1717">
        <v>240.29</v>
      </c>
      <c r="AI1717">
        <f t="shared" si="26"/>
        <v>29178.026198259449</v>
      </c>
      <c r="AJ1717">
        <v>8</v>
      </c>
      <c r="AK1717" t="b">
        <v>0</v>
      </c>
      <c r="AL1717" t="b">
        <v>0</v>
      </c>
      <c r="AM1717" t="s">
        <v>576</v>
      </c>
      <c r="AN1717" s="1">
        <v>40461</v>
      </c>
      <c r="AO1717" s="1">
        <v>40540</v>
      </c>
      <c r="AP1717" s="1">
        <v>40603</v>
      </c>
      <c r="AQ1717" s="1">
        <v>40610</v>
      </c>
    </row>
    <row r="1718" spans="1:43">
      <c r="A1718" t="s">
        <v>3714</v>
      </c>
      <c r="B1718">
        <v>280063000060</v>
      </c>
      <c r="C1718" t="s">
        <v>1559</v>
      </c>
      <c r="D1718" t="s">
        <v>162</v>
      </c>
      <c r="E1718">
        <v>39530</v>
      </c>
      <c r="F1718" t="s">
        <v>75</v>
      </c>
      <c r="G1718" t="s">
        <v>1560</v>
      </c>
      <c r="H1718" t="s">
        <v>1561</v>
      </c>
      <c r="I1718" t="b">
        <v>0</v>
      </c>
      <c r="J1718" t="b">
        <v>0</v>
      </c>
      <c r="K1718" t="b">
        <v>0</v>
      </c>
      <c r="L1718" t="b">
        <v>0</v>
      </c>
      <c r="M1718" t="b">
        <v>0</v>
      </c>
      <c r="N1718" t="b">
        <v>0</v>
      </c>
      <c r="O1718" t="s">
        <v>77</v>
      </c>
      <c r="P1718" t="b">
        <v>0</v>
      </c>
      <c r="Q1718" t="b">
        <v>0</v>
      </c>
      <c r="R1718" t="s">
        <v>58</v>
      </c>
      <c r="S1718" t="s">
        <v>59</v>
      </c>
      <c r="T1718" t="s">
        <v>1</v>
      </c>
      <c r="U1718" t="s">
        <v>137</v>
      </c>
      <c r="V1718" t="s">
        <v>60</v>
      </c>
      <c r="W1718" t="s">
        <v>61</v>
      </c>
      <c r="X1718" t="s">
        <v>62</v>
      </c>
      <c r="Y1718" t="s">
        <v>63</v>
      </c>
      <c r="Z1718">
        <v>16.600000000000001</v>
      </c>
      <c r="AA1718">
        <v>11.62</v>
      </c>
      <c r="AB1718">
        <v>4.1500000000000004</v>
      </c>
      <c r="AC1718">
        <v>17</v>
      </c>
      <c r="AD1718">
        <v>215</v>
      </c>
      <c r="AE1718">
        <v>262.2</v>
      </c>
      <c r="AF1718">
        <v>16</v>
      </c>
      <c r="AG1718" t="b">
        <v>1</v>
      </c>
      <c r="AH1718">
        <v>240.31</v>
      </c>
      <c r="AI1718">
        <f t="shared" si="26"/>
        <v>29171.193967586183</v>
      </c>
      <c r="AJ1718">
        <v>5</v>
      </c>
      <c r="AK1718" t="b">
        <v>1</v>
      </c>
      <c r="AL1718" t="b">
        <v>0</v>
      </c>
      <c r="AM1718" t="s">
        <v>576</v>
      </c>
      <c r="AN1718" s="1">
        <v>39611</v>
      </c>
      <c r="AO1718" s="1">
        <v>39712</v>
      </c>
      <c r="AP1718" s="1">
        <v>39805</v>
      </c>
      <c r="AQ1718" s="1">
        <v>39758</v>
      </c>
    </row>
    <row r="1719" spans="1:43">
      <c r="A1719" t="s">
        <v>3715</v>
      </c>
      <c r="B1719">
        <v>160036000074</v>
      </c>
      <c r="C1719" t="s">
        <v>2620</v>
      </c>
      <c r="D1719" t="s">
        <v>801</v>
      </c>
      <c r="E1719">
        <v>83703</v>
      </c>
      <c r="F1719" t="s">
        <v>75</v>
      </c>
      <c r="G1719" t="s">
        <v>2621</v>
      </c>
      <c r="H1719" t="s">
        <v>803</v>
      </c>
      <c r="I1719" t="b">
        <v>0</v>
      </c>
      <c r="J1719" t="b">
        <v>0</v>
      </c>
      <c r="K1719" t="b">
        <v>0</v>
      </c>
      <c r="L1719" t="b">
        <v>0</v>
      </c>
      <c r="M1719" t="b">
        <v>0</v>
      </c>
      <c r="N1719" t="b">
        <v>0</v>
      </c>
      <c r="O1719" t="s">
        <v>57</v>
      </c>
      <c r="P1719" t="b">
        <v>0</v>
      </c>
      <c r="Q1719" t="b">
        <v>0</v>
      </c>
      <c r="R1719" t="s">
        <v>94</v>
      </c>
      <c r="S1719" t="s">
        <v>95</v>
      </c>
      <c r="T1719" t="s">
        <v>915</v>
      </c>
      <c r="U1719" t="s">
        <v>137</v>
      </c>
      <c r="V1719" t="s">
        <v>71</v>
      </c>
      <c r="W1719" t="s">
        <v>1</v>
      </c>
      <c r="X1719" t="s">
        <v>62</v>
      </c>
      <c r="Y1719" t="s">
        <v>81</v>
      </c>
      <c r="Z1719">
        <v>4.12</v>
      </c>
      <c r="AA1719">
        <v>9.2899999999999991</v>
      </c>
      <c r="AB1719">
        <v>2.2999999999999998</v>
      </c>
      <c r="AC1719">
        <v>35</v>
      </c>
      <c r="AD1719">
        <v>204.31</v>
      </c>
      <c r="AE1719">
        <v>240.36</v>
      </c>
      <c r="AF1719">
        <v>380</v>
      </c>
      <c r="AG1719" t="b">
        <v>1</v>
      </c>
      <c r="AH1719">
        <v>240.36</v>
      </c>
      <c r="AI1719">
        <f t="shared" si="26"/>
        <v>29154.116890903024</v>
      </c>
      <c r="AJ1719">
        <v>2</v>
      </c>
      <c r="AK1719" t="b">
        <v>0</v>
      </c>
      <c r="AL1719" t="b">
        <v>0</v>
      </c>
      <c r="AM1719" t="s">
        <v>576</v>
      </c>
      <c r="AN1719" s="1">
        <v>40558</v>
      </c>
      <c r="AO1719" s="1">
        <v>40569</v>
      </c>
      <c r="AP1719" s="1">
        <v>40569</v>
      </c>
      <c r="AQ1719" s="1">
        <v>40705</v>
      </c>
    </row>
    <row r="1720" spans="1:43">
      <c r="A1720" t="s">
        <v>3716</v>
      </c>
      <c r="C1720" t="s">
        <v>2483</v>
      </c>
      <c r="D1720" t="s">
        <v>74</v>
      </c>
      <c r="E1720">
        <v>11414</v>
      </c>
      <c r="F1720" t="s">
        <v>75</v>
      </c>
      <c r="G1720" t="s">
        <v>2221</v>
      </c>
      <c r="H1720" t="s">
        <v>118</v>
      </c>
      <c r="I1720" t="b">
        <v>0</v>
      </c>
      <c r="J1720" t="b">
        <v>0</v>
      </c>
      <c r="K1720" t="b">
        <v>0</v>
      </c>
      <c r="L1720" t="b">
        <v>0</v>
      </c>
      <c r="M1720" t="b">
        <v>0</v>
      </c>
      <c r="N1720" t="b">
        <v>0</v>
      </c>
      <c r="O1720" t="s">
        <v>77</v>
      </c>
      <c r="P1720" t="b">
        <v>0</v>
      </c>
      <c r="Q1720" t="b">
        <v>0</v>
      </c>
      <c r="R1720" t="s">
        <v>113</v>
      </c>
      <c r="S1720" t="s">
        <v>113</v>
      </c>
      <c r="V1720" t="s">
        <v>71</v>
      </c>
      <c r="W1720" t="s">
        <v>61</v>
      </c>
      <c r="X1720" t="s">
        <v>62</v>
      </c>
      <c r="Y1720" t="s">
        <v>81</v>
      </c>
      <c r="Z1720">
        <v>16.89</v>
      </c>
      <c r="AA1720">
        <v>0</v>
      </c>
      <c r="AB1720">
        <v>2.5299999999999998</v>
      </c>
      <c r="AC1720">
        <v>9</v>
      </c>
      <c r="AD1720">
        <v>197.31</v>
      </c>
      <c r="AE1720">
        <v>240.62</v>
      </c>
      <c r="AF1720">
        <v>12</v>
      </c>
      <c r="AG1720" t="b">
        <v>1</v>
      </c>
      <c r="AH1720">
        <v>240.64</v>
      </c>
      <c r="AI1720">
        <f t="shared" si="26"/>
        <v>29058.577661477349</v>
      </c>
      <c r="AJ1720">
        <v>5</v>
      </c>
      <c r="AK1720" t="b">
        <v>0</v>
      </c>
      <c r="AL1720" t="b">
        <v>0</v>
      </c>
      <c r="AM1720" t="s">
        <v>576</v>
      </c>
      <c r="AN1720" s="1">
        <v>40093</v>
      </c>
      <c r="AO1720" s="1">
        <v>40157</v>
      </c>
      <c r="AP1720" s="1">
        <v>40200</v>
      </c>
      <c r="AQ1720" s="1">
        <v>40249</v>
      </c>
    </row>
    <row r="1721" spans="1:43">
      <c r="A1721" t="s">
        <v>3717</v>
      </c>
      <c r="B1721">
        <v>292001001068</v>
      </c>
      <c r="C1721" t="s">
        <v>2186</v>
      </c>
      <c r="D1721" t="s">
        <v>715</v>
      </c>
      <c r="E1721">
        <v>63143</v>
      </c>
      <c r="F1721" t="s">
        <v>54</v>
      </c>
      <c r="G1721" t="s">
        <v>3718</v>
      </c>
      <c r="H1721" t="s">
        <v>1005</v>
      </c>
      <c r="I1721" t="b">
        <v>0</v>
      </c>
      <c r="J1721" t="b">
        <v>0</v>
      </c>
      <c r="K1721" t="b">
        <v>0</v>
      </c>
      <c r="L1721" t="b">
        <v>0</v>
      </c>
      <c r="M1721" t="b">
        <v>0</v>
      </c>
      <c r="N1721" t="b">
        <v>0</v>
      </c>
      <c r="O1721" t="s">
        <v>57</v>
      </c>
      <c r="P1721" t="b">
        <v>0</v>
      </c>
      <c r="Q1721" t="b">
        <v>0</v>
      </c>
      <c r="R1721" t="s">
        <v>58</v>
      </c>
      <c r="S1721" t="s">
        <v>59</v>
      </c>
      <c r="T1721" t="s">
        <v>211</v>
      </c>
      <c r="U1721" t="s">
        <v>100</v>
      </c>
      <c r="V1721" t="s">
        <v>71</v>
      </c>
      <c r="W1721" t="s">
        <v>61</v>
      </c>
      <c r="X1721" t="s">
        <v>107</v>
      </c>
      <c r="Y1721" t="s">
        <v>63</v>
      </c>
      <c r="Z1721">
        <v>2.17</v>
      </c>
      <c r="AA1721">
        <v>9.1999999999999993</v>
      </c>
      <c r="AB1721">
        <v>3.26</v>
      </c>
      <c r="AC1721">
        <v>9</v>
      </c>
      <c r="AD1721">
        <v>241.09</v>
      </c>
      <c r="AE1721">
        <v>294.01</v>
      </c>
      <c r="AF1721">
        <v>19</v>
      </c>
      <c r="AG1721" t="b">
        <v>1</v>
      </c>
      <c r="AH1721">
        <v>241.09</v>
      </c>
      <c r="AI1721">
        <f t="shared" si="26"/>
        <v>28905.360971328926</v>
      </c>
      <c r="AJ1721">
        <v>1</v>
      </c>
      <c r="AK1721" t="b">
        <v>1</v>
      </c>
      <c r="AL1721" t="b">
        <v>1</v>
      </c>
      <c r="AM1721" t="s">
        <v>576</v>
      </c>
      <c r="AN1721" s="1">
        <v>40134</v>
      </c>
      <c r="AO1721" s="1">
        <v>40290</v>
      </c>
      <c r="AP1721" s="1">
        <v>40525</v>
      </c>
      <c r="AQ1721" s="1">
        <v>40291</v>
      </c>
    </row>
    <row r="1722" spans="1:43">
      <c r="A1722" t="s">
        <v>3719</v>
      </c>
      <c r="B1722">
        <v>61437001647</v>
      </c>
      <c r="C1722" t="s">
        <v>833</v>
      </c>
      <c r="D1722" t="s">
        <v>128</v>
      </c>
      <c r="E1722">
        <v>95122</v>
      </c>
      <c r="F1722" t="s">
        <v>75</v>
      </c>
      <c r="G1722" t="s">
        <v>1361</v>
      </c>
      <c r="H1722" t="s">
        <v>835</v>
      </c>
      <c r="I1722" t="b">
        <v>0</v>
      </c>
      <c r="J1722" t="b">
        <v>0</v>
      </c>
      <c r="K1722" t="b">
        <v>1</v>
      </c>
      <c r="L1722" t="b">
        <v>0</v>
      </c>
      <c r="M1722" t="b">
        <v>0</v>
      </c>
      <c r="N1722" t="b">
        <v>0</v>
      </c>
      <c r="O1722" t="s">
        <v>77</v>
      </c>
      <c r="P1722" t="b">
        <v>0</v>
      </c>
      <c r="Q1722" t="b">
        <v>0</v>
      </c>
      <c r="R1722" t="s">
        <v>58</v>
      </c>
      <c r="S1722" t="s">
        <v>59</v>
      </c>
      <c r="T1722" t="s">
        <v>171</v>
      </c>
      <c r="U1722" t="s">
        <v>79</v>
      </c>
      <c r="V1722" t="s">
        <v>71</v>
      </c>
      <c r="W1722" t="s">
        <v>114</v>
      </c>
      <c r="X1722" t="s">
        <v>62</v>
      </c>
      <c r="Y1722" t="s">
        <v>151</v>
      </c>
      <c r="Z1722">
        <v>15.74</v>
      </c>
      <c r="AA1722">
        <v>11.41</v>
      </c>
      <c r="AB1722">
        <v>3.94</v>
      </c>
      <c r="AC1722">
        <v>17</v>
      </c>
      <c r="AD1722">
        <v>205</v>
      </c>
      <c r="AE1722">
        <v>250</v>
      </c>
      <c r="AF1722">
        <v>33</v>
      </c>
      <c r="AG1722" t="b">
        <v>0</v>
      </c>
      <c r="AH1722">
        <v>241.18</v>
      </c>
      <c r="AI1722">
        <f t="shared" si="26"/>
        <v>28874.76623329924</v>
      </c>
      <c r="AJ1722">
        <v>4</v>
      </c>
      <c r="AK1722" t="b">
        <v>0</v>
      </c>
      <c r="AL1722" t="b">
        <v>0</v>
      </c>
      <c r="AM1722" t="s">
        <v>576</v>
      </c>
      <c r="AN1722" s="1">
        <v>39556</v>
      </c>
      <c r="AO1722" s="1">
        <v>39605</v>
      </c>
      <c r="AP1722" s="1">
        <v>39736</v>
      </c>
      <c r="AQ1722" s="1">
        <v>39706</v>
      </c>
    </row>
    <row r="1723" spans="1:43">
      <c r="A1723" t="s">
        <v>3720</v>
      </c>
      <c r="B1723">
        <v>470222000773</v>
      </c>
      <c r="C1723" t="s">
        <v>2375</v>
      </c>
      <c r="D1723" t="s">
        <v>222</v>
      </c>
      <c r="E1723">
        <v>37917</v>
      </c>
      <c r="F1723" t="s">
        <v>75</v>
      </c>
      <c r="G1723" t="s">
        <v>2376</v>
      </c>
      <c r="H1723" t="s">
        <v>965</v>
      </c>
      <c r="I1723" t="b">
        <v>0</v>
      </c>
      <c r="J1723" t="b">
        <v>0</v>
      </c>
      <c r="K1723" t="b">
        <v>0</v>
      </c>
      <c r="L1723" t="b">
        <v>0</v>
      </c>
      <c r="M1723" t="b">
        <v>0</v>
      </c>
      <c r="N1723" t="b">
        <v>0</v>
      </c>
      <c r="O1723" t="s">
        <v>57</v>
      </c>
      <c r="P1723" t="b">
        <v>0</v>
      </c>
      <c r="Q1723" t="b">
        <v>0</v>
      </c>
      <c r="R1723" t="s">
        <v>58</v>
      </c>
      <c r="S1723" t="s">
        <v>59</v>
      </c>
      <c r="T1723" t="s">
        <v>119</v>
      </c>
      <c r="U1723" t="s">
        <v>59</v>
      </c>
      <c r="V1723" t="s">
        <v>60</v>
      </c>
      <c r="W1723" t="s">
        <v>114</v>
      </c>
      <c r="X1723" t="s">
        <v>62</v>
      </c>
      <c r="Y1723" t="s">
        <v>81</v>
      </c>
      <c r="Z1723">
        <v>16.989999999999998</v>
      </c>
      <c r="AA1723">
        <v>0</v>
      </c>
      <c r="AB1723">
        <v>2.5499999999999998</v>
      </c>
      <c r="AC1723">
        <v>9</v>
      </c>
      <c r="AD1723">
        <v>198</v>
      </c>
      <c r="AE1723">
        <v>241.46</v>
      </c>
      <c r="AF1723">
        <v>23</v>
      </c>
      <c r="AG1723" t="b">
        <v>1</v>
      </c>
      <c r="AH1723">
        <v>241.46</v>
      </c>
      <c r="AI1723">
        <f t="shared" si="26"/>
        <v>28779.686203873556</v>
      </c>
      <c r="AJ1723">
        <v>3</v>
      </c>
      <c r="AK1723" t="b">
        <v>0</v>
      </c>
      <c r="AL1723" t="b">
        <v>0</v>
      </c>
      <c r="AM1723" t="s">
        <v>576</v>
      </c>
      <c r="AN1723" s="1">
        <v>40003</v>
      </c>
      <c r="AO1723" s="1">
        <v>40154</v>
      </c>
      <c r="AP1723" s="1">
        <v>40266</v>
      </c>
      <c r="AQ1723" s="1">
        <v>40156</v>
      </c>
    </row>
    <row r="1724" spans="1:43">
      <c r="A1724" t="s">
        <v>3721</v>
      </c>
      <c r="B1724">
        <v>63822006447</v>
      </c>
      <c r="C1724" t="s">
        <v>2098</v>
      </c>
      <c r="D1724" t="s">
        <v>128</v>
      </c>
      <c r="E1724">
        <v>91351</v>
      </c>
      <c r="F1724" t="s">
        <v>54</v>
      </c>
      <c r="G1724" t="s">
        <v>2099</v>
      </c>
      <c r="H1724" t="s">
        <v>130</v>
      </c>
      <c r="I1724" t="b">
        <v>0</v>
      </c>
      <c r="J1724" t="b">
        <v>0</v>
      </c>
      <c r="K1724" t="b">
        <v>1</v>
      </c>
      <c r="L1724" t="b">
        <v>0</v>
      </c>
      <c r="M1724" t="b">
        <v>0</v>
      </c>
      <c r="N1724" t="b">
        <v>0</v>
      </c>
      <c r="O1724" t="s">
        <v>57</v>
      </c>
      <c r="P1724" t="b">
        <v>0</v>
      </c>
      <c r="Q1724" t="b">
        <v>0</v>
      </c>
      <c r="R1724" t="s">
        <v>211</v>
      </c>
      <c r="S1724" t="s">
        <v>100</v>
      </c>
      <c r="V1724" t="s">
        <v>71</v>
      </c>
      <c r="W1724" t="s">
        <v>61</v>
      </c>
      <c r="X1724" t="s">
        <v>62</v>
      </c>
      <c r="Y1724" t="s">
        <v>63</v>
      </c>
      <c r="Z1724">
        <v>16.07</v>
      </c>
      <c r="AA1724">
        <v>11.65</v>
      </c>
      <c r="AB1724">
        <v>4.0199999999999996</v>
      </c>
      <c r="AC1724">
        <v>17</v>
      </c>
      <c r="AD1724">
        <v>209</v>
      </c>
      <c r="AE1724">
        <v>254.88</v>
      </c>
      <c r="AF1724">
        <v>20</v>
      </c>
      <c r="AG1724" t="b">
        <v>1</v>
      </c>
      <c r="AH1724">
        <v>241.47</v>
      </c>
      <c r="AI1724">
        <f t="shared" si="26"/>
        <v>28776.293388536928</v>
      </c>
      <c r="AJ1724">
        <v>3</v>
      </c>
      <c r="AK1724" t="b">
        <v>0</v>
      </c>
      <c r="AL1724" t="b">
        <v>0</v>
      </c>
      <c r="AM1724" t="s">
        <v>576</v>
      </c>
      <c r="AN1724" s="1">
        <v>39587</v>
      </c>
      <c r="AO1724" s="1">
        <v>39694</v>
      </c>
      <c r="AP1724" s="1">
        <v>39762</v>
      </c>
      <c r="AQ1724" s="1">
        <v>39741</v>
      </c>
    </row>
    <row r="1725" spans="1:43">
      <c r="A1725" t="s">
        <v>3722</v>
      </c>
      <c r="B1725">
        <v>360009702582</v>
      </c>
      <c r="C1725" t="s">
        <v>483</v>
      </c>
      <c r="D1725" t="s">
        <v>74</v>
      </c>
      <c r="E1725">
        <v>11237</v>
      </c>
      <c r="F1725" t="s">
        <v>75</v>
      </c>
      <c r="G1725" t="s">
        <v>76</v>
      </c>
      <c r="H1725" t="s">
        <v>483</v>
      </c>
      <c r="I1725" t="b">
        <v>0</v>
      </c>
      <c r="J1725" t="b">
        <v>1</v>
      </c>
      <c r="K1725" t="b">
        <v>0</v>
      </c>
      <c r="L1725" t="b">
        <v>0</v>
      </c>
      <c r="M1725" t="b">
        <v>0</v>
      </c>
      <c r="N1725" t="b">
        <v>0</v>
      </c>
      <c r="O1725" t="s">
        <v>57</v>
      </c>
      <c r="P1725" t="b">
        <v>0</v>
      </c>
      <c r="Q1725" t="b">
        <v>0</v>
      </c>
      <c r="R1725" t="s">
        <v>230</v>
      </c>
      <c r="S1725" t="s">
        <v>59</v>
      </c>
      <c r="T1725" t="s">
        <v>58</v>
      </c>
      <c r="U1725" t="s">
        <v>59</v>
      </c>
      <c r="V1725" t="s">
        <v>60</v>
      </c>
      <c r="W1725" t="s">
        <v>61</v>
      </c>
      <c r="X1725" t="s">
        <v>62</v>
      </c>
      <c r="Y1725" t="s">
        <v>151</v>
      </c>
      <c r="Z1725">
        <v>12</v>
      </c>
      <c r="AA1725">
        <v>0</v>
      </c>
      <c r="AB1725">
        <v>2.34</v>
      </c>
      <c r="AC1725">
        <v>35</v>
      </c>
      <c r="AD1725">
        <v>205.31</v>
      </c>
      <c r="AE1725">
        <v>241.54</v>
      </c>
      <c r="AF1725">
        <v>90</v>
      </c>
      <c r="AG1725" t="b">
        <v>1</v>
      </c>
      <c r="AH1725">
        <v>241.54</v>
      </c>
      <c r="AI1725">
        <f t="shared" si="26"/>
        <v>28752.549281180509</v>
      </c>
      <c r="AJ1725">
        <v>1</v>
      </c>
      <c r="AK1725" t="b">
        <v>0</v>
      </c>
      <c r="AL1725" t="b">
        <v>1</v>
      </c>
      <c r="AM1725" t="s">
        <v>576</v>
      </c>
      <c r="AN1725" s="1">
        <v>40446</v>
      </c>
      <c r="AO1725" s="1">
        <v>40591</v>
      </c>
      <c r="AP1725" s="1">
        <v>40596</v>
      </c>
      <c r="AQ1725" s="1">
        <v>40594</v>
      </c>
    </row>
    <row r="1726" spans="1:43">
      <c r="A1726" t="s">
        <v>3723</v>
      </c>
      <c r="C1726" t="s">
        <v>3724</v>
      </c>
      <c r="D1726" t="s">
        <v>354</v>
      </c>
      <c r="E1726">
        <v>85259</v>
      </c>
      <c r="F1726" t="s">
        <v>75</v>
      </c>
      <c r="G1726" t="s">
        <v>3725</v>
      </c>
      <c r="H1726" t="s">
        <v>411</v>
      </c>
      <c r="I1726" t="b">
        <v>1</v>
      </c>
      <c r="J1726" t="b">
        <v>0</v>
      </c>
      <c r="K1726" t="b">
        <v>0</v>
      </c>
      <c r="L1726" t="b">
        <v>0</v>
      </c>
      <c r="M1726" t="b">
        <v>0</v>
      </c>
      <c r="N1726" t="b">
        <v>0</v>
      </c>
      <c r="O1726" t="s">
        <v>77</v>
      </c>
      <c r="P1726" t="b">
        <v>0</v>
      </c>
      <c r="Q1726" t="b">
        <v>0</v>
      </c>
      <c r="R1726" t="s">
        <v>171</v>
      </c>
      <c r="S1726" t="s">
        <v>79</v>
      </c>
      <c r="T1726" t="s">
        <v>1</v>
      </c>
      <c r="U1726" t="s">
        <v>137</v>
      </c>
      <c r="V1726" t="s">
        <v>71</v>
      </c>
      <c r="W1726" t="s">
        <v>114</v>
      </c>
      <c r="X1726" t="s">
        <v>107</v>
      </c>
      <c r="Y1726" t="s">
        <v>151</v>
      </c>
      <c r="Z1726">
        <v>17.649999999999999</v>
      </c>
      <c r="AA1726">
        <v>9.89</v>
      </c>
      <c r="AB1726">
        <v>4.41</v>
      </c>
      <c r="AC1726">
        <v>17</v>
      </c>
      <c r="AD1726">
        <v>225</v>
      </c>
      <c r="AE1726">
        <v>274.39</v>
      </c>
      <c r="AF1726">
        <v>150</v>
      </c>
      <c r="AG1726" t="b">
        <v>1</v>
      </c>
      <c r="AH1726">
        <v>241.76</v>
      </c>
      <c r="AI1726">
        <f t="shared" si="26"/>
        <v>28677.988743774618</v>
      </c>
      <c r="AJ1726">
        <v>9</v>
      </c>
      <c r="AK1726" t="b">
        <v>0</v>
      </c>
      <c r="AL1726" t="b">
        <v>0</v>
      </c>
      <c r="AM1726" t="s">
        <v>576</v>
      </c>
      <c r="AN1726" s="1">
        <v>39580</v>
      </c>
      <c r="AO1726" s="1">
        <v>39582</v>
      </c>
      <c r="AP1726" s="1">
        <v>39759</v>
      </c>
      <c r="AQ1726" s="1">
        <v>39740</v>
      </c>
    </row>
    <row r="1727" spans="1:43">
      <c r="A1727" t="s">
        <v>3726</v>
      </c>
      <c r="B1727">
        <v>61518001918</v>
      </c>
      <c r="C1727" t="s">
        <v>3117</v>
      </c>
      <c r="D1727" t="s">
        <v>128</v>
      </c>
      <c r="E1727">
        <v>95020</v>
      </c>
      <c r="F1727" t="s">
        <v>54</v>
      </c>
      <c r="G1727" t="s">
        <v>3118</v>
      </c>
      <c r="H1727" t="s">
        <v>835</v>
      </c>
      <c r="I1727" t="b">
        <v>0</v>
      </c>
      <c r="J1727" t="b">
        <v>0</v>
      </c>
      <c r="K1727" t="b">
        <v>0</v>
      </c>
      <c r="L1727" t="b">
        <v>0</v>
      </c>
      <c r="M1727" t="b">
        <v>0</v>
      </c>
      <c r="N1727" t="b">
        <v>0</v>
      </c>
      <c r="O1727" t="s">
        <v>77</v>
      </c>
      <c r="P1727" t="b">
        <v>0</v>
      </c>
      <c r="Q1727" t="b">
        <v>0</v>
      </c>
      <c r="R1727" t="s">
        <v>101</v>
      </c>
      <c r="S1727" t="s">
        <v>95</v>
      </c>
      <c r="T1727" t="s">
        <v>104</v>
      </c>
      <c r="U1727" t="s">
        <v>95</v>
      </c>
      <c r="V1727" t="s">
        <v>60</v>
      </c>
      <c r="W1727" t="s">
        <v>61</v>
      </c>
      <c r="X1727" t="s">
        <v>62</v>
      </c>
      <c r="Y1727" t="s">
        <v>151</v>
      </c>
      <c r="Z1727">
        <v>1.53</v>
      </c>
      <c r="AA1727">
        <v>13.99</v>
      </c>
      <c r="AB1727">
        <v>2.29</v>
      </c>
      <c r="AC1727">
        <v>35</v>
      </c>
      <c r="AD1727">
        <v>205.69</v>
      </c>
      <c r="AE1727">
        <v>241.99</v>
      </c>
      <c r="AF1727">
        <v>65</v>
      </c>
      <c r="AG1727" t="b">
        <v>0</v>
      </c>
      <c r="AH1727">
        <v>241.99</v>
      </c>
      <c r="AI1727">
        <f t="shared" si="26"/>
        <v>28600.142591032087</v>
      </c>
      <c r="AJ1727">
        <v>1</v>
      </c>
      <c r="AK1727" t="b">
        <v>0</v>
      </c>
      <c r="AL1727" t="b">
        <v>0</v>
      </c>
      <c r="AM1727" t="s">
        <v>576</v>
      </c>
      <c r="AN1727" s="1">
        <v>40538</v>
      </c>
      <c r="AO1727" s="1">
        <v>40541</v>
      </c>
      <c r="AP1727" s="1">
        <v>40597</v>
      </c>
      <c r="AQ1727" s="1">
        <v>40684</v>
      </c>
    </row>
    <row r="1728" spans="1:43">
      <c r="A1728" t="s">
        <v>3727</v>
      </c>
      <c r="C1728" t="s">
        <v>483</v>
      </c>
      <c r="D1728" t="s">
        <v>74</v>
      </c>
      <c r="E1728">
        <v>11211</v>
      </c>
      <c r="F1728" t="s">
        <v>75</v>
      </c>
      <c r="G1728" t="s">
        <v>484</v>
      </c>
      <c r="H1728" t="s">
        <v>483</v>
      </c>
      <c r="I1728" t="b">
        <v>0</v>
      </c>
      <c r="J1728" t="b">
        <v>0</v>
      </c>
      <c r="K1728" t="b">
        <v>0</v>
      </c>
      <c r="L1728" t="b">
        <v>0</v>
      </c>
      <c r="M1728" t="b">
        <v>0</v>
      </c>
      <c r="N1728" t="b">
        <v>0</v>
      </c>
      <c r="O1728" t="s">
        <v>77</v>
      </c>
      <c r="P1728" t="b">
        <v>0</v>
      </c>
      <c r="Q1728" t="b">
        <v>1</v>
      </c>
      <c r="R1728" t="s">
        <v>1</v>
      </c>
      <c r="S1728" t="s">
        <v>137</v>
      </c>
      <c r="W1728" t="s">
        <v>1</v>
      </c>
      <c r="X1728" t="s">
        <v>62</v>
      </c>
      <c r="Y1728" t="s">
        <v>63</v>
      </c>
      <c r="AD1728">
        <v>241.9</v>
      </c>
      <c r="AE1728">
        <v>295</v>
      </c>
      <c r="AF1728">
        <v>80</v>
      </c>
      <c r="AG1728" t="b">
        <v>1</v>
      </c>
      <c r="AH1728">
        <v>242</v>
      </c>
      <c r="AI1728">
        <f t="shared" si="26"/>
        <v>28596.760375695456</v>
      </c>
      <c r="AJ1728">
        <v>1</v>
      </c>
      <c r="AK1728" t="b">
        <v>0</v>
      </c>
      <c r="AL1728" t="b">
        <v>0</v>
      </c>
      <c r="AM1728" t="s">
        <v>576</v>
      </c>
      <c r="AN1728" s="1">
        <v>38684</v>
      </c>
      <c r="AO1728" s="1">
        <v>38688</v>
      </c>
      <c r="AP1728" s="1">
        <v>38786</v>
      </c>
      <c r="AQ1728" s="1">
        <v>38897</v>
      </c>
    </row>
    <row r="1729" spans="1:43">
      <c r="A1729" t="s">
        <v>3728</v>
      </c>
      <c r="C1729" t="s">
        <v>150</v>
      </c>
      <c r="D1729" t="s">
        <v>587</v>
      </c>
      <c r="E1729">
        <v>20019</v>
      </c>
      <c r="F1729" t="s">
        <v>75</v>
      </c>
      <c r="G1729" t="s">
        <v>588</v>
      </c>
      <c r="H1729" t="s">
        <v>589</v>
      </c>
      <c r="I1729" t="b">
        <v>1</v>
      </c>
      <c r="J1729" t="b">
        <v>0</v>
      </c>
      <c r="K1729" t="b">
        <v>0</v>
      </c>
      <c r="L1729" t="b">
        <v>0</v>
      </c>
      <c r="M1729" t="b">
        <v>0</v>
      </c>
      <c r="N1729" t="b">
        <v>0</v>
      </c>
      <c r="O1729" t="s">
        <v>77</v>
      </c>
      <c r="P1729" t="b">
        <v>0</v>
      </c>
      <c r="Q1729" t="b">
        <v>0</v>
      </c>
      <c r="R1729" t="s">
        <v>119</v>
      </c>
      <c r="S1729" t="s">
        <v>59</v>
      </c>
      <c r="T1729" t="s">
        <v>58</v>
      </c>
      <c r="U1729" t="s">
        <v>59</v>
      </c>
      <c r="V1729" t="s">
        <v>60</v>
      </c>
      <c r="W1729" t="s">
        <v>114</v>
      </c>
      <c r="X1729" t="s">
        <v>62</v>
      </c>
      <c r="Y1729" t="s">
        <v>88</v>
      </c>
      <c r="Z1729">
        <v>16.170000000000002</v>
      </c>
      <c r="AA1729">
        <v>9.3000000000000007</v>
      </c>
      <c r="AB1729">
        <v>2.4300000000000002</v>
      </c>
      <c r="AC1729">
        <v>9</v>
      </c>
      <c r="AD1729">
        <v>198.6</v>
      </c>
      <c r="AE1729">
        <v>242.2</v>
      </c>
      <c r="AF1729">
        <v>35</v>
      </c>
      <c r="AG1729" t="b">
        <v>1</v>
      </c>
      <c r="AH1729">
        <v>242.2</v>
      </c>
      <c r="AI1729">
        <f t="shared" si="26"/>
        <v>28529.158068962832</v>
      </c>
      <c r="AJ1729">
        <v>3</v>
      </c>
      <c r="AK1729" t="b">
        <v>1</v>
      </c>
      <c r="AL1729" t="b">
        <v>0</v>
      </c>
      <c r="AM1729" t="s">
        <v>576</v>
      </c>
      <c r="AN1729" s="1">
        <v>40092</v>
      </c>
      <c r="AO1729" s="1">
        <v>40109</v>
      </c>
      <c r="AP1729" s="1">
        <v>40235</v>
      </c>
      <c r="AQ1729" s="1">
        <v>40247</v>
      </c>
    </row>
    <row r="1730" spans="1:43">
      <c r="A1730" t="s">
        <v>3729</v>
      </c>
      <c r="B1730">
        <v>510264001065</v>
      </c>
      <c r="C1730" t="s">
        <v>3730</v>
      </c>
      <c r="D1730" t="s">
        <v>364</v>
      </c>
      <c r="E1730">
        <v>23607</v>
      </c>
      <c r="F1730" t="s">
        <v>75</v>
      </c>
      <c r="G1730" t="s">
        <v>3731</v>
      </c>
      <c r="H1730" t="s">
        <v>3732</v>
      </c>
      <c r="I1730" t="b">
        <v>0</v>
      </c>
      <c r="J1730" t="b">
        <v>1</v>
      </c>
      <c r="K1730" t="b">
        <v>0</v>
      </c>
      <c r="L1730" t="b">
        <v>0</v>
      </c>
      <c r="M1730" t="b">
        <v>0</v>
      </c>
      <c r="N1730" t="b">
        <v>0</v>
      </c>
      <c r="O1730" t="s">
        <v>57</v>
      </c>
      <c r="P1730" t="b">
        <v>0</v>
      </c>
      <c r="Q1730" t="b">
        <v>0</v>
      </c>
      <c r="R1730" t="s">
        <v>58</v>
      </c>
      <c r="S1730" t="s">
        <v>59</v>
      </c>
      <c r="V1730" t="s">
        <v>71</v>
      </c>
      <c r="W1730" t="s">
        <v>61</v>
      </c>
      <c r="X1730" t="s">
        <v>62</v>
      </c>
      <c r="Y1730" t="s">
        <v>63</v>
      </c>
      <c r="Z1730">
        <v>15.5</v>
      </c>
      <c r="AA1730">
        <v>0</v>
      </c>
      <c r="AB1730">
        <v>2.2999999999999998</v>
      </c>
      <c r="AC1730">
        <v>35</v>
      </c>
      <c r="AD1730">
        <v>205.92</v>
      </c>
      <c r="AE1730">
        <v>242.26</v>
      </c>
      <c r="AF1730">
        <v>22</v>
      </c>
      <c r="AG1730" t="b">
        <v>1</v>
      </c>
      <c r="AH1730">
        <v>242.26</v>
      </c>
      <c r="AI1730">
        <f t="shared" si="26"/>
        <v>28508.89297694304</v>
      </c>
      <c r="AJ1730">
        <v>4</v>
      </c>
      <c r="AK1730" t="b">
        <v>0</v>
      </c>
      <c r="AL1730" t="b">
        <v>0</v>
      </c>
      <c r="AM1730" t="s">
        <v>576</v>
      </c>
      <c r="AN1730" s="1">
        <v>40447</v>
      </c>
      <c r="AO1730" s="1">
        <v>40452</v>
      </c>
      <c r="AP1730" s="1">
        <v>40452</v>
      </c>
      <c r="AQ1730" s="1">
        <v>40595</v>
      </c>
    </row>
    <row r="1731" spans="1:43">
      <c r="A1731" t="s">
        <v>3733</v>
      </c>
      <c r="C1731" t="s">
        <v>252</v>
      </c>
      <c r="D1731" t="s">
        <v>67</v>
      </c>
      <c r="E1731">
        <v>28202</v>
      </c>
      <c r="F1731" t="s">
        <v>75</v>
      </c>
      <c r="G1731" t="s">
        <v>253</v>
      </c>
      <c r="H1731" t="s">
        <v>254</v>
      </c>
      <c r="I1731" t="b">
        <v>0</v>
      </c>
      <c r="J1731" t="b">
        <v>0</v>
      </c>
      <c r="K1731" t="b">
        <v>0</v>
      </c>
      <c r="L1731" t="b">
        <v>0</v>
      </c>
      <c r="M1731" t="b">
        <v>0</v>
      </c>
      <c r="N1731" t="b">
        <v>0</v>
      </c>
      <c r="O1731" t="s">
        <v>57</v>
      </c>
      <c r="P1731" t="b">
        <v>0</v>
      </c>
      <c r="Q1731" t="b">
        <v>0</v>
      </c>
      <c r="R1731" t="s">
        <v>119</v>
      </c>
      <c r="S1731" t="s">
        <v>59</v>
      </c>
      <c r="T1731" t="s">
        <v>113</v>
      </c>
      <c r="U1731" t="s">
        <v>113</v>
      </c>
      <c r="V1731" t="s">
        <v>60</v>
      </c>
      <c r="W1731" t="s">
        <v>61</v>
      </c>
      <c r="X1731" t="s">
        <v>62</v>
      </c>
      <c r="Y1731" t="s">
        <v>151</v>
      </c>
      <c r="Z1731">
        <v>16.18</v>
      </c>
      <c r="AA1731">
        <v>6.87</v>
      </c>
      <c r="AB1731">
        <v>4.04</v>
      </c>
      <c r="AC1731">
        <v>17</v>
      </c>
      <c r="AD1731">
        <v>206</v>
      </c>
      <c r="AE1731">
        <v>251.22</v>
      </c>
      <c r="AF1731">
        <v>29</v>
      </c>
      <c r="AG1731" t="b">
        <v>1</v>
      </c>
      <c r="AH1731">
        <v>242.36</v>
      </c>
      <c r="AI1731">
        <f t="shared" ref="AI1731:AI1794" si="27">(AH1731-$AH$4651)^2</f>
        <v>28475.133823576718</v>
      </c>
      <c r="AJ1731">
        <v>3</v>
      </c>
      <c r="AK1731" t="b">
        <v>1</v>
      </c>
      <c r="AL1731" t="b">
        <v>0</v>
      </c>
      <c r="AM1731" t="s">
        <v>576</v>
      </c>
      <c r="AN1731" s="1">
        <v>39865</v>
      </c>
      <c r="AO1731" s="1">
        <v>39876</v>
      </c>
      <c r="AP1731" s="1">
        <v>39982</v>
      </c>
      <c r="AQ1731" s="1">
        <v>40009</v>
      </c>
    </row>
    <row r="1732" spans="1:43">
      <c r="A1732" t="s">
        <v>3734</v>
      </c>
      <c r="C1732" t="s">
        <v>322</v>
      </c>
      <c r="D1732" t="s">
        <v>67</v>
      </c>
      <c r="E1732">
        <v>27292</v>
      </c>
      <c r="F1732" t="s">
        <v>68</v>
      </c>
      <c r="G1732" t="s">
        <v>323</v>
      </c>
      <c r="H1732" t="s">
        <v>324</v>
      </c>
      <c r="I1732" t="b">
        <v>0</v>
      </c>
      <c r="J1732" t="b">
        <v>0</v>
      </c>
      <c r="K1732" t="b">
        <v>0</v>
      </c>
      <c r="L1732" t="b">
        <v>0</v>
      </c>
      <c r="M1732" t="b">
        <v>0</v>
      </c>
      <c r="N1732" t="b">
        <v>0</v>
      </c>
      <c r="O1732" t="s">
        <v>57</v>
      </c>
      <c r="P1732" t="b">
        <v>0</v>
      </c>
      <c r="Q1732" t="b">
        <v>0</v>
      </c>
      <c r="R1732" t="s">
        <v>171</v>
      </c>
      <c r="S1732" t="s">
        <v>79</v>
      </c>
      <c r="V1732" t="s">
        <v>60</v>
      </c>
      <c r="W1732" t="s">
        <v>1</v>
      </c>
      <c r="X1732" t="s">
        <v>62</v>
      </c>
      <c r="Y1732" t="s">
        <v>63</v>
      </c>
      <c r="Z1732">
        <v>17.41</v>
      </c>
      <c r="AA1732">
        <v>11.32</v>
      </c>
      <c r="AB1732">
        <v>2.1800000000000002</v>
      </c>
      <c r="AC1732">
        <v>35</v>
      </c>
      <c r="AD1732">
        <v>211.01</v>
      </c>
      <c r="AE1732">
        <v>242.54</v>
      </c>
      <c r="AF1732">
        <v>20</v>
      </c>
      <c r="AG1732" t="b">
        <v>1</v>
      </c>
      <c r="AH1732">
        <v>242.54</v>
      </c>
      <c r="AI1732">
        <f t="shared" si="27"/>
        <v>28414.417747517356</v>
      </c>
      <c r="AJ1732">
        <v>7</v>
      </c>
      <c r="AK1732" t="b">
        <v>0</v>
      </c>
      <c r="AL1732" t="b">
        <v>0</v>
      </c>
      <c r="AM1732" t="s">
        <v>576</v>
      </c>
      <c r="AN1732" s="1">
        <v>40375</v>
      </c>
      <c r="AO1732" s="1">
        <v>40455</v>
      </c>
      <c r="AP1732" s="1">
        <v>40458</v>
      </c>
      <c r="AQ1732" s="1">
        <v>40525</v>
      </c>
    </row>
    <row r="1733" spans="1:43">
      <c r="A1733" t="s">
        <v>3735</v>
      </c>
      <c r="B1733">
        <v>340945004662</v>
      </c>
      <c r="C1733" t="s">
        <v>2063</v>
      </c>
      <c r="D1733" t="s">
        <v>191</v>
      </c>
      <c r="E1733">
        <v>8759</v>
      </c>
      <c r="F1733" t="s">
        <v>54</v>
      </c>
      <c r="G1733" t="s">
        <v>2064</v>
      </c>
      <c r="H1733" t="s">
        <v>2065</v>
      </c>
      <c r="I1733" t="b">
        <v>0</v>
      </c>
      <c r="J1733" t="b">
        <v>0</v>
      </c>
      <c r="K1733" t="b">
        <v>0</v>
      </c>
      <c r="L1733" t="b">
        <v>0</v>
      </c>
      <c r="M1733" t="b">
        <v>0</v>
      </c>
      <c r="N1733" t="b">
        <v>0</v>
      </c>
      <c r="O1733" t="s">
        <v>57</v>
      </c>
      <c r="P1733" t="b">
        <v>0</v>
      </c>
      <c r="Q1733" t="b">
        <v>0</v>
      </c>
      <c r="R1733" t="s">
        <v>58</v>
      </c>
      <c r="S1733" t="s">
        <v>59</v>
      </c>
      <c r="T1733" t="s">
        <v>101</v>
      </c>
      <c r="U1733" t="s">
        <v>95</v>
      </c>
      <c r="V1733" t="s">
        <v>60</v>
      </c>
      <c r="W1733" t="s">
        <v>61</v>
      </c>
      <c r="X1733" t="s">
        <v>107</v>
      </c>
      <c r="Y1733" t="s">
        <v>63</v>
      </c>
      <c r="Z1733">
        <v>0</v>
      </c>
      <c r="AA1733">
        <v>0</v>
      </c>
      <c r="AB1733">
        <v>3.44</v>
      </c>
      <c r="AC1733">
        <v>9</v>
      </c>
      <c r="AD1733">
        <v>242.09</v>
      </c>
      <c r="AE1733">
        <v>295.23</v>
      </c>
      <c r="AF1733">
        <v>20</v>
      </c>
      <c r="AG1733" t="b">
        <v>1</v>
      </c>
      <c r="AH1733">
        <v>242.55</v>
      </c>
      <c r="AI1733">
        <f t="shared" si="27"/>
        <v>28411.046532180721</v>
      </c>
      <c r="AJ1733">
        <v>2</v>
      </c>
      <c r="AK1733" t="b">
        <v>0</v>
      </c>
      <c r="AL1733" t="b">
        <v>0</v>
      </c>
      <c r="AM1733" t="s">
        <v>576</v>
      </c>
      <c r="AN1733" s="1">
        <v>40290</v>
      </c>
      <c r="AO1733" s="1">
        <v>40290</v>
      </c>
      <c r="AP1733" s="1">
        <v>40319</v>
      </c>
      <c r="AQ1733" s="1">
        <v>40419</v>
      </c>
    </row>
    <row r="1734" spans="1:43">
      <c r="A1734" t="s">
        <v>3736</v>
      </c>
      <c r="B1734">
        <v>240036000671</v>
      </c>
      <c r="C1734" t="s">
        <v>3737</v>
      </c>
      <c r="D1734" t="s">
        <v>609</v>
      </c>
      <c r="E1734">
        <v>21520</v>
      </c>
      <c r="F1734" t="s">
        <v>68</v>
      </c>
      <c r="G1734" t="s">
        <v>3738</v>
      </c>
      <c r="H1734" t="s">
        <v>3739</v>
      </c>
      <c r="I1734" t="b">
        <v>0</v>
      </c>
      <c r="J1734" t="b">
        <v>0</v>
      </c>
      <c r="K1734" t="b">
        <v>0</v>
      </c>
      <c r="L1734" t="b">
        <v>0</v>
      </c>
      <c r="M1734" t="b">
        <v>0</v>
      </c>
      <c r="N1734" t="b">
        <v>0</v>
      </c>
      <c r="O1734" t="s">
        <v>77</v>
      </c>
      <c r="P1734" t="b">
        <v>0</v>
      </c>
      <c r="Q1734" t="b">
        <v>0</v>
      </c>
      <c r="R1734" t="s">
        <v>155</v>
      </c>
      <c r="S1734" t="s">
        <v>137</v>
      </c>
      <c r="V1734" t="s">
        <v>60</v>
      </c>
      <c r="W1734" t="s">
        <v>80</v>
      </c>
      <c r="X1734" t="s">
        <v>62</v>
      </c>
      <c r="Y1734" t="s">
        <v>88</v>
      </c>
      <c r="Z1734">
        <v>18</v>
      </c>
      <c r="AA1734">
        <v>9</v>
      </c>
      <c r="AB1734">
        <v>2.7</v>
      </c>
      <c r="AC1734">
        <v>9</v>
      </c>
      <c r="AD1734">
        <v>218.69</v>
      </c>
      <c r="AE1734">
        <v>266.7</v>
      </c>
      <c r="AF1734">
        <v>80</v>
      </c>
      <c r="AG1734" t="b">
        <v>1</v>
      </c>
      <c r="AH1734">
        <v>242.69</v>
      </c>
      <c r="AI1734">
        <f t="shared" si="27"/>
        <v>28363.870517467883</v>
      </c>
      <c r="AJ1734">
        <v>2</v>
      </c>
      <c r="AK1734" t="b">
        <v>1</v>
      </c>
      <c r="AL1734" t="b">
        <v>0</v>
      </c>
      <c r="AM1734" t="s">
        <v>576</v>
      </c>
      <c r="AN1734" s="1">
        <v>40134</v>
      </c>
      <c r="AO1734" s="1">
        <v>40166</v>
      </c>
      <c r="AP1734" s="1">
        <v>40206</v>
      </c>
      <c r="AQ1734" s="1">
        <v>40292</v>
      </c>
    </row>
    <row r="1735" spans="1:43">
      <c r="A1735" t="s">
        <v>3740</v>
      </c>
      <c r="B1735">
        <v>61518004070</v>
      </c>
      <c r="C1735" t="s">
        <v>3117</v>
      </c>
      <c r="D1735" t="s">
        <v>128</v>
      </c>
      <c r="E1735">
        <v>95020</v>
      </c>
      <c r="F1735" t="s">
        <v>54</v>
      </c>
      <c r="G1735" t="s">
        <v>3118</v>
      </c>
      <c r="H1735" t="s">
        <v>835</v>
      </c>
      <c r="I1735" t="b">
        <v>0</v>
      </c>
      <c r="J1735" t="b">
        <v>0</v>
      </c>
      <c r="K1735" t="b">
        <v>0</v>
      </c>
      <c r="L1735" t="b">
        <v>0</v>
      </c>
      <c r="M1735" t="b">
        <v>0</v>
      </c>
      <c r="N1735" t="b">
        <v>0</v>
      </c>
      <c r="O1735" t="s">
        <v>77</v>
      </c>
      <c r="P1735" t="b">
        <v>1</v>
      </c>
      <c r="Q1735" t="b">
        <v>0</v>
      </c>
      <c r="R1735" t="s">
        <v>101</v>
      </c>
      <c r="S1735" t="s">
        <v>95</v>
      </c>
      <c r="V1735" t="s">
        <v>71</v>
      </c>
      <c r="W1735" t="s">
        <v>61</v>
      </c>
      <c r="X1735" t="s">
        <v>62</v>
      </c>
      <c r="Y1735" t="s">
        <v>151</v>
      </c>
      <c r="Z1735">
        <v>18.02</v>
      </c>
      <c r="AA1735">
        <v>13.06</v>
      </c>
      <c r="AB1735">
        <v>4.5</v>
      </c>
      <c r="AC1735">
        <v>17</v>
      </c>
      <c r="AD1735">
        <v>233</v>
      </c>
      <c r="AE1735">
        <v>284.14999999999998</v>
      </c>
      <c r="AF1735">
        <v>128</v>
      </c>
      <c r="AG1735" t="b">
        <v>1</v>
      </c>
      <c r="AH1735">
        <v>243.39</v>
      </c>
      <c r="AI1735">
        <f t="shared" si="27"/>
        <v>28128.57844390368</v>
      </c>
      <c r="AJ1735">
        <v>2</v>
      </c>
      <c r="AK1735" t="b">
        <v>0</v>
      </c>
      <c r="AL1735" t="b">
        <v>0</v>
      </c>
      <c r="AM1735" t="s">
        <v>576</v>
      </c>
      <c r="AN1735" s="1">
        <v>39396</v>
      </c>
      <c r="AO1735" s="1">
        <v>39436</v>
      </c>
      <c r="AP1735" s="1">
        <v>39518</v>
      </c>
      <c r="AQ1735" s="1">
        <v>39549</v>
      </c>
    </row>
    <row r="1736" spans="1:43">
      <c r="A1736" t="s">
        <v>3741</v>
      </c>
      <c r="C1736" t="s">
        <v>3742</v>
      </c>
      <c r="D1736" t="s">
        <v>74</v>
      </c>
      <c r="E1736">
        <v>11436</v>
      </c>
      <c r="F1736" t="s">
        <v>75</v>
      </c>
      <c r="G1736" t="s">
        <v>2221</v>
      </c>
      <c r="H1736" t="s">
        <v>118</v>
      </c>
      <c r="I1736" t="b">
        <v>0</v>
      </c>
      <c r="J1736" t="b">
        <v>0</v>
      </c>
      <c r="K1736" t="b">
        <v>0</v>
      </c>
      <c r="L1736" t="b">
        <v>0</v>
      </c>
      <c r="M1736" t="b">
        <v>0</v>
      </c>
      <c r="N1736" t="b">
        <v>0</v>
      </c>
      <c r="O1736" t="s">
        <v>57</v>
      </c>
      <c r="P1736" t="b">
        <v>0</v>
      </c>
      <c r="Q1736" t="b">
        <v>0</v>
      </c>
      <c r="R1736" t="s">
        <v>131</v>
      </c>
      <c r="S1736" t="s">
        <v>79</v>
      </c>
      <c r="T1736" t="s">
        <v>113</v>
      </c>
      <c r="U1736" t="s">
        <v>113</v>
      </c>
      <c r="V1736" t="s">
        <v>60</v>
      </c>
      <c r="W1736" t="s">
        <v>114</v>
      </c>
      <c r="X1736" t="s">
        <v>62</v>
      </c>
      <c r="Y1736" t="s">
        <v>81</v>
      </c>
      <c r="Z1736">
        <v>16.91</v>
      </c>
      <c r="AA1736">
        <v>0</v>
      </c>
      <c r="AB1736">
        <v>4.2300000000000004</v>
      </c>
      <c r="AC1736">
        <v>17</v>
      </c>
      <c r="AD1736">
        <v>207</v>
      </c>
      <c r="AE1736">
        <v>252.44</v>
      </c>
      <c r="AF1736">
        <v>20</v>
      </c>
      <c r="AG1736" t="b">
        <v>0</v>
      </c>
      <c r="AH1736">
        <v>243.53</v>
      </c>
      <c r="AI1736">
        <f t="shared" si="27"/>
        <v>28081.637629190835</v>
      </c>
      <c r="AJ1736">
        <v>3</v>
      </c>
      <c r="AK1736" t="b">
        <v>0</v>
      </c>
      <c r="AL1736" t="b">
        <v>0</v>
      </c>
      <c r="AM1736" t="s">
        <v>576</v>
      </c>
      <c r="AN1736" s="1">
        <v>39853</v>
      </c>
      <c r="AO1736" s="1">
        <v>39885</v>
      </c>
      <c r="AP1736" s="1">
        <v>39906</v>
      </c>
      <c r="AQ1736" s="1">
        <v>39989</v>
      </c>
    </row>
    <row r="1737" spans="1:43">
      <c r="A1737" t="s">
        <v>3743</v>
      </c>
      <c r="B1737">
        <v>421770006931</v>
      </c>
      <c r="C1737" t="s">
        <v>2742</v>
      </c>
      <c r="D1737" t="s">
        <v>546</v>
      </c>
      <c r="E1737">
        <v>16948</v>
      </c>
      <c r="F1737" t="s">
        <v>68</v>
      </c>
      <c r="G1737" t="s">
        <v>2743</v>
      </c>
      <c r="H1737" t="s">
        <v>2744</v>
      </c>
      <c r="I1737" t="b">
        <v>0</v>
      </c>
      <c r="J1737" t="b">
        <v>0</v>
      </c>
      <c r="K1737" t="b">
        <v>0</v>
      </c>
      <c r="L1737" t="b">
        <v>0</v>
      </c>
      <c r="M1737" t="b">
        <v>0</v>
      </c>
      <c r="N1737" t="b">
        <v>0</v>
      </c>
      <c r="O1737" t="s">
        <v>57</v>
      </c>
      <c r="P1737" t="b">
        <v>0</v>
      </c>
      <c r="Q1737" t="b">
        <v>0</v>
      </c>
      <c r="R1737" t="s">
        <v>267</v>
      </c>
      <c r="S1737" t="s">
        <v>95</v>
      </c>
      <c r="V1737" t="s">
        <v>60</v>
      </c>
      <c r="W1737" t="s">
        <v>114</v>
      </c>
      <c r="X1737" t="s">
        <v>62</v>
      </c>
      <c r="Y1737" t="s">
        <v>63</v>
      </c>
      <c r="Z1737">
        <v>16</v>
      </c>
      <c r="AA1737">
        <v>9.6</v>
      </c>
      <c r="AB1737">
        <v>4</v>
      </c>
      <c r="AC1737">
        <v>17</v>
      </c>
      <c r="AD1737">
        <v>207</v>
      </c>
      <c r="AE1737">
        <v>252.44</v>
      </c>
      <c r="AF1737">
        <v>15</v>
      </c>
      <c r="AG1737" t="b">
        <v>0</v>
      </c>
      <c r="AH1737">
        <v>243.53</v>
      </c>
      <c r="AI1737">
        <f t="shared" si="27"/>
        <v>28081.637629190835</v>
      </c>
      <c r="AJ1737">
        <v>4</v>
      </c>
      <c r="AK1737" t="b">
        <v>0</v>
      </c>
      <c r="AL1737" t="b">
        <v>0</v>
      </c>
      <c r="AM1737" t="s">
        <v>576</v>
      </c>
      <c r="AN1737" s="1">
        <v>39610</v>
      </c>
      <c r="AO1737" s="1">
        <v>39749</v>
      </c>
      <c r="AP1737" s="1">
        <v>39876</v>
      </c>
      <c r="AQ1737" s="1">
        <v>39763</v>
      </c>
    </row>
    <row r="1738" spans="1:43">
      <c r="A1738" t="s">
        <v>3744</v>
      </c>
      <c r="B1738">
        <v>62637002932</v>
      </c>
      <c r="C1738" t="s">
        <v>1722</v>
      </c>
      <c r="D1738" t="s">
        <v>128</v>
      </c>
      <c r="E1738">
        <v>94520</v>
      </c>
      <c r="F1738" t="s">
        <v>54</v>
      </c>
      <c r="G1738" t="s">
        <v>1723</v>
      </c>
      <c r="H1738" t="s">
        <v>286</v>
      </c>
      <c r="I1738" t="b">
        <v>0</v>
      </c>
      <c r="J1738" t="b">
        <v>0</v>
      </c>
      <c r="K1738" t="b">
        <v>0</v>
      </c>
      <c r="L1738" t="b">
        <v>0</v>
      </c>
      <c r="M1738" t="b">
        <v>0</v>
      </c>
      <c r="N1738" t="b">
        <v>0</v>
      </c>
      <c r="O1738" t="s">
        <v>77</v>
      </c>
      <c r="P1738" t="b">
        <v>0</v>
      </c>
      <c r="Q1738" t="b">
        <v>0</v>
      </c>
      <c r="R1738" t="s">
        <v>1</v>
      </c>
      <c r="S1738" t="s">
        <v>137</v>
      </c>
      <c r="T1738" t="s">
        <v>1</v>
      </c>
      <c r="U1738" t="s">
        <v>137</v>
      </c>
      <c r="V1738" t="s">
        <v>71</v>
      </c>
      <c r="W1738" t="s">
        <v>80</v>
      </c>
      <c r="X1738" t="s">
        <v>62</v>
      </c>
      <c r="Y1738" t="s">
        <v>63</v>
      </c>
      <c r="Z1738">
        <v>15.9</v>
      </c>
      <c r="AA1738">
        <v>11.53</v>
      </c>
      <c r="AB1738">
        <v>3.98</v>
      </c>
      <c r="AC1738">
        <v>17</v>
      </c>
      <c r="AD1738">
        <v>207</v>
      </c>
      <c r="AE1738">
        <v>252.44</v>
      </c>
      <c r="AF1738">
        <v>40</v>
      </c>
      <c r="AG1738" t="b">
        <v>1</v>
      </c>
      <c r="AH1738">
        <v>243.53</v>
      </c>
      <c r="AI1738">
        <f t="shared" si="27"/>
        <v>28081.637629190835</v>
      </c>
      <c r="AJ1738">
        <v>1</v>
      </c>
      <c r="AK1738" t="b">
        <v>0</v>
      </c>
      <c r="AL1738" t="b">
        <v>0</v>
      </c>
      <c r="AM1738" t="s">
        <v>576</v>
      </c>
      <c r="AN1738" s="1">
        <v>39552</v>
      </c>
      <c r="AO1738" s="1">
        <v>39571</v>
      </c>
      <c r="AP1738" s="1">
        <v>39742</v>
      </c>
      <c r="AQ1738" s="1">
        <v>39710</v>
      </c>
    </row>
    <row r="1739" spans="1:43">
      <c r="A1739" t="s">
        <v>3745</v>
      </c>
      <c r="C1739" t="s">
        <v>1214</v>
      </c>
      <c r="D1739" t="s">
        <v>74</v>
      </c>
      <c r="E1739">
        <v>14211</v>
      </c>
      <c r="F1739" t="s">
        <v>75</v>
      </c>
      <c r="G1739" t="s">
        <v>1215</v>
      </c>
      <c r="H1739" t="s">
        <v>1211</v>
      </c>
      <c r="I1739" t="b">
        <v>0</v>
      </c>
      <c r="J1739" t="b">
        <v>1</v>
      </c>
      <c r="K1739" t="b">
        <v>0</v>
      </c>
      <c r="L1739" t="b">
        <v>0</v>
      </c>
      <c r="M1739" t="b">
        <v>0</v>
      </c>
      <c r="N1739" t="b">
        <v>0</v>
      </c>
      <c r="O1739" t="s">
        <v>57</v>
      </c>
      <c r="P1739" t="b">
        <v>0</v>
      </c>
      <c r="Q1739" t="b">
        <v>0</v>
      </c>
      <c r="R1739" t="s">
        <v>101</v>
      </c>
      <c r="S1739" t="s">
        <v>95</v>
      </c>
      <c r="T1739" t="s">
        <v>119</v>
      </c>
      <c r="U1739" t="s">
        <v>59</v>
      </c>
      <c r="V1739" t="s">
        <v>71</v>
      </c>
      <c r="W1739" t="s">
        <v>80</v>
      </c>
      <c r="X1739" t="s">
        <v>62</v>
      </c>
      <c r="Y1739" t="s">
        <v>81</v>
      </c>
      <c r="Z1739">
        <v>16.899999999999999</v>
      </c>
      <c r="AA1739">
        <v>0</v>
      </c>
      <c r="AB1739">
        <v>4.22</v>
      </c>
      <c r="AC1739">
        <v>17</v>
      </c>
      <c r="AD1739">
        <v>207</v>
      </c>
      <c r="AE1739">
        <v>252.44</v>
      </c>
      <c r="AF1739">
        <v>80</v>
      </c>
      <c r="AG1739" t="b">
        <v>1</v>
      </c>
      <c r="AH1739">
        <v>243.53</v>
      </c>
      <c r="AI1739">
        <f t="shared" si="27"/>
        <v>28081.637629190835</v>
      </c>
      <c r="AJ1739">
        <v>1</v>
      </c>
      <c r="AK1739" t="b">
        <v>0</v>
      </c>
      <c r="AL1739" t="b">
        <v>0</v>
      </c>
      <c r="AM1739" t="s">
        <v>576</v>
      </c>
      <c r="AN1739" s="1">
        <v>39499</v>
      </c>
      <c r="AO1739" s="1">
        <v>39604</v>
      </c>
      <c r="AP1739" s="1">
        <v>39891</v>
      </c>
      <c r="AQ1739" s="1">
        <v>39652</v>
      </c>
    </row>
    <row r="1740" spans="1:43">
      <c r="A1740" t="s">
        <v>3746</v>
      </c>
      <c r="C1740" t="s">
        <v>330</v>
      </c>
      <c r="D1740" t="s">
        <v>74</v>
      </c>
      <c r="E1740">
        <v>10002</v>
      </c>
      <c r="F1740" t="s">
        <v>75</v>
      </c>
      <c r="G1740" t="s">
        <v>117</v>
      </c>
      <c r="H1740" t="s">
        <v>332</v>
      </c>
      <c r="I1740" t="b">
        <v>0</v>
      </c>
      <c r="J1740" t="b">
        <v>0</v>
      </c>
      <c r="K1740" t="b">
        <v>0</v>
      </c>
      <c r="L1740" t="b">
        <v>1</v>
      </c>
      <c r="M1740" t="b">
        <v>0</v>
      </c>
      <c r="N1740" t="b">
        <v>0</v>
      </c>
      <c r="O1740" t="s">
        <v>77</v>
      </c>
      <c r="P1740" t="b">
        <v>0</v>
      </c>
      <c r="Q1740" t="b">
        <v>0</v>
      </c>
      <c r="R1740" t="s">
        <v>211</v>
      </c>
      <c r="S1740" t="s">
        <v>100</v>
      </c>
      <c r="V1740" t="s">
        <v>71</v>
      </c>
      <c r="W1740" t="s">
        <v>61</v>
      </c>
      <c r="X1740" t="s">
        <v>62</v>
      </c>
      <c r="Y1740" t="s">
        <v>151</v>
      </c>
      <c r="Z1740">
        <v>17.809999999999999</v>
      </c>
      <c r="AA1740">
        <v>0</v>
      </c>
      <c r="AB1740">
        <v>4.45</v>
      </c>
      <c r="AC1740">
        <v>17</v>
      </c>
      <c r="AD1740">
        <v>218.33</v>
      </c>
      <c r="AE1740">
        <v>266.26</v>
      </c>
      <c r="AF1740">
        <v>450</v>
      </c>
      <c r="AG1740" t="b">
        <v>1</v>
      </c>
      <c r="AH1740">
        <v>243.58</v>
      </c>
      <c r="AI1740">
        <f t="shared" si="27"/>
        <v>28064.882552507672</v>
      </c>
      <c r="AJ1740">
        <v>2</v>
      </c>
      <c r="AK1740" t="b">
        <v>0</v>
      </c>
      <c r="AL1740" t="b">
        <v>0</v>
      </c>
      <c r="AM1740" t="s">
        <v>576</v>
      </c>
      <c r="AN1740" s="1">
        <v>38926</v>
      </c>
      <c r="AO1740" s="1">
        <v>39006</v>
      </c>
      <c r="AP1740" s="1">
        <v>39182</v>
      </c>
      <c r="AQ1740" s="1">
        <v>39169</v>
      </c>
    </row>
    <row r="1741" spans="1:43">
      <c r="A1741" t="s">
        <v>3747</v>
      </c>
      <c r="B1741">
        <v>370348002536</v>
      </c>
      <c r="C1741" t="s">
        <v>648</v>
      </c>
      <c r="D1741" t="s">
        <v>67</v>
      </c>
      <c r="E1741">
        <v>27278</v>
      </c>
      <c r="F1741" t="s">
        <v>68</v>
      </c>
      <c r="G1741" t="s">
        <v>797</v>
      </c>
      <c r="H1741" t="s">
        <v>307</v>
      </c>
      <c r="I1741" t="b">
        <v>0</v>
      </c>
      <c r="J1741" t="b">
        <v>0</v>
      </c>
      <c r="K1741" t="b">
        <v>0</v>
      </c>
      <c r="L1741" t="b">
        <v>0</v>
      </c>
      <c r="M1741" t="b">
        <v>0</v>
      </c>
      <c r="N1741" t="b">
        <v>0</v>
      </c>
      <c r="O1741" t="s">
        <v>77</v>
      </c>
      <c r="P1741" t="b">
        <v>0</v>
      </c>
      <c r="Q1741" t="b">
        <v>0</v>
      </c>
      <c r="R1741" t="s">
        <v>568</v>
      </c>
      <c r="S1741" t="s">
        <v>273</v>
      </c>
      <c r="W1741" t="s">
        <v>61</v>
      </c>
      <c r="X1741" t="s">
        <v>107</v>
      </c>
      <c r="Y1741" t="s">
        <v>63</v>
      </c>
      <c r="AD1741">
        <v>212.07</v>
      </c>
      <c r="AE1741">
        <v>258.62</v>
      </c>
      <c r="AF1741">
        <v>500</v>
      </c>
      <c r="AG1741" t="b">
        <v>0</v>
      </c>
      <c r="AH1741">
        <v>244</v>
      </c>
      <c r="AI1741">
        <f t="shared" si="27"/>
        <v>27924.337308369151</v>
      </c>
      <c r="AJ1741">
        <v>1</v>
      </c>
      <c r="AK1741" t="b">
        <v>0</v>
      </c>
      <c r="AL1741" t="b">
        <v>0</v>
      </c>
      <c r="AM1741" t="s">
        <v>576</v>
      </c>
      <c r="AN1741" s="1">
        <v>38233</v>
      </c>
      <c r="AO1741" s="1">
        <v>38243</v>
      </c>
      <c r="AP1741" s="1">
        <v>38342</v>
      </c>
      <c r="AQ1741" s="1">
        <v>38412</v>
      </c>
    </row>
    <row r="1742" spans="1:43">
      <c r="A1742" t="s">
        <v>3748</v>
      </c>
      <c r="B1742">
        <v>200696001679</v>
      </c>
      <c r="C1742" t="s">
        <v>3749</v>
      </c>
      <c r="D1742" t="s">
        <v>297</v>
      </c>
      <c r="E1742">
        <v>67543</v>
      </c>
      <c r="F1742" t="s">
        <v>68</v>
      </c>
      <c r="G1742" t="s">
        <v>3750</v>
      </c>
      <c r="H1742" t="s">
        <v>2905</v>
      </c>
      <c r="I1742" t="b">
        <v>0</v>
      </c>
      <c r="J1742" t="b">
        <v>0</v>
      </c>
      <c r="K1742" t="b">
        <v>0</v>
      </c>
      <c r="L1742" t="b">
        <v>0</v>
      </c>
      <c r="M1742" t="b">
        <v>0</v>
      </c>
      <c r="N1742" t="b">
        <v>0</v>
      </c>
      <c r="O1742" t="s">
        <v>57</v>
      </c>
      <c r="P1742" t="b">
        <v>0</v>
      </c>
      <c r="Q1742" t="b">
        <v>0</v>
      </c>
      <c r="R1742" t="s">
        <v>104</v>
      </c>
      <c r="S1742" t="s">
        <v>95</v>
      </c>
      <c r="T1742" t="s">
        <v>94</v>
      </c>
      <c r="U1742" t="s">
        <v>95</v>
      </c>
      <c r="V1742" t="s">
        <v>60</v>
      </c>
      <c r="W1742" t="s">
        <v>61</v>
      </c>
      <c r="X1742" t="s">
        <v>107</v>
      </c>
      <c r="Y1742" t="s">
        <v>151</v>
      </c>
      <c r="Z1742">
        <v>15.34</v>
      </c>
      <c r="AA1742">
        <v>10.82</v>
      </c>
      <c r="AB1742">
        <v>2.2999999999999998</v>
      </c>
      <c r="AC1742">
        <v>35</v>
      </c>
      <c r="AD1742">
        <v>216.88</v>
      </c>
      <c r="AE1742">
        <v>249.29</v>
      </c>
      <c r="AF1742">
        <v>70</v>
      </c>
      <c r="AG1742" t="b">
        <v>1</v>
      </c>
      <c r="AH1742">
        <v>244.05</v>
      </c>
      <c r="AI1742">
        <f t="shared" si="27"/>
        <v>27907.629231685991</v>
      </c>
      <c r="AJ1742">
        <v>6</v>
      </c>
      <c r="AK1742" t="b">
        <v>1</v>
      </c>
      <c r="AL1742" t="b">
        <v>0</v>
      </c>
      <c r="AM1742" t="s">
        <v>576</v>
      </c>
      <c r="AN1742" s="1">
        <v>40396</v>
      </c>
      <c r="AO1742" s="1">
        <v>40461</v>
      </c>
      <c r="AP1742" s="1">
        <v>40617</v>
      </c>
      <c r="AQ1742" s="1">
        <v>40546</v>
      </c>
    </row>
    <row r="1743" spans="1:43">
      <c r="A1743" t="s">
        <v>3751</v>
      </c>
      <c r="B1743">
        <v>240009000306</v>
      </c>
      <c r="C1743" t="s">
        <v>669</v>
      </c>
      <c r="D1743" t="s">
        <v>609</v>
      </c>
      <c r="E1743">
        <v>21210</v>
      </c>
      <c r="F1743" t="s">
        <v>75</v>
      </c>
      <c r="G1743" t="s">
        <v>670</v>
      </c>
      <c r="H1743" t="s">
        <v>671</v>
      </c>
      <c r="I1743" t="b">
        <v>0</v>
      </c>
      <c r="J1743" t="b">
        <v>1</v>
      </c>
      <c r="K1743" t="b">
        <v>0</v>
      </c>
      <c r="L1743" t="b">
        <v>0</v>
      </c>
      <c r="M1743" t="b">
        <v>0</v>
      </c>
      <c r="N1743" t="b">
        <v>0</v>
      </c>
      <c r="O1743" t="s">
        <v>77</v>
      </c>
      <c r="P1743" t="b">
        <v>0</v>
      </c>
      <c r="Q1743" t="b">
        <v>0</v>
      </c>
      <c r="R1743" t="s">
        <v>136</v>
      </c>
      <c r="S1743" t="s">
        <v>137</v>
      </c>
      <c r="T1743" t="s">
        <v>101</v>
      </c>
      <c r="U1743" t="s">
        <v>95</v>
      </c>
      <c r="V1743" t="s">
        <v>71</v>
      </c>
      <c r="W1743" t="s">
        <v>61</v>
      </c>
      <c r="X1743" t="s">
        <v>107</v>
      </c>
      <c r="Y1743" t="s">
        <v>63</v>
      </c>
      <c r="Z1743">
        <v>16.43</v>
      </c>
      <c r="AA1743">
        <v>8.2100000000000009</v>
      </c>
      <c r="AB1743">
        <v>2.46</v>
      </c>
      <c r="AC1743">
        <v>9</v>
      </c>
      <c r="AD1743">
        <v>200.36</v>
      </c>
      <c r="AE1743">
        <v>244.34</v>
      </c>
      <c r="AF1743">
        <v>28</v>
      </c>
      <c r="AG1743" t="b">
        <v>1</v>
      </c>
      <c r="AH1743">
        <v>244.34</v>
      </c>
      <c r="AI1743">
        <f t="shared" si="27"/>
        <v>27810.820986923678</v>
      </c>
      <c r="AJ1743">
        <v>6</v>
      </c>
      <c r="AK1743" t="b">
        <v>0</v>
      </c>
      <c r="AL1743" t="b">
        <v>0</v>
      </c>
      <c r="AM1743" t="s">
        <v>576</v>
      </c>
      <c r="AN1743" s="1">
        <v>40055</v>
      </c>
      <c r="AO1743" s="1">
        <v>40071</v>
      </c>
      <c r="AP1743" s="1">
        <v>40094</v>
      </c>
      <c r="AQ1743" s="1">
        <v>40215</v>
      </c>
    </row>
    <row r="1744" spans="1:43">
      <c r="A1744" t="s">
        <v>3752</v>
      </c>
      <c r="C1744" t="s">
        <v>483</v>
      </c>
      <c r="D1744" t="s">
        <v>74</v>
      </c>
      <c r="E1744">
        <v>11234</v>
      </c>
      <c r="F1744" t="s">
        <v>75</v>
      </c>
      <c r="G1744" t="s">
        <v>76</v>
      </c>
      <c r="H1744" t="s">
        <v>483</v>
      </c>
      <c r="I1744" t="b">
        <v>0</v>
      </c>
      <c r="J1744" t="b">
        <v>1</v>
      </c>
      <c r="K1744" t="b">
        <v>0</v>
      </c>
      <c r="L1744" t="b">
        <v>0</v>
      </c>
      <c r="M1744" t="b">
        <v>0</v>
      </c>
      <c r="N1744" t="b">
        <v>0</v>
      </c>
      <c r="O1744" t="s">
        <v>77</v>
      </c>
      <c r="P1744" t="b">
        <v>0</v>
      </c>
      <c r="Q1744" t="b">
        <v>0</v>
      </c>
      <c r="R1744" t="s">
        <v>94</v>
      </c>
      <c r="S1744" t="s">
        <v>95</v>
      </c>
      <c r="T1744" t="s">
        <v>136</v>
      </c>
      <c r="U1744" t="s">
        <v>137</v>
      </c>
      <c r="V1744" t="s">
        <v>71</v>
      </c>
      <c r="W1744" t="s">
        <v>61</v>
      </c>
      <c r="X1744" t="s">
        <v>62</v>
      </c>
      <c r="Y1744" t="s">
        <v>63</v>
      </c>
      <c r="Z1744">
        <v>18.39</v>
      </c>
      <c r="AA1744">
        <v>0</v>
      </c>
      <c r="AB1744">
        <v>2.76</v>
      </c>
      <c r="AC1744">
        <v>9</v>
      </c>
      <c r="AD1744">
        <v>214.05</v>
      </c>
      <c r="AE1744">
        <v>261.04000000000002</v>
      </c>
      <c r="AF1744">
        <v>18</v>
      </c>
      <c r="AG1744" t="b">
        <v>1</v>
      </c>
      <c r="AH1744">
        <v>244.57</v>
      </c>
      <c r="AI1744">
        <f t="shared" si="27"/>
        <v>27734.161634181157</v>
      </c>
      <c r="AJ1744">
        <v>3</v>
      </c>
      <c r="AK1744" t="b">
        <v>1</v>
      </c>
      <c r="AL1744" t="b">
        <v>0</v>
      </c>
      <c r="AM1744" t="s">
        <v>576</v>
      </c>
      <c r="AN1744" s="1">
        <v>40209</v>
      </c>
      <c r="AO1744" s="1">
        <v>40212</v>
      </c>
      <c r="AP1744" s="1">
        <v>40241</v>
      </c>
      <c r="AQ1744" s="1">
        <v>40362</v>
      </c>
    </row>
    <row r="1745" spans="1:43">
      <c r="A1745" t="s">
        <v>3753</v>
      </c>
      <c r="B1745">
        <v>63441005639</v>
      </c>
      <c r="C1745" t="s">
        <v>205</v>
      </c>
      <c r="D1745" t="s">
        <v>128</v>
      </c>
      <c r="E1745">
        <v>94122</v>
      </c>
      <c r="F1745" t="s">
        <v>75</v>
      </c>
      <c r="G1745" t="s">
        <v>206</v>
      </c>
      <c r="H1745" t="s">
        <v>205</v>
      </c>
      <c r="I1745" t="b">
        <v>0</v>
      </c>
      <c r="J1745" t="b">
        <v>0</v>
      </c>
      <c r="K1745" t="b">
        <v>0</v>
      </c>
      <c r="L1745" t="b">
        <v>0</v>
      </c>
      <c r="M1745" t="b">
        <v>0</v>
      </c>
      <c r="N1745" t="b">
        <v>0</v>
      </c>
      <c r="O1745" t="s">
        <v>57</v>
      </c>
      <c r="P1745" t="b">
        <v>0</v>
      </c>
      <c r="Q1745" t="b">
        <v>0</v>
      </c>
      <c r="R1745" t="s">
        <v>211</v>
      </c>
      <c r="S1745" t="s">
        <v>100</v>
      </c>
      <c r="T1745" t="s">
        <v>78</v>
      </c>
      <c r="U1745" t="s">
        <v>79</v>
      </c>
      <c r="V1745" t="s">
        <v>71</v>
      </c>
      <c r="W1745" t="s">
        <v>61</v>
      </c>
      <c r="X1745" t="s">
        <v>62</v>
      </c>
      <c r="Y1745" t="s">
        <v>81</v>
      </c>
      <c r="Z1745">
        <v>15.92</v>
      </c>
      <c r="AA1745">
        <v>11.54</v>
      </c>
      <c r="AB1745">
        <v>3.98</v>
      </c>
      <c r="AC1745">
        <v>17</v>
      </c>
      <c r="AD1745">
        <v>208</v>
      </c>
      <c r="AE1745">
        <v>253.66</v>
      </c>
      <c r="AF1745">
        <v>23</v>
      </c>
      <c r="AG1745" t="b">
        <v>0</v>
      </c>
      <c r="AH1745">
        <v>244.7</v>
      </c>
      <c r="AI1745">
        <f t="shared" si="27"/>
        <v>27690.87923480495</v>
      </c>
      <c r="AJ1745">
        <v>4</v>
      </c>
      <c r="AK1745" t="b">
        <v>0</v>
      </c>
      <c r="AL1745" t="b">
        <v>0</v>
      </c>
      <c r="AM1745" t="s">
        <v>576</v>
      </c>
      <c r="AN1745" s="1">
        <v>39507</v>
      </c>
      <c r="AO1745" s="1">
        <v>39547</v>
      </c>
      <c r="AP1745" s="1">
        <v>39748</v>
      </c>
      <c r="AQ1745" s="1">
        <v>39658</v>
      </c>
    </row>
    <row r="1746" spans="1:43">
      <c r="A1746" t="s">
        <v>3754</v>
      </c>
      <c r="B1746">
        <v>63279005094</v>
      </c>
      <c r="C1746" t="s">
        <v>3166</v>
      </c>
      <c r="D1746" t="s">
        <v>128</v>
      </c>
      <c r="E1746">
        <v>95660</v>
      </c>
      <c r="F1746" t="s">
        <v>54</v>
      </c>
      <c r="G1746" t="s">
        <v>3167</v>
      </c>
      <c r="H1746" t="s">
        <v>303</v>
      </c>
      <c r="I1746" t="b">
        <v>0</v>
      </c>
      <c r="J1746" t="b">
        <v>0</v>
      </c>
      <c r="K1746" t="b">
        <v>1</v>
      </c>
      <c r="L1746" t="b">
        <v>0</v>
      </c>
      <c r="M1746" t="b">
        <v>0</v>
      </c>
      <c r="N1746" t="b">
        <v>0</v>
      </c>
      <c r="O1746" t="s">
        <v>57</v>
      </c>
      <c r="P1746" t="b">
        <v>0</v>
      </c>
      <c r="Q1746" t="b">
        <v>0</v>
      </c>
      <c r="R1746" t="s">
        <v>119</v>
      </c>
      <c r="S1746" t="s">
        <v>59</v>
      </c>
      <c r="T1746" t="s">
        <v>211</v>
      </c>
      <c r="U1746" t="s">
        <v>100</v>
      </c>
      <c r="V1746" t="s">
        <v>60</v>
      </c>
      <c r="W1746" t="s">
        <v>61</v>
      </c>
      <c r="X1746" t="s">
        <v>62</v>
      </c>
      <c r="Y1746" t="s">
        <v>63</v>
      </c>
      <c r="Z1746">
        <v>15.98</v>
      </c>
      <c r="AA1746">
        <v>11.59</v>
      </c>
      <c r="AB1746">
        <v>4</v>
      </c>
      <c r="AC1746">
        <v>17</v>
      </c>
      <c r="AD1746">
        <v>208</v>
      </c>
      <c r="AE1746">
        <v>253.66</v>
      </c>
      <c r="AF1746">
        <v>19</v>
      </c>
      <c r="AG1746" t="b">
        <v>1</v>
      </c>
      <c r="AH1746">
        <v>244.71</v>
      </c>
      <c r="AI1746">
        <f t="shared" si="27"/>
        <v>27687.551219468311</v>
      </c>
      <c r="AJ1746">
        <v>3</v>
      </c>
      <c r="AK1746" t="b">
        <v>0</v>
      </c>
      <c r="AL1746" t="b">
        <v>0</v>
      </c>
      <c r="AM1746" t="s">
        <v>576</v>
      </c>
      <c r="AN1746" s="1">
        <v>39398</v>
      </c>
      <c r="AO1746" s="1">
        <v>39421</v>
      </c>
      <c r="AP1746" s="1">
        <v>39507</v>
      </c>
      <c r="AQ1746" s="1">
        <v>39638</v>
      </c>
    </row>
    <row r="1747" spans="1:43">
      <c r="A1747" t="s">
        <v>3755</v>
      </c>
      <c r="B1747">
        <v>120003000024</v>
      </c>
      <c r="C1747" t="s">
        <v>2000</v>
      </c>
      <c r="D1747" t="s">
        <v>257</v>
      </c>
      <c r="E1747">
        <v>32608</v>
      </c>
      <c r="F1747" t="s">
        <v>54</v>
      </c>
      <c r="G1747" t="s">
        <v>2001</v>
      </c>
      <c r="H1747" t="s">
        <v>2002</v>
      </c>
      <c r="I1747" t="b">
        <v>0</v>
      </c>
      <c r="J1747" t="b">
        <v>0</v>
      </c>
      <c r="K1747" t="b">
        <v>0</v>
      </c>
      <c r="L1747" t="b">
        <v>0</v>
      </c>
      <c r="M1747" t="b">
        <v>0</v>
      </c>
      <c r="N1747" t="b">
        <v>0</v>
      </c>
      <c r="O1747" t="s">
        <v>77</v>
      </c>
      <c r="P1747" t="b">
        <v>0</v>
      </c>
      <c r="Q1747" t="b">
        <v>0</v>
      </c>
      <c r="R1747" t="s">
        <v>58</v>
      </c>
      <c r="S1747" t="s">
        <v>59</v>
      </c>
      <c r="V1747" t="s">
        <v>60</v>
      </c>
      <c r="W1747" t="s">
        <v>80</v>
      </c>
      <c r="X1747" t="s">
        <v>62</v>
      </c>
      <c r="Y1747" t="s">
        <v>63</v>
      </c>
      <c r="Z1747">
        <v>17</v>
      </c>
      <c r="AA1747">
        <v>0</v>
      </c>
      <c r="AB1747">
        <v>4.25</v>
      </c>
      <c r="AC1747">
        <v>17</v>
      </c>
      <c r="AD1747">
        <v>208</v>
      </c>
      <c r="AE1747">
        <v>253.66</v>
      </c>
      <c r="AF1747">
        <v>18</v>
      </c>
      <c r="AG1747" t="b">
        <v>1</v>
      </c>
      <c r="AH1747">
        <v>244.71</v>
      </c>
      <c r="AI1747">
        <f t="shared" si="27"/>
        <v>27687.551219468311</v>
      </c>
      <c r="AJ1747">
        <v>1</v>
      </c>
      <c r="AK1747" t="b">
        <v>0</v>
      </c>
      <c r="AL1747" t="b">
        <v>0</v>
      </c>
      <c r="AM1747" t="s">
        <v>576</v>
      </c>
      <c r="AN1747" s="1">
        <v>39385</v>
      </c>
      <c r="AO1747" s="1">
        <v>39414</v>
      </c>
      <c r="AP1747" s="1">
        <v>39490</v>
      </c>
      <c r="AQ1747" s="1">
        <v>39623</v>
      </c>
    </row>
    <row r="1748" spans="1:43">
      <c r="A1748" t="s">
        <v>3756</v>
      </c>
      <c r="B1748">
        <v>110003000019</v>
      </c>
      <c r="C1748" t="s">
        <v>150</v>
      </c>
      <c r="D1748" t="s">
        <v>587</v>
      </c>
      <c r="E1748">
        <v>20019</v>
      </c>
      <c r="F1748" t="s">
        <v>75</v>
      </c>
      <c r="G1748" t="s">
        <v>588</v>
      </c>
      <c r="H1748" t="s">
        <v>589</v>
      </c>
      <c r="I1748" t="b">
        <v>0</v>
      </c>
      <c r="J1748" t="b">
        <v>1</v>
      </c>
      <c r="K1748" t="b">
        <v>0</v>
      </c>
      <c r="L1748" t="b">
        <v>0</v>
      </c>
      <c r="M1748" t="b">
        <v>0</v>
      </c>
      <c r="N1748" t="b">
        <v>0</v>
      </c>
      <c r="O1748" t="s">
        <v>77</v>
      </c>
      <c r="P1748" t="b">
        <v>0</v>
      </c>
      <c r="Q1748" t="b">
        <v>0</v>
      </c>
      <c r="R1748" t="s">
        <v>119</v>
      </c>
      <c r="S1748" t="s">
        <v>59</v>
      </c>
      <c r="T1748" t="s">
        <v>113</v>
      </c>
      <c r="U1748" t="s">
        <v>113</v>
      </c>
      <c r="V1748" t="s">
        <v>60</v>
      </c>
      <c r="W1748" t="s">
        <v>114</v>
      </c>
      <c r="X1748" t="s">
        <v>62</v>
      </c>
      <c r="Y1748" t="s">
        <v>151</v>
      </c>
      <c r="Z1748">
        <v>16.170000000000002</v>
      </c>
      <c r="AA1748">
        <v>9.3000000000000007</v>
      </c>
      <c r="AB1748">
        <v>4.04</v>
      </c>
      <c r="AC1748">
        <v>17</v>
      </c>
      <c r="AD1748">
        <v>208</v>
      </c>
      <c r="AE1748">
        <v>253.66</v>
      </c>
      <c r="AF1748">
        <v>60</v>
      </c>
      <c r="AG1748" t="b">
        <v>1</v>
      </c>
      <c r="AH1748">
        <v>244.71</v>
      </c>
      <c r="AI1748">
        <f t="shared" si="27"/>
        <v>27687.551219468311</v>
      </c>
      <c r="AJ1748">
        <v>2</v>
      </c>
      <c r="AK1748" t="b">
        <v>0</v>
      </c>
      <c r="AL1748" t="b">
        <v>0</v>
      </c>
      <c r="AM1748" t="s">
        <v>576</v>
      </c>
      <c r="AN1748" s="1">
        <v>39373</v>
      </c>
      <c r="AO1748" s="1">
        <v>39398</v>
      </c>
      <c r="AP1748" s="1">
        <v>39477</v>
      </c>
      <c r="AQ1748" s="1">
        <v>39611</v>
      </c>
    </row>
    <row r="1749" spans="1:43">
      <c r="A1749" t="s">
        <v>3757</v>
      </c>
      <c r="B1749">
        <v>10000500870</v>
      </c>
      <c r="C1749" t="s">
        <v>531</v>
      </c>
      <c r="D1749" t="s">
        <v>397</v>
      </c>
      <c r="E1749">
        <v>35950</v>
      </c>
      <c r="F1749" t="s">
        <v>68</v>
      </c>
      <c r="G1749" t="s">
        <v>532</v>
      </c>
      <c r="H1749" t="s">
        <v>533</v>
      </c>
      <c r="I1749" t="b">
        <v>0</v>
      </c>
      <c r="J1749" t="b">
        <v>0</v>
      </c>
      <c r="K1749" t="b">
        <v>0</v>
      </c>
      <c r="L1749" t="b">
        <v>0</v>
      </c>
      <c r="M1749" t="b">
        <v>0</v>
      </c>
      <c r="N1749" t="b">
        <v>0</v>
      </c>
      <c r="O1749" t="s">
        <v>57</v>
      </c>
      <c r="P1749" t="b">
        <v>0</v>
      </c>
      <c r="Q1749" t="b">
        <v>0</v>
      </c>
      <c r="R1749" t="s">
        <v>119</v>
      </c>
      <c r="S1749" t="s">
        <v>59</v>
      </c>
      <c r="V1749" t="s">
        <v>71</v>
      </c>
      <c r="W1749" t="s">
        <v>114</v>
      </c>
      <c r="X1749" t="s">
        <v>62</v>
      </c>
      <c r="Y1749" t="s">
        <v>151</v>
      </c>
      <c r="Z1749">
        <v>16.36</v>
      </c>
      <c r="AA1749">
        <v>6.54</v>
      </c>
      <c r="AB1749">
        <v>4.09</v>
      </c>
      <c r="AC1749">
        <v>17</v>
      </c>
      <c r="AD1749">
        <v>208</v>
      </c>
      <c r="AE1749">
        <v>253.66</v>
      </c>
      <c r="AF1749">
        <v>50</v>
      </c>
      <c r="AG1749" t="b">
        <v>1</v>
      </c>
      <c r="AH1749">
        <v>244.71</v>
      </c>
      <c r="AI1749">
        <f t="shared" si="27"/>
        <v>27687.551219468311</v>
      </c>
      <c r="AJ1749">
        <v>3</v>
      </c>
      <c r="AK1749" t="b">
        <v>0</v>
      </c>
      <c r="AL1749" t="b">
        <v>0</v>
      </c>
      <c r="AM1749" t="s">
        <v>576</v>
      </c>
      <c r="AN1749" s="1">
        <v>39360</v>
      </c>
      <c r="AO1749" s="1">
        <v>39430</v>
      </c>
      <c r="AP1749" s="1">
        <v>39552</v>
      </c>
      <c r="AQ1749" s="1">
        <v>39592</v>
      </c>
    </row>
    <row r="1750" spans="1:43">
      <c r="A1750" t="s">
        <v>3758</v>
      </c>
      <c r="B1750">
        <v>62271003047</v>
      </c>
      <c r="C1750" t="s">
        <v>130</v>
      </c>
      <c r="D1750" t="s">
        <v>128</v>
      </c>
      <c r="E1750">
        <v>90061</v>
      </c>
      <c r="F1750" t="s">
        <v>75</v>
      </c>
      <c r="G1750" t="s">
        <v>271</v>
      </c>
      <c r="H1750" t="s">
        <v>130</v>
      </c>
      <c r="I1750" t="b">
        <v>1</v>
      </c>
      <c r="J1750" t="b">
        <v>0</v>
      </c>
      <c r="K1750" t="b">
        <v>0</v>
      </c>
      <c r="L1750" t="b">
        <v>0</v>
      </c>
      <c r="M1750" t="b">
        <v>0</v>
      </c>
      <c r="N1750" t="b">
        <v>0</v>
      </c>
      <c r="O1750" t="s">
        <v>87</v>
      </c>
      <c r="P1750" t="b">
        <v>0</v>
      </c>
      <c r="Q1750" t="b">
        <v>0</v>
      </c>
      <c r="R1750" t="s">
        <v>211</v>
      </c>
      <c r="S1750" t="s">
        <v>100</v>
      </c>
      <c r="T1750" t="s">
        <v>101</v>
      </c>
      <c r="U1750" t="s">
        <v>95</v>
      </c>
      <c r="V1750" t="s">
        <v>71</v>
      </c>
      <c r="W1750" t="s">
        <v>61</v>
      </c>
      <c r="X1750" t="s">
        <v>62</v>
      </c>
      <c r="Y1750" t="s">
        <v>151</v>
      </c>
      <c r="Z1750">
        <v>18.309999999999999</v>
      </c>
      <c r="AA1750">
        <v>13.27</v>
      </c>
      <c r="AB1750">
        <v>4.58</v>
      </c>
      <c r="AC1750">
        <v>17</v>
      </c>
      <c r="AD1750">
        <v>236.26</v>
      </c>
      <c r="AE1750">
        <v>288.12</v>
      </c>
      <c r="AF1750">
        <v>75</v>
      </c>
      <c r="AG1750" t="b">
        <v>1</v>
      </c>
      <c r="AH1750">
        <v>244.71</v>
      </c>
      <c r="AI1750">
        <f t="shared" si="27"/>
        <v>27687.551219468311</v>
      </c>
      <c r="AJ1750">
        <v>2</v>
      </c>
      <c r="AK1750" t="b">
        <v>0</v>
      </c>
      <c r="AL1750" t="b">
        <v>0</v>
      </c>
      <c r="AM1750" t="s">
        <v>576</v>
      </c>
      <c r="AN1750" s="1">
        <v>39296</v>
      </c>
      <c r="AO1750" s="1">
        <v>39332</v>
      </c>
      <c r="AP1750" s="1">
        <v>39433</v>
      </c>
      <c r="AQ1750" s="1">
        <v>39526</v>
      </c>
    </row>
    <row r="1751" spans="1:43">
      <c r="A1751" t="s">
        <v>3759</v>
      </c>
      <c r="C1751" t="s">
        <v>3760</v>
      </c>
      <c r="D1751" t="s">
        <v>74</v>
      </c>
      <c r="E1751">
        <v>11426</v>
      </c>
      <c r="F1751" t="s">
        <v>75</v>
      </c>
      <c r="G1751" t="s">
        <v>76</v>
      </c>
      <c r="H1751" t="s">
        <v>118</v>
      </c>
      <c r="I1751" t="b">
        <v>0</v>
      </c>
      <c r="J1751" t="b">
        <v>0</v>
      </c>
      <c r="K1751" t="b">
        <v>0</v>
      </c>
      <c r="L1751" t="b">
        <v>0</v>
      </c>
      <c r="M1751" t="b">
        <v>0</v>
      </c>
      <c r="N1751" t="b">
        <v>0</v>
      </c>
      <c r="O1751" t="s">
        <v>57</v>
      </c>
      <c r="P1751" t="b">
        <v>0</v>
      </c>
      <c r="Q1751" t="b">
        <v>0</v>
      </c>
      <c r="R1751" t="s">
        <v>119</v>
      </c>
      <c r="S1751" t="s">
        <v>59</v>
      </c>
      <c r="T1751" t="s">
        <v>136</v>
      </c>
      <c r="U1751" t="s">
        <v>137</v>
      </c>
      <c r="V1751" t="s">
        <v>71</v>
      </c>
      <c r="W1751" t="s">
        <v>61</v>
      </c>
      <c r="X1751" t="s">
        <v>62</v>
      </c>
      <c r="Y1751" t="s">
        <v>63</v>
      </c>
      <c r="AD1751">
        <v>203.98</v>
      </c>
      <c r="AE1751">
        <v>248.76</v>
      </c>
      <c r="AF1751">
        <v>30</v>
      </c>
      <c r="AG1751" t="b">
        <v>1</v>
      </c>
      <c r="AH1751">
        <v>244.78</v>
      </c>
      <c r="AI1751">
        <f t="shared" si="27"/>
        <v>27664.260712111893</v>
      </c>
      <c r="AJ1751">
        <v>1</v>
      </c>
      <c r="AK1751" t="b">
        <v>0</v>
      </c>
      <c r="AL1751" t="b">
        <v>0</v>
      </c>
      <c r="AM1751" t="s">
        <v>576</v>
      </c>
      <c r="AN1751" s="1">
        <v>38735</v>
      </c>
      <c r="AO1751" s="1">
        <v>38958</v>
      </c>
      <c r="AQ1751" s="1">
        <v>38978</v>
      </c>
    </row>
    <row r="1752" spans="1:43">
      <c r="A1752" t="s">
        <v>3761</v>
      </c>
      <c r="B1752">
        <v>481623001296</v>
      </c>
      <c r="C1752" t="s">
        <v>320</v>
      </c>
      <c r="D1752" t="s">
        <v>248</v>
      </c>
      <c r="E1752">
        <v>75253</v>
      </c>
      <c r="F1752" t="s">
        <v>75</v>
      </c>
      <c r="G1752" t="s">
        <v>453</v>
      </c>
      <c r="H1752" t="s">
        <v>320</v>
      </c>
      <c r="I1752" t="b">
        <v>0</v>
      </c>
      <c r="J1752" t="b">
        <v>0</v>
      </c>
      <c r="K1752" t="b">
        <v>0</v>
      </c>
      <c r="L1752" t="b">
        <v>0</v>
      </c>
      <c r="M1752" t="b">
        <v>0</v>
      </c>
      <c r="N1752" t="b">
        <v>0</v>
      </c>
      <c r="O1752" t="s">
        <v>77</v>
      </c>
      <c r="P1752" t="b">
        <v>0</v>
      </c>
      <c r="Q1752" t="b">
        <v>0</v>
      </c>
      <c r="R1752" t="s">
        <v>58</v>
      </c>
      <c r="S1752" t="s">
        <v>59</v>
      </c>
      <c r="T1752" t="s">
        <v>230</v>
      </c>
      <c r="U1752" t="s">
        <v>59</v>
      </c>
      <c r="V1752" t="s">
        <v>71</v>
      </c>
      <c r="W1752" t="s">
        <v>80</v>
      </c>
      <c r="X1752" t="s">
        <v>62</v>
      </c>
      <c r="Y1752" t="s">
        <v>63</v>
      </c>
      <c r="Z1752">
        <v>16.899999999999999</v>
      </c>
      <c r="AA1752">
        <v>0</v>
      </c>
      <c r="AB1752">
        <v>4.2300000000000004</v>
      </c>
      <c r="AC1752">
        <v>17</v>
      </c>
      <c r="AD1752">
        <v>208.08</v>
      </c>
      <c r="AE1752">
        <v>253.76</v>
      </c>
      <c r="AF1752">
        <v>20</v>
      </c>
      <c r="AG1752" t="b">
        <v>1</v>
      </c>
      <c r="AH1752">
        <v>244.79</v>
      </c>
      <c r="AI1752">
        <f t="shared" si="27"/>
        <v>27660.934296775264</v>
      </c>
      <c r="AJ1752">
        <v>1</v>
      </c>
      <c r="AK1752" t="b">
        <v>0</v>
      </c>
      <c r="AL1752" t="b">
        <v>0</v>
      </c>
      <c r="AM1752" t="s">
        <v>576</v>
      </c>
      <c r="AN1752" s="1">
        <v>39085</v>
      </c>
      <c r="AO1752" s="1">
        <v>39139</v>
      </c>
      <c r="AP1752" s="1">
        <v>39210</v>
      </c>
      <c r="AQ1752" s="1">
        <v>39328</v>
      </c>
    </row>
    <row r="1753" spans="1:43">
      <c r="A1753" t="s">
        <v>3762</v>
      </c>
      <c r="C1753" t="s">
        <v>1044</v>
      </c>
      <c r="D1753" t="s">
        <v>128</v>
      </c>
      <c r="E1753">
        <v>94550</v>
      </c>
      <c r="G1753" t="s">
        <v>3763</v>
      </c>
      <c r="H1753" t="s">
        <v>245</v>
      </c>
      <c r="I1753" t="b">
        <v>1</v>
      </c>
      <c r="J1753" t="b">
        <v>0</v>
      </c>
      <c r="K1753" t="b">
        <v>0</v>
      </c>
      <c r="L1753" t="b">
        <v>0</v>
      </c>
      <c r="M1753" t="b">
        <v>0</v>
      </c>
      <c r="N1753" t="b">
        <v>0</v>
      </c>
      <c r="O1753" t="s">
        <v>57</v>
      </c>
      <c r="P1753" t="b">
        <v>0</v>
      </c>
      <c r="Q1753" t="b">
        <v>0</v>
      </c>
      <c r="R1753" t="s">
        <v>58</v>
      </c>
      <c r="S1753" t="s">
        <v>59</v>
      </c>
      <c r="T1753" t="s">
        <v>119</v>
      </c>
      <c r="U1753" t="s">
        <v>59</v>
      </c>
      <c r="V1753" t="s">
        <v>60</v>
      </c>
      <c r="W1753" t="s">
        <v>114</v>
      </c>
      <c r="X1753" t="s">
        <v>107</v>
      </c>
      <c r="Y1753" t="s">
        <v>151</v>
      </c>
      <c r="Z1753">
        <v>0</v>
      </c>
      <c r="AA1753">
        <v>61.35</v>
      </c>
      <c r="AB1753">
        <v>10.06</v>
      </c>
      <c r="AC1753">
        <v>35</v>
      </c>
      <c r="AD1753">
        <v>776.91</v>
      </c>
      <c r="AE1753">
        <v>914.01</v>
      </c>
      <c r="AF1753">
        <v>90</v>
      </c>
      <c r="AG1753" t="b">
        <v>1</v>
      </c>
      <c r="AH1753">
        <v>245</v>
      </c>
      <c r="AI1753">
        <f t="shared" si="27"/>
        <v>27591.125774706001</v>
      </c>
      <c r="AJ1753">
        <v>8</v>
      </c>
      <c r="AK1753" t="b">
        <v>1</v>
      </c>
      <c r="AL1753" t="b">
        <v>0</v>
      </c>
      <c r="AM1753" t="s">
        <v>64</v>
      </c>
      <c r="AN1753" s="1">
        <v>40461</v>
      </c>
      <c r="AQ1753" s="1">
        <v>40610</v>
      </c>
    </row>
    <row r="1754" spans="1:43">
      <c r="A1754" t="s">
        <v>3764</v>
      </c>
      <c r="B1754">
        <v>341812003720</v>
      </c>
      <c r="C1754" t="s">
        <v>3765</v>
      </c>
      <c r="D1754" t="s">
        <v>191</v>
      </c>
      <c r="E1754">
        <v>7064</v>
      </c>
      <c r="F1754" t="s">
        <v>54</v>
      </c>
      <c r="G1754" t="s">
        <v>3766</v>
      </c>
      <c r="H1754" t="s">
        <v>856</v>
      </c>
      <c r="I1754" t="b">
        <v>0</v>
      </c>
      <c r="J1754" t="b">
        <v>0</v>
      </c>
      <c r="K1754" t="b">
        <v>0</v>
      </c>
      <c r="L1754" t="b">
        <v>0</v>
      </c>
      <c r="M1754" t="b">
        <v>0</v>
      </c>
      <c r="N1754" t="b">
        <v>0</v>
      </c>
      <c r="O1754" t="s">
        <v>77</v>
      </c>
      <c r="P1754" t="b">
        <v>0</v>
      </c>
      <c r="Q1754" t="b">
        <v>0</v>
      </c>
      <c r="R1754" t="s">
        <v>211</v>
      </c>
      <c r="S1754" t="s">
        <v>100</v>
      </c>
      <c r="T1754" t="s">
        <v>915</v>
      </c>
      <c r="U1754" t="s">
        <v>137</v>
      </c>
      <c r="V1754" t="s">
        <v>71</v>
      </c>
      <c r="W1754" t="s">
        <v>61</v>
      </c>
      <c r="X1754" t="s">
        <v>107</v>
      </c>
      <c r="Y1754" t="s">
        <v>81</v>
      </c>
      <c r="Z1754">
        <v>53.41</v>
      </c>
      <c r="AA1754">
        <v>0</v>
      </c>
      <c r="AB1754">
        <v>8.01</v>
      </c>
      <c r="AC1754">
        <v>9</v>
      </c>
      <c r="AD1754">
        <v>604.54999999999995</v>
      </c>
      <c r="AE1754">
        <v>737.26</v>
      </c>
      <c r="AF1754">
        <v>68</v>
      </c>
      <c r="AG1754" t="b">
        <v>0</v>
      </c>
      <c r="AH1754">
        <v>245</v>
      </c>
      <c r="AI1754">
        <f t="shared" si="27"/>
        <v>27591.125774706001</v>
      </c>
      <c r="AJ1754">
        <v>6</v>
      </c>
      <c r="AK1754" t="b">
        <v>0</v>
      </c>
      <c r="AL1754" t="b">
        <v>0</v>
      </c>
      <c r="AM1754" t="s">
        <v>64</v>
      </c>
      <c r="AN1754" s="1">
        <v>40077</v>
      </c>
      <c r="AQ1754" s="1">
        <v>40234</v>
      </c>
    </row>
    <row r="1755" spans="1:43">
      <c r="A1755" t="s">
        <v>3767</v>
      </c>
      <c r="B1755">
        <v>10315001724</v>
      </c>
      <c r="C1755" t="s">
        <v>3768</v>
      </c>
      <c r="D1755" t="s">
        <v>397</v>
      </c>
      <c r="E1755">
        <v>35160</v>
      </c>
      <c r="F1755" t="s">
        <v>68</v>
      </c>
      <c r="G1755" t="s">
        <v>3769</v>
      </c>
      <c r="H1755" t="s">
        <v>3768</v>
      </c>
      <c r="I1755" t="b">
        <v>0</v>
      </c>
      <c r="J1755" t="b">
        <v>0</v>
      </c>
      <c r="K1755" t="b">
        <v>0</v>
      </c>
      <c r="L1755" t="b">
        <v>0</v>
      </c>
      <c r="M1755" t="b">
        <v>0</v>
      </c>
      <c r="N1755" t="b">
        <v>0</v>
      </c>
      <c r="O1755" t="s">
        <v>77</v>
      </c>
      <c r="P1755" t="b">
        <v>0</v>
      </c>
      <c r="Q1755" t="b">
        <v>0</v>
      </c>
      <c r="R1755" t="s">
        <v>104</v>
      </c>
      <c r="S1755" t="s">
        <v>95</v>
      </c>
      <c r="T1755" t="s">
        <v>58</v>
      </c>
      <c r="U1755" t="s">
        <v>59</v>
      </c>
      <c r="V1755" t="s">
        <v>60</v>
      </c>
      <c r="W1755" t="s">
        <v>61</v>
      </c>
      <c r="X1755" t="s">
        <v>62</v>
      </c>
      <c r="Y1755" t="s">
        <v>63</v>
      </c>
      <c r="Z1755">
        <v>79.3</v>
      </c>
      <c r="AA1755">
        <v>31.72</v>
      </c>
      <c r="AB1755">
        <v>19.829999999999998</v>
      </c>
      <c r="AC1755">
        <v>17</v>
      </c>
      <c r="AD1755">
        <v>941</v>
      </c>
      <c r="AE1755">
        <v>1147.56</v>
      </c>
      <c r="AF1755">
        <v>16</v>
      </c>
      <c r="AG1755" t="b">
        <v>0</v>
      </c>
      <c r="AH1755">
        <v>245</v>
      </c>
      <c r="AI1755">
        <f t="shared" si="27"/>
        <v>27591.125774706001</v>
      </c>
      <c r="AJ1755">
        <v>4</v>
      </c>
      <c r="AK1755" t="b">
        <v>0</v>
      </c>
      <c r="AL1755" t="b">
        <v>0</v>
      </c>
      <c r="AM1755" t="s">
        <v>64</v>
      </c>
      <c r="AN1755" s="1">
        <v>39435</v>
      </c>
      <c r="AQ1755" s="1">
        <v>39675</v>
      </c>
    </row>
    <row r="1756" spans="1:43">
      <c r="A1756" t="s">
        <v>3770</v>
      </c>
      <c r="B1756">
        <v>62781009413</v>
      </c>
      <c r="C1756" t="s">
        <v>833</v>
      </c>
      <c r="D1756" t="s">
        <v>128</v>
      </c>
      <c r="E1756">
        <v>95123</v>
      </c>
      <c r="F1756" t="s">
        <v>75</v>
      </c>
      <c r="G1756" t="s">
        <v>2305</v>
      </c>
      <c r="H1756" t="s">
        <v>835</v>
      </c>
      <c r="I1756" t="b">
        <v>0</v>
      </c>
      <c r="J1756" t="b">
        <v>0</v>
      </c>
      <c r="K1756" t="b">
        <v>0</v>
      </c>
      <c r="L1756" t="b">
        <v>0</v>
      </c>
      <c r="M1756" t="b">
        <v>0</v>
      </c>
      <c r="N1756" t="b">
        <v>0</v>
      </c>
      <c r="O1756" t="s">
        <v>57</v>
      </c>
      <c r="P1756" t="b">
        <v>0</v>
      </c>
      <c r="Q1756" t="b">
        <v>0</v>
      </c>
      <c r="R1756" t="s">
        <v>101</v>
      </c>
      <c r="S1756" t="s">
        <v>95</v>
      </c>
      <c r="V1756" t="s">
        <v>60</v>
      </c>
      <c r="W1756" t="s">
        <v>61</v>
      </c>
      <c r="X1756" t="s">
        <v>62</v>
      </c>
      <c r="Y1756" t="s">
        <v>81</v>
      </c>
      <c r="Z1756">
        <v>14.97</v>
      </c>
      <c r="AA1756">
        <v>10.85</v>
      </c>
      <c r="AB1756">
        <v>3.74</v>
      </c>
      <c r="AC1756">
        <v>17</v>
      </c>
      <c r="AD1756">
        <v>196</v>
      </c>
      <c r="AE1756">
        <v>239.02</v>
      </c>
      <c r="AF1756">
        <v>20</v>
      </c>
      <c r="AG1756" t="b">
        <v>1</v>
      </c>
      <c r="AH1756">
        <v>245</v>
      </c>
      <c r="AI1756">
        <f t="shared" si="27"/>
        <v>27591.125774706001</v>
      </c>
      <c r="AJ1756">
        <v>3</v>
      </c>
      <c r="AK1756" t="b">
        <v>0</v>
      </c>
      <c r="AL1756" t="b">
        <v>0</v>
      </c>
      <c r="AM1756" t="s">
        <v>576</v>
      </c>
      <c r="AN1756" s="1">
        <v>39279</v>
      </c>
      <c r="AO1756" s="1">
        <v>39446</v>
      </c>
      <c r="AP1756" s="1">
        <v>39569</v>
      </c>
      <c r="AQ1756" s="1">
        <v>39497</v>
      </c>
    </row>
    <row r="1757" spans="1:43">
      <c r="A1757" t="s">
        <v>3771</v>
      </c>
      <c r="B1757">
        <v>360010302113</v>
      </c>
      <c r="C1757" t="s">
        <v>553</v>
      </c>
      <c r="D1757" t="s">
        <v>74</v>
      </c>
      <c r="E1757">
        <v>10303</v>
      </c>
      <c r="F1757" t="s">
        <v>75</v>
      </c>
      <c r="G1757" t="s">
        <v>76</v>
      </c>
      <c r="H1757" t="s">
        <v>553</v>
      </c>
      <c r="I1757" t="b">
        <v>0</v>
      </c>
      <c r="J1757" t="b">
        <v>0</v>
      </c>
      <c r="K1757" t="b">
        <v>0</v>
      </c>
      <c r="L1757" t="b">
        <v>0</v>
      </c>
      <c r="M1757" t="b">
        <v>0</v>
      </c>
      <c r="N1757" t="b">
        <v>0</v>
      </c>
      <c r="O1757" t="s">
        <v>57</v>
      </c>
      <c r="P1757" t="b">
        <v>0</v>
      </c>
      <c r="Q1757" t="b">
        <v>0</v>
      </c>
      <c r="R1757" t="s">
        <v>101</v>
      </c>
      <c r="S1757" t="s">
        <v>95</v>
      </c>
      <c r="W1757" t="s">
        <v>61</v>
      </c>
      <c r="X1757" t="s">
        <v>62</v>
      </c>
      <c r="Y1757" t="s">
        <v>63</v>
      </c>
      <c r="AD1757">
        <v>213</v>
      </c>
      <c r="AE1757">
        <v>259.76</v>
      </c>
      <c r="AF1757">
        <v>0</v>
      </c>
      <c r="AG1757" t="b">
        <v>0</v>
      </c>
      <c r="AH1757">
        <v>245</v>
      </c>
      <c r="AI1757">
        <f t="shared" si="27"/>
        <v>27591.125774706001</v>
      </c>
      <c r="AJ1757">
        <v>1</v>
      </c>
      <c r="AK1757" t="b">
        <v>0</v>
      </c>
      <c r="AL1757" t="b">
        <v>0</v>
      </c>
      <c r="AM1757" t="s">
        <v>576</v>
      </c>
      <c r="AN1757" s="1">
        <v>37811</v>
      </c>
      <c r="AO1757" s="1">
        <v>37847</v>
      </c>
      <c r="AP1757" s="1">
        <v>38007</v>
      </c>
      <c r="AQ1757" s="1">
        <v>38166</v>
      </c>
    </row>
    <row r="1758" spans="1:43">
      <c r="A1758" t="s">
        <v>3772</v>
      </c>
      <c r="B1758">
        <v>421899004727</v>
      </c>
      <c r="C1758" t="s">
        <v>634</v>
      </c>
      <c r="D1758" t="s">
        <v>546</v>
      </c>
      <c r="E1758">
        <v>19154</v>
      </c>
      <c r="F1758" t="s">
        <v>75</v>
      </c>
      <c r="G1758" t="s">
        <v>635</v>
      </c>
      <c r="H1758" t="s">
        <v>634</v>
      </c>
      <c r="I1758" t="b">
        <v>0</v>
      </c>
      <c r="J1758" t="b">
        <v>0</v>
      </c>
      <c r="K1758" t="b">
        <v>0</v>
      </c>
      <c r="L1758" t="b">
        <v>0</v>
      </c>
      <c r="M1758" t="b">
        <v>0</v>
      </c>
      <c r="N1758" t="b">
        <v>0</v>
      </c>
      <c r="O1758" t="s">
        <v>77</v>
      </c>
      <c r="P1758" t="b">
        <v>0</v>
      </c>
      <c r="Q1758" t="b">
        <v>0</v>
      </c>
      <c r="R1758" t="s">
        <v>58</v>
      </c>
      <c r="S1758" t="s">
        <v>59</v>
      </c>
      <c r="T1758" t="s">
        <v>119</v>
      </c>
      <c r="U1758" t="s">
        <v>59</v>
      </c>
      <c r="V1758" t="s">
        <v>60</v>
      </c>
      <c r="W1758" t="s">
        <v>80</v>
      </c>
      <c r="X1758" t="s">
        <v>62</v>
      </c>
      <c r="Y1758" t="s">
        <v>63</v>
      </c>
      <c r="Z1758">
        <v>0</v>
      </c>
      <c r="AA1758">
        <v>13.2</v>
      </c>
      <c r="AB1758">
        <v>3.3</v>
      </c>
      <c r="AC1758">
        <v>9</v>
      </c>
      <c r="AD1758">
        <v>245.5</v>
      </c>
      <c r="AE1758">
        <v>299.39</v>
      </c>
      <c r="AF1758">
        <v>30</v>
      </c>
      <c r="AG1758" t="b">
        <v>1</v>
      </c>
      <c r="AH1758">
        <v>245.5</v>
      </c>
      <c r="AI1758">
        <f t="shared" si="27"/>
        <v>27425.270007874424</v>
      </c>
      <c r="AJ1758">
        <v>2</v>
      </c>
      <c r="AK1758" t="b">
        <v>0</v>
      </c>
      <c r="AL1758" t="b">
        <v>0</v>
      </c>
      <c r="AM1758" t="s">
        <v>576</v>
      </c>
      <c r="AN1758" s="1">
        <v>40274</v>
      </c>
      <c r="AO1758" s="1">
        <v>40342</v>
      </c>
      <c r="AP1758" s="1">
        <v>40438</v>
      </c>
      <c r="AQ1758" s="1">
        <v>40424</v>
      </c>
    </row>
    <row r="1759" spans="1:43">
      <c r="A1759" t="s">
        <v>3773</v>
      </c>
      <c r="C1759" t="s">
        <v>181</v>
      </c>
      <c r="D1759" t="s">
        <v>182</v>
      </c>
      <c r="E1759">
        <v>60621</v>
      </c>
      <c r="F1759" t="s">
        <v>75</v>
      </c>
      <c r="G1759" t="s">
        <v>1795</v>
      </c>
      <c r="H1759" t="s">
        <v>184</v>
      </c>
      <c r="I1759" t="b">
        <v>0</v>
      </c>
      <c r="J1759" t="b">
        <v>0</v>
      </c>
      <c r="K1759" t="b">
        <v>0</v>
      </c>
      <c r="L1759" t="b">
        <v>0</v>
      </c>
      <c r="M1759" t="b">
        <v>0</v>
      </c>
      <c r="N1759" t="b">
        <v>0</v>
      </c>
      <c r="O1759" t="s">
        <v>77</v>
      </c>
      <c r="P1759" t="b">
        <v>1</v>
      </c>
      <c r="Q1759" t="b">
        <v>0</v>
      </c>
      <c r="R1759" t="s">
        <v>101</v>
      </c>
      <c r="S1759" t="s">
        <v>95</v>
      </c>
      <c r="V1759" t="s">
        <v>71</v>
      </c>
      <c r="W1759" t="s">
        <v>61</v>
      </c>
      <c r="X1759" t="s">
        <v>62</v>
      </c>
      <c r="Y1759" t="s">
        <v>88</v>
      </c>
      <c r="Z1759">
        <v>17.25</v>
      </c>
      <c r="AA1759">
        <v>0</v>
      </c>
      <c r="AB1759">
        <v>2.59</v>
      </c>
      <c r="AC1759">
        <v>9</v>
      </c>
      <c r="AD1759">
        <v>201.34</v>
      </c>
      <c r="AE1759">
        <v>245.54</v>
      </c>
      <c r="AF1759">
        <v>115</v>
      </c>
      <c r="AG1759" t="b">
        <v>1</v>
      </c>
      <c r="AH1759">
        <v>245.54</v>
      </c>
      <c r="AI1759">
        <f t="shared" si="27"/>
        <v>27412.023146527899</v>
      </c>
      <c r="AJ1759">
        <v>5</v>
      </c>
      <c r="AK1759" t="b">
        <v>1</v>
      </c>
      <c r="AL1759" t="b">
        <v>0</v>
      </c>
      <c r="AM1759" t="s">
        <v>576</v>
      </c>
      <c r="AN1759" s="1">
        <v>40211</v>
      </c>
      <c r="AO1759" s="1">
        <v>40251</v>
      </c>
      <c r="AP1759" s="1">
        <v>40251</v>
      </c>
      <c r="AQ1759" s="1">
        <v>40366</v>
      </c>
    </row>
    <row r="1760" spans="1:43">
      <c r="A1760" t="s">
        <v>3774</v>
      </c>
      <c r="B1760">
        <v>63531008248</v>
      </c>
      <c r="C1760" t="s">
        <v>305</v>
      </c>
      <c r="D1760" t="s">
        <v>128</v>
      </c>
      <c r="E1760">
        <v>92704</v>
      </c>
      <c r="F1760" t="s">
        <v>75</v>
      </c>
      <c r="G1760" t="s">
        <v>306</v>
      </c>
      <c r="H1760" t="s">
        <v>307</v>
      </c>
      <c r="I1760" t="b">
        <v>0</v>
      </c>
      <c r="J1760" t="b">
        <v>0</v>
      </c>
      <c r="K1760" t="b">
        <v>0</v>
      </c>
      <c r="L1760" t="b">
        <v>0</v>
      </c>
      <c r="M1760" t="b">
        <v>0</v>
      </c>
      <c r="N1760" t="b">
        <v>0</v>
      </c>
      <c r="O1760" t="s">
        <v>77</v>
      </c>
      <c r="P1760" t="b">
        <v>0</v>
      </c>
      <c r="Q1760" t="b">
        <v>0</v>
      </c>
      <c r="R1760" t="s">
        <v>99</v>
      </c>
      <c r="S1760" t="s">
        <v>100</v>
      </c>
      <c r="T1760" t="s">
        <v>99</v>
      </c>
      <c r="U1760" t="s">
        <v>100</v>
      </c>
      <c r="V1760" t="s">
        <v>71</v>
      </c>
      <c r="W1760" t="s">
        <v>80</v>
      </c>
      <c r="X1760" t="s">
        <v>62</v>
      </c>
      <c r="Y1760" t="s">
        <v>63</v>
      </c>
      <c r="Z1760">
        <v>16</v>
      </c>
      <c r="AA1760">
        <v>11.6</v>
      </c>
      <c r="AB1760">
        <v>4</v>
      </c>
      <c r="AC1760">
        <v>17</v>
      </c>
      <c r="AD1760">
        <v>209</v>
      </c>
      <c r="AE1760">
        <v>254.88</v>
      </c>
      <c r="AF1760">
        <v>20</v>
      </c>
      <c r="AG1760" t="b">
        <v>1</v>
      </c>
      <c r="AH1760">
        <v>245.88</v>
      </c>
      <c r="AI1760">
        <f t="shared" si="27"/>
        <v>27299.554025082427</v>
      </c>
      <c r="AJ1760">
        <v>10</v>
      </c>
      <c r="AK1760" t="b">
        <v>0</v>
      </c>
      <c r="AL1760" t="b">
        <v>0</v>
      </c>
      <c r="AM1760" t="s">
        <v>576</v>
      </c>
      <c r="AN1760" s="1">
        <v>39861</v>
      </c>
      <c r="AO1760" s="1">
        <v>39923</v>
      </c>
      <c r="AP1760" s="1">
        <v>40074</v>
      </c>
      <c r="AQ1760" s="1">
        <v>40011</v>
      </c>
    </row>
    <row r="1761" spans="1:43">
      <c r="A1761" t="s">
        <v>3775</v>
      </c>
      <c r="B1761">
        <v>341629003206</v>
      </c>
      <c r="C1761" t="s">
        <v>561</v>
      </c>
      <c r="D1761" t="s">
        <v>191</v>
      </c>
      <c r="E1761">
        <v>8629</v>
      </c>
      <c r="F1761" t="s">
        <v>75</v>
      </c>
      <c r="G1761" t="s">
        <v>562</v>
      </c>
      <c r="H1761" t="s">
        <v>563</v>
      </c>
      <c r="I1761" t="b">
        <v>0</v>
      </c>
      <c r="J1761" t="b">
        <v>0</v>
      </c>
      <c r="K1761" t="b">
        <v>0</v>
      </c>
      <c r="L1761" t="b">
        <v>0</v>
      </c>
      <c r="M1761" t="b">
        <v>0</v>
      </c>
      <c r="N1761" t="b">
        <v>0</v>
      </c>
      <c r="O1761" t="s">
        <v>57</v>
      </c>
      <c r="P1761" t="b">
        <v>0</v>
      </c>
      <c r="Q1761" t="b">
        <v>0</v>
      </c>
      <c r="R1761" t="s">
        <v>119</v>
      </c>
      <c r="S1761" t="s">
        <v>59</v>
      </c>
      <c r="T1761" t="s">
        <v>58</v>
      </c>
      <c r="U1761" t="s">
        <v>59</v>
      </c>
      <c r="V1761" t="s">
        <v>60</v>
      </c>
      <c r="W1761" t="s">
        <v>1</v>
      </c>
      <c r="X1761" t="s">
        <v>62</v>
      </c>
      <c r="Y1761" t="s">
        <v>81</v>
      </c>
      <c r="Z1761">
        <v>17.100000000000001</v>
      </c>
      <c r="AA1761">
        <v>0</v>
      </c>
      <c r="AB1761">
        <v>4.2699999999999996</v>
      </c>
      <c r="AC1761">
        <v>17</v>
      </c>
      <c r="AD1761">
        <v>209</v>
      </c>
      <c r="AE1761">
        <v>254.88</v>
      </c>
      <c r="AF1761">
        <v>25</v>
      </c>
      <c r="AG1761" t="b">
        <v>1</v>
      </c>
      <c r="AH1761">
        <v>245.88</v>
      </c>
      <c r="AI1761">
        <f t="shared" si="27"/>
        <v>27299.554025082427</v>
      </c>
      <c r="AJ1761">
        <v>1</v>
      </c>
      <c r="AK1761" t="b">
        <v>0</v>
      </c>
      <c r="AL1761" t="b">
        <v>0</v>
      </c>
      <c r="AM1761" t="s">
        <v>576</v>
      </c>
      <c r="AN1761" s="1">
        <v>39725</v>
      </c>
      <c r="AO1761" s="1">
        <v>39804</v>
      </c>
      <c r="AP1761" s="1">
        <v>39902</v>
      </c>
      <c r="AQ1761" s="1">
        <v>39879</v>
      </c>
    </row>
    <row r="1762" spans="1:43">
      <c r="A1762" t="s">
        <v>3776</v>
      </c>
      <c r="B1762">
        <v>110003000110</v>
      </c>
      <c r="C1762" t="s">
        <v>150</v>
      </c>
      <c r="D1762" t="s">
        <v>587</v>
      </c>
      <c r="E1762">
        <v>20010</v>
      </c>
      <c r="F1762" t="s">
        <v>75</v>
      </c>
      <c r="G1762" t="s">
        <v>588</v>
      </c>
      <c r="H1762" t="s">
        <v>589</v>
      </c>
      <c r="I1762" t="b">
        <v>0</v>
      </c>
      <c r="J1762" t="b">
        <v>0</v>
      </c>
      <c r="K1762" t="b">
        <v>0</v>
      </c>
      <c r="L1762" t="b">
        <v>0</v>
      </c>
      <c r="M1762" t="b">
        <v>0</v>
      </c>
      <c r="N1762" t="b">
        <v>0</v>
      </c>
      <c r="O1762" t="s">
        <v>87</v>
      </c>
      <c r="P1762" t="b">
        <v>0</v>
      </c>
      <c r="Q1762" t="b">
        <v>0</v>
      </c>
      <c r="R1762" t="s">
        <v>99</v>
      </c>
      <c r="S1762" t="s">
        <v>100</v>
      </c>
      <c r="V1762" t="s">
        <v>71</v>
      </c>
      <c r="W1762" t="s">
        <v>61</v>
      </c>
      <c r="X1762" t="s">
        <v>62</v>
      </c>
      <c r="Y1762" t="s">
        <v>63</v>
      </c>
      <c r="Z1762">
        <v>38.56</v>
      </c>
      <c r="AA1762">
        <v>22.17</v>
      </c>
      <c r="AB1762">
        <v>9.64</v>
      </c>
      <c r="AC1762">
        <v>17</v>
      </c>
      <c r="AD1762">
        <v>473</v>
      </c>
      <c r="AE1762">
        <v>576.83000000000004</v>
      </c>
      <c r="AF1762">
        <v>360</v>
      </c>
      <c r="AG1762" t="b">
        <v>1</v>
      </c>
      <c r="AH1762">
        <v>246</v>
      </c>
      <c r="AI1762">
        <f t="shared" si="27"/>
        <v>27259.914241042847</v>
      </c>
      <c r="AJ1762">
        <v>8</v>
      </c>
      <c r="AK1762" t="b">
        <v>0</v>
      </c>
      <c r="AL1762" t="b">
        <v>0</v>
      </c>
      <c r="AM1762" t="s">
        <v>64</v>
      </c>
      <c r="AN1762" s="1">
        <v>39712</v>
      </c>
      <c r="AQ1762" s="1">
        <v>39784</v>
      </c>
    </row>
    <row r="1763" spans="1:43">
      <c r="A1763" t="s">
        <v>3777</v>
      </c>
      <c r="C1763" t="s">
        <v>937</v>
      </c>
      <c r="D1763" t="s">
        <v>162</v>
      </c>
      <c r="E1763">
        <v>38701</v>
      </c>
      <c r="F1763" t="s">
        <v>68</v>
      </c>
      <c r="G1763" t="s">
        <v>2004</v>
      </c>
      <c r="H1763" t="s">
        <v>150</v>
      </c>
      <c r="I1763" t="b">
        <v>0</v>
      </c>
      <c r="J1763" t="b">
        <v>0</v>
      </c>
      <c r="K1763" t="b">
        <v>0</v>
      </c>
      <c r="L1763" t="b">
        <v>0</v>
      </c>
      <c r="M1763" t="b">
        <v>0</v>
      </c>
      <c r="N1763" t="b">
        <v>0</v>
      </c>
      <c r="O1763" t="s">
        <v>57</v>
      </c>
      <c r="P1763" t="b">
        <v>0</v>
      </c>
      <c r="Q1763" t="b">
        <v>0</v>
      </c>
      <c r="R1763" t="s">
        <v>211</v>
      </c>
      <c r="S1763" t="s">
        <v>100</v>
      </c>
      <c r="V1763" t="s">
        <v>60</v>
      </c>
      <c r="W1763" t="s">
        <v>61</v>
      </c>
      <c r="X1763" t="s">
        <v>62</v>
      </c>
      <c r="Y1763" t="s">
        <v>151</v>
      </c>
      <c r="Z1763">
        <v>14.83</v>
      </c>
      <c r="AA1763">
        <v>10.38</v>
      </c>
      <c r="AB1763">
        <v>2.2200000000000002</v>
      </c>
      <c r="AC1763">
        <v>35</v>
      </c>
      <c r="AD1763">
        <v>210.7</v>
      </c>
      <c r="AE1763">
        <v>247.88</v>
      </c>
      <c r="AF1763">
        <v>150</v>
      </c>
      <c r="AG1763" t="b">
        <v>1</v>
      </c>
      <c r="AH1763">
        <v>246.12</v>
      </c>
      <c r="AI1763">
        <f t="shared" si="27"/>
        <v>27220.303257003266</v>
      </c>
      <c r="AJ1763">
        <v>5</v>
      </c>
      <c r="AK1763" t="b">
        <v>0</v>
      </c>
      <c r="AL1763" t="b">
        <v>1</v>
      </c>
      <c r="AM1763" t="s">
        <v>576</v>
      </c>
      <c r="AN1763" s="1">
        <v>40448</v>
      </c>
      <c r="AO1763" s="1">
        <v>40529</v>
      </c>
      <c r="AP1763" s="1">
        <v>40576</v>
      </c>
      <c r="AQ1763" s="1">
        <v>40597</v>
      </c>
    </row>
    <row r="1764" spans="1:43">
      <c r="A1764" t="s">
        <v>3778</v>
      </c>
      <c r="B1764">
        <v>350006000919</v>
      </c>
      <c r="C1764" t="s">
        <v>761</v>
      </c>
      <c r="D1764" t="s">
        <v>762</v>
      </c>
      <c r="E1764">
        <v>87112</v>
      </c>
      <c r="F1764" t="s">
        <v>75</v>
      </c>
      <c r="G1764" t="s">
        <v>3779</v>
      </c>
      <c r="H1764" t="s">
        <v>764</v>
      </c>
      <c r="I1764" t="b">
        <v>1</v>
      </c>
      <c r="J1764" t="b">
        <v>0</v>
      </c>
      <c r="K1764" t="b">
        <v>0</v>
      </c>
      <c r="L1764" t="b">
        <v>0</v>
      </c>
      <c r="M1764" t="b">
        <v>0</v>
      </c>
      <c r="N1764" t="b">
        <v>0</v>
      </c>
      <c r="O1764" t="s">
        <v>77</v>
      </c>
      <c r="P1764" t="b">
        <v>0</v>
      </c>
      <c r="Q1764" t="b">
        <v>0</v>
      </c>
      <c r="R1764" t="s">
        <v>58</v>
      </c>
      <c r="S1764" t="s">
        <v>59</v>
      </c>
      <c r="T1764" t="s">
        <v>568</v>
      </c>
      <c r="U1764" t="s">
        <v>273</v>
      </c>
      <c r="V1764" t="s">
        <v>71</v>
      </c>
      <c r="W1764" t="s">
        <v>61</v>
      </c>
      <c r="X1764" t="s">
        <v>107</v>
      </c>
      <c r="Y1764" t="s">
        <v>151</v>
      </c>
      <c r="Z1764">
        <v>17.3</v>
      </c>
      <c r="AA1764">
        <v>0</v>
      </c>
      <c r="AB1764">
        <v>2.6</v>
      </c>
      <c r="AC1764">
        <v>9</v>
      </c>
      <c r="AD1764">
        <v>201.9</v>
      </c>
      <c r="AE1764">
        <v>246.22</v>
      </c>
      <c r="AF1764">
        <v>112</v>
      </c>
      <c r="AG1764" t="b">
        <v>1</v>
      </c>
      <c r="AH1764">
        <v>246.22</v>
      </c>
      <c r="AI1764">
        <f t="shared" si="27"/>
        <v>27187.316103636953</v>
      </c>
      <c r="AJ1764">
        <v>1</v>
      </c>
      <c r="AK1764" t="b">
        <v>0</v>
      </c>
      <c r="AL1764" t="b">
        <v>0</v>
      </c>
      <c r="AM1764" t="s">
        <v>576</v>
      </c>
      <c r="AN1764" s="1">
        <v>40045</v>
      </c>
      <c r="AO1764" s="1">
        <v>40191</v>
      </c>
      <c r="AP1764" s="1">
        <v>40193</v>
      </c>
      <c r="AQ1764" s="1">
        <v>40203</v>
      </c>
    </row>
    <row r="1765" spans="1:43">
      <c r="A1765" t="s">
        <v>3780</v>
      </c>
      <c r="C1765" t="s">
        <v>494</v>
      </c>
      <c r="D1765" t="s">
        <v>495</v>
      </c>
      <c r="E1765">
        <v>84041</v>
      </c>
      <c r="F1765" t="s">
        <v>54</v>
      </c>
      <c r="G1765" t="s">
        <v>496</v>
      </c>
      <c r="H1765" t="s">
        <v>497</v>
      </c>
      <c r="I1765" t="b">
        <v>0</v>
      </c>
      <c r="J1765" t="b">
        <v>0</v>
      </c>
      <c r="K1765" t="b">
        <v>0</v>
      </c>
      <c r="L1765" t="b">
        <v>0</v>
      </c>
      <c r="M1765" t="b">
        <v>0</v>
      </c>
      <c r="N1765" t="b">
        <v>0</v>
      </c>
      <c r="O1765" t="s">
        <v>57</v>
      </c>
      <c r="P1765" t="b">
        <v>0</v>
      </c>
      <c r="Q1765" t="b">
        <v>0</v>
      </c>
      <c r="R1765" t="s">
        <v>512</v>
      </c>
      <c r="S1765" t="s">
        <v>273</v>
      </c>
      <c r="T1765" t="s">
        <v>272</v>
      </c>
      <c r="U1765" t="s">
        <v>273</v>
      </c>
      <c r="V1765" t="s">
        <v>71</v>
      </c>
      <c r="W1765" t="s">
        <v>61</v>
      </c>
      <c r="X1765" t="s">
        <v>107</v>
      </c>
      <c r="Y1765" t="s">
        <v>81</v>
      </c>
      <c r="Z1765">
        <v>16</v>
      </c>
      <c r="AA1765">
        <v>0</v>
      </c>
      <c r="AB1765">
        <v>4</v>
      </c>
      <c r="AC1765">
        <v>17</v>
      </c>
      <c r="AD1765">
        <v>197</v>
      </c>
      <c r="AE1765">
        <v>240.24</v>
      </c>
      <c r="AF1765">
        <v>100</v>
      </c>
      <c r="AG1765" t="b">
        <v>1</v>
      </c>
      <c r="AH1765">
        <v>246.25</v>
      </c>
      <c r="AI1765">
        <f t="shared" si="27"/>
        <v>27177.423857627058</v>
      </c>
      <c r="AJ1765">
        <v>2</v>
      </c>
      <c r="AK1765" t="b">
        <v>0</v>
      </c>
      <c r="AL1765" t="b">
        <v>0</v>
      </c>
      <c r="AM1765" t="s">
        <v>576</v>
      </c>
      <c r="AN1765" s="1">
        <v>39696</v>
      </c>
      <c r="AO1765" s="1">
        <v>39843</v>
      </c>
      <c r="AP1765" s="1">
        <v>39905</v>
      </c>
      <c r="AQ1765" s="1">
        <v>39844</v>
      </c>
    </row>
    <row r="1766" spans="1:43">
      <c r="A1766" t="s">
        <v>3781</v>
      </c>
      <c r="B1766">
        <v>540162001171</v>
      </c>
      <c r="C1766" t="s">
        <v>3782</v>
      </c>
      <c r="D1766" t="s">
        <v>1302</v>
      </c>
      <c r="E1766">
        <v>26101</v>
      </c>
      <c r="F1766" t="s">
        <v>75</v>
      </c>
      <c r="G1766" t="s">
        <v>3783</v>
      </c>
      <c r="H1766" t="s">
        <v>3784</v>
      </c>
      <c r="I1766" t="b">
        <v>0</v>
      </c>
      <c r="J1766" t="b">
        <v>0</v>
      </c>
      <c r="K1766" t="b">
        <v>0</v>
      </c>
      <c r="L1766" t="b">
        <v>0</v>
      </c>
      <c r="M1766" t="b">
        <v>0</v>
      </c>
      <c r="N1766" t="b">
        <v>0</v>
      </c>
      <c r="O1766" t="s">
        <v>77</v>
      </c>
      <c r="P1766" t="b">
        <v>0</v>
      </c>
      <c r="Q1766" t="b">
        <v>0</v>
      </c>
      <c r="R1766" t="s">
        <v>1</v>
      </c>
      <c r="S1766" t="s">
        <v>137</v>
      </c>
      <c r="T1766" t="s">
        <v>155</v>
      </c>
      <c r="U1766" t="s">
        <v>137</v>
      </c>
      <c r="V1766" t="s">
        <v>71</v>
      </c>
      <c r="W1766" t="s">
        <v>80</v>
      </c>
      <c r="X1766" t="s">
        <v>62</v>
      </c>
      <c r="Y1766" t="s">
        <v>88</v>
      </c>
      <c r="Z1766">
        <v>16</v>
      </c>
      <c r="AA1766">
        <v>0</v>
      </c>
      <c r="AB1766">
        <v>4</v>
      </c>
      <c r="AC1766">
        <v>17</v>
      </c>
      <c r="AD1766">
        <v>197</v>
      </c>
      <c r="AE1766">
        <v>240.24</v>
      </c>
      <c r="AF1766">
        <v>50</v>
      </c>
      <c r="AG1766" t="b">
        <v>1</v>
      </c>
      <c r="AH1766">
        <v>246.25</v>
      </c>
      <c r="AI1766">
        <f t="shared" si="27"/>
        <v>27177.423857627058</v>
      </c>
      <c r="AJ1766">
        <v>1</v>
      </c>
      <c r="AK1766" t="b">
        <v>0</v>
      </c>
      <c r="AL1766" t="b">
        <v>0</v>
      </c>
      <c r="AM1766" t="s">
        <v>576</v>
      </c>
      <c r="AN1766" s="1">
        <v>39560</v>
      </c>
      <c r="AO1766" s="1">
        <v>39596</v>
      </c>
      <c r="AP1766" s="1">
        <v>39869</v>
      </c>
      <c r="AQ1766" s="1">
        <v>39716</v>
      </c>
    </row>
    <row r="1767" spans="1:43">
      <c r="A1767" t="s">
        <v>3785</v>
      </c>
      <c r="C1767" t="s">
        <v>553</v>
      </c>
      <c r="D1767" t="s">
        <v>74</v>
      </c>
      <c r="E1767">
        <v>10314</v>
      </c>
      <c r="F1767" t="s">
        <v>75</v>
      </c>
      <c r="G1767" t="s">
        <v>76</v>
      </c>
      <c r="H1767" t="s">
        <v>553</v>
      </c>
      <c r="I1767" t="b">
        <v>0</v>
      </c>
      <c r="J1767" t="b">
        <v>0</v>
      </c>
      <c r="K1767" t="b">
        <v>0</v>
      </c>
      <c r="L1767" t="b">
        <v>0</v>
      </c>
      <c r="M1767" t="b">
        <v>0</v>
      </c>
      <c r="N1767" t="b">
        <v>0</v>
      </c>
      <c r="O1767" t="s">
        <v>77</v>
      </c>
      <c r="P1767" t="b">
        <v>0</v>
      </c>
      <c r="Q1767" t="b">
        <v>0</v>
      </c>
      <c r="R1767" t="s">
        <v>171</v>
      </c>
      <c r="S1767" t="s">
        <v>79</v>
      </c>
      <c r="T1767" t="s">
        <v>78</v>
      </c>
      <c r="U1767" t="s">
        <v>79</v>
      </c>
      <c r="V1767" t="s">
        <v>60</v>
      </c>
      <c r="W1767" t="s">
        <v>1</v>
      </c>
      <c r="X1767" t="s">
        <v>62</v>
      </c>
      <c r="Y1767" t="s">
        <v>81</v>
      </c>
      <c r="Z1767">
        <v>15.98</v>
      </c>
      <c r="AA1767">
        <v>0</v>
      </c>
      <c r="AB1767">
        <v>4</v>
      </c>
      <c r="AC1767">
        <v>17</v>
      </c>
      <c r="AD1767">
        <v>197</v>
      </c>
      <c r="AE1767">
        <v>240.24</v>
      </c>
      <c r="AF1767">
        <v>150</v>
      </c>
      <c r="AG1767" t="b">
        <v>1</v>
      </c>
      <c r="AH1767">
        <v>246.25</v>
      </c>
      <c r="AI1767">
        <f t="shared" si="27"/>
        <v>27177.423857627058</v>
      </c>
      <c r="AJ1767">
        <v>1</v>
      </c>
      <c r="AK1767" t="b">
        <v>0</v>
      </c>
      <c r="AL1767" t="b">
        <v>0</v>
      </c>
      <c r="AM1767" t="s">
        <v>576</v>
      </c>
      <c r="AN1767" s="1">
        <v>39152</v>
      </c>
      <c r="AO1767" s="1">
        <v>39293</v>
      </c>
      <c r="AP1767" s="1">
        <v>39406</v>
      </c>
      <c r="AQ1767" s="1">
        <v>39392</v>
      </c>
    </row>
    <row r="1768" spans="1:43">
      <c r="A1768" t="s">
        <v>3786</v>
      </c>
      <c r="B1768">
        <v>291869001018</v>
      </c>
      <c r="C1768" t="s">
        <v>1524</v>
      </c>
      <c r="D1768" t="s">
        <v>715</v>
      </c>
      <c r="E1768">
        <v>63126</v>
      </c>
      <c r="F1768" t="s">
        <v>54</v>
      </c>
      <c r="G1768" t="s">
        <v>3787</v>
      </c>
      <c r="H1768" t="s">
        <v>1005</v>
      </c>
      <c r="I1768" t="b">
        <v>0</v>
      </c>
      <c r="J1768" t="b">
        <v>0</v>
      </c>
      <c r="K1768" t="b">
        <v>0</v>
      </c>
      <c r="L1768" t="b">
        <v>0</v>
      </c>
      <c r="M1768" t="b">
        <v>0</v>
      </c>
      <c r="N1768" t="b">
        <v>0</v>
      </c>
      <c r="O1768" t="s">
        <v>77</v>
      </c>
      <c r="P1768" t="b">
        <v>0</v>
      </c>
      <c r="Q1768" t="b">
        <v>0</v>
      </c>
      <c r="R1768" t="s">
        <v>58</v>
      </c>
      <c r="S1768" t="s">
        <v>59</v>
      </c>
      <c r="T1768" t="s">
        <v>119</v>
      </c>
      <c r="U1768" t="s">
        <v>59</v>
      </c>
      <c r="V1768" t="s">
        <v>60</v>
      </c>
      <c r="W1768" t="s">
        <v>61</v>
      </c>
      <c r="X1768" t="s">
        <v>107</v>
      </c>
      <c r="Y1768" t="s">
        <v>63</v>
      </c>
      <c r="Z1768">
        <v>16.670000000000002</v>
      </c>
      <c r="AA1768">
        <v>7.05</v>
      </c>
      <c r="AB1768">
        <v>2.5</v>
      </c>
      <c r="AC1768">
        <v>9</v>
      </c>
      <c r="AD1768">
        <v>201.95</v>
      </c>
      <c r="AE1768">
        <v>246.28</v>
      </c>
      <c r="AF1768">
        <v>20</v>
      </c>
      <c r="AG1768" t="b">
        <v>1</v>
      </c>
      <c r="AH1768">
        <v>246.29</v>
      </c>
      <c r="AI1768">
        <f t="shared" si="27"/>
        <v>27164.236996280535</v>
      </c>
      <c r="AJ1768">
        <v>4</v>
      </c>
      <c r="AK1768" t="b">
        <v>1</v>
      </c>
      <c r="AL1768" t="b">
        <v>0</v>
      </c>
      <c r="AM1768" t="s">
        <v>576</v>
      </c>
      <c r="AN1768" s="1">
        <v>40142</v>
      </c>
      <c r="AO1768" s="1">
        <v>40249</v>
      </c>
      <c r="AP1768" s="1">
        <v>40289</v>
      </c>
      <c r="AQ1768" s="1">
        <v>40300</v>
      </c>
    </row>
    <row r="1769" spans="1:43">
      <c r="A1769" t="s">
        <v>3788</v>
      </c>
      <c r="C1769" t="s">
        <v>73</v>
      </c>
      <c r="D1769" t="s">
        <v>74</v>
      </c>
      <c r="E1769">
        <v>10473</v>
      </c>
      <c r="F1769" t="s">
        <v>75</v>
      </c>
      <c r="G1769" t="s">
        <v>106</v>
      </c>
      <c r="H1769" t="s">
        <v>73</v>
      </c>
      <c r="I1769" t="b">
        <v>1</v>
      </c>
      <c r="J1769" t="b">
        <v>0</v>
      </c>
      <c r="K1769" t="b">
        <v>0</v>
      </c>
      <c r="L1769" t="b">
        <v>0</v>
      </c>
      <c r="M1769" t="b">
        <v>0</v>
      </c>
      <c r="N1769" t="b">
        <v>0</v>
      </c>
      <c r="O1769" t="s">
        <v>77</v>
      </c>
      <c r="P1769" t="b">
        <v>1</v>
      </c>
      <c r="Q1769" t="b">
        <v>0</v>
      </c>
      <c r="R1769" t="s">
        <v>58</v>
      </c>
      <c r="S1769" t="s">
        <v>59</v>
      </c>
      <c r="V1769" t="s">
        <v>60</v>
      </c>
      <c r="W1769" t="s">
        <v>61</v>
      </c>
      <c r="X1769" t="s">
        <v>107</v>
      </c>
      <c r="Y1769" t="s">
        <v>63</v>
      </c>
      <c r="Z1769">
        <v>0</v>
      </c>
      <c r="AA1769">
        <v>0</v>
      </c>
      <c r="AB1769">
        <v>2.58</v>
      </c>
      <c r="AC1769">
        <v>35</v>
      </c>
      <c r="AD1769">
        <v>209.43</v>
      </c>
      <c r="AE1769">
        <v>246.39</v>
      </c>
      <c r="AF1769">
        <v>130</v>
      </c>
      <c r="AG1769" t="b">
        <v>1</v>
      </c>
      <c r="AH1769">
        <v>246.39</v>
      </c>
      <c r="AI1769">
        <f t="shared" si="27"/>
        <v>27131.283842914221</v>
      </c>
      <c r="AJ1769">
        <v>6</v>
      </c>
      <c r="AK1769" t="b">
        <v>0</v>
      </c>
      <c r="AL1769" t="b">
        <v>0</v>
      </c>
      <c r="AM1769" t="s">
        <v>576</v>
      </c>
      <c r="AN1769" s="1">
        <v>40434</v>
      </c>
      <c r="AO1769" s="1">
        <v>40476</v>
      </c>
      <c r="AP1769" s="1">
        <v>40550</v>
      </c>
      <c r="AQ1769" s="1">
        <v>40582</v>
      </c>
    </row>
    <row r="1770" spans="1:43">
      <c r="A1770" t="s">
        <v>3789</v>
      </c>
      <c r="B1770">
        <v>482391002649</v>
      </c>
      <c r="C1770" t="s">
        <v>3790</v>
      </c>
      <c r="D1770" t="s">
        <v>248</v>
      </c>
      <c r="E1770">
        <v>77338</v>
      </c>
      <c r="F1770" t="s">
        <v>54</v>
      </c>
      <c r="G1770" t="s">
        <v>845</v>
      </c>
      <c r="H1770" t="s">
        <v>464</v>
      </c>
      <c r="I1770" t="b">
        <v>0</v>
      </c>
      <c r="J1770" t="b">
        <v>0</v>
      </c>
      <c r="K1770" t="b">
        <v>0</v>
      </c>
      <c r="L1770" t="b">
        <v>0</v>
      </c>
      <c r="M1770" t="b">
        <v>0</v>
      </c>
      <c r="N1770" t="b">
        <v>0</v>
      </c>
      <c r="O1770" t="s">
        <v>57</v>
      </c>
      <c r="P1770" t="b">
        <v>0</v>
      </c>
      <c r="Q1770" t="b">
        <v>0</v>
      </c>
      <c r="R1770" t="s">
        <v>58</v>
      </c>
      <c r="S1770" t="s">
        <v>59</v>
      </c>
      <c r="T1770" t="s">
        <v>119</v>
      </c>
      <c r="U1770" t="s">
        <v>59</v>
      </c>
      <c r="V1770" t="s">
        <v>71</v>
      </c>
      <c r="W1770" t="s">
        <v>114</v>
      </c>
      <c r="X1770" t="s">
        <v>62</v>
      </c>
      <c r="Y1770" t="s">
        <v>63</v>
      </c>
      <c r="Z1770">
        <v>0</v>
      </c>
      <c r="AA1770">
        <v>0</v>
      </c>
      <c r="AB1770">
        <v>2.63</v>
      </c>
      <c r="AC1770">
        <v>35</v>
      </c>
      <c r="AD1770">
        <v>213.23</v>
      </c>
      <c r="AE1770">
        <v>250.86</v>
      </c>
      <c r="AF1770">
        <v>20</v>
      </c>
      <c r="AG1770" t="b">
        <v>1</v>
      </c>
      <c r="AH1770">
        <v>246.45</v>
      </c>
      <c r="AI1770">
        <f t="shared" si="27"/>
        <v>27111.521550894431</v>
      </c>
      <c r="AJ1770">
        <v>6</v>
      </c>
      <c r="AK1770" t="b">
        <v>0</v>
      </c>
      <c r="AL1770" t="b">
        <v>1</v>
      </c>
      <c r="AM1770" t="s">
        <v>576</v>
      </c>
      <c r="AN1770" s="1">
        <v>40414</v>
      </c>
      <c r="AO1770" s="1">
        <v>40470</v>
      </c>
      <c r="AP1770" s="1">
        <v>40624</v>
      </c>
      <c r="AQ1770" s="1">
        <v>40565</v>
      </c>
    </row>
    <row r="1771" spans="1:43">
      <c r="A1771" t="s">
        <v>3791</v>
      </c>
      <c r="B1771">
        <v>480894000296</v>
      </c>
      <c r="C1771" t="s">
        <v>1374</v>
      </c>
      <c r="D1771" t="s">
        <v>248</v>
      </c>
      <c r="E1771">
        <v>78753</v>
      </c>
      <c r="F1771" t="s">
        <v>75</v>
      </c>
      <c r="G1771" t="s">
        <v>1375</v>
      </c>
      <c r="H1771" t="s">
        <v>1376</v>
      </c>
      <c r="I1771" t="b">
        <v>0</v>
      </c>
      <c r="J1771" t="b">
        <v>0</v>
      </c>
      <c r="K1771" t="b">
        <v>1</v>
      </c>
      <c r="L1771" t="b">
        <v>0</v>
      </c>
      <c r="M1771" t="b">
        <v>0</v>
      </c>
      <c r="N1771" t="b">
        <v>0</v>
      </c>
      <c r="O1771" t="s">
        <v>57</v>
      </c>
      <c r="P1771" t="b">
        <v>0</v>
      </c>
      <c r="Q1771" t="b">
        <v>0</v>
      </c>
      <c r="R1771" t="s">
        <v>230</v>
      </c>
      <c r="S1771" t="s">
        <v>59</v>
      </c>
      <c r="T1771" t="s">
        <v>101</v>
      </c>
      <c r="U1771" t="s">
        <v>95</v>
      </c>
      <c r="V1771" t="s">
        <v>71</v>
      </c>
      <c r="W1771" t="s">
        <v>80</v>
      </c>
      <c r="X1771" t="s">
        <v>62</v>
      </c>
      <c r="Y1771" t="s">
        <v>63</v>
      </c>
      <c r="Z1771">
        <v>12</v>
      </c>
      <c r="AA1771">
        <v>0</v>
      </c>
      <c r="AB1771">
        <v>2.73</v>
      </c>
      <c r="AC1771">
        <v>9</v>
      </c>
      <c r="AD1771">
        <v>205.71</v>
      </c>
      <c r="AE1771">
        <v>250.87</v>
      </c>
      <c r="AF1771">
        <v>19</v>
      </c>
      <c r="AG1771" t="b">
        <v>1</v>
      </c>
      <c r="AH1771">
        <v>246.54</v>
      </c>
      <c r="AI1771">
        <f t="shared" si="27"/>
        <v>27081.891612864747</v>
      </c>
      <c r="AJ1771">
        <v>6</v>
      </c>
      <c r="AK1771" t="b">
        <v>1</v>
      </c>
      <c r="AL1771" t="b">
        <v>1</v>
      </c>
      <c r="AM1771" t="s">
        <v>576</v>
      </c>
      <c r="AN1771" s="1">
        <v>40226</v>
      </c>
      <c r="AO1771" s="1">
        <v>40272</v>
      </c>
      <c r="AP1771" s="1">
        <v>40336</v>
      </c>
      <c r="AQ1771" s="1">
        <v>40381</v>
      </c>
    </row>
    <row r="1772" spans="1:43">
      <c r="A1772" t="s">
        <v>3792</v>
      </c>
      <c r="B1772">
        <v>550777000892</v>
      </c>
      <c r="C1772" t="s">
        <v>719</v>
      </c>
      <c r="D1772" t="s">
        <v>276</v>
      </c>
      <c r="E1772">
        <v>53813</v>
      </c>
      <c r="F1772" t="s">
        <v>68</v>
      </c>
      <c r="G1772" t="s">
        <v>3793</v>
      </c>
      <c r="H1772" t="s">
        <v>3794</v>
      </c>
      <c r="I1772" t="b">
        <v>0</v>
      </c>
      <c r="J1772" t="b">
        <v>0</v>
      </c>
      <c r="K1772" t="b">
        <v>0</v>
      </c>
      <c r="L1772" t="b">
        <v>0</v>
      </c>
      <c r="M1772" t="b">
        <v>0</v>
      </c>
      <c r="N1772" t="b">
        <v>0</v>
      </c>
      <c r="O1772" t="s">
        <v>57</v>
      </c>
      <c r="P1772" t="b">
        <v>0</v>
      </c>
      <c r="Q1772" t="b">
        <v>0</v>
      </c>
      <c r="R1772" t="s">
        <v>101</v>
      </c>
      <c r="S1772" t="s">
        <v>95</v>
      </c>
      <c r="T1772" t="s">
        <v>136</v>
      </c>
      <c r="U1772" t="s">
        <v>137</v>
      </c>
      <c r="V1772" t="s">
        <v>60</v>
      </c>
      <c r="W1772" t="s">
        <v>61</v>
      </c>
      <c r="X1772" t="s">
        <v>107</v>
      </c>
      <c r="Y1772" t="s">
        <v>63</v>
      </c>
      <c r="Z1772">
        <v>0</v>
      </c>
      <c r="AA1772">
        <v>0</v>
      </c>
      <c r="AB1772">
        <v>2.64</v>
      </c>
      <c r="AC1772">
        <v>35</v>
      </c>
      <c r="AD1772">
        <v>213.43</v>
      </c>
      <c r="AE1772">
        <v>251.09</v>
      </c>
      <c r="AF1772">
        <v>18</v>
      </c>
      <c r="AG1772" t="b">
        <v>1</v>
      </c>
      <c r="AH1772">
        <v>246.68</v>
      </c>
      <c r="AI1772">
        <f t="shared" si="27"/>
        <v>27035.8327981519</v>
      </c>
      <c r="AJ1772">
        <v>5</v>
      </c>
      <c r="AK1772" t="b">
        <v>0</v>
      </c>
      <c r="AL1772" t="b">
        <v>0</v>
      </c>
      <c r="AM1772" t="s">
        <v>576</v>
      </c>
      <c r="AN1772" s="1">
        <v>40439</v>
      </c>
      <c r="AO1772" s="1">
        <v>40464</v>
      </c>
      <c r="AP1772" s="1">
        <v>40483</v>
      </c>
      <c r="AQ1772" s="1">
        <v>40587</v>
      </c>
    </row>
    <row r="1773" spans="1:43">
      <c r="A1773" t="s">
        <v>3795</v>
      </c>
      <c r="B1773">
        <v>80291001570</v>
      </c>
      <c r="C1773" t="s">
        <v>3252</v>
      </c>
      <c r="D1773" t="s">
        <v>349</v>
      </c>
      <c r="E1773">
        <v>80222</v>
      </c>
      <c r="F1773" t="s">
        <v>75</v>
      </c>
      <c r="G1773" t="s">
        <v>3306</v>
      </c>
      <c r="H1773" t="s">
        <v>3252</v>
      </c>
      <c r="I1773" t="b">
        <v>0</v>
      </c>
      <c r="J1773" t="b">
        <v>0</v>
      </c>
      <c r="K1773" t="b">
        <v>0</v>
      </c>
      <c r="L1773" t="b">
        <v>0</v>
      </c>
      <c r="M1773" t="b">
        <v>0</v>
      </c>
      <c r="N1773" t="b">
        <v>0</v>
      </c>
      <c r="O1773" t="s">
        <v>87</v>
      </c>
      <c r="P1773" t="b">
        <v>0</v>
      </c>
      <c r="Q1773" t="b">
        <v>0</v>
      </c>
      <c r="R1773" t="s">
        <v>119</v>
      </c>
      <c r="S1773" t="s">
        <v>59</v>
      </c>
      <c r="V1773" t="s">
        <v>60</v>
      </c>
      <c r="W1773" t="s">
        <v>61</v>
      </c>
      <c r="X1773" t="s">
        <v>62</v>
      </c>
      <c r="Y1773" t="s">
        <v>63</v>
      </c>
      <c r="Z1773">
        <v>17.5</v>
      </c>
      <c r="AA1773">
        <v>9.33</v>
      </c>
      <c r="AB1773">
        <v>2.19</v>
      </c>
      <c r="AC1773">
        <v>35</v>
      </c>
      <c r="AD1773">
        <v>209.82</v>
      </c>
      <c r="AE1773">
        <v>246.85</v>
      </c>
      <c r="AF1773">
        <v>24</v>
      </c>
      <c r="AG1773" t="b">
        <v>1</v>
      </c>
      <c r="AH1773">
        <v>246.84</v>
      </c>
      <c r="AI1773">
        <f t="shared" si="27"/>
        <v>26983.242152765797</v>
      </c>
      <c r="AJ1773">
        <v>3</v>
      </c>
      <c r="AK1773" t="b">
        <v>1</v>
      </c>
      <c r="AL1773" t="b">
        <v>0</v>
      </c>
      <c r="AM1773" t="s">
        <v>576</v>
      </c>
      <c r="AN1773" s="1">
        <v>40476</v>
      </c>
      <c r="AO1773" s="1">
        <v>40491</v>
      </c>
      <c r="AP1773" s="1">
        <v>40577</v>
      </c>
      <c r="AQ1773" s="1">
        <v>40626</v>
      </c>
    </row>
    <row r="1774" spans="1:43">
      <c r="A1774" t="s">
        <v>3796</v>
      </c>
      <c r="B1774">
        <v>510313001297</v>
      </c>
      <c r="C1774" t="s">
        <v>1663</v>
      </c>
      <c r="D1774" t="s">
        <v>364</v>
      </c>
      <c r="E1774">
        <v>22191</v>
      </c>
      <c r="F1774" t="s">
        <v>54</v>
      </c>
      <c r="G1774" t="s">
        <v>1664</v>
      </c>
      <c r="H1774" t="s">
        <v>1665</v>
      </c>
      <c r="I1774" t="b">
        <v>0</v>
      </c>
      <c r="J1774" t="b">
        <v>0</v>
      </c>
      <c r="K1774" t="b">
        <v>0</v>
      </c>
      <c r="L1774" t="b">
        <v>0</v>
      </c>
      <c r="M1774" t="b">
        <v>0</v>
      </c>
      <c r="N1774" t="b">
        <v>0</v>
      </c>
      <c r="O1774" t="s">
        <v>77</v>
      </c>
      <c r="P1774" t="b">
        <v>0</v>
      </c>
      <c r="Q1774" t="b">
        <v>0</v>
      </c>
      <c r="R1774" t="s">
        <v>267</v>
      </c>
      <c r="S1774" t="s">
        <v>95</v>
      </c>
      <c r="V1774" t="s">
        <v>71</v>
      </c>
      <c r="W1774" t="s">
        <v>61</v>
      </c>
      <c r="X1774" t="s">
        <v>62</v>
      </c>
      <c r="Y1774" t="s">
        <v>151</v>
      </c>
      <c r="Z1774">
        <v>15.89</v>
      </c>
      <c r="AA1774">
        <v>0</v>
      </c>
      <c r="AB1774">
        <v>2.38</v>
      </c>
      <c r="AC1774">
        <v>35</v>
      </c>
      <c r="AD1774">
        <v>212.17</v>
      </c>
      <c r="AE1774">
        <v>249.61</v>
      </c>
      <c r="AF1774">
        <v>200</v>
      </c>
      <c r="AG1774" t="b">
        <v>1</v>
      </c>
      <c r="AH1774">
        <v>246.89</v>
      </c>
      <c r="AI1774">
        <f t="shared" si="27"/>
        <v>26966.818076082644</v>
      </c>
      <c r="AJ1774">
        <v>7</v>
      </c>
      <c r="AK1774" t="b">
        <v>1</v>
      </c>
      <c r="AL1774" t="b">
        <v>1</v>
      </c>
      <c r="AM1774" t="s">
        <v>576</v>
      </c>
      <c r="AN1774" s="1">
        <v>40412</v>
      </c>
      <c r="AO1774" s="1">
        <v>40525</v>
      </c>
      <c r="AQ1774" s="1">
        <v>40562</v>
      </c>
    </row>
    <row r="1775" spans="1:43">
      <c r="A1775" t="s">
        <v>3797</v>
      </c>
      <c r="B1775">
        <v>210057000102</v>
      </c>
      <c r="C1775" t="s">
        <v>2700</v>
      </c>
      <c r="D1775" t="s">
        <v>310</v>
      </c>
      <c r="E1775">
        <v>42101</v>
      </c>
      <c r="F1775" t="s">
        <v>75</v>
      </c>
      <c r="G1775" t="s">
        <v>3798</v>
      </c>
      <c r="H1775" t="s">
        <v>2702</v>
      </c>
      <c r="I1775" t="b">
        <v>0</v>
      </c>
      <c r="J1775" t="b">
        <v>0</v>
      </c>
      <c r="K1775" t="b">
        <v>1</v>
      </c>
      <c r="L1775" t="b">
        <v>0</v>
      </c>
      <c r="M1775" t="b">
        <v>0</v>
      </c>
      <c r="N1775" t="b">
        <v>0</v>
      </c>
      <c r="O1775" t="s">
        <v>57</v>
      </c>
      <c r="P1775" t="b">
        <v>0</v>
      </c>
      <c r="Q1775" t="b">
        <v>0</v>
      </c>
      <c r="R1775" t="s">
        <v>512</v>
      </c>
      <c r="S1775" t="s">
        <v>273</v>
      </c>
      <c r="T1775" t="s">
        <v>568</v>
      </c>
      <c r="U1775" t="s">
        <v>273</v>
      </c>
      <c r="V1775" t="s">
        <v>71</v>
      </c>
      <c r="W1775" t="s">
        <v>61</v>
      </c>
      <c r="X1775" t="s">
        <v>62</v>
      </c>
      <c r="Y1775" t="s">
        <v>63</v>
      </c>
      <c r="Z1775">
        <v>79.61</v>
      </c>
      <c r="AA1775">
        <v>47.77</v>
      </c>
      <c r="AB1775">
        <v>19.899999999999999</v>
      </c>
      <c r="AC1775">
        <v>17</v>
      </c>
      <c r="AD1775">
        <v>960</v>
      </c>
      <c r="AE1775">
        <v>1170.73</v>
      </c>
      <c r="AF1775">
        <v>80</v>
      </c>
      <c r="AG1775" t="b">
        <v>1</v>
      </c>
      <c r="AH1775">
        <v>247</v>
      </c>
      <c r="AI1775">
        <f t="shared" si="27"/>
        <v>26930.702707379693</v>
      </c>
      <c r="AJ1775">
        <v>6</v>
      </c>
      <c r="AK1775" t="b">
        <v>0</v>
      </c>
      <c r="AL1775" t="b">
        <v>0</v>
      </c>
      <c r="AM1775" t="s">
        <v>64</v>
      </c>
      <c r="AN1775" s="1">
        <v>39717</v>
      </c>
      <c r="AQ1775" s="1">
        <v>39873</v>
      </c>
    </row>
    <row r="1776" spans="1:43">
      <c r="A1776" t="s">
        <v>3799</v>
      </c>
      <c r="B1776">
        <v>370192000826</v>
      </c>
      <c r="C1776" t="s">
        <v>3800</v>
      </c>
      <c r="D1776" t="s">
        <v>67</v>
      </c>
      <c r="E1776">
        <v>27282</v>
      </c>
      <c r="F1776" t="s">
        <v>68</v>
      </c>
      <c r="G1776" t="s">
        <v>1108</v>
      </c>
      <c r="H1776" t="s">
        <v>1109</v>
      </c>
      <c r="I1776" t="b">
        <v>0</v>
      </c>
      <c r="J1776" t="b">
        <v>0</v>
      </c>
      <c r="K1776" t="b">
        <v>0</v>
      </c>
      <c r="L1776" t="b">
        <v>0</v>
      </c>
      <c r="M1776" t="b">
        <v>0</v>
      </c>
      <c r="N1776" t="b">
        <v>0</v>
      </c>
      <c r="O1776" t="s">
        <v>57</v>
      </c>
      <c r="P1776" t="b">
        <v>0</v>
      </c>
      <c r="Q1776" t="b">
        <v>0</v>
      </c>
      <c r="R1776" t="s">
        <v>58</v>
      </c>
      <c r="S1776" t="s">
        <v>59</v>
      </c>
      <c r="T1776" t="s">
        <v>136</v>
      </c>
      <c r="U1776" t="s">
        <v>137</v>
      </c>
      <c r="V1776" t="s">
        <v>60</v>
      </c>
      <c r="W1776" t="s">
        <v>114</v>
      </c>
      <c r="X1776" t="s">
        <v>62</v>
      </c>
      <c r="Y1776" t="s">
        <v>63</v>
      </c>
      <c r="Z1776">
        <v>16.54</v>
      </c>
      <c r="AA1776">
        <v>7.03</v>
      </c>
      <c r="AB1776">
        <v>4.1399999999999997</v>
      </c>
      <c r="AC1776">
        <v>17</v>
      </c>
      <c r="AD1776">
        <v>210</v>
      </c>
      <c r="AE1776">
        <v>256.10000000000002</v>
      </c>
      <c r="AF1776">
        <v>21</v>
      </c>
      <c r="AG1776" t="b">
        <v>1</v>
      </c>
      <c r="AH1776">
        <v>247.06</v>
      </c>
      <c r="AI1776">
        <f t="shared" si="27"/>
        <v>26911.013615359905</v>
      </c>
      <c r="AJ1776">
        <v>1</v>
      </c>
      <c r="AK1776" t="b">
        <v>0</v>
      </c>
      <c r="AL1776" t="b">
        <v>0</v>
      </c>
      <c r="AM1776" t="s">
        <v>576</v>
      </c>
      <c r="AN1776" s="1">
        <v>39407</v>
      </c>
      <c r="AO1776" s="1">
        <v>39644</v>
      </c>
      <c r="AQ1776" s="1">
        <v>39645</v>
      </c>
    </row>
    <row r="1777" spans="1:43">
      <c r="A1777" t="s">
        <v>3801</v>
      </c>
      <c r="B1777">
        <v>10129000833</v>
      </c>
      <c r="C1777" t="s">
        <v>3802</v>
      </c>
      <c r="D1777" t="s">
        <v>397</v>
      </c>
      <c r="E1777">
        <v>36054</v>
      </c>
      <c r="F1777" t="s">
        <v>54</v>
      </c>
      <c r="G1777" t="s">
        <v>3803</v>
      </c>
      <c r="H1777" t="s">
        <v>3804</v>
      </c>
      <c r="I1777" t="b">
        <v>0</v>
      </c>
      <c r="J1777" t="b">
        <v>0</v>
      </c>
      <c r="K1777" t="b">
        <v>1</v>
      </c>
      <c r="L1777" t="b">
        <v>0</v>
      </c>
      <c r="M1777" t="b">
        <v>0</v>
      </c>
      <c r="N1777" t="b">
        <v>0</v>
      </c>
      <c r="O1777" t="s">
        <v>57</v>
      </c>
      <c r="P1777" t="b">
        <v>0</v>
      </c>
      <c r="Q1777" t="b">
        <v>0</v>
      </c>
      <c r="R1777" t="s">
        <v>58</v>
      </c>
      <c r="S1777" t="s">
        <v>59</v>
      </c>
      <c r="T1777" t="s">
        <v>119</v>
      </c>
      <c r="U1777" t="s">
        <v>59</v>
      </c>
      <c r="V1777" t="s">
        <v>60</v>
      </c>
      <c r="W1777" t="s">
        <v>61</v>
      </c>
      <c r="X1777" t="s">
        <v>62</v>
      </c>
      <c r="Y1777" t="s">
        <v>63</v>
      </c>
      <c r="Z1777">
        <v>18.559999999999999</v>
      </c>
      <c r="AA1777">
        <v>7.42</v>
      </c>
      <c r="AB1777">
        <v>4.6399999999999997</v>
      </c>
      <c r="AC1777">
        <v>17</v>
      </c>
      <c r="AD1777">
        <v>233</v>
      </c>
      <c r="AE1777">
        <v>284.14999999999998</v>
      </c>
      <c r="AF1777">
        <v>16</v>
      </c>
      <c r="AG1777" t="b">
        <v>1</v>
      </c>
      <c r="AH1777">
        <v>247.65</v>
      </c>
      <c r="AI1777">
        <f t="shared" si="27"/>
        <v>26717.787710498644</v>
      </c>
      <c r="AJ1777">
        <v>3</v>
      </c>
      <c r="AK1777" t="b">
        <v>0</v>
      </c>
      <c r="AL1777" t="b">
        <v>0</v>
      </c>
      <c r="AM1777" t="s">
        <v>576</v>
      </c>
      <c r="AN1777" s="1">
        <v>39704</v>
      </c>
      <c r="AO1777" s="1">
        <v>39790</v>
      </c>
      <c r="AP1777" s="1">
        <v>39926</v>
      </c>
      <c r="AQ1777" s="1">
        <v>39857</v>
      </c>
    </row>
    <row r="1778" spans="1:43">
      <c r="A1778" t="s">
        <v>3805</v>
      </c>
      <c r="B1778">
        <v>480870000238</v>
      </c>
      <c r="C1778" t="s">
        <v>825</v>
      </c>
      <c r="D1778" t="s">
        <v>248</v>
      </c>
      <c r="E1778">
        <v>76012</v>
      </c>
      <c r="F1778" t="s">
        <v>75</v>
      </c>
      <c r="G1778" t="s">
        <v>3806</v>
      </c>
      <c r="H1778" t="s">
        <v>827</v>
      </c>
      <c r="I1778" t="b">
        <v>0</v>
      </c>
      <c r="J1778" t="b">
        <v>0</v>
      </c>
      <c r="K1778" t="b">
        <v>0</v>
      </c>
      <c r="L1778" t="b">
        <v>0</v>
      </c>
      <c r="M1778" t="b">
        <v>0</v>
      </c>
      <c r="N1778" t="b">
        <v>0</v>
      </c>
      <c r="O1778" t="s">
        <v>77</v>
      </c>
      <c r="P1778" t="b">
        <v>0</v>
      </c>
      <c r="Q1778" t="b">
        <v>0</v>
      </c>
      <c r="R1778" t="s">
        <v>58</v>
      </c>
      <c r="S1778" t="s">
        <v>59</v>
      </c>
      <c r="T1778" t="s">
        <v>230</v>
      </c>
      <c r="U1778" t="s">
        <v>59</v>
      </c>
      <c r="V1778" t="s">
        <v>71</v>
      </c>
      <c r="W1778" t="s">
        <v>61</v>
      </c>
      <c r="X1778" t="s">
        <v>287</v>
      </c>
      <c r="Y1778" t="s">
        <v>63</v>
      </c>
      <c r="Z1778">
        <v>17.420000000000002</v>
      </c>
      <c r="AA1778">
        <v>0</v>
      </c>
      <c r="AB1778">
        <v>2.61</v>
      </c>
      <c r="AC1778">
        <v>9</v>
      </c>
      <c r="AD1778">
        <v>203.27</v>
      </c>
      <c r="AE1778">
        <v>247.89</v>
      </c>
      <c r="AF1778">
        <v>22</v>
      </c>
      <c r="AG1778" t="b">
        <v>1</v>
      </c>
      <c r="AH1778">
        <v>247.89</v>
      </c>
      <c r="AI1778">
        <f t="shared" si="27"/>
        <v>26639.386542419492</v>
      </c>
      <c r="AJ1778">
        <v>2</v>
      </c>
      <c r="AK1778" t="b">
        <v>0</v>
      </c>
      <c r="AL1778" t="b">
        <v>0</v>
      </c>
      <c r="AM1778" t="s">
        <v>576</v>
      </c>
      <c r="AN1778" s="1">
        <v>40066</v>
      </c>
      <c r="AO1778" s="1">
        <v>40129</v>
      </c>
      <c r="AP1778" s="1">
        <v>40204</v>
      </c>
      <c r="AQ1778" s="1">
        <v>40224</v>
      </c>
    </row>
    <row r="1779" spans="1:43">
      <c r="A1779" t="s">
        <v>3807</v>
      </c>
      <c r="B1779">
        <v>170993001217</v>
      </c>
      <c r="C1779" t="s">
        <v>181</v>
      </c>
      <c r="D1779" t="s">
        <v>182</v>
      </c>
      <c r="E1779">
        <v>60636</v>
      </c>
      <c r="F1779" t="s">
        <v>75</v>
      </c>
      <c r="G1779" t="s">
        <v>1983</v>
      </c>
      <c r="H1779" t="s">
        <v>184</v>
      </c>
      <c r="I1779" t="b">
        <v>0</v>
      </c>
      <c r="J1779" t="b">
        <v>0</v>
      </c>
      <c r="K1779" t="b">
        <v>1</v>
      </c>
      <c r="L1779" t="b">
        <v>0</v>
      </c>
      <c r="M1779" t="b">
        <v>0</v>
      </c>
      <c r="N1779" t="b">
        <v>0</v>
      </c>
      <c r="O1779" t="s">
        <v>77</v>
      </c>
      <c r="P1779" t="b">
        <v>0</v>
      </c>
      <c r="Q1779" t="b">
        <v>0</v>
      </c>
      <c r="R1779" t="s">
        <v>58</v>
      </c>
      <c r="S1779" t="s">
        <v>59</v>
      </c>
      <c r="T1779" t="s">
        <v>119</v>
      </c>
      <c r="U1779" t="s">
        <v>59</v>
      </c>
      <c r="V1779" t="s">
        <v>71</v>
      </c>
      <c r="W1779" t="s">
        <v>1</v>
      </c>
      <c r="X1779" t="s">
        <v>62</v>
      </c>
      <c r="Y1779" t="s">
        <v>63</v>
      </c>
      <c r="Z1779">
        <v>17.21</v>
      </c>
      <c r="AA1779">
        <v>0</v>
      </c>
      <c r="AB1779">
        <v>4.3</v>
      </c>
      <c r="AC1779">
        <v>17</v>
      </c>
      <c r="AD1779">
        <v>211</v>
      </c>
      <c r="AE1779">
        <v>257.32</v>
      </c>
      <c r="AF1779">
        <v>13</v>
      </c>
      <c r="AG1779" t="b">
        <v>0</v>
      </c>
      <c r="AH1779">
        <v>248</v>
      </c>
      <c r="AI1779">
        <f t="shared" si="27"/>
        <v>26603.491173716542</v>
      </c>
      <c r="AJ1779">
        <v>3</v>
      </c>
      <c r="AK1779" t="b">
        <v>0</v>
      </c>
      <c r="AL1779" t="b">
        <v>0</v>
      </c>
      <c r="AM1779" t="s">
        <v>576</v>
      </c>
      <c r="AN1779" s="1">
        <v>39735</v>
      </c>
      <c r="AO1779" s="1">
        <v>39798</v>
      </c>
      <c r="AP1779" s="1">
        <v>39854</v>
      </c>
      <c r="AQ1779" s="1">
        <v>39888</v>
      </c>
    </row>
    <row r="1780" spans="1:43">
      <c r="A1780" t="s">
        <v>3808</v>
      </c>
      <c r="B1780">
        <v>110003000026</v>
      </c>
      <c r="C1780" t="s">
        <v>150</v>
      </c>
      <c r="D1780" t="s">
        <v>587</v>
      </c>
      <c r="E1780">
        <v>20011</v>
      </c>
      <c r="F1780" t="s">
        <v>75</v>
      </c>
      <c r="G1780" t="s">
        <v>588</v>
      </c>
      <c r="H1780" t="s">
        <v>589</v>
      </c>
      <c r="I1780" t="b">
        <v>0</v>
      </c>
      <c r="J1780" t="b">
        <v>0</v>
      </c>
      <c r="K1780" t="b">
        <v>0</v>
      </c>
      <c r="L1780" t="b">
        <v>0</v>
      </c>
      <c r="M1780" t="b">
        <v>0</v>
      </c>
      <c r="N1780" t="b">
        <v>0</v>
      </c>
      <c r="O1780" t="s">
        <v>57</v>
      </c>
      <c r="P1780" t="b">
        <v>0</v>
      </c>
      <c r="Q1780" t="b">
        <v>0</v>
      </c>
      <c r="R1780" t="s">
        <v>101</v>
      </c>
      <c r="S1780" t="s">
        <v>95</v>
      </c>
      <c r="W1780" t="s">
        <v>61</v>
      </c>
      <c r="X1780" t="s">
        <v>62</v>
      </c>
      <c r="Y1780" t="s">
        <v>81</v>
      </c>
      <c r="AD1780">
        <v>215.46</v>
      </c>
      <c r="AE1780">
        <v>262.76</v>
      </c>
      <c r="AF1780">
        <v>20</v>
      </c>
      <c r="AG1780" t="b">
        <v>1</v>
      </c>
      <c r="AH1780">
        <v>248</v>
      </c>
      <c r="AI1780">
        <f t="shared" si="27"/>
        <v>26603.491173716542</v>
      </c>
      <c r="AJ1780">
        <v>1</v>
      </c>
      <c r="AK1780" t="b">
        <v>0</v>
      </c>
      <c r="AL1780" t="b">
        <v>0</v>
      </c>
      <c r="AM1780" t="s">
        <v>576</v>
      </c>
      <c r="AN1780" s="1">
        <v>38506</v>
      </c>
      <c r="AO1780" s="1">
        <v>38517</v>
      </c>
      <c r="AP1780" s="1">
        <v>38619</v>
      </c>
      <c r="AQ1780" s="1">
        <v>38587</v>
      </c>
    </row>
    <row r="1781" spans="1:43">
      <c r="A1781" t="s">
        <v>3809</v>
      </c>
      <c r="B1781">
        <v>62271007523</v>
      </c>
      <c r="C1781" t="s">
        <v>130</v>
      </c>
      <c r="D1781" t="s">
        <v>128</v>
      </c>
      <c r="E1781">
        <v>90011</v>
      </c>
      <c r="F1781" t="s">
        <v>75</v>
      </c>
      <c r="G1781" t="s">
        <v>271</v>
      </c>
      <c r="H1781" t="s">
        <v>130</v>
      </c>
      <c r="I1781" t="b">
        <v>0</v>
      </c>
      <c r="J1781" t="b">
        <v>0</v>
      </c>
      <c r="K1781" t="b">
        <v>1</v>
      </c>
      <c r="L1781" t="b">
        <v>0</v>
      </c>
      <c r="M1781" t="b">
        <v>0</v>
      </c>
      <c r="N1781" t="b">
        <v>0</v>
      </c>
      <c r="O1781" t="s">
        <v>77</v>
      </c>
      <c r="P1781" t="b">
        <v>1</v>
      </c>
      <c r="Q1781" t="b">
        <v>0</v>
      </c>
      <c r="R1781" t="s">
        <v>119</v>
      </c>
      <c r="S1781" t="s">
        <v>59</v>
      </c>
      <c r="T1781" t="s">
        <v>58</v>
      </c>
      <c r="U1781" t="s">
        <v>59</v>
      </c>
      <c r="V1781" t="s">
        <v>60</v>
      </c>
      <c r="W1781" t="s">
        <v>114</v>
      </c>
      <c r="X1781" t="s">
        <v>62</v>
      </c>
      <c r="Y1781" t="s">
        <v>151</v>
      </c>
      <c r="Z1781">
        <v>16.170000000000002</v>
      </c>
      <c r="AA1781">
        <v>11.72</v>
      </c>
      <c r="AB1781">
        <v>4.04</v>
      </c>
      <c r="AC1781">
        <v>17</v>
      </c>
      <c r="AD1781">
        <v>211</v>
      </c>
      <c r="AE1781">
        <v>257.32</v>
      </c>
      <c r="AF1781">
        <v>60</v>
      </c>
      <c r="AG1781" t="b">
        <v>1</v>
      </c>
      <c r="AH1781">
        <v>248.24</v>
      </c>
      <c r="AI1781">
        <f t="shared" si="27"/>
        <v>26525.258005637381</v>
      </c>
      <c r="AJ1781">
        <v>2</v>
      </c>
      <c r="AK1781" t="b">
        <v>0</v>
      </c>
      <c r="AL1781" t="b">
        <v>0</v>
      </c>
      <c r="AM1781" t="s">
        <v>576</v>
      </c>
      <c r="AN1781" s="1">
        <v>39666</v>
      </c>
      <c r="AO1781" s="1">
        <v>39702</v>
      </c>
      <c r="AP1781" s="1">
        <v>39820</v>
      </c>
      <c r="AQ1781" s="1">
        <v>39798</v>
      </c>
    </row>
    <row r="1782" spans="1:43">
      <c r="A1782" t="s">
        <v>3810</v>
      </c>
      <c r="B1782">
        <v>63432005485</v>
      </c>
      <c r="C1782" t="s">
        <v>242</v>
      </c>
      <c r="D1782" t="s">
        <v>128</v>
      </c>
      <c r="E1782">
        <v>92104</v>
      </c>
      <c r="F1782" t="s">
        <v>75</v>
      </c>
      <c r="G1782" t="s">
        <v>794</v>
      </c>
      <c r="H1782" t="s">
        <v>242</v>
      </c>
      <c r="I1782" t="b">
        <v>0</v>
      </c>
      <c r="J1782" t="b">
        <v>0</v>
      </c>
      <c r="K1782" t="b">
        <v>0</v>
      </c>
      <c r="L1782" t="b">
        <v>0</v>
      </c>
      <c r="M1782" t="b">
        <v>0</v>
      </c>
      <c r="N1782" t="b">
        <v>0</v>
      </c>
      <c r="O1782" t="s">
        <v>77</v>
      </c>
      <c r="P1782" t="b">
        <v>1</v>
      </c>
      <c r="Q1782" t="b">
        <v>0</v>
      </c>
      <c r="R1782" t="s">
        <v>113</v>
      </c>
      <c r="S1782" t="s">
        <v>113</v>
      </c>
      <c r="T1782" t="s">
        <v>58</v>
      </c>
      <c r="U1782" t="s">
        <v>59</v>
      </c>
      <c r="V1782" t="s">
        <v>60</v>
      </c>
      <c r="W1782" t="s">
        <v>80</v>
      </c>
      <c r="X1782" t="s">
        <v>62</v>
      </c>
      <c r="Y1782" t="s">
        <v>63</v>
      </c>
      <c r="Z1782">
        <v>16.190000000000001</v>
      </c>
      <c r="AA1782">
        <v>11.74</v>
      </c>
      <c r="AB1782">
        <v>4.05</v>
      </c>
      <c r="AC1782">
        <v>17</v>
      </c>
      <c r="AD1782">
        <v>211</v>
      </c>
      <c r="AE1782">
        <v>257.32</v>
      </c>
      <c r="AF1782">
        <v>12</v>
      </c>
      <c r="AG1782" t="b">
        <v>1</v>
      </c>
      <c r="AH1782">
        <v>248.24</v>
      </c>
      <c r="AI1782">
        <f t="shared" si="27"/>
        <v>26525.258005637381</v>
      </c>
      <c r="AJ1782">
        <v>1</v>
      </c>
      <c r="AK1782" t="b">
        <v>0</v>
      </c>
      <c r="AL1782" t="b">
        <v>0</v>
      </c>
      <c r="AM1782" t="s">
        <v>576</v>
      </c>
      <c r="AN1782" s="1">
        <v>39434</v>
      </c>
      <c r="AO1782" s="1">
        <v>39435</v>
      </c>
      <c r="AP1782" s="1">
        <v>39496</v>
      </c>
      <c r="AQ1782" s="1">
        <v>39674</v>
      </c>
    </row>
    <row r="1783" spans="1:43">
      <c r="A1783" t="s">
        <v>3811</v>
      </c>
      <c r="B1783">
        <v>180477000833</v>
      </c>
      <c r="C1783" t="s">
        <v>523</v>
      </c>
      <c r="D1783" t="s">
        <v>368</v>
      </c>
      <c r="E1783">
        <v>46236</v>
      </c>
      <c r="F1783" t="s">
        <v>54</v>
      </c>
      <c r="G1783" t="s">
        <v>1177</v>
      </c>
      <c r="H1783" t="s">
        <v>525</v>
      </c>
      <c r="I1783" t="b">
        <v>0</v>
      </c>
      <c r="J1783" t="b">
        <v>0</v>
      </c>
      <c r="K1783" t="b">
        <v>0</v>
      </c>
      <c r="L1783" t="b">
        <v>0</v>
      </c>
      <c r="M1783" t="b">
        <v>0</v>
      </c>
      <c r="N1783" t="b">
        <v>0</v>
      </c>
      <c r="O1783" t="s">
        <v>57</v>
      </c>
      <c r="P1783" t="b">
        <v>0</v>
      </c>
      <c r="Q1783" t="b">
        <v>0</v>
      </c>
      <c r="R1783" t="s">
        <v>1</v>
      </c>
      <c r="S1783" t="s">
        <v>137</v>
      </c>
      <c r="V1783" t="s">
        <v>60</v>
      </c>
      <c r="W1783" t="s">
        <v>61</v>
      </c>
      <c r="X1783" t="s">
        <v>62</v>
      </c>
      <c r="Y1783" t="s">
        <v>81</v>
      </c>
      <c r="Z1783">
        <v>17.239999999999998</v>
      </c>
      <c r="AA1783">
        <v>0</v>
      </c>
      <c r="AB1783">
        <v>4.3099999999999996</v>
      </c>
      <c r="AC1783">
        <v>17</v>
      </c>
      <c r="AD1783">
        <v>211</v>
      </c>
      <c r="AE1783">
        <v>257.32</v>
      </c>
      <c r="AF1783">
        <v>30</v>
      </c>
      <c r="AG1783" t="b">
        <v>0</v>
      </c>
      <c r="AH1783">
        <v>248.24</v>
      </c>
      <c r="AI1783">
        <f t="shared" si="27"/>
        <v>26525.258005637381</v>
      </c>
      <c r="AJ1783">
        <v>1</v>
      </c>
      <c r="AK1783" t="b">
        <v>0</v>
      </c>
      <c r="AL1783" t="b">
        <v>0</v>
      </c>
      <c r="AM1783" t="s">
        <v>576</v>
      </c>
      <c r="AN1783" s="1">
        <v>39332</v>
      </c>
      <c r="AO1783" s="1">
        <v>39422</v>
      </c>
      <c r="AP1783" s="1">
        <v>39506</v>
      </c>
      <c r="AQ1783" s="1">
        <v>39471</v>
      </c>
    </row>
    <row r="1784" spans="1:43">
      <c r="A1784" t="s">
        <v>3812</v>
      </c>
      <c r="B1784">
        <v>411004001079</v>
      </c>
      <c r="C1784" t="s">
        <v>166</v>
      </c>
      <c r="D1784" t="s">
        <v>167</v>
      </c>
      <c r="E1784">
        <v>97232</v>
      </c>
      <c r="F1784" t="s">
        <v>75</v>
      </c>
      <c r="G1784" t="s">
        <v>168</v>
      </c>
      <c r="H1784" t="s">
        <v>169</v>
      </c>
      <c r="I1784" t="b">
        <v>0</v>
      </c>
      <c r="J1784" t="b">
        <v>1</v>
      </c>
      <c r="K1784" t="b">
        <v>0</v>
      </c>
      <c r="L1784" t="b">
        <v>0</v>
      </c>
      <c r="M1784" t="b">
        <v>0</v>
      </c>
      <c r="N1784" t="b">
        <v>0</v>
      </c>
      <c r="O1784" t="s">
        <v>87</v>
      </c>
      <c r="P1784" t="b">
        <v>0</v>
      </c>
      <c r="Q1784" t="b">
        <v>0</v>
      </c>
      <c r="R1784" t="s">
        <v>94</v>
      </c>
      <c r="S1784" t="s">
        <v>95</v>
      </c>
      <c r="T1784" t="s">
        <v>104</v>
      </c>
      <c r="U1784" t="s">
        <v>95</v>
      </c>
      <c r="V1784" t="s">
        <v>60</v>
      </c>
      <c r="W1784" t="s">
        <v>80</v>
      </c>
      <c r="X1784" t="s">
        <v>107</v>
      </c>
      <c r="Y1784" t="s">
        <v>151</v>
      </c>
      <c r="Z1784">
        <v>35</v>
      </c>
      <c r="AA1784">
        <v>0</v>
      </c>
      <c r="AB1784">
        <v>5.25</v>
      </c>
      <c r="AC1784">
        <v>9</v>
      </c>
      <c r="AD1784">
        <v>399.24</v>
      </c>
      <c r="AE1784">
        <v>486.88</v>
      </c>
      <c r="AF1784">
        <v>150</v>
      </c>
      <c r="AG1784" t="b">
        <v>1</v>
      </c>
      <c r="AH1784">
        <v>248.44</v>
      </c>
      <c r="AI1784">
        <f t="shared" si="27"/>
        <v>26460.151698904756</v>
      </c>
      <c r="AJ1784">
        <v>2</v>
      </c>
      <c r="AK1784" t="b">
        <v>0</v>
      </c>
      <c r="AL1784" t="b">
        <v>0</v>
      </c>
      <c r="AM1784" t="s">
        <v>64</v>
      </c>
      <c r="AN1784" s="1">
        <v>40081</v>
      </c>
      <c r="AQ1784" s="1">
        <v>40237</v>
      </c>
    </row>
    <row r="1785" spans="1:43">
      <c r="A1785" t="s">
        <v>3813</v>
      </c>
      <c r="B1785">
        <v>170804004482</v>
      </c>
      <c r="C1785" t="s">
        <v>3814</v>
      </c>
      <c r="D1785" t="s">
        <v>182</v>
      </c>
      <c r="E1785">
        <v>62206</v>
      </c>
      <c r="F1785" t="s">
        <v>54</v>
      </c>
      <c r="G1785" t="s">
        <v>3815</v>
      </c>
      <c r="H1785" t="s">
        <v>807</v>
      </c>
      <c r="I1785" t="b">
        <v>0</v>
      </c>
      <c r="J1785" t="b">
        <v>0</v>
      </c>
      <c r="K1785" t="b">
        <v>0</v>
      </c>
      <c r="L1785" t="b">
        <v>0</v>
      </c>
      <c r="M1785" t="b">
        <v>0</v>
      </c>
      <c r="N1785" t="b">
        <v>0</v>
      </c>
      <c r="O1785" t="s">
        <v>77</v>
      </c>
      <c r="P1785" t="b">
        <v>0</v>
      </c>
      <c r="Q1785" t="b">
        <v>0</v>
      </c>
      <c r="R1785" t="s">
        <v>113</v>
      </c>
      <c r="S1785" t="s">
        <v>113</v>
      </c>
      <c r="T1785" t="s">
        <v>136</v>
      </c>
      <c r="U1785" t="s">
        <v>137</v>
      </c>
      <c r="V1785" t="s">
        <v>71</v>
      </c>
      <c r="W1785" t="s">
        <v>1</v>
      </c>
      <c r="X1785" t="s">
        <v>62</v>
      </c>
      <c r="Y1785" t="s">
        <v>63</v>
      </c>
      <c r="Z1785">
        <v>18.3</v>
      </c>
      <c r="AA1785">
        <v>0</v>
      </c>
      <c r="AB1785">
        <v>2.74</v>
      </c>
      <c r="AC1785">
        <v>9</v>
      </c>
      <c r="AD1785">
        <v>213.03</v>
      </c>
      <c r="AE1785">
        <v>259.79000000000002</v>
      </c>
      <c r="AF1785">
        <v>20</v>
      </c>
      <c r="AG1785" t="b">
        <v>1</v>
      </c>
      <c r="AH1785">
        <v>248.82</v>
      </c>
      <c r="AI1785">
        <f t="shared" si="27"/>
        <v>26336.670116112757</v>
      </c>
      <c r="AJ1785">
        <v>7</v>
      </c>
      <c r="AK1785" t="b">
        <v>0</v>
      </c>
      <c r="AL1785" t="b">
        <v>0</v>
      </c>
      <c r="AM1785" t="s">
        <v>576</v>
      </c>
      <c r="AN1785" s="1">
        <v>40158</v>
      </c>
      <c r="AO1785" s="1">
        <v>40176</v>
      </c>
      <c r="AP1785" s="1">
        <v>40317</v>
      </c>
      <c r="AQ1785" s="1">
        <v>40314</v>
      </c>
    </row>
    <row r="1786" spans="1:43">
      <c r="A1786" t="s">
        <v>3816</v>
      </c>
      <c r="B1786">
        <v>172529002759</v>
      </c>
      <c r="C1786" t="s">
        <v>3438</v>
      </c>
      <c r="D1786" t="s">
        <v>182</v>
      </c>
      <c r="E1786">
        <v>60050</v>
      </c>
      <c r="F1786" t="s">
        <v>54</v>
      </c>
      <c r="G1786" t="s">
        <v>3817</v>
      </c>
      <c r="H1786" t="s">
        <v>3440</v>
      </c>
      <c r="I1786" t="b">
        <v>0</v>
      </c>
      <c r="J1786" t="b">
        <v>0</v>
      </c>
      <c r="K1786" t="b">
        <v>0</v>
      </c>
      <c r="L1786" t="b">
        <v>0</v>
      </c>
      <c r="M1786" t="b">
        <v>0</v>
      </c>
      <c r="N1786" t="b">
        <v>0</v>
      </c>
      <c r="O1786" t="s">
        <v>77</v>
      </c>
      <c r="P1786" t="b">
        <v>0</v>
      </c>
      <c r="Q1786" t="b">
        <v>0</v>
      </c>
      <c r="R1786" t="s">
        <v>101</v>
      </c>
      <c r="S1786" t="s">
        <v>95</v>
      </c>
      <c r="T1786" t="s">
        <v>58</v>
      </c>
      <c r="U1786" t="s">
        <v>59</v>
      </c>
      <c r="V1786" t="s">
        <v>60</v>
      </c>
      <c r="W1786" t="s">
        <v>1</v>
      </c>
      <c r="X1786" t="s">
        <v>107</v>
      </c>
      <c r="Y1786" t="s">
        <v>63</v>
      </c>
      <c r="Z1786">
        <v>1.9</v>
      </c>
      <c r="AA1786">
        <v>0</v>
      </c>
      <c r="AB1786">
        <v>2.8</v>
      </c>
      <c r="AC1786">
        <v>35</v>
      </c>
      <c r="AD1786">
        <v>226.59</v>
      </c>
      <c r="AE1786">
        <v>266.58</v>
      </c>
      <c r="AF1786">
        <v>24</v>
      </c>
      <c r="AG1786" t="b">
        <v>1</v>
      </c>
      <c r="AH1786">
        <v>248.93</v>
      </c>
      <c r="AI1786">
        <f t="shared" si="27"/>
        <v>26300.979347409808</v>
      </c>
      <c r="AJ1786">
        <v>6</v>
      </c>
      <c r="AK1786" t="b">
        <v>0</v>
      </c>
      <c r="AL1786" t="b">
        <v>0</v>
      </c>
      <c r="AM1786" t="s">
        <v>576</v>
      </c>
      <c r="AN1786" s="1">
        <v>40512</v>
      </c>
      <c r="AO1786" s="1">
        <v>40517</v>
      </c>
      <c r="AP1786" s="1">
        <v>40546</v>
      </c>
      <c r="AQ1786" s="1">
        <v>40657</v>
      </c>
    </row>
    <row r="1787" spans="1:43">
      <c r="A1787" t="s">
        <v>3818</v>
      </c>
      <c r="C1787" t="s">
        <v>73</v>
      </c>
      <c r="D1787" t="s">
        <v>74</v>
      </c>
      <c r="E1787">
        <v>10456</v>
      </c>
      <c r="F1787" t="s">
        <v>75</v>
      </c>
      <c r="G1787" t="s">
        <v>76</v>
      </c>
      <c r="H1787" t="s">
        <v>73</v>
      </c>
      <c r="I1787" t="b">
        <v>0</v>
      </c>
      <c r="J1787" t="b">
        <v>0</v>
      </c>
      <c r="K1787" t="b">
        <v>0</v>
      </c>
      <c r="L1787" t="b">
        <v>0</v>
      </c>
      <c r="M1787" t="b">
        <v>0</v>
      </c>
      <c r="N1787" t="b">
        <v>0</v>
      </c>
      <c r="O1787" t="s">
        <v>77</v>
      </c>
      <c r="P1787" t="b">
        <v>1</v>
      </c>
      <c r="Q1787" t="b">
        <v>0</v>
      </c>
      <c r="R1787" t="s">
        <v>99</v>
      </c>
      <c r="S1787" t="s">
        <v>100</v>
      </c>
      <c r="T1787" t="s">
        <v>99</v>
      </c>
      <c r="U1787" t="s">
        <v>100</v>
      </c>
      <c r="V1787" t="s">
        <v>60</v>
      </c>
      <c r="W1787" t="s">
        <v>61</v>
      </c>
      <c r="X1787" t="s">
        <v>62</v>
      </c>
      <c r="Y1787" t="s">
        <v>63</v>
      </c>
      <c r="Z1787">
        <v>17.34</v>
      </c>
      <c r="AA1787">
        <v>0</v>
      </c>
      <c r="AB1787">
        <v>4.33</v>
      </c>
      <c r="AC1787">
        <v>17</v>
      </c>
      <c r="AD1787">
        <v>212</v>
      </c>
      <c r="AE1787">
        <v>258.54000000000002</v>
      </c>
      <c r="AF1787">
        <v>200</v>
      </c>
      <c r="AG1787" t="b">
        <v>1</v>
      </c>
      <c r="AH1787">
        <v>249.41</v>
      </c>
      <c r="AI1787">
        <f t="shared" si="27"/>
        <v>26145.521011251498</v>
      </c>
      <c r="AJ1787">
        <v>1</v>
      </c>
      <c r="AK1787" t="b">
        <v>0</v>
      </c>
      <c r="AL1787" t="b">
        <v>0</v>
      </c>
      <c r="AM1787" t="s">
        <v>576</v>
      </c>
      <c r="AN1787" s="1">
        <v>39787</v>
      </c>
      <c r="AO1787" s="1">
        <v>39799</v>
      </c>
      <c r="AP1787" s="1">
        <v>39868</v>
      </c>
      <c r="AQ1787" s="1">
        <v>39934</v>
      </c>
    </row>
    <row r="1788" spans="1:43">
      <c r="A1788" t="s">
        <v>3819</v>
      </c>
      <c r="B1788">
        <v>421899003629</v>
      </c>
      <c r="C1788" t="s">
        <v>634</v>
      </c>
      <c r="D1788" t="s">
        <v>546</v>
      </c>
      <c r="E1788">
        <v>19145</v>
      </c>
      <c r="F1788" t="s">
        <v>75</v>
      </c>
      <c r="G1788" t="s">
        <v>635</v>
      </c>
      <c r="H1788" t="s">
        <v>634</v>
      </c>
      <c r="I1788" t="b">
        <v>0</v>
      </c>
      <c r="J1788" t="b">
        <v>0</v>
      </c>
      <c r="K1788" t="b">
        <v>0</v>
      </c>
      <c r="L1788" t="b">
        <v>0</v>
      </c>
      <c r="M1788" t="b">
        <v>0</v>
      </c>
      <c r="N1788" t="b">
        <v>0</v>
      </c>
      <c r="O1788" t="s">
        <v>77</v>
      </c>
      <c r="P1788" t="b">
        <v>0</v>
      </c>
      <c r="Q1788" t="b">
        <v>0</v>
      </c>
      <c r="R1788" t="s">
        <v>512</v>
      </c>
      <c r="S1788" t="s">
        <v>273</v>
      </c>
      <c r="T1788" t="s">
        <v>568</v>
      </c>
      <c r="U1788" t="s">
        <v>273</v>
      </c>
      <c r="V1788" t="s">
        <v>60</v>
      </c>
      <c r="W1788" t="s">
        <v>61</v>
      </c>
      <c r="X1788" t="s">
        <v>62</v>
      </c>
      <c r="Y1788" t="s">
        <v>63</v>
      </c>
      <c r="Z1788">
        <v>17.739999999999998</v>
      </c>
      <c r="AA1788">
        <v>10.64</v>
      </c>
      <c r="AB1788">
        <v>4.43</v>
      </c>
      <c r="AC1788">
        <v>17</v>
      </c>
      <c r="AD1788">
        <v>227</v>
      </c>
      <c r="AE1788">
        <v>276.83</v>
      </c>
      <c r="AF1788">
        <v>25</v>
      </c>
      <c r="AG1788" t="b">
        <v>1</v>
      </c>
      <c r="AH1788">
        <v>249.41</v>
      </c>
      <c r="AI1788">
        <f t="shared" si="27"/>
        <v>26145.521011251498</v>
      </c>
      <c r="AJ1788">
        <v>2</v>
      </c>
      <c r="AK1788" t="b">
        <v>0</v>
      </c>
      <c r="AL1788" t="b">
        <v>0</v>
      </c>
      <c r="AM1788" t="s">
        <v>576</v>
      </c>
      <c r="AN1788" s="1">
        <v>39545</v>
      </c>
      <c r="AO1788" s="1">
        <v>39548</v>
      </c>
      <c r="AP1788" s="1">
        <v>39603</v>
      </c>
      <c r="AQ1788" s="1">
        <v>39701</v>
      </c>
    </row>
    <row r="1789" spans="1:43">
      <c r="A1789" t="s">
        <v>3820</v>
      </c>
      <c r="B1789">
        <v>110003000171</v>
      </c>
      <c r="C1789" t="s">
        <v>150</v>
      </c>
      <c r="D1789" t="s">
        <v>587</v>
      </c>
      <c r="E1789">
        <v>20009</v>
      </c>
      <c r="F1789" t="s">
        <v>75</v>
      </c>
      <c r="G1789" t="s">
        <v>588</v>
      </c>
      <c r="H1789" t="s">
        <v>589</v>
      </c>
      <c r="I1789" t="b">
        <v>0</v>
      </c>
      <c r="J1789" t="b">
        <v>0</v>
      </c>
      <c r="K1789" t="b">
        <v>0</v>
      </c>
      <c r="L1789" t="b">
        <v>0</v>
      </c>
      <c r="M1789" t="b">
        <v>0</v>
      </c>
      <c r="N1789" t="b">
        <v>0</v>
      </c>
      <c r="O1789" t="s">
        <v>87</v>
      </c>
      <c r="P1789" t="b">
        <v>0</v>
      </c>
      <c r="Q1789" t="b">
        <v>0</v>
      </c>
      <c r="R1789" t="s">
        <v>357</v>
      </c>
      <c r="S1789" t="s">
        <v>137</v>
      </c>
      <c r="T1789" t="s">
        <v>769</v>
      </c>
      <c r="U1789" t="s">
        <v>137</v>
      </c>
      <c r="V1789" t="s">
        <v>71</v>
      </c>
      <c r="W1789" t="s">
        <v>61</v>
      </c>
      <c r="X1789" t="s">
        <v>62</v>
      </c>
      <c r="Y1789" t="s">
        <v>81</v>
      </c>
      <c r="Z1789">
        <v>17.37</v>
      </c>
      <c r="AA1789">
        <v>9.99</v>
      </c>
      <c r="AB1789">
        <v>4.34</v>
      </c>
      <c r="AC1789">
        <v>17</v>
      </c>
      <c r="AD1789">
        <v>222.43</v>
      </c>
      <c r="AE1789">
        <v>271.26</v>
      </c>
      <c r="AF1789">
        <v>30</v>
      </c>
      <c r="AG1789" t="b">
        <v>0</v>
      </c>
      <c r="AH1789">
        <v>249.41</v>
      </c>
      <c r="AI1789">
        <f t="shared" si="27"/>
        <v>26145.521011251498</v>
      </c>
      <c r="AJ1789">
        <v>1</v>
      </c>
      <c r="AK1789" t="b">
        <v>0</v>
      </c>
      <c r="AL1789" t="b">
        <v>0</v>
      </c>
      <c r="AM1789" t="s">
        <v>576</v>
      </c>
      <c r="AN1789" s="1">
        <v>39280</v>
      </c>
      <c r="AO1789" s="1">
        <v>39292</v>
      </c>
      <c r="AP1789" s="1">
        <v>39525</v>
      </c>
      <c r="AQ1789" s="1">
        <v>39454</v>
      </c>
    </row>
    <row r="1790" spans="1:43">
      <c r="A1790" t="s">
        <v>3821</v>
      </c>
      <c r="B1790">
        <v>90279001207</v>
      </c>
      <c r="C1790" t="s">
        <v>559</v>
      </c>
      <c r="D1790" t="s">
        <v>557</v>
      </c>
      <c r="E1790">
        <v>6510</v>
      </c>
      <c r="F1790" t="s">
        <v>75</v>
      </c>
      <c r="G1790" t="s">
        <v>677</v>
      </c>
      <c r="H1790" t="s">
        <v>559</v>
      </c>
      <c r="I1790" t="b">
        <v>0</v>
      </c>
      <c r="J1790" t="b">
        <v>1</v>
      </c>
      <c r="K1790" t="b">
        <v>0</v>
      </c>
      <c r="L1790" t="b">
        <v>0</v>
      </c>
      <c r="M1790" t="b">
        <v>0</v>
      </c>
      <c r="N1790" t="b">
        <v>0</v>
      </c>
      <c r="O1790" t="s">
        <v>77</v>
      </c>
      <c r="P1790" t="b">
        <v>0</v>
      </c>
      <c r="Q1790" t="b">
        <v>0</v>
      </c>
      <c r="R1790" t="s">
        <v>390</v>
      </c>
      <c r="S1790" t="s">
        <v>100</v>
      </c>
      <c r="T1790" t="s">
        <v>390</v>
      </c>
      <c r="U1790" t="s">
        <v>100</v>
      </c>
      <c r="V1790" t="s">
        <v>71</v>
      </c>
      <c r="W1790" t="s">
        <v>61</v>
      </c>
      <c r="X1790" t="s">
        <v>62</v>
      </c>
      <c r="Y1790" t="s">
        <v>88</v>
      </c>
      <c r="Z1790">
        <v>20.23</v>
      </c>
      <c r="AA1790">
        <v>0</v>
      </c>
      <c r="AB1790">
        <v>3.03</v>
      </c>
      <c r="AC1790">
        <v>9</v>
      </c>
      <c r="AD1790">
        <v>234.51</v>
      </c>
      <c r="AE1790">
        <v>285.99</v>
      </c>
      <c r="AF1790">
        <v>35</v>
      </c>
      <c r="AG1790" t="b">
        <v>1</v>
      </c>
      <c r="AH1790">
        <v>249.81</v>
      </c>
      <c r="AI1790">
        <f t="shared" si="27"/>
        <v>26016.324397786233</v>
      </c>
      <c r="AJ1790">
        <v>5</v>
      </c>
      <c r="AK1790" t="b">
        <v>0</v>
      </c>
      <c r="AL1790" t="b">
        <v>0</v>
      </c>
      <c r="AM1790" t="s">
        <v>576</v>
      </c>
      <c r="AN1790" s="1">
        <v>40150</v>
      </c>
      <c r="AO1790" s="1">
        <v>40155</v>
      </c>
      <c r="AP1790" s="1">
        <v>40330</v>
      </c>
      <c r="AQ1790" s="1">
        <v>40182</v>
      </c>
    </row>
    <row r="1791" spans="1:43">
      <c r="A1791" t="s">
        <v>3822</v>
      </c>
      <c r="B1791">
        <v>360013504469</v>
      </c>
      <c r="C1791" t="s">
        <v>73</v>
      </c>
      <c r="D1791" t="s">
        <v>74</v>
      </c>
      <c r="E1791">
        <v>10460</v>
      </c>
      <c r="F1791" t="s">
        <v>75</v>
      </c>
      <c r="G1791" t="s">
        <v>723</v>
      </c>
      <c r="H1791" t="s">
        <v>73</v>
      </c>
      <c r="I1791" t="b">
        <v>0</v>
      </c>
      <c r="J1791" t="b">
        <v>0</v>
      </c>
      <c r="K1791" t="b">
        <v>1</v>
      </c>
      <c r="L1791" t="b">
        <v>0</v>
      </c>
      <c r="M1791" t="b">
        <v>0</v>
      </c>
      <c r="N1791" t="b">
        <v>0</v>
      </c>
      <c r="O1791" t="s">
        <v>77</v>
      </c>
      <c r="P1791" t="b">
        <v>0</v>
      </c>
      <c r="Q1791" t="b">
        <v>1</v>
      </c>
      <c r="R1791" t="s">
        <v>131</v>
      </c>
      <c r="S1791" t="s">
        <v>79</v>
      </c>
      <c r="T1791" t="s">
        <v>136</v>
      </c>
      <c r="U1791" t="s">
        <v>137</v>
      </c>
      <c r="V1791" t="s">
        <v>60</v>
      </c>
      <c r="W1791" t="s">
        <v>61</v>
      </c>
      <c r="X1791" t="s">
        <v>62</v>
      </c>
      <c r="Y1791" t="s">
        <v>151</v>
      </c>
      <c r="AD1791">
        <v>217.3</v>
      </c>
      <c r="AE1791">
        <v>265</v>
      </c>
      <c r="AF1791">
        <v>125</v>
      </c>
      <c r="AG1791" t="b">
        <v>0</v>
      </c>
      <c r="AH1791">
        <v>249.9</v>
      </c>
      <c r="AI1791">
        <f t="shared" si="27"/>
        <v>25987.29925975655</v>
      </c>
      <c r="AJ1791">
        <v>1</v>
      </c>
      <c r="AK1791" t="b">
        <v>0</v>
      </c>
      <c r="AL1791" t="b">
        <v>0</v>
      </c>
      <c r="AM1791" t="s">
        <v>576</v>
      </c>
      <c r="AN1791" s="1">
        <v>38958</v>
      </c>
      <c r="AO1791" s="1">
        <v>38988</v>
      </c>
      <c r="AQ1791" s="1">
        <v>39201</v>
      </c>
    </row>
    <row r="1792" spans="1:43">
      <c r="A1792" t="s">
        <v>3823</v>
      </c>
      <c r="B1792">
        <v>370472002490</v>
      </c>
      <c r="C1792" t="s">
        <v>3824</v>
      </c>
      <c r="D1792" t="s">
        <v>67</v>
      </c>
      <c r="E1792">
        <v>27539</v>
      </c>
      <c r="F1792" t="s">
        <v>68</v>
      </c>
      <c r="G1792" t="s">
        <v>430</v>
      </c>
      <c r="H1792" t="s">
        <v>431</v>
      </c>
      <c r="I1792" t="b">
        <v>0</v>
      </c>
      <c r="J1792" t="b">
        <v>1</v>
      </c>
      <c r="K1792" t="b">
        <v>1</v>
      </c>
      <c r="L1792" t="b">
        <v>0</v>
      </c>
      <c r="M1792" t="b">
        <v>0</v>
      </c>
      <c r="N1792" t="b">
        <v>0</v>
      </c>
      <c r="O1792" t="s">
        <v>57</v>
      </c>
      <c r="P1792" t="b">
        <v>0</v>
      </c>
      <c r="Q1792" t="b">
        <v>0</v>
      </c>
      <c r="R1792" t="s">
        <v>58</v>
      </c>
      <c r="S1792" t="s">
        <v>59</v>
      </c>
      <c r="T1792" t="s">
        <v>113</v>
      </c>
      <c r="U1792" t="s">
        <v>113</v>
      </c>
      <c r="V1792" t="s">
        <v>71</v>
      </c>
      <c r="W1792" t="s">
        <v>80</v>
      </c>
      <c r="X1792" t="s">
        <v>107</v>
      </c>
      <c r="Y1792" t="s">
        <v>151</v>
      </c>
      <c r="Z1792">
        <v>12</v>
      </c>
      <c r="AA1792">
        <v>46.8</v>
      </c>
      <c r="AB1792">
        <v>9</v>
      </c>
      <c r="AC1792">
        <v>35</v>
      </c>
      <c r="AD1792">
        <v>702.76</v>
      </c>
      <c r="AE1792">
        <v>826.78</v>
      </c>
      <c r="AF1792">
        <v>4</v>
      </c>
      <c r="AG1792" t="b">
        <v>1</v>
      </c>
      <c r="AH1792">
        <v>250</v>
      </c>
      <c r="AI1792">
        <f t="shared" si="27"/>
        <v>25955.068106390238</v>
      </c>
      <c r="AJ1792">
        <v>1</v>
      </c>
      <c r="AK1792" t="b">
        <v>0</v>
      </c>
      <c r="AL1792" t="b">
        <v>0</v>
      </c>
      <c r="AM1792" t="s">
        <v>102</v>
      </c>
      <c r="AN1792" s="1">
        <v>40618</v>
      </c>
      <c r="AQ1792" s="1">
        <v>40725</v>
      </c>
    </row>
    <row r="1793" spans="1:43">
      <c r="A1793" t="s">
        <v>3825</v>
      </c>
      <c r="B1793">
        <v>317527000846</v>
      </c>
      <c r="C1793" t="s">
        <v>3826</v>
      </c>
      <c r="D1793" t="s">
        <v>1711</v>
      </c>
      <c r="E1793">
        <v>68046</v>
      </c>
      <c r="F1793" t="s">
        <v>54</v>
      </c>
      <c r="G1793" t="s">
        <v>3827</v>
      </c>
      <c r="H1793" t="s">
        <v>3828</v>
      </c>
      <c r="I1793" t="b">
        <v>0</v>
      </c>
      <c r="J1793" t="b">
        <v>0</v>
      </c>
      <c r="K1793" t="b">
        <v>0</v>
      </c>
      <c r="L1793" t="b">
        <v>0</v>
      </c>
      <c r="M1793" t="b">
        <v>0</v>
      </c>
      <c r="N1793" t="b">
        <v>0</v>
      </c>
      <c r="O1793" t="s">
        <v>77</v>
      </c>
      <c r="P1793" t="b">
        <v>0</v>
      </c>
      <c r="Q1793" t="b">
        <v>0</v>
      </c>
      <c r="R1793" t="s">
        <v>99</v>
      </c>
      <c r="S1793" t="s">
        <v>100</v>
      </c>
      <c r="T1793" t="s">
        <v>58</v>
      </c>
      <c r="U1793" t="s">
        <v>59</v>
      </c>
      <c r="V1793" t="s">
        <v>60</v>
      </c>
      <c r="W1793" t="s">
        <v>61</v>
      </c>
      <c r="X1793" t="s">
        <v>107</v>
      </c>
      <c r="Y1793" t="s">
        <v>81</v>
      </c>
      <c r="Z1793">
        <v>0</v>
      </c>
      <c r="AA1793">
        <v>10.199999999999999</v>
      </c>
      <c r="AB1793">
        <v>2.5499999999999998</v>
      </c>
      <c r="AC1793">
        <v>35</v>
      </c>
      <c r="AD1793">
        <v>217.75</v>
      </c>
      <c r="AE1793">
        <v>256.18</v>
      </c>
      <c r="AF1793">
        <v>300</v>
      </c>
      <c r="AG1793" t="b">
        <v>1</v>
      </c>
      <c r="AH1793">
        <v>250</v>
      </c>
      <c r="AI1793">
        <f t="shared" si="27"/>
        <v>25955.068106390238</v>
      </c>
      <c r="AJ1793">
        <v>7</v>
      </c>
      <c r="AK1793" t="b">
        <v>0</v>
      </c>
      <c r="AL1793" t="b">
        <v>0</v>
      </c>
      <c r="AM1793" t="s">
        <v>576</v>
      </c>
      <c r="AN1793" s="1">
        <v>40458</v>
      </c>
      <c r="AO1793" s="1">
        <v>40531</v>
      </c>
      <c r="AP1793" s="1">
        <v>40539</v>
      </c>
      <c r="AQ1793" s="1">
        <v>40607</v>
      </c>
    </row>
    <row r="1794" spans="1:43">
      <c r="A1794" t="s">
        <v>3829</v>
      </c>
      <c r="C1794" t="s">
        <v>73</v>
      </c>
      <c r="D1794" t="s">
        <v>74</v>
      </c>
      <c r="E1794">
        <v>10462</v>
      </c>
      <c r="F1794" t="s">
        <v>75</v>
      </c>
      <c r="G1794" t="s">
        <v>331</v>
      </c>
      <c r="H1794" t="s">
        <v>73</v>
      </c>
      <c r="I1794" t="b">
        <v>0</v>
      </c>
      <c r="J1794" t="b">
        <v>0</v>
      </c>
      <c r="K1794" t="b">
        <v>0</v>
      </c>
      <c r="L1794" t="b">
        <v>0</v>
      </c>
      <c r="M1794" t="b">
        <v>0</v>
      </c>
      <c r="N1794" t="b">
        <v>0</v>
      </c>
      <c r="O1794" t="s">
        <v>77</v>
      </c>
      <c r="P1794" t="b">
        <v>0</v>
      </c>
      <c r="Q1794" t="b">
        <v>0</v>
      </c>
      <c r="R1794" t="s">
        <v>915</v>
      </c>
      <c r="S1794" t="s">
        <v>137</v>
      </c>
      <c r="T1794" t="s">
        <v>119</v>
      </c>
      <c r="U1794" t="s">
        <v>59</v>
      </c>
      <c r="V1794" t="s">
        <v>71</v>
      </c>
      <c r="W1794" t="s">
        <v>80</v>
      </c>
      <c r="X1794" t="s">
        <v>62</v>
      </c>
      <c r="Y1794" t="s">
        <v>63</v>
      </c>
      <c r="Z1794">
        <v>60</v>
      </c>
      <c r="AA1794">
        <v>0</v>
      </c>
      <c r="AB1794">
        <v>15</v>
      </c>
      <c r="AC1794">
        <v>17</v>
      </c>
      <c r="AD1794">
        <v>692</v>
      </c>
      <c r="AE1794">
        <v>843.9</v>
      </c>
      <c r="AF1794">
        <v>30</v>
      </c>
      <c r="AG1794" t="b">
        <v>0</v>
      </c>
      <c r="AH1794">
        <v>250</v>
      </c>
      <c r="AI1794">
        <f t="shared" si="27"/>
        <v>25955.068106390238</v>
      </c>
      <c r="AJ1794">
        <v>3</v>
      </c>
      <c r="AK1794" t="b">
        <v>0</v>
      </c>
      <c r="AL1794" t="b">
        <v>0</v>
      </c>
      <c r="AM1794" t="s">
        <v>64</v>
      </c>
      <c r="AN1794" s="1">
        <v>39405</v>
      </c>
      <c r="AQ1794" s="1">
        <v>39644</v>
      </c>
    </row>
    <row r="1795" spans="1:43">
      <c r="A1795" s="2" t="s">
        <v>3830</v>
      </c>
      <c r="B1795">
        <v>10263501076</v>
      </c>
      <c r="C1795" t="s">
        <v>161</v>
      </c>
      <c r="D1795" t="s">
        <v>397</v>
      </c>
      <c r="E1795">
        <v>36203</v>
      </c>
      <c r="F1795" t="s">
        <v>75</v>
      </c>
      <c r="G1795" t="s">
        <v>3831</v>
      </c>
      <c r="H1795" t="s">
        <v>1334</v>
      </c>
      <c r="I1795" t="b">
        <v>0</v>
      </c>
      <c r="J1795" t="b">
        <v>0</v>
      </c>
      <c r="K1795" t="b">
        <v>0</v>
      </c>
      <c r="L1795" t="b">
        <v>0</v>
      </c>
      <c r="M1795" t="b">
        <v>0</v>
      </c>
      <c r="N1795" t="b">
        <v>0</v>
      </c>
      <c r="O1795" t="s">
        <v>57</v>
      </c>
      <c r="P1795" t="b">
        <v>0</v>
      </c>
      <c r="Q1795" t="b">
        <v>0</v>
      </c>
      <c r="R1795" t="s">
        <v>58</v>
      </c>
      <c r="S1795" t="s">
        <v>59</v>
      </c>
      <c r="T1795" t="s">
        <v>769</v>
      </c>
      <c r="U1795" t="s">
        <v>137</v>
      </c>
      <c r="V1795" t="s">
        <v>71</v>
      </c>
      <c r="W1795" t="s">
        <v>80</v>
      </c>
      <c r="X1795" t="s">
        <v>62</v>
      </c>
      <c r="Y1795" t="s">
        <v>63</v>
      </c>
      <c r="Z1795">
        <v>56.19</v>
      </c>
      <c r="AA1795">
        <v>22.47</v>
      </c>
      <c r="AB1795">
        <v>14.05</v>
      </c>
      <c r="AC1795">
        <v>17</v>
      </c>
      <c r="AD1795">
        <v>672</v>
      </c>
      <c r="AE1795">
        <v>819.51</v>
      </c>
      <c r="AF1795">
        <v>18</v>
      </c>
      <c r="AG1795" t="b">
        <v>1</v>
      </c>
      <c r="AH1795">
        <v>250</v>
      </c>
      <c r="AI1795">
        <f t="shared" ref="AI1795:AI1858" si="28">(AH1795-$AH$4651)^2</f>
        <v>25955.068106390238</v>
      </c>
      <c r="AJ1795">
        <v>3</v>
      </c>
      <c r="AK1795" t="b">
        <v>0</v>
      </c>
      <c r="AL1795" t="b">
        <v>0</v>
      </c>
      <c r="AM1795" t="s">
        <v>64</v>
      </c>
      <c r="AN1795" s="1">
        <v>39371</v>
      </c>
      <c r="AQ1795" s="1">
        <v>39609</v>
      </c>
    </row>
    <row r="1796" spans="1:43">
      <c r="A1796" t="s">
        <v>3832</v>
      </c>
      <c r="B1796">
        <v>180411000712</v>
      </c>
      <c r="C1796" t="s">
        <v>3833</v>
      </c>
      <c r="D1796" t="s">
        <v>368</v>
      </c>
      <c r="E1796">
        <v>46142</v>
      </c>
      <c r="F1796" t="s">
        <v>54</v>
      </c>
      <c r="G1796" t="s">
        <v>3834</v>
      </c>
      <c r="H1796" t="s">
        <v>1467</v>
      </c>
      <c r="I1796" t="b">
        <v>0</v>
      </c>
      <c r="J1796" t="b">
        <v>0</v>
      </c>
      <c r="K1796" t="b">
        <v>0</v>
      </c>
      <c r="L1796" t="b">
        <v>0</v>
      </c>
      <c r="M1796" t="b">
        <v>0</v>
      </c>
      <c r="N1796" t="b">
        <v>0</v>
      </c>
      <c r="O1796" t="s">
        <v>57</v>
      </c>
      <c r="P1796" t="b">
        <v>0</v>
      </c>
      <c r="Q1796" t="b">
        <v>0</v>
      </c>
      <c r="R1796" t="s">
        <v>119</v>
      </c>
      <c r="S1796" t="s">
        <v>59</v>
      </c>
      <c r="T1796" t="s">
        <v>101</v>
      </c>
      <c r="U1796" t="s">
        <v>95</v>
      </c>
      <c r="V1796" t="s">
        <v>71</v>
      </c>
      <c r="W1796" t="s">
        <v>80</v>
      </c>
      <c r="X1796" t="s">
        <v>107</v>
      </c>
      <c r="Y1796" t="s">
        <v>81</v>
      </c>
      <c r="Z1796">
        <v>136.38</v>
      </c>
      <c r="AA1796">
        <v>0</v>
      </c>
      <c r="AB1796">
        <v>34.1</v>
      </c>
      <c r="AC1796">
        <v>17</v>
      </c>
      <c r="AD1796">
        <v>1551</v>
      </c>
      <c r="AE1796">
        <v>1891.46</v>
      </c>
      <c r="AF1796">
        <v>23</v>
      </c>
      <c r="AG1796" t="b">
        <v>1</v>
      </c>
      <c r="AH1796">
        <v>250</v>
      </c>
      <c r="AI1796">
        <f t="shared" si="28"/>
        <v>25955.068106390238</v>
      </c>
      <c r="AJ1796">
        <v>3</v>
      </c>
      <c r="AK1796" t="b">
        <v>0</v>
      </c>
      <c r="AL1796" t="b">
        <v>0</v>
      </c>
      <c r="AM1796" t="s">
        <v>64</v>
      </c>
      <c r="AN1796" s="1">
        <v>39292</v>
      </c>
      <c r="AQ1796" s="1">
        <v>39531</v>
      </c>
    </row>
    <row r="1797" spans="1:43">
      <c r="A1797" t="s">
        <v>3835</v>
      </c>
      <c r="C1797" t="s">
        <v>133</v>
      </c>
      <c r="D1797" t="s">
        <v>122</v>
      </c>
      <c r="E1797">
        <v>70448</v>
      </c>
      <c r="F1797" t="s">
        <v>54</v>
      </c>
      <c r="G1797" t="s">
        <v>134</v>
      </c>
      <c r="H1797" t="s">
        <v>135</v>
      </c>
      <c r="I1797" t="b">
        <v>0</v>
      </c>
      <c r="J1797" t="b">
        <v>0</v>
      </c>
      <c r="K1797" t="b">
        <v>0</v>
      </c>
      <c r="L1797" t="b">
        <v>0</v>
      </c>
      <c r="M1797" t="b">
        <v>0</v>
      </c>
      <c r="N1797" t="b">
        <v>0</v>
      </c>
      <c r="O1797" t="s">
        <v>57</v>
      </c>
      <c r="P1797" t="b">
        <v>0</v>
      </c>
      <c r="Q1797" t="b">
        <v>0</v>
      </c>
      <c r="R1797" t="s">
        <v>94</v>
      </c>
      <c r="S1797" t="s">
        <v>95</v>
      </c>
      <c r="V1797" t="s">
        <v>71</v>
      </c>
      <c r="W1797" t="s">
        <v>61</v>
      </c>
      <c r="X1797" t="s">
        <v>107</v>
      </c>
      <c r="Y1797" t="s">
        <v>81</v>
      </c>
      <c r="AD1797">
        <v>1125</v>
      </c>
      <c r="AE1797">
        <v>1371.95</v>
      </c>
      <c r="AF1797">
        <v>176</v>
      </c>
      <c r="AG1797" t="b">
        <v>1</v>
      </c>
      <c r="AH1797">
        <v>250</v>
      </c>
      <c r="AI1797">
        <f t="shared" si="28"/>
        <v>25955.068106390238</v>
      </c>
      <c r="AJ1797">
        <v>1</v>
      </c>
      <c r="AK1797" t="b">
        <v>0</v>
      </c>
      <c r="AL1797" t="b">
        <v>0</v>
      </c>
      <c r="AM1797" t="s">
        <v>290</v>
      </c>
      <c r="AN1797" s="1">
        <v>38876</v>
      </c>
      <c r="AQ1797" s="1">
        <v>39121</v>
      </c>
    </row>
    <row r="1798" spans="1:43">
      <c r="A1798" t="s">
        <v>3836</v>
      </c>
      <c r="C1798" t="s">
        <v>73</v>
      </c>
      <c r="D1798" t="s">
        <v>74</v>
      </c>
      <c r="E1798">
        <v>10468</v>
      </c>
      <c r="F1798" t="s">
        <v>75</v>
      </c>
      <c r="G1798" t="s">
        <v>117</v>
      </c>
      <c r="H1798" t="s">
        <v>73</v>
      </c>
      <c r="I1798" t="b">
        <v>0</v>
      </c>
      <c r="J1798" t="b">
        <v>0</v>
      </c>
      <c r="K1798" t="b">
        <v>0</v>
      </c>
      <c r="L1798" t="b">
        <v>0</v>
      </c>
      <c r="M1798" t="b">
        <v>0</v>
      </c>
      <c r="N1798" t="b">
        <v>0</v>
      </c>
      <c r="O1798" t="s">
        <v>87</v>
      </c>
      <c r="P1798" t="b">
        <v>0</v>
      </c>
      <c r="Q1798" t="b">
        <v>0</v>
      </c>
      <c r="R1798" t="s">
        <v>78</v>
      </c>
      <c r="S1798" t="s">
        <v>79</v>
      </c>
      <c r="V1798" t="s">
        <v>60</v>
      </c>
      <c r="W1798" t="s">
        <v>114</v>
      </c>
      <c r="X1798" t="s">
        <v>62</v>
      </c>
      <c r="Y1798" t="s">
        <v>151</v>
      </c>
      <c r="AD1798">
        <v>565.79999999999995</v>
      </c>
      <c r="AE1798">
        <v>690</v>
      </c>
      <c r="AF1798">
        <v>24</v>
      </c>
      <c r="AG1798" t="b">
        <v>1</v>
      </c>
      <c r="AH1798">
        <v>250</v>
      </c>
      <c r="AI1798">
        <f t="shared" si="28"/>
        <v>25955.068106390238</v>
      </c>
      <c r="AJ1798">
        <v>3</v>
      </c>
      <c r="AK1798" t="b">
        <v>0</v>
      </c>
      <c r="AL1798" t="b">
        <v>0</v>
      </c>
      <c r="AM1798" t="s">
        <v>64</v>
      </c>
      <c r="AN1798" s="1">
        <v>38750</v>
      </c>
      <c r="AQ1798" s="1">
        <v>38992</v>
      </c>
    </row>
    <row r="1799" spans="1:43">
      <c r="A1799" t="s">
        <v>3837</v>
      </c>
      <c r="B1799">
        <v>320006000023</v>
      </c>
      <c r="C1799" t="s">
        <v>226</v>
      </c>
      <c r="D1799" t="s">
        <v>227</v>
      </c>
      <c r="E1799">
        <v>89104</v>
      </c>
      <c r="F1799" t="s">
        <v>75</v>
      </c>
      <c r="G1799" t="s">
        <v>228</v>
      </c>
      <c r="H1799" t="s">
        <v>229</v>
      </c>
      <c r="I1799" t="b">
        <v>0</v>
      </c>
      <c r="J1799" t="b">
        <v>0</v>
      </c>
      <c r="K1799" t="b">
        <v>1</v>
      </c>
      <c r="L1799" t="b">
        <v>0</v>
      </c>
      <c r="M1799" t="b">
        <v>0</v>
      </c>
      <c r="N1799" t="b">
        <v>0</v>
      </c>
      <c r="O1799" t="s">
        <v>87</v>
      </c>
      <c r="P1799" t="b">
        <v>0</v>
      </c>
      <c r="Q1799" t="b">
        <v>0</v>
      </c>
      <c r="R1799" t="s">
        <v>101</v>
      </c>
      <c r="S1799" t="s">
        <v>95</v>
      </c>
      <c r="T1799" t="s">
        <v>94</v>
      </c>
      <c r="U1799" t="s">
        <v>95</v>
      </c>
      <c r="V1799" t="s">
        <v>60</v>
      </c>
      <c r="W1799" t="s">
        <v>61</v>
      </c>
      <c r="X1799" t="s">
        <v>62</v>
      </c>
      <c r="Y1799" t="s">
        <v>81</v>
      </c>
      <c r="Z1799">
        <v>16.61</v>
      </c>
      <c r="AA1799">
        <v>10.8</v>
      </c>
      <c r="AB1799">
        <v>2.4900000000000002</v>
      </c>
      <c r="AC1799">
        <v>9</v>
      </c>
      <c r="AD1799">
        <v>205.03</v>
      </c>
      <c r="AE1799">
        <v>250.04</v>
      </c>
      <c r="AF1799">
        <v>22</v>
      </c>
      <c r="AG1799" t="b">
        <v>1</v>
      </c>
      <c r="AH1799">
        <v>250.03</v>
      </c>
      <c r="AI1799">
        <f t="shared" si="28"/>
        <v>25945.40266038034</v>
      </c>
      <c r="AJ1799">
        <v>3</v>
      </c>
      <c r="AK1799" t="b">
        <v>1</v>
      </c>
      <c r="AL1799" t="b">
        <v>0</v>
      </c>
      <c r="AM1799" t="s">
        <v>576</v>
      </c>
      <c r="AN1799" s="1">
        <v>40190</v>
      </c>
      <c r="AO1799" s="1">
        <v>40231</v>
      </c>
      <c r="AP1799" s="1">
        <v>40232</v>
      </c>
      <c r="AQ1799" s="1">
        <v>40346</v>
      </c>
    </row>
    <row r="1800" spans="1:43">
      <c r="A1800" t="s">
        <v>3838</v>
      </c>
      <c r="B1800">
        <v>170993000977</v>
      </c>
      <c r="C1800" t="s">
        <v>181</v>
      </c>
      <c r="D1800" t="s">
        <v>182</v>
      </c>
      <c r="E1800">
        <v>60659</v>
      </c>
      <c r="F1800" t="s">
        <v>75</v>
      </c>
      <c r="G1800" t="s">
        <v>3039</v>
      </c>
      <c r="H1800" t="s">
        <v>184</v>
      </c>
      <c r="I1800" t="b">
        <v>0</v>
      </c>
      <c r="J1800" t="b">
        <v>0</v>
      </c>
      <c r="K1800" t="b">
        <v>0</v>
      </c>
      <c r="L1800" t="b">
        <v>0</v>
      </c>
      <c r="M1800" t="b">
        <v>0</v>
      </c>
      <c r="N1800" t="b">
        <v>0</v>
      </c>
      <c r="O1800" t="s">
        <v>57</v>
      </c>
      <c r="P1800" t="b">
        <v>0</v>
      </c>
      <c r="Q1800" t="b">
        <v>0</v>
      </c>
      <c r="R1800" t="s">
        <v>119</v>
      </c>
      <c r="S1800" t="s">
        <v>59</v>
      </c>
      <c r="T1800" t="s">
        <v>58</v>
      </c>
      <c r="U1800" t="s">
        <v>59</v>
      </c>
      <c r="V1800" t="s">
        <v>71</v>
      </c>
      <c r="W1800" t="s">
        <v>61</v>
      </c>
      <c r="X1800" t="s">
        <v>62</v>
      </c>
      <c r="Y1800" t="s">
        <v>88</v>
      </c>
      <c r="AD1800">
        <v>225.5</v>
      </c>
      <c r="AE1800">
        <v>275</v>
      </c>
      <c r="AF1800">
        <v>72</v>
      </c>
      <c r="AG1800" t="b">
        <v>1</v>
      </c>
      <c r="AH1800">
        <v>250.25</v>
      </c>
      <c r="AI1800">
        <f t="shared" si="28"/>
        <v>25874.577722974449</v>
      </c>
      <c r="AJ1800">
        <v>4</v>
      </c>
      <c r="AK1800" t="b">
        <v>0</v>
      </c>
      <c r="AL1800" t="b">
        <v>0</v>
      </c>
      <c r="AM1800" t="s">
        <v>576</v>
      </c>
      <c r="AN1800" s="1">
        <v>38746</v>
      </c>
      <c r="AO1800" s="1">
        <v>38891</v>
      </c>
      <c r="AP1800" s="1">
        <v>38988</v>
      </c>
      <c r="AQ1800" s="1">
        <v>38989</v>
      </c>
    </row>
    <row r="1801" spans="1:43">
      <c r="A1801" t="s">
        <v>3839</v>
      </c>
      <c r="B1801">
        <v>62271003274</v>
      </c>
      <c r="C1801" t="s">
        <v>3840</v>
      </c>
      <c r="D1801" t="s">
        <v>128</v>
      </c>
      <c r="E1801">
        <v>90293</v>
      </c>
      <c r="F1801" t="s">
        <v>75</v>
      </c>
      <c r="G1801" t="s">
        <v>271</v>
      </c>
      <c r="H1801" t="s">
        <v>130</v>
      </c>
      <c r="I1801" t="b">
        <v>0</v>
      </c>
      <c r="J1801" t="b">
        <v>1</v>
      </c>
      <c r="K1801" t="b">
        <v>0</v>
      </c>
      <c r="L1801" t="b">
        <v>0</v>
      </c>
      <c r="M1801" t="b">
        <v>0</v>
      </c>
      <c r="N1801" t="b">
        <v>0</v>
      </c>
      <c r="O1801" t="s">
        <v>57</v>
      </c>
      <c r="P1801" t="b">
        <v>0</v>
      </c>
      <c r="Q1801" t="b">
        <v>0</v>
      </c>
      <c r="R1801" t="s">
        <v>58</v>
      </c>
      <c r="S1801" t="s">
        <v>59</v>
      </c>
      <c r="T1801" t="s">
        <v>769</v>
      </c>
      <c r="U1801" t="s">
        <v>137</v>
      </c>
      <c r="V1801" t="s">
        <v>71</v>
      </c>
      <c r="W1801" t="s">
        <v>1</v>
      </c>
      <c r="X1801" t="s">
        <v>62</v>
      </c>
      <c r="Y1801" t="s">
        <v>63</v>
      </c>
      <c r="Z1801">
        <v>16.38</v>
      </c>
      <c r="AA1801">
        <v>11.88</v>
      </c>
      <c r="AB1801">
        <v>4.0999999999999996</v>
      </c>
      <c r="AC1801">
        <v>17</v>
      </c>
      <c r="AD1801">
        <v>213</v>
      </c>
      <c r="AE1801">
        <v>259.76</v>
      </c>
      <c r="AF1801">
        <v>20</v>
      </c>
      <c r="AG1801" t="b">
        <v>0</v>
      </c>
      <c r="AH1801">
        <v>250.59</v>
      </c>
      <c r="AI1801">
        <f t="shared" si="28"/>
        <v>25765.311401528976</v>
      </c>
      <c r="AJ1801">
        <v>2</v>
      </c>
      <c r="AK1801" t="b">
        <v>0</v>
      </c>
      <c r="AL1801" t="b">
        <v>0</v>
      </c>
      <c r="AM1801" t="s">
        <v>576</v>
      </c>
      <c r="AN1801" s="1">
        <v>39731</v>
      </c>
      <c r="AO1801" s="1">
        <v>39804</v>
      </c>
      <c r="AQ1801" s="1">
        <v>39884</v>
      </c>
    </row>
    <row r="1802" spans="1:43">
      <c r="A1802" t="s">
        <v>3841</v>
      </c>
      <c r="B1802">
        <v>60263000171</v>
      </c>
      <c r="C1802" t="s">
        <v>1862</v>
      </c>
      <c r="D1802" t="s">
        <v>128</v>
      </c>
      <c r="E1802">
        <v>92801</v>
      </c>
      <c r="F1802" t="s">
        <v>75</v>
      </c>
      <c r="G1802" t="s">
        <v>2534</v>
      </c>
      <c r="H1802" t="s">
        <v>307</v>
      </c>
      <c r="I1802" t="b">
        <v>0</v>
      </c>
      <c r="J1802" t="b">
        <v>0</v>
      </c>
      <c r="K1802" t="b">
        <v>0</v>
      </c>
      <c r="L1802" t="b">
        <v>0</v>
      </c>
      <c r="M1802" t="b">
        <v>0</v>
      </c>
      <c r="N1802" t="b">
        <v>0</v>
      </c>
      <c r="O1802" t="s">
        <v>87</v>
      </c>
      <c r="P1802" t="b">
        <v>0</v>
      </c>
      <c r="Q1802" t="b">
        <v>0</v>
      </c>
      <c r="R1802" t="s">
        <v>267</v>
      </c>
      <c r="S1802" t="s">
        <v>95</v>
      </c>
      <c r="V1802" t="s">
        <v>60</v>
      </c>
      <c r="W1802" t="s">
        <v>61</v>
      </c>
      <c r="X1802" t="s">
        <v>62</v>
      </c>
      <c r="Y1802" t="s">
        <v>151</v>
      </c>
      <c r="Z1802">
        <v>16.36</v>
      </c>
      <c r="AA1802">
        <v>11.86</v>
      </c>
      <c r="AB1802">
        <v>4.09</v>
      </c>
      <c r="AC1802">
        <v>17</v>
      </c>
      <c r="AD1802">
        <v>213</v>
      </c>
      <c r="AE1802">
        <v>259.76</v>
      </c>
      <c r="AF1802">
        <v>240</v>
      </c>
      <c r="AG1802" t="b">
        <v>0</v>
      </c>
      <c r="AH1802">
        <v>250.59</v>
      </c>
      <c r="AI1802">
        <f t="shared" si="28"/>
        <v>25765.311401528976</v>
      </c>
      <c r="AJ1802">
        <v>4</v>
      </c>
      <c r="AK1802" t="b">
        <v>0</v>
      </c>
      <c r="AL1802" t="b">
        <v>0</v>
      </c>
      <c r="AM1802" t="s">
        <v>576</v>
      </c>
      <c r="AN1802" s="1">
        <v>39625</v>
      </c>
      <c r="AO1802" s="1">
        <v>39647</v>
      </c>
      <c r="AP1802" s="1">
        <v>39847</v>
      </c>
      <c r="AQ1802" s="1">
        <v>39780</v>
      </c>
    </row>
    <row r="1803" spans="1:43">
      <c r="A1803" t="s">
        <v>3842</v>
      </c>
      <c r="C1803" t="s">
        <v>73</v>
      </c>
      <c r="D1803" t="s">
        <v>74</v>
      </c>
      <c r="E1803">
        <v>10454</v>
      </c>
      <c r="F1803" t="s">
        <v>75</v>
      </c>
      <c r="G1803" t="s">
        <v>117</v>
      </c>
      <c r="H1803" t="s">
        <v>73</v>
      </c>
      <c r="I1803" t="b">
        <v>0</v>
      </c>
      <c r="J1803" t="b">
        <v>0</v>
      </c>
      <c r="K1803" t="b">
        <v>0</v>
      </c>
      <c r="L1803" t="b">
        <v>0</v>
      </c>
      <c r="M1803" t="b">
        <v>0</v>
      </c>
      <c r="N1803" t="b">
        <v>0</v>
      </c>
      <c r="O1803" t="s">
        <v>57</v>
      </c>
      <c r="P1803" t="b">
        <v>0</v>
      </c>
      <c r="Q1803" t="b">
        <v>0</v>
      </c>
      <c r="R1803" t="s">
        <v>211</v>
      </c>
      <c r="S1803" t="s">
        <v>100</v>
      </c>
      <c r="T1803" t="s">
        <v>101</v>
      </c>
      <c r="U1803" t="s">
        <v>95</v>
      </c>
      <c r="V1803" t="s">
        <v>60</v>
      </c>
      <c r="W1803" t="s">
        <v>61</v>
      </c>
      <c r="X1803" t="s">
        <v>62</v>
      </c>
      <c r="Y1803" t="s">
        <v>63</v>
      </c>
      <c r="Z1803">
        <v>17.399999999999999</v>
      </c>
      <c r="AA1803">
        <v>0</v>
      </c>
      <c r="AB1803">
        <v>4.3499999999999996</v>
      </c>
      <c r="AC1803">
        <v>17</v>
      </c>
      <c r="AD1803">
        <v>213</v>
      </c>
      <c r="AE1803">
        <v>259.76</v>
      </c>
      <c r="AF1803">
        <v>18</v>
      </c>
      <c r="AG1803" t="b">
        <v>1</v>
      </c>
      <c r="AH1803">
        <v>250.59</v>
      </c>
      <c r="AI1803">
        <f t="shared" si="28"/>
        <v>25765.311401528976</v>
      </c>
      <c r="AJ1803">
        <v>3</v>
      </c>
      <c r="AK1803" t="b">
        <v>0</v>
      </c>
      <c r="AL1803" t="b">
        <v>0</v>
      </c>
      <c r="AM1803" t="s">
        <v>576</v>
      </c>
      <c r="AN1803" s="1">
        <v>39159</v>
      </c>
      <c r="AO1803" s="1">
        <v>39205</v>
      </c>
      <c r="AP1803" s="1">
        <v>39274</v>
      </c>
      <c r="AQ1803" s="1">
        <v>39399</v>
      </c>
    </row>
    <row r="1804" spans="1:43">
      <c r="A1804" t="s">
        <v>3843</v>
      </c>
      <c r="B1804">
        <v>450363001027</v>
      </c>
      <c r="C1804" t="s">
        <v>316</v>
      </c>
      <c r="D1804" t="s">
        <v>196</v>
      </c>
      <c r="E1804">
        <v>29303</v>
      </c>
      <c r="F1804" t="s">
        <v>75</v>
      </c>
      <c r="G1804" t="s">
        <v>315</v>
      </c>
      <c r="H1804" t="s">
        <v>316</v>
      </c>
      <c r="I1804" t="b">
        <v>0</v>
      </c>
      <c r="J1804" t="b">
        <v>0</v>
      </c>
      <c r="K1804" t="b">
        <v>0</v>
      </c>
      <c r="L1804" t="b">
        <v>0</v>
      </c>
      <c r="M1804" t="b">
        <v>0</v>
      </c>
      <c r="N1804" t="b">
        <v>0</v>
      </c>
      <c r="O1804" t="s">
        <v>77</v>
      </c>
      <c r="P1804" t="b">
        <v>0</v>
      </c>
      <c r="Q1804" t="b">
        <v>0</v>
      </c>
      <c r="R1804" t="s">
        <v>136</v>
      </c>
      <c r="S1804" t="s">
        <v>137</v>
      </c>
      <c r="T1804" t="s">
        <v>119</v>
      </c>
      <c r="U1804" t="s">
        <v>59</v>
      </c>
      <c r="V1804" t="s">
        <v>60</v>
      </c>
      <c r="W1804" t="s">
        <v>114</v>
      </c>
      <c r="X1804" t="s">
        <v>62</v>
      </c>
      <c r="Y1804" t="s">
        <v>63</v>
      </c>
      <c r="Z1804">
        <v>17.399999999999999</v>
      </c>
      <c r="AA1804">
        <v>8.6999999999999993</v>
      </c>
      <c r="AB1804">
        <v>4.3499999999999996</v>
      </c>
      <c r="AC1804">
        <v>17</v>
      </c>
      <c r="AD1804">
        <v>221.48</v>
      </c>
      <c r="AE1804">
        <v>270.10000000000002</v>
      </c>
      <c r="AF1804">
        <v>16</v>
      </c>
      <c r="AG1804" t="b">
        <v>1</v>
      </c>
      <c r="AH1804">
        <v>250.59</v>
      </c>
      <c r="AI1804">
        <f t="shared" si="28"/>
        <v>25765.311401528976</v>
      </c>
      <c r="AJ1804">
        <v>1</v>
      </c>
      <c r="AK1804" t="b">
        <v>0</v>
      </c>
      <c r="AL1804" t="b">
        <v>0</v>
      </c>
      <c r="AM1804" t="s">
        <v>576</v>
      </c>
      <c r="AN1804" s="1">
        <v>39118</v>
      </c>
      <c r="AO1804" s="1">
        <v>39162</v>
      </c>
      <c r="AP1804" s="1">
        <v>39234</v>
      </c>
      <c r="AQ1804" s="1">
        <v>39355</v>
      </c>
    </row>
    <row r="1805" spans="1:43">
      <c r="A1805" t="s">
        <v>3844</v>
      </c>
      <c r="B1805">
        <v>80336000319</v>
      </c>
      <c r="C1805" t="s">
        <v>3252</v>
      </c>
      <c r="D1805" t="s">
        <v>349</v>
      </c>
      <c r="E1805">
        <v>80211</v>
      </c>
      <c r="F1805" t="s">
        <v>75</v>
      </c>
      <c r="G1805" t="s">
        <v>3253</v>
      </c>
      <c r="H1805" t="s">
        <v>3252</v>
      </c>
      <c r="I1805" t="b">
        <v>0</v>
      </c>
      <c r="J1805" t="b">
        <v>0</v>
      </c>
      <c r="K1805" t="b">
        <v>0</v>
      </c>
      <c r="L1805" t="b">
        <v>0</v>
      </c>
      <c r="M1805" t="b">
        <v>0</v>
      </c>
      <c r="N1805" t="b">
        <v>0</v>
      </c>
      <c r="O1805" t="s">
        <v>77</v>
      </c>
      <c r="P1805" t="b">
        <v>0</v>
      </c>
      <c r="Q1805" t="b">
        <v>0</v>
      </c>
      <c r="R1805" t="s">
        <v>58</v>
      </c>
      <c r="S1805" t="s">
        <v>59</v>
      </c>
      <c r="V1805" t="s">
        <v>60</v>
      </c>
      <c r="W1805" t="s">
        <v>61</v>
      </c>
      <c r="X1805" t="s">
        <v>62</v>
      </c>
      <c r="Y1805" t="s">
        <v>63</v>
      </c>
      <c r="Z1805">
        <v>7</v>
      </c>
      <c r="AA1805">
        <v>12.38</v>
      </c>
      <c r="AB1805">
        <v>2.9</v>
      </c>
      <c r="AC1805">
        <v>35</v>
      </c>
      <c r="AD1805">
        <v>250.75</v>
      </c>
      <c r="AE1805">
        <v>295</v>
      </c>
      <c r="AF1805">
        <v>90</v>
      </c>
      <c r="AG1805" t="b">
        <v>1</v>
      </c>
      <c r="AH1805">
        <v>250.75</v>
      </c>
      <c r="AI1805">
        <f t="shared" si="28"/>
        <v>25713.971956142872</v>
      </c>
      <c r="AJ1805">
        <v>1</v>
      </c>
      <c r="AK1805" t="b">
        <v>0</v>
      </c>
      <c r="AL1805" t="b">
        <v>0</v>
      </c>
      <c r="AM1805" t="s">
        <v>576</v>
      </c>
      <c r="AN1805" s="1">
        <v>40428</v>
      </c>
      <c r="AO1805" s="1">
        <v>40428</v>
      </c>
      <c r="AP1805" s="1">
        <v>40428</v>
      </c>
      <c r="AQ1805" s="1">
        <v>40577</v>
      </c>
    </row>
    <row r="1806" spans="1:43">
      <c r="A1806" t="s">
        <v>3845</v>
      </c>
      <c r="B1806">
        <v>370462003022</v>
      </c>
      <c r="C1806" t="s">
        <v>3846</v>
      </c>
      <c r="D1806" t="s">
        <v>67</v>
      </c>
      <c r="E1806">
        <v>28104</v>
      </c>
      <c r="F1806" t="s">
        <v>68</v>
      </c>
      <c r="G1806" t="s">
        <v>831</v>
      </c>
      <c r="H1806" t="s">
        <v>193</v>
      </c>
      <c r="I1806" t="b">
        <v>0</v>
      </c>
      <c r="J1806" t="b">
        <v>0</v>
      </c>
      <c r="K1806" t="b">
        <v>0</v>
      </c>
      <c r="L1806" t="b">
        <v>0</v>
      </c>
      <c r="M1806" t="b">
        <v>0</v>
      </c>
      <c r="N1806" t="b">
        <v>0</v>
      </c>
      <c r="O1806" t="s">
        <v>87</v>
      </c>
      <c r="P1806" t="b">
        <v>0</v>
      </c>
      <c r="Q1806" t="b">
        <v>0</v>
      </c>
      <c r="R1806" t="s">
        <v>211</v>
      </c>
      <c r="S1806" t="s">
        <v>100</v>
      </c>
      <c r="T1806" t="s">
        <v>211</v>
      </c>
      <c r="U1806" t="s">
        <v>100</v>
      </c>
      <c r="V1806" t="s">
        <v>71</v>
      </c>
      <c r="W1806" t="s">
        <v>80</v>
      </c>
      <c r="X1806" t="s">
        <v>107</v>
      </c>
      <c r="Y1806" t="s">
        <v>81</v>
      </c>
      <c r="Z1806">
        <v>17</v>
      </c>
      <c r="AA1806">
        <v>7.22</v>
      </c>
      <c r="AB1806">
        <v>2.5499999999999998</v>
      </c>
      <c r="AC1806">
        <v>9</v>
      </c>
      <c r="AD1806">
        <v>205.76</v>
      </c>
      <c r="AE1806">
        <v>250.93</v>
      </c>
      <c r="AF1806">
        <v>24</v>
      </c>
      <c r="AG1806" t="b">
        <v>1</v>
      </c>
      <c r="AH1806">
        <v>250.93</v>
      </c>
      <c r="AI1806">
        <f t="shared" si="28"/>
        <v>25656.276280083501</v>
      </c>
      <c r="AJ1806">
        <v>1</v>
      </c>
      <c r="AK1806" t="b">
        <v>0</v>
      </c>
      <c r="AL1806" t="b">
        <v>0</v>
      </c>
      <c r="AM1806" t="s">
        <v>576</v>
      </c>
      <c r="AN1806" s="1">
        <v>40200</v>
      </c>
      <c r="AO1806" s="1">
        <v>40201</v>
      </c>
      <c r="AP1806" s="1">
        <v>40203</v>
      </c>
      <c r="AQ1806" s="1">
        <v>40358</v>
      </c>
    </row>
    <row r="1807" spans="1:43">
      <c r="A1807" t="s">
        <v>3847</v>
      </c>
      <c r="B1807">
        <v>530870001486</v>
      </c>
      <c r="C1807" t="s">
        <v>3848</v>
      </c>
      <c r="D1807" t="s">
        <v>110</v>
      </c>
      <c r="E1807">
        <v>98404</v>
      </c>
      <c r="F1807" t="s">
        <v>75</v>
      </c>
      <c r="G1807" t="s">
        <v>3849</v>
      </c>
      <c r="H1807" t="s">
        <v>3240</v>
      </c>
      <c r="I1807" t="b">
        <v>0</v>
      </c>
      <c r="J1807" t="b">
        <v>0</v>
      </c>
      <c r="K1807" t="b">
        <v>0</v>
      </c>
      <c r="L1807" t="b">
        <v>0</v>
      </c>
      <c r="M1807" t="b">
        <v>0</v>
      </c>
      <c r="N1807" t="b">
        <v>0</v>
      </c>
      <c r="O1807" t="s">
        <v>57</v>
      </c>
      <c r="P1807" t="b">
        <v>0</v>
      </c>
      <c r="Q1807" t="b">
        <v>0</v>
      </c>
      <c r="R1807" t="s">
        <v>267</v>
      </c>
      <c r="S1807" t="s">
        <v>95</v>
      </c>
      <c r="V1807" t="s">
        <v>71</v>
      </c>
      <c r="W1807" t="s">
        <v>61</v>
      </c>
      <c r="X1807" t="s">
        <v>62</v>
      </c>
      <c r="Y1807" t="s">
        <v>81</v>
      </c>
      <c r="Z1807">
        <v>7.75</v>
      </c>
      <c r="AA1807">
        <v>13.78</v>
      </c>
      <c r="AB1807">
        <v>2.36</v>
      </c>
      <c r="AC1807">
        <v>35</v>
      </c>
      <c r="AD1807">
        <v>216.34</v>
      </c>
      <c r="AE1807">
        <v>254.52</v>
      </c>
      <c r="AF1807">
        <v>33</v>
      </c>
      <c r="AG1807" t="b">
        <v>1</v>
      </c>
      <c r="AH1807">
        <v>250.99</v>
      </c>
      <c r="AI1807">
        <f t="shared" si="28"/>
        <v>25637.05878806371</v>
      </c>
      <c r="AJ1807">
        <v>7</v>
      </c>
      <c r="AK1807" t="b">
        <v>0</v>
      </c>
      <c r="AL1807" t="b">
        <v>1</v>
      </c>
      <c r="AM1807" t="s">
        <v>576</v>
      </c>
      <c r="AN1807" s="1">
        <v>40446</v>
      </c>
      <c r="AO1807" s="1">
        <v>40458</v>
      </c>
      <c r="AP1807" s="1">
        <v>40492</v>
      </c>
      <c r="AQ1807" s="1">
        <v>40593</v>
      </c>
    </row>
    <row r="1808" spans="1:43">
      <c r="A1808" t="s">
        <v>3850</v>
      </c>
      <c r="B1808">
        <v>420008700584</v>
      </c>
      <c r="C1808" t="s">
        <v>634</v>
      </c>
      <c r="D1808" t="s">
        <v>546</v>
      </c>
      <c r="E1808">
        <v>19146</v>
      </c>
      <c r="F1808" t="s">
        <v>75</v>
      </c>
      <c r="G1808" t="s">
        <v>635</v>
      </c>
      <c r="H1808" t="s">
        <v>634</v>
      </c>
      <c r="I1808" t="b">
        <v>1</v>
      </c>
      <c r="J1808" t="b">
        <v>0</v>
      </c>
      <c r="K1808" t="b">
        <v>0</v>
      </c>
      <c r="L1808" t="b">
        <v>0</v>
      </c>
      <c r="M1808" t="b">
        <v>0</v>
      </c>
      <c r="N1808" t="b">
        <v>0</v>
      </c>
      <c r="O1808" t="s">
        <v>77</v>
      </c>
      <c r="P1808" t="b">
        <v>1</v>
      </c>
      <c r="Q1808" t="b">
        <v>0</v>
      </c>
      <c r="R1808" t="s">
        <v>58</v>
      </c>
      <c r="S1808" t="s">
        <v>59</v>
      </c>
      <c r="T1808" t="s">
        <v>119</v>
      </c>
      <c r="U1808" t="s">
        <v>59</v>
      </c>
      <c r="V1808" t="s">
        <v>71</v>
      </c>
      <c r="W1808" t="s">
        <v>61</v>
      </c>
      <c r="X1808" t="s">
        <v>62</v>
      </c>
      <c r="Y1808" t="s">
        <v>81</v>
      </c>
      <c r="Z1808">
        <v>18.28</v>
      </c>
      <c r="AA1808">
        <v>10.97</v>
      </c>
      <c r="AB1808">
        <v>2.74</v>
      </c>
      <c r="AC1808">
        <v>9</v>
      </c>
      <c r="AD1808">
        <v>223.81</v>
      </c>
      <c r="AE1808">
        <v>272.94</v>
      </c>
      <c r="AF1808">
        <v>22</v>
      </c>
      <c r="AG1808" t="b">
        <v>1</v>
      </c>
      <c r="AH1808">
        <v>250.99</v>
      </c>
      <c r="AI1808">
        <f t="shared" si="28"/>
        <v>25637.05878806371</v>
      </c>
      <c r="AJ1808">
        <v>7</v>
      </c>
      <c r="AK1808" t="b">
        <v>1</v>
      </c>
      <c r="AL1808" t="b">
        <v>0</v>
      </c>
      <c r="AM1808" t="s">
        <v>576</v>
      </c>
      <c r="AN1808" s="1">
        <v>40096</v>
      </c>
      <c r="AO1808" s="1">
        <v>40240</v>
      </c>
      <c r="AP1808" s="1">
        <v>40353</v>
      </c>
      <c r="AQ1808" s="1">
        <v>40251</v>
      </c>
    </row>
    <row r="1809" spans="1:43">
      <c r="A1809" t="s">
        <v>3851</v>
      </c>
      <c r="C1809" t="s">
        <v>330</v>
      </c>
      <c r="D1809" t="s">
        <v>74</v>
      </c>
      <c r="E1809">
        <v>10029</v>
      </c>
      <c r="F1809" t="s">
        <v>75</v>
      </c>
      <c r="G1809" t="s">
        <v>117</v>
      </c>
      <c r="H1809" t="s">
        <v>332</v>
      </c>
      <c r="I1809" t="b">
        <v>0</v>
      </c>
      <c r="J1809" t="b">
        <v>0</v>
      </c>
      <c r="K1809" t="b">
        <v>0</v>
      </c>
      <c r="L1809" t="b">
        <v>0</v>
      </c>
      <c r="M1809" t="b">
        <v>0</v>
      </c>
      <c r="N1809" t="b">
        <v>0</v>
      </c>
      <c r="O1809" t="s">
        <v>57</v>
      </c>
      <c r="P1809" t="b">
        <v>0</v>
      </c>
      <c r="Q1809" t="b">
        <v>0</v>
      </c>
      <c r="R1809" t="s">
        <v>119</v>
      </c>
      <c r="S1809" t="s">
        <v>59</v>
      </c>
      <c r="T1809" t="s">
        <v>58</v>
      </c>
      <c r="U1809" t="s">
        <v>59</v>
      </c>
      <c r="V1809" t="s">
        <v>71</v>
      </c>
      <c r="W1809" t="s">
        <v>80</v>
      </c>
      <c r="X1809" t="s">
        <v>62</v>
      </c>
      <c r="Y1809" t="s">
        <v>63</v>
      </c>
      <c r="Z1809">
        <v>18</v>
      </c>
      <c r="AA1809">
        <v>0</v>
      </c>
      <c r="AB1809">
        <v>4.5</v>
      </c>
      <c r="AC1809">
        <v>17</v>
      </c>
      <c r="AD1809">
        <v>220.38</v>
      </c>
      <c r="AE1809">
        <v>268.76</v>
      </c>
      <c r="AF1809">
        <v>26</v>
      </c>
      <c r="AG1809" t="b">
        <v>1</v>
      </c>
      <c r="AH1809">
        <v>251</v>
      </c>
      <c r="AI1809">
        <f t="shared" si="28"/>
        <v>25633.856572727083</v>
      </c>
      <c r="AJ1809">
        <v>3</v>
      </c>
      <c r="AK1809" t="b">
        <v>0</v>
      </c>
      <c r="AL1809" t="b">
        <v>0</v>
      </c>
      <c r="AM1809" t="s">
        <v>576</v>
      </c>
      <c r="AN1809" s="1">
        <v>39023</v>
      </c>
      <c r="AO1809" s="1">
        <v>39060</v>
      </c>
      <c r="AP1809" s="1">
        <v>39140</v>
      </c>
      <c r="AQ1809" s="1">
        <v>39265</v>
      </c>
    </row>
    <row r="1810" spans="1:43">
      <c r="A1810" t="s">
        <v>3852</v>
      </c>
      <c r="B1810">
        <v>400363029823</v>
      </c>
      <c r="C1810" t="s">
        <v>3853</v>
      </c>
      <c r="D1810" t="s">
        <v>53</v>
      </c>
      <c r="E1810">
        <v>74006</v>
      </c>
      <c r="F1810" t="s">
        <v>68</v>
      </c>
      <c r="G1810" t="s">
        <v>3854</v>
      </c>
      <c r="H1810" t="s">
        <v>150</v>
      </c>
      <c r="I1810" t="b">
        <v>0</v>
      </c>
      <c r="J1810" t="b">
        <v>0</v>
      </c>
      <c r="K1810" t="b">
        <v>0</v>
      </c>
      <c r="L1810" t="b">
        <v>0</v>
      </c>
      <c r="M1810" t="b">
        <v>0</v>
      </c>
      <c r="N1810" t="b">
        <v>0</v>
      </c>
      <c r="O1810" t="s">
        <v>57</v>
      </c>
      <c r="P1810" t="b">
        <v>0</v>
      </c>
      <c r="Q1810" t="b">
        <v>0</v>
      </c>
      <c r="R1810" t="s">
        <v>136</v>
      </c>
      <c r="S1810" t="s">
        <v>137</v>
      </c>
      <c r="T1810" t="s">
        <v>101</v>
      </c>
      <c r="U1810" t="s">
        <v>95</v>
      </c>
      <c r="V1810" t="s">
        <v>60</v>
      </c>
      <c r="W1810" t="s">
        <v>61</v>
      </c>
      <c r="X1810" t="s">
        <v>62</v>
      </c>
      <c r="Y1810" t="s">
        <v>63</v>
      </c>
      <c r="Z1810">
        <v>16.97</v>
      </c>
      <c r="AA1810">
        <v>7.64</v>
      </c>
      <c r="AB1810">
        <v>2.5499999999999998</v>
      </c>
      <c r="AC1810">
        <v>9</v>
      </c>
      <c r="AD1810">
        <v>205.89</v>
      </c>
      <c r="AE1810">
        <v>251.09</v>
      </c>
      <c r="AF1810">
        <v>80</v>
      </c>
      <c r="AG1810" t="b">
        <v>0</v>
      </c>
      <c r="AH1810">
        <v>251.09</v>
      </c>
      <c r="AI1810">
        <f t="shared" si="28"/>
        <v>25605.045634697399</v>
      </c>
      <c r="AJ1810">
        <v>1</v>
      </c>
      <c r="AK1810" t="b">
        <v>0</v>
      </c>
      <c r="AL1810" t="b">
        <v>0</v>
      </c>
      <c r="AM1810" t="s">
        <v>576</v>
      </c>
      <c r="AN1810" s="1">
        <v>40040</v>
      </c>
      <c r="AO1810" s="1">
        <v>40142</v>
      </c>
      <c r="AP1810" s="1">
        <v>40147</v>
      </c>
      <c r="AQ1810" s="1">
        <v>40197</v>
      </c>
    </row>
    <row r="1811" spans="1:43">
      <c r="A1811" t="s">
        <v>3855</v>
      </c>
      <c r="B1811">
        <v>62949004539</v>
      </c>
      <c r="C1811" t="s">
        <v>3856</v>
      </c>
      <c r="D1811" t="s">
        <v>128</v>
      </c>
      <c r="E1811">
        <v>95076</v>
      </c>
      <c r="F1811" t="s">
        <v>75</v>
      </c>
      <c r="G1811" t="s">
        <v>3857</v>
      </c>
      <c r="H1811" t="s">
        <v>1160</v>
      </c>
      <c r="I1811" t="b">
        <v>0</v>
      </c>
      <c r="J1811" t="b">
        <v>0</v>
      </c>
      <c r="K1811" t="b">
        <v>0</v>
      </c>
      <c r="L1811" t="b">
        <v>0</v>
      </c>
      <c r="M1811" t="b">
        <v>0</v>
      </c>
      <c r="N1811" t="b">
        <v>0</v>
      </c>
      <c r="O1811" t="s">
        <v>77</v>
      </c>
      <c r="P1811" t="b">
        <v>0</v>
      </c>
      <c r="Q1811" t="b">
        <v>0</v>
      </c>
      <c r="R1811" t="s">
        <v>58</v>
      </c>
      <c r="S1811" t="s">
        <v>59</v>
      </c>
      <c r="T1811" t="s">
        <v>512</v>
      </c>
      <c r="U1811" t="s">
        <v>273</v>
      </c>
      <c r="V1811" t="s">
        <v>60</v>
      </c>
      <c r="W1811" t="s">
        <v>61</v>
      </c>
      <c r="X1811" t="s">
        <v>62</v>
      </c>
      <c r="Y1811" t="s">
        <v>63</v>
      </c>
      <c r="Z1811">
        <v>17.07</v>
      </c>
      <c r="AA1811">
        <v>12.38</v>
      </c>
      <c r="AB1811">
        <v>4.2699999999999996</v>
      </c>
      <c r="AC1811">
        <v>17</v>
      </c>
      <c r="AD1811">
        <v>221</v>
      </c>
      <c r="AE1811">
        <v>269.51</v>
      </c>
      <c r="AF1811">
        <v>25</v>
      </c>
      <c r="AG1811" t="b">
        <v>1</v>
      </c>
      <c r="AH1811">
        <v>251.18</v>
      </c>
      <c r="AI1811">
        <f t="shared" si="28"/>
        <v>25576.250896667712</v>
      </c>
      <c r="AJ1811">
        <v>4</v>
      </c>
      <c r="AK1811" t="b">
        <v>0</v>
      </c>
      <c r="AL1811" t="b">
        <v>0</v>
      </c>
      <c r="AM1811" t="s">
        <v>576</v>
      </c>
      <c r="AN1811" s="1">
        <v>39601</v>
      </c>
      <c r="AO1811" s="1">
        <v>39618</v>
      </c>
      <c r="AP1811" s="1">
        <v>39797</v>
      </c>
      <c r="AQ1811" s="1">
        <v>39758</v>
      </c>
    </row>
    <row r="1812" spans="1:43">
      <c r="A1812" t="s">
        <v>3858</v>
      </c>
      <c r="B1812">
        <v>481623001366</v>
      </c>
      <c r="C1812" t="s">
        <v>320</v>
      </c>
      <c r="D1812" t="s">
        <v>248</v>
      </c>
      <c r="E1812">
        <v>75216</v>
      </c>
      <c r="F1812" t="s">
        <v>75</v>
      </c>
      <c r="G1812" t="s">
        <v>453</v>
      </c>
      <c r="H1812" t="s">
        <v>320</v>
      </c>
      <c r="I1812" t="b">
        <v>0</v>
      </c>
      <c r="J1812" t="b">
        <v>0</v>
      </c>
      <c r="K1812" t="b">
        <v>0</v>
      </c>
      <c r="L1812" t="b">
        <v>0</v>
      </c>
      <c r="M1812" t="b">
        <v>0</v>
      </c>
      <c r="N1812" t="b">
        <v>0</v>
      </c>
      <c r="O1812" t="s">
        <v>57</v>
      </c>
      <c r="P1812" t="b">
        <v>0</v>
      </c>
      <c r="Q1812" t="b">
        <v>0</v>
      </c>
      <c r="R1812" t="s">
        <v>119</v>
      </c>
      <c r="S1812" t="s">
        <v>59</v>
      </c>
      <c r="V1812" t="s">
        <v>60</v>
      </c>
      <c r="W1812" t="s">
        <v>61</v>
      </c>
      <c r="X1812" t="s">
        <v>62</v>
      </c>
      <c r="Y1812" t="s">
        <v>151</v>
      </c>
      <c r="Z1812">
        <v>17.649999999999999</v>
      </c>
      <c r="AA1812">
        <v>0</v>
      </c>
      <c r="AB1812">
        <v>2.65</v>
      </c>
      <c r="AC1812">
        <v>9</v>
      </c>
      <c r="AD1812">
        <v>206</v>
      </c>
      <c r="AE1812">
        <v>251.22</v>
      </c>
      <c r="AF1812">
        <v>125</v>
      </c>
      <c r="AG1812" t="b">
        <v>1</v>
      </c>
      <c r="AH1812">
        <v>251.22</v>
      </c>
      <c r="AI1812">
        <f t="shared" si="28"/>
        <v>25563.45843532119</v>
      </c>
      <c r="AJ1812">
        <v>1</v>
      </c>
      <c r="AK1812" t="b">
        <v>1</v>
      </c>
      <c r="AL1812" t="b">
        <v>0</v>
      </c>
      <c r="AM1812" t="s">
        <v>576</v>
      </c>
      <c r="AN1812" s="1">
        <v>40006</v>
      </c>
      <c r="AO1812" s="1">
        <v>40160</v>
      </c>
      <c r="AP1812" s="1">
        <v>40270</v>
      </c>
      <c r="AQ1812" s="1">
        <v>40161</v>
      </c>
    </row>
    <row r="1813" spans="1:43">
      <c r="A1813" t="s">
        <v>3859</v>
      </c>
      <c r="B1813">
        <v>450153001171</v>
      </c>
      <c r="C1813" t="s">
        <v>3860</v>
      </c>
      <c r="D1813" t="s">
        <v>196</v>
      </c>
      <c r="E1813">
        <v>29706</v>
      </c>
      <c r="F1813" t="s">
        <v>68</v>
      </c>
      <c r="G1813" t="s">
        <v>3861</v>
      </c>
      <c r="H1813" t="s">
        <v>3860</v>
      </c>
      <c r="I1813" t="b">
        <v>0</v>
      </c>
      <c r="J1813" t="b">
        <v>0</v>
      </c>
      <c r="K1813" t="b">
        <v>0</v>
      </c>
      <c r="L1813" t="b">
        <v>0</v>
      </c>
      <c r="M1813" t="b">
        <v>0</v>
      </c>
      <c r="N1813" t="b">
        <v>0</v>
      </c>
      <c r="O1813" t="s">
        <v>77</v>
      </c>
      <c r="P1813" t="b">
        <v>0</v>
      </c>
      <c r="Q1813" t="b">
        <v>0</v>
      </c>
      <c r="R1813" t="s">
        <v>99</v>
      </c>
      <c r="S1813" t="s">
        <v>100</v>
      </c>
      <c r="T1813" t="s">
        <v>390</v>
      </c>
      <c r="U1813" t="s">
        <v>100</v>
      </c>
      <c r="V1813" t="s">
        <v>71</v>
      </c>
      <c r="W1813" t="s">
        <v>80</v>
      </c>
      <c r="X1813" t="s">
        <v>62</v>
      </c>
      <c r="Y1813" t="s">
        <v>81</v>
      </c>
      <c r="Z1813">
        <v>17</v>
      </c>
      <c r="AA1813">
        <v>8.5</v>
      </c>
      <c r="AB1813">
        <v>2.5499999999999998</v>
      </c>
      <c r="AC1813">
        <v>9</v>
      </c>
      <c r="AD1813">
        <v>207.03</v>
      </c>
      <c r="AE1813">
        <v>252.48</v>
      </c>
      <c r="AF1813">
        <v>120</v>
      </c>
      <c r="AG1813" t="b">
        <v>1</v>
      </c>
      <c r="AH1813">
        <v>251.38</v>
      </c>
      <c r="AI1813">
        <f t="shared" si="28"/>
        <v>25512.320589935087</v>
      </c>
      <c r="AJ1813">
        <v>8</v>
      </c>
      <c r="AK1813" t="b">
        <v>0</v>
      </c>
      <c r="AL1813" t="b">
        <v>0</v>
      </c>
      <c r="AM1813" t="s">
        <v>576</v>
      </c>
      <c r="AN1813" s="1">
        <v>40088</v>
      </c>
      <c r="AO1813" s="1">
        <v>40187</v>
      </c>
      <c r="AP1813" s="1">
        <v>40330</v>
      </c>
      <c r="AQ1813" s="1">
        <v>40244</v>
      </c>
    </row>
    <row r="1814" spans="1:43">
      <c r="A1814" t="s">
        <v>3862</v>
      </c>
      <c r="B1814">
        <v>510324002083</v>
      </c>
      <c r="C1814" t="s">
        <v>433</v>
      </c>
      <c r="D1814" t="s">
        <v>364</v>
      </c>
      <c r="E1814">
        <v>23225</v>
      </c>
      <c r="F1814" t="s">
        <v>75</v>
      </c>
      <c r="G1814" t="s">
        <v>889</v>
      </c>
      <c r="H1814" t="s">
        <v>890</v>
      </c>
      <c r="I1814" t="b">
        <v>0</v>
      </c>
      <c r="J1814" t="b">
        <v>1</v>
      </c>
      <c r="K1814" t="b">
        <v>0</v>
      </c>
      <c r="L1814" t="b">
        <v>0</v>
      </c>
      <c r="M1814" t="b">
        <v>0</v>
      </c>
      <c r="N1814" t="b">
        <v>0</v>
      </c>
      <c r="O1814" t="s">
        <v>77</v>
      </c>
      <c r="P1814" t="b">
        <v>0</v>
      </c>
      <c r="Q1814" t="b">
        <v>0</v>
      </c>
      <c r="R1814" t="s">
        <v>113</v>
      </c>
      <c r="S1814" t="s">
        <v>113</v>
      </c>
      <c r="T1814" t="s">
        <v>155</v>
      </c>
      <c r="U1814" t="s">
        <v>137</v>
      </c>
      <c r="V1814" t="s">
        <v>71</v>
      </c>
      <c r="W1814" t="s">
        <v>80</v>
      </c>
      <c r="X1814" t="s">
        <v>62</v>
      </c>
      <c r="Y1814" t="s">
        <v>88</v>
      </c>
      <c r="Z1814">
        <v>17.55</v>
      </c>
      <c r="AA1814">
        <v>0</v>
      </c>
      <c r="AB1814">
        <v>4.3899999999999997</v>
      </c>
      <c r="AC1814">
        <v>17</v>
      </c>
      <c r="AD1814">
        <v>214</v>
      </c>
      <c r="AE1814">
        <v>260.98</v>
      </c>
      <c r="AF1814">
        <v>5</v>
      </c>
      <c r="AG1814" t="b">
        <v>1</v>
      </c>
      <c r="AH1814">
        <v>251.76</v>
      </c>
      <c r="AI1814">
        <f t="shared" si="28"/>
        <v>25391.073407143089</v>
      </c>
      <c r="AJ1814">
        <v>4</v>
      </c>
      <c r="AK1814" t="b">
        <v>1</v>
      </c>
      <c r="AL1814" t="b">
        <v>0</v>
      </c>
      <c r="AM1814" t="s">
        <v>576</v>
      </c>
      <c r="AN1814" s="1">
        <v>39895</v>
      </c>
      <c r="AO1814" s="1">
        <v>39912</v>
      </c>
      <c r="AP1814" s="1">
        <v>40217</v>
      </c>
      <c r="AQ1814" s="1">
        <v>40049</v>
      </c>
    </row>
    <row r="1815" spans="1:43">
      <c r="A1815" t="s">
        <v>3863</v>
      </c>
      <c r="C1815" t="s">
        <v>73</v>
      </c>
      <c r="D1815" t="s">
        <v>74</v>
      </c>
      <c r="E1815">
        <v>10462</v>
      </c>
      <c r="F1815" t="s">
        <v>75</v>
      </c>
      <c r="G1815" t="s">
        <v>331</v>
      </c>
      <c r="H1815" t="s">
        <v>73</v>
      </c>
      <c r="I1815" t="b">
        <v>0</v>
      </c>
      <c r="J1815" t="b">
        <v>0</v>
      </c>
      <c r="K1815" t="b">
        <v>0</v>
      </c>
      <c r="L1815" t="b">
        <v>0</v>
      </c>
      <c r="M1815" t="b">
        <v>0</v>
      </c>
      <c r="N1815" t="b">
        <v>0</v>
      </c>
      <c r="O1815" t="s">
        <v>77</v>
      </c>
      <c r="P1815" t="b">
        <v>0</v>
      </c>
      <c r="Q1815" t="b">
        <v>0</v>
      </c>
      <c r="R1815" t="s">
        <v>58</v>
      </c>
      <c r="S1815" t="s">
        <v>59</v>
      </c>
      <c r="V1815" t="s">
        <v>60</v>
      </c>
      <c r="W1815" t="s">
        <v>1</v>
      </c>
      <c r="X1815" t="s">
        <v>62</v>
      </c>
      <c r="Y1815" t="s">
        <v>81</v>
      </c>
      <c r="Z1815">
        <v>17.5</v>
      </c>
      <c r="AA1815">
        <v>0</v>
      </c>
      <c r="AB1815">
        <v>4.37</v>
      </c>
      <c r="AC1815">
        <v>17</v>
      </c>
      <c r="AD1815">
        <v>214</v>
      </c>
      <c r="AE1815">
        <v>260.98</v>
      </c>
      <c r="AF1815">
        <v>100</v>
      </c>
      <c r="AG1815" t="b">
        <v>1</v>
      </c>
      <c r="AH1815">
        <v>251.76</v>
      </c>
      <c r="AI1815">
        <f t="shared" si="28"/>
        <v>25391.073407143089</v>
      </c>
      <c r="AJ1815">
        <v>2</v>
      </c>
      <c r="AK1815" t="b">
        <v>0</v>
      </c>
      <c r="AL1815" t="b">
        <v>0</v>
      </c>
      <c r="AM1815" t="s">
        <v>576</v>
      </c>
      <c r="AN1815" s="1">
        <v>39794</v>
      </c>
      <c r="AO1815" s="1">
        <v>39819</v>
      </c>
      <c r="AP1815" s="1">
        <v>39847</v>
      </c>
      <c r="AQ1815" s="1">
        <v>39946</v>
      </c>
    </row>
    <row r="1816" spans="1:43">
      <c r="A1816" t="s">
        <v>3864</v>
      </c>
      <c r="B1816">
        <v>110003000100</v>
      </c>
      <c r="C1816" t="s">
        <v>150</v>
      </c>
      <c r="D1816" t="s">
        <v>587</v>
      </c>
      <c r="E1816">
        <v>20001</v>
      </c>
      <c r="F1816" t="s">
        <v>75</v>
      </c>
      <c r="G1816" t="s">
        <v>588</v>
      </c>
      <c r="H1816" t="s">
        <v>589</v>
      </c>
      <c r="I1816" t="b">
        <v>0</v>
      </c>
      <c r="J1816" t="b">
        <v>0</v>
      </c>
      <c r="K1816" t="b">
        <v>0</v>
      </c>
      <c r="L1816" t="b">
        <v>0</v>
      </c>
      <c r="M1816" t="b">
        <v>0</v>
      </c>
      <c r="N1816" t="b">
        <v>0</v>
      </c>
      <c r="O1816" t="s">
        <v>77</v>
      </c>
      <c r="P1816" t="b">
        <v>0</v>
      </c>
      <c r="Q1816" t="b">
        <v>0</v>
      </c>
      <c r="R1816" t="s">
        <v>136</v>
      </c>
      <c r="S1816" t="s">
        <v>137</v>
      </c>
      <c r="W1816" t="s">
        <v>61</v>
      </c>
      <c r="X1816" t="s">
        <v>62</v>
      </c>
      <c r="Y1816" t="s">
        <v>63</v>
      </c>
      <c r="AD1816">
        <v>218.33</v>
      </c>
      <c r="AE1816">
        <v>266.26</v>
      </c>
      <c r="AF1816">
        <v>20</v>
      </c>
      <c r="AG1816" t="b">
        <v>1</v>
      </c>
      <c r="AH1816">
        <v>252</v>
      </c>
      <c r="AI1816">
        <f t="shared" si="28"/>
        <v>25314.645039063929</v>
      </c>
      <c r="AJ1816">
        <v>1</v>
      </c>
      <c r="AK1816" t="b">
        <v>0</v>
      </c>
      <c r="AL1816" t="b">
        <v>0</v>
      </c>
      <c r="AM1816" t="s">
        <v>576</v>
      </c>
      <c r="AN1816" s="1">
        <v>38740</v>
      </c>
      <c r="AO1816" s="1">
        <v>38945</v>
      </c>
      <c r="AP1816" s="1">
        <v>38986</v>
      </c>
      <c r="AQ1816" s="1">
        <v>39811</v>
      </c>
    </row>
    <row r="1817" spans="1:43">
      <c r="A1817" t="s">
        <v>3865</v>
      </c>
      <c r="C1817" t="s">
        <v>73</v>
      </c>
      <c r="D1817" t="s">
        <v>74</v>
      </c>
      <c r="E1817">
        <v>10456</v>
      </c>
      <c r="F1817" t="s">
        <v>75</v>
      </c>
      <c r="G1817" t="s">
        <v>76</v>
      </c>
      <c r="H1817" t="s">
        <v>73</v>
      </c>
      <c r="I1817" t="b">
        <v>0</v>
      </c>
      <c r="J1817" t="b">
        <v>0</v>
      </c>
      <c r="K1817" t="b">
        <v>0</v>
      </c>
      <c r="L1817" t="b">
        <v>0</v>
      </c>
      <c r="M1817" t="b">
        <v>0</v>
      </c>
      <c r="N1817" t="b">
        <v>0</v>
      </c>
      <c r="O1817" t="s">
        <v>77</v>
      </c>
      <c r="P1817" t="b">
        <v>1</v>
      </c>
      <c r="Q1817" t="b">
        <v>0</v>
      </c>
      <c r="R1817" t="s">
        <v>136</v>
      </c>
      <c r="S1817" t="s">
        <v>137</v>
      </c>
      <c r="W1817" t="s">
        <v>80</v>
      </c>
      <c r="X1817" t="s">
        <v>62</v>
      </c>
      <c r="Y1817" t="s">
        <v>63</v>
      </c>
      <c r="AD1817">
        <v>252</v>
      </c>
      <c r="AE1817">
        <v>307.32</v>
      </c>
      <c r="AF1817">
        <v>0</v>
      </c>
      <c r="AG1817" t="b">
        <v>0</v>
      </c>
      <c r="AH1817">
        <v>252</v>
      </c>
      <c r="AI1817">
        <f t="shared" si="28"/>
        <v>25314.645039063929</v>
      </c>
      <c r="AJ1817">
        <v>1</v>
      </c>
      <c r="AK1817" t="b">
        <v>0</v>
      </c>
      <c r="AL1817" t="b">
        <v>0</v>
      </c>
      <c r="AM1817" t="s">
        <v>576</v>
      </c>
      <c r="AN1817" s="1">
        <v>37569</v>
      </c>
      <c r="AO1817" s="1">
        <v>37569</v>
      </c>
      <c r="AP1817" s="1">
        <v>37569</v>
      </c>
      <c r="AQ1817" s="1">
        <v>37986</v>
      </c>
    </row>
    <row r="1818" spans="1:43">
      <c r="A1818" t="s">
        <v>3866</v>
      </c>
      <c r="B1818">
        <v>120042000625</v>
      </c>
      <c r="C1818" t="s">
        <v>3867</v>
      </c>
      <c r="D1818" t="s">
        <v>257</v>
      </c>
      <c r="E1818">
        <v>34266</v>
      </c>
      <c r="F1818" t="s">
        <v>68</v>
      </c>
      <c r="G1818" t="s">
        <v>2866</v>
      </c>
      <c r="H1818" t="s">
        <v>2867</v>
      </c>
      <c r="I1818" t="b">
        <v>0</v>
      </c>
      <c r="J1818" t="b">
        <v>0</v>
      </c>
      <c r="K1818" t="b">
        <v>0</v>
      </c>
      <c r="L1818" t="b">
        <v>0</v>
      </c>
      <c r="M1818" t="b">
        <v>0</v>
      </c>
      <c r="N1818" t="b">
        <v>0</v>
      </c>
      <c r="O1818" t="s">
        <v>57</v>
      </c>
      <c r="P1818" t="b">
        <v>0</v>
      </c>
      <c r="Q1818" t="b">
        <v>0</v>
      </c>
      <c r="R1818" t="s">
        <v>267</v>
      </c>
      <c r="S1818" t="s">
        <v>95</v>
      </c>
      <c r="T1818" t="s">
        <v>230</v>
      </c>
      <c r="U1818" t="s">
        <v>59</v>
      </c>
      <c r="V1818" t="s">
        <v>60</v>
      </c>
      <c r="W1818" t="s">
        <v>114</v>
      </c>
      <c r="X1818" t="s">
        <v>62</v>
      </c>
      <c r="Y1818" t="s">
        <v>63</v>
      </c>
      <c r="Z1818">
        <v>0</v>
      </c>
      <c r="AA1818">
        <v>0</v>
      </c>
      <c r="AB1818">
        <v>2.65</v>
      </c>
      <c r="AC1818">
        <v>35</v>
      </c>
      <c r="AD1818">
        <v>214.29</v>
      </c>
      <c r="AE1818">
        <v>252.11</v>
      </c>
      <c r="AF1818">
        <v>18</v>
      </c>
      <c r="AG1818" t="b">
        <v>1</v>
      </c>
      <c r="AH1818">
        <v>252.11</v>
      </c>
      <c r="AI1818">
        <f t="shared" si="28"/>
        <v>25279.65387036098</v>
      </c>
      <c r="AJ1818">
        <v>2</v>
      </c>
      <c r="AK1818" t="b">
        <v>0</v>
      </c>
      <c r="AL1818" t="b">
        <v>0</v>
      </c>
      <c r="AM1818" t="s">
        <v>576</v>
      </c>
      <c r="AN1818" s="1">
        <v>40439</v>
      </c>
      <c r="AO1818" s="1">
        <v>40439</v>
      </c>
      <c r="AP1818" s="1">
        <v>40504</v>
      </c>
      <c r="AQ1818" s="1">
        <v>40585</v>
      </c>
    </row>
    <row r="1819" spans="1:43">
      <c r="A1819" t="s">
        <v>3868</v>
      </c>
      <c r="B1819">
        <v>63600008732</v>
      </c>
      <c r="C1819" t="s">
        <v>3869</v>
      </c>
      <c r="D1819" t="s">
        <v>128</v>
      </c>
      <c r="E1819">
        <v>94965</v>
      </c>
      <c r="F1819" t="s">
        <v>54</v>
      </c>
      <c r="G1819" t="s">
        <v>3870</v>
      </c>
      <c r="H1819" t="s">
        <v>1165</v>
      </c>
      <c r="I1819" t="b">
        <v>1</v>
      </c>
      <c r="J1819" t="b">
        <v>0</v>
      </c>
      <c r="K1819" t="b">
        <v>0</v>
      </c>
      <c r="L1819" t="b">
        <v>0</v>
      </c>
      <c r="M1819" t="b">
        <v>0</v>
      </c>
      <c r="N1819" t="b">
        <v>0</v>
      </c>
      <c r="O1819" t="s">
        <v>57</v>
      </c>
      <c r="P1819" t="b">
        <v>0</v>
      </c>
      <c r="Q1819" t="b">
        <v>0</v>
      </c>
      <c r="R1819" t="s">
        <v>104</v>
      </c>
      <c r="S1819" t="s">
        <v>95</v>
      </c>
      <c r="V1819" t="s">
        <v>71</v>
      </c>
      <c r="W1819" t="s">
        <v>80</v>
      </c>
      <c r="X1819" t="s">
        <v>62</v>
      </c>
      <c r="Y1819" t="s">
        <v>81</v>
      </c>
      <c r="AD1819">
        <v>229.6</v>
      </c>
      <c r="AE1819">
        <v>280</v>
      </c>
      <c r="AF1819">
        <v>16</v>
      </c>
      <c r="AG1819" t="b">
        <v>1</v>
      </c>
      <c r="AH1819">
        <v>252.12</v>
      </c>
      <c r="AI1819">
        <f t="shared" si="28"/>
        <v>25276.474055024351</v>
      </c>
      <c r="AJ1819">
        <v>3</v>
      </c>
      <c r="AK1819" t="b">
        <v>0</v>
      </c>
      <c r="AL1819" t="b">
        <v>0</v>
      </c>
      <c r="AM1819" t="s">
        <v>576</v>
      </c>
      <c r="AN1819" s="1">
        <v>38937</v>
      </c>
      <c r="AO1819" s="1">
        <v>38993</v>
      </c>
      <c r="AP1819" s="1">
        <v>39069</v>
      </c>
      <c r="AQ1819" s="1">
        <v>39180</v>
      </c>
    </row>
    <row r="1820" spans="1:43">
      <c r="A1820" t="s">
        <v>3871</v>
      </c>
      <c r="C1820" t="s">
        <v>150</v>
      </c>
      <c r="D1820" t="s">
        <v>587</v>
      </c>
      <c r="E1820">
        <v>20003</v>
      </c>
      <c r="F1820" t="s">
        <v>75</v>
      </c>
      <c r="G1820" t="s">
        <v>612</v>
      </c>
      <c r="H1820" t="s">
        <v>589</v>
      </c>
      <c r="I1820" t="b">
        <v>1</v>
      </c>
      <c r="J1820" t="b">
        <v>0</v>
      </c>
      <c r="K1820" t="b">
        <v>0</v>
      </c>
      <c r="L1820" t="b">
        <v>0</v>
      </c>
      <c r="M1820" t="b">
        <v>0</v>
      </c>
      <c r="N1820" t="b">
        <v>0</v>
      </c>
      <c r="O1820" t="s">
        <v>77</v>
      </c>
      <c r="P1820" t="b">
        <v>0</v>
      </c>
      <c r="Q1820" t="b">
        <v>0</v>
      </c>
      <c r="R1820" t="s">
        <v>58</v>
      </c>
      <c r="S1820" t="s">
        <v>59</v>
      </c>
      <c r="V1820" t="s">
        <v>71</v>
      </c>
      <c r="W1820" t="s">
        <v>80</v>
      </c>
      <c r="X1820" t="s">
        <v>62</v>
      </c>
      <c r="Y1820" t="s">
        <v>63</v>
      </c>
      <c r="Z1820">
        <v>0</v>
      </c>
      <c r="AA1820">
        <v>0</v>
      </c>
      <c r="AB1820">
        <v>2.68</v>
      </c>
      <c r="AC1820">
        <v>35</v>
      </c>
      <c r="AD1820">
        <v>216.68</v>
      </c>
      <c r="AE1820">
        <v>254.92</v>
      </c>
      <c r="AF1820">
        <v>25</v>
      </c>
      <c r="AG1820" t="b">
        <v>1</v>
      </c>
      <c r="AH1820">
        <v>252.27</v>
      </c>
      <c r="AI1820">
        <f t="shared" si="28"/>
        <v>25228.800824974875</v>
      </c>
      <c r="AJ1820">
        <v>3</v>
      </c>
      <c r="AK1820" t="b">
        <v>0</v>
      </c>
      <c r="AL1820" t="b">
        <v>0</v>
      </c>
      <c r="AM1820" t="s">
        <v>576</v>
      </c>
      <c r="AN1820" s="1">
        <v>40467</v>
      </c>
      <c r="AO1820" s="1">
        <v>40561</v>
      </c>
      <c r="AP1820" s="1">
        <v>40565</v>
      </c>
      <c r="AQ1820" s="1">
        <v>40616</v>
      </c>
    </row>
    <row r="1821" spans="1:43">
      <c r="A1821" t="s">
        <v>3872</v>
      </c>
      <c r="B1821">
        <v>350060000225</v>
      </c>
      <c r="C1821" t="s">
        <v>3873</v>
      </c>
      <c r="D1821" t="s">
        <v>762</v>
      </c>
      <c r="E1821">
        <v>88023</v>
      </c>
      <c r="F1821" t="s">
        <v>68</v>
      </c>
      <c r="G1821" t="s">
        <v>3874</v>
      </c>
      <c r="H1821" t="s">
        <v>3794</v>
      </c>
      <c r="I1821" t="b">
        <v>0</v>
      </c>
      <c r="J1821" t="b">
        <v>0</v>
      </c>
      <c r="K1821" t="b">
        <v>0</v>
      </c>
      <c r="L1821" t="b">
        <v>0</v>
      </c>
      <c r="M1821" t="b">
        <v>0</v>
      </c>
      <c r="N1821" t="b">
        <v>0</v>
      </c>
      <c r="O1821" t="s">
        <v>57</v>
      </c>
      <c r="P1821" t="b">
        <v>0</v>
      </c>
      <c r="Q1821" t="b">
        <v>0</v>
      </c>
      <c r="R1821" t="s">
        <v>769</v>
      </c>
      <c r="S1821" t="s">
        <v>137</v>
      </c>
      <c r="V1821" t="s">
        <v>60</v>
      </c>
      <c r="W1821" t="s">
        <v>80</v>
      </c>
      <c r="X1821" t="s">
        <v>62</v>
      </c>
      <c r="Y1821" t="s">
        <v>81</v>
      </c>
      <c r="Z1821">
        <v>1.8</v>
      </c>
      <c r="AA1821">
        <v>0</v>
      </c>
      <c r="AB1821">
        <v>2.7</v>
      </c>
      <c r="AC1821">
        <v>35</v>
      </c>
      <c r="AD1821">
        <v>219.49</v>
      </c>
      <c r="AE1821">
        <v>252.29</v>
      </c>
      <c r="AF1821">
        <v>20</v>
      </c>
      <c r="AG1821" t="b">
        <v>1</v>
      </c>
      <c r="AH1821">
        <v>252.29</v>
      </c>
      <c r="AI1821">
        <f t="shared" si="28"/>
        <v>25222.447794301621</v>
      </c>
      <c r="AJ1821">
        <v>2</v>
      </c>
      <c r="AK1821" t="b">
        <v>0</v>
      </c>
      <c r="AL1821" t="b">
        <v>0</v>
      </c>
      <c r="AM1821" t="s">
        <v>576</v>
      </c>
      <c r="AN1821" s="1">
        <v>40352</v>
      </c>
      <c r="AO1821" s="1">
        <v>40422</v>
      </c>
      <c r="AP1821" s="1">
        <v>40423</v>
      </c>
      <c r="AQ1821" s="1">
        <v>40503</v>
      </c>
    </row>
    <row r="1822" spans="1:43">
      <c r="A1822" t="s">
        <v>3875</v>
      </c>
      <c r="B1822">
        <v>400864000366</v>
      </c>
      <c r="C1822" t="s">
        <v>3876</v>
      </c>
      <c r="D1822" t="s">
        <v>53</v>
      </c>
      <c r="E1822">
        <v>73632</v>
      </c>
      <c r="F1822" t="s">
        <v>68</v>
      </c>
      <c r="G1822" t="s">
        <v>3877</v>
      </c>
      <c r="H1822" t="s">
        <v>3878</v>
      </c>
      <c r="I1822" t="b">
        <v>0</v>
      </c>
      <c r="J1822" t="b">
        <v>0</v>
      </c>
      <c r="K1822" t="b">
        <v>0</v>
      </c>
      <c r="L1822" t="b">
        <v>0</v>
      </c>
      <c r="M1822" t="b">
        <v>0</v>
      </c>
      <c r="N1822" t="b">
        <v>0</v>
      </c>
      <c r="O1822" t="s">
        <v>57</v>
      </c>
      <c r="P1822" t="b">
        <v>0</v>
      </c>
      <c r="Q1822" t="b">
        <v>0</v>
      </c>
      <c r="R1822" t="s">
        <v>58</v>
      </c>
      <c r="S1822" t="s">
        <v>59</v>
      </c>
      <c r="V1822" t="s">
        <v>60</v>
      </c>
      <c r="W1822" t="s">
        <v>80</v>
      </c>
      <c r="X1822" t="s">
        <v>62</v>
      </c>
      <c r="Y1822" t="s">
        <v>81</v>
      </c>
      <c r="Z1822">
        <v>15</v>
      </c>
      <c r="AA1822">
        <v>12.22</v>
      </c>
      <c r="AB1822">
        <v>2.25</v>
      </c>
      <c r="AC1822">
        <v>35</v>
      </c>
      <c r="AD1822">
        <v>214.46</v>
      </c>
      <c r="AE1822">
        <v>252.31</v>
      </c>
      <c r="AF1822">
        <v>20</v>
      </c>
      <c r="AG1822" t="b">
        <v>1</v>
      </c>
      <c r="AH1822">
        <v>252.31</v>
      </c>
      <c r="AI1822">
        <f t="shared" si="28"/>
        <v>25216.095563628354</v>
      </c>
      <c r="AJ1822">
        <v>1</v>
      </c>
      <c r="AK1822" t="b">
        <v>0</v>
      </c>
      <c r="AL1822" t="b">
        <v>0</v>
      </c>
      <c r="AM1822" t="s">
        <v>576</v>
      </c>
      <c r="AN1822" s="1">
        <v>40421</v>
      </c>
      <c r="AO1822" s="1">
        <v>40438</v>
      </c>
      <c r="AP1822" s="1">
        <v>40458</v>
      </c>
      <c r="AQ1822" s="1">
        <v>40569</v>
      </c>
    </row>
    <row r="1823" spans="1:43">
      <c r="A1823" t="s">
        <v>3879</v>
      </c>
      <c r="B1823">
        <v>421899003722</v>
      </c>
      <c r="C1823" t="s">
        <v>634</v>
      </c>
      <c r="D1823" t="s">
        <v>546</v>
      </c>
      <c r="E1823">
        <v>19141</v>
      </c>
      <c r="F1823" t="s">
        <v>75</v>
      </c>
      <c r="G1823" t="s">
        <v>635</v>
      </c>
      <c r="H1823" t="s">
        <v>634</v>
      </c>
      <c r="I1823" t="b">
        <v>0</v>
      </c>
      <c r="J1823" t="b">
        <v>0</v>
      </c>
      <c r="K1823" t="b">
        <v>0</v>
      </c>
      <c r="L1823" t="b">
        <v>0</v>
      </c>
      <c r="M1823" t="b">
        <v>0</v>
      </c>
      <c r="N1823" t="b">
        <v>0</v>
      </c>
      <c r="O1823" t="s">
        <v>57</v>
      </c>
      <c r="P1823" t="b">
        <v>0</v>
      </c>
      <c r="Q1823" t="b">
        <v>0</v>
      </c>
      <c r="R1823" t="s">
        <v>119</v>
      </c>
      <c r="S1823" t="s">
        <v>59</v>
      </c>
      <c r="T1823" t="s">
        <v>94</v>
      </c>
      <c r="U1823" t="s">
        <v>95</v>
      </c>
      <c r="V1823" t="s">
        <v>60</v>
      </c>
      <c r="W1823" t="s">
        <v>80</v>
      </c>
      <c r="X1823" t="s">
        <v>62</v>
      </c>
      <c r="Y1823" t="s">
        <v>81</v>
      </c>
      <c r="Z1823">
        <v>12</v>
      </c>
      <c r="AA1823">
        <v>0</v>
      </c>
      <c r="AB1823">
        <v>2.7</v>
      </c>
      <c r="AC1823">
        <v>35</v>
      </c>
      <c r="AD1823">
        <v>229.69</v>
      </c>
      <c r="AE1823">
        <v>270.22000000000003</v>
      </c>
      <c r="AF1823">
        <v>24</v>
      </c>
      <c r="AG1823" t="b">
        <v>1</v>
      </c>
      <c r="AH1823">
        <v>252.58</v>
      </c>
      <c r="AI1823">
        <f t="shared" si="28"/>
        <v>25130.418749539298</v>
      </c>
      <c r="AJ1823">
        <v>3</v>
      </c>
      <c r="AK1823" t="b">
        <v>1</v>
      </c>
      <c r="AL1823" t="b">
        <v>0</v>
      </c>
      <c r="AM1823" t="s">
        <v>576</v>
      </c>
      <c r="AN1823" s="1">
        <v>40489</v>
      </c>
      <c r="AO1823" s="1">
        <v>40490</v>
      </c>
      <c r="AP1823" s="1">
        <v>40581</v>
      </c>
      <c r="AQ1823" s="1">
        <v>40636</v>
      </c>
    </row>
    <row r="1824" spans="1:43">
      <c r="A1824" t="s">
        <v>3880</v>
      </c>
      <c r="B1824">
        <v>61668002096</v>
      </c>
      <c r="C1824" t="s">
        <v>909</v>
      </c>
      <c r="D1824" t="s">
        <v>128</v>
      </c>
      <c r="E1824">
        <v>90250</v>
      </c>
      <c r="F1824" t="s">
        <v>54</v>
      </c>
      <c r="G1824" t="s">
        <v>910</v>
      </c>
      <c r="H1824" t="s">
        <v>130</v>
      </c>
      <c r="I1824" t="b">
        <v>0</v>
      </c>
      <c r="J1824" t="b">
        <v>0</v>
      </c>
      <c r="K1824" t="b">
        <v>1</v>
      </c>
      <c r="L1824" t="b">
        <v>0</v>
      </c>
      <c r="M1824" t="b">
        <v>0</v>
      </c>
      <c r="N1824" t="b">
        <v>0</v>
      </c>
      <c r="O1824" t="s">
        <v>77</v>
      </c>
      <c r="P1824" t="b">
        <v>0</v>
      </c>
      <c r="Q1824" t="b">
        <v>0</v>
      </c>
      <c r="R1824" t="s">
        <v>211</v>
      </c>
      <c r="S1824" t="s">
        <v>100</v>
      </c>
      <c r="T1824" t="s">
        <v>521</v>
      </c>
      <c r="U1824" t="s">
        <v>137</v>
      </c>
      <c r="V1824" t="s">
        <v>71</v>
      </c>
      <c r="W1824" t="s">
        <v>61</v>
      </c>
      <c r="X1824" t="s">
        <v>62</v>
      </c>
      <c r="Y1824" t="s">
        <v>63</v>
      </c>
      <c r="Z1824">
        <v>0</v>
      </c>
      <c r="AA1824">
        <v>13.21</v>
      </c>
      <c r="AB1824">
        <v>2.73</v>
      </c>
      <c r="AC1824">
        <v>9</v>
      </c>
      <c r="AD1824">
        <v>207.12</v>
      </c>
      <c r="AE1824">
        <v>252.59</v>
      </c>
      <c r="AF1824">
        <v>30</v>
      </c>
      <c r="AG1824" t="b">
        <v>1</v>
      </c>
      <c r="AH1824">
        <v>252.58</v>
      </c>
      <c r="AI1824">
        <f t="shared" si="28"/>
        <v>25130.418749539298</v>
      </c>
      <c r="AJ1824">
        <v>7</v>
      </c>
      <c r="AK1824" t="b">
        <v>1</v>
      </c>
      <c r="AL1824" t="b">
        <v>1</v>
      </c>
      <c r="AM1824" t="s">
        <v>576</v>
      </c>
      <c r="AN1824" s="1">
        <v>40300</v>
      </c>
      <c r="AO1824" s="1">
        <v>40351</v>
      </c>
      <c r="AP1824" s="1">
        <v>40449</v>
      </c>
      <c r="AQ1824" s="1">
        <v>40450</v>
      </c>
    </row>
    <row r="1825" spans="1:43">
      <c r="A1825" t="s">
        <v>3881</v>
      </c>
      <c r="C1825" t="s">
        <v>483</v>
      </c>
      <c r="D1825" t="s">
        <v>74</v>
      </c>
      <c r="E1825">
        <v>11208</v>
      </c>
      <c r="F1825" t="s">
        <v>75</v>
      </c>
      <c r="G1825" t="s">
        <v>2221</v>
      </c>
      <c r="H1825" t="s">
        <v>483</v>
      </c>
      <c r="I1825" t="b">
        <v>0</v>
      </c>
      <c r="J1825" t="b">
        <v>0</v>
      </c>
      <c r="K1825" t="b">
        <v>0</v>
      </c>
      <c r="L1825" t="b">
        <v>0</v>
      </c>
      <c r="M1825" t="b">
        <v>0</v>
      </c>
      <c r="N1825" t="b">
        <v>0</v>
      </c>
      <c r="O1825" t="s">
        <v>57</v>
      </c>
      <c r="P1825" t="b">
        <v>0</v>
      </c>
      <c r="Q1825" t="b">
        <v>0</v>
      </c>
      <c r="R1825" t="s">
        <v>119</v>
      </c>
      <c r="S1825" t="s">
        <v>59</v>
      </c>
      <c r="T1825" t="s">
        <v>211</v>
      </c>
      <c r="U1825" t="s">
        <v>100</v>
      </c>
      <c r="V1825" t="s">
        <v>60</v>
      </c>
      <c r="W1825" t="s">
        <v>61</v>
      </c>
      <c r="X1825" t="s">
        <v>62</v>
      </c>
      <c r="Y1825" t="s">
        <v>81</v>
      </c>
      <c r="Z1825">
        <v>17.579999999999998</v>
      </c>
      <c r="AA1825">
        <v>0</v>
      </c>
      <c r="AB1825">
        <v>4.4000000000000004</v>
      </c>
      <c r="AC1825">
        <v>17</v>
      </c>
      <c r="AD1825">
        <v>215</v>
      </c>
      <c r="AE1825">
        <v>262.2</v>
      </c>
      <c r="AF1825">
        <v>25</v>
      </c>
      <c r="AG1825" t="b">
        <v>0</v>
      </c>
      <c r="AH1825">
        <v>252.94</v>
      </c>
      <c r="AI1825">
        <f t="shared" si="28"/>
        <v>25016.409797420569</v>
      </c>
      <c r="AJ1825">
        <v>5</v>
      </c>
      <c r="AK1825" t="b">
        <v>0</v>
      </c>
      <c r="AL1825" t="b">
        <v>0</v>
      </c>
      <c r="AM1825" t="s">
        <v>576</v>
      </c>
      <c r="AN1825" s="1">
        <v>39658</v>
      </c>
      <c r="AO1825" s="1">
        <v>39724</v>
      </c>
      <c r="AP1825" s="1">
        <v>39793</v>
      </c>
      <c r="AQ1825" s="1">
        <v>39814</v>
      </c>
    </row>
    <row r="1826" spans="1:43">
      <c r="A1826" t="s">
        <v>3882</v>
      </c>
      <c r="C1826" t="s">
        <v>330</v>
      </c>
      <c r="D1826" t="s">
        <v>74</v>
      </c>
      <c r="E1826">
        <v>10029</v>
      </c>
      <c r="F1826" t="s">
        <v>75</v>
      </c>
      <c r="G1826" t="s">
        <v>117</v>
      </c>
      <c r="H1826" t="s">
        <v>332</v>
      </c>
      <c r="I1826" t="b">
        <v>0</v>
      </c>
      <c r="J1826" t="b">
        <v>0</v>
      </c>
      <c r="K1826" t="b">
        <v>0</v>
      </c>
      <c r="L1826" t="b">
        <v>0</v>
      </c>
      <c r="M1826" t="b">
        <v>0</v>
      </c>
      <c r="N1826" t="b">
        <v>0</v>
      </c>
      <c r="O1826" t="s">
        <v>57</v>
      </c>
      <c r="P1826" t="b">
        <v>0</v>
      </c>
      <c r="Q1826" t="b">
        <v>0</v>
      </c>
      <c r="R1826" t="s">
        <v>58</v>
      </c>
      <c r="S1826" t="s">
        <v>59</v>
      </c>
      <c r="T1826" t="s">
        <v>119</v>
      </c>
      <c r="U1826" t="s">
        <v>59</v>
      </c>
      <c r="V1826" t="s">
        <v>60</v>
      </c>
      <c r="W1826" t="s">
        <v>1</v>
      </c>
      <c r="X1826" t="s">
        <v>62</v>
      </c>
      <c r="Y1826" t="s">
        <v>63</v>
      </c>
      <c r="Z1826">
        <v>18</v>
      </c>
      <c r="AA1826">
        <v>0</v>
      </c>
      <c r="AB1826">
        <v>4.5</v>
      </c>
      <c r="AC1826">
        <v>17</v>
      </c>
      <c r="AD1826">
        <v>220.38</v>
      </c>
      <c r="AE1826">
        <v>268.76</v>
      </c>
      <c r="AF1826">
        <v>26</v>
      </c>
      <c r="AG1826" t="b">
        <v>1</v>
      </c>
      <c r="AH1826">
        <v>253.44</v>
      </c>
      <c r="AI1826">
        <f t="shared" si="28"/>
        <v>24858.49403058899</v>
      </c>
      <c r="AJ1826">
        <v>1</v>
      </c>
      <c r="AK1826" t="b">
        <v>0</v>
      </c>
      <c r="AL1826" t="b">
        <v>0</v>
      </c>
      <c r="AM1826" t="s">
        <v>576</v>
      </c>
      <c r="AN1826" s="1">
        <v>39023</v>
      </c>
      <c r="AO1826" s="1">
        <v>39078</v>
      </c>
      <c r="AP1826" s="1">
        <v>39399</v>
      </c>
      <c r="AQ1826" s="1">
        <v>39265</v>
      </c>
    </row>
    <row r="1827" spans="1:43">
      <c r="A1827" t="s">
        <v>3883</v>
      </c>
      <c r="C1827" t="s">
        <v>73</v>
      </c>
      <c r="D1827" t="s">
        <v>74</v>
      </c>
      <c r="E1827">
        <v>10460</v>
      </c>
      <c r="F1827" t="s">
        <v>75</v>
      </c>
      <c r="G1827" t="s">
        <v>117</v>
      </c>
      <c r="H1827" t="s">
        <v>73</v>
      </c>
      <c r="I1827" t="b">
        <v>0</v>
      </c>
      <c r="J1827" t="b">
        <v>0</v>
      </c>
      <c r="K1827" t="b">
        <v>0</v>
      </c>
      <c r="L1827" t="b">
        <v>0</v>
      </c>
      <c r="M1827" t="b">
        <v>0</v>
      </c>
      <c r="N1827" t="b">
        <v>0</v>
      </c>
      <c r="O1827" t="s">
        <v>77</v>
      </c>
      <c r="P1827" t="b">
        <v>0</v>
      </c>
      <c r="Q1827" t="b">
        <v>0</v>
      </c>
      <c r="R1827" t="s">
        <v>119</v>
      </c>
      <c r="S1827" t="s">
        <v>59</v>
      </c>
      <c r="V1827" t="s">
        <v>60</v>
      </c>
      <c r="W1827" t="s">
        <v>80</v>
      </c>
      <c r="X1827" t="s">
        <v>62</v>
      </c>
      <c r="Y1827" t="s">
        <v>88</v>
      </c>
      <c r="AD1827">
        <v>220.38</v>
      </c>
      <c r="AE1827">
        <v>268.76</v>
      </c>
      <c r="AF1827">
        <v>50</v>
      </c>
      <c r="AG1827" t="b">
        <v>1</v>
      </c>
      <c r="AH1827">
        <v>253.44</v>
      </c>
      <c r="AI1827">
        <f t="shared" si="28"/>
        <v>24858.49403058899</v>
      </c>
      <c r="AJ1827">
        <v>1</v>
      </c>
      <c r="AK1827" t="b">
        <v>0</v>
      </c>
      <c r="AL1827" t="b">
        <v>0</v>
      </c>
      <c r="AM1827" t="s">
        <v>576</v>
      </c>
      <c r="AN1827" s="1">
        <v>38737</v>
      </c>
      <c r="AO1827" s="1">
        <v>38741</v>
      </c>
      <c r="AP1827" s="1">
        <v>38825</v>
      </c>
      <c r="AQ1827" s="1">
        <v>38878</v>
      </c>
    </row>
    <row r="1828" spans="1:43">
      <c r="A1828" t="s">
        <v>3884</v>
      </c>
      <c r="B1828">
        <v>63441005637</v>
      </c>
      <c r="C1828" t="s">
        <v>205</v>
      </c>
      <c r="D1828" t="s">
        <v>128</v>
      </c>
      <c r="E1828">
        <v>94121</v>
      </c>
      <c r="F1828" t="s">
        <v>75</v>
      </c>
      <c r="G1828" t="s">
        <v>206</v>
      </c>
      <c r="H1828" t="s">
        <v>205</v>
      </c>
      <c r="I1828" t="b">
        <v>0</v>
      </c>
      <c r="J1828" t="b">
        <v>0</v>
      </c>
      <c r="K1828" t="b">
        <v>0</v>
      </c>
      <c r="L1828" t="b">
        <v>0</v>
      </c>
      <c r="M1828" t="b">
        <v>0</v>
      </c>
      <c r="N1828" t="b">
        <v>0</v>
      </c>
      <c r="O1828" t="s">
        <v>57</v>
      </c>
      <c r="P1828" t="b">
        <v>0</v>
      </c>
      <c r="Q1828" t="b">
        <v>0</v>
      </c>
      <c r="R1828" t="s">
        <v>104</v>
      </c>
      <c r="S1828" t="s">
        <v>95</v>
      </c>
      <c r="T1828" t="s">
        <v>58</v>
      </c>
      <c r="U1828" t="s">
        <v>59</v>
      </c>
      <c r="V1828" t="s">
        <v>71</v>
      </c>
      <c r="W1828" t="s">
        <v>1</v>
      </c>
      <c r="X1828" t="s">
        <v>62</v>
      </c>
      <c r="Y1828" t="s">
        <v>63</v>
      </c>
      <c r="Z1828">
        <v>15.38</v>
      </c>
      <c r="AA1828">
        <v>14.07</v>
      </c>
      <c r="AB1828">
        <v>2.31</v>
      </c>
      <c r="AC1828">
        <v>35</v>
      </c>
      <c r="AD1828">
        <v>220.54</v>
      </c>
      <c r="AE1828">
        <v>253.49</v>
      </c>
      <c r="AF1828">
        <v>22</v>
      </c>
      <c r="AG1828" t="b">
        <v>0</v>
      </c>
      <c r="AH1828">
        <v>253.49</v>
      </c>
      <c r="AI1828">
        <f t="shared" si="28"/>
        <v>24842.729953905829</v>
      </c>
      <c r="AJ1828">
        <v>1</v>
      </c>
      <c r="AK1828" t="b">
        <v>0</v>
      </c>
      <c r="AL1828" t="b">
        <v>0</v>
      </c>
      <c r="AM1828" t="s">
        <v>576</v>
      </c>
      <c r="AN1828" s="1">
        <v>40359</v>
      </c>
      <c r="AO1828" s="1">
        <v>40374</v>
      </c>
      <c r="AP1828" s="1">
        <v>40431</v>
      </c>
      <c r="AQ1828" s="1">
        <v>40508</v>
      </c>
    </row>
    <row r="1829" spans="1:43">
      <c r="A1829" t="s">
        <v>3885</v>
      </c>
      <c r="C1829" t="s">
        <v>1949</v>
      </c>
      <c r="D1829" t="s">
        <v>74</v>
      </c>
      <c r="E1829">
        <v>11416</v>
      </c>
      <c r="F1829" t="s">
        <v>75</v>
      </c>
      <c r="G1829" t="s">
        <v>2221</v>
      </c>
      <c r="H1829" t="s">
        <v>118</v>
      </c>
      <c r="I1829" t="b">
        <v>0</v>
      </c>
      <c r="J1829" t="b">
        <v>0</v>
      </c>
      <c r="K1829" t="b">
        <v>0</v>
      </c>
      <c r="L1829" t="b">
        <v>0</v>
      </c>
      <c r="M1829" t="b">
        <v>0</v>
      </c>
      <c r="N1829" t="b">
        <v>0</v>
      </c>
      <c r="O1829" t="s">
        <v>77</v>
      </c>
      <c r="P1829" t="b">
        <v>0</v>
      </c>
      <c r="Q1829" t="b">
        <v>0</v>
      </c>
      <c r="R1829" t="s">
        <v>1</v>
      </c>
      <c r="S1829" t="s">
        <v>137</v>
      </c>
      <c r="V1829" t="s">
        <v>60</v>
      </c>
      <c r="W1829" t="s">
        <v>1</v>
      </c>
      <c r="X1829" t="s">
        <v>62</v>
      </c>
      <c r="Y1829" t="s">
        <v>151</v>
      </c>
      <c r="Z1829">
        <v>17.84</v>
      </c>
      <c r="AA1829">
        <v>0</v>
      </c>
      <c r="AB1829">
        <v>2.68</v>
      </c>
      <c r="AC1829">
        <v>9</v>
      </c>
      <c r="AD1829">
        <v>208</v>
      </c>
      <c r="AE1829">
        <v>253.66</v>
      </c>
      <c r="AF1829">
        <v>20</v>
      </c>
      <c r="AG1829" t="b">
        <v>1</v>
      </c>
      <c r="AH1829">
        <v>253.66</v>
      </c>
      <c r="AI1829">
        <f t="shared" si="28"/>
        <v>24789.169493183097</v>
      </c>
      <c r="AJ1829">
        <v>1</v>
      </c>
      <c r="AK1829" t="b">
        <v>0</v>
      </c>
      <c r="AL1829" t="b">
        <v>0</v>
      </c>
      <c r="AM1829" t="s">
        <v>576</v>
      </c>
      <c r="AN1829" s="1">
        <v>40002</v>
      </c>
      <c r="AO1829" s="1">
        <v>40049</v>
      </c>
      <c r="AP1829" s="1">
        <v>40059</v>
      </c>
      <c r="AQ1829" s="1">
        <v>40154</v>
      </c>
    </row>
    <row r="1830" spans="1:43">
      <c r="A1830" t="s">
        <v>3886</v>
      </c>
      <c r="C1830" t="s">
        <v>73</v>
      </c>
      <c r="D1830" t="s">
        <v>74</v>
      </c>
      <c r="E1830">
        <v>10453</v>
      </c>
      <c r="F1830" t="s">
        <v>75</v>
      </c>
      <c r="G1830" t="s">
        <v>486</v>
      </c>
      <c r="H1830" t="s">
        <v>73</v>
      </c>
      <c r="I1830" t="b">
        <v>0</v>
      </c>
      <c r="J1830" t="b">
        <v>0</v>
      </c>
      <c r="K1830" t="b">
        <v>0</v>
      </c>
      <c r="L1830" t="b">
        <v>0</v>
      </c>
      <c r="M1830" t="b">
        <v>0</v>
      </c>
      <c r="N1830" t="b">
        <v>0</v>
      </c>
      <c r="O1830" t="s">
        <v>77</v>
      </c>
      <c r="P1830" t="b">
        <v>1</v>
      </c>
      <c r="Q1830" t="b">
        <v>0</v>
      </c>
      <c r="R1830" t="s">
        <v>58</v>
      </c>
      <c r="S1830" t="s">
        <v>59</v>
      </c>
      <c r="T1830" t="s">
        <v>230</v>
      </c>
      <c r="U1830" t="s">
        <v>59</v>
      </c>
      <c r="V1830" t="s">
        <v>60</v>
      </c>
      <c r="W1830" t="s">
        <v>114</v>
      </c>
      <c r="X1830" t="s">
        <v>62</v>
      </c>
      <c r="Y1830" t="s">
        <v>151</v>
      </c>
      <c r="Z1830">
        <v>0</v>
      </c>
      <c r="AA1830">
        <v>0</v>
      </c>
      <c r="AB1830">
        <v>2.67</v>
      </c>
      <c r="AC1830">
        <v>35</v>
      </c>
      <c r="AD1830">
        <v>215.66</v>
      </c>
      <c r="AE1830">
        <v>253.72</v>
      </c>
      <c r="AF1830">
        <v>60</v>
      </c>
      <c r="AG1830" t="b">
        <v>1</v>
      </c>
      <c r="AH1830">
        <v>253.72</v>
      </c>
      <c r="AI1830">
        <f t="shared" si="28"/>
        <v>24770.279601163307</v>
      </c>
      <c r="AJ1830">
        <v>3</v>
      </c>
      <c r="AK1830" t="b">
        <v>1</v>
      </c>
      <c r="AL1830" t="b">
        <v>0</v>
      </c>
      <c r="AM1830" t="s">
        <v>576</v>
      </c>
      <c r="AN1830" s="1">
        <v>40574</v>
      </c>
      <c r="AO1830" s="1">
        <v>40610</v>
      </c>
      <c r="AQ1830" s="1">
        <v>40723</v>
      </c>
    </row>
    <row r="1831" spans="1:43">
      <c r="A1831" t="s">
        <v>3887</v>
      </c>
      <c r="B1831">
        <v>90252000476</v>
      </c>
      <c r="C1831" t="s">
        <v>556</v>
      </c>
      <c r="D1831" t="s">
        <v>557</v>
      </c>
      <c r="E1831">
        <v>6460</v>
      </c>
      <c r="F1831" t="s">
        <v>54</v>
      </c>
      <c r="G1831" t="s">
        <v>558</v>
      </c>
      <c r="H1831" t="s">
        <v>559</v>
      </c>
      <c r="I1831" t="b">
        <v>0</v>
      </c>
      <c r="J1831" t="b">
        <v>0</v>
      </c>
      <c r="K1831" t="b">
        <v>0</v>
      </c>
      <c r="L1831" t="b">
        <v>0</v>
      </c>
      <c r="M1831" t="b">
        <v>0</v>
      </c>
      <c r="N1831" t="b">
        <v>0</v>
      </c>
      <c r="O1831" t="s">
        <v>57</v>
      </c>
      <c r="P1831" t="b">
        <v>0</v>
      </c>
      <c r="Q1831" t="b">
        <v>0</v>
      </c>
      <c r="R1831" t="s">
        <v>113</v>
      </c>
      <c r="S1831" t="s">
        <v>113</v>
      </c>
      <c r="V1831" t="s">
        <v>71</v>
      </c>
      <c r="W1831" t="s">
        <v>1</v>
      </c>
      <c r="X1831" t="s">
        <v>107</v>
      </c>
      <c r="Y1831" t="s">
        <v>63</v>
      </c>
      <c r="Z1831">
        <v>16.54</v>
      </c>
      <c r="AA1831">
        <v>0</v>
      </c>
      <c r="AB1831">
        <v>4.1399999999999997</v>
      </c>
      <c r="AC1831">
        <v>17</v>
      </c>
      <c r="AD1831">
        <v>203</v>
      </c>
      <c r="AE1831">
        <v>247.56</v>
      </c>
      <c r="AF1831">
        <v>5</v>
      </c>
      <c r="AG1831" t="b">
        <v>1</v>
      </c>
      <c r="AH1831">
        <v>253.75</v>
      </c>
      <c r="AI1831">
        <f t="shared" si="28"/>
        <v>24760.837355153413</v>
      </c>
      <c r="AJ1831">
        <v>3</v>
      </c>
      <c r="AK1831" t="b">
        <v>0</v>
      </c>
      <c r="AL1831" t="b">
        <v>0</v>
      </c>
      <c r="AM1831" t="s">
        <v>576</v>
      </c>
      <c r="AN1831" s="1">
        <v>39433</v>
      </c>
      <c r="AO1831" s="1">
        <v>39438</v>
      </c>
      <c r="AP1831" s="1">
        <v>39497</v>
      </c>
      <c r="AQ1831" s="1">
        <v>39671</v>
      </c>
    </row>
    <row r="1832" spans="1:43">
      <c r="A1832" t="s">
        <v>3888</v>
      </c>
      <c r="B1832">
        <v>90519001084</v>
      </c>
      <c r="C1832" t="s">
        <v>3889</v>
      </c>
      <c r="D1832" t="s">
        <v>557</v>
      </c>
      <c r="E1832">
        <v>6226</v>
      </c>
      <c r="F1832" t="s">
        <v>68</v>
      </c>
      <c r="G1832" t="s">
        <v>3890</v>
      </c>
      <c r="H1832" t="s">
        <v>3891</v>
      </c>
      <c r="I1832" t="b">
        <v>0</v>
      </c>
      <c r="J1832" t="b">
        <v>0</v>
      </c>
      <c r="K1832" t="b">
        <v>0</v>
      </c>
      <c r="L1832" t="b">
        <v>0</v>
      </c>
      <c r="M1832" t="b">
        <v>0</v>
      </c>
      <c r="N1832" t="b">
        <v>0</v>
      </c>
      <c r="O1832" t="s">
        <v>57</v>
      </c>
      <c r="P1832" t="b">
        <v>0</v>
      </c>
      <c r="Q1832" t="b">
        <v>0</v>
      </c>
      <c r="R1832" t="s">
        <v>58</v>
      </c>
      <c r="S1832" t="s">
        <v>59</v>
      </c>
      <c r="T1832" t="s">
        <v>58</v>
      </c>
      <c r="U1832" t="s">
        <v>59</v>
      </c>
      <c r="V1832" t="s">
        <v>60</v>
      </c>
      <c r="W1832" t="s">
        <v>1</v>
      </c>
      <c r="X1832" t="s">
        <v>62</v>
      </c>
      <c r="Y1832" t="s">
        <v>63</v>
      </c>
      <c r="Z1832">
        <v>17.899999999999999</v>
      </c>
      <c r="AA1832">
        <v>0</v>
      </c>
      <c r="AB1832">
        <v>2.68</v>
      </c>
      <c r="AC1832">
        <v>9</v>
      </c>
      <c r="AD1832">
        <v>208.53</v>
      </c>
      <c r="AE1832">
        <v>254.3</v>
      </c>
      <c r="AF1832">
        <v>20</v>
      </c>
      <c r="AG1832" t="b">
        <v>1</v>
      </c>
      <c r="AH1832">
        <v>254.3</v>
      </c>
      <c r="AI1832">
        <f t="shared" si="28"/>
        <v>24588.048511638677</v>
      </c>
      <c r="AJ1832">
        <v>2</v>
      </c>
      <c r="AK1832" t="b">
        <v>0</v>
      </c>
      <c r="AL1832" t="b">
        <v>0</v>
      </c>
      <c r="AM1832" t="s">
        <v>576</v>
      </c>
      <c r="AN1832" s="1">
        <v>40092</v>
      </c>
      <c r="AO1832" s="1">
        <v>40161</v>
      </c>
      <c r="AP1832" s="1">
        <v>40287</v>
      </c>
      <c r="AQ1832" s="1">
        <v>40247</v>
      </c>
    </row>
    <row r="1833" spans="1:43">
      <c r="A1833" t="s">
        <v>3892</v>
      </c>
      <c r="C1833" t="s">
        <v>985</v>
      </c>
      <c r="D1833" t="s">
        <v>74</v>
      </c>
      <c r="E1833">
        <v>11101</v>
      </c>
      <c r="F1833" t="s">
        <v>75</v>
      </c>
      <c r="G1833" t="s">
        <v>106</v>
      </c>
      <c r="H1833" t="s">
        <v>118</v>
      </c>
      <c r="I1833" t="b">
        <v>1</v>
      </c>
      <c r="J1833" t="b">
        <v>0</v>
      </c>
      <c r="K1833" t="b">
        <v>0</v>
      </c>
      <c r="L1833" t="b">
        <v>0</v>
      </c>
      <c r="M1833" t="b">
        <v>0</v>
      </c>
      <c r="N1833" t="b">
        <v>0</v>
      </c>
      <c r="O1833" t="s">
        <v>77</v>
      </c>
      <c r="P1833" t="b">
        <v>0</v>
      </c>
      <c r="Q1833" t="b">
        <v>0</v>
      </c>
      <c r="R1833" t="s">
        <v>58</v>
      </c>
      <c r="S1833" t="s">
        <v>59</v>
      </c>
      <c r="T1833" t="s">
        <v>58</v>
      </c>
      <c r="U1833" t="s">
        <v>59</v>
      </c>
      <c r="V1833" t="s">
        <v>60</v>
      </c>
      <c r="W1833" t="s">
        <v>61</v>
      </c>
      <c r="X1833" t="s">
        <v>107</v>
      </c>
      <c r="Y1833" t="s">
        <v>63</v>
      </c>
      <c r="Z1833">
        <v>17.899999999999999</v>
      </c>
      <c r="AA1833">
        <v>0</v>
      </c>
      <c r="AB1833">
        <v>2.69</v>
      </c>
      <c r="AC1833">
        <v>9</v>
      </c>
      <c r="AD1833">
        <v>208.58</v>
      </c>
      <c r="AE1833">
        <v>254.37</v>
      </c>
      <c r="AF1833">
        <v>25</v>
      </c>
      <c r="AG1833" t="b">
        <v>1</v>
      </c>
      <c r="AH1833">
        <v>254.36</v>
      </c>
      <c r="AI1833">
        <f t="shared" si="28"/>
        <v>24569.235419618886</v>
      </c>
      <c r="AJ1833">
        <v>2</v>
      </c>
      <c r="AK1833" t="b">
        <v>1</v>
      </c>
      <c r="AL1833" t="b">
        <v>0</v>
      </c>
      <c r="AM1833" t="s">
        <v>576</v>
      </c>
      <c r="AN1833" s="1">
        <v>40125</v>
      </c>
      <c r="AO1833" s="1">
        <v>40133</v>
      </c>
      <c r="AP1833" s="1">
        <v>40186</v>
      </c>
      <c r="AQ1833" s="1">
        <v>40282</v>
      </c>
    </row>
    <row r="1834" spans="1:43">
      <c r="A1834" t="s">
        <v>3893</v>
      </c>
      <c r="B1834">
        <v>210579001368</v>
      </c>
      <c r="C1834" t="s">
        <v>2359</v>
      </c>
      <c r="D1834" t="s">
        <v>310</v>
      </c>
      <c r="E1834">
        <v>42633</v>
      </c>
      <c r="F1834" t="s">
        <v>68</v>
      </c>
      <c r="G1834" t="s">
        <v>1379</v>
      </c>
      <c r="H1834" t="s">
        <v>176</v>
      </c>
      <c r="I1834" t="b">
        <v>0</v>
      </c>
      <c r="J1834" t="b">
        <v>0</v>
      </c>
      <c r="K1834" t="b">
        <v>0</v>
      </c>
      <c r="L1834" t="b">
        <v>0</v>
      </c>
      <c r="M1834" t="b">
        <v>0</v>
      </c>
      <c r="N1834" t="b">
        <v>0</v>
      </c>
      <c r="O1834" t="s">
        <v>77</v>
      </c>
      <c r="P1834" t="b">
        <v>0</v>
      </c>
      <c r="Q1834" t="b">
        <v>0</v>
      </c>
      <c r="R1834" t="s">
        <v>94</v>
      </c>
      <c r="S1834" t="s">
        <v>95</v>
      </c>
      <c r="V1834" t="s">
        <v>60</v>
      </c>
      <c r="W1834" t="s">
        <v>61</v>
      </c>
      <c r="X1834" t="s">
        <v>62</v>
      </c>
      <c r="Y1834" t="s">
        <v>151</v>
      </c>
      <c r="Z1834">
        <v>15.44</v>
      </c>
      <c r="AA1834">
        <v>9.26</v>
      </c>
      <c r="AB1834">
        <v>2.3199999999999998</v>
      </c>
      <c r="AC1834">
        <v>35</v>
      </c>
      <c r="AD1834">
        <v>216.42</v>
      </c>
      <c r="AE1834">
        <v>254.61</v>
      </c>
      <c r="AF1834">
        <v>202</v>
      </c>
      <c r="AG1834" t="b">
        <v>1</v>
      </c>
      <c r="AH1834">
        <v>254.61</v>
      </c>
      <c r="AI1834">
        <f t="shared" si="28"/>
        <v>24490.925036203098</v>
      </c>
      <c r="AJ1834">
        <v>4</v>
      </c>
      <c r="AK1834" t="b">
        <v>0</v>
      </c>
      <c r="AL1834" t="b">
        <v>0</v>
      </c>
      <c r="AM1834" t="s">
        <v>576</v>
      </c>
      <c r="AN1834" s="1">
        <v>40568</v>
      </c>
      <c r="AO1834" s="1">
        <v>40617</v>
      </c>
      <c r="AP1834" s="1">
        <v>40617</v>
      </c>
      <c r="AQ1834" s="1">
        <v>40718</v>
      </c>
    </row>
    <row r="1835" spans="1:43">
      <c r="A1835" t="s">
        <v>3894</v>
      </c>
      <c r="B1835">
        <v>130102000413</v>
      </c>
      <c r="C1835" t="s">
        <v>3895</v>
      </c>
      <c r="D1835" t="s">
        <v>280</v>
      </c>
      <c r="E1835">
        <v>31408</v>
      </c>
      <c r="F1835" t="s">
        <v>54</v>
      </c>
      <c r="G1835" t="s">
        <v>1553</v>
      </c>
      <c r="H1835" t="s">
        <v>1554</v>
      </c>
      <c r="I1835" t="b">
        <v>0</v>
      </c>
      <c r="J1835" t="b">
        <v>1</v>
      </c>
      <c r="K1835" t="b">
        <v>0</v>
      </c>
      <c r="L1835" t="b">
        <v>0</v>
      </c>
      <c r="M1835" t="b">
        <v>0</v>
      </c>
      <c r="N1835" t="b">
        <v>0</v>
      </c>
      <c r="O1835" t="s">
        <v>87</v>
      </c>
      <c r="P1835" t="b">
        <v>0</v>
      </c>
      <c r="Q1835" t="b">
        <v>0</v>
      </c>
      <c r="R1835" t="s">
        <v>101</v>
      </c>
      <c r="S1835" t="s">
        <v>95</v>
      </c>
      <c r="V1835" t="s">
        <v>60</v>
      </c>
      <c r="W1835" t="s">
        <v>61</v>
      </c>
      <c r="X1835" t="s">
        <v>62</v>
      </c>
      <c r="Y1835" t="s">
        <v>88</v>
      </c>
      <c r="Z1835">
        <v>34.93</v>
      </c>
      <c r="AA1835">
        <v>13.97</v>
      </c>
      <c r="AB1835">
        <v>5.24</v>
      </c>
      <c r="AC1835">
        <v>9</v>
      </c>
      <c r="AD1835">
        <v>412.39</v>
      </c>
      <c r="AE1835">
        <v>502.91</v>
      </c>
      <c r="AF1835">
        <v>168</v>
      </c>
      <c r="AG1835" t="b">
        <v>1</v>
      </c>
      <c r="AH1835">
        <v>254.78</v>
      </c>
      <c r="AI1835">
        <f t="shared" si="28"/>
        <v>24437.745375480365</v>
      </c>
      <c r="AJ1835">
        <v>3</v>
      </c>
      <c r="AK1835" t="b">
        <v>1</v>
      </c>
      <c r="AL1835" t="b">
        <v>0</v>
      </c>
      <c r="AM1835" t="s">
        <v>64</v>
      </c>
      <c r="AN1835" s="1">
        <v>40194</v>
      </c>
      <c r="AQ1835" s="1">
        <v>40351</v>
      </c>
    </row>
    <row r="1836" spans="1:43">
      <c r="A1836" t="s">
        <v>3896</v>
      </c>
      <c r="B1836">
        <v>490021000155</v>
      </c>
      <c r="C1836" t="s">
        <v>784</v>
      </c>
      <c r="D1836" t="s">
        <v>495</v>
      </c>
      <c r="E1836">
        <v>84015</v>
      </c>
      <c r="F1836" t="s">
        <v>54</v>
      </c>
      <c r="G1836" t="s">
        <v>496</v>
      </c>
      <c r="H1836" t="s">
        <v>497</v>
      </c>
      <c r="I1836" t="b">
        <v>0</v>
      </c>
      <c r="J1836" t="b">
        <v>0</v>
      </c>
      <c r="K1836" t="b">
        <v>0</v>
      </c>
      <c r="L1836" t="b">
        <v>0</v>
      </c>
      <c r="M1836" t="b">
        <v>0</v>
      </c>
      <c r="N1836" t="b">
        <v>0</v>
      </c>
      <c r="O1836" t="s">
        <v>57</v>
      </c>
      <c r="P1836" t="b">
        <v>0</v>
      </c>
      <c r="Q1836" t="b">
        <v>0</v>
      </c>
      <c r="R1836" t="s">
        <v>58</v>
      </c>
      <c r="S1836" t="s">
        <v>59</v>
      </c>
      <c r="T1836" t="s">
        <v>119</v>
      </c>
      <c r="U1836" t="s">
        <v>59</v>
      </c>
      <c r="V1836" t="s">
        <v>60</v>
      </c>
      <c r="W1836" t="s">
        <v>61</v>
      </c>
      <c r="X1836" t="s">
        <v>107</v>
      </c>
      <c r="Y1836" t="s">
        <v>63</v>
      </c>
      <c r="Z1836">
        <v>17.98</v>
      </c>
      <c r="AA1836">
        <v>0</v>
      </c>
      <c r="AB1836">
        <v>2.7</v>
      </c>
      <c r="AC1836">
        <v>9</v>
      </c>
      <c r="AD1836">
        <v>209.43</v>
      </c>
      <c r="AE1836">
        <v>255.4</v>
      </c>
      <c r="AF1836">
        <v>125</v>
      </c>
      <c r="AG1836" t="b">
        <v>1</v>
      </c>
      <c r="AH1836">
        <v>254.88</v>
      </c>
      <c r="AI1836">
        <f t="shared" si="28"/>
        <v>24406.490222114051</v>
      </c>
      <c r="AJ1836">
        <v>3</v>
      </c>
      <c r="AK1836" t="b">
        <v>0</v>
      </c>
      <c r="AL1836" t="b">
        <v>0</v>
      </c>
      <c r="AM1836" t="s">
        <v>576</v>
      </c>
      <c r="AN1836" s="1">
        <v>39958</v>
      </c>
      <c r="AO1836" s="1">
        <v>40003</v>
      </c>
      <c r="AP1836" s="1">
        <v>40190</v>
      </c>
      <c r="AQ1836" s="1">
        <v>40112</v>
      </c>
    </row>
    <row r="1837" spans="1:43">
      <c r="A1837" t="s">
        <v>3897</v>
      </c>
      <c r="B1837">
        <v>550702000758</v>
      </c>
      <c r="C1837" t="s">
        <v>1479</v>
      </c>
      <c r="D1837" t="s">
        <v>276</v>
      </c>
      <c r="E1837">
        <v>53546</v>
      </c>
      <c r="F1837" t="s">
        <v>75</v>
      </c>
      <c r="G1837" t="s">
        <v>1480</v>
      </c>
      <c r="H1837" t="s">
        <v>1481</v>
      </c>
      <c r="I1837" t="b">
        <v>0</v>
      </c>
      <c r="J1837" t="b">
        <v>1</v>
      </c>
      <c r="K1837" t="b">
        <v>0</v>
      </c>
      <c r="L1837" t="b">
        <v>0</v>
      </c>
      <c r="M1837" t="b">
        <v>0</v>
      </c>
      <c r="N1837" t="b">
        <v>0</v>
      </c>
      <c r="O1837" t="s">
        <v>77</v>
      </c>
      <c r="P1837" t="b">
        <v>0</v>
      </c>
      <c r="Q1837" t="b">
        <v>0</v>
      </c>
      <c r="R1837" t="s">
        <v>113</v>
      </c>
      <c r="S1837" t="s">
        <v>113</v>
      </c>
      <c r="T1837" t="s">
        <v>119</v>
      </c>
      <c r="U1837" t="s">
        <v>59</v>
      </c>
      <c r="V1837" t="s">
        <v>60</v>
      </c>
      <c r="W1837" t="s">
        <v>61</v>
      </c>
      <c r="X1837" t="s">
        <v>62</v>
      </c>
      <c r="Y1837" t="s">
        <v>151</v>
      </c>
      <c r="Z1837">
        <v>42.58</v>
      </c>
      <c r="AA1837">
        <v>0</v>
      </c>
      <c r="AB1837">
        <v>6.3</v>
      </c>
      <c r="AC1837">
        <v>9</v>
      </c>
      <c r="AD1837">
        <v>478.13</v>
      </c>
      <c r="AE1837">
        <v>583.09</v>
      </c>
      <c r="AF1837">
        <v>30</v>
      </c>
      <c r="AG1837" t="b">
        <v>1</v>
      </c>
      <c r="AH1837">
        <v>255</v>
      </c>
      <c r="AI1837">
        <f t="shared" si="28"/>
        <v>24369.010438074474</v>
      </c>
      <c r="AJ1837">
        <v>12</v>
      </c>
      <c r="AK1837" t="b">
        <v>0</v>
      </c>
      <c r="AL1837" t="b">
        <v>0</v>
      </c>
      <c r="AM1837" t="s">
        <v>64</v>
      </c>
      <c r="AN1837" s="1">
        <v>40166</v>
      </c>
      <c r="AQ1837" s="1">
        <v>40321</v>
      </c>
    </row>
    <row r="1838" spans="1:43">
      <c r="A1838" s="2" t="s">
        <v>3898</v>
      </c>
      <c r="B1838">
        <v>60243000131</v>
      </c>
      <c r="C1838" t="s">
        <v>869</v>
      </c>
      <c r="D1838" t="s">
        <v>128</v>
      </c>
      <c r="E1838">
        <v>92505</v>
      </c>
      <c r="F1838" t="s">
        <v>75</v>
      </c>
      <c r="G1838" t="s">
        <v>3899</v>
      </c>
      <c r="H1838" t="s">
        <v>869</v>
      </c>
      <c r="I1838" t="b">
        <v>0</v>
      </c>
      <c r="J1838" t="b">
        <v>0</v>
      </c>
      <c r="K1838" t="b">
        <v>1</v>
      </c>
      <c r="L1838" t="b">
        <v>0</v>
      </c>
      <c r="M1838" t="b">
        <v>0</v>
      </c>
      <c r="N1838" t="b">
        <v>0</v>
      </c>
      <c r="O1838" t="s">
        <v>57</v>
      </c>
      <c r="P1838" t="b">
        <v>0</v>
      </c>
      <c r="Q1838" t="b">
        <v>0</v>
      </c>
      <c r="R1838" t="s">
        <v>113</v>
      </c>
      <c r="S1838" t="s">
        <v>113</v>
      </c>
      <c r="T1838" t="s">
        <v>58</v>
      </c>
      <c r="U1838" t="s">
        <v>59</v>
      </c>
      <c r="V1838" t="s">
        <v>60</v>
      </c>
      <c r="W1838" t="s">
        <v>61</v>
      </c>
      <c r="X1838" t="s">
        <v>62</v>
      </c>
      <c r="Y1838" t="s">
        <v>81</v>
      </c>
      <c r="Z1838">
        <v>16.71</v>
      </c>
      <c r="AA1838">
        <v>12.11</v>
      </c>
      <c r="AB1838">
        <v>4.18</v>
      </c>
      <c r="AC1838">
        <v>17</v>
      </c>
      <c r="AD1838">
        <v>217</v>
      </c>
      <c r="AE1838">
        <v>264.63</v>
      </c>
      <c r="AF1838">
        <v>9</v>
      </c>
      <c r="AG1838" t="b">
        <v>1</v>
      </c>
      <c r="AH1838">
        <v>255.29</v>
      </c>
      <c r="AI1838">
        <f t="shared" si="28"/>
        <v>24278.55319331216</v>
      </c>
      <c r="AJ1838">
        <v>3</v>
      </c>
      <c r="AK1838" t="b">
        <v>0</v>
      </c>
      <c r="AL1838" t="b">
        <v>0</v>
      </c>
      <c r="AM1838" t="s">
        <v>576</v>
      </c>
      <c r="AN1838" s="1">
        <v>39824</v>
      </c>
      <c r="AO1838" s="1">
        <v>39827</v>
      </c>
      <c r="AP1838" s="1">
        <v>39891</v>
      </c>
      <c r="AQ1838" s="1">
        <v>39981</v>
      </c>
    </row>
    <row r="1839" spans="1:43">
      <c r="A1839" t="s">
        <v>3900</v>
      </c>
      <c r="C1839" t="s">
        <v>3417</v>
      </c>
      <c r="D1839" t="s">
        <v>707</v>
      </c>
      <c r="E1839">
        <v>2136</v>
      </c>
      <c r="F1839" t="s">
        <v>75</v>
      </c>
      <c r="G1839" t="s">
        <v>3418</v>
      </c>
      <c r="H1839" t="s">
        <v>1092</v>
      </c>
      <c r="I1839" t="b">
        <v>1</v>
      </c>
      <c r="J1839" t="b">
        <v>0</v>
      </c>
      <c r="K1839" t="b">
        <v>0</v>
      </c>
      <c r="L1839" t="b">
        <v>0</v>
      </c>
      <c r="M1839" t="b">
        <v>0</v>
      </c>
      <c r="N1839" t="b">
        <v>0</v>
      </c>
      <c r="O1839" t="s">
        <v>77</v>
      </c>
      <c r="P1839" t="b">
        <v>0</v>
      </c>
      <c r="Q1839" t="b">
        <v>0</v>
      </c>
      <c r="R1839" t="s">
        <v>1</v>
      </c>
      <c r="S1839" t="s">
        <v>137</v>
      </c>
      <c r="V1839" t="s">
        <v>60</v>
      </c>
      <c r="W1839" t="s">
        <v>61</v>
      </c>
      <c r="X1839" t="s">
        <v>62</v>
      </c>
      <c r="Y1839" t="s">
        <v>63</v>
      </c>
      <c r="Z1839">
        <v>17.739999999999998</v>
      </c>
      <c r="AA1839">
        <v>0</v>
      </c>
      <c r="AB1839">
        <v>4.4400000000000004</v>
      </c>
      <c r="AC1839">
        <v>17</v>
      </c>
      <c r="AD1839">
        <v>217</v>
      </c>
      <c r="AE1839">
        <v>264.63</v>
      </c>
      <c r="AF1839">
        <v>26</v>
      </c>
      <c r="AG1839" t="b">
        <v>1</v>
      </c>
      <c r="AH1839">
        <v>255.29</v>
      </c>
      <c r="AI1839">
        <f t="shared" si="28"/>
        <v>24278.55319331216</v>
      </c>
      <c r="AJ1839">
        <v>8</v>
      </c>
      <c r="AK1839" t="b">
        <v>0</v>
      </c>
      <c r="AL1839" t="b">
        <v>0</v>
      </c>
      <c r="AM1839" t="s">
        <v>576</v>
      </c>
      <c r="AN1839" s="1">
        <v>39667</v>
      </c>
      <c r="AO1839" s="1">
        <v>39739</v>
      </c>
      <c r="AP1839" s="1">
        <v>39804</v>
      </c>
      <c r="AQ1839" s="1">
        <v>39823</v>
      </c>
    </row>
    <row r="1840" spans="1:43">
      <c r="A1840" t="s">
        <v>3901</v>
      </c>
      <c r="B1840">
        <v>530354000519</v>
      </c>
      <c r="C1840" t="s">
        <v>1226</v>
      </c>
      <c r="D1840" t="s">
        <v>110</v>
      </c>
      <c r="E1840">
        <v>98168</v>
      </c>
      <c r="F1840" t="s">
        <v>54</v>
      </c>
      <c r="G1840" t="s">
        <v>3902</v>
      </c>
      <c r="H1840" t="s">
        <v>675</v>
      </c>
      <c r="I1840" t="b">
        <v>0</v>
      </c>
      <c r="J1840" t="b">
        <v>0</v>
      </c>
      <c r="K1840" t="b">
        <v>0</v>
      </c>
      <c r="L1840" t="b">
        <v>0</v>
      </c>
      <c r="M1840" t="b">
        <v>0</v>
      </c>
      <c r="N1840" t="b">
        <v>0</v>
      </c>
      <c r="O1840" t="s">
        <v>57</v>
      </c>
      <c r="P1840" t="b">
        <v>0</v>
      </c>
      <c r="Q1840" t="b">
        <v>0</v>
      </c>
      <c r="R1840" t="s">
        <v>171</v>
      </c>
      <c r="S1840" t="s">
        <v>79</v>
      </c>
      <c r="T1840" t="s">
        <v>58</v>
      </c>
      <c r="U1840" t="s">
        <v>59</v>
      </c>
      <c r="V1840" t="s">
        <v>71</v>
      </c>
      <c r="W1840" t="s">
        <v>114</v>
      </c>
      <c r="X1840" t="s">
        <v>62</v>
      </c>
      <c r="Y1840" t="s">
        <v>81</v>
      </c>
      <c r="Z1840">
        <v>16.850000000000001</v>
      </c>
      <c r="AA1840">
        <v>10.95</v>
      </c>
      <c r="AB1840">
        <v>4.21</v>
      </c>
      <c r="AC1840">
        <v>17</v>
      </c>
      <c r="AD1840">
        <v>217</v>
      </c>
      <c r="AE1840">
        <v>264.63</v>
      </c>
      <c r="AF1840">
        <v>20</v>
      </c>
      <c r="AG1840" t="b">
        <v>1</v>
      </c>
      <c r="AH1840">
        <v>255.29</v>
      </c>
      <c r="AI1840">
        <f t="shared" si="28"/>
        <v>24278.55319331216</v>
      </c>
      <c r="AJ1840">
        <v>1</v>
      </c>
      <c r="AK1840" t="b">
        <v>0</v>
      </c>
      <c r="AL1840" t="b">
        <v>0</v>
      </c>
      <c r="AM1840" t="s">
        <v>576</v>
      </c>
      <c r="AN1840" s="1">
        <v>39433</v>
      </c>
      <c r="AO1840" s="1">
        <v>39434</v>
      </c>
      <c r="AP1840" s="1">
        <v>39510</v>
      </c>
      <c r="AQ1840" s="1">
        <v>39671</v>
      </c>
    </row>
    <row r="1841" spans="1:43">
      <c r="A1841" t="s">
        <v>3903</v>
      </c>
      <c r="B1841">
        <v>350006000873</v>
      </c>
      <c r="C1841" t="s">
        <v>3904</v>
      </c>
      <c r="D1841" t="s">
        <v>762</v>
      </c>
      <c r="E1841">
        <v>87114</v>
      </c>
      <c r="F1841" t="s">
        <v>75</v>
      </c>
      <c r="G1841" t="s">
        <v>3779</v>
      </c>
      <c r="H1841" t="s">
        <v>764</v>
      </c>
      <c r="I1841" t="b">
        <v>1</v>
      </c>
      <c r="J1841" t="b">
        <v>0</v>
      </c>
      <c r="K1841" t="b">
        <v>0</v>
      </c>
      <c r="L1841" t="b">
        <v>0</v>
      </c>
      <c r="M1841" t="b">
        <v>0</v>
      </c>
      <c r="N1841" t="b">
        <v>0</v>
      </c>
      <c r="O1841" t="s">
        <v>77</v>
      </c>
      <c r="P1841" t="b">
        <v>0</v>
      </c>
      <c r="Q1841" t="b">
        <v>0</v>
      </c>
      <c r="R1841" t="s">
        <v>58</v>
      </c>
      <c r="S1841" t="s">
        <v>59</v>
      </c>
      <c r="T1841" t="s">
        <v>119</v>
      </c>
      <c r="U1841" t="s">
        <v>59</v>
      </c>
      <c r="V1841" t="s">
        <v>71</v>
      </c>
      <c r="W1841" t="s">
        <v>114</v>
      </c>
      <c r="X1841" t="s">
        <v>62</v>
      </c>
      <c r="Y1841" t="s">
        <v>81</v>
      </c>
      <c r="Z1841">
        <v>17.98</v>
      </c>
      <c r="AA1841">
        <v>0</v>
      </c>
      <c r="AB1841">
        <v>2.7</v>
      </c>
      <c r="AC1841">
        <v>9</v>
      </c>
      <c r="AD1841">
        <v>209.46</v>
      </c>
      <c r="AE1841">
        <v>255.44</v>
      </c>
      <c r="AF1841">
        <v>22</v>
      </c>
      <c r="AG1841" t="b">
        <v>1</v>
      </c>
      <c r="AH1841">
        <v>255.44</v>
      </c>
      <c r="AI1841">
        <f t="shared" si="28"/>
        <v>24231.830963262688</v>
      </c>
      <c r="AJ1841">
        <v>1</v>
      </c>
      <c r="AK1841" t="b">
        <v>0</v>
      </c>
      <c r="AL1841" t="b">
        <v>0</v>
      </c>
      <c r="AM1841" t="s">
        <v>576</v>
      </c>
      <c r="AN1841" s="1">
        <v>40102</v>
      </c>
      <c r="AO1841" s="1">
        <v>40161</v>
      </c>
      <c r="AP1841" s="1">
        <v>40183</v>
      </c>
      <c r="AQ1841" s="1">
        <v>40259</v>
      </c>
    </row>
    <row r="1842" spans="1:43">
      <c r="A1842" t="s">
        <v>3905</v>
      </c>
      <c r="B1842">
        <v>421899003821</v>
      </c>
      <c r="C1842" t="s">
        <v>634</v>
      </c>
      <c r="D1842" t="s">
        <v>546</v>
      </c>
      <c r="E1842">
        <v>19134</v>
      </c>
      <c r="F1842" t="s">
        <v>75</v>
      </c>
      <c r="G1842" t="s">
        <v>635</v>
      </c>
      <c r="H1842" t="s">
        <v>634</v>
      </c>
      <c r="I1842" t="b">
        <v>0</v>
      </c>
      <c r="J1842" t="b">
        <v>0</v>
      </c>
      <c r="K1842" t="b">
        <v>0</v>
      </c>
      <c r="L1842" t="b">
        <v>0</v>
      </c>
      <c r="M1842" t="b">
        <v>0</v>
      </c>
      <c r="N1842" t="b">
        <v>0</v>
      </c>
      <c r="O1842" t="s">
        <v>57</v>
      </c>
      <c r="P1842" t="b">
        <v>0</v>
      </c>
      <c r="Q1842" t="b">
        <v>0</v>
      </c>
      <c r="R1842" t="s">
        <v>171</v>
      </c>
      <c r="S1842" t="s">
        <v>79</v>
      </c>
      <c r="T1842" t="s">
        <v>267</v>
      </c>
      <c r="U1842" t="s">
        <v>95</v>
      </c>
      <c r="V1842" t="s">
        <v>71</v>
      </c>
      <c r="W1842" t="s">
        <v>114</v>
      </c>
      <c r="X1842" t="s">
        <v>62</v>
      </c>
      <c r="Y1842" t="s">
        <v>81</v>
      </c>
      <c r="Z1842">
        <v>17.079999999999998</v>
      </c>
      <c r="AA1842">
        <v>10.25</v>
      </c>
      <c r="AB1842">
        <v>2.56</v>
      </c>
      <c r="AC1842">
        <v>9</v>
      </c>
      <c r="AD1842">
        <v>209.69</v>
      </c>
      <c r="AE1842">
        <v>255.72</v>
      </c>
      <c r="AF1842">
        <v>35</v>
      </c>
      <c r="AG1842" t="b">
        <v>0</v>
      </c>
      <c r="AH1842">
        <v>255.72</v>
      </c>
      <c r="AI1842">
        <f t="shared" si="28"/>
        <v>24144.736533837004</v>
      </c>
      <c r="AJ1842">
        <v>1</v>
      </c>
      <c r="AK1842" t="b">
        <v>1</v>
      </c>
      <c r="AL1842" t="b">
        <v>0</v>
      </c>
      <c r="AM1842" t="s">
        <v>576</v>
      </c>
      <c r="AN1842" s="1">
        <v>40097</v>
      </c>
      <c r="AO1842" s="1">
        <v>40137</v>
      </c>
      <c r="AQ1842" s="1">
        <v>40253</v>
      </c>
    </row>
    <row r="1843" spans="1:43">
      <c r="A1843" t="s">
        <v>3906</v>
      </c>
      <c r="C1843" t="s">
        <v>3907</v>
      </c>
      <c r="D1843" t="s">
        <v>74</v>
      </c>
      <c r="E1843">
        <v>11428</v>
      </c>
      <c r="F1843" t="s">
        <v>75</v>
      </c>
      <c r="G1843" t="s">
        <v>76</v>
      </c>
      <c r="H1843" t="s">
        <v>118</v>
      </c>
      <c r="I1843" t="b">
        <v>0</v>
      </c>
      <c r="J1843" t="b">
        <v>0</v>
      </c>
      <c r="K1843" t="b">
        <v>0</v>
      </c>
      <c r="L1843" t="b">
        <v>0</v>
      </c>
      <c r="M1843" t="b">
        <v>0</v>
      </c>
      <c r="N1843" t="b">
        <v>0</v>
      </c>
      <c r="O1843" t="s">
        <v>77</v>
      </c>
      <c r="P1843" t="b">
        <v>0</v>
      </c>
      <c r="Q1843" t="b">
        <v>0</v>
      </c>
      <c r="R1843" t="s">
        <v>94</v>
      </c>
      <c r="S1843" t="s">
        <v>95</v>
      </c>
      <c r="T1843" t="s">
        <v>104</v>
      </c>
      <c r="U1843" t="s">
        <v>95</v>
      </c>
      <c r="V1843" t="s">
        <v>71</v>
      </c>
      <c r="W1843" t="s">
        <v>80</v>
      </c>
      <c r="X1843" t="s">
        <v>62</v>
      </c>
      <c r="Y1843" t="s">
        <v>151</v>
      </c>
      <c r="Z1843">
        <v>18</v>
      </c>
      <c r="AA1843">
        <v>0</v>
      </c>
      <c r="AB1843">
        <v>2.7</v>
      </c>
      <c r="AC1843">
        <v>9</v>
      </c>
      <c r="AD1843">
        <v>209.69</v>
      </c>
      <c r="AE1843">
        <v>255.72</v>
      </c>
      <c r="AF1843">
        <v>80</v>
      </c>
      <c r="AG1843" t="b">
        <v>1</v>
      </c>
      <c r="AH1843">
        <v>256.10000000000002</v>
      </c>
      <c r="AI1843">
        <f t="shared" si="28"/>
        <v>24026.787751044998</v>
      </c>
      <c r="AJ1843">
        <v>3</v>
      </c>
      <c r="AK1843" t="b">
        <v>1</v>
      </c>
      <c r="AL1843" t="b">
        <v>0</v>
      </c>
      <c r="AM1843" t="s">
        <v>576</v>
      </c>
      <c r="AN1843" s="1">
        <v>39836</v>
      </c>
      <c r="AO1843" s="1">
        <v>39980</v>
      </c>
      <c r="AQ1843" s="1">
        <v>39988</v>
      </c>
    </row>
    <row r="1844" spans="1:43">
      <c r="A1844" t="s">
        <v>3908</v>
      </c>
      <c r="B1844">
        <v>403024029799</v>
      </c>
      <c r="C1844" t="s">
        <v>97</v>
      </c>
      <c r="D1844" t="s">
        <v>53</v>
      </c>
      <c r="E1844">
        <v>74129</v>
      </c>
      <c r="F1844" t="s">
        <v>75</v>
      </c>
      <c r="G1844" t="s">
        <v>98</v>
      </c>
      <c r="H1844" t="s">
        <v>97</v>
      </c>
      <c r="I1844" t="b">
        <v>0</v>
      </c>
      <c r="J1844" t="b">
        <v>0</v>
      </c>
      <c r="K1844" t="b">
        <v>0</v>
      </c>
      <c r="L1844" t="b">
        <v>0</v>
      </c>
      <c r="M1844" t="b">
        <v>0</v>
      </c>
      <c r="N1844" t="b">
        <v>0</v>
      </c>
      <c r="O1844" t="s">
        <v>77</v>
      </c>
      <c r="P1844" t="b">
        <v>0</v>
      </c>
      <c r="Q1844" t="b">
        <v>0</v>
      </c>
      <c r="R1844" t="s">
        <v>94</v>
      </c>
      <c r="S1844" t="s">
        <v>95</v>
      </c>
      <c r="T1844" t="s">
        <v>267</v>
      </c>
      <c r="U1844" t="s">
        <v>95</v>
      </c>
      <c r="V1844" t="s">
        <v>60</v>
      </c>
      <c r="W1844" t="s">
        <v>61</v>
      </c>
      <c r="X1844" t="s">
        <v>62</v>
      </c>
      <c r="Y1844" t="s">
        <v>81</v>
      </c>
      <c r="Z1844">
        <v>16.75</v>
      </c>
      <c r="AA1844">
        <v>12.34</v>
      </c>
      <c r="AB1844">
        <v>2.27</v>
      </c>
      <c r="AC1844">
        <v>35</v>
      </c>
      <c r="AD1844">
        <v>217.71</v>
      </c>
      <c r="AE1844">
        <v>256.13</v>
      </c>
      <c r="AF1844">
        <v>75</v>
      </c>
      <c r="AG1844" t="b">
        <v>1</v>
      </c>
      <c r="AH1844">
        <v>256.13</v>
      </c>
      <c r="AI1844">
        <f t="shared" si="28"/>
        <v>24017.488305035113</v>
      </c>
      <c r="AJ1844">
        <v>2</v>
      </c>
      <c r="AK1844" t="b">
        <v>1</v>
      </c>
      <c r="AL1844" t="b">
        <v>0</v>
      </c>
      <c r="AM1844" t="s">
        <v>576</v>
      </c>
      <c r="AN1844" s="1">
        <v>40403</v>
      </c>
      <c r="AO1844" s="1">
        <v>40411</v>
      </c>
      <c r="AP1844" s="1">
        <v>40519</v>
      </c>
      <c r="AQ1844" s="1">
        <v>40553</v>
      </c>
    </row>
    <row r="1845" spans="1:43">
      <c r="A1845" t="s">
        <v>3909</v>
      </c>
      <c r="B1845">
        <v>370126002920</v>
      </c>
      <c r="C1845" t="s">
        <v>476</v>
      </c>
      <c r="D1845" t="s">
        <v>67</v>
      </c>
      <c r="E1845">
        <v>27707</v>
      </c>
      <c r="F1845" t="s">
        <v>75</v>
      </c>
      <c r="G1845" t="s">
        <v>477</v>
      </c>
      <c r="H1845" t="s">
        <v>476</v>
      </c>
      <c r="I1845" t="b">
        <v>0</v>
      </c>
      <c r="J1845" t="b">
        <v>0</v>
      </c>
      <c r="K1845" t="b">
        <v>0</v>
      </c>
      <c r="L1845" t="b">
        <v>0</v>
      </c>
      <c r="M1845" t="b">
        <v>0</v>
      </c>
      <c r="N1845" t="b">
        <v>0</v>
      </c>
      <c r="O1845" t="s">
        <v>57</v>
      </c>
      <c r="P1845" t="b">
        <v>0</v>
      </c>
      <c r="Q1845" t="b">
        <v>0</v>
      </c>
      <c r="R1845" t="s">
        <v>267</v>
      </c>
      <c r="S1845" t="s">
        <v>95</v>
      </c>
      <c r="T1845" t="s">
        <v>104</v>
      </c>
      <c r="U1845" t="s">
        <v>95</v>
      </c>
      <c r="V1845" t="s">
        <v>60</v>
      </c>
      <c r="W1845" t="s">
        <v>61</v>
      </c>
      <c r="X1845" t="s">
        <v>62</v>
      </c>
      <c r="Y1845" t="s">
        <v>88</v>
      </c>
      <c r="Z1845">
        <v>0</v>
      </c>
      <c r="AA1845">
        <v>13.04</v>
      </c>
      <c r="AB1845">
        <v>2.5099999999999998</v>
      </c>
      <c r="AC1845">
        <v>35</v>
      </c>
      <c r="AD1845">
        <v>217.77</v>
      </c>
      <c r="AE1845">
        <v>256.2</v>
      </c>
      <c r="AF1845">
        <v>70</v>
      </c>
      <c r="AG1845" t="b">
        <v>1</v>
      </c>
      <c r="AH1845">
        <v>256.20999999999998</v>
      </c>
      <c r="AI1845">
        <f t="shared" si="28"/>
        <v>23992.698582342065</v>
      </c>
      <c r="AJ1845">
        <v>8</v>
      </c>
      <c r="AK1845" t="b">
        <v>1</v>
      </c>
      <c r="AL1845" t="b">
        <v>0</v>
      </c>
      <c r="AM1845" t="s">
        <v>576</v>
      </c>
      <c r="AN1845" s="1">
        <v>40421</v>
      </c>
      <c r="AO1845" s="1">
        <v>40423</v>
      </c>
      <c r="AP1845" s="1">
        <v>40542</v>
      </c>
      <c r="AQ1845" s="1">
        <v>40569</v>
      </c>
    </row>
    <row r="1846" spans="1:43">
      <c r="A1846" t="s">
        <v>3910</v>
      </c>
      <c r="B1846">
        <v>480809003080</v>
      </c>
      <c r="C1846" t="s">
        <v>3911</v>
      </c>
      <c r="D1846" t="s">
        <v>248</v>
      </c>
      <c r="E1846">
        <v>77511</v>
      </c>
      <c r="F1846" t="s">
        <v>54</v>
      </c>
      <c r="G1846" t="s">
        <v>3912</v>
      </c>
      <c r="H1846" t="s">
        <v>481</v>
      </c>
      <c r="I1846" t="b">
        <v>0</v>
      </c>
      <c r="J1846" t="b">
        <v>0</v>
      </c>
      <c r="K1846" t="b">
        <v>0</v>
      </c>
      <c r="L1846" t="b">
        <v>0</v>
      </c>
      <c r="M1846" t="b">
        <v>0</v>
      </c>
      <c r="N1846" t="b">
        <v>0</v>
      </c>
      <c r="O1846" t="s">
        <v>57</v>
      </c>
      <c r="P1846" t="b">
        <v>0</v>
      </c>
      <c r="Q1846" t="b">
        <v>0</v>
      </c>
      <c r="R1846" t="s">
        <v>267</v>
      </c>
      <c r="S1846" t="s">
        <v>95</v>
      </c>
      <c r="V1846" t="s">
        <v>60</v>
      </c>
      <c r="W1846" t="s">
        <v>61</v>
      </c>
      <c r="X1846" t="s">
        <v>62</v>
      </c>
      <c r="Y1846" t="s">
        <v>63</v>
      </c>
      <c r="Z1846">
        <v>0</v>
      </c>
      <c r="AA1846">
        <v>0</v>
      </c>
      <c r="AB1846">
        <v>2.71</v>
      </c>
      <c r="AC1846">
        <v>35</v>
      </c>
      <c r="AD1846">
        <v>218.26</v>
      </c>
      <c r="AE1846">
        <v>256.77999999999997</v>
      </c>
      <c r="AF1846">
        <v>22</v>
      </c>
      <c r="AG1846" t="b">
        <v>1</v>
      </c>
      <c r="AH1846">
        <v>256.77999999999997</v>
      </c>
      <c r="AI1846">
        <f t="shared" si="28"/>
        <v>23816.44230815407</v>
      </c>
      <c r="AJ1846">
        <v>2</v>
      </c>
      <c r="AK1846" t="b">
        <v>0</v>
      </c>
      <c r="AL1846" t="b">
        <v>0</v>
      </c>
      <c r="AM1846" t="s">
        <v>576</v>
      </c>
      <c r="AN1846" s="1">
        <v>40416</v>
      </c>
      <c r="AO1846" s="1">
        <v>40541</v>
      </c>
      <c r="AP1846" s="1">
        <v>40547</v>
      </c>
      <c r="AQ1846" s="1">
        <v>40566</v>
      </c>
    </row>
    <row r="1847" spans="1:43">
      <c r="A1847" t="s">
        <v>3913</v>
      </c>
      <c r="B1847">
        <v>10000501616</v>
      </c>
      <c r="C1847" t="s">
        <v>531</v>
      </c>
      <c r="D1847" t="s">
        <v>397</v>
      </c>
      <c r="E1847">
        <v>35951</v>
      </c>
      <c r="F1847" t="s">
        <v>68</v>
      </c>
      <c r="G1847" t="s">
        <v>532</v>
      </c>
      <c r="H1847" t="s">
        <v>533</v>
      </c>
      <c r="I1847" t="b">
        <v>0</v>
      </c>
      <c r="J1847" t="b">
        <v>0</v>
      </c>
      <c r="K1847" t="b">
        <v>0</v>
      </c>
      <c r="L1847" t="b">
        <v>0</v>
      </c>
      <c r="M1847" t="b">
        <v>0</v>
      </c>
      <c r="N1847" t="b">
        <v>0</v>
      </c>
      <c r="O1847" t="s">
        <v>57</v>
      </c>
      <c r="P1847" t="b">
        <v>0</v>
      </c>
      <c r="Q1847" t="b">
        <v>0</v>
      </c>
      <c r="R1847" t="s">
        <v>58</v>
      </c>
      <c r="S1847" t="s">
        <v>59</v>
      </c>
      <c r="T1847" t="s">
        <v>230</v>
      </c>
      <c r="U1847" t="s">
        <v>59</v>
      </c>
      <c r="V1847" t="s">
        <v>60</v>
      </c>
      <c r="W1847" t="s">
        <v>1</v>
      </c>
      <c r="X1847" t="s">
        <v>62</v>
      </c>
      <c r="Y1847" t="s">
        <v>63</v>
      </c>
      <c r="Z1847">
        <v>17.48</v>
      </c>
      <c r="AA1847">
        <v>6.99</v>
      </c>
      <c r="AB1847">
        <v>2.62</v>
      </c>
      <c r="AC1847">
        <v>9</v>
      </c>
      <c r="AD1847">
        <v>210.88</v>
      </c>
      <c r="AE1847">
        <v>257.17</v>
      </c>
      <c r="AF1847">
        <v>19</v>
      </c>
      <c r="AG1847" t="b">
        <v>1</v>
      </c>
      <c r="AH1847">
        <v>257.2</v>
      </c>
      <c r="AI1847">
        <f t="shared" si="28"/>
        <v>23686.985064015542</v>
      </c>
      <c r="AJ1847">
        <v>1</v>
      </c>
      <c r="AK1847" t="b">
        <v>0</v>
      </c>
      <c r="AL1847" t="b">
        <v>0</v>
      </c>
      <c r="AM1847" t="s">
        <v>576</v>
      </c>
      <c r="AN1847" s="1">
        <v>40078</v>
      </c>
      <c r="AO1847" s="1">
        <v>40088</v>
      </c>
      <c r="AP1847" s="1">
        <v>40232</v>
      </c>
      <c r="AQ1847" s="1">
        <v>40235</v>
      </c>
    </row>
    <row r="1848" spans="1:43">
      <c r="A1848" t="s">
        <v>3914</v>
      </c>
      <c r="B1848">
        <v>63255005038</v>
      </c>
      <c r="C1848" t="s">
        <v>1278</v>
      </c>
      <c r="D1848" t="s">
        <v>128</v>
      </c>
      <c r="E1848">
        <v>94708</v>
      </c>
      <c r="F1848" t="s">
        <v>75</v>
      </c>
      <c r="G1848" t="s">
        <v>3915</v>
      </c>
      <c r="H1848" t="s">
        <v>286</v>
      </c>
      <c r="I1848" t="b">
        <v>0</v>
      </c>
      <c r="J1848" t="b">
        <v>0</v>
      </c>
      <c r="K1848" t="b">
        <v>0</v>
      </c>
      <c r="L1848" t="b">
        <v>0</v>
      </c>
      <c r="M1848" t="b">
        <v>0</v>
      </c>
      <c r="N1848" t="b">
        <v>0</v>
      </c>
      <c r="O1848" t="s">
        <v>77</v>
      </c>
      <c r="P1848" t="b">
        <v>0</v>
      </c>
      <c r="Q1848" t="b">
        <v>0</v>
      </c>
      <c r="R1848" t="s">
        <v>101</v>
      </c>
      <c r="S1848" t="s">
        <v>95</v>
      </c>
      <c r="V1848" t="s">
        <v>60</v>
      </c>
      <c r="W1848" t="s">
        <v>61</v>
      </c>
      <c r="X1848" t="s">
        <v>287</v>
      </c>
      <c r="Y1848" t="s">
        <v>81</v>
      </c>
      <c r="Z1848">
        <v>15.22</v>
      </c>
      <c r="AA1848">
        <v>13.93</v>
      </c>
      <c r="AB1848">
        <v>2.2799999999999998</v>
      </c>
      <c r="AC1848">
        <v>35</v>
      </c>
      <c r="AD1848">
        <v>218.63</v>
      </c>
      <c r="AE1848">
        <v>257.20999999999998</v>
      </c>
      <c r="AF1848">
        <v>33</v>
      </c>
      <c r="AG1848" t="b">
        <v>1</v>
      </c>
      <c r="AH1848">
        <v>257.20999999999998</v>
      </c>
      <c r="AI1848">
        <f t="shared" si="28"/>
        <v>23683.907048678913</v>
      </c>
      <c r="AJ1848">
        <v>2</v>
      </c>
      <c r="AK1848" t="b">
        <v>0</v>
      </c>
      <c r="AL1848" t="b">
        <v>1</v>
      </c>
      <c r="AM1848" t="s">
        <v>576</v>
      </c>
      <c r="AN1848" s="1">
        <v>40449</v>
      </c>
      <c r="AO1848" s="1">
        <v>40456</v>
      </c>
      <c r="AP1848" s="1">
        <v>40616</v>
      </c>
      <c r="AQ1848" s="1">
        <v>40599</v>
      </c>
    </row>
    <row r="1849" spans="1:43">
      <c r="A1849" t="s">
        <v>3916</v>
      </c>
      <c r="C1849" t="s">
        <v>1381</v>
      </c>
      <c r="D1849" t="s">
        <v>354</v>
      </c>
      <c r="E1849">
        <v>85284</v>
      </c>
      <c r="F1849" t="s">
        <v>75</v>
      </c>
      <c r="G1849" t="s">
        <v>1382</v>
      </c>
      <c r="H1849" t="s">
        <v>411</v>
      </c>
      <c r="I1849" t="b">
        <v>1</v>
      </c>
      <c r="J1849" t="b">
        <v>0</v>
      </c>
      <c r="K1849" t="b">
        <v>0</v>
      </c>
      <c r="L1849" t="b">
        <v>0</v>
      </c>
      <c r="M1849" t="b">
        <v>0</v>
      </c>
      <c r="N1849" t="b">
        <v>0</v>
      </c>
      <c r="O1849" t="s">
        <v>77</v>
      </c>
      <c r="P1849" t="b">
        <v>0</v>
      </c>
      <c r="Q1849" t="b">
        <v>0</v>
      </c>
      <c r="R1849" t="s">
        <v>58</v>
      </c>
      <c r="S1849" t="s">
        <v>59</v>
      </c>
      <c r="T1849" t="s">
        <v>101</v>
      </c>
      <c r="U1849" t="s">
        <v>95</v>
      </c>
      <c r="V1849" t="s">
        <v>60</v>
      </c>
      <c r="W1849" t="s">
        <v>114</v>
      </c>
      <c r="X1849" t="s">
        <v>62</v>
      </c>
      <c r="Y1849" t="s">
        <v>63</v>
      </c>
      <c r="Z1849">
        <v>6.19</v>
      </c>
      <c r="AA1849">
        <v>11.68</v>
      </c>
      <c r="AB1849">
        <v>2.4500000000000002</v>
      </c>
      <c r="AC1849">
        <v>35</v>
      </c>
      <c r="AD1849">
        <v>218.72</v>
      </c>
      <c r="AE1849">
        <v>257.32</v>
      </c>
      <c r="AF1849">
        <v>44</v>
      </c>
      <c r="AG1849" t="b">
        <v>1</v>
      </c>
      <c r="AH1849">
        <v>257.32</v>
      </c>
      <c r="AI1849">
        <f t="shared" si="28"/>
        <v>23650.06207997596</v>
      </c>
      <c r="AJ1849">
        <v>3</v>
      </c>
      <c r="AK1849" t="b">
        <v>1</v>
      </c>
      <c r="AL1849" t="b">
        <v>0</v>
      </c>
      <c r="AM1849" t="s">
        <v>576</v>
      </c>
      <c r="AN1849" s="1">
        <v>40451</v>
      </c>
      <c r="AO1849" s="1">
        <v>40455</v>
      </c>
      <c r="AP1849" s="1">
        <v>40484</v>
      </c>
      <c r="AQ1849" s="1">
        <v>40599</v>
      </c>
    </row>
    <row r="1850" spans="1:43">
      <c r="A1850" t="s">
        <v>3917</v>
      </c>
      <c r="B1850">
        <v>63186004025</v>
      </c>
      <c r="C1850" t="s">
        <v>2784</v>
      </c>
      <c r="D1850" t="s">
        <v>128</v>
      </c>
      <c r="E1850">
        <v>94303</v>
      </c>
      <c r="F1850" t="s">
        <v>54</v>
      </c>
      <c r="G1850" t="s">
        <v>2785</v>
      </c>
      <c r="H1850" t="s">
        <v>1565</v>
      </c>
      <c r="I1850" t="b">
        <v>0</v>
      </c>
      <c r="J1850" t="b">
        <v>1</v>
      </c>
      <c r="K1850" t="b">
        <v>0</v>
      </c>
      <c r="L1850" t="b">
        <v>0</v>
      </c>
      <c r="M1850" t="b">
        <v>0</v>
      </c>
      <c r="N1850" t="b">
        <v>0</v>
      </c>
      <c r="O1850" t="s">
        <v>77</v>
      </c>
      <c r="P1850" t="b">
        <v>1</v>
      </c>
      <c r="Q1850" t="b">
        <v>0</v>
      </c>
      <c r="R1850" t="s">
        <v>58</v>
      </c>
      <c r="S1850" t="s">
        <v>59</v>
      </c>
      <c r="T1850" t="s">
        <v>230</v>
      </c>
      <c r="U1850" t="s">
        <v>59</v>
      </c>
      <c r="V1850" t="s">
        <v>71</v>
      </c>
      <c r="W1850" t="s">
        <v>1</v>
      </c>
      <c r="X1850" t="s">
        <v>62</v>
      </c>
      <c r="Y1850" t="s">
        <v>63</v>
      </c>
      <c r="Z1850">
        <v>20.47</v>
      </c>
      <c r="AA1850">
        <v>14.84</v>
      </c>
      <c r="AB1850">
        <v>3.07</v>
      </c>
      <c r="AC1850">
        <v>9</v>
      </c>
      <c r="AD1850">
        <v>252.03</v>
      </c>
      <c r="AE1850">
        <v>307.35000000000002</v>
      </c>
      <c r="AF1850">
        <v>20</v>
      </c>
      <c r="AG1850" t="b">
        <v>1</v>
      </c>
      <c r="AH1850">
        <v>257.43</v>
      </c>
      <c r="AI1850">
        <f t="shared" si="28"/>
        <v>23616.24131127301</v>
      </c>
      <c r="AJ1850">
        <v>2</v>
      </c>
      <c r="AK1850" t="b">
        <v>0</v>
      </c>
      <c r="AL1850" t="b">
        <v>0</v>
      </c>
      <c r="AM1850" t="s">
        <v>576</v>
      </c>
      <c r="AN1850" s="1">
        <v>40045</v>
      </c>
      <c r="AO1850" s="1">
        <v>40070</v>
      </c>
      <c r="AP1850" s="1">
        <v>40189</v>
      </c>
      <c r="AQ1850" s="1">
        <v>40204</v>
      </c>
    </row>
    <row r="1851" spans="1:43">
      <c r="A1851" t="s">
        <v>3918</v>
      </c>
      <c r="C1851" t="s">
        <v>252</v>
      </c>
      <c r="D1851" t="s">
        <v>67</v>
      </c>
      <c r="E1851">
        <v>28213</v>
      </c>
      <c r="F1851" t="s">
        <v>75</v>
      </c>
      <c r="G1851" t="s">
        <v>253</v>
      </c>
      <c r="H1851" t="s">
        <v>254</v>
      </c>
      <c r="I1851" t="b">
        <v>0</v>
      </c>
      <c r="J1851" t="b">
        <v>0</v>
      </c>
      <c r="K1851" t="b">
        <v>0</v>
      </c>
      <c r="L1851" t="b">
        <v>0</v>
      </c>
      <c r="M1851" t="b">
        <v>0</v>
      </c>
      <c r="N1851" t="b">
        <v>0</v>
      </c>
      <c r="O1851" t="s">
        <v>77</v>
      </c>
      <c r="P1851" t="b">
        <v>0</v>
      </c>
      <c r="Q1851" t="b">
        <v>0</v>
      </c>
      <c r="R1851" t="s">
        <v>58</v>
      </c>
      <c r="S1851" t="s">
        <v>59</v>
      </c>
      <c r="T1851" t="s">
        <v>357</v>
      </c>
      <c r="U1851" t="s">
        <v>137</v>
      </c>
      <c r="V1851" t="s">
        <v>71</v>
      </c>
      <c r="W1851" t="s">
        <v>61</v>
      </c>
      <c r="X1851" t="s">
        <v>62</v>
      </c>
      <c r="Y1851" t="s">
        <v>81</v>
      </c>
      <c r="Z1851">
        <v>17.309999999999999</v>
      </c>
      <c r="AA1851">
        <v>7.36</v>
      </c>
      <c r="AB1851">
        <v>4.33</v>
      </c>
      <c r="AC1851">
        <v>17</v>
      </c>
      <c r="AD1851">
        <v>219</v>
      </c>
      <c r="AE1851">
        <v>267.07</v>
      </c>
      <c r="AF1851">
        <v>300</v>
      </c>
      <c r="AG1851" t="b">
        <v>0</v>
      </c>
      <c r="AH1851">
        <v>257.64999999999998</v>
      </c>
      <c r="AI1851">
        <f t="shared" si="28"/>
        <v>23548.672373867124</v>
      </c>
      <c r="AJ1851">
        <v>5</v>
      </c>
      <c r="AK1851" t="b">
        <v>0</v>
      </c>
      <c r="AL1851" t="b">
        <v>0</v>
      </c>
      <c r="AM1851" t="s">
        <v>576</v>
      </c>
      <c r="AN1851" s="1">
        <v>39745</v>
      </c>
      <c r="AO1851" s="1">
        <v>39784</v>
      </c>
      <c r="AP1851" s="1">
        <v>39973</v>
      </c>
      <c r="AQ1851" s="1">
        <v>39898</v>
      </c>
    </row>
    <row r="1852" spans="1:43">
      <c r="A1852" t="s">
        <v>3919</v>
      </c>
      <c r="B1852">
        <v>180477000897</v>
      </c>
      <c r="C1852" t="s">
        <v>523</v>
      </c>
      <c r="D1852" t="s">
        <v>368</v>
      </c>
      <c r="E1852">
        <v>46202</v>
      </c>
      <c r="F1852" t="s">
        <v>75</v>
      </c>
      <c r="G1852" t="s">
        <v>1177</v>
      </c>
      <c r="H1852" t="s">
        <v>525</v>
      </c>
      <c r="I1852" t="b">
        <v>0</v>
      </c>
      <c r="J1852" t="b">
        <v>0</v>
      </c>
      <c r="K1852" t="b">
        <v>0</v>
      </c>
      <c r="L1852" t="b">
        <v>0</v>
      </c>
      <c r="M1852" t="b">
        <v>0</v>
      </c>
      <c r="N1852" t="b">
        <v>0</v>
      </c>
      <c r="O1852" t="s">
        <v>57</v>
      </c>
      <c r="P1852" t="b">
        <v>0</v>
      </c>
      <c r="Q1852" t="b">
        <v>0</v>
      </c>
      <c r="R1852" t="s">
        <v>58</v>
      </c>
      <c r="S1852" t="s">
        <v>59</v>
      </c>
      <c r="V1852" t="s">
        <v>60</v>
      </c>
      <c r="W1852" t="s">
        <v>80</v>
      </c>
      <c r="X1852" t="s">
        <v>62</v>
      </c>
      <c r="Y1852" t="s">
        <v>63</v>
      </c>
      <c r="Z1852">
        <v>18</v>
      </c>
      <c r="AA1852">
        <v>0</v>
      </c>
      <c r="AB1852">
        <v>4.5</v>
      </c>
      <c r="AC1852">
        <v>17</v>
      </c>
      <c r="AD1852">
        <v>219</v>
      </c>
      <c r="AE1852">
        <v>267.07</v>
      </c>
      <c r="AF1852">
        <v>24</v>
      </c>
      <c r="AG1852" t="b">
        <v>1</v>
      </c>
      <c r="AH1852">
        <v>257.64999999999998</v>
      </c>
      <c r="AI1852">
        <f t="shared" si="28"/>
        <v>23548.672373867124</v>
      </c>
      <c r="AJ1852">
        <v>4</v>
      </c>
      <c r="AK1852" t="b">
        <v>1</v>
      </c>
      <c r="AL1852" t="b">
        <v>0</v>
      </c>
      <c r="AM1852" t="s">
        <v>576</v>
      </c>
      <c r="AN1852" s="1">
        <v>39703</v>
      </c>
      <c r="AO1852" s="1">
        <v>39789</v>
      </c>
      <c r="AP1852" s="1">
        <v>39857</v>
      </c>
      <c r="AQ1852" s="1">
        <v>39859</v>
      </c>
    </row>
    <row r="1853" spans="1:43">
      <c r="A1853" t="s">
        <v>3920</v>
      </c>
      <c r="B1853">
        <v>170993000999</v>
      </c>
      <c r="C1853" t="s">
        <v>181</v>
      </c>
      <c r="D1853" t="s">
        <v>182</v>
      </c>
      <c r="E1853">
        <v>60659</v>
      </c>
      <c r="F1853" t="s">
        <v>75</v>
      </c>
      <c r="G1853" t="s">
        <v>2154</v>
      </c>
      <c r="H1853" t="s">
        <v>184</v>
      </c>
      <c r="I1853" t="b">
        <v>0</v>
      </c>
      <c r="J1853" t="b">
        <v>0</v>
      </c>
      <c r="K1853" t="b">
        <v>0</v>
      </c>
      <c r="L1853" t="b">
        <v>0</v>
      </c>
      <c r="M1853" t="b">
        <v>0</v>
      </c>
      <c r="N1853" t="b">
        <v>0</v>
      </c>
      <c r="O1853" t="s">
        <v>77</v>
      </c>
      <c r="P1853" t="b">
        <v>0</v>
      </c>
      <c r="Q1853" t="b">
        <v>0</v>
      </c>
      <c r="R1853" t="s">
        <v>113</v>
      </c>
      <c r="S1853" t="s">
        <v>113</v>
      </c>
      <c r="V1853" t="s">
        <v>60</v>
      </c>
      <c r="W1853" t="s">
        <v>80</v>
      </c>
      <c r="X1853" t="s">
        <v>62</v>
      </c>
      <c r="Y1853" t="s">
        <v>88</v>
      </c>
      <c r="Z1853">
        <v>18</v>
      </c>
      <c r="AA1853">
        <v>0</v>
      </c>
      <c r="AB1853">
        <v>4.5</v>
      </c>
      <c r="AC1853">
        <v>17</v>
      </c>
      <c r="AD1853">
        <v>219</v>
      </c>
      <c r="AE1853">
        <v>267.07</v>
      </c>
      <c r="AF1853">
        <v>60</v>
      </c>
      <c r="AG1853" t="b">
        <v>1</v>
      </c>
      <c r="AH1853">
        <v>257.64999999999998</v>
      </c>
      <c r="AI1853">
        <f t="shared" si="28"/>
        <v>23548.672373867124</v>
      </c>
      <c r="AJ1853">
        <v>3</v>
      </c>
      <c r="AK1853" t="b">
        <v>1</v>
      </c>
      <c r="AL1853" t="b">
        <v>0</v>
      </c>
      <c r="AM1853" t="s">
        <v>576</v>
      </c>
      <c r="AN1853" s="1">
        <v>39699</v>
      </c>
      <c r="AO1853" s="1">
        <v>39795</v>
      </c>
      <c r="AP1853" s="1">
        <v>39850</v>
      </c>
      <c r="AQ1853" s="1">
        <v>39854</v>
      </c>
    </row>
    <row r="1854" spans="1:43">
      <c r="A1854" t="s">
        <v>3921</v>
      </c>
      <c r="B1854">
        <v>63441005633</v>
      </c>
      <c r="C1854" t="s">
        <v>205</v>
      </c>
      <c r="D1854" t="s">
        <v>128</v>
      </c>
      <c r="E1854">
        <v>94117</v>
      </c>
      <c r="F1854" t="s">
        <v>75</v>
      </c>
      <c r="G1854" t="s">
        <v>206</v>
      </c>
      <c r="H1854" t="s">
        <v>205</v>
      </c>
      <c r="I1854" t="b">
        <v>0</v>
      </c>
      <c r="J1854" t="b">
        <v>0</v>
      </c>
      <c r="K1854" t="b">
        <v>0</v>
      </c>
      <c r="L1854" t="b">
        <v>0</v>
      </c>
      <c r="M1854" t="b">
        <v>0</v>
      </c>
      <c r="N1854" t="b">
        <v>0</v>
      </c>
      <c r="O1854" t="s">
        <v>77</v>
      </c>
      <c r="P1854" t="b">
        <v>0</v>
      </c>
      <c r="Q1854" t="b">
        <v>0</v>
      </c>
      <c r="R1854" t="s">
        <v>113</v>
      </c>
      <c r="S1854" t="s">
        <v>113</v>
      </c>
      <c r="V1854" t="s">
        <v>60</v>
      </c>
      <c r="W1854" t="s">
        <v>61</v>
      </c>
      <c r="X1854" t="s">
        <v>62</v>
      </c>
      <c r="Y1854" t="s">
        <v>63</v>
      </c>
      <c r="Z1854">
        <v>16.899999999999999</v>
      </c>
      <c r="AA1854">
        <v>12.25</v>
      </c>
      <c r="AB1854">
        <v>4.2300000000000004</v>
      </c>
      <c r="AC1854">
        <v>17</v>
      </c>
      <c r="AD1854">
        <v>219</v>
      </c>
      <c r="AE1854">
        <v>267.07</v>
      </c>
      <c r="AF1854">
        <v>11</v>
      </c>
      <c r="AG1854" t="b">
        <v>1</v>
      </c>
      <c r="AH1854">
        <v>257.64999999999998</v>
      </c>
      <c r="AI1854">
        <f t="shared" si="28"/>
        <v>23548.672373867124</v>
      </c>
      <c r="AJ1854">
        <v>2</v>
      </c>
      <c r="AK1854" t="b">
        <v>0</v>
      </c>
      <c r="AL1854" t="b">
        <v>0</v>
      </c>
      <c r="AM1854" t="s">
        <v>576</v>
      </c>
      <c r="AN1854" s="1">
        <v>39580</v>
      </c>
      <c r="AO1854" s="1">
        <v>39596</v>
      </c>
      <c r="AP1854" s="1">
        <v>39790</v>
      </c>
      <c r="AQ1854" s="1">
        <v>39736</v>
      </c>
    </row>
    <row r="1855" spans="1:43">
      <c r="A1855" t="s">
        <v>3922</v>
      </c>
      <c r="B1855">
        <v>62760004157</v>
      </c>
      <c r="C1855" t="s">
        <v>303</v>
      </c>
      <c r="D1855" t="s">
        <v>128</v>
      </c>
      <c r="E1855">
        <v>95815</v>
      </c>
      <c r="F1855" t="s">
        <v>75</v>
      </c>
      <c r="G1855" t="s">
        <v>3167</v>
      </c>
      <c r="H1855" t="s">
        <v>303</v>
      </c>
      <c r="I1855" t="b">
        <v>0</v>
      </c>
      <c r="J1855" t="b">
        <v>0</v>
      </c>
      <c r="K1855" t="b">
        <v>0</v>
      </c>
      <c r="L1855" t="b">
        <v>0</v>
      </c>
      <c r="M1855" t="b">
        <v>0</v>
      </c>
      <c r="N1855" t="b">
        <v>0</v>
      </c>
      <c r="O1855" t="s">
        <v>57</v>
      </c>
      <c r="P1855" t="b">
        <v>0</v>
      </c>
      <c r="Q1855" t="b">
        <v>0</v>
      </c>
      <c r="R1855" t="s">
        <v>58</v>
      </c>
      <c r="S1855" t="s">
        <v>59</v>
      </c>
      <c r="T1855" t="s">
        <v>101</v>
      </c>
      <c r="U1855" t="s">
        <v>95</v>
      </c>
      <c r="V1855" t="s">
        <v>60</v>
      </c>
      <c r="W1855" t="s">
        <v>1</v>
      </c>
      <c r="X1855" t="s">
        <v>62</v>
      </c>
      <c r="Y1855" t="s">
        <v>151</v>
      </c>
      <c r="Z1855">
        <v>16.899999999999999</v>
      </c>
      <c r="AA1855">
        <v>12.25</v>
      </c>
      <c r="AB1855">
        <v>4.2300000000000004</v>
      </c>
      <c r="AC1855">
        <v>17</v>
      </c>
      <c r="AD1855">
        <v>219</v>
      </c>
      <c r="AE1855">
        <v>267.07</v>
      </c>
      <c r="AF1855">
        <v>20</v>
      </c>
      <c r="AG1855" t="b">
        <v>1</v>
      </c>
      <c r="AH1855">
        <v>257.64999999999998</v>
      </c>
      <c r="AI1855">
        <f t="shared" si="28"/>
        <v>23548.672373867124</v>
      </c>
      <c r="AJ1855">
        <v>6</v>
      </c>
      <c r="AK1855" t="b">
        <v>0</v>
      </c>
      <c r="AL1855" t="b">
        <v>0</v>
      </c>
      <c r="AM1855" t="s">
        <v>290</v>
      </c>
      <c r="AN1855" s="1">
        <v>39377</v>
      </c>
      <c r="AO1855" s="1">
        <v>39413</v>
      </c>
      <c r="AQ1855" s="1">
        <v>39613</v>
      </c>
    </row>
    <row r="1856" spans="1:43">
      <c r="A1856" t="s">
        <v>3923</v>
      </c>
      <c r="C1856" t="s">
        <v>73</v>
      </c>
      <c r="D1856" t="s">
        <v>74</v>
      </c>
      <c r="E1856">
        <v>10457</v>
      </c>
      <c r="F1856" t="s">
        <v>75</v>
      </c>
      <c r="G1856" t="s">
        <v>117</v>
      </c>
      <c r="H1856" t="s">
        <v>73</v>
      </c>
      <c r="I1856" t="b">
        <v>0</v>
      </c>
      <c r="J1856" t="b">
        <v>0</v>
      </c>
      <c r="K1856" t="b">
        <v>0</v>
      </c>
      <c r="L1856" t="b">
        <v>0</v>
      </c>
      <c r="M1856" t="b">
        <v>0</v>
      </c>
      <c r="N1856" t="b">
        <v>0</v>
      </c>
      <c r="O1856" t="s">
        <v>77</v>
      </c>
      <c r="P1856" t="b">
        <v>0</v>
      </c>
      <c r="Q1856" t="b">
        <v>0</v>
      </c>
      <c r="R1856" t="s">
        <v>58</v>
      </c>
      <c r="S1856" t="s">
        <v>59</v>
      </c>
      <c r="V1856" t="s">
        <v>60</v>
      </c>
      <c r="W1856" t="s">
        <v>61</v>
      </c>
      <c r="X1856" t="s">
        <v>62</v>
      </c>
      <c r="Y1856" t="s">
        <v>81</v>
      </c>
      <c r="Z1856">
        <v>17.97</v>
      </c>
      <c r="AA1856">
        <v>0</v>
      </c>
      <c r="AB1856">
        <v>4.49</v>
      </c>
      <c r="AC1856">
        <v>17</v>
      </c>
      <c r="AD1856">
        <v>219</v>
      </c>
      <c r="AE1856">
        <v>267.07</v>
      </c>
      <c r="AF1856">
        <v>20</v>
      </c>
      <c r="AG1856" t="b">
        <v>0</v>
      </c>
      <c r="AH1856">
        <v>257.64999999999998</v>
      </c>
      <c r="AI1856">
        <f t="shared" si="28"/>
        <v>23548.672373867124</v>
      </c>
      <c r="AJ1856">
        <v>1</v>
      </c>
      <c r="AK1856" t="b">
        <v>0</v>
      </c>
      <c r="AL1856" t="b">
        <v>0</v>
      </c>
      <c r="AM1856" t="s">
        <v>576</v>
      </c>
      <c r="AN1856" s="1">
        <v>39295</v>
      </c>
      <c r="AO1856" s="1">
        <v>39338</v>
      </c>
      <c r="AP1856" s="1">
        <v>39385</v>
      </c>
      <c r="AQ1856" s="1">
        <v>39532</v>
      </c>
    </row>
    <row r="1857" spans="1:43">
      <c r="A1857" t="s">
        <v>3924</v>
      </c>
      <c r="B1857">
        <v>171446001796</v>
      </c>
      <c r="C1857" t="s">
        <v>3925</v>
      </c>
      <c r="D1857" t="s">
        <v>182</v>
      </c>
      <c r="E1857">
        <v>60202</v>
      </c>
      <c r="F1857" t="s">
        <v>75</v>
      </c>
      <c r="G1857" t="s">
        <v>3926</v>
      </c>
      <c r="H1857" t="s">
        <v>184</v>
      </c>
      <c r="I1857" t="b">
        <v>0</v>
      </c>
      <c r="J1857" t="b">
        <v>0</v>
      </c>
      <c r="K1857" t="b">
        <v>0</v>
      </c>
      <c r="L1857" t="b">
        <v>0</v>
      </c>
      <c r="M1857" t="b">
        <v>0</v>
      </c>
      <c r="N1857" t="b">
        <v>0</v>
      </c>
      <c r="O1857" t="s">
        <v>57</v>
      </c>
      <c r="P1857" t="b">
        <v>0</v>
      </c>
      <c r="Q1857" t="b">
        <v>0</v>
      </c>
      <c r="R1857" t="s">
        <v>101</v>
      </c>
      <c r="S1857" t="s">
        <v>95</v>
      </c>
      <c r="V1857" t="s">
        <v>71</v>
      </c>
      <c r="W1857" t="s">
        <v>61</v>
      </c>
      <c r="X1857" t="s">
        <v>62</v>
      </c>
      <c r="Y1857" t="s">
        <v>63</v>
      </c>
      <c r="Z1857">
        <v>0</v>
      </c>
      <c r="AA1857">
        <v>0</v>
      </c>
      <c r="AB1857">
        <v>2.72</v>
      </c>
      <c r="AC1857">
        <v>35</v>
      </c>
      <c r="AD1857">
        <v>219.32</v>
      </c>
      <c r="AE1857">
        <v>258.02</v>
      </c>
      <c r="AF1857">
        <v>23</v>
      </c>
      <c r="AG1857" t="b">
        <v>1</v>
      </c>
      <c r="AH1857">
        <v>258.02</v>
      </c>
      <c r="AI1857">
        <f t="shared" si="28"/>
        <v>23435.252006411756</v>
      </c>
      <c r="AJ1857">
        <v>3</v>
      </c>
      <c r="AK1857" t="b">
        <v>0</v>
      </c>
      <c r="AL1857" t="b">
        <v>0</v>
      </c>
      <c r="AM1857" t="s">
        <v>576</v>
      </c>
      <c r="AN1857" s="1">
        <v>40410</v>
      </c>
      <c r="AO1857" s="1">
        <v>40435</v>
      </c>
      <c r="AP1857" s="1">
        <v>40484</v>
      </c>
      <c r="AQ1857" s="1">
        <v>40559</v>
      </c>
    </row>
    <row r="1858" spans="1:43">
      <c r="A1858" t="s">
        <v>3927</v>
      </c>
      <c r="B1858">
        <v>63753006354</v>
      </c>
      <c r="C1858" t="s">
        <v>3928</v>
      </c>
      <c r="D1858" t="s">
        <v>128</v>
      </c>
      <c r="E1858">
        <v>94080</v>
      </c>
      <c r="F1858" t="s">
        <v>75</v>
      </c>
      <c r="G1858" t="s">
        <v>3929</v>
      </c>
      <c r="H1858" t="s">
        <v>1565</v>
      </c>
      <c r="I1858" t="b">
        <v>0</v>
      </c>
      <c r="J1858" t="b">
        <v>0</v>
      </c>
      <c r="K1858" t="b">
        <v>0</v>
      </c>
      <c r="L1858" t="b">
        <v>0</v>
      </c>
      <c r="M1858" t="b">
        <v>0</v>
      </c>
      <c r="N1858" t="b">
        <v>0</v>
      </c>
      <c r="O1858" t="s">
        <v>57</v>
      </c>
      <c r="P1858" t="b">
        <v>0</v>
      </c>
      <c r="Q1858" t="b">
        <v>0</v>
      </c>
      <c r="R1858" t="s">
        <v>113</v>
      </c>
      <c r="S1858" t="s">
        <v>113</v>
      </c>
      <c r="T1858" t="s">
        <v>101</v>
      </c>
      <c r="U1858" t="s">
        <v>95</v>
      </c>
      <c r="V1858" t="s">
        <v>60</v>
      </c>
      <c r="W1858" t="s">
        <v>61</v>
      </c>
      <c r="X1858" t="s">
        <v>62</v>
      </c>
      <c r="Y1858" t="s">
        <v>81</v>
      </c>
      <c r="Z1858">
        <v>1.8</v>
      </c>
      <c r="AA1858">
        <v>16.47</v>
      </c>
      <c r="AB1858">
        <v>2.7</v>
      </c>
      <c r="AC1858">
        <v>35</v>
      </c>
      <c r="AD1858">
        <v>235.96</v>
      </c>
      <c r="AE1858">
        <v>277.60000000000002</v>
      </c>
      <c r="AF1858">
        <v>10</v>
      </c>
      <c r="AG1858" t="b">
        <v>1</v>
      </c>
      <c r="AH1858">
        <v>258.19</v>
      </c>
      <c r="AI1858">
        <f t="shared" si="28"/>
        <v>23383.231745689016</v>
      </c>
      <c r="AJ1858">
        <v>10</v>
      </c>
      <c r="AK1858" t="b">
        <v>0</v>
      </c>
      <c r="AL1858" t="b">
        <v>0</v>
      </c>
      <c r="AM1858" t="s">
        <v>576</v>
      </c>
      <c r="AN1858" s="1">
        <v>40434</v>
      </c>
      <c r="AO1858" s="1">
        <v>40445</v>
      </c>
      <c r="AP1858" s="1">
        <v>40477</v>
      </c>
      <c r="AQ1858" s="1">
        <v>40582</v>
      </c>
    </row>
    <row r="1859" spans="1:43">
      <c r="A1859" t="s">
        <v>3930</v>
      </c>
      <c r="B1859">
        <v>63417005376</v>
      </c>
      <c r="C1859" t="s">
        <v>3931</v>
      </c>
      <c r="D1859" t="s">
        <v>128</v>
      </c>
      <c r="E1859">
        <v>92346</v>
      </c>
      <c r="F1859" t="s">
        <v>54</v>
      </c>
      <c r="G1859" t="s">
        <v>3932</v>
      </c>
      <c r="H1859" t="s">
        <v>2387</v>
      </c>
      <c r="I1859" t="b">
        <v>0</v>
      </c>
      <c r="J1859" t="b">
        <v>1</v>
      </c>
      <c r="K1859" t="b">
        <v>1</v>
      </c>
      <c r="L1859" t="b">
        <v>0</v>
      </c>
      <c r="M1859" t="b">
        <v>0</v>
      </c>
      <c r="N1859" t="b">
        <v>0</v>
      </c>
      <c r="O1859" t="s">
        <v>77</v>
      </c>
      <c r="P1859" t="b">
        <v>0</v>
      </c>
      <c r="Q1859" t="b">
        <v>0</v>
      </c>
      <c r="R1859" t="s">
        <v>58</v>
      </c>
      <c r="S1859" t="s">
        <v>59</v>
      </c>
      <c r="V1859" t="s">
        <v>71</v>
      </c>
      <c r="W1859" t="s">
        <v>61</v>
      </c>
      <c r="X1859" t="s">
        <v>62</v>
      </c>
      <c r="Y1859" t="s">
        <v>63</v>
      </c>
      <c r="Z1859">
        <v>18.82</v>
      </c>
      <c r="AA1859">
        <v>13.64</v>
      </c>
      <c r="AB1859">
        <v>4.7</v>
      </c>
      <c r="AC1859">
        <v>17</v>
      </c>
      <c r="AD1859">
        <v>242</v>
      </c>
      <c r="AE1859">
        <v>295.12</v>
      </c>
      <c r="AF1859">
        <v>21</v>
      </c>
      <c r="AG1859" t="b">
        <v>1</v>
      </c>
      <c r="AH1859">
        <v>258.24</v>
      </c>
      <c r="AI1859">
        <f t="shared" ref="AI1859:AI1922" si="29">(AH1859-$AH$4651)^2</f>
        <v>23367.942669005857</v>
      </c>
      <c r="AJ1859">
        <v>3</v>
      </c>
      <c r="AK1859" t="b">
        <v>0</v>
      </c>
      <c r="AL1859" t="b">
        <v>0</v>
      </c>
      <c r="AM1859" t="s">
        <v>576</v>
      </c>
      <c r="AN1859" s="1">
        <v>39658</v>
      </c>
      <c r="AO1859" s="1">
        <v>39675</v>
      </c>
      <c r="AP1859" s="1">
        <v>39752</v>
      </c>
      <c r="AQ1859" s="1">
        <v>39814</v>
      </c>
    </row>
    <row r="1860" spans="1:43">
      <c r="A1860" t="s">
        <v>3933</v>
      </c>
      <c r="B1860">
        <v>360531000264</v>
      </c>
      <c r="C1860" t="s">
        <v>3934</v>
      </c>
      <c r="D1860" t="s">
        <v>74</v>
      </c>
      <c r="E1860">
        <v>10509</v>
      </c>
      <c r="F1860" t="s">
        <v>54</v>
      </c>
      <c r="G1860" t="s">
        <v>3935</v>
      </c>
      <c r="H1860" t="s">
        <v>3936</v>
      </c>
      <c r="I1860" t="b">
        <v>0</v>
      </c>
      <c r="J1860" t="b">
        <v>0</v>
      </c>
      <c r="K1860" t="b">
        <v>0</v>
      </c>
      <c r="L1860" t="b">
        <v>0</v>
      </c>
      <c r="M1860" t="b">
        <v>0</v>
      </c>
      <c r="N1860" t="b">
        <v>0</v>
      </c>
      <c r="O1860" t="s">
        <v>57</v>
      </c>
      <c r="P1860" t="b">
        <v>0</v>
      </c>
      <c r="Q1860" t="b">
        <v>0</v>
      </c>
      <c r="R1860" t="s">
        <v>101</v>
      </c>
      <c r="S1860" t="s">
        <v>95</v>
      </c>
      <c r="V1860" t="s">
        <v>60</v>
      </c>
      <c r="W1860" t="s">
        <v>1</v>
      </c>
      <c r="X1860" t="s">
        <v>287</v>
      </c>
      <c r="Y1860" t="s">
        <v>88</v>
      </c>
      <c r="Z1860">
        <v>15.75</v>
      </c>
      <c r="AA1860">
        <v>0</v>
      </c>
      <c r="AB1860">
        <v>3.94</v>
      </c>
      <c r="AC1860">
        <v>17</v>
      </c>
      <c r="AD1860">
        <v>194</v>
      </c>
      <c r="AE1860">
        <v>236.59</v>
      </c>
      <c r="AF1860">
        <v>15</v>
      </c>
      <c r="AG1860" t="b">
        <v>1</v>
      </c>
      <c r="AH1860">
        <v>258.67</v>
      </c>
      <c r="AI1860">
        <f t="shared" si="29"/>
        <v>23236.663009530697</v>
      </c>
      <c r="AJ1860">
        <v>2</v>
      </c>
      <c r="AK1860" t="b">
        <v>0</v>
      </c>
      <c r="AL1860" t="b">
        <v>0</v>
      </c>
      <c r="AM1860" t="s">
        <v>576</v>
      </c>
      <c r="AN1860" s="1">
        <v>39463</v>
      </c>
      <c r="AO1860" s="1">
        <v>39482</v>
      </c>
      <c r="AP1860" s="1">
        <v>39598</v>
      </c>
      <c r="AQ1860" s="1">
        <v>39702</v>
      </c>
    </row>
    <row r="1861" spans="1:43">
      <c r="A1861" t="s">
        <v>3937</v>
      </c>
      <c r="B1861">
        <v>60177000047</v>
      </c>
      <c r="C1861" t="s">
        <v>245</v>
      </c>
      <c r="D1861" t="s">
        <v>128</v>
      </c>
      <c r="E1861">
        <v>94501</v>
      </c>
      <c r="F1861" t="s">
        <v>54</v>
      </c>
      <c r="G1861" t="s">
        <v>879</v>
      </c>
      <c r="H1861" t="s">
        <v>245</v>
      </c>
      <c r="I1861" t="b">
        <v>0</v>
      </c>
      <c r="J1861" t="b">
        <v>0</v>
      </c>
      <c r="K1861" t="b">
        <v>0</v>
      </c>
      <c r="L1861" t="b">
        <v>0</v>
      </c>
      <c r="M1861" t="b">
        <v>0</v>
      </c>
      <c r="N1861" t="b">
        <v>0</v>
      </c>
      <c r="O1861" t="s">
        <v>87</v>
      </c>
      <c r="P1861" t="b">
        <v>0</v>
      </c>
      <c r="Q1861" t="b">
        <v>0</v>
      </c>
      <c r="R1861" t="s">
        <v>58</v>
      </c>
      <c r="S1861" t="s">
        <v>59</v>
      </c>
      <c r="V1861" t="s">
        <v>71</v>
      </c>
      <c r="W1861" t="s">
        <v>114</v>
      </c>
      <c r="X1861" t="s">
        <v>62</v>
      </c>
      <c r="Y1861" t="s">
        <v>81</v>
      </c>
      <c r="Z1861">
        <v>17.14</v>
      </c>
      <c r="AA1861">
        <v>12.43</v>
      </c>
      <c r="AB1861">
        <v>2.57</v>
      </c>
      <c r="AC1861">
        <v>9</v>
      </c>
      <c r="AD1861">
        <v>212.55</v>
      </c>
      <c r="AE1861">
        <v>259.20999999999998</v>
      </c>
      <c r="AF1861">
        <v>20</v>
      </c>
      <c r="AG1861" t="b">
        <v>1</v>
      </c>
      <c r="AH1861">
        <v>259.20999999999998</v>
      </c>
      <c r="AI1861">
        <f t="shared" si="29"/>
        <v>23072.323981352605</v>
      </c>
      <c r="AJ1861">
        <v>2</v>
      </c>
      <c r="AK1861" t="b">
        <v>0</v>
      </c>
      <c r="AL1861" t="b">
        <v>0</v>
      </c>
      <c r="AM1861" t="s">
        <v>576</v>
      </c>
      <c r="AN1861" s="1">
        <v>40097</v>
      </c>
      <c r="AO1861" s="1">
        <v>40163</v>
      </c>
      <c r="AP1861" s="1">
        <v>40269</v>
      </c>
      <c r="AQ1861" s="1">
        <v>40253</v>
      </c>
    </row>
    <row r="1862" spans="1:43">
      <c r="A1862" t="s">
        <v>3938</v>
      </c>
      <c r="C1862" t="s">
        <v>73</v>
      </c>
      <c r="D1862" t="s">
        <v>74</v>
      </c>
      <c r="E1862">
        <v>10468</v>
      </c>
      <c r="F1862" t="s">
        <v>75</v>
      </c>
      <c r="G1862" t="s">
        <v>117</v>
      </c>
      <c r="H1862" t="s">
        <v>73</v>
      </c>
      <c r="I1862" t="b">
        <v>0</v>
      </c>
      <c r="J1862" t="b">
        <v>0</v>
      </c>
      <c r="K1862" t="b">
        <v>0</v>
      </c>
      <c r="L1862" t="b">
        <v>0</v>
      </c>
      <c r="M1862" t="b">
        <v>0</v>
      </c>
      <c r="N1862" t="b">
        <v>0</v>
      </c>
      <c r="O1862" t="s">
        <v>77</v>
      </c>
      <c r="P1862" t="b">
        <v>1</v>
      </c>
      <c r="Q1862" t="b">
        <v>0</v>
      </c>
      <c r="R1862" t="s">
        <v>58</v>
      </c>
      <c r="S1862" t="s">
        <v>59</v>
      </c>
      <c r="T1862" t="s">
        <v>119</v>
      </c>
      <c r="U1862" t="s">
        <v>59</v>
      </c>
      <c r="V1862" t="s">
        <v>60</v>
      </c>
      <c r="W1862" t="s">
        <v>114</v>
      </c>
      <c r="X1862" t="s">
        <v>62</v>
      </c>
      <c r="Y1862" t="s">
        <v>81</v>
      </c>
      <c r="AD1862">
        <v>225.5</v>
      </c>
      <c r="AE1862">
        <v>275</v>
      </c>
      <c r="AF1862">
        <v>30</v>
      </c>
      <c r="AG1862" t="b">
        <v>1</v>
      </c>
      <c r="AH1862">
        <v>259.33</v>
      </c>
      <c r="AI1862">
        <f t="shared" si="29"/>
        <v>23035.883397313028</v>
      </c>
      <c r="AJ1862">
        <v>1</v>
      </c>
      <c r="AK1862" t="b">
        <v>0</v>
      </c>
      <c r="AL1862" t="b">
        <v>0</v>
      </c>
      <c r="AM1862" t="s">
        <v>576</v>
      </c>
      <c r="AN1862" s="1">
        <v>38745</v>
      </c>
      <c r="AO1862" s="1">
        <v>38749</v>
      </c>
      <c r="AP1862" s="1">
        <v>38812</v>
      </c>
      <c r="AQ1862" s="1">
        <v>38858</v>
      </c>
    </row>
    <row r="1863" spans="1:43">
      <c r="A1863" t="s">
        <v>3939</v>
      </c>
      <c r="B1863">
        <v>482364001373</v>
      </c>
      <c r="C1863" t="s">
        <v>462</v>
      </c>
      <c r="D1863" t="s">
        <v>248</v>
      </c>
      <c r="E1863">
        <v>77011</v>
      </c>
      <c r="F1863" t="s">
        <v>75</v>
      </c>
      <c r="G1863" t="s">
        <v>759</v>
      </c>
      <c r="H1863" t="s">
        <v>464</v>
      </c>
      <c r="I1863" t="b">
        <v>0</v>
      </c>
      <c r="J1863" t="b">
        <v>0</v>
      </c>
      <c r="K1863" t="b">
        <v>0</v>
      </c>
      <c r="L1863" t="b">
        <v>0</v>
      </c>
      <c r="M1863" t="b">
        <v>0</v>
      </c>
      <c r="N1863" t="b">
        <v>0</v>
      </c>
      <c r="O1863" t="s">
        <v>87</v>
      </c>
      <c r="P1863" t="b">
        <v>1</v>
      </c>
      <c r="Q1863" t="b">
        <v>0</v>
      </c>
      <c r="R1863" t="s">
        <v>58</v>
      </c>
      <c r="S1863" t="s">
        <v>59</v>
      </c>
      <c r="V1863" t="s">
        <v>60</v>
      </c>
      <c r="W1863" t="s">
        <v>80</v>
      </c>
      <c r="X1863" t="s">
        <v>62</v>
      </c>
      <c r="Y1863" t="s">
        <v>63</v>
      </c>
      <c r="Z1863">
        <v>18.3</v>
      </c>
      <c r="AA1863">
        <v>0</v>
      </c>
      <c r="AB1863">
        <v>2.74</v>
      </c>
      <c r="AC1863">
        <v>9</v>
      </c>
      <c r="AD1863">
        <v>213</v>
      </c>
      <c r="AE1863">
        <v>259.76</v>
      </c>
      <c r="AF1863">
        <v>22</v>
      </c>
      <c r="AG1863" t="b">
        <v>1</v>
      </c>
      <c r="AH1863">
        <v>259.76</v>
      </c>
      <c r="AI1863">
        <f t="shared" si="29"/>
        <v>22905.54113783787</v>
      </c>
      <c r="AJ1863">
        <v>6</v>
      </c>
      <c r="AK1863" t="b">
        <v>1</v>
      </c>
      <c r="AL1863" t="b">
        <v>0</v>
      </c>
      <c r="AM1863" t="s">
        <v>576</v>
      </c>
      <c r="AN1863" s="1">
        <v>39893</v>
      </c>
      <c r="AO1863" s="1">
        <v>40033</v>
      </c>
      <c r="AP1863" s="1">
        <v>40134</v>
      </c>
      <c r="AQ1863" s="1">
        <v>40047</v>
      </c>
    </row>
    <row r="1864" spans="1:43">
      <c r="A1864" t="s">
        <v>3940</v>
      </c>
      <c r="B1864">
        <v>421590001058</v>
      </c>
      <c r="C1864" t="s">
        <v>3941</v>
      </c>
      <c r="D1864" t="s">
        <v>546</v>
      </c>
      <c r="E1864">
        <v>19067</v>
      </c>
      <c r="F1864" t="s">
        <v>54</v>
      </c>
      <c r="G1864" t="s">
        <v>3942</v>
      </c>
      <c r="H1864" t="s">
        <v>3198</v>
      </c>
      <c r="I1864" t="b">
        <v>0</v>
      </c>
      <c r="J1864" t="b">
        <v>0</v>
      </c>
      <c r="K1864" t="b">
        <v>0</v>
      </c>
      <c r="L1864" t="b">
        <v>0</v>
      </c>
      <c r="M1864" t="b">
        <v>0</v>
      </c>
      <c r="N1864" t="b">
        <v>0</v>
      </c>
      <c r="O1864" t="s">
        <v>77</v>
      </c>
      <c r="P1864" t="b">
        <v>0</v>
      </c>
      <c r="Q1864" t="b">
        <v>0</v>
      </c>
      <c r="R1864" t="s">
        <v>58</v>
      </c>
      <c r="S1864" t="s">
        <v>59</v>
      </c>
      <c r="T1864" t="s">
        <v>99</v>
      </c>
      <c r="U1864" t="s">
        <v>100</v>
      </c>
      <c r="V1864" t="s">
        <v>60</v>
      </c>
      <c r="W1864" t="s">
        <v>1</v>
      </c>
      <c r="X1864" t="s">
        <v>62</v>
      </c>
      <c r="Y1864" t="s">
        <v>63</v>
      </c>
      <c r="Z1864">
        <v>0</v>
      </c>
      <c r="AA1864">
        <v>0</v>
      </c>
      <c r="AB1864">
        <v>6.74</v>
      </c>
      <c r="AC1864">
        <v>35</v>
      </c>
      <c r="AD1864">
        <v>490.74</v>
      </c>
      <c r="AE1864">
        <v>577.34</v>
      </c>
      <c r="AF1864">
        <v>20</v>
      </c>
      <c r="AG1864" t="b">
        <v>1</v>
      </c>
      <c r="AH1864">
        <v>260</v>
      </c>
      <c r="AI1864">
        <f t="shared" si="29"/>
        <v>22832.952769758711</v>
      </c>
      <c r="AJ1864">
        <v>10</v>
      </c>
      <c r="AK1864" t="b">
        <v>0</v>
      </c>
      <c r="AL1864" t="b">
        <v>0</v>
      </c>
      <c r="AM1864" t="s">
        <v>64</v>
      </c>
      <c r="AN1864" s="1">
        <v>40450</v>
      </c>
      <c r="AQ1864" s="1">
        <v>40600</v>
      </c>
    </row>
    <row r="1865" spans="1:43">
      <c r="A1865" t="s">
        <v>3943</v>
      </c>
      <c r="B1865">
        <v>420648002531</v>
      </c>
      <c r="C1865" t="s">
        <v>719</v>
      </c>
      <c r="D1865" t="s">
        <v>546</v>
      </c>
      <c r="E1865">
        <v>17601</v>
      </c>
      <c r="F1865" t="s">
        <v>54</v>
      </c>
      <c r="G1865" t="s">
        <v>3944</v>
      </c>
      <c r="H1865" t="s">
        <v>719</v>
      </c>
      <c r="I1865" t="b">
        <v>0</v>
      </c>
      <c r="J1865" t="b">
        <v>0</v>
      </c>
      <c r="K1865" t="b">
        <v>0</v>
      </c>
      <c r="L1865" t="b">
        <v>0</v>
      </c>
      <c r="M1865" t="b">
        <v>0</v>
      </c>
      <c r="N1865" t="b">
        <v>0</v>
      </c>
      <c r="O1865" t="s">
        <v>57</v>
      </c>
      <c r="P1865" t="b">
        <v>0</v>
      </c>
      <c r="Q1865" t="b">
        <v>0</v>
      </c>
      <c r="R1865" t="s">
        <v>267</v>
      </c>
      <c r="S1865" t="s">
        <v>95</v>
      </c>
      <c r="T1865" t="s">
        <v>101</v>
      </c>
      <c r="U1865" t="s">
        <v>95</v>
      </c>
      <c r="V1865" t="s">
        <v>71</v>
      </c>
      <c r="W1865" t="s">
        <v>61</v>
      </c>
      <c r="X1865" t="s">
        <v>107</v>
      </c>
      <c r="Y1865" t="s">
        <v>151</v>
      </c>
      <c r="Z1865">
        <v>16.149999999999999</v>
      </c>
      <c r="AA1865">
        <v>9.69</v>
      </c>
      <c r="AB1865">
        <v>4.04</v>
      </c>
      <c r="AC1865">
        <v>17</v>
      </c>
      <c r="AD1865">
        <v>208</v>
      </c>
      <c r="AE1865">
        <v>253.66</v>
      </c>
      <c r="AF1865">
        <v>130</v>
      </c>
      <c r="AG1865" t="b">
        <v>0</v>
      </c>
      <c r="AH1865">
        <v>260</v>
      </c>
      <c r="AI1865">
        <f t="shared" si="29"/>
        <v>22832.952769758711</v>
      </c>
      <c r="AJ1865">
        <v>9</v>
      </c>
      <c r="AK1865" t="b">
        <v>0</v>
      </c>
      <c r="AL1865" t="b">
        <v>0</v>
      </c>
      <c r="AM1865" t="s">
        <v>576</v>
      </c>
      <c r="AN1865" s="1">
        <v>39788</v>
      </c>
      <c r="AO1865" s="1">
        <v>39852</v>
      </c>
      <c r="AP1865" s="1">
        <v>39990</v>
      </c>
      <c r="AQ1865" s="1">
        <v>39938</v>
      </c>
    </row>
    <row r="1866" spans="1:43">
      <c r="A1866" t="s">
        <v>3945</v>
      </c>
      <c r="B1866">
        <v>450156000303</v>
      </c>
      <c r="C1866" t="s">
        <v>3946</v>
      </c>
      <c r="D1866" t="s">
        <v>196</v>
      </c>
      <c r="E1866">
        <v>29520</v>
      </c>
      <c r="F1866" t="s">
        <v>68</v>
      </c>
      <c r="G1866" t="s">
        <v>3947</v>
      </c>
      <c r="H1866" t="s">
        <v>1803</v>
      </c>
      <c r="I1866" t="b">
        <v>0</v>
      </c>
      <c r="J1866" t="b">
        <v>0</v>
      </c>
      <c r="K1866" t="b">
        <v>0</v>
      </c>
      <c r="L1866" t="b">
        <v>0</v>
      </c>
      <c r="M1866" t="b">
        <v>0</v>
      </c>
      <c r="N1866" t="b">
        <v>0</v>
      </c>
      <c r="O1866" t="s">
        <v>57</v>
      </c>
      <c r="P1866" t="b">
        <v>0</v>
      </c>
      <c r="Q1866" t="b">
        <v>0</v>
      </c>
      <c r="R1866" t="s">
        <v>119</v>
      </c>
      <c r="S1866" t="s">
        <v>59</v>
      </c>
      <c r="T1866" t="s">
        <v>58</v>
      </c>
      <c r="U1866" t="s">
        <v>59</v>
      </c>
      <c r="V1866" t="s">
        <v>60</v>
      </c>
      <c r="W1866" t="s">
        <v>114</v>
      </c>
      <c r="X1866" t="s">
        <v>62</v>
      </c>
      <c r="Y1866" t="s">
        <v>63</v>
      </c>
      <c r="Z1866">
        <v>17.34</v>
      </c>
      <c r="AA1866">
        <v>8.67</v>
      </c>
      <c r="AB1866">
        <v>4.34</v>
      </c>
      <c r="AC1866">
        <v>17</v>
      </c>
      <c r="AD1866">
        <v>221</v>
      </c>
      <c r="AE1866">
        <v>269.51</v>
      </c>
      <c r="AF1866">
        <v>20</v>
      </c>
      <c r="AG1866" t="b">
        <v>1</v>
      </c>
      <c r="AH1866">
        <v>260</v>
      </c>
      <c r="AI1866">
        <f t="shared" si="29"/>
        <v>22832.952769758711</v>
      </c>
      <c r="AJ1866">
        <v>3</v>
      </c>
      <c r="AK1866" t="b">
        <v>0</v>
      </c>
      <c r="AL1866" t="b">
        <v>0</v>
      </c>
      <c r="AM1866" t="s">
        <v>576</v>
      </c>
      <c r="AN1866" s="1">
        <v>39749</v>
      </c>
      <c r="AO1866" s="1">
        <v>39876</v>
      </c>
      <c r="AP1866" s="1">
        <v>39925</v>
      </c>
      <c r="AQ1866" s="1">
        <v>39903</v>
      </c>
    </row>
    <row r="1867" spans="1:43">
      <c r="A1867" t="s">
        <v>3948</v>
      </c>
      <c r="B1867">
        <v>170993000861</v>
      </c>
      <c r="C1867" t="s">
        <v>181</v>
      </c>
      <c r="D1867" t="s">
        <v>182</v>
      </c>
      <c r="E1867">
        <v>60621</v>
      </c>
      <c r="F1867" t="s">
        <v>75</v>
      </c>
      <c r="G1867" t="s">
        <v>443</v>
      </c>
      <c r="H1867" t="s">
        <v>184</v>
      </c>
      <c r="I1867" t="b">
        <v>0</v>
      </c>
      <c r="J1867" t="b">
        <v>0</v>
      </c>
      <c r="K1867" t="b">
        <v>0</v>
      </c>
      <c r="L1867" t="b">
        <v>0</v>
      </c>
      <c r="M1867" t="b">
        <v>0</v>
      </c>
      <c r="N1867" t="b">
        <v>0</v>
      </c>
      <c r="O1867" t="s">
        <v>77</v>
      </c>
      <c r="P1867" t="b">
        <v>0</v>
      </c>
      <c r="Q1867" t="b">
        <v>0</v>
      </c>
      <c r="R1867" t="s">
        <v>104</v>
      </c>
      <c r="S1867" t="s">
        <v>95</v>
      </c>
      <c r="T1867" t="s">
        <v>58</v>
      </c>
      <c r="U1867" t="s">
        <v>59</v>
      </c>
      <c r="V1867" t="s">
        <v>60</v>
      </c>
      <c r="W1867" t="s">
        <v>1</v>
      </c>
      <c r="X1867" t="s">
        <v>62</v>
      </c>
      <c r="Y1867" t="s">
        <v>63</v>
      </c>
      <c r="Z1867">
        <v>18.170000000000002</v>
      </c>
      <c r="AA1867">
        <v>0</v>
      </c>
      <c r="AB1867">
        <v>4.54</v>
      </c>
      <c r="AC1867">
        <v>17</v>
      </c>
      <c r="AD1867">
        <v>221</v>
      </c>
      <c r="AE1867">
        <v>269.51</v>
      </c>
      <c r="AF1867">
        <v>30</v>
      </c>
      <c r="AG1867" t="b">
        <v>1</v>
      </c>
      <c r="AH1867">
        <v>260</v>
      </c>
      <c r="AI1867">
        <f t="shared" si="29"/>
        <v>22832.952769758711</v>
      </c>
      <c r="AJ1867">
        <v>1</v>
      </c>
      <c r="AK1867" t="b">
        <v>0</v>
      </c>
      <c r="AL1867" t="b">
        <v>0</v>
      </c>
      <c r="AM1867" t="s">
        <v>576</v>
      </c>
      <c r="AN1867" s="1">
        <v>39314</v>
      </c>
      <c r="AO1867" s="1">
        <v>39345</v>
      </c>
      <c r="AP1867" s="1">
        <v>39416</v>
      </c>
      <c r="AQ1867" s="1">
        <v>39417</v>
      </c>
    </row>
    <row r="1868" spans="1:43">
      <c r="A1868" t="s">
        <v>3949</v>
      </c>
      <c r="C1868" t="s">
        <v>330</v>
      </c>
      <c r="D1868" t="s">
        <v>74</v>
      </c>
      <c r="E1868">
        <v>10032</v>
      </c>
      <c r="F1868" t="s">
        <v>75</v>
      </c>
      <c r="G1868" t="s">
        <v>76</v>
      </c>
      <c r="H1868" t="s">
        <v>332</v>
      </c>
      <c r="I1868" t="b">
        <v>0</v>
      </c>
      <c r="J1868" t="b">
        <v>0</v>
      </c>
      <c r="K1868" t="b">
        <v>0</v>
      </c>
      <c r="L1868" t="b">
        <v>0</v>
      </c>
      <c r="M1868" t="b">
        <v>0</v>
      </c>
      <c r="N1868" t="b">
        <v>0</v>
      </c>
      <c r="O1868" t="s">
        <v>77</v>
      </c>
      <c r="P1868" t="b">
        <v>1</v>
      </c>
      <c r="Q1868" t="b">
        <v>0</v>
      </c>
      <c r="R1868" t="s">
        <v>119</v>
      </c>
      <c r="S1868" t="s">
        <v>59</v>
      </c>
      <c r="T1868" t="s">
        <v>119</v>
      </c>
      <c r="U1868" t="s">
        <v>59</v>
      </c>
      <c r="W1868" t="s">
        <v>114</v>
      </c>
      <c r="X1868" t="s">
        <v>62</v>
      </c>
      <c r="Y1868" t="s">
        <v>81</v>
      </c>
      <c r="AD1868">
        <v>225.5</v>
      </c>
      <c r="AE1868">
        <v>275</v>
      </c>
      <c r="AF1868">
        <v>29</v>
      </c>
      <c r="AG1868" t="b">
        <v>1</v>
      </c>
      <c r="AH1868">
        <v>260</v>
      </c>
      <c r="AI1868">
        <f t="shared" si="29"/>
        <v>22832.952769758711</v>
      </c>
      <c r="AJ1868">
        <v>1</v>
      </c>
      <c r="AK1868" t="b">
        <v>0</v>
      </c>
      <c r="AL1868" t="b">
        <v>0</v>
      </c>
      <c r="AM1868" t="s">
        <v>576</v>
      </c>
      <c r="AN1868" s="1">
        <v>38087</v>
      </c>
      <c r="AO1868" s="1">
        <v>38105</v>
      </c>
      <c r="AP1868" s="1">
        <v>38153</v>
      </c>
      <c r="AQ1868" s="1">
        <v>38093</v>
      </c>
    </row>
    <row r="1869" spans="1:43">
      <c r="A1869" t="s">
        <v>3950</v>
      </c>
      <c r="B1869">
        <v>390456702329</v>
      </c>
      <c r="C1869" t="s">
        <v>3398</v>
      </c>
      <c r="D1869" t="s">
        <v>84</v>
      </c>
      <c r="E1869">
        <v>45387</v>
      </c>
      <c r="F1869" t="s">
        <v>68</v>
      </c>
      <c r="G1869" t="s">
        <v>3399</v>
      </c>
      <c r="H1869" t="s">
        <v>543</v>
      </c>
      <c r="I1869" t="b">
        <v>0</v>
      </c>
      <c r="J1869" t="b">
        <v>0</v>
      </c>
      <c r="K1869" t="b">
        <v>0</v>
      </c>
      <c r="L1869" t="b">
        <v>0</v>
      </c>
      <c r="M1869" t="b">
        <v>0</v>
      </c>
      <c r="N1869" t="b">
        <v>0</v>
      </c>
      <c r="O1869" t="s">
        <v>77</v>
      </c>
      <c r="P1869" t="b">
        <v>0</v>
      </c>
      <c r="Q1869" t="b">
        <v>0</v>
      </c>
      <c r="R1869" t="s">
        <v>78</v>
      </c>
      <c r="S1869" t="s">
        <v>79</v>
      </c>
      <c r="V1869" t="s">
        <v>60</v>
      </c>
      <c r="W1869" t="s">
        <v>61</v>
      </c>
      <c r="X1869" t="s">
        <v>107</v>
      </c>
      <c r="Y1869" t="s">
        <v>81</v>
      </c>
      <c r="Z1869">
        <v>18.75</v>
      </c>
      <c r="AA1869">
        <v>0</v>
      </c>
      <c r="AB1869">
        <v>2.81</v>
      </c>
      <c r="AC1869">
        <v>9</v>
      </c>
      <c r="AD1869">
        <v>218.07</v>
      </c>
      <c r="AE1869">
        <v>265.94</v>
      </c>
      <c r="AF1869">
        <v>22</v>
      </c>
      <c r="AG1869" t="b">
        <v>1</v>
      </c>
      <c r="AH1869">
        <v>260.45</v>
      </c>
      <c r="AI1869">
        <f t="shared" si="29"/>
        <v>22697.160079610294</v>
      </c>
      <c r="AJ1869">
        <v>12</v>
      </c>
      <c r="AK1869" t="b">
        <v>0</v>
      </c>
      <c r="AL1869" t="b">
        <v>0</v>
      </c>
      <c r="AM1869" t="s">
        <v>576</v>
      </c>
      <c r="AN1869" s="1">
        <v>40075</v>
      </c>
      <c r="AO1869" s="1">
        <v>40165</v>
      </c>
      <c r="AP1869" s="1">
        <v>40182</v>
      </c>
      <c r="AQ1869" s="1">
        <v>40232</v>
      </c>
    </row>
    <row r="1870" spans="1:43">
      <c r="A1870" t="s">
        <v>3951</v>
      </c>
      <c r="B1870">
        <v>62271010839</v>
      </c>
      <c r="C1870" t="s">
        <v>130</v>
      </c>
      <c r="D1870" t="s">
        <v>128</v>
      </c>
      <c r="E1870">
        <v>90007</v>
      </c>
      <c r="F1870" t="s">
        <v>75</v>
      </c>
      <c r="G1870" t="s">
        <v>271</v>
      </c>
      <c r="H1870" t="s">
        <v>130</v>
      </c>
      <c r="I1870" t="b">
        <v>1</v>
      </c>
      <c r="J1870" t="b">
        <v>0</v>
      </c>
      <c r="K1870" t="b">
        <v>0</v>
      </c>
      <c r="L1870" t="b">
        <v>0</v>
      </c>
      <c r="M1870" t="b">
        <v>0</v>
      </c>
      <c r="N1870" t="b">
        <v>0</v>
      </c>
      <c r="O1870" t="s">
        <v>77</v>
      </c>
      <c r="P1870" t="b">
        <v>0</v>
      </c>
      <c r="Q1870" t="b">
        <v>0</v>
      </c>
      <c r="R1870" t="s">
        <v>272</v>
      </c>
      <c r="S1870" t="s">
        <v>273</v>
      </c>
      <c r="T1870" t="s">
        <v>1</v>
      </c>
      <c r="U1870" t="s">
        <v>137</v>
      </c>
      <c r="V1870" t="s">
        <v>71</v>
      </c>
      <c r="W1870" t="s">
        <v>61</v>
      </c>
      <c r="X1870" t="s">
        <v>62</v>
      </c>
      <c r="Y1870" t="s">
        <v>63</v>
      </c>
      <c r="AD1870">
        <v>439.73</v>
      </c>
      <c r="AE1870">
        <v>536.26</v>
      </c>
      <c r="AF1870">
        <v>80</v>
      </c>
      <c r="AG1870" t="b">
        <v>1</v>
      </c>
      <c r="AH1870">
        <v>260.60000000000002</v>
      </c>
      <c r="AI1870">
        <f t="shared" si="29"/>
        <v>22651.98584956081</v>
      </c>
      <c r="AJ1870">
        <v>1</v>
      </c>
      <c r="AK1870" t="b">
        <v>0</v>
      </c>
      <c r="AL1870" t="b">
        <v>0</v>
      </c>
      <c r="AM1870" t="s">
        <v>64</v>
      </c>
      <c r="AN1870" s="1">
        <v>38908</v>
      </c>
      <c r="AQ1870" s="1">
        <v>39082</v>
      </c>
    </row>
    <row r="1871" spans="1:43">
      <c r="A1871" t="s">
        <v>3952</v>
      </c>
      <c r="B1871">
        <v>341590005716</v>
      </c>
      <c r="C1871" t="s">
        <v>3700</v>
      </c>
      <c r="D1871" t="s">
        <v>191</v>
      </c>
      <c r="E1871">
        <v>7901</v>
      </c>
      <c r="F1871" t="s">
        <v>54</v>
      </c>
      <c r="G1871" t="s">
        <v>3701</v>
      </c>
      <c r="H1871" t="s">
        <v>193</v>
      </c>
      <c r="I1871" t="b">
        <v>0</v>
      </c>
      <c r="J1871" t="b">
        <v>0</v>
      </c>
      <c r="K1871" t="b">
        <v>0</v>
      </c>
      <c r="L1871" t="b">
        <v>0</v>
      </c>
      <c r="M1871" t="b">
        <v>0</v>
      </c>
      <c r="N1871" t="b">
        <v>0</v>
      </c>
      <c r="O1871" t="s">
        <v>57</v>
      </c>
      <c r="P1871" t="b">
        <v>0</v>
      </c>
      <c r="Q1871" t="b">
        <v>0</v>
      </c>
      <c r="R1871" t="s">
        <v>58</v>
      </c>
      <c r="S1871" t="s">
        <v>59</v>
      </c>
      <c r="T1871" t="s">
        <v>357</v>
      </c>
      <c r="U1871" t="s">
        <v>137</v>
      </c>
      <c r="V1871" t="s">
        <v>71</v>
      </c>
      <c r="W1871" t="s">
        <v>80</v>
      </c>
      <c r="X1871" t="s">
        <v>107</v>
      </c>
      <c r="Y1871" t="s">
        <v>63</v>
      </c>
      <c r="Z1871">
        <v>19.989999999999998</v>
      </c>
      <c r="AA1871">
        <v>0</v>
      </c>
      <c r="AB1871">
        <v>3</v>
      </c>
      <c r="AC1871">
        <v>9</v>
      </c>
      <c r="AD1871">
        <v>231.92</v>
      </c>
      <c r="AE1871">
        <v>282.83</v>
      </c>
      <c r="AF1871">
        <v>18</v>
      </c>
      <c r="AG1871" t="b">
        <v>1</v>
      </c>
      <c r="AH1871">
        <v>260.88</v>
      </c>
      <c r="AI1871">
        <f t="shared" si="29"/>
        <v>22567.781020135139</v>
      </c>
      <c r="AJ1871">
        <v>2</v>
      </c>
      <c r="AK1871" t="b">
        <v>0</v>
      </c>
      <c r="AL1871" t="b">
        <v>0</v>
      </c>
      <c r="AM1871" t="s">
        <v>576</v>
      </c>
      <c r="AN1871" s="1">
        <v>40170</v>
      </c>
      <c r="AO1871" s="1">
        <v>40214</v>
      </c>
      <c r="AP1871" s="1">
        <v>40232</v>
      </c>
      <c r="AQ1871" s="1">
        <v>40257</v>
      </c>
    </row>
    <row r="1872" spans="1:43">
      <c r="A1872" t="s">
        <v>3953</v>
      </c>
      <c r="B1872">
        <v>50936000675</v>
      </c>
      <c r="C1872" t="s">
        <v>3954</v>
      </c>
      <c r="D1872" t="s">
        <v>1902</v>
      </c>
      <c r="E1872">
        <v>72360</v>
      </c>
      <c r="F1872" t="s">
        <v>68</v>
      </c>
      <c r="G1872" t="s">
        <v>3955</v>
      </c>
      <c r="H1872" t="s">
        <v>989</v>
      </c>
      <c r="I1872" t="b">
        <v>0</v>
      </c>
      <c r="J1872" t="b">
        <v>0</v>
      </c>
      <c r="K1872" t="b">
        <v>0</v>
      </c>
      <c r="L1872" t="b">
        <v>0</v>
      </c>
      <c r="M1872" t="b">
        <v>0</v>
      </c>
      <c r="N1872" t="b">
        <v>0</v>
      </c>
      <c r="O1872" t="s">
        <v>87</v>
      </c>
      <c r="P1872" t="b">
        <v>1</v>
      </c>
      <c r="Q1872" t="b">
        <v>0</v>
      </c>
      <c r="R1872" t="s">
        <v>101</v>
      </c>
      <c r="S1872" t="s">
        <v>95</v>
      </c>
      <c r="V1872" t="s">
        <v>60</v>
      </c>
      <c r="W1872" t="s">
        <v>80</v>
      </c>
      <c r="X1872" t="s">
        <v>62</v>
      </c>
      <c r="Y1872" t="s">
        <v>88</v>
      </c>
      <c r="Z1872">
        <v>17.440000000000001</v>
      </c>
      <c r="AA1872">
        <v>10.46</v>
      </c>
      <c r="AB1872">
        <v>2.62</v>
      </c>
      <c r="AC1872">
        <v>9</v>
      </c>
      <c r="AD1872">
        <v>213.92</v>
      </c>
      <c r="AE1872">
        <v>260.88</v>
      </c>
      <c r="AF1872">
        <v>200</v>
      </c>
      <c r="AG1872" t="b">
        <v>1</v>
      </c>
      <c r="AH1872">
        <v>260.88</v>
      </c>
      <c r="AI1872">
        <f t="shared" si="29"/>
        <v>22567.781020135139</v>
      </c>
      <c r="AJ1872">
        <v>3</v>
      </c>
      <c r="AK1872" t="b">
        <v>1</v>
      </c>
      <c r="AL1872" t="b">
        <v>0</v>
      </c>
      <c r="AM1872" t="s">
        <v>576</v>
      </c>
      <c r="AN1872" s="1">
        <v>40119</v>
      </c>
      <c r="AO1872" s="1">
        <v>40130</v>
      </c>
      <c r="AP1872" s="1">
        <v>40282</v>
      </c>
      <c r="AQ1872" s="1">
        <v>40276</v>
      </c>
    </row>
    <row r="1873" spans="1:43">
      <c r="A1873" t="s">
        <v>3956</v>
      </c>
      <c r="B1873">
        <v>220084001681</v>
      </c>
      <c r="C1873" t="s">
        <v>786</v>
      </c>
      <c r="D1873" t="s">
        <v>122</v>
      </c>
      <c r="E1873">
        <v>70058</v>
      </c>
      <c r="F1873" t="s">
        <v>54</v>
      </c>
      <c r="G1873" t="s">
        <v>3068</v>
      </c>
      <c r="H1873" t="s">
        <v>1038</v>
      </c>
      <c r="I1873" t="b">
        <v>0</v>
      </c>
      <c r="J1873" t="b">
        <v>0</v>
      </c>
      <c r="K1873" t="b">
        <v>0</v>
      </c>
      <c r="L1873" t="b">
        <v>0</v>
      </c>
      <c r="M1873" t="b">
        <v>0</v>
      </c>
      <c r="N1873" t="b">
        <v>0</v>
      </c>
      <c r="O1873" t="s">
        <v>77</v>
      </c>
      <c r="P1873" t="b">
        <v>0</v>
      </c>
      <c r="Q1873" t="b">
        <v>0</v>
      </c>
      <c r="R1873" t="s">
        <v>272</v>
      </c>
      <c r="S1873" t="s">
        <v>273</v>
      </c>
      <c r="T1873" t="s">
        <v>94</v>
      </c>
      <c r="U1873" t="s">
        <v>95</v>
      </c>
      <c r="V1873" t="s">
        <v>60</v>
      </c>
      <c r="W1873" t="s">
        <v>61</v>
      </c>
      <c r="X1873" t="s">
        <v>62</v>
      </c>
      <c r="Y1873" t="s">
        <v>63</v>
      </c>
      <c r="Z1873">
        <v>18.96</v>
      </c>
      <c r="AA1873">
        <v>7.58</v>
      </c>
      <c r="AB1873">
        <v>4.74</v>
      </c>
      <c r="AC1873">
        <v>17</v>
      </c>
      <c r="AD1873">
        <v>238</v>
      </c>
      <c r="AE1873">
        <v>290.24</v>
      </c>
      <c r="AF1873">
        <v>20</v>
      </c>
      <c r="AG1873" t="b">
        <v>1</v>
      </c>
      <c r="AH1873">
        <v>260.94</v>
      </c>
      <c r="AI1873">
        <f t="shared" si="29"/>
        <v>22549.757528115348</v>
      </c>
      <c r="AJ1873">
        <v>3</v>
      </c>
      <c r="AK1873" t="b">
        <v>0</v>
      </c>
      <c r="AL1873" t="b">
        <v>0</v>
      </c>
      <c r="AM1873" t="s">
        <v>576</v>
      </c>
      <c r="AN1873" s="1">
        <v>39454</v>
      </c>
      <c r="AO1873" s="1">
        <v>39673</v>
      </c>
      <c r="AP1873" s="1">
        <v>39728</v>
      </c>
      <c r="AQ1873" s="1">
        <v>39693</v>
      </c>
    </row>
    <row r="1874" spans="1:43">
      <c r="A1874" t="s">
        <v>3957</v>
      </c>
      <c r="B1874">
        <v>61275008830</v>
      </c>
      <c r="C1874" t="s">
        <v>3958</v>
      </c>
      <c r="D1874" t="s">
        <v>128</v>
      </c>
      <c r="E1874">
        <v>92009</v>
      </c>
      <c r="F1874" t="s">
        <v>75</v>
      </c>
      <c r="G1874" t="s">
        <v>3959</v>
      </c>
      <c r="H1874" t="s">
        <v>242</v>
      </c>
      <c r="I1874" t="b">
        <v>0</v>
      </c>
      <c r="J1874" t="b">
        <v>0</v>
      </c>
      <c r="K1874" t="b">
        <v>1</v>
      </c>
      <c r="L1874" t="b">
        <v>0</v>
      </c>
      <c r="M1874" t="b">
        <v>0</v>
      </c>
      <c r="N1874" t="b">
        <v>0</v>
      </c>
      <c r="O1874" t="s">
        <v>77</v>
      </c>
      <c r="P1874" t="b">
        <v>0</v>
      </c>
      <c r="Q1874" t="b">
        <v>0</v>
      </c>
      <c r="R1874" t="s">
        <v>113</v>
      </c>
      <c r="S1874" t="s">
        <v>113</v>
      </c>
      <c r="T1874" t="s">
        <v>171</v>
      </c>
      <c r="U1874" t="s">
        <v>79</v>
      </c>
      <c r="V1874" t="s">
        <v>60</v>
      </c>
      <c r="W1874" t="s">
        <v>80</v>
      </c>
      <c r="X1874" t="s">
        <v>287</v>
      </c>
      <c r="Y1874" t="s">
        <v>81</v>
      </c>
      <c r="Z1874">
        <v>39.89</v>
      </c>
      <c r="AA1874">
        <v>28.92</v>
      </c>
      <c r="AB1874">
        <v>9.9700000000000006</v>
      </c>
      <c r="AC1874">
        <v>17</v>
      </c>
      <c r="AD1874">
        <v>494.72</v>
      </c>
      <c r="AE1874">
        <v>603.32000000000005</v>
      </c>
      <c r="AF1874">
        <v>9</v>
      </c>
      <c r="AG1874" t="b">
        <v>1</v>
      </c>
      <c r="AH1874">
        <v>261</v>
      </c>
      <c r="AI1874">
        <f t="shared" si="29"/>
        <v>22531.741236095557</v>
      </c>
      <c r="AJ1874">
        <v>2</v>
      </c>
      <c r="AK1874" t="b">
        <v>0</v>
      </c>
      <c r="AL1874" t="b">
        <v>0</v>
      </c>
      <c r="AM1874" t="s">
        <v>64</v>
      </c>
      <c r="AN1874" s="1">
        <v>39930</v>
      </c>
      <c r="AQ1874" s="1">
        <v>40086</v>
      </c>
    </row>
    <row r="1875" spans="1:43">
      <c r="A1875" t="s">
        <v>3960</v>
      </c>
      <c r="B1875">
        <v>260813004382</v>
      </c>
      <c r="C1875" t="s">
        <v>3961</v>
      </c>
      <c r="D1875" t="s">
        <v>91</v>
      </c>
      <c r="E1875">
        <v>48811</v>
      </c>
      <c r="F1875" t="s">
        <v>68</v>
      </c>
      <c r="G1875" t="s">
        <v>3962</v>
      </c>
      <c r="H1875" t="s">
        <v>3963</v>
      </c>
      <c r="I1875" t="b">
        <v>0</v>
      </c>
      <c r="J1875" t="b">
        <v>0</v>
      </c>
      <c r="K1875" t="b">
        <v>0</v>
      </c>
      <c r="L1875" t="b">
        <v>0</v>
      </c>
      <c r="M1875" t="b">
        <v>0</v>
      </c>
      <c r="N1875" t="b">
        <v>0</v>
      </c>
      <c r="O1875" t="s">
        <v>57</v>
      </c>
      <c r="P1875" t="b">
        <v>0</v>
      </c>
      <c r="Q1875" t="b">
        <v>0</v>
      </c>
      <c r="R1875" t="s">
        <v>58</v>
      </c>
      <c r="S1875" t="s">
        <v>59</v>
      </c>
      <c r="T1875" t="s">
        <v>1</v>
      </c>
      <c r="U1875" t="s">
        <v>137</v>
      </c>
      <c r="V1875" t="s">
        <v>60</v>
      </c>
      <c r="W1875" t="s">
        <v>61</v>
      </c>
      <c r="X1875" t="s">
        <v>62</v>
      </c>
      <c r="Y1875" t="s">
        <v>63</v>
      </c>
      <c r="Z1875">
        <v>18.190000000000001</v>
      </c>
      <c r="AA1875">
        <v>0</v>
      </c>
      <c r="AB1875">
        <v>4.55</v>
      </c>
      <c r="AC1875">
        <v>17</v>
      </c>
      <c r="AD1875">
        <v>222</v>
      </c>
      <c r="AE1875">
        <v>270.73</v>
      </c>
      <c r="AF1875">
        <v>22</v>
      </c>
      <c r="AG1875" t="b">
        <v>0</v>
      </c>
      <c r="AH1875">
        <v>261.18</v>
      </c>
      <c r="AI1875">
        <f t="shared" si="29"/>
        <v>22477.735560036188</v>
      </c>
      <c r="AJ1875">
        <v>1</v>
      </c>
      <c r="AK1875" t="b">
        <v>0</v>
      </c>
      <c r="AL1875" t="b">
        <v>0</v>
      </c>
      <c r="AM1875" t="s">
        <v>576</v>
      </c>
      <c r="AN1875" s="1">
        <v>39735</v>
      </c>
      <c r="AO1875" s="1">
        <v>39808</v>
      </c>
      <c r="AP1875" s="1">
        <v>39938</v>
      </c>
      <c r="AQ1875" s="1">
        <v>39888</v>
      </c>
    </row>
    <row r="1876" spans="1:43">
      <c r="A1876" t="s">
        <v>3964</v>
      </c>
      <c r="B1876">
        <v>63432005549</v>
      </c>
      <c r="C1876" t="s">
        <v>242</v>
      </c>
      <c r="D1876" t="s">
        <v>128</v>
      </c>
      <c r="E1876">
        <v>92124</v>
      </c>
      <c r="F1876" t="s">
        <v>75</v>
      </c>
      <c r="G1876" t="s">
        <v>794</v>
      </c>
      <c r="H1876" t="s">
        <v>242</v>
      </c>
      <c r="I1876" t="b">
        <v>0</v>
      </c>
      <c r="J1876" t="b">
        <v>0</v>
      </c>
      <c r="K1876" t="b">
        <v>0</v>
      </c>
      <c r="L1876" t="b">
        <v>0</v>
      </c>
      <c r="M1876" t="b">
        <v>0</v>
      </c>
      <c r="N1876" t="b">
        <v>0</v>
      </c>
      <c r="O1876" t="s">
        <v>57</v>
      </c>
      <c r="P1876" t="b">
        <v>0</v>
      </c>
      <c r="Q1876" t="b">
        <v>0</v>
      </c>
      <c r="R1876" t="s">
        <v>125</v>
      </c>
      <c r="S1876" t="s">
        <v>59</v>
      </c>
      <c r="T1876" t="s">
        <v>272</v>
      </c>
      <c r="U1876" t="s">
        <v>273</v>
      </c>
      <c r="V1876" t="s">
        <v>71</v>
      </c>
      <c r="W1876" t="s">
        <v>61</v>
      </c>
      <c r="X1876" t="s">
        <v>62</v>
      </c>
      <c r="Y1876" t="s">
        <v>88</v>
      </c>
      <c r="Z1876">
        <v>17.100000000000001</v>
      </c>
      <c r="AA1876">
        <v>12.4</v>
      </c>
      <c r="AB1876">
        <v>4.28</v>
      </c>
      <c r="AC1876">
        <v>17</v>
      </c>
      <c r="AD1876">
        <v>222</v>
      </c>
      <c r="AE1876">
        <v>270.73</v>
      </c>
      <c r="AF1876">
        <v>180</v>
      </c>
      <c r="AG1876" t="b">
        <v>1</v>
      </c>
      <c r="AH1876">
        <v>261.18</v>
      </c>
      <c r="AI1876">
        <f t="shared" si="29"/>
        <v>22477.735560036188</v>
      </c>
      <c r="AJ1876">
        <v>2</v>
      </c>
      <c r="AK1876" t="b">
        <v>1</v>
      </c>
      <c r="AL1876" t="b">
        <v>0</v>
      </c>
      <c r="AM1876" t="s">
        <v>576</v>
      </c>
      <c r="AN1876" s="1">
        <v>39666</v>
      </c>
      <c r="AO1876" s="1">
        <v>39804</v>
      </c>
      <c r="AP1876" s="1">
        <v>39931</v>
      </c>
      <c r="AQ1876" s="1">
        <v>39822</v>
      </c>
    </row>
    <row r="1877" spans="1:43">
      <c r="A1877" t="s">
        <v>3965</v>
      </c>
      <c r="B1877">
        <v>263447007021</v>
      </c>
      <c r="C1877" t="s">
        <v>3966</v>
      </c>
      <c r="D1877" t="s">
        <v>91</v>
      </c>
      <c r="E1877">
        <v>48313</v>
      </c>
      <c r="F1877" t="s">
        <v>54</v>
      </c>
      <c r="G1877" t="s">
        <v>3967</v>
      </c>
      <c r="H1877" t="s">
        <v>652</v>
      </c>
      <c r="I1877" t="b">
        <v>0</v>
      </c>
      <c r="J1877" t="b">
        <v>0</v>
      </c>
      <c r="K1877" t="b">
        <v>0</v>
      </c>
      <c r="L1877" t="b">
        <v>0</v>
      </c>
      <c r="M1877" t="b">
        <v>0</v>
      </c>
      <c r="N1877" t="b">
        <v>0</v>
      </c>
      <c r="O1877" t="s">
        <v>57</v>
      </c>
      <c r="P1877" t="b">
        <v>0</v>
      </c>
      <c r="Q1877" t="b">
        <v>0</v>
      </c>
      <c r="R1877" t="s">
        <v>119</v>
      </c>
      <c r="S1877" t="s">
        <v>59</v>
      </c>
      <c r="V1877" t="s">
        <v>71</v>
      </c>
      <c r="W1877" t="s">
        <v>61</v>
      </c>
      <c r="X1877" t="s">
        <v>107</v>
      </c>
      <c r="Y1877" t="s">
        <v>63</v>
      </c>
      <c r="Z1877">
        <v>17.11</v>
      </c>
      <c r="AA1877">
        <v>0</v>
      </c>
      <c r="AB1877">
        <v>4.28</v>
      </c>
      <c r="AC1877">
        <v>17</v>
      </c>
      <c r="AD1877">
        <v>209</v>
      </c>
      <c r="AE1877">
        <v>254.88</v>
      </c>
      <c r="AF1877">
        <v>30</v>
      </c>
      <c r="AG1877" t="b">
        <v>1</v>
      </c>
      <c r="AH1877">
        <v>261.25</v>
      </c>
      <c r="AI1877">
        <f t="shared" si="29"/>
        <v>22456.750852679768</v>
      </c>
      <c r="AJ1877">
        <v>1</v>
      </c>
      <c r="AK1877" t="b">
        <v>0</v>
      </c>
      <c r="AL1877" t="b">
        <v>0</v>
      </c>
      <c r="AM1877" t="s">
        <v>576</v>
      </c>
      <c r="AN1877" s="1">
        <v>39570</v>
      </c>
      <c r="AO1877" s="1">
        <v>39695</v>
      </c>
      <c r="AP1877" s="1">
        <v>39776</v>
      </c>
      <c r="AQ1877" s="1">
        <v>39727</v>
      </c>
    </row>
    <row r="1878" spans="1:43">
      <c r="A1878" t="s">
        <v>3968</v>
      </c>
      <c r="B1878">
        <v>341056002168</v>
      </c>
      <c r="C1878" t="s">
        <v>3969</v>
      </c>
      <c r="D1878" t="s">
        <v>191</v>
      </c>
      <c r="E1878">
        <v>7043</v>
      </c>
      <c r="F1878" t="s">
        <v>54</v>
      </c>
      <c r="G1878" t="s">
        <v>3970</v>
      </c>
      <c r="H1878" t="s">
        <v>839</v>
      </c>
      <c r="I1878" t="b">
        <v>0</v>
      </c>
      <c r="J1878" t="b">
        <v>1</v>
      </c>
      <c r="K1878" t="b">
        <v>0</v>
      </c>
      <c r="L1878" t="b">
        <v>0</v>
      </c>
      <c r="M1878" t="b">
        <v>0</v>
      </c>
      <c r="N1878" t="b">
        <v>0</v>
      </c>
      <c r="O1878" t="s">
        <v>77</v>
      </c>
      <c r="P1878" t="b">
        <v>0</v>
      </c>
      <c r="Q1878" t="b">
        <v>0</v>
      </c>
      <c r="R1878" t="s">
        <v>58</v>
      </c>
      <c r="S1878" t="s">
        <v>59</v>
      </c>
      <c r="T1878" t="s">
        <v>119</v>
      </c>
      <c r="U1878" t="s">
        <v>59</v>
      </c>
      <c r="V1878" t="s">
        <v>71</v>
      </c>
      <c r="W1878" t="s">
        <v>114</v>
      </c>
      <c r="X1878" t="s">
        <v>107</v>
      </c>
      <c r="Y1878" t="s">
        <v>81</v>
      </c>
      <c r="Z1878">
        <v>0</v>
      </c>
      <c r="AA1878">
        <v>0</v>
      </c>
      <c r="AB1878">
        <v>3.03</v>
      </c>
      <c r="AC1878">
        <v>9</v>
      </c>
      <c r="AD1878">
        <v>214.28</v>
      </c>
      <c r="AE1878">
        <v>261.32</v>
      </c>
      <c r="AF1878">
        <v>60</v>
      </c>
      <c r="AG1878" t="b">
        <v>1</v>
      </c>
      <c r="AH1878">
        <v>261.32</v>
      </c>
      <c r="AI1878">
        <f t="shared" si="29"/>
        <v>22435.775945323352</v>
      </c>
      <c r="AJ1878">
        <v>6</v>
      </c>
      <c r="AK1878" t="b">
        <v>1</v>
      </c>
      <c r="AL1878" t="b">
        <v>0</v>
      </c>
      <c r="AM1878" t="s">
        <v>576</v>
      </c>
      <c r="AN1878" s="1">
        <v>40223</v>
      </c>
      <c r="AO1878" s="1">
        <v>40259</v>
      </c>
      <c r="AP1878" s="1">
        <v>40316</v>
      </c>
      <c r="AQ1878" s="1">
        <v>40376</v>
      </c>
    </row>
    <row r="1879" spans="1:43">
      <c r="A1879" t="s">
        <v>3971</v>
      </c>
      <c r="B1879">
        <v>362181003100</v>
      </c>
      <c r="C1879" t="s">
        <v>3972</v>
      </c>
      <c r="D1879" t="s">
        <v>74</v>
      </c>
      <c r="E1879">
        <v>13120</v>
      </c>
      <c r="F1879" t="s">
        <v>68</v>
      </c>
      <c r="G1879" t="s">
        <v>3973</v>
      </c>
      <c r="H1879" t="s">
        <v>3974</v>
      </c>
      <c r="I1879" t="b">
        <v>0</v>
      </c>
      <c r="J1879" t="b">
        <v>0</v>
      </c>
      <c r="K1879" t="b">
        <v>0</v>
      </c>
      <c r="L1879" t="b">
        <v>0</v>
      </c>
      <c r="M1879" t="b">
        <v>0</v>
      </c>
      <c r="N1879" t="b">
        <v>0</v>
      </c>
      <c r="O1879" t="s">
        <v>77</v>
      </c>
      <c r="P1879" t="b">
        <v>0</v>
      </c>
      <c r="Q1879" t="b">
        <v>0</v>
      </c>
      <c r="R1879" t="s">
        <v>119</v>
      </c>
      <c r="S1879" t="s">
        <v>59</v>
      </c>
      <c r="T1879" t="s">
        <v>101</v>
      </c>
      <c r="U1879" t="s">
        <v>95</v>
      </c>
      <c r="V1879" t="s">
        <v>60</v>
      </c>
      <c r="W1879" t="s">
        <v>61</v>
      </c>
      <c r="X1879" t="s">
        <v>107</v>
      </c>
      <c r="Y1879" t="s">
        <v>81</v>
      </c>
      <c r="Z1879">
        <v>20.010000000000002</v>
      </c>
      <c r="AA1879">
        <v>0</v>
      </c>
      <c r="AB1879">
        <v>3</v>
      </c>
      <c r="AC1879">
        <v>35</v>
      </c>
      <c r="AD1879">
        <v>258.13</v>
      </c>
      <c r="AE1879">
        <v>303.68</v>
      </c>
      <c r="AF1879">
        <v>16</v>
      </c>
      <c r="AG1879" t="b">
        <v>1</v>
      </c>
      <c r="AH1879">
        <v>261.33</v>
      </c>
      <c r="AI1879">
        <f t="shared" si="29"/>
        <v>22432.780329986723</v>
      </c>
      <c r="AJ1879">
        <v>2</v>
      </c>
      <c r="AK1879" t="b">
        <v>0</v>
      </c>
      <c r="AL1879" t="b">
        <v>0</v>
      </c>
      <c r="AM1879" t="s">
        <v>576</v>
      </c>
      <c r="AN1879" s="1">
        <v>40501</v>
      </c>
      <c r="AO1879" s="1">
        <v>40505</v>
      </c>
      <c r="AP1879" s="1">
        <v>40511</v>
      </c>
      <c r="AQ1879" s="1">
        <v>40648</v>
      </c>
    </row>
    <row r="1880" spans="1:43">
      <c r="A1880" t="s">
        <v>3975</v>
      </c>
      <c r="B1880">
        <v>420357003454</v>
      </c>
      <c r="C1880" t="s">
        <v>3976</v>
      </c>
      <c r="D1880" t="s">
        <v>546</v>
      </c>
      <c r="E1880">
        <v>18017</v>
      </c>
      <c r="F1880" t="s">
        <v>75</v>
      </c>
      <c r="G1880" t="s">
        <v>3977</v>
      </c>
      <c r="H1880" t="s">
        <v>949</v>
      </c>
      <c r="I1880" t="b">
        <v>0</v>
      </c>
      <c r="J1880" t="b">
        <v>0</v>
      </c>
      <c r="K1880" t="b">
        <v>0</v>
      </c>
      <c r="L1880" t="b">
        <v>0</v>
      </c>
      <c r="M1880" t="b">
        <v>0</v>
      </c>
      <c r="N1880" t="b">
        <v>0</v>
      </c>
      <c r="O1880" t="s">
        <v>57</v>
      </c>
      <c r="P1880" t="b">
        <v>0</v>
      </c>
      <c r="Q1880" t="b">
        <v>0</v>
      </c>
      <c r="R1880" t="s">
        <v>230</v>
      </c>
      <c r="S1880" t="s">
        <v>59</v>
      </c>
      <c r="T1880" t="s">
        <v>119</v>
      </c>
      <c r="U1880" t="s">
        <v>59</v>
      </c>
      <c r="V1880" t="s">
        <v>71</v>
      </c>
      <c r="W1880" t="s">
        <v>61</v>
      </c>
      <c r="X1880" t="s">
        <v>62</v>
      </c>
      <c r="Y1880" t="s">
        <v>63</v>
      </c>
      <c r="Z1880">
        <v>0</v>
      </c>
      <c r="AA1880">
        <v>11.62</v>
      </c>
      <c r="AB1880">
        <v>2.9</v>
      </c>
      <c r="AC1880">
        <v>9</v>
      </c>
      <c r="AD1880">
        <v>217.17</v>
      </c>
      <c r="AE1880">
        <v>264.83999999999997</v>
      </c>
      <c r="AF1880">
        <v>26</v>
      </c>
      <c r="AG1880" t="b">
        <v>1</v>
      </c>
      <c r="AH1880">
        <v>261.55</v>
      </c>
      <c r="AI1880">
        <f t="shared" si="29"/>
        <v>22366.927392580819</v>
      </c>
      <c r="AJ1880">
        <v>7</v>
      </c>
      <c r="AK1880" t="b">
        <v>1</v>
      </c>
      <c r="AL1880" t="b">
        <v>0</v>
      </c>
      <c r="AM1880" t="s">
        <v>576</v>
      </c>
      <c r="AN1880" s="1">
        <v>40194</v>
      </c>
      <c r="AO1880" s="1">
        <v>40288</v>
      </c>
      <c r="AP1880" s="1">
        <v>40310</v>
      </c>
      <c r="AQ1880" s="1">
        <v>40351</v>
      </c>
    </row>
    <row r="1881" spans="1:43">
      <c r="A1881" t="s">
        <v>3978</v>
      </c>
      <c r="B1881">
        <v>370465001814</v>
      </c>
      <c r="C1881" t="s">
        <v>1308</v>
      </c>
      <c r="D1881" t="s">
        <v>67</v>
      </c>
      <c r="E1881">
        <v>27537</v>
      </c>
      <c r="F1881" t="s">
        <v>68</v>
      </c>
      <c r="G1881" t="s">
        <v>3979</v>
      </c>
      <c r="H1881" t="s">
        <v>3980</v>
      </c>
      <c r="I1881" t="b">
        <v>0</v>
      </c>
      <c r="J1881" t="b">
        <v>0</v>
      </c>
      <c r="K1881" t="b">
        <v>0</v>
      </c>
      <c r="L1881" t="b">
        <v>0</v>
      </c>
      <c r="M1881" t="b">
        <v>0</v>
      </c>
      <c r="N1881" t="b">
        <v>0</v>
      </c>
      <c r="O1881" t="s">
        <v>87</v>
      </c>
      <c r="P1881" t="b">
        <v>1</v>
      </c>
      <c r="Q1881" t="b">
        <v>0</v>
      </c>
      <c r="R1881" t="s">
        <v>211</v>
      </c>
      <c r="S1881" t="s">
        <v>100</v>
      </c>
      <c r="T1881" t="s">
        <v>357</v>
      </c>
      <c r="U1881" t="s">
        <v>137</v>
      </c>
      <c r="V1881" t="s">
        <v>71</v>
      </c>
      <c r="W1881" t="s">
        <v>488</v>
      </c>
      <c r="X1881" t="s">
        <v>62</v>
      </c>
      <c r="Y1881" t="s">
        <v>63</v>
      </c>
      <c r="AD1881">
        <v>227.55</v>
      </c>
      <c r="AE1881">
        <v>277.5</v>
      </c>
      <c r="AF1881">
        <v>30</v>
      </c>
      <c r="AG1881" t="b">
        <v>1</v>
      </c>
      <c r="AH1881">
        <v>261.68</v>
      </c>
      <c r="AI1881">
        <f t="shared" si="29"/>
        <v>22328.059793204611</v>
      </c>
      <c r="AJ1881">
        <v>1</v>
      </c>
      <c r="AK1881" t="b">
        <v>0</v>
      </c>
      <c r="AL1881" t="b">
        <v>0</v>
      </c>
      <c r="AM1881" t="s">
        <v>576</v>
      </c>
      <c r="AN1881" s="1">
        <v>38721</v>
      </c>
      <c r="AO1881" s="1">
        <v>38727</v>
      </c>
      <c r="AP1881" s="1">
        <v>38764</v>
      </c>
      <c r="AQ1881" s="1">
        <v>38748</v>
      </c>
    </row>
    <row r="1882" spans="1:43">
      <c r="A1882" t="s">
        <v>3981</v>
      </c>
      <c r="B1882">
        <v>411004000875</v>
      </c>
      <c r="C1882" t="s">
        <v>166</v>
      </c>
      <c r="D1882" t="s">
        <v>167</v>
      </c>
      <c r="E1882">
        <v>97216</v>
      </c>
      <c r="F1882" t="s">
        <v>75</v>
      </c>
      <c r="G1882" t="s">
        <v>168</v>
      </c>
      <c r="H1882" t="s">
        <v>169</v>
      </c>
      <c r="I1882" t="b">
        <v>0</v>
      </c>
      <c r="J1882" t="b">
        <v>0</v>
      </c>
      <c r="K1882" t="b">
        <v>0</v>
      </c>
      <c r="L1882" t="b">
        <v>0</v>
      </c>
      <c r="M1882" t="b">
        <v>0</v>
      </c>
      <c r="N1882" t="b">
        <v>0</v>
      </c>
      <c r="O1882" t="s">
        <v>57</v>
      </c>
      <c r="P1882" t="b">
        <v>0</v>
      </c>
      <c r="Q1882" t="b">
        <v>0</v>
      </c>
      <c r="R1882" t="s">
        <v>58</v>
      </c>
      <c r="S1882" t="s">
        <v>59</v>
      </c>
      <c r="T1882" t="s">
        <v>119</v>
      </c>
      <c r="U1882" t="s">
        <v>59</v>
      </c>
      <c r="V1882" t="s">
        <v>60</v>
      </c>
      <c r="W1882" t="s">
        <v>61</v>
      </c>
      <c r="X1882" t="s">
        <v>62</v>
      </c>
      <c r="Y1882" t="s">
        <v>63</v>
      </c>
      <c r="Z1882">
        <v>21.74</v>
      </c>
      <c r="AA1882">
        <v>0</v>
      </c>
      <c r="AB1882">
        <v>2.72</v>
      </c>
      <c r="AC1882">
        <v>9</v>
      </c>
      <c r="AD1882">
        <v>214.64</v>
      </c>
      <c r="AE1882">
        <v>261.76</v>
      </c>
      <c r="AF1882">
        <v>28</v>
      </c>
      <c r="AG1882" t="b">
        <v>1</v>
      </c>
      <c r="AH1882">
        <v>261.76</v>
      </c>
      <c r="AI1882">
        <f t="shared" si="29"/>
        <v>22304.158070511563</v>
      </c>
      <c r="AJ1882">
        <v>2</v>
      </c>
      <c r="AK1882" t="b">
        <v>0</v>
      </c>
      <c r="AL1882" t="b">
        <v>1</v>
      </c>
      <c r="AM1882" t="s">
        <v>576</v>
      </c>
      <c r="AN1882" s="1">
        <v>40275</v>
      </c>
      <c r="AO1882" s="1">
        <v>40423</v>
      </c>
      <c r="AP1882" s="1">
        <v>40550</v>
      </c>
      <c r="AQ1882" s="1">
        <v>40426</v>
      </c>
    </row>
    <row r="1883" spans="1:43">
      <c r="A1883" t="s">
        <v>3982</v>
      </c>
      <c r="B1883">
        <v>130084003582</v>
      </c>
      <c r="C1883" t="s">
        <v>3983</v>
      </c>
      <c r="D1883" t="s">
        <v>280</v>
      </c>
      <c r="E1883">
        <v>30150</v>
      </c>
      <c r="F1883" t="s">
        <v>68</v>
      </c>
      <c r="G1883" t="s">
        <v>3984</v>
      </c>
      <c r="H1883" t="s">
        <v>3985</v>
      </c>
      <c r="I1883" t="b">
        <v>0</v>
      </c>
      <c r="J1883" t="b">
        <v>0</v>
      </c>
      <c r="K1883" t="b">
        <v>0</v>
      </c>
      <c r="L1883" t="b">
        <v>0</v>
      </c>
      <c r="M1883" t="b">
        <v>0</v>
      </c>
      <c r="N1883" t="b">
        <v>0</v>
      </c>
      <c r="O1883" t="s">
        <v>87</v>
      </c>
      <c r="P1883" t="b">
        <v>0</v>
      </c>
      <c r="Q1883" t="b">
        <v>0</v>
      </c>
      <c r="R1883" t="s">
        <v>101</v>
      </c>
      <c r="S1883" t="s">
        <v>95</v>
      </c>
      <c r="T1883" t="s">
        <v>155</v>
      </c>
      <c r="U1883" t="s">
        <v>137</v>
      </c>
      <c r="V1883" t="s">
        <v>60</v>
      </c>
      <c r="W1883" t="s">
        <v>80</v>
      </c>
      <c r="X1883" t="s">
        <v>62</v>
      </c>
      <c r="Y1883" t="s">
        <v>88</v>
      </c>
      <c r="Z1883">
        <v>18.829999999999998</v>
      </c>
      <c r="AA1883">
        <v>7.53</v>
      </c>
      <c r="AB1883">
        <v>4.71</v>
      </c>
      <c r="AC1883">
        <v>17</v>
      </c>
      <c r="AD1883">
        <v>236</v>
      </c>
      <c r="AE1883">
        <v>287.8</v>
      </c>
      <c r="AF1883">
        <v>100</v>
      </c>
      <c r="AG1883" t="b">
        <v>1</v>
      </c>
      <c r="AH1883">
        <v>262.14999999999998</v>
      </c>
      <c r="AI1883">
        <f t="shared" si="29"/>
        <v>22187.820472382937</v>
      </c>
      <c r="AJ1883">
        <v>10</v>
      </c>
      <c r="AK1883" t="b">
        <v>0</v>
      </c>
      <c r="AL1883" t="b">
        <v>0</v>
      </c>
      <c r="AM1883" t="s">
        <v>576</v>
      </c>
      <c r="AN1883" s="1">
        <v>39625</v>
      </c>
      <c r="AO1883" s="1">
        <v>39659</v>
      </c>
      <c r="AP1883" s="1">
        <v>39758</v>
      </c>
      <c r="AQ1883" s="1">
        <v>39780</v>
      </c>
    </row>
    <row r="1884" spans="1:43">
      <c r="A1884" t="s">
        <v>3986</v>
      </c>
      <c r="B1884">
        <v>422598009971</v>
      </c>
      <c r="C1884" t="s">
        <v>1388</v>
      </c>
      <c r="D1884" t="s">
        <v>546</v>
      </c>
      <c r="E1884">
        <v>17404</v>
      </c>
      <c r="F1884" t="s">
        <v>54</v>
      </c>
      <c r="G1884" t="s">
        <v>3987</v>
      </c>
      <c r="H1884" t="s">
        <v>1388</v>
      </c>
      <c r="I1884" t="b">
        <v>0</v>
      </c>
      <c r="J1884" t="b">
        <v>0</v>
      </c>
      <c r="K1884" t="b">
        <v>0</v>
      </c>
      <c r="L1884" t="b">
        <v>0</v>
      </c>
      <c r="M1884" t="b">
        <v>0</v>
      </c>
      <c r="N1884" t="b">
        <v>0</v>
      </c>
      <c r="O1884" t="s">
        <v>142</v>
      </c>
      <c r="P1884" t="b">
        <v>0</v>
      </c>
      <c r="Q1884" t="b">
        <v>0</v>
      </c>
      <c r="R1884" t="s">
        <v>113</v>
      </c>
      <c r="S1884" t="s">
        <v>113</v>
      </c>
      <c r="T1884" t="s">
        <v>94</v>
      </c>
      <c r="U1884" t="s">
        <v>95</v>
      </c>
      <c r="V1884" t="s">
        <v>71</v>
      </c>
      <c r="W1884" t="s">
        <v>61</v>
      </c>
      <c r="X1884" t="s">
        <v>107</v>
      </c>
      <c r="Y1884" t="s">
        <v>151</v>
      </c>
      <c r="Z1884">
        <v>0</v>
      </c>
      <c r="AA1884">
        <v>0</v>
      </c>
      <c r="AB1884">
        <v>2.78</v>
      </c>
      <c r="AC1884">
        <v>35</v>
      </c>
      <c r="AD1884">
        <v>222.96</v>
      </c>
      <c r="AE1884">
        <v>262.31</v>
      </c>
      <c r="AF1884">
        <v>18</v>
      </c>
      <c r="AG1884" t="b">
        <v>1</v>
      </c>
      <c r="AH1884">
        <v>262.31</v>
      </c>
      <c r="AI1884">
        <f t="shared" si="29"/>
        <v>22140.180226996825</v>
      </c>
      <c r="AJ1884">
        <v>1</v>
      </c>
      <c r="AK1884" t="b">
        <v>1</v>
      </c>
      <c r="AL1884" t="b">
        <v>0</v>
      </c>
      <c r="AM1884" t="s">
        <v>576</v>
      </c>
      <c r="AN1884" s="1">
        <v>40524</v>
      </c>
      <c r="AO1884" s="1">
        <v>40529</v>
      </c>
      <c r="AP1884" s="1">
        <v>40603</v>
      </c>
      <c r="AQ1884" s="1">
        <v>40671</v>
      </c>
    </row>
    <row r="1885" spans="1:43">
      <c r="A1885" t="s">
        <v>3988</v>
      </c>
      <c r="B1885">
        <v>360004104491</v>
      </c>
      <c r="C1885" t="s">
        <v>483</v>
      </c>
      <c r="D1885" t="s">
        <v>74</v>
      </c>
      <c r="E1885">
        <v>11206</v>
      </c>
      <c r="F1885" t="s">
        <v>75</v>
      </c>
      <c r="G1885" t="s">
        <v>1094</v>
      </c>
      <c r="H1885" t="s">
        <v>483</v>
      </c>
      <c r="I1885" t="b">
        <v>1</v>
      </c>
      <c r="J1885" t="b">
        <v>0</v>
      </c>
      <c r="K1885" t="b">
        <v>0</v>
      </c>
      <c r="L1885" t="b">
        <v>0</v>
      </c>
      <c r="M1885" t="b">
        <v>0</v>
      </c>
      <c r="N1885" t="b">
        <v>0</v>
      </c>
      <c r="O1885" t="s">
        <v>87</v>
      </c>
      <c r="P1885" t="b">
        <v>0</v>
      </c>
      <c r="Q1885" t="b">
        <v>1</v>
      </c>
      <c r="R1885" t="s">
        <v>101</v>
      </c>
      <c r="S1885" t="s">
        <v>95</v>
      </c>
      <c r="T1885" t="s">
        <v>521</v>
      </c>
      <c r="U1885" t="s">
        <v>137</v>
      </c>
      <c r="V1885" t="s">
        <v>71</v>
      </c>
      <c r="W1885" t="s">
        <v>114</v>
      </c>
      <c r="X1885" t="s">
        <v>62</v>
      </c>
      <c r="Y1885" t="s">
        <v>151</v>
      </c>
      <c r="Z1885">
        <v>18.3</v>
      </c>
      <c r="AA1885">
        <v>0</v>
      </c>
      <c r="AB1885">
        <v>4.58</v>
      </c>
      <c r="AC1885">
        <v>17</v>
      </c>
      <c r="AD1885">
        <v>223</v>
      </c>
      <c r="AE1885">
        <v>271.95</v>
      </c>
      <c r="AF1885">
        <v>12</v>
      </c>
      <c r="AG1885" t="b">
        <v>0</v>
      </c>
      <c r="AH1885">
        <v>262.36</v>
      </c>
      <c r="AI1885">
        <f t="shared" si="29"/>
        <v>22125.303150313666</v>
      </c>
      <c r="AJ1885">
        <v>3</v>
      </c>
      <c r="AK1885" t="b">
        <v>1</v>
      </c>
      <c r="AL1885" t="b">
        <v>0</v>
      </c>
      <c r="AM1885" t="s">
        <v>576</v>
      </c>
      <c r="AN1885" s="1">
        <v>39740</v>
      </c>
      <c r="AO1885" s="1">
        <v>39747</v>
      </c>
      <c r="AP1885" s="1">
        <v>39790</v>
      </c>
      <c r="AQ1885" s="1">
        <v>39895</v>
      </c>
    </row>
    <row r="1886" spans="1:43">
      <c r="A1886" t="s">
        <v>3989</v>
      </c>
      <c r="B1886">
        <v>180477000821</v>
      </c>
      <c r="C1886" t="s">
        <v>523</v>
      </c>
      <c r="D1886" t="s">
        <v>368</v>
      </c>
      <c r="E1886">
        <v>46203</v>
      </c>
      <c r="F1886" t="s">
        <v>75</v>
      </c>
      <c r="G1886" t="s">
        <v>1177</v>
      </c>
      <c r="H1886" t="s">
        <v>525</v>
      </c>
      <c r="I1886" t="b">
        <v>0</v>
      </c>
      <c r="J1886" t="b">
        <v>0</v>
      </c>
      <c r="K1886" t="b">
        <v>0</v>
      </c>
      <c r="L1886" t="b">
        <v>0</v>
      </c>
      <c r="M1886" t="b">
        <v>0</v>
      </c>
      <c r="N1886" t="b">
        <v>0</v>
      </c>
      <c r="O1886" t="s">
        <v>77</v>
      </c>
      <c r="P1886" t="b">
        <v>0</v>
      </c>
      <c r="Q1886" t="b">
        <v>0</v>
      </c>
      <c r="R1886" t="s">
        <v>119</v>
      </c>
      <c r="S1886" t="s">
        <v>59</v>
      </c>
      <c r="T1886" t="s">
        <v>171</v>
      </c>
      <c r="U1886" t="s">
        <v>79</v>
      </c>
      <c r="V1886" t="s">
        <v>60</v>
      </c>
      <c r="W1886" t="s">
        <v>114</v>
      </c>
      <c r="X1886" t="s">
        <v>62</v>
      </c>
      <c r="Y1886" t="s">
        <v>151</v>
      </c>
      <c r="Z1886">
        <v>18.3</v>
      </c>
      <c r="AA1886">
        <v>0</v>
      </c>
      <c r="AB1886">
        <v>4.58</v>
      </c>
      <c r="AC1886">
        <v>17</v>
      </c>
      <c r="AD1886">
        <v>223</v>
      </c>
      <c r="AE1886">
        <v>271.95</v>
      </c>
      <c r="AF1886">
        <v>60</v>
      </c>
      <c r="AG1886" t="b">
        <v>1</v>
      </c>
      <c r="AH1886">
        <v>262.36</v>
      </c>
      <c r="AI1886">
        <f t="shared" si="29"/>
        <v>22125.303150313666</v>
      </c>
      <c r="AJ1886">
        <v>2</v>
      </c>
      <c r="AK1886" t="b">
        <v>1</v>
      </c>
      <c r="AL1886" t="b">
        <v>0</v>
      </c>
      <c r="AM1886" t="s">
        <v>576</v>
      </c>
      <c r="AN1886" s="1">
        <v>39655</v>
      </c>
      <c r="AO1886" s="1">
        <v>39752</v>
      </c>
      <c r="AP1886" s="1">
        <v>39827</v>
      </c>
      <c r="AQ1886" s="1">
        <v>39805</v>
      </c>
    </row>
    <row r="1887" spans="1:43">
      <c r="A1887" t="s">
        <v>3990</v>
      </c>
      <c r="C1887" t="s">
        <v>3600</v>
      </c>
      <c r="D1887" t="s">
        <v>128</v>
      </c>
      <c r="E1887">
        <v>90305</v>
      </c>
      <c r="F1887" t="s">
        <v>54</v>
      </c>
      <c r="G1887" t="s">
        <v>3601</v>
      </c>
      <c r="H1887" t="s">
        <v>130</v>
      </c>
      <c r="I1887" t="b">
        <v>1</v>
      </c>
      <c r="J1887" t="b">
        <v>0</v>
      </c>
      <c r="K1887" t="b">
        <v>0</v>
      </c>
      <c r="L1887" t="b">
        <v>0</v>
      </c>
      <c r="M1887" t="b">
        <v>0</v>
      </c>
      <c r="N1887" t="b">
        <v>1</v>
      </c>
      <c r="O1887" t="s">
        <v>77</v>
      </c>
      <c r="P1887" t="b">
        <v>0</v>
      </c>
      <c r="Q1887" t="b">
        <v>0</v>
      </c>
      <c r="R1887" t="s">
        <v>125</v>
      </c>
      <c r="S1887" t="s">
        <v>59</v>
      </c>
      <c r="T1887" t="s">
        <v>119</v>
      </c>
      <c r="U1887" t="s">
        <v>59</v>
      </c>
      <c r="V1887" t="s">
        <v>60</v>
      </c>
      <c r="W1887" t="s">
        <v>114</v>
      </c>
      <c r="X1887" t="s">
        <v>62</v>
      </c>
      <c r="Y1887" t="s">
        <v>88</v>
      </c>
      <c r="Z1887">
        <v>17.55</v>
      </c>
      <c r="AA1887">
        <v>12.72</v>
      </c>
      <c r="AB1887">
        <v>4.3899999999999997</v>
      </c>
      <c r="AC1887">
        <v>17</v>
      </c>
      <c r="AD1887">
        <v>227</v>
      </c>
      <c r="AE1887">
        <v>276.83</v>
      </c>
      <c r="AF1887">
        <v>130</v>
      </c>
      <c r="AG1887" t="b">
        <v>1</v>
      </c>
      <c r="AH1887">
        <v>262.64999999999998</v>
      </c>
      <c r="AI1887">
        <f t="shared" si="29"/>
        <v>22039.114705551361</v>
      </c>
      <c r="AJ1887">
        <v>3</v>
      </c>
      <c r="AK1887" t="b">
        <v>0</v>
      </c>
      <c r="AL1887" t="b">
        <v>0</v>
      </c>
      <c r="AM1887" t="s">
        <v>290</v>
      </c>
      <c r="AN1887" s="1">
        <v>39690</v>
      </c>
      <c r="AO1887" s="1">
        <v>39774</v>
      </c>
      <c r="AQ1887" s="1">
        <v>39844</v>
      </c>
    </row>
    <row r="1888" spans="1:43">
      <c r="A1888" t="s">
        <v>3991</v>
      </c>
      <c r="B1888">
        <v>170993000773</v>
      </c>
      <c r="C1888" t="s">
        <v>181</v>
      </c>
      <c r="D1888" t="s">
        <v>182</v>
      </c>
      <c r="E1888">
        <v>60637</v>
      </c>
      <c r="F1888" t="s">
        <v>75</v>
      </c>
      <c r="G1888" t="s">
        <v>745</v>
      </c>
      <c r="H1888" t="s">
        <v>184</v>
      </c>
      <c r="I1888" t="b">
        <v>0</v>
      </c>
      <c r="J1888" t="b">
        <v>0</v>
      </c>
      <c r="K1888" t="b">
        <v>1</v>
      </c>
      <c r="L1888" t="b">
        <v>0</v>
      </c>
      <c r="M1888" t="b">
        <v>0</v>
      </c>
      <c r="N1888" t="b">
        <v>0</v>
      </c>
      <c r="O1888" t="s">
        <v>77</v>
      </c>
      <c r="P1888" t="b">
        <v>0</v>
      </c>
      <c r="Q1888" t="b">
        <v>0</v>
      </c>
      <c r="R1888" t="s">
        <v>58</v>
      </c>
      <c r="S1888" t="s">
        <v>59</v>
      </c>
      <c r="T1888" t="s">
        <v>171</v>
      </c>
      <c r="U1888" t="s">
        <v>79</v>
      </c>
      <c r="V1888" t="s">
        <v>71</v>
      </c>
      <c r="W1888" t="s">
        <v>61</v>
      </c>
      <c r="X1888" t="s">
        <v>62</v>
      </c>
      <c r="Y1888" t="s">
        <v>81</v>
      </c>
      <c r="AD1888">
        <v>248.05</v>
      </c>
      <c r="AE1888">
        <v>302.5</v>
      </c>
      <c r="AF1888">
        <v>24</v>
      </c>
      <c r="AG1888" t="b">
        <v>1</v>
      </c>
      <c r="AH1888">
        <v>262.76</v>
      </c>
      <c r="AI1888">
        <f t="shared" si="29"/>
        <v>22006.466536848413</v>
      </c>
      <c r="AJ1888">
        <v>2</v>
      </c>
      <c r="AK1888" t="b">
        <v>0</v>
      </c>
      <c r="AL1888" t="b">
        <v>0</v>
      </c>
      <c r="AM1888" t="s">
        <v>576</v>
      </c>
      <c r="AN1888" s="1">
        <v>38984</v>
      </c>
      <c r="AO1888" s="1">
        <v>38996</v>
      </c>
      <c r="AP1888" s="1">
        <v>39106</v>
      </c>
      <c r="AQ1888" s="1">
        <v>39081</v>
      </c>
    </row>
    <row r="1889" spans="1:43">
      <c r="A1889" t="s">
        <v>3992</v>
      </c>
      <c r="B1889">
        <v>62805005632</v>
      </c>
      <c r="C1889" t="s">
        <v>93</v>
      </c>
      <c r="D1889" t="s">
        <v>128</v>
      </c>
      <c r="E1889">
        <v>94608</v>
      </c>
      <c r="F1889" t="s">
        <v>75</v>
      </c>
      <c r="G1889" t="s">
        <v>244</v>
      </c>
      <c r="H1889" t="s">
        <v>245</v>
      </c>
      <c r="I1889" t="b">
        <v>1</v>
      </c>
      <c r="J1889" t="b">
        <v>0</v>
      </c>
      <c r="K1889" t="b">
        <v>0</v>
      </c>
      <c r="L1889" t="b">
        <v>1</v>
      </c>
      <c r="M1889" t="b">
        <v>0</v>
      </c>
      <c r="N1889" t="b">
        <v>0</v>
      </c>
      <c r="O1889" t="s">
        <v>57</v>
      </c>
      <c r="P1889" t="b">
        <v>0</v>
      </c>
      <c r="Q1889" t="b">
        <v>0</v>
      </c>
      <c r="R1889" t="s">
        <v>58</v>
      </c>
      <c r="S1889" t="s">
        <v>59</v>
      </c>
      <c r="T1889" t="s">
        <v>101</v>
      </c>
      <c r="U1889" t="s">
        <v>95</v>
      </c>
      <c r="V1889" t="s">
        <v>60</v>
      </c>
      <c r="W1889" t="s">
        <v>61</v>
      </c>
      <c r="X1889" t="s">
        <v>62</v>
      </c>
      <c r="Y1889" t="s">
        <v>63</v>
      </c>
      <c r="Z1889">
        <v>17.39</v>
      </c>
      <c r="AA1889">
        <v>12.61</v>
      </c>
      <c r="AB1889">
        <v>2.61</v>
      </c>
      <c r="AC1889">
        <v>9</v>
      </c>
      <c r="AD1889">
        <v>215.52</v>
      </c>
      <c r="AE1889">
        <v>262.83</v>
      </c>
      <c r="AF1889">
        <v>20</v>
      </c>
      <c r="AG1889" t="b">
        <v>0</v>
      </c>
      <c r="AH1889">
        <v>262.82</v>
      </c>
      <c r="AI1889">
        <f t="shared" si="29"/>
        <v>21988.66864482862</v>
      </c>
      <c r="AJ1889">
        <v>11</v>
      </c>
      <c r="AK1889" t="b">
        <v>1</v>
      </c>
      <c r="AL1889" t="b">
        <v>0</v>
      </c>
      <c r="AM1889" t="s">
        <v>576</v>
      </c>
      <c r="AN1889" s="1">
        <v>40238</v>
      </c>
      <c r="AO1889" s="1">
        <v>40241</v>
      </c>
      <c r="AP1889" s="1">
        <v>40346</v>
      </c>
      <c r="AQ1889" s="1">
        <v>40385</v>
      </c>
    </row>
    <row r="1890" spans="1:43">
      <c r="A1890" t="s">
        <v>3993</v>
      </c>
      <c r="B1890">
        <v>320006000301</v>
      </c>
      <c r="C1890" t="s">
        <v>1308</v>
      </c>
      <c r="D1890" t="s">
        <v>227</v>
      </c>
      <c r="E1890">
        <v>89015</v>
      </c>
      <c r="F1890" t="s">
        <v>54</v>
      </c>
      <c r="G1890" t="s">
        <v>228</v>
      </c>
      <c r="H1890" t="s">
        <v>229</v>
      </c>
      <c r="I1890" t="b">
        <v>0</v>
      </c>
      <c r="J1890" t="b">
        <v>0</v>
      </c>
      <c r="K1890" t="b">
        <v>0</v>
      </c>
      <c r="L1890" t="b">
        <v>0</v>
      </c>
      <c r="M1890" t="b">
        <v>0</v>
      </c>
      <c r="N1890" t="b">
        <v>0</v>
      </c>
      <c r="O1890" t="s">
        <v>87</v>
      </c>
      <c r="P1890" t="b">
        <v>0</v>
      </c>
      <c r="Q1890" t="b">
        <v>0</v>
      </c>
      <c r="R1890" t="s">
        <v>99</v>
      </c>
      <c r="S1890" t="s">
        <v>100</v>
      </c>
      <c r="T1890" t="s">
        <v>390</v>
      </c>
      <c r="U1890" t="s">
        <v>100</v>
      </c>
      <c r="V1890" t="s">
        <v>60</v>
      </c>
      <c r="W1890" t="s">
        <v>61</v>
      </c>
      <c r="X1890" t="s">
        <v>62</v>
      </c>
      <c r="Y1890" t="s">
        <v>151</v>
      </c>
      <c r="Z1890">
        <v>0</v>
      </c>
      <c r="AA1890">
        <v>12.64</v>
      </c>
      <c r="AB1890">
        <v>2.92</v>
      </c>
      <c r="AC1890">
        <v>9</v>
      </c>
      <c r="AD1890">
        <v>219.06</v>
      </c>
      <c r="AE1890">
        <v>267.14999999999998</v>
      </c>
      <c r="AF1890">
        <v>50</v>
      </c>
      <c r="AG1890" t="b">
        <v>1</v>
      </c>
      <c r="AH1890">
        <v>262.89999999999998</v>
      </c>
      <c r="AI1890">
        <f t="shared" si="29"/>
        <v>21964.949322135573</v>
      </c>
      <c r="AJ1890">
        <v>7</v>
      </c>
      <c r="AK1890" t="b">
        <v>1</v>
      </c>
      <c r="AL1890" t="b">
        <v>0</v>
      </c>
      <c r="AM1890" t="s">
        <v>576</v>
      </c>
      <c r="AN1890" s="1">
        <v>40326</v>
      </c>
      <c r="AO1890" s="1">
        <v>40359</v>
      </c>
      <c r="AP1890" s="1">
        <v>40414</v>
      </c>
      <c r="AQ1890" s="1">
        <v>40478</v>
      </c>
    </row>
    <row r="1891" spans="1:43">
      <c r="A1891" t="s">
        <v>3994</v>
      </c>
      <c r="C1891" t="s">
        <v>174</v>
      </c>
      <c r="D1891" t="s">
        <v>91</v>
      </c>
      <c r="E1891">
        <v>48224</v>
      </c>
      <c r="G1891" t="s">
        <v>175</v>
      </c>
      <c r="H1891" t="s">
        <v>176</v>
      </c>
      <c r="I1891" t="b">
        <v>0</v>
      </c>
      <c r="J1891" t="b">
        <v>0</v>
      </c>
      <c r="K1891" t="b">
        <v>0</v>
      </c>
      <c r="L1891" t="b">
        <v>0</v>
      </c>
      <c r="M1891" t="b">
        <v>0</v>
      </c>
      <c r="N1891" t="b">
        <v>0</v>
      </c>
      <c r="O1891" t="s">
        <v>77</v>
      </c>
      <c r="P1891" t="b">
        <v>0</v>
      </c>
      <c r="Q1891" t="b">
        <v>0</v>
      </c>
      <c r="R1891" t="s">
        <v>104</v>
      </c>
      <c r="S1891" t="s">
        <v>95</v>
      </c>
      <c r="T1891" t="s">
        <v>119</v>
      </c>
      <c r="U1891" t="s">
        <v>59</v>
      </c>
      <c r="V1891" t="s">
        <v>71</v>
      </c>
      <c r="W1891" t="s">
        <v>61</v>
      </c>
      <c r="X1891" t="s">
        <v>62</v>
      </c>
      <c r="Y1891" t="s">
        <v>81</v>
      </c>
      <c r="Z1891">
        <v>16.93</v>
      </c>
      <c r="AA1891">
        <v>0</v>
      </c>
      <c r="AB1891">
        <v>2.54</v>
      </c>
      <c r="AC1891">
        <v>35</v>
      </c>
      <c r="AD1891">
        <v>223.78</v>
      </c>
      <c r="AE1891">
        <v>263.27</v>
      </c>
      <c r="AF1891">
        <v>30</v>
      </c>
      <c r="AG1891" t="b">
        <v>1</v>
      </c>
      <c r="AH1891">
        <v>263.27</v>
      </c>
      <c r="AI1891">
        <f t="shared" si="29"/>
        <v>21855.413954680207</v>
      </c>
      <c r="AJ1891">
        <v>2</v>
      </c>
      <c r="AK1891" t="b">
        <v>0</v>
      </c>
      <c r="AL1891" t="b">
        <v>0</v>
      </c>
      <c r="AM1891" t="s">
        <v>576</v>
      </c>
      <c r="AN1891" s="1">
        <v>40552</v>
      </c>
      <c r="AO1891" s="1">
        <v>40589</v>
      </c>
      <c r="AP1891" s="1">
        <v>40602</v>
      </c>
      <c r="AQ1891" s="1">
        <v>40701</v>
      </c>
    </row>
    <row r="1892" spans="1:43">
      <c r="A1892" t="s">
        <v>3995</v>
      </c>
      <c r="B1892">
        <v>180345000464</v>
      </c>
      <c r="C1892" t="s">
        <v>1814</v>
      </c>
      <c r="D1892" t="s">
        <v>368</v>
      </c>
      <c r="E1892">
        <v>47711</v>
      </c>
      <c r="F1892" t="s">
        <v>75</v>
      </c>
      <c r="G1892" t="s">
        <v>1815</v>
      </c>
      <c r="H1892" t="s">
        <v>1816</v>
      </c>
      <c r="I1892" t="b">
        <v>0</v>
      </c>
      <c r="J1892" t="b">
        <v>0</v>
      </c>
      <c r="K1892" t="b">
        <v>0</v>
      </c>
      <c r="L1892" t="b">
        <v>0</v>
      </c>
      <c r="M1892" t="b">
        <v>0</v>
      </c>
      <c r="N1892" t="b">
        <v>0</v>
      </c>
      <c r="O1892" t="s">
        <v>77</v>
      </c>
      <c r="P1892" t="b">
        <v>0</v>
      </c>
      <c r="Q1892" t="b">
        <v>0</v>
      </c>
      <c r="R1892" t="s">
        <v>119</v>
      </c>
      <c r="S1892" t="s">
        <v>59</v>
      </c>
      <c r="T1892" t="s">
        <v>58</v>
      </c>
      <c r="U1892" t="s">
        <v>59</v>
      </c>
      <c r="V1892" t="s">
        <v>71</v>
      </c>
      <c r="W1892" t="s">
        <v>61</v>
      </c>
      <c r="X1892" t="s">
        <v>62</v>
      </c>
      <c r="Y1892" t="s">
        <v>151</v>
      </c>
      <c r="Z1892">
        <v>18.62</v>
      </c>
      <c r="AA1892">
        <v>0</v>
      </c>
      <c r="AB1892">
        <v>4.6500000000000004</v>
      </c>
      <c r="AC1892">
        <v>17</v>
      </c>
      <c r="AD1892">
        <v>226</v>
      </c>
      <c r="AE1892">
        <v>275.61</v>
      </c>
      <c r="AF1892">
        <v>60</v>
      </c>
      <c r="AG1892" t="b">
        <v>1</v>
      </c>
      <c r="AH1892">
        <v>263.5</v>
      </c>
      <c r="AI1892">
        <f t="shared" si="29"/>
        <v>21787.462401937675</v>
      </c>
      <c r="AJ1892">
        <v>8</v>
      </c>
      <c r="AK1892" t="b">
        <v>0</v>
      </c>
      <c r="AL1892" t="b">
        <v>0</v>
      </c>
      <c r="AM1892" t="s">
        <v>576</v>
      </c>
      <c r="AN1892" s="1">
        <v>39570</v>
      </c>
      <c r="AO1892" s="1">
        <v>39646</v>
      </c>
      <c r="AP1892" s="1">
        <v>39773</v>
      </c>
      <c r="AQ1892" s="1">
        <v>39728</v>
      </c>
    </row>
    <row r="1893" spans="1:43">
      <c r="A1893" t="s">
        <v>3996</v>
      </c>
      <c r="B1893">
        <v>170993000597</v>
      </c>
      <c r="C1893" t="s">
        <v>181</v>
      </c>
      <c r="D1893" t="s">
        <v>182</v>
      </c>
      <c r="E1893">
        <v>60621</v>
      </c>
      <c r="F1893" t="s">
        <v>75</v>
      </c>
      <c r="G1893" t="s">
        <v>1128</v>
      </c>
      <c r="H1893" t="s">
        <v>184</v>
      </c>
      <c r="I1893" t="b">
        <v>0</v>
      </c>
      <c r="J1893" t="b">
        <v>1</v>
      </c>
      <c r="K1893" t="b">
        <v>0</v>
      </c>
      <c r="L1893" t="b">
        <v>0</v>
      </c>
      <c r="M1893" t="b">
        <v>0</v>
      </c>
      <c r="N1893" t="b">
        <v>0</v>
      </c>
      <c r="O1893" t="s">
        <v>77</v>
      </c>
      <c r="P1893" t="b">
        <v>0</v>
      </c>
      <c r="Q1893" t="b">
        <v>0</v>
      </c>
      <c r="R1893" t="s">
        <v>101</v>
      </c>
      <c r="S1893" t="s">
        <v>95</v>
      </c>
      <c r="V1893" t="s">
        <v>71</v>
      </c>
      <c r="W1893" t="s">
        <v>61</v>
      </c>
      <c r="X1893" t="s">
        <v>62</v>
      </c>
      <c r="Y1893" t="s">
        <v>81</v>
      </c>
      <c r="Z1893">
        <v>18.38</v>
      </c>
      <c r="AA1893">
        <v>0</v>
      </c>
      <c r="AB1893">
        <v>4.5999999999999996</v>
      </c>
      <c r="AC1893">
        <v>17</v>
      </c>
      <c r="AD1893">
        <v>224</v>
      </c>
      <c r="AE1893">
        <v>273.17</v>
      </c>
      <c r="AF1893">
        <v>20</v>
      </c>
      <c r="AG1893" t="b">
        <v>1</v>
      </c>
      <c r="AH1893">
        <v>263.52999999999997</v>
      </c>
      <c r="AI1893">
        <f t="shared" si="29"/>
        <v>21778.606955927789</v>
      </c>
      <c r="AJ1893">
        <v>2</v>
      </c>
      <c r="AK1893" t="b">
        <v>0</v>
      </c>
      <c r="AL1893" t="b">
        <v>0</v>
      </c>
      <c r="AM1893" t="s">
        <v>576</v>
      </c>
      <c r="AN1893" s="1">
        <v>39385</v>
      </c>
      <c r="AO1893" s="1">
        <v>39445</v>
      </c>
      <c r="AP1893" s="1">
        <v>39534</v>
      </c>
      <c r="AQ1893" s="1">
        <v>39625</v>
      </c>
    </row>
    <row r="1894" spans="1:43">
      <c r="A1894" t="s">
        <v>3997</v>
      </c>
      <c r="B1894">
        <v>450249000617</v>
      </c>
      <c r="C1894" t="s">
        <v>1855</v>
      </c>
      <c r="D1894" t="s">
        <v>196</v>
      </c>
      <c r="E1894">
        <v>29545</v>
      </c>
      <c r="F1894" t="s">
        <v>68</v>
      </c>
      <c r="G1894" t="s">
        <v>1856</v>
      </c>
      <c r="H1894" t="s">
        <v>1857</v>
      </c>
      <c r="I1894" t="b">
        <v>0</v>
      </c>
      <c r="J1894" t="b">
        <v>0</v>
      </c>
      <c r="K1894" t="b">
        <v>0</v>
      </c>
      <c r="L1894" t="b">
        <v>0</v>
      </c>
      <c r="M1894" t="b">
        <v>0</v>
      </c>
      <c r="N1894" t="b">
        <v>0</v>
      </c>
      <c r="O1894" t="s">
        <v>57</v>
      </c>
      <c r="P1894" t="b">
        <v>0</v>
      </c>
      <c r="Q1894" t="b">
        <v>0</v>
      </c>
      <c r="R1894" t="s">
        <v>101</v>
      </c>
      <c r="S1894" t="s">
        <v>95</v>
      </c>
      <c r="V1894" t="s">
        <v>71</v>
      </c>
      <c r="W1894" t="s">
        <v>61</v>
      </c>
      <c r="X1894" t="s">
        <v>62</v>
      </c>
      <c r="Y1894" t="s">
        <v>81</v>
      </c>
      <c r="Z1894">
        <v>0</v>
      </c>
      <c r="AA1894">
        <v>12.62</v>
      </c>
      <c r="AB1894">
        <v>2.68</v>
      </c>
      <c r="AC1894">
        <v>35</v>
      </c>
      <c r="AD1894">
        <v>229.3</v>
      </c>
      <c r="AE1894">
        <v>263.56</v>
      </c>
      <c r="AF1894">
        <v>30</v>
      </c>
      <c r="AG1894" t="b">
        <v>1</v>
      </c>
      <c r="AH1894">
        <v>263.56</v>
      </c>
      <c r="AI1894">
        <f t="shared" si="29"/>
        <v>21769.753309917887</v>
      </c>
      <c r="AJ1894">
        <v>4</v>
      </c>
      <c r="AK1894" t="b">
        <v>0</v>
      </c>
      <c r="AL1894" t="b">
        <v>0</v>
      </c>
      <c r="AM1894" t="s">
        <v>576</v>
      </c>
      <c r="AN1894" s="1">
        <v>40322</v>
      </c>
      <c r="AO1894" s="1">
        <v>40430</v>
      </c>
      <c r="AP1894" s="1">
        <v>40491</v>
      </c>
      <c r="AQ1894" s="1">
        <v>40474</v>
      </c>
    </row>
    <row r="1895" spans="1:43">
      <c r="A1895" t="s">
        <v>3998</v>
      </c>
      <c r="B1895">
        <v>61668002096</v>
      </c>
      <c r="C1895" t="s">
        <v>909</v>
      </c>
      <c r="D1895" t="s">
        <v>128</v>
      </c>
      <c r="E1895">
        <v>90250</v>
      </c>
      <c r="F1895" t="s">
        <v>54</v>
      </c>
      <c r="G1895" t="s">
        <v>910</v>
      </c>
      <c r="H1895" t="s">
        <v>130</v>
      </c>
      <c r="I1895" t="b">
        <v>0</v>
      </c>
      <c r="J1895" t="b">
        <v>0</v>
      </c>
      <c r="K1895" t="b">
        <v>1</v>
      </c>
      <c r="L1895" t="b">
        <v>0</v>
      </c>
      <c r="M1895" t="b">
        <v>0</v>
      </c>
      <c r="N1895" t="b">
        <v>0</v>
      </c>
      <c r="O1895" t="s">
        <v>77</v>
      </c>
      <c r="P1895" t="b">
        <v>0</v>
      </c>
      <c r="Q1895" t="b">
        <v>0</v>
      </c>
      <c r="R1895" t="s">
        <v>211</v>
      </c>
      <c r="S1895" t="s">
        <v>100</v>
      </c>
      <c r="T1895" t="s">
        <v>357</v>
      </c>
      <c r="U1895" t="s">
        <v>137</v>
      </c>
      <c r="V1895" t="s">
        <v>71</v>
      </c>
      <c r="W1895" t="s">
        <v>61</v>
      </c>
      <c r="X1895" t="s">
        <v>62</v>
      </c>
      <c r="Y1895" t="s">
        <v>63</v>
      </c>
      <c r="Z1895">
        <v>17.45</v>
      </c>
      <c r="AA1895">
        <v>12.65</v>
      </c>
      <c r="AB1895">
        <v>2.62</v>
      </c>
      <c r="AC1895">
        <v>9</v>
      </c>
      <c r="AD1895">
        <v>216.16</v>
      </c>
      <c r="AE1895">
        <v>263.61</v>
      </c>
      <c r="AF1895">
        <v>21</v>
      </c>
      <c r="AG1895" t="b">
        <v>1</v>
      </c>
      <c r="AH1895">
        <v>263.61</v>
      </c>
      <c r="AI1895">
        <f t="shared" si="29"/>
        <v>21755.001233234725</v>
      </c>
      <c r="AJ1895">
        <v>6</v>
      </c>
      <c r="AK1895" t="b">
        <v>1</v>
      </c>
      <c r="AL1895" t="b">
        <v>0</v>
      </c>
      <c r="AM1895" t="s">
        <v>576</v>
      </c>
      <c r="AN1895" s="1">
        <v>40234</v>
      </c>
      <c r="AO1895" s="1">
        <v>40243</v>
      </c>
      <c r="AP1895" s="1">
        <v>40287</v>
      </c>
      <c r="AQ1895" s="1">
        <v>40382</v>
      </c>
    </row>
    <row r="1896" spans="1:43">
      <c r="A1896" t="s">
        <v>3999</v>
      </c>
      <c r="C1896" t="s">
        <v>4000</v>
      </c>
      <c r="D1896" t="s">
        <v>182</v>
      </c>
      <c r="E1896">
        <v>60473</v>
      </c>
      <c r="F1896" t="s">
        <v>54</v>
      </c>
      <c r="G1896" t="s">
        <v>4001</v>
      </c>
      <c r="H1896" t="s">
        <v>184</v>
      </c>
      <c r="I1896" t="b">
        <v>0</v>
      </c>
      <c r="J1896" t="b">
        <v>0</v>
      </c>
      <c r="K1896" t="b">
        <v>0</v>
      </c>
      <c r="L1896" t="b">
        <v>0</v>
      </c>
      <c r="M1896" t="b">
        <v>0</v>
      </c>
      <c r="N1896" t="b">
        <v>0</v>
      </c>
      <c r="O1896" t="s">
        <v>57</v>
      </c>
      <c r="P1896" t="b">
        <v>0</v>
      </c>
      <c r="Q1896" t="b">
        <v>0</v>
      </c>
      <c r="R1896" t="s">
        <v>267</v>
      </c>
      <c r="S1896" t="s">
        <v>95</v>
      </c>
      <c r="T1896" t="s">
        <v>113</v>
      </c>
      <c r="U1896" t="s">
        <v>113</v>
      </c>
      <c r="V1896" t="s">
        <v>71</v>
      </c>
      <c r="W1896" t="s">
        <v>61</v>
      </c>
      <c r="X1896" t="s">
        <v>62</v>
      </c>
      <c r="Y1896" t="s">
        <v>63</v>
      </c>
      <c r="Z1896">
        <v>10.45</v>
      </c>
      <c r="AA1896">
        <v>0</v>
      </c>
      <c r="AB1896">
        <v>2.66</v>
      </c>
      <c r="AC1896">
        <v>35</v>
      </c>
      <c r="AD1896">
        <v>225.49</v>
      </c>
      <c r="AE1896">
        <v>265.27999999999997</v>
      </c>
      <c r="AF1896">
        <v>12</v>
      </c>
      <c r="AG1896" t="b">
        <v>1</v>
      </c>
      <c r="AH1896">
        <v>263.87</v>
      </c>
      <c r="AI1896">
        <f t="shared" si="29"/>
        <v>21678.371034482308</v>
      </c>
      <c r="AJ1896">
        <v>4</v>
      </c>
      <c r="AK1896" t="b">
        <v>0</v>
      </c>
      <c r="AL1896" t="b">
        <v>0</v>
      </c>
      <c r="AM1896" t="s">
        <v>576</v>
      </c>
      <c r="AN1896" s="1">
        <v>40494</v>
      </c>
      <c r="AO1896" s="1">
        <v>40543</v>
      </c>
      <c r="AP1896" s="1">
        <v>40585</v>
      </c>
      <c r="AQ1896" s="1">
        <v>40641</v>
      </c>
    </row>
    <row r="1897" spans="1:43">
      <c r="A1897" t="s">
        <v>4002</v>
      </c>
      <c r="C1897" t="s">
        <v>4003</v>
      </c>
      <c r="D1897" t="s">
        <v>74</v>
      </c>
      <c r="E1897">
        <v>11385</v>
      </c>
      <c r="F1897" t="s">
        <v>75</v>
      </c>
      <c r="G1897" t="s">
        <v>76</v>
      </c>
      <c r="H1897" t="s">
        <v>118</v>
      </c>
      <c r="I1897" t="b">
        <v>0</v>
      </c>
      <c r="J1897" t="b">
        <v>0</v>
      </c>
      <c r="K1897" t="b">
        <v>0</v>
      </c>
      <c r="L1897" t="b">
        <v>0</v>
      </c>
      <c r="M1897" t="b">
        <v>0</v>
      </c>
      <c r="N1897" t="b">
        <v>0</v>
      </c>
      <c r="O1897" t="s">
        <v>77</v>
      </c>
      <c r="P1897" t="b">
        <v>0</v>
      </c>
      <c r="Q1897" t="b">
        <v>0</v>
      </c>
      <c r="R1897" t="s">
        <v>58</v>
      </c>
      <c r="S1897" t="s">
        <v>59</v>
      </c>
      <c r="V1897" t="s">
        <v>60</v>
      </c>
      <c r="W1897" t="s">
        <v>114</v>
      </c>
      <c r="X1897" t="s">
        <v>62</v>
      </c>
      <c r="Y1897" t="s">
        <v>81</v>
      </c>
      <c r="Z1897">
        <v>0</v>
      </c>
      <c r="AA1897">
        <v>0</v>
      </c>
      <c r="AB1897">
        <v>2.83</v>
      </c>
      <c r="AC1897">
        <v>35</v>
      </c>
      <c r="AD1897">
        <v>226.56</v>
      </c>
      <c r="AE1897">
        <v>266.54000000000002</v>
      </c>
      <c r="AF1897">
        <v>24</v>
      </c>
      <c r="AG1897" t="b">
        <v>1</v>
      </c>
      <c r="AH1897">
        <v>263.89</v>
      </c>
      <c r="AI1897">
        <f t="shared" si="29"/>
        <v>21672.482003809051</v>
      </c>
      <c r="AJ1897">
        <v>7</v>
      </c>
      <c r="AK1897" t="b">
        <v>1</v>
      </c>
      <c r="AL1897" t="b">
        <v>0</v>
      </c>
      <c r="AM1897" t="s">
        <v>576</v>
      </c>
      <c r="AN1897" s="1">
        <v>40461</v>
      </c>
      <c r="AO1897" s="1">
        <v>40483</v>
      </c>
      <c r="AP1897" s="1">
        <v>40584</v>
      </c>
      <c r="AQ1897" s="1">
        <v>40612</v>
      </c>
    </row>
    <row r="1898" spans="1:43">
      <c r="A1898" t="s">
        <v>4004</v>
      </c>
      <c r="B1898">
        <v>360015304885</v>
      </c>
      <c r="C1898" t="s">
        <v>483</v>
      </c>
      <c r="D1898" t="s">
        <v>74</v>
      </c>
      <c r="E1898">
        <v>11234</v>
      </c>
      <c r="F1898" t="s">
        <v>75</v>
      </c>
      <c r="G1898" t="s">
        <v>76</v>
      </c>
      <c r="H1898" t="s">
        <v>483</v>
      </c>
      <c r="I1898" t="b">
        <v>0</v>
      </c>
      <c r="J1898" t="b">
        <v>0</v>
      </c>
      <c r="K1898" t="b">
        <v>0</v>
      </c>
      <c r="L1898" t="b">
        <v>0</v>
      </c>
      <c r="M1898" t="b">
        <v>0</v>
      </c>
      <c r="N1898" t="b">
        <v>0</v>
      </c>
      <c r="O1898" t="s">
        <v>77</v>
      </c>
      <c r="P1898" t="b">
        <v>0</v>
      </c>
      <c r="Q1898" t="b">
        <v>0</v>
      </c>
      <c r="R1898" t="s">
        <v>58</v>
      </c>
      <c r="S1898" t="s">
        <v>59</v>
      </c>
      <c r="W1898" t="s">
        <v>61</v>
      </c>
      <c r="X1898" t="s">
        <v>62</v>
      </c>
      <c r="Y1898" t="s">
        <v>63</v>
      </c>
      <c r="AD1898">
        <v>240</v>
      </c>
      <c r="AE1898">
        <v>292.68</v>
      </c>
      <c r="AF1898">
        <v>25</v>
      </c>
      <c r="AG1898" t="b">
        <v>1</v>
      </c>
      <c r="AH1898">
        <v>264</v>
      </c>
      <c r="AI1898">
        <f t="shared" si="29"/>
        <v>21640.106635106098</v>
      </c>
      <c r="AJ1898">
        <v>3</v>
      </c>
      <c r="AK1898" t="b">
        <v>0</v>
      </c>
      <c r="AL1898" t="b">
        <v>0</v>
      </c>
      <c r="AM1898" t="s">
        <v>576</v>
      </c>
      <c r="AN1898" s="1">
        <v>38190</v>
      </c>
      <c r="AO1898" s="1">
        <v>38257</v>
      </c>
      <c r="AP1898" s="1">
        <v>38322</v>
      </c>
      <c r="AQ1898" s="1">
        <v>38433</v>
      </c>
    </row>
    <row r="1899" spans="1:43">
      <c r="A1899" t="s">
        <v>4005</v>
      </c>
      <c r="B1899">
        <v>63018009991</v>
      </c>
      <c r="C1899" t="s">
        <v>4006</v>
      </c>
      <c r="D1899" t="s">
        <v>128</v>
      </c>
      <c r="E1899">
        <v>92570</v>
      </c>
      <c r="F1899" t="s">
        <v>54</v>
      </c>
      <c r="G1899" t="s">
        <v>4007</v>
      </c>
      <c r="H1899" t="s">
        <v>869</v>
      </c>
      <c r="I1899" t="b">
        <v>0</v>
      </c>
      <c r="J1899" t="b">
        <v>0</v>
      </c>
      <c r="K1899" t="b">
        <v>1</v>
      </c>
      <c r="L1899" t="b">
        <v>0</v>
      </c>
      <c r="M1899" t="b">
        <v>0</v>
      </c>
      <c r="N1899" t="b">
        <v>0</v>
      </c>
      <c r="O1899" t="s">
        <v>57</v>
      </c>
      <c r="P1899" t="b">
        <v>0</v>
      </c>
      <c r="Q1899" t="b">
        <v>0</v>
      </c>
      <c r="R1899" t="s">
        <v>119</v>
      </c>
      <c r="S1899" t="s">
        <v>59</v>
      </c>
      <c r="T1899" t="s">
        <v>101</v>
      </c>
      <c r="U1899" t="s">
        <v>95</v>
      </c>
      <c r="V1899" t="s">
        <v>60</v>
      </c>
      <c r="W1899" t="s">
        <v>61</v>
      </c>
      <c r="X1899" t="s">
        <v>62</v>
      </c>
      <c r="Y1899" t="s">
        <v>81</v>
      </c>
      <c r="Z1899">
        <v>17.48</v>
      </c>
      <c r="AA1899">
        <v>12.67</v>
      </c>
      <c r="AB1899">
        <v>2.62</v>
      </c>
      <c r="AC1899">
        <v>9</v>
      </c>
      <c r="AD1899">
        <v>217</v>
      </c>
      <c r="AE1899">
        <v>264.63</v>
      </c>
      <c r="AF1899">
        <v>30</v>
      </c>
      <c r="AG1899" t="b">
        <v>0</v>
      </c>
      <c r="AH1899">
        <v>264.63</v>
      </c>
      <c r="AI1899">
        <f t="shared" si="29"/>
        <v>21455.150268898313</v>
      </c>
      <c r="AJ1899">
        <v>1</v>
      </c>
      <c r="AK1899" t="b">
        <v>0</v>
      </c>
      <c r="AL1899" t="b">
        <v>0</v>
      </c>
      <c r="AM1899" t="s">
        <v>576</v>
      </c>
      <c r="AN1899" s="1">
        <v>39914</v>
      </c>
      <c r="AO1899" s="1">
        <v>40072</v>
      </c>
      <c r="AP1899" s="1">
        <v>40072</v>
      </c>
      <c r="AQ1899" s="1">
        <v>40074</v>
      </c>
    </row>
    <row r="1900" spans="1:43">
      <c r="A1900" t="s">
        <v>4008</v>
      </c>
      <c r="C1900" t="s">
        <v>121</v>
      </c>
      <c r="D1900" t="s">
        <v>122</v>
      </c>
      <c r="E1900">
        <v>70126</v>
      </c>
      <c r="F1900" t="s">
        <v>75</v>
      </c>
      <c r="G1900" t="s">
        <v>123</v>
      </c>
      <c r="H1900" t="s">
        <v>124</v>
      </c>
      <c r="I1900" t="b">
        <v>0</v>
      </c>
      <c r="J1900" t="b">
        <v>0</v>
      </c>
      <c r="K1900" t="b">
        <v>0</v>
      </c>
      <c r="L1900" t="b">
        <v>0</v>
      </c>
      <c r="M1900" t="b">
        <v>0</v>
      </c>
      <c r="N1900" t="b">
        <v>0</v>
      </c>
      <c r="O1900" t="s">
        <v>77</v>
      </c>
      <c r="P1900" t="b">
        <v>1</v>
      </c>
      <c r="Q1900" t="b">
        <v>0</v>
      </c>
      <c r="R1900" t="s">
        <v>58</v>
      </c>
      <c r="S1900" t="s">
        <v>59</v>
      </c>
      <c r="V1900" t="s">
        <v>60</v>
      </c>
      <c r="W1900" t="s">
        <v>114</v>
      </c>
      <c r="X1900" t="s">
        <v>62</v>
      </c>
      <c r="Y1900" t="s">
        <v>81</v>
      </c>
      <c r="Z1900">
        <v>0</v>
      </c>
      <c r="AA1900">
        <v>16.010000000000002</v>
      </c>
      <c r="AB1900">
        <v>2.74</v>
      </c>
      <c r="AC1900">
        <v>35</v>
      </c>
      <c r="AD1900">
        <v>236.75</v>
      </c>
      <c r="AE1900">
        <v>272.13</v>
      </c>
      <c r="AF1900">
        <v>28</v>
      </c>
      <c r="AG1900" t="b">
        <v>0</v>
      </c>
      <c r="AH1900">
        <v>264.66000000000003</v>
      </c>
      <c r="AI1900">
        <f t="shared" si="29"/>
        <v>21446.36262288841</v>
      </c>
      <c r="AJ1900">
        <v>9</v>
      </c>
      <c r="AK1900" t="b">
        <v>1</v>
      </c>
      <c r="AL1900" t="b">
        <v>0</v>
      </c>
      <c r="AM1900" t="s">
        <v>576</v>
      </c>
      <c r="AN1900" s="1">
        <v>40397</v>
      </c>
      <c r="AO1900" s="1">
        <v>40402</v>
      </c>
      <c r="AQ1900" s="1">
        <v>40453</v>
      </c>
    </row>
    <row r="1901" spans="1:43">
      <c r="A1901" t="s">
        <v>4009</v>
      </c>
      <c r="B1901">
        <v>130102000409</v>
      </c>
      <c r="C1901" t="s">
        <v>1685</v>
      </c>
      <c r="D1901" t="s">
        <v>280</v>
      </c>
      <c r="E1901">
        <v>31322</v>
      </c>
      <c r="F1901" t="s">
        <v>54</v>
      </c>
      <c r="G1901" t="s">
        <v>1553</v>
      </c>
      <c r="H1901" t="s">
        <v>1554</v>
      </c>
      <c r="I1901" t="b">
        <v>0</v>
      </c>
      <c r="J1901" t="b">
        <v>1</v>
      </c>
      <c r="K1901" t="b">
        <v>0</v>
      </c>
      <c r="L1901" t="b">
        <v>0</v>
      </c>
      <c r="M1901" t="b">
        <v>0</v>
      </c>
      <c r="N1901" t="b">
        <v>0</v>
      </c>
      <c r="O1901" t="s">
        <v>77</v>
      </c>
      <c r="P1901" t="b">
        <v>0</v>
      </c>
      <c r="Q1901" t="b">
        <v>0</v>
      </c>
      <c r="R1901" t="s">
        <v>58</v>
      </c>
      <c r="S1901" t="s">
        <v>59</v>
      </c>
      <c r="T1901" t="s">
        <v>390</v>
      </c>
      <c r="U1901" t="s">
        <v>100</v>
      </c>
      <c r="V1901" t="s">
        <v>71</v>
      </c>
      <c r="W1901" t="s">
        <v>80</v>
      </c>
      <c r="X1901" t="s">
        <v>107</v>
      </c>
      <c r="Y1901" t="s">
        <v>63</v>
      </c>
      <c r="Z1901">
        <v>16.149999999999999</v>
      </c>
      <c r="AA1901">
        <v>11.14</v>
      </c>
      <c r="AB1901">
        <v>2.42</v>
      </c>
      <c r="AC1901">
        <v>35</v>
      </c>
      <c r="AD1901">
        <v>226.19</v>
      </c>
      <c r="AE1901">
        <v>266.11</v>
      </c>
      <c r="AF1901">
        <v>19</v>
      </c>
      <c r="AG1901" t="b">
        <v>1</v>
      </c>
      <c r="AH1901">
        <v>265.04000000000002</v>
      </c>
      <c r="AI1901">
        <f t="shared" si="29"/>
        <v>21335.208240096414</v>
      </c>
      <c r="AJ1901">
        <v>74</v>
      </c>
      <c r="AK1901" t="b">
        <v>0</v>
      </c>
      <c r="AL1901" t="b">
        <v>0</v>
      </c>
      <c r="AM1901" t="s">
        <v>576</v>
      </c>
      <c r="AN1901" s="1">
        <v>40620</v>
      </c>
      <c r="AO1901" s="1">
        <v>40626</v>
      </c>
      <c r="AQ1901" s="1">
        <v>40771</v>
      </c>
    </row>
    <row r="1902" spans="1:43">
      <c r="A1902" t="s">
        <v>4010</v>
      </c>
      <c r="C1902" t="s">
        <v>252</v>
      </c>
      <c r="D1902" t="s">
        <v>67</v>
      </c>
      <c r="E1902">
        <v>28278</v>
      </c>
      <c r="G1902" t="s">
        <v>253</v>
      </c>
      <c r="H1902" t="s">
        <v>254</v>
      </c>
      <c r="I1902" t="b">
        <v>0</v>
      </c>
      <c r="J1902" t="b">
        <v>0</v>
      </c>
      <c r="K1902" t="b">
        <v>0</v>
      </c>
      <c r="L1902" t="b">
        <v>0</v>
      </c>
      <c r="M1902" t="b">
        <v>0</v>
      </c>
      <c r="N1902" t="b">
        <v>0</v>
      </c>
      <c r="O1902" t="s">
        <v>57</v>
      </c>
      <c r="P1902" t="b">
        <v>0</v>
      </c>
      <c r="Q1902" t="b">
        <v>0</v>
      </c>
      <c r="R1902" t="s">
        <v>390</v>
      </c>
      <c r="S1902" t="s">
        <v>100</v>
      </c>
      <c r="T1902" t="s">
        <v>99</v>
      </c>
      <c r="U1902" t="s">
        <v>100</v>
      </c>
      <c r="V1902" t="s">
        <v>71</v>
      </c>
      <c r="W1902" t="s">
        <v>61</v>
      </c>
      <c r="X1902" t="s">
        <v>436</v>
      </c>
      <c r="Y1902" t="s">
        <v>88</v>
      </c>
      <c r="Z1902">
        <v>18</v>
      </c>
      <c r="AA1902">
        <v>7.65</v>
      </c>
      <c r="AB1902">
        <v>2.7</v>
      </c>
      <c r="AC1902">
        <v>9</v>
      </c>
      <c r="AD1902">
        <v>217.34</v>
      </c>
      <c r="AE1902">
        <v>265.05</v>
      </c>
      <c r="AF1902">
        <v>586</v>
      </c>
      <c r="AG1902" t="b">
        <v>1</v>
      </c>
      <c r="AH1902">
        <v>265.05</v>
      </c>
      <c r="AI1902">
        <f t="shared" si="29"/>
        <v>21332.287024759786</v>
      </c>
      <c r="AJ1902">
        <v>4</v>
      </c>
      <c r="AK1902" t="b">
        <v>1</v>
      </c>
      <c r="AL1902" t="b">
        <v>0</v>
      </c>
      <c r="AM1902" t="s">
        <v>576</v>
      </c>
      <c r="AN1902" s="1">
        <v>40193</v>
      </c>
      <c r="AO1902" s="1">
        <v>40212</v>
      </c>
      <c r="AP1902" s="1">
        <v>40252</v>
      </c>
      <c r="AQ1902" s="1">
        <v>40350</v>
      </c>
    </row>
    <row r="1903" spans="1:43">
      <c r="A1903" t="s">
        <v>4011</v>
      </c>
      <c r="B1903">
        <v>360008705675</v>
      </c>
      <c r="C1903" t="s">
        <v>73</v>
      </c>
      <c r="D1903" t="s">
        <v>74</v>
      </c>
      <c r="E1903">
        <v>10453</v>
      </c>
      <c r="F1903" t="s">
        <v>75</v>
      </c>
      <c r="G1903" t="s">
        <v>117</v>
      </c>
      <c r="H1903" t="s">
        <v>73</v>
      </c>
      <c r="I1903" t="b">
        <v>0</v>
      </c>
      <c r="J1903" t="b">
        <v>0</v>
      </c>
      <c r="K1903" t="b">
        <v>0</v>
      </c>
      <c r="L1903" t="b">
        <v>0</v>
      </c>
      <c r="M1903" t="b">
        <v>0</v>
      </c>
      <c r="N1903" t="b">
        <v>0</v>
      </c>
      <c r="O1903" t="s">
        <v>77</v>
      </c>
      <c r="P1903" t="b">
        <v>0</v>
      </c>
      <c r="Q1903" t="b">
        <v>0</v>
      </c>
      <c r="R1903" t="s">
        <v>94</v>
      </c>
      <c r="S1903" t="s">
        <v>95</v>
      </c>
      <c r="T1903" t="s">
        <v>113</v>
      </c>
      <c r="U1903" t="s">
        <v>113</v>
      </c>
      <c r="V1903" t="s">
        <v>60</v>
      </c>
      <c r="W1903" t="s">
        <v>61</v>
      </c>
      <c r="X1903" t="s">
        <v>62</v>
      </c>
      <c r="Y1903" t="s">
        <v>151</v>
      </c>
      <c r="Z1903">
        <v>18.690000000000001</v>
      </c>
      <c r="AA1903">
        <v>0</v>
      </c>
      <c r="AB1903">
        <v>2.8</v>
      </c>
      <c r="AC1903">
        <v>9</v>
      </c>
      <c r="AD1903">
        <v>217.39</v>
      </c>
      <c r="AE1903">
        <v>265.11</v>
      </c>
      <c r="AF1903">
        <v>20</v>
      </c>
      <c r="AG1903" t="b">
        <v>1</v>
      </c>
      <c r="AH1903">
        <v>265.11</v>
      </c>
      <c r="AI1903">
        <f t="shared" si="29"/>
        <v>21314.763932739996</v>
      </c>
      <c r="AJ1903">
        <v>1</v>
      </c>
      <c r="AK1903" t="b">
        <v>0</v>
      </c>
      <c r="AL1903" t="b">
        <v>0</v>
      </c>
      <c r="AM1903" t="s">
        <v>576</v>
      </c>
      <c r="AN1903" s="1">
        <v>40095</v>
      </c>
      <c r="AO1903" s="1">
        <v>40109</v>
      </c>
      <c r="AP1903" s="1">
        <v>40149</v>
      </c>
      <c r="AQ1903" s="1">
        <v>40250</v>
      </c>
    </row>
    <row r="1904" spans="1:43">
      <c r="A1904" t="s">
        <v>4012</v>
      </c>
      <c r="B1904">
        <v>150003000164</v>
      </c>
      <c r="C1904" t="s">
        <v>814</v>
      </c>
      <c r="D1904" t="s">
        <v>812</v>
      </c>
      <c r="E1904">
        <v>96819</v>
      </c>
      <c r="F1904" t="s">
        <v>75</v>
      </c>
      <c r="G1904" t="s">
        <v>3598</v>
      </c>
      <c r="H1904" t="s">
        <v>814</v>
      </c>
      <c r="I1904" t="b">
        <v>0</v>
      </c>
      <c r="J1904" t="b">
        <v>0</v>
      </c>
      <c r="K1904" t="b">
        <v>0</v>
      </c>
      <c r="L1904" t="b">
        <v>0</v>
      </c>
      <c r="M1904" t="b">
        <v>0</v>
      </c>
      <c r="N1904" t="b">
        <v>0</v>
      </c>
      <c r="O1904" t="s">
        <v>57</v>
      </c>
      <c r="P1904" t="b">
        <v>1</v>
      </c>
      <c r="Q1904" t="b">
        <v>0</v>
      </c>
      <c r="R1904" t="s">
        <v>101</v>
      </c>
      <c r="S1904" t="s">
        <v>95</v>
      </c>
      <c r="V1904" t="s">
        <v>71</v>
      </c>
      <c r="W1904" t="s">
        <v>61</v>
      </c>
      <c r="X1904" t="s">
        <v>62</v>
      </c>
      <c r="Y1904" t="s">
        <v>151</v>
      </c>
      <c r="Z1904">
        <v>19.79</v>
      </c>
      <c r="AA1904">
        <v>8.25</v>
      </c>
      <c r="AB1904">
        <v>4.95</v>
      </c>
      <c r="AC1904">
        <v>17</v>
      </c>
      <c r="AD1904">
        <v>248</v>
      </c>
      <c r="AE1904">
        <v>302.44</v>
      </c>
      <c r="AF1904">
        <v>100</v>
      </c>
      <c r="AG1904" t="b">
        <v>1</v>
      </c>
      <c r="AH1904">
        <v>265.29000000000002</v>
      </c>
      <c r="AI1904">
        <f t="shared" si="29"/>
        <v>21262.237856680626</v>
      </c>
      <c r="AJ1904">
        <v>2</v>
      </c>
      <c r="AK1904" t="b">
        <v>0</v>
      </c>
      <c r="AL1904" t="b">
        <v>0</v>
      </c>
      <c r="AM1904" t="s">
        <v>576</v>
      </c>
      <c r="AN1904" s="1">
        <v>39538</v>
      </c>
      <c r="AO1904" s="1">
        <v>39546</v>
      </c>
      <c r="AP1904" s="1">
        <v>39639</v>
      </c>
      <c r="AQ1904" s="1">
        <v>39695</v>
      </c>
    </row>
    <row r="1905" spans="1:43">
      <c r="A1905" t="s">
        <v>4013</v>
      </c>
      <c r="B1905">
        <v>450228000485</v>
      </c>
      <c r="C1905" t="s">
        <v>501</v>
      </c>
      <c r="D1905" t="s">
        <v>196</v>
      </c>
      <c r="E1905">
        <v>29440</v>
      </c>
      <c r="F1905" t="s">
        <v>68</v>
      </c>
      <c r="G1905" t="s">
        <v>502</v>
      </c>
      <c r="H1905" t="s">
        <v>501</v>
      </c>
      <c r="I1905" t="b">
        <v>0</v>
      </c>
      <c r="J1905" t="b">
        <v>0</v>
      </c>
      <c r="K1905" t="b">
        <v>0</v>
      </c>
      <c r="L1905" t="b">
        <v>0</v>
      </c>
      <c r="M1905" t="b">
        <v>0</v>
      </c>
      <c r="N1905" t="b">
        <v>0</v>
      </c>
      <c r="O1905" t="s">
        <v>87</v>
      </c>
      <c r="P1905" t="b">
        <v>0</v>
      </c>
      <c r="Q1905" t="b">
        <v>0</v>
      </c>
      <c r="R1905" t="s">
        <v>267</v>
      </c>
      <c r="S1905" t="s">
        <v>95</v>
      </c>
      <c r="V1905" t="s">
        <v>60</v>
      </c>
      <c r="W1905" t="s">
        <v>61</v>
      </c>
      <c r="X1905" t="s">
        <v>62</v>
      </c>
      <c r="Y1905" t="s">
        <v>88</v>
      </c>
      <c r="Z1905">
        <v>3.35</v>
      </c>
      <c r="AA1905">
        <v>12.18</v>
      </c>
      <c r="AB1905">
        <v>2.59</v>
      </c>
      <c r="AC1905">
        <v>35</v>
      </c>
      <c r="AD1905">
        <v>225.94</v>
      </c>
      <c r="AE1905">
        <v>265.81</v>
      </c>
      <c r="AF1905">
        <v>140</v>
      </c>
      <c r="AG1905" t="b">
        <v>1</v>
      </c>
      <c r="AH1905">
        <v>265.82</v>
      </c>
      <c r="AI1905">
        <f t="shared" si="29"/>
        <v>21107.954043839163</v>
      </c>
      <c r="AJ1905">
        <v>3</v>
      </c>
      <c r="AK1905" t="b">
        <v>1</v>
      </c>
      <c r="AL1905" t="b">
        <v>0</v>
      </c>
      <c r="AM1905" t="s">
        <v>576</v>
      </c>
      <c r="AN1905" s="1">
        <v>40468</v>
      </c>
      <c r="AO1905" s="1">
        <v>40610</v>
      </c>
      <c r="AP1905" s="1">
        <v>40616</v>
      </c>
      <c r="AQ1905" s="1">
        <v>40618</v>
      </c>
    </row>
    <row r="1906" spans="1:43">
      <c r="A1906" t="s">
        <v>4014</v>
      </c>
      <c r="B1906">
        <v>470255000913</v>
      </c>
      <c r="C1906" t="s">
        <v>2343</v>
      </c>
      <c r="D1906" t="s">
        <v>222</v>
      </c>
      <c r="E1906">
        <v>37186</v>
      </c>
      <c r="F1906" t="s">
        <v>68</v>
      </c>
      <c r="G1906" t="s">
        <v>4015</v>
      </c>
      <c r="H1906" t="s">
        <v>279</v>
      </c>
      <c r="I1906" t="b">
        <v>0</v>
      </c>
      <c r="J1906" t="b">
        <v>0</v>
      </c>
      <c r="K1906" t="b">
        <v>0</v>
      </c>
      <c r="L1906" t="b">
        <v>0</v>
      </c>
      <c r="M1906" t="b">
        <v>0</v>
      </c>
      <c r="N1906" t="b">
        <v>0</v>
      </c>
      <c r="O1906" t="s">
        <v>57</v>
      </c>
      <c r="P1906" t="b">
        <v>0</v>
      </c>
      <c r="Q1906" t="b">
        <v>0</v>
      </c>
      <c r="R1906" t="s">
        <v>58</v>
      </c>
      <c r="S1906" t="s">
        <v>59</v>
      </c>
      <c r="T1906" t="s">
        <v>78</v>
      </c>
      <c r="U1906" t="s">
        <v>79</v>
      </c>
      <c r="V1906" t="s">
        <v>71</v>
      </c>
      <c r="W1906" t="s">
        <v>114</v>
      </c>
      <c r="X1906" t="s">
        <v>62</v>
      </c>
      <c r="Y1906" t="s">
        <v>81</v>
      </c>
      <c r="Z1906">
        <v>18.559999999999999</v>
      </c>
      <c r="AA1906">
        <v>0</v>
      </c>
      <c r="AB1906">
        <v>4.6399999999999997</v>
      </c>
      <c r="AC1906">
        <v>17</v>
      </c>
      <c r="AD1906">
        <v>226</v>
      </c>
      <c r="AE1906">
        <v>275.61</v>
      </c>
      <c r="AF1906">
        <v>25</v>
      </c>
      <c r="AG1906" t="b">
        <v>1</v>
      </c>
      <c r="AH1906">
        <v>265.88</v>
      </c>
      <c r="AI1906">
        <f t="shared" si="29"/>
        <v>21090.523351819375</v>
      </c>
      <c r="AJ1906">
        <v>1</v>
      </c>
      <c r="AK1906" t="b">
        <v>0</v>
      </c>
      <c r="AL1906" t="b">
        <v>0</v>
      </c>
      <c r="AM1906" t="s">
        <v>576</v>
      </c>
      <c r="AN1906" s="1">
        <v>39928</v>
      </c>
      <c r="AO1906" s="1">
        <v>39951</v>
      </c>
      <c r="AP1906" s="1">
        <v>40114</v>
      </c>
      <c r="AQ1906" s="1">
        <v>40083</v>
      </c>
    </row>
    <row r="1907" spans="1:43">
      <c r="A1907" t="s">
        <v>4016</v>
      </c>
      <c r="B1907">
        <v>470318002060</v>
      </c>
      <c r="C1907" t="s">
        <v>1356</v>
      </c>
      <c r="D1907" t="s">
        <v>222</v>
      </c>
      <c r="E1907">
        <v>37206</v>
      </c>
      <c r="F1907" t="s">
        <v>75</v>
      </c>
      <c r="G1907" t="s">
        <v>1254</v>
      </c>
      <c r="H1907" t="s">
        <v>324</v>
      </c>
      <c r="I1907" t="b">
        <v>0</v>
      </c>
      <c r="J1907" t="b">
        <v>0</v>
      </c>
      <c r="K1907" t="b">
        <v>0</v>
      </c>
      <c r="L1907" t="b">
        <v>0</v>
      </c>
      <c r="M1907" t="b">
        <v>0</v>
      </c>
      <c r="N1907" t="b">
        <v>0</v>
      </c>
      <c r="O1907" t="s">
        <v>57</v>
      </c>
      <c r="P1907" t="b">
        <v>0</v>
      </c>
      <c r="Q1907" t="b">
        <v>0</v>
      </c>
      <c r="R1907" t="s">
        <v>119</v>
      </c>
      <c r="S1907" t="s">
        <v>59</v>
      </c>
      <c r="T1907" t="s">
        <v>58</v>
      </c>
      <c r="U1907" t="s">
        <v>59</v>
      </c>
      <c r="V1907" t="s">
        <v>60</v>
      </c>
      <c r="W1907" t="s">
        <v>61</v>
      </c>
      <c r="X1907" t="s">
        <v>62</v>
      </c>
      <c r="Y1907" t="s">
        <v>63</v>
      </c>
      <c r="Z1907">
        <v>18.55</v>
      </c>
      <c r="AA1907">
        <v>0</v>
      </c>
      <c r="AB1907">
        <v>4.6399999999999997</v>
      </c>
      <c r="AC1907">
        <v>17</v>
      </c>
      <c r="AD1907">
        <v>226</v>
      </c>
      <c r="AE1907">
        <v>275.61</v>
      </c>
      <c r="AF1907">
        <v>15</v>
      </c>
      <c r="AG1907" t="b">
        <v>1</v>
      </c>
      <c r="AH1907">
        <v>265.88</v>
      </c>
      <c r="AI1907">
        <f t="shared" si="29"/>
        <v>21090.523351819375</v>
      </c>
      <c r="AJ1907">
        <v>1</v>
      </c>
      <c r="AK1907" t="b">
        <v>0</v>
      </c>
      <c r="AL1907" t="b">
        <v>0</v>
      </c>
      <c r="AM1907" t="s">
        <v>576</v>
      </c>
      <c r="AN1907" s="1">
        <v>39892</v>
      </c>
      <c r="AO1907" s="1">
        <v>39933</v>
      </c>
      <c r="AP1907" s="1">
        <v>40120</v>
      </c>
      <c r="AQ1907" s="1">
        <v>40045</v>
      </c>
    </row>
    <row r="1908" spans="1:43">
      <c r="A1908" t="s">
        <v>4017</v>
      </c>
      <c r="B1908">
        <v>170993001151</v>
      </c>
      <c r="C1908" t="s">
        <v>181</v>
      </c>
      <c r="D1908" t="s">
        <v>182</v>
      </c>
      <c r="E1908">
        <v>60620</v>
      </c>
      <c r="F1908" t="s">
        <v>75</v>
      </c>
      <c r="G1908" t="s">
        <v>1128</v>
      </c>
      <c r="H1908" t="s">
        <v>184</v>
      </c>
      <c r="I1908" t="b">
        <v>0</v>
      </c>
      <c r="J1908" t="b">
        <v>0</v>
      </c>
      <c r="K1908" t="b">
        <v>1</v>
      </c>
      <c r="L1908" t="b">
        <v>1</v>
      </c>
      <c r="M1908" t="b">
        <v>0</v>
      </c>
      <c r="N1908" t="b">
        <v>0</v>
      </c>
      <c r="O1908" t="s">
        <v>77</v>
      </c>
      <c r="P1908" t="b">
        <v>0</v>
      </c>
      <c r="Q1908" t="b">
        <v>0</v>
      </c>
      <c r="R1908" t="s">
        <v>101</v>
      </c>
      <c r="S1908" t="s">
        <v>95</v>
      </c>
      <c r="T1908" t="s">
        <v>0</v>
      </c>
      <c r="U1908" t="s">
        <v>79</v>
      </c>
      <c r="V1908" t="s">
        <v>71</v>
      </c>
      <c r="W1908" t="s">
        <v>61</v>
      </c>
      <c r="X1908" t="s">
        <v>62</v>
      </c>
      <c r="Y1908" t="s">
        <v>81</v>
      </c>
      <c r="Z1908">
        <v>18.579999999999998</v>
      </c>
      <c r="AA1908">
        <v>0</v>
      </c>
      <c r="AB1908">
        <v>4.6500000000000004</v>
      </c>
      <c r="AC1908">
        <v>17</v>
      </c>
      <c r="AD1908">
        <v>226</v>
      </c>
      <c r="AE1908">
        <v>275.61</v>
      </c>
      <c r="AF1908">
        <v>25</v>
      </c>
      <c r="AG1908" t="b">
        <v>1</v>
      </c>
      <c r="AH1908">
        <v>265.88</v>
      </c>
      <c r="AI1908">
        <f t="shared" si="29"/>
        <v>21090.523351819375</v>
      </c>
      <c r="AJ1908">
        <v>5</v>
      </c>
      <c r="AK1908" t="b">
        <v>1</v>
      </c>
      <c r="AL1908" t="b">
        <v>0</v>
      </c>
      <c r="AM1908" t="s">
        <v>576</v>
      </c>
      <c r="AN1908" s="1">
        <v>39739</v>
      </c>
      <c r="AO1908" s="1">
        <v>39753</v>
      </c>
      <c r="AP1908" s="1">
        <v>39869</v>
      </c>
      <c r="AQ1908" s="1">
        <v>39892</v>
      </c>
    </row>
    <row r="1909" spans="1:43">
      <c r="A1909" t="s">
        <v>4018</v>
      </c>
      <c r="B1909">
        <v>240009001313</v>
      </c>
      <c r="C1909" t="s">
        <v>669</v>
      </c>
      <c r="D1909" t="s">
        <v>609</v>
      </c>
      <c r="E1909">
        <v>21230</v>
      </c>
      <c r="F1909" t="s">
        <v>75</v>
      </c>
      <c r="G1909" t="s">
        <v>670</v>
      </c>
      <c r="H1909" t="s">
        <v>671</v>
      </c>
      <c r="I1909" t="b">
        <v>0</v>
      </c>
      <c r="J1909" t="b">
        <v>0</v>
      </c>
      <c r="K1909" t="b">
        <v>0</v>
      </c>
      <c r="L1909" t="b">
        <v>1</v>
      </c>
      <c r="M1909" t="b">
        <v>0</v>
      </c>
      <c r="N1909" t="b">
        <v>0</v>
      </c>
      <c r="O1909" t="s">
        <v>57</v>
      </c>
      <c r="P1909" t="b">
        <v>0</v>
      </c>
      <c r="Q1909" t="b">
        <v>0</v>
      </c>
      <c r="R1909" t="s">
        <v>101</v>
      </c>
      <c r="S1909" t="s">
        <v>95</v>
      </c>
      <c r="T1909" t="s">
        <v>155</v>
      </c>
      <c r="U1909" t="s">
        <v>137</v>
      </c>
      <c r="V1909" t="s">
        <v>60</v>
      </c>
      <c r="W1909" t="s">
        <v>114</v>
      </c>
      <c r="X1909" t="s">
        <v>62</v>
      </c>
      <c r="Y1909" t="s">
        <v>88</v>
      </c>
      <c r="Z1909">
        <v>17.8</v>
      </c>
      <c r="AA1909">
        <v>8.9</v>
      </c>
      <c r="AB1909">
        <v>4.45</v>
      </c>
      <c r="AC1909">
        <v>17</v>
      </c>
      <c r="AD1909">
        <v>226</v>
      </c>
      <c r="AE1909">
        <v>275.61</v>
      </c>
      <c r="AF1909">
        <v>80</v>
      </c>
      <c r="AG1909" t="b">
        <v>1</v>
      </c>
      <c r="AH1909">
        <v>265.88</v>
      </c>
      <c r="AI1909">
        <f t="shared" si="29"/>
        <v>21090.523351819375</v>
      </c>
      <c r="AJ1909">
        <v>3</v>
      </c>
      <c r="AK1909" t="b">
        <v>0</v>
      </c>
      <c r="AL1909" t="b">
        <v>0</v>
      </c>
      <c r="AM1909" t="s">
        <v>576</v>
      </c>
      <c r="AN1909" s="1">
        <v>39510</v>
      </c>
      <c r="AO1909" s="1">
        <v>39611</v>
      </c>
      <c r="AQ1909" s="1">
        <v>39652</v>
      </c>
    </row>
    <row r="1910" spans="1:43">
      <c r="A1910" t="s">
        <v>4019</v>
      </c>
      <c r="C1910" t="s">
        <v>483</v>
      </c>
      <c r="D1910" t="s">
        <v>74</v>
      </c>
      <c r="E1910">
        <v>11206</v>
      </c>
      <c r="F1910" t="s">
        <v>75</v>
      </c>
      <c r="G1910" t="s">
        <v>484</v>
      </c>
      <c r="H1910" t="s">
        <v>483</v>
      </c>
      <c r="I1910" t="b">
        <v>0</v>
      </c>
      <c r="J1910" t="b">
        <v>0</v>
      </c>
      <c r="K1910" t="b">
        <v>0</v>
      </c>
      <c r="L1910" t="b">
        <v>0</v>
      </c>
      <c r="M1910" t="b">
        <v>0</v>
      </c>
      <c r="N1910" t="b">
        <v>0</v>
      </c>
      <c r="O1910" t="s">
        <v>57</v>
      </c>
      <c r="P1910" t="b">
        <v>0</v>
      </c>
      <c r="Q1910" t="b">
        <v>0</v>
      </c>
      <c r="R1910" t="s">
        <v>119</v>
      </c>
      <c r="S1910" t="s">
        <v>59</v>
      </c>
      <c r="T1910" t="s">
        <v>211</v>
      </c>
      <c r="U1910" t="s">
        <v>100</v>
      </c>
      <c r="V1910" t="s">
        <v>60</v>
      </c>
      <c r="W1910" t="s">
        <v>61</v>
      </c>
      <c r="X1910" t="s">
        <v>62</v>
      </c>
      <c r="Y1910" t="s">
        <v>63</v>
      </c>
      <c r="Z1910">
        <v>18.57</v>
      </c>
      <c r="AA1910">
        <v>0</v>
      </c>
      <c r="AB1910">
        <v>4.6399999999999997</v>
      </c>
      <c r="AC1910">
        <v>17</v>
      </c>
      <c r="AD1910">
        <v>226</v>
      </c>
      <c r="AE1910">
        <v>275.61</v>
      </c>
      <c r="AF1910">
        <v>25</v>
      </c>
      <c r="AG1910" t="b">
        <v>1</v>
      </c>
      <c r="AH1910">
        <v>265.88</v>
      </c>
      <c r="AI1910">
        <f t="shared" si="29"/>
        <v>21090.523351819375</v>
      </c>
      <c r="AJ1910">
        <v>1</v>
      </c>
      <c r="AK1910" t="b">
        <v>0</v>
      </c>
      <c r="AL1910" t="b">
        <v>0</v>
      </c>
      <c r="AM1910" t="s">
        <v>576</v>
      </c>
      <c r="AN1910" s="1">
        <v>39125</v>
      </c>
      <c r="AO1910" s="1">
        <v>39192</v>
      </c>
      <c r="AP1910" s="1">
        <v>39238</v>
      </c>
      <c r="AQ1910" s="1">
        <v>39259</v>
      </c>
    </row>
    <row r="1911" spans="1:43">
      <c r="A1911" t="s">
        <v>4020</v>
      </c>
      <c r="C1911" t="s">
        <v>73</v>
      </c>
      <c r="D1911" t="s">
        <v>74</v>
      </c>
      <c r="E1911">
        <v>10454</v>
      </c>
      <c r="F1911" t="s">
        <v>75</v>
      </c>
      <c r="G1911" t="s">
        <v>117</v>
      </c>
      <c r="H1911" t="s">
        <v>73</v>
      </c>
      <c r="I1911" t="b">
        <v>0</v>
      </c>
      <c r="J1911" t="b">
        <v>0</v>
      </c>
      <c r="K1911" t="b">
        <v>0</v>
      </c>
      <c r="L1911" t="b">
        <v>0</v>
      </c>
      <c r="M1911" t="b">
        <v>0</v>
      </c>
      <c r="N1911" t="b">
        <v>0</v>
      </c>
      <c r="O1911" t="s">
        <v>57</v>
      </c>
      <c r="P1911" t="b">
        <v>0</v>
      </c>
      <c r="Q1911" t="b">
        <v>0</v>
      </c>
      <c r="R1911" t="s">
        <v>58</v>
      </c>
      <c r="S1911" t="s">
        <v>59</v>
      </c>
      <c r="V1911" t="s">
        <v>71</v>
      </c>
      <c r="W1911" t="s">
        <v>61</v>
      </c>
      <c r="X1911" t="s">
        <v>62</v>
      </c>
      <c r="Y1911" t="s">
        <v>81</v>
      </c>
      <c r="AD1911">
        <v>231.65</v>
      </c>
      <c r="AE1911">
        <v>282.5</v>
      </c>
      <c r="AF1911">
        <v>27</v>
      </c>
      <c r="AG1911" t="b">
        <v>1</v>
      </c>
      <c r="AH1911">
        <v>266.39999999999998</v>
      </c>
      <c r="AI1911">
        <f t="shared" si="29"/>
        <v>20939.75895431454</v>
      </c>
      <c r="AJ1911">
        <v>1</v>
      </c>
      <c r="AK1911" t="b">
        <v>0</v>
      </c>
      <c r="AL1911" t="b">
        <v>0</v>
      </c>
      <c r="AM1911" t="s">
        <v>576</v>
      </c>
      <c r="AN1911" s="1">
        <v>38949</v>
      </c>
      <c r="AO1911" s="1">
        <v>38978</v>
      </c>
      <c r="AP1911" s="1">
        <v>39058</v>
      </c>
      <c r="AQ1911" s="1">
        <v>39192</v>
      </c>
    </row>
    <row r="1912" spans="1:43">
      <c r="A1912" t="s">
        <v>4021</v>
      </c>
      <c r="B1912">
        <v>450282000757</v>
      </c>
      <c r="C1912" t="s">
        <v>217</v>
      </c>
      <c r="D1912" t="s">
        <v>196</v>
      </c>
      <c r="E1912">
        <v>29210</v>
      </c>
      <c r="F1912" t="s">
        <v>75</v>
      </c>
      <c r="G1912" t="s">
        <v>907</v>
      </c>
      <c r="H1912" t="s">
        <v>322</v>
      </c>
      <c r="I1912" t="b">
        <v>0</v>
      </c>
      <c r="J1912" t="b">
        <v>0</v>
      </c>
      <c r="K1912" t="b">
        <v>0</v>
      </c>
      <c r="L1912" t="b">
        <v>0</v>
      </c>
      <c r="M1912" t="b">
        <v>0</v>
      </c>
      <c r="N1912" t="b">
        <v>0</v>
      </c>
      <c r="O1912" t="s">
        <v>57</v>
      </c>
      <c r="P1912" t="b">
        <v>0</v>
      </c>
      <c r="Q1912" t="b">
        <v>0</v>
      </c>
      <c r="R1912" t="s">
        <v>568</v>
      </c>
      <c r="S1912" t="s">
        <v>273</v>
      </c>
      <c r="T1912" t="s">
        <v>272</v>
      </c>
      <c r="U1912" t="s">
        <v>273</v>
      </c>
      <c r="V1912" t="s">
        <v>71</v>
      </c>
      <c r="W1912" t="s">
        <v>61</v>
      </c>
      <c r="X1912" t="s">
        <v>62</v>
      </c>
      <c r="Y1912" t="s">
        <v>81</v>
      </c>
      <c r="Z1912">
        <v>17.989999999999998</v>
      </c>
      <c r="AA1912">
        <v>9</v>
      </c>
      <c r="AB1912">
        <v>2.7</v>
      </c>
      <c r="AC1912">
        <v>9</v>
      </c>
      <c r="AD1912">
        <v>218.59</v>
      </c>
      <c r="AE1912">
        <v>266.57</v>
      </c>
      <c r="AF1912">
        <v>330</v>
      </c>
      <c r="AG1912" t="b">
        <v>1</v>
      </c>
      <c r="AH1912">
        <v>266.57</v>
      </c>
      <c r="AI1912">
        <f t="shared" si="29"/>
        <v>20890.587893591797</v>
      </c>
      <c r="AJ1912">
        <v>5</v>
      </c>
      <c r="AK1912" t="b">
        <v>1</v>
      </c>
      <c r="AL1912" t="b">
        <v>0</v>
      </c>
      <c r="AM1912" t="s">
        <v>576</v>
      </c>
      <c r="AN1912" s="1">
        <v>40058</v>
      </c>
      <c r="AO1912" s="1">
        <v>40216</v>
      </c>
      <c r="AP1912" s="1">
        <v>40332</v>
      </c>
      <c r="AQ1912" s="1">
        <v>40217</v>
      </c>
    </row>
    <row r="1913" spans="1:43">
      <c r="A1913" t="s">
        <v>4022</v>
      </c>
      <c r="B1913">
        <v>63384011198</v>
      </c>
      <c r="C1913" t="s">
        <v>303</v>
      </c>
      <c r="D1913" t="s">
        <v>128</v>
      </c>
      <c r="E1913">
        <v>95832</v>
      </c>
      <c r="F1913" t="s">
        <v>75</v>
      </c>
      <c r="G1913" t="s">
        <v>2883</v>
      </c>
      <c r="H1913" t="s">
        <v>303</v>
      </c>
      <c r="I1913" t="b">
        <v>1</v>
      </c>
      <c r="J1913" t="b">
        <v>0</v>
      </c>
      <c r="K1913" t="b">
        <v>0</v>
      </c>
      <c r="L1913" t="b">
        <v>0</v>
      </c>
      <c r="M1913" t="b">
        <v>0</v>
      </c>
      <c r="N1913" t="b">
        <v>0</v>
      </c>
      <c r="O1913" t="s">
        <v>87</v>
      </c>
      <c r="P1913" t="b">
        <v>0</v>
      </c>
      <c r="Q1913" t="b">
        <v>0</v>
      </c>
      <c r="R1913" t="s">
        <v>101</v>
      </c>
      <c r="S1913" t="s">
        <v>95</v>
      </c>
      <c r="T1913" t="s">
        <v>94</v>
      </c>
      <c r="U1913" t="s">
        <v>95</v>
      </c>
      <c r="V1913" t="s">
        <v>71</v>
      </c>
      <c r="W1913" t="s">
        <v>80</v>
      </c>
      <c r="X1913" t="s">
        <v>62</v>
      </c>
      <c r="Y1913" t="s">
        <v>151</v>
      </c>
      <c r="Z1913">
        <v>17.5</v>
      </c>
      <c r="AA1913">
        <v>12.69</v>
      </c>
      <c r="AB1913">
        <v>4.37</v>
      </c>
      <c r="AC1913">
        <v>17</v>
      </c>
      <c r="AD1913">
        <v>227</v>
      </c>
      <c r="AE1913">
        <v>276.83</v>
      </c>
      <c r="AF1913">
        <v>85</v>
      </c>
      <c r="AG1913" t="b">
        <v>1</v>
      </c>
      <c r="AH1913">
        <v>267.06</v>
      </c>
      <c r="AI1913">
        <f t="shared" si="29"/>
        <v>20749.18294209685</v>
      </c>
      <c r="AJ1913">
        <v>1</v>
      </c>
      <c r="AK1913" t="b">
        <v>0</v>
      </c>
      <c r="AL1913" t="b">
        <v>0</v>
      </c>
      <c r="AM1913" t="s">
        <v>576</v>
      </c>
      <c r="AN1913" s="1">
        <v>39758</v>
      </c>
      <c r="AO1913" s="1">
        <v>39912</v>
      </c>
      <c r="AQ1913" s="1">
        <v>39915</v>
      </c>
    </row>
    <row r="1914" spans="1:43">
      <c r="A1914" t="s">
        <v>4023</v>
      </c>
      <c r="C1914" t="s">
        <v>181</v>
      </c>
      <c r="D1914" t="s">
        <v>182</v>
      </c>
      <c r="E1914">
        <v>60641</v>
      </c>
      <c r="F1914" t="s">
        <v>75</v>
      </c>
      <c r="G1914" t="s">
        <v>2154</v>
      </c>
      <c r="H1914" t="s">
        <v>184</v>
      </c>
      <c r="I1914" t="b">
        <v>0</v>
      </c>
      <c r="J1914" t="b">
        <v>0</v>
      </c>
      <c r="K1914" t="b">
        <v>0</v>
      </c>
      <c r="L1914" t="b">
        <v>1</v>
      </c>
      <c r="M1914" t="b">
        <v>0</v>
      </c>
      <c r="N1914" t="b">
        <v>0</v>
      </c>
      <c r="O1914" t="s">
        <v>77</v>
      </c>
      <c r="P1914" t="b">
        <v>0</v>
      </c>
      <c r="Q1914" t="b">
        <v>0</v>
      </c>
      <c r="R1914" t="s">
        <v>113</v>
      </c>
      <c r="S1914" t="s">
        <v>113</v>
      </c>
      <c r="T1914" t="s">
        <v>101</v>
      </c>
      <c r="U1914" t="s">
        <v>95</v>
      </c>
      <c r="V1914" t="s">
        <v>71</v>
      </c>
      <c r="W1914" t="s">
        <v>61</v>
      </c>
      <c r="X1914" t="s">
        <v>62</v>
      </c>
      <c r="Y1914" t="s">
        <v>88</v>
      </c>
      <c r="Z1914">
        <v>18.63</v>
      </c>
      <c r="AA1914">
        <v>0</v>
      </c>
      <c r="AB1914">
        <v>4.66</v>
      </c>
      <c r="AC1914">
        <v>17</v>
      </c>
      <c r="AD1914">
        <v>227</v>
      </c>
      <c r="AE1914">
        <v>276.83</v>
      </c>
      <c r="AF1914">
        <v>50</v>
      </c>
      <c r="AG1914" t="b">
        <v>1</v>
      </c>
      <c r="AH1914">
        <v>267.06</v>
      </c>
      <c r="AI1914">
        <f t="shared" si="29"/>
        <v>20749.18294209685</v>
      </c>
      <c r="AJ1914">
        <v>2</v>
      </c>
      <c r="AK1914" t="b">
        <v>1</v>
      </c>
      <c r="AL1914" t="b">
        <v>0</v>
      </c>
      <c r="AM1914" t="s">
        <v>576</v>
      </c>
      <c r="AN1914" s="1">
        <v>39748</v>
      </c>
      <c r="AO1914" s="1">
        <v>39772</v>
      </c>
      <c r="AP1914" s="1">
        <v>39890</v>
      </c>
      <c r="AQ1914" s="1">
        <v>39904</v>
      </c>
    </row>
    <row r="1915" spans="1:43">
      <c r="A1915" t="s">
        <v>4024</v>
      </c>
      <c r="B1915">
        <v>450273000735</v>
      </c>
      <c r="C1915" t="s">
        <v>4025</v>
      </c>
      <c r="D1915" t="s">
        <v>196</v>
      </c>
      <c r="E1915">
        <v>29033</v>
      </c>
      <c r="F1915" t="s">
        <v>54</v>
      </c>
      <c r="G1915" t="s">
        <v>4026</v>
      </c>
      <c r="H1915" t="s">
        <v>322</v>
      </c>
      <c r="I1915" t="b">
        <v>0</v>
      </c>
      <c r="J1915" t="b">
        <v>0</v>
      </c>
      <c r="K1915" t="b">
        <v>0</v>
      </c>
      <c r="L1915" t="b">
        <v>0</v>
      </c>
      <c r="M1915" t="b">
        <v>0</v>
      </c>
      <c r="N1915" t="b">
        <v>0</v>
      </c>
      <c r="O1915" t="s">
        <v>57</v>
      </c>
      <c r="P1915" t="b">
        <v>0</v>
      </c>
      <c r="Q1915" t="b">
        <v>0</v>
      </c>
      <c r="R1915" t="s">
        <v>58</v>
      </c>
      <c r="S1915" t="s">
        <v>59</v>
      </c>
      <c r="T1915" t="s">
        <v>119</v>
      </c>
      <c r="U1915" t="s">
        <v>59</v>
      </c>
      <c r="V1915" t="s">
        <v>60</v>
      </c>
      <c r="W1915" t="s">
        <v>114</v>
      </c>
      <c r="X1915" t="s">
        <v>62</v>
      </c>
      <c r="Y1915" t="s">
        <v>81</v>
      </c>
      <c r="Z1915">
        <v>17.899999999999999</v>
      </c>
      <c r="AA1915">
        <v>8.9499999999999993</v>
      </c>
      <c r="AB1915">
        <v>4.47</v>
      </c>
      <c r="AC1915">
        <v>17</v>
      </c>
      <c r="AD1915">
        <v>227</v>
      </c>
      <c r="AE1915">
        <v>276.83</v>
      </c>
      <c r="AF1915">
        <v>19</v>
      </c>
      <c r="AG1915" t="b">
        <v>1</v>
      </c>
      <c r="AH1915">
        <v>267.06</v>
      </c>
      <c r="AI1915">
        <f t="shared" si="29"/>
        <v>20749.18294209685</v>
      </c>
      <c r="AJ1915">
        <v>1</v>
      </c>
      <c r="AK1915" t="b">
        <v>0</v>
      </c>
      <c r="AL1915" t="b">
        <v>0</v>
      </c>
      <c r="AM1915" t="s">
        <v>576</v>
      </c>
      <c r="AN1915" s="1">
        <v>39398</v>
      </c>
      <c r="AO1915" s="1">
        <v>39438</v>
      </c>
      <c r="AP1915" s="1">
        <v>39515</v>
      </c>
      <c r="AQ1915" s="1">
        <v>39626</v>
      </c>
    </row>
    <row r="1916" spans="1:43">
      <c r="A1916" t="s">
        <v>4027</v>
      </c>
      <c r="B1916">
        <v>62577003857</v>
      </c>
      <c r="C1916" t="s">
        <v>833</v>
      </c>
      <c r="D1916" t="s">
        <v>128</v>
      </c>
      <c r="E1916">
        <v>95130</v>
      </c>
      <c r="F1916" t="s">
        <v>75</v>
      </c>
      <c r="G1916" t="s">
        <v>4028</v>
      </c>
      <c r="H1916" t="s">
        <v>835</v>
      </c>
      <c r="I1916" t="b">
        <v>0</v>
      </c>
      <c r="J1916" t="b">
        <v>0</v>
      </c>
      <c r="K1916" t="b">
        <v>0</v>
      </c>
      <c r="L1916" t="b">
        <v>0</v>
      </c>
      <c r="M1916" t="b">
        <v>0</v>
      </c>
      <c r="N1916" t="b">
        <v>0</v>
      </c>
      <c r="O1916" t="s">
        <v>57</v>
      </c>
      <c r="P1916" t="b">
        <v>0</v>
      </c>
      <c r="Q1916" t="b">
        <v>0</v>
      </c>
      <c r="R1916" t="s">
        <v>101</v>
      </c>
      <c r="S1916" t="s">
        <v>95</v>
      </c>
      <c r="T1916" t="s">
        <v>113</v>
      </c>
      <c r="U1916" t="s">
        <v>113</v>
      </c>
      <c r="V1916" t="s">
        <v>71</v>
      </c>
      <c r="W1916" t="s">
        <v>61</v>
      </c>
      <c r="X1916" t="s">
        <v>107</v>
      </c>
      <c r="Y1916" t="s">
        <v>63</v>
      </c>
      <c r="AD1916">
        <v>218.33</v>
      </c>
      <c r="AE1916">
        <v>266.26</v>
      </c>
      <c r="AF1916">
        <v>12</v>
      </c>
      <c r="AG1916" t="b">
        <v>1</v>
      </c>
      <c r="AH1916">
        <v>267.48</v>
      </c>
      <c r="AI1916">
        <f t="shared" si="29"/>
        <v>20628.360897958322</v>
      </c>
      <c r="AJ1916">
        <v>2</v>
      </c>
      <c r="AK1916" t="b">
        <v>0</v>
      </c>
      <c r="AL1916" t="b">
        <v>0</v>
      </c>
      <c r="AM1916" t="s">
        <v>576</v>
      </c>
      <c r="AN1916" s="1">
        <v>38945</v>
      </c>
      <c r="AO1916" s="1">
        <v>38988</v>
      </c>
      <c r="AP1916" s="1">
        <v>39084</v>
      </c>
      <c r="AQ1916" s="1">
        <v>39234</v>
      </c>
    </row>
    <row r="1917" spans="1:43">
      <c r="A1917" t="s">
        <v>4029</v>
      </c>
      <c r="B1917">
        <v>420375002353</v>
      </c>
      <c r="C1917" t="s">
        <v>4030</v>
      </c>
      <c r="D1917" t="s">
        <v>546</v>
      </c>
      <c r="E1917">
        <v>15681</v>
      </c>
      <c r="F1917" t="s">
        <v>68</v>
      </c>
      <c r="G1917" t="s">
        <v>4031</v>
      </c>
      <c r="H1917" t="s">
        <v>4032</v>
      </c>
      <c r="I1917" t="b">
        <v>0</v>
      </c>
      <c r="J1917" t="b">
        <v>0</v>
      </c>
      <c r="K1917" t="b">
        <v>0</v>
      </c>
      <c r="L1917" t="b">
        <v>0</v>
      </c>
      <c r="M1917" t="b">
        <v>0</v>
      </c>
      <c r="N1917" t="b">
        <v>0</v>
      </c>
      <c r="O1917" t="s">
        <v>57</v>
      </c>
      <c r="P1917" t="b">
        <v>0</v>
      </c>
      <c r="Q1917" t="b">
        <v>0</v>
      </c>
      <c r="R1917" t="s">
        <v>104</v>
      </c>
      <c r="S1917" t="s">
        <v>95</v>
      </c>
      <c r="T1917" t="s">
        <v>94</v>
      </c>
      <c r="U1917" t="s">
        <v>95</v>
      </c>
      <c r="V1917" t="s">
        <v>71</v>
      </c>
      <c r="W1917" t="s">
        <v>80</v>
      </c>
      <c r="X1917" t="s">
        <v>62</v>
      </c>
      <c r="Y1917" t="s">
        <v>88</v>
      </c>
      <c r="Z1917">
        <v>16.62</v>
      </c>
      <c r="AA1917">
        <v>9.9700000000000006</v>
      </c>
      <c r="AB1917">
        <v>4.16</v>
      </c>
      <c r="AC1917">
        <v>17</v>
      </c>
      <c r="AD1917">
        <v>214</v>
      </c>
      <c r="AE1917">
        <v>260.98</v>
      </c>
      <c r="AF1917">
        <v>85</v>
      </c>
      <c r="AG1917" t="b">
        <v>1</v>
      </c>
      <c r="AH1917">
        <v>267.5</v>
      </c>
      <c r="AI1917">
        <f t="shared" si="29"/>
        <v>20622.616267285066</v>
      </c>
      <c r="AJ1917">
        <v>2</v>
      </c>
      <c r="AK1917" t="b">
        <v>0</v>
      </c>
      <c r="AL1917" t="b">
        <v>0</v>
      </c>
      <c r="AM1917" t="s">
        <v>576</v>
      </c>
      <c r="AN1917" s="1">
        <v>39770</v>
      </c>
      <c r="AO1917" s="1">
        <v>39778</v>
      </c>
      <c r="AP1917" s="1">
        <v>39836</v>
      </c>
      <c r="AQ1917" s="1">
        <v>39924</v>
      </c>
    </row>
    <row r="1918" spans="1:43">
      <c r="A1918" t="s">
        <v>4033</v>
      </c>
      <c r="B1918">
        <v>62805007941</v>
      </c>
      <c r="C1918" t="s">
        <v>93</v>
      </c>
      <c r="D1918" t="s">
        <v>128</v>
      </c>
      <c r="E1918">
        <v>94605</v>
      </c>
      <c r="F1918" t="s">
        <v>75</v>
      </c>
      <c r="G1918" t="s">
        <v>244</v>
      </c>
      <c r="H1918" t="s">
        <v>245</v>
      </c>
      <c r="I1918" t="b">
        <v>1</v>
      </c>
      <c r="J1918" t="b">
        <v>0</v>
      </c>
      <c r="K1918" t="b">
        <v>0</v>
      </c>
      <c r="L1918" t="b">
        <v>0</v>
      </c>
      <c r="M1918" t="b">
        <v>0</v>
      </c>
      <c r="N1918" t="b">
        <v>0</v>
      </c>
      <c r="O1918" t="s">
        <v>77</v>
      </c>
      <c r="P1918" t="b">
        <v>0</v>
      </c>
      <c r="Q1918" t="b">
        <v>0</v>
      </c>
      <c r="R1918" t="s">
        <v>58</v>
      </c>
      <c r="S1918" t="s">
        <v>59</v>
      </c>
      <c r="T1918" t="s">
        <v>78</v>
      </c>
      <c r="U1918" t="s">
        <v>79</v>
      </c>
      <c r="V1918" t="s">
        <v>60</v>
      </c>
      <c r="W1918" t="s">
        <v>114</v>
      </c>
      <c r="X1918" t="s">
        <v>62</v>
      </c>
      <c r="Y1918" t="s">
        <v>63</v>
      </c>
      <c r="Z1918">
        <v>17.739999999999998</v>
      </c>
      <c r="AA1918">
        <v>12.86</v>
      </c>
      <c r="AB1918">
        <v>2.66</v>
      </c>
      <c r="AC1918">
        <v>9</v>
      </c>
      <c r="AD1918">
        <v>219.66</v>
      </c>
      <c r="AE1918">
        <v>267.88</v>
      </c>
      <c r="AF1918">
        <v>20</v>
      </c>
      <c r="AG1918" t="b">
        <v>1</v>
      </c>
      <c r="AH1918">
        <v>267.88</v>
      </c>
      <c r="AI1918">
        <f t="shared" si="29"/>
        <v>20513.620284493067</v>
      </c>
      <c r="AJ1918">
        <v>1</v>
      </c>
      <c r="AK1918" t="b">
        <v>0</v>
      </c>
      <c r="AL1918" t="b">
        <v>0</v>
      </c>
      <c r="AM1918" t="s">
        <v>576</v>
      </c>
      <c r="AN1918" s="1">
        <v>40039</v>
      </c>
      <c r="AO1918" s="1">
        <v>40071</v>
      </c>
      <c r="AP1918" s="1">
        <v>40071</v>
      </c>
      <c r="AQ1918" s="1">
        <v>40194</v>
      </c>
    </row>
    <row r="1919" spans="1:43">
      <c r="A1919" t="s">
        <v>4034</v>
      </c>
      <c r="B1919">
        <v>40960000992</v>
      </c>
      <c r="C1919" t="s">
        <v>4035</v>
      </c>
      <c r="D1919" t="s">
        <v>354</v>
      </c>
      <c r="E1919">
        <v>85364</v>
      </c>
      <c r="F1919" t="s">
        <v>75</v>
      </c>
      <c r="G1919" t="s">
        <v>4036</v>
      </c>
      <c r="H1919" t="s">
        <v>4035</v>
      </c>
      <c r="I1919" t="b">
        <v>0</v>
      </c>
      <c r="J1919" t="b">
        <v>0</v>
      </c>
      <c r="K1919" t="b">
        <v>0</v>
      </c>
      <c r="L1919" t="b">
        <v>0</v>
      </c>
      <c r="M1919" t="b">
        <v>0</v>
      </c>
      <c r="N1919" t="b">
        <v>0</v>
      </c>
      <c r="O1919" t="s">
        <v>57</v>
      </c>
      <c r="P1919" t="b">
        <v>0</v>
      </c>
      <c r="Q1919" t="b">
        <v>0</v>
      </c>
      <c r="R1919" t="s">
        <v>769</v>
      </c>
      <c r="S1919" t="s">
        <v>137</v>
      </c>
      <c r="T1919" t="s">
        <v>521</v>
      </c>
      <c r="U1919" t="s">
        <v>137</v>
      </c>
      <c r="V1919" t="s">
        <v>71</v>
      </c>
      <c r="W1919" t="s">
        <v>80</v>
      </c>
      <c r="X1919" t="s">
        <v>62</v>
      </c>
      <c r="Y1919" t="s">
        <v>63</v>
      </c>
      <c r="Z1919">
        <v>18</v>
      </c>
      <c r="AA1919">
        <v>10.08</v>
      </c>
      <c r="AB1919">
        <v>2.7</v>
      </c>
      <c r="AC1919">
        <v>9</v>
      </c>
      <c r="AD1919">
        <v>219.77</v>
      </c>
      <c r="AE1919">
        <v>268.01</v>
      </c>
      <c r="AF1919">
        <v>30</v>
      </c>
      <c r="AG1919" t="b">
        <v>1</v>
      </c>
      <c r="AH1919">
        <v>268.01</v>
      </c>
      <c r="AI1919">
        <f t="shared" si="29"/>
        <v>20476.398485116861</v>
      </c>
      <c r="AJ1919">
        <v>3</v>
      </c>
      <c r="AK1919" t="b">
        <v>1</v>
      </c>
      <c r="AL1919" t="b">
        <v>0</v>
      </c>
      <c r="AM1919" t="s">
        <v>576</v>
      </c>
      <c r="AN1919" s="1">
        <v>40043</v>
      </c>
      <c r="AO1919" s="1">
        <v>40193</v>
      </c>
      <c r="AP1919" s="1">
        <v>40254</v>
      </c>
      <c r="AQ1919" s="1">
        <v>40201</v>
      </c>
    </row>
    <row r="1920" spans="1:43">
      <c r="A1920" t="s">
        <v>4037</v>
      </c>
      <c r="B1920">
        <v>40444002435</v>
      </c>
      <c r="C1920" t="s">
        <v>2202</v>
      </c>
      <c r="D1920" t="s">
        <v>354</v>
      </c>
      <c r="E1920">
        <v>85323</v>
      </c>
      <c r="F1920" t="s">
        <v>54</v>
      </c>
      <c r="G1920" t="s">
        <v>2203</v>
      </c>
      <c r="H1920" t="s">
        <v>411</v>
      </c>
      <c r="I1920" t="b">
        <v>0</v>
      </c>
      <c r="J1920" t="b">
        <v>0</v>
      </c>
      <c r="K1920" t="b">
        <v>0</v>
      </c>
      <c r="L1920" t="b">
        <v>0</v>
      </c>
      <c r="M1920" t="b">
        <v>0</v>
      </c>
      <c r="N1920" t="b">
        <v>0</v>
      </c>
      <c r="O1920" t="s">
        <v>57</v>
      </c>
      <c r="P1920" t="b">
        <v>0</v>
      </c>
      <c r="Q1920" t="b">
        <v>0</v>
      </c>
      <c r="R1920" t="s">
        <v>94</v>
      </c>
      <c r="S1920" t="s">
        <v>95</v>
      </c>
      <c r="T1920" t="s">
        <v>267</v>
      </c>
      <c r="U1920" t="s">
        <v>95</v>
      </c>
      <c r="V1920" t="s">
        <v>71</v>
      </c>
      <c r="W1920" t="s">
        <v>1</v>
      </c>
      <c r="X1920" t="s">
        <v>62</v>
      </c>
      <c r="Y1920" t="s">
        <v>63</v>
      </c>
      <c r="Z1920">
        <v>17.899999999999999</v>
      </c>
      <c r="AA1920">
        <v>10.02</v>
      </c>
      <c r="AB1920">
        <v>4.4800000000000004</v>
      </c>
      <c r="AC1920">
        <v>17</v>
      </c>
      <c r="AD1920">
        <v>228</v>
      </c>
      <c r="AE1920">
        <v>278.05</v>
      </c>
      <c r="AF1920">
        <v>18</v>
      </c>
      <c r="AG1920" t="b">
        <v>1</v>
      </c>
      <c r="AH1920">
        <v>268.23</v>
      </c>
      <c r="AI1920">
        <f t="shared" si="29"/>
        <v>20413.484747710958</v>
      </c>
      <c r="AJ1920">
        <v>4</v>
      </c>
      <c r="AK1920" t="b">
        <v>1</v>
      </c>
      <c r="AL1920" t="b">
        <v>0</v>
      </c>
      <c r="AM1920" t="s">
        <v>576</v>
      </c>
      <c r="AN1920" s="1">
        <v>39824</v>
      </c>
      <c r="AO1920" s="1">
        <v>39921</v>
      </c>
      <c r="AP1920" s="1">
        <v>40141</v>
      </c>
      <c r="AQ1920" s="1">
        <v>39980</v>
      </c>
    </row>
    <row r="1921" spans="1:43">
      <c r="A1921" t="s">
        <v>4038</v>
      </c>
      <c r="B1921">
        <v>483240003595</v>
      </c>
      <c r="C1921" t="s">
        <v>4039</v>
      </c>
      <c r="D1921" t="s">
        <v>248</v>
      </c>
      <c r="E1921">
        <v>77357</v>
      </c>
      <c r="F1921" t="s">
        <v>54</v>
      </c>
      <c r="G1921" t="s">
        <v>3685</v>
      </c>
      <c r="H1921" t="s">
        <v>1051</v>
      </c>
      <c r="I1921" t="b">
        <v>0</v>
      </c>
      <c r="J1921" t="b">
        <v>0</v>
      </c>
      <c r="K1921" t="b">
        <v>0</v>
      </c>
      <c r="L1921" t="b">
        <v>0</v>
      </c>
      <c r="M1921" t="b">
        <v>0</v>
      </c>
      <c r="N1921" t="b">
        <v>0</v>
      </c>
      <c r="O1921" t="s">
        <v>57</v>
      </c>
      <c r="P1921" t="b">
        <v>0</v>
      </c>
      <c r="Q1921" t="b">
        <v>0</v>
      </c>
      <c r="R1921" t="s">
        <v>101</v>
      </c>
      <c r="S1921" t="s">
        <v>95</v>
      </c>
      <c r="T1921" t="s">
        <v>78</v>
      </c>
      <c r="U1921" t="s">
        <v>79</v>
      </c>
      <c r="V1921" t="s">
        <v>60</v>
      </c>
      <c r="W1921" t="s">
        <v>80</v>
      </c>
      <c r="X1921" t="s">
        <v>62</v>
      </c>
      <c r="Y1921" t="s">
        <v>81</v>
      </c>
      <c r="Z1921">
        <v>18.920000000000002</v>
      </c>
      <c r="AA1921">
        <v>0</v>
      </c>
      <c r="AB1921">
        <v>2.84</v>
      </c>
      <c r="AC1921">
        <v>9</v>
      </c>
      <c r="AD1921">
        <v>219.96</v>
      </c>
      <c r="AE1921">
        <v>268.24</v>
      </c>
      <c r="AF1921">
        <v>110</v>
      </c>
      <c r="AG1921" t="b">
        <v>1</v>
      </c>
      <c r="AH1921">
        <v>268.24</v>
      </c>
      <c r="AI1921">
        <f t="shared" si="29"/>
        <v>20410.62733237433</v>
      </c>
      <c r="AJ1921">
        <v>2</v>
      </c>
      <c r="AK1921" t="b">
        <v>1</v>
      </c>
      <c r="AL1921" t="b">
        <v>0</v>
      </c>
      <c r="AM1921" t="s">
        <v>576</v>
      </c>
      <c r="AN1921" s="1">
        <v>40092</v>
      </c>
      <c r="AO1921" s="1">
        <v>40216</v>
      </c>
      <c r="AP1921" s="1">
        <v>40309</v>
      </c>
      <c r="AQ1921" s="1">
        <v>40224</v>
      </c>
    </row>
    <row r="1922" spans="1:43">
      <c r="A1922" t="s">
        <v>4040</v>
      </c>
      <c r="B1922">
        <v>261200004795</v>
      </c>
      <c r="C1922" t="s">
        <v>174</v>
      </c>
      <c r="D1922" t="s">
        <v>91</v>
      </c>
      <c r="E1922">
        <v>48223</v>
      </c>
      <c r="F1922" t="s">
        <v>75</v>
      </c>
      <c r="G1922" t="s">
        <v>175</v>
      </c>
      <c r="H1922" t="s">
        <v>176</v>
      </c>
      <c r="I1922" t="b">
        <v>0</v>
      </c>
      <c r="J1922" t="b">
        <v>0</v>
      </c>
      <c r="K1922" t="b">
        <v>0</v>
      </c>
      <c r="L1922" t="b">
        <v>0</v>
      </c>
      <c r="M1922" t="b">
        <v>0</v>
      </c>
      <c r="N1922" t="b">
        <v>0</v>
      </c>
      <c r="O1922" t="s">
        <v>77</v>
      </c>
      <c r="P1922" t="b">
        <v>0</v>
      </c>
      <c r="Q1922" t="b">
        <v>0</v>
      </c>
      <c r="R1922" t="s">
        <v>58</v>
      </c>
      <c r="S1922" t="s">
        <v>59</v>
      </c>
      <c r="T1922" t="s">
        <v>1</v>
      </c>
      <c r="U1922" t="s">
        <v>137</v>
      </c>
      <c r="V1922" t="s">
        <v>60</v>
      </c>
      <c r="W1922" t="s">
        <v>80</v>
      </c>
      <c r="X1922" t="s">
        <v>62</v>
      </c>
      <c r="Y1922" t="s">
        <v>81</v>
      </c>
      <c r="Z1922">
        <v>18.760000000000002</v>
      </c>
      <c r="AA1922">
        <v>0</v>
      </c>
      <c r="AB1922">
        <v>4.6900000000000004</v>
      </c>
      <c r="AC1922">
        <v>17</v>
      </c>
      <c r="AD1922">
        <v>228</v>
      </c>
      <c r="AE1922">
        <v>278.05</v>
      </c>
      <c r="AF1922">
        <v>100</v>
      </c>
      <c r="AG1922" t="b">
        <v>1</v>
      </c>
      <c r="AH1922">
        <v>268.24</v>
      </c>
      <c r="AI1922">
        <f t="shared" si="29"/>
        <v>20410.62733237433</v>
      </c>
      <c r="AJ1922">
        <v>1</v>
      </c>
      <c r="AK1922" t="b">
        <v>0</v>
      </c>
      <c r="AL1922" t="b">
        <v>0</v>
      </c>
      <c r="AM1922" t="s">
        <v>576</v>
      </c>
      <c r="AN1922" s="1">
        <v>39709</v>
      </c>
      <c r="AO1922" s="1">
        <v>39715</v>
      </c>
      <c r="AP1922" s="1">
        <v>39790</v>
      </c>
      <c r="AQ1922" s="1">
        <v>39733</v>
      </c>
    </row>
    <row r="1923" spans="1:43">
      <c r="A1923" t="s">
        <v>4041</v>
      </c>
      <c r="C1923" t="s">
        <v>507</v>
      </c>
      <c r="D1923" t="s">
        <v>276</v>
      </c>
      <c r="E1923">
        <v>53205</v>
      </c>
      <c r="F1923" t="s">
        <v>75</v>
      </c>
      <c r="G1923" t="s">
        <v>508</v>
      </c>
      <c r="H1923" t="s">
        <v>507</v>
      </c>
      <c r="I1923" t="b">
        <v>1</v>
      </c>
      <c r="J1923" t="b">
        <v>0</v>
      </c>
      <c r="K1923" t="b">
        <v>0</v>
      </c>
      <c r="L1923" t="b">
        <v>0</v>
      </c>
      <c r="M1923" t="b">
        <v>0</v>
      </c>
      <c r="N1923" t="b">
        <v>0</v>
      </c>
      <c r="O1923" t="s">
        <v>77</v>
      </c>
      <c r="P1923" t="b">
        <v>1</v>
      </c>
      <c r="Q1923" t="b">
        <v>0</v>
      </c>
      <c r="R1923" t="s">
        <v>101</v>
      </c>
      <c r="S1923" t="s">
        <v>95</v>
      </c>
      <c r="T1923" t="s">
        <v>119</v>
      </c>
      <c r="U1923" t="s">
        <v>59</v>
      </c>
      <c r="V1923" t="s">
        <v>71</v>
      </c>
      <c r="W1923" t="s">
        <v>61</v>
      </c>
      <c r="X1923" t="s">
        <v>62</v>
      </c>
      <c r="Y1923" t="s">
        <v>151</v>
      </c>
      <c r="Z1923">
        <v>1.93</v>
      </c>
      <c r="AA1923">
        <v>0</v>
      </c>
      <c r="AB1923">
        <v>2.89</v>
      </c>
      <c r="AC1923">
        <v>35</v>
      </c>
      <c r="AD1923">
        <v>232.51</v>
      </c>
      <c r="AE1923">
        <v>273.54000000000002</v>
      </c>
      <c r="AF1923">
        <v>25</v>
      </c>
      <c r="AG1923" t="b">
        <v>0</v>
      </c>
      <c r="AH1923">
        <v>268.25</v>
      </c>
      <c r="AI1923">
        <f t="shared" ref="AI1923:AI1986" si="30">(AH1923-$AH$4651)^2</f>
        <v>20407.7701170377</v>
      </c>
      <c r="AJ1923">
        <v>7</v>
      </c>
      <c r="AK1923" t="b">
        <v>0</v>
      </c>
      <c r="AL1923" t="b">
        <v>0</v>
      </c>
      <c r="AM1923" t="s">
        <v>576</v>
      </c>
      <c r="AN1923" s="1">
        <v>40477</v>
      </c>
      <c r="AO1923" s="1">
        <v>40491</v>
      </c>
      <c r="AP1923" s="1">
        <v>40549</v>
      </c>
      <c r="AQ1923" s="1">
        <v>40514</v>
      </c>
    </row>
    <row r="1924" spans="1:43">
      <c r="A1924" t="s">
        <v>4042</v>
      </c>
      <c r="B1924">
        <v>172058002323</v>
      </c>
      <c r="C1924" t="s">
        <v>4043</v>
      </c>
      <c r="D1924" t="s">
        <v>182</v>
      </c>
      <c r="E1924">
        <v>60432</v>
      </c>
      <c r="F1924" t="s">
        <v>75</v>
      </c>
      <c r="G1924" t="s">
        <v>4044</v>
      </c>
      <c r="H1924" t="s">
        <v>3210</v>
      </c>
      <c r="I1924" t="b">
        <v>0</v>
      </c>
      <c r="J1924" t="b">
        <v>0</v>
      </c>
      <c r="K1924" t="b">
        <v>0</v>
      </c>
      <c r="L1924" t="b">
        <v>0</v>
      </c>
      <c r="M1924" t="b">
        <v>0</v>
      </c>
      <c r="N1924" t="b">
        <v>0</v>
      </c>
      <c r="O1924" t="s">
        <v>77</v>
      </c>
      <c r="P1924" t="b">
        <v>0</v>
      </c>
      <c r="Q1924" t="b">
        <v>0</v>
      </c>
      <c r="R1924" t="s">
        <v>211</v>
      </c>
      <c r="S1924" t="s">
        <v>100</v>
      </c>
      <c r="V1924" t="s">
        <v>60</v>
      </c>
      <c r="W1924" t="s">
        <v>61</v>
      </c>
      <c r="X1924" t="s">
        <v>62</v>
      </c>
      <c r="Y1924" t="s">
        <v>63</v>
      </c>
      <c r="Z1924">
        <v>20.11</v>
      </c>
      <c r="AA1924">
        <v>0</v>
      </c>
      <c r="AB1924">
        <v>3.02</v>
      </c>
      <c r="AC1924">
        <v>35</v>
      </c>
      <c r="AD1924">
        <v>259.26</v>
      </c>
      <c r="AE1924">
        <v>305.01</v>
      </c>
      <c r="AF1924">
        <v>27</v>
      </c>
      <c r="AG1924" t="b">
        <v>1</v>
      </c>
      <c r="AH1924">
        <v>268.26</v>
      </c>
      <c r="AI1924">
        <f t="shared" si="30"/>
        <v>20404.913101701073</v>
      </c>
      <c r="AJ1924">
        <v>3</v>
      </c>
      <c r="AK1924" t="b">
        <v>0</v>
      </c>
      <c r="AL1924" t="b">
        <v>0</v>
      </c>
      <c r="AM1924" t="s">
        <v>576</v>
      </c>
      <c r="AN1924" s="1">
        <v>40523</v>
      </c>
      <c r="AO1924" s="1">
        <v>40541</v>
      </c>
      <c r="AQ1924" s="1">
        <v>40670</v>
      </c>
    </row>
    <row r="1925" spans="1:43">
      <c r="A1925" t="s">
        <v>4045</v>
      </c>
      <c r="B1925">
        <v>450228000482</v>
      </c>
      <c r="C1925" t="s">
        <v>2470</v>
      </c>
      <c r="D1925" t="s">
        <v>196</v>
      </c>
      <c r="E1925">
        <v>29510</v>
      </c>
      <c r="F1925" t="s">
        <v>68</v>
      </c>
      <c r="G1925" t="s">
        <v>502</v>
      </c>
      <c r="H1925" t="s">
        <v>501</v>
      </c>
      <c r="I1925" t="b">
        <v>0</v>
      </c>
      <c r="J1925" t="b">
        <v>0</v>
      </c>
      <c r="K1925" t="b">
        <v>0</v>
      </c>
      <c r="L1925" t="b">
        <v>0</v>
      </c>
      <c r="M1925" t="b">
        <v>0</v>
      </c>
      <c r="N1925" t="b">
        <v>0</v>
      </c>
      <c r="O1925" t="s">
        <v>57</v>
      </c>
      <c r="P1925" t="b">
        <v>0</v>
      </c>
      <c r="Q1925" t="b">
        <v>0</v>
      </c>
      <c r="R1925" t="s">
        <v>211</v>
      </c>
      <c r="S1925" t="s">
        <v>100</v>
      </c>
      <c r="T1925" t="s">
        <v>211</v>
      </c>
      <c r="U1925" t="s">
        <v>100</v>
      </c>
      <c r="V1925" t="s">
        <v>71</v>
      </c>
      <c r="W1925" t="s">
        <v>1</v>
      </c>
      <c r="X1925" t="s">
        <v>62</v>
      </c>
      <c r="Y1925" t="s">
        <v>88</v>
      </c>
      <c r="Z1925">
        <v>52.67</v>
      </c>
      <c r="AA1925">
        <v>26.34</v>
      </c>
      <c r="AB1925">
        <v>13.17</v>
      </c>
      <c r="AC1925">
        <v>17</v>
      </c>
      <c r="AD1925">
        <v>636</v>
      </c>
      <c r="AE1925">
        <v>775.61</v>
      </c>
      <c r="AF1925">
        <v>24</v>
      </c>
      <c r="AG1925" t="b">
        <v>0</v>
      </c>
      <c r="AH1925">
        <v>268.26</v>
      </c>
      <c r="AI1925">
        <f t="shared" si="30"/>
        <v>20404.913101701073</v>
      </c>
      <c r="AJ1925">
        <v>2</v>
      </c>
      <c r="AK1925" t="b">
        <v>1</v>
      </c>
      <c r="AL1925" t="b">
        <v>0</v>
      </c>
      <c r="AM1925" t="s">
        <v>64</v>
      </c>
      <c r="AN1925" s="1">
        <v>39550</v>
      </c>
      <c r="AQ1925" s="1">
        <v>39707</v>
      </c>
    </row>
    <row r="1926" spans="1:43">
      <c r="A1926" t="s">
        <v>4046</v>
      </c>
      <c r="C1926" t="s">
        <v>198</v>
      </c>
      <c r="D1926" t="s">
        <v>707</v>
      </c>
      <c r="E1926">
        <v>2125</v>
      </c>
      <c r="G1926" t="s">
        <v>3418</v>
      </c>
      <c r="H1926" t="s">
        <v>1092</v>
      </c>
      <c r="I1926" t="b">
        <v>1</v>
      </c>
      <c r="J1926" t="b">
        <v>0</v>
      </c>
      <c r="K1926" t="b">
        <v>0</v>
      </c>
      <c r="L1926" t="b">
        <v>0</v>
      </c>
      <c r="M1926" t="b">
        <v>0</v>
      </c>
      <c r="N1926" t="b">
        <v>0</v>
      </c>
      <c r="O1926" t="s">
        <v>87</v>
      </c>
      <c r="P1926" t="b">
        <v>0</v>
      </c>
      <c r="Q1926" t="b">
        <v>0</v>
      </c>
      <c r="R1926" t="s">
        <v>58</v>
      </c>
      <c r="S1926" t="s">
        <v>59</v>
      </c>
      <c r="T1926" t="s">
        <v>119</v>
      </c>
      <c r="U1926" t="s">
        <v>59</v>
      </c>
      <c r="V1926" t="s">
        <v>60</v>
      </c>
      <c r="W1926" t="s">
        <v>114</v>
      </c>
      <c r="X1926" t="s">
        <v>62</v>
      </c>
      <c r="Y1926" t="s">
        <v>151</v>
      </c>
      <c r="Z1926">
        <v>0</v>
      </c>
      <c r="AA1926">
        <v>0</v>
      </c>
      <c r="AB1926">
        <v>2.85</v>
      </c>
      <c r="AC1926">
        <v>35</v>
      </c>
      <c r="AD1926">
        <v>228.17</v>
      </c>
      <c r="AE1926">
        <v>268.44</v>
      </c>
      <c r="AF1926">
        <v>64</v>
      </c>
      <c r="AG1926" t="b">
        <v>1</v>
      </c>
      <c r="AH1926">
        <v>268.44</v>
      </c>
      <c r="AI1926">
        <f t="shared" si="30"/>
        <v>20353.521025641701</v>
      </c>
      <c r="AJ1926">
        <v>8</v>
      </c>
      <c r="AK1926" t="b">
        <v>1</v>
      </c>
      <c r="AL1926" t="b">
        <v>0</v>
      </c>
      <c r="AM1926" t="s">
        <v>576</v>
      </c>
      <c r="AN1926" s="1">
        <v>40412</v>
      </c>
      <c r="AO1926" s="1">
        <v>40527</v>
      </c>
      <c r="AP1926" s="1">
        <v>40596</v>
      </c>
      <c r="AQ1926" s="1">
        <v>40562</v>
      </c>
    </row>
    <row r="1927" spans="1:43">
      <c r="A1927" t="s">
        <v>4047</v>
      </c>
      <c r="B1927">
        <v>370183000755</v>
      </c>
      <c r="C1927" t="s">
        <v>4048</v>
      </c>
      <c r="D1927" t="s">
        <v>67</v>
      </c>
      <c r="E1927">
        <v>28580</v>
      </c>
      <c r="F1927" t="s">
        <v>68</v>
      </c>
      <c r="G1927" t="s">
        <v>4049</v>
      </c>
      <c r="H1927" t="s">
        <v>543</v>
      </c>
      <c r="I1927" t="b">
        <v>0</v>
      </c>
      <c r="J1927" t="b">
        <v>0</v>
      </c>
      <c r="K1927" t="b">
        <v>0</v>
      </c>
      <c r="L1927" t="b">
        <v>0</v>
      </c>
      <c r="M1927" t="b">
        <v>0</v>
      </c>
      <c r="N1927" t="b">
        <v>0</v>
      </c>
      <c r="O1927" t="s">
        <v>57</v>
      </c>
      <c r="P1927" t="b">
        <v>0</v>
      </c>
      <c r="Q1927" t="b">
        <v>0</v>
      </c>
      <c r="R1927" t="s">
        <v>113</v>
      </c>
      <c r="S1927" t="s">
        <v>113</v>
      </c>
      <c r="T1927" t="s">
        <v>58</v>
      </c>
      <c r="U1927" t="s">
        <v>59</v>
      </c>
      <c r="V1927" t="s">
        <v>71</v>
      </c>
      <c r="W1927" t="s">
        <v>61</v>
      </c>
      <c r="X1927" t="s">
        <v>62</v>
      </c>
      <c r="Y1927" t="s">
        <v>63</v>
      </c>
      <c r="Z1927">
        <v>0</v>
      </c>
      <c r="AA1927">
        <v>14.02</v>
      </c>
      <c r="AB1927">
        <v>2.7</v>
      </c>
      <c r="AC1927">
        <v>35</v>
      </c>
      <c r="AD1927">
        <v>231.52</v>
      </c>
      <c r="AE1927">
        <v>272.38</v>
      </c>
      <c r="AF1927">
        <v>14</v>
      </c>
      <c r="AG1927" t="b">
        <v>1</v>
      </c>
      <c r="AH1927">
        <v>268.63</v>
      </c>
      <c r="AI1927">
        <f t="shared" si="30"/>
        <v>20299.344134245704</v>
      </c>
      <c r="AJ1927">
        <v>5</v>
      </c>
      <c r="AK1927" t="b">
        <v>0</v>
      </c>
      <c r="AL1927" t="b">
        <v>1</v>
      </c>
      <c r="AM1927" t="s">
        <v>576</v>
      </c>
      <c r="AN1927" s="1">
        <v>40565</v>
      </c>
      <c r="AO1927" s="1">
        <v>40574</v>
      </c>
      <c r="AQ1927" s="1">
        <v>40712</v>
      </c>
    </row>
    <row r="1928" spans="1:43">
      <c r="A1928" t="s">
        <v>4050</v>
      </c>
      <c r="C1928" t="s">
        <v>483</v>
      </c>
      <c r="D1928" t="s">
        <v>74</v>
      </c>
      <c r="E1928">
        <v>11215</v>
      </c>
      <c r="F1928" t="s">
        <v>75</v>
      </c>
      <c r="G1928" t="s">
        <v>484</v>
      </c>
      <c r="H1928" t="s">
        <v>483</v>
      </c>
      <c r="I1928" t="b">
        <v>0</v>
      </c>
      <c r="J1928" t="b">
        <v>1</v>
      </c>
      <c r="K1928" t="b">
        <v>0</v>
      </c>
      <c r="L1928" t="b">
        <v>0</v>
      </c>
      <c r="M1928" t="b">
        <v>0</v>
      </c>
      <c r="N1928" t="b">
        <v>0</v>
      </c>
      <c r="O1928" t="s">
        <v>77</v>
      </c>
      <c r="P1928" t="b">
        <v>1</v>
      </c>
      <c r="Q1928" t="b">
        <v>0</v>
      </c>
      <c r="R1928" t="s">
        <v>211</v>
      </c>
      <c r="S1928" t="s">
        <v>100</v>
      </c>
      <c r="T1928" t="s">
        <v>78</v>
      </c>
      <c r="U1928" t="s">
        <v>79</v>
      </c>
      <c r="V1928" t="s">
        <v>60</v>
      </c>
      <c r="W1928" t="s">
        <v>61</v>
      </c>
      <c r="X1928" t="s">
        <v>62</v>
      </c>
      <c r="Y1928" t="s">
        <v>151</v>
      </c>
      <c r="Z1928">
        <v>19.440000000000001</v>
      </c>
      <c r="AA1928">
        <v>0</v>
      </c>
      <c r="AB1928">
        <v>4.8600000000000003</v>
      </c>
      <c r="AC1928">
        <v>17</v>
      </c>
      <c r="AD1928">
        <v>236</v>
      </c>
      <c r="AE1928">
        <v>287.8</v>
      </c>
      <c r="AF1928">
        <v>900</v>
      </c>
      <c r="AG1928" t="b">
        <v>1</v>
      </c>
      <c r="AH1928">
        <v>268.82</v>
      </c>
      <c r="AI1928">
        <f t="shared" si="30"/>
        <v>20245.239442849706</v>
      </c>
      <c r="AJ1928">
        <v>2</v>
      </c>
      <c r="AK1928" t="b">
        <v>0</v>
      </c>
      <c r="AL1928" t="b">
        <v>0</v>
      </c>
      <c r="AM1928" t="s">
        <v>576</v>
      </c>
      <c r="AN1928" s="1">
        <v>39339</v>
      </c>
      <c r="AO1928" s="1">
        <v>39372</v>
      </c>
      <c r="AP1928" s="1">
        <v>39442</v>
      </c>
      <c r="AQ1928" s="1">
        <v>39577</v>
      </c>
    </row>
    <row r="1929" spans="1:43">
      <c r="A1929" t="s">
        <v>4051</v>
      </c>
      <c r="B1929">
        <v>421899003848</v>
      </c>
      <c r="C1929" t="s">
        <v>634</v>
      </c>
      <c r="D1929" t="s">
        <v>546</v>
      </c>
      <c r="E1929">
        <v>19141</v>
      </c>
      <c r="F1929" t="s">
        <v>75</v>
      </c>
      <c r="G1929" t="s">
        <v>635</v>
      </c>
      <c r="H1929" t="s">
        <v>634</v>
      </c>
      <c r="I1929" t="b">
        <v>0</v>
      </c>
      <c r="J1929" t="b">
        <v>1</v>
      </c>
      <c r="K1929" t="b">
        <v>0</v>
      </c>
      <c r="L1929" t="b">
        <v>0</v>
      </c>
      <c r="M1929" t="b">
        <v>0</v>
      </c>
      <c r="N1929" t="b">
        <v>0</v>
      </c>
      <c r="O1929" t="s">
        <v>77</v>
      </c>
      <c r="P1929" t="b">
        <v>0</v>
      </c>
      <c r="Q1929" t="b">
        <v>0</v>
      </c>
      <c r="R1929" t="s">
        <v>101</v>
      </c>
      <c r="S1929" t="s">
        <v>95</v>
      </c>
      <c r="T1929" t="s">
        <v>267</v>
      </c>
      <c r="U1929" t="s">
        <v>95</v>
      </c>
      <c r="V1929" t="s">
        <v>60</v>
      </c>
      <c r="W1929" t="s">
        <v>80</v>
      </c>
      <c r="X1929" t="s">
        <v>62</v>
      </c>
      <c r="Y1929" t="s">
        <v>88</v>
      </c>
      <c r="Z1929">
        <v>18</v>
      </c>
      <c r="AA1929">
        <v>10.8</v>
      </c>
      <c r="AB1929">
        <v>2.7</v>
      </c>
      <c r="AC1929">
        <v>9</v>
      </c>
      <c r="AD1929">
        <v>220.45</v>
      </c>
      <c r="AE1929">
        <v>268.83999999999997</v>
      </c>
      <c r="AF1929">
        <v>160</v>
      </c>
      <c r="AG1929" t="b">
        <v>1</v>
      </c>
      <c r="AH1929">
        <v>268.85000000000002</v>
      </c>
      <c r="AI1929">
        <f t="shared" si="30"/>
        <v>20236.703196839804</v>
      </c>
      <c r="AJ1929">
        <v>2</v>
      </c>
      <c r="AK1929" t="b">
        <v>1</v>
      </c>
      <c r="AL1929" t="b">
        <v>0</v>
      </c>
      <c r="AM1929" t="s">
        <v>576</v>
      </c>
      <c r="AN1929" s="1">
        <v>40119</v>
      </c>
      <c r="AO1929" s="1">
        <v>40122</v>
      </c>
      <c r="AP1929" s="1">
        <v>40183</v>
      </c>
      <c r="AQ1929" s="1">
        <v>40276</v>
      </c>
    </row>
    <row r="1930" spans="1:43">
      <c r="A1930" t="s">
        <v>4052</v>
      </c>
      <c r="B1930">
        <v>170993001136</v>
      </c>
      <c r="C1930" t="s">
        <v>181</v>
      </c>
      <c r="D1930" t="s">
        <v>182</v>
      </c>
      <c r="E1930">
        <v>60608</v>
      </c>
      <c r="F1930" t="s">
        <v>75</v>
      </c>
      <c r="G1930" t="s">
        <v>2037</v>
      </c>
      <c r="H1930" t="s">
        <v>184</v>
      </c>
      <c r="I1930" t="b">
        <v>0</v>
      </c>
      <c r="J1930" t="b">
        <v>0</v>
      </c>
      <c r="K1930" t="b">
        <v>0</v>
      </c>
      <c r="L1930" t="b">
        <v>0</v>
      </c>
      <c r="M1930" t="b">
        <v>0</v>
      </c>
      <c r="N1930" t="b">
        <v>0</v>
      </c>
      <c r="O1930" t="s">
        <v>77</v>
      </c>
      <c r="P1930" t="b">
        <v>0</v>
      </c>
      <c r="Q1930" t="b">
        <v>0</v>
      </c>
      <c r="R1930" t="s">
        <v>58</v>
      </c>
      <c r="S1930" t="s">
        <v>59</v>
      </c>
      <c r="T1930" t="s">
        <v>119</v>
      </c>
      <c r="U1930" t="s">
        <v>59</v>
      </c>
      <c r="V1930" t="s">
        <v>60</v>
      </c>
      <c r="W1930" t="s">
        <v>114</v>
      </c>
      <c r="X1930" t="s">
        <v>62</v>
      </c>
      <c r="Y1930" t="s">
        <v>81</v>
      </c>
      <c r="Z1930">
        <v>18.72</v>
      </c>
      <c r="AA1930">
        <v>0</v>
      </c>
      <c r="AB1930">
        <v>4.68</v>
      </c>
      <c r="AC1930">
        <v>17</v>
      </c>
      <c r="AD1930">
        <v>228.58</v>
      </c>
      <c r="AE1930">
        <v>278.76</v>
      </c>
      <c r="AF1930">
        <v>32</v>
      </c>
      <c r="AG1930" t="b">
        <v>1</v>
      </c>
      <c r="AH1930">
        <v>268.89999999999998</v>
      </c>
      <c r="AI1930">
        <f t="shared" si="30"/>
        <v>20222.480120156659</v>
      </c>
      <c r="AJ1930">
        <v>1</v>
      </c>
      <c r="AK1930" t="b">
        <v>0</v>
      </c>
      <c r="AL1930" t="b">
        <v>0</v>
      </c>
      <c r="AM1930" t="s">
        <v>576</v>
      </c>
      <c r="AN1930" s="1">
        <v>38977</v>
      </c>
      <c r="AO1930" s="1">
        <v>39139</v>
      </c>
      <c r="AP1930" s="1">
        <v>39259</v>
      </c>
      <c r="AQ1930" s="1">
        <v>39219</v>
      </c>
    </row>
    <row r="1931" spans="1:43">
      <c r="A1931" t="s">
        <v>4053</v>
      </c>
      <c r="B1931">
        <v>180882001462</v>
      </c>
      <c r="C1931" t="s">
        <v>523</v>
      </c>
      <c r="D1931" t="s">
        <v>368</v>
      </c>
      <c r="E1931">
        <v>46227</v>
      </c>
      <c r="F1931" t="s">
        <v>75</v>
      </c>
      <c r="G1931" t="s">
        <v>2112</v>
      </c>
      <c r="H1931" t="s">
        <v>525</v>
      </c>
      <c r="I1931" t="b">
        <v>0</v>
      </c>
      <c r="J1931" t="b">
        <v>0</v>
      </c>
      <c r="K1931" t="b">
        <v>0</v>
      </c>
      <c r="L1931" t="b">
        <v>0</v>
      </c>
      <c r="M1931" t="b">
        <v>0</v>
      </c>
      <c r="N1931" t="b">
        <v>0</v>
      </c>
      <c r="O1931" t="s">
        <v>57</v>
      </c>
      <c r="P1931" t="b">
        <v>0</v>
      </c>
      <c r="Q1931" t="b">
        <v>0</v>
      </c>
      <c r="R1931" t="s">
        <v>94</v>
      </c>
      <c r="S1931" t="s">
        <v>95</v>
      </c>
      <c r="V1931" t="s">
        <v>71</v>
      </c>
      <c r="W1931" t="s">
        <v>61</v>
      </c>
      <c r="X1931" t="s">
        <v>62</v>
      </c>
      <c r="Y1931" t="s">
        <v>151</v>
      </c>
      <c r="Z1931">
        <v>24.17</v>
      </c>
      <c r="AA1931">
        <v>0</v>
      </c>
      <c r="AB1931">
        <v>3.3</v>
      </c>
      <c r="AC1931">
        <v>35</v>
      </c>
      <c r="AD1931">
        <v>282.17</v>
      </c>
      <c r="AE1931">
        <v>331.96</v>
      </c>
      <c r="AF1931">
        <v>190</v>
      </c>
      <c r="AG1931" t="b">
        <v>1</v>
      </c>
      <c r="AH1931">
        <v>268.95</v>
      </c>
      <c r="AI1931">
        <f t="shared" si="30"/>
        <v>20208.262043473496</v>
      </c>
      <c r="AJ1931">
        <v>4</v>
      </c>
      <c r="AK1931" t="b">
        <v>1</v>
      </c>
      <c r="AL1931" t="b">
        <v>1</v>
      </c>
      <c r="AM1931" t="s">
        <v>64</v>
      </c>
      <c r="AN1931" s="1">
        <v>40598</v>
      </c>
      <c r="AQ1931" s="1">
        <v>40635</v>
      </c>
    </row>
    <row r="1932" spans="1:43">
      <c r="A1932" t="s">
        <v>4054</v>
      </c>
      <c r="C1932" t="s">
        <v>73</v>
      </c>
      <c r="D1932" t="s">
        <v>74</v>
      </c>
      <c r="E1932">
        <v>10468</v>
      </c>
      <c r="F1932" t="s">
        <v>75</v>
      </c>
      <c r="G1932" t="s">
        <v>117</v>
      </c>
      <c r="H1932" t="s">
        <v>73</v>
      </c>
      <c r="I1932" t="b">
        <v>0</v>
      </c>
      <c r="J1932" t="b">
        <v>0</v>
      </c>
      <c r="K1932" t="b">
        <v>0</v>
      </c>
      <c r="L1932" t="b">
        <v>0</v>
      </c>
      <c r="M1932" t="b">
        <v>0</v>
      </c>
      <c r="N1932" t="b">
        <v>0</v>
      </c>
      <c r="O1932" t="s">
        <v>77</v>
      </c>
      <c r="P1932" t="b">
        <v>0</v>
      </c>
      <c r="Q1932" t="b">
        <v>0</v>
      </c>
      <c r="R1932" t="s">
        <v>58</v>
      </c>
      <c r="S1932" t="s">
        <v>59</v>
      </c>
      <c r="V1932" t="s">
        <v>71</v>
      </c>
      <c r="W1932" t="s">
        <v>61</v>
      </c>
      <c r="X1932" t="s">
        <v>62</v>
      </c>
      <c r="Y1932" t="s">
        <v>63</v>
      </c>
      <c r="Z1932">
        <v>20.94</v>
      </c>
      <c r="AA1932">
        <v>0</v>
      </c>
      <c r="AB1932">
        <v>5.24</v>
      </c>
      <c r="AC1932">
        <v>17</v>
      </c>
      <c r="AD1932">
        <v>253.18</v>
      </c>
      <c r="AE1932">
        <v>308.76</v>
      </c>
      <c r="AF1932">
        <v>40</v>
      </c>
      <c r="AG1932" t="b">
        <v>1</v>
      </c>
      <c r="AH1932">
        <v>269</v>
      </c>
      <c r="AI1932">
        <f t="shared" si="30"/>
        <v>20194.048966790335</v>
      </c>
      <c r="AJ1932">
        <v>2</v>
      </c>
      <c r="AK1932" t="b">
        <v>0</v>
      </c>
      <c r="AL1932" t="b">
        <v>0</v>
      </c>
      <c r="AM1932" t="s">
        <v>576</v>
      </c>
      <c r="AN1932" s="1">
        <v>38793</v>
      </c>
      <c r="AO1932" s="1">
        <v>38803</v>
      </c>
      <c r="AP1932" s="1">
        <v>39232</v>
      </c>
      <c r="AQ1932" s="1">
        <v>39250</v>
      </c>
    </row>
    <row r="1933" spans="1:43">
      <c r="A1933" t="s">
        <v>4055</v>
      </c>
      <c r="B1933">
        <v>510189002441</v>
      </c>
      <c r="C1933" t="s">
        <v>4056</v>
      </c>
      <c r="D1933" t="s">
        <v>364</v>
      </c>
      <c r="E1933">
        <v>23059</v>
      </c>
      <c r="F1933" t="s">
        <v>54</v>
      </c>
      <c r="G1933" t="s">
        <v>2505</v>
      </c>
      <c r="H1933" t="s">
        <v>2506</v>
      </c>
      <c r="I1933" t="b">
        <v>0</v>
      </c>
      <c r="J1933" t="b">
        <v>0</v>
      </c>
      <c r="K1933" t="b">
        <v>0</v>
      </c>
      <c r="L1933" t="b">
        <v>0</v>
      </c>
      <c r="M1933" t="b">
        <v>0</v>
      </c>
      <c r="N1933" t="b">
        <v>0</v>
      </c>
      <c r="O1933" t="s">
        <v>77</v>
      </c>
      <c r="P1933" t="b">
        <v>0</v>
      </c>
      <c r="Q1933" t="b">
        <v>0</v>
      </c>
      <c r="R1933" t="s">
        <v>211</v>
      </c>
      <c r="S1933" t="s">
        <v>100</v>
      </c>
      <c r="T1933" t="s">
        <v>104</v>
      </c>
      <c r="U1933" t="s">
        <v>95</v>
      </c>
      <c r="V1933" t="s">
        <v>71</v>
      </c>
      <c r="W1933" t="s">
        <v>61</v>
      </c>
      <c r="X1933" t="s">
        <v>107</v>
      </c>
      <c r="Y1933" t="s">
        <v>63</v>
      </c>
      <c r="Z1933">
        <v>0</v>
      </c>
      <c r="AA1933">
        <v>0</v>
      </c>
      <c r="AB1933">
        <v>3.13</v>
      </c>
      <c r="AC1933">
        <v>9</v>
      </c>
      <c r="AD1933">
        <v>220.63</v>
      </c>
      <c r="AE1933">
        <v>269.06</v>
      </c>
      <c r="AF1933">
        <v>150</v>
      </c>
      <c r="AG1933" t="b">
        <v>1</v>
      </c>
      <c r="AH1933">
        <v>269.06</v>
      </c>
      <c r="AI1933">
        <f t="shared" si="30"/>
        <v>20176.999874770547</v>
      </c>
      <c r="AJ1933">
        <v>2</v>
      </c>
      <c r="AK1933" t="b">
        <v>0</v>
      </c>
      <c r="AL1933" t="b">
        <v>1</v>
      </c>
      <c r="AM1933" t="s">
        <v>576</v>
      </c>
      <c r="AN1933" s="1">
        <v>40241</v>
      </c>
      <c r="AO1933" s="1">
        <v>40338</v>
      </c>
      <c r="AP1933" s="1">
        <v>40564</v>
      </c>
      <c r="AQ1933" s="1">
        <v>40393</v>
      </c>
    </row>
    <row r="1934" spans="1:43">
      <c r="A1934" t="s">
        <v>4057</v>
      </c>
      <c r="B1934">
        <v>90045000051</v>
      </c>
      <c r="C1934" t="s">
        <v>738</v>
      </c>
      <c r="D1934" t="s">
        <v>557</v>
      </c>
      <c r="E1934">
        <v>6610</v>
      </c>
      <c r="F1934" t="s">
        <v>75</v>
      </c>
      <c r="G1934" t="s">
        <v>739</v>
      </c>
      <c r="H1934" t="s">
        <v>740</v>
      </c>
      <c r="I1934" t="b">
        <v>0</v>
      </c>
      <c r="J1934" t="b">
        <v>0</v>
      </c>
      <c r="K1934" t="b">
        <v>0</v>
      </c>
      <c r="L1934" t="b">
        <v>0</v>
      </c>
      <c r="M1934" t="b">
        <v>0</v>
      </c>
      <c r="N1934" t="b">
        <v>0</v>
      </c>
      <c r="O1934" t="s">
        <v>57</v>
      </c>
      <c r="P1934" t="b">
        <v>0</v>
      </c>
      <c r="Q1934" t="b">
        <v>0</v>
      </c>
      <c r="R1934" t="s">
        <v>58</v>
      </c>
      <c r="S1934" t="s">
        <v>59</v>
      </c>
      <c r="T1934" t="s">
        <v>119</v>
      </c>
      <c r="U1934" t="s">
        <v>59</v>
      </c>
      <c r="V1934" t="s">
        <v>60</v>
      </c>
      <c r="W1934" t="s">
        <v>61</v>
      </c>
      <c r="X1934" t="s">
        <v>62</v>
      </c>
      <c r="Y1934" t="s">
        <v>81</v>
      </c>
      <c r="Z1934">
        <v>18.989999999999998</v>
      </c>
      <c r="AA1934">
        <v>0</v>
      </c>
      <c r="AB1934">
        <v>2.85</v>
      </c>
      <c r="AC1934">
        <v>9</v>
      </c>
      <c r="AD1934">
        <v>220.72</v>
      </c>
      <c r="AE1934">
        <v>269.17</v>
      </c>
      <c r="AF1934">
        <v>25</v>
      </c>
      <c r="AG1934" t="b">
        <v>1</v>
      </c>
      <c r="AH1934">
        <v>269.17</v>
      </c>
      <c r="AI1934">
        <f t="shared" si="30"/>
        <v>20145.761906067597</v>
      </c>
      <c r="AJ1934">
        <v>5</v>
      </c>
      <c r="AK1934" t="b">
        <v>0</v>
      </c>
      <c r="AL1934" t="b">
        <v>0</v>
      </c>
      <c r="AM1934" t="s">
        <v>576</v>
      </c>
      <c r="AN1934" s="1">
        <v>40070</v>
      </c>
      <c r="AO1934" s="1">
        <v>40188</v>
      </c>
      <c r="AP1934" s="1">
        <v>40254</v>
      </c>
      <c r="AQ1934" s="1">
        <v>40227</v>
      </c>
    </row>
    <row r="1935" spans="1:43">
      <c r="A1935" t="s">
        <v>4058</v>
      </c>
      <c r="C1935" t="s">
        <v>483</v>
      </c>
      <c r="D1935" t="s">
        <v>74</v>
      </c>
      <c r="E1935">
        <v>11212</v>
      </c>
      <c r="F1935" t="s">
        <v>75</v>
      </c>
      <c r="G1935" t="s">
        <v>117</v>
      </c>
      <c r="H1935" t="s">
        <v>483</v>
      </c>
      <c r="I1935" t="b">
        <v>0</v>
      </c>
      <c r="J1935" t="b">
        <v>0</v>
      </c>
      <c r="K1935" t="b">
        <v>0</v>
      </c>
      <c r="L1935" t="b">
        <v>0</v>
      </c>
      <c r="M1935" t="b">
        <v>0</v>
      </c>
      <c r="N1935" t="b">
        <v>0</v>
      </c>
      <c r="O1935" t="s">
        <v>77</v>
      </c>
      <c r="P1935" t="b">
        <v>0</v>
      </c>
      <c r="Q1935" t="b">
        <v>0</v>
      </c>
      <c r="R1935" t="s">
        <v>211</v>
      </c>
      <c r="S1935" t="s">
        <v>100</v>
      </c>
      <c r="T1935" t="s">
        <v>136</v>
      </c>
      <c r="U1935" t="s">
        <v>137</v>
      </c>
      <c r="V1935" t="s">
        <v>60</v>
      </c>
      <c r="W1935" t="s">
        <v>61</v>
      </c>
      <c r="X1935" t="s">
        <v>62</v>
      </c>
      <c r="Y1935" t="s">
        <v>63</v>
      </c>
      <c r="Z1935">
        <v>18.86</v>
      </c>
      <c r="AA1935">
        <v>0</v>
      </c>
      <c r="AB1935">
        <v>4.71</v>
      </c>
      <c r="AC1935">
        <v>17</v>
      </c>
      <c r="AD1935">
        <v>229</v>
      </c>
      <c r="AE1935">
        <v>279.27</v>
      </c>
      <c r="AF1935">
        <v>18</v>
      </c>
      <c r="AG1935" t="b">
        <v>1</v>
      </c>
      <c r="AH1935">
        <v>269.41000000000003</v>
      </c>
      <c r="AI1935">
        <f t="shared" si="30"/>
        <v>20077.690337988435</v>
      </c>
      <c r="AJ1935">
        <v>3</v>
      </c>
      <c r="AK1935" t="b">
        <v>0</v>
      </c>
      <c r="AL1935" t="b">
        <v>0</v>
      </c>
      <c r="AM1935" t="s">
        <v>576</v>
      </c>
      <c r="AN1935" s="1">
        <v>39445</v>
      </c>
      <c r="AO1935" s="1">
        <v>39461</v>
      </c>
      <c r="AP1935" s="1">
        <v>39578</v>
      </c>
      <c r="AQ1935" s="1">
        <v>39622</v>
      </c>
    </row>
    <row r="1936" spans="1:43">
      <c r="A1936" t="s">
        <v>4059</v>
      </c>
      <c r="B1936">
        <v>90045000051</v>
      </c>
      <c r="C1936" t="s">
        <v>738</v>
      </c>
      <c r="D1936" t="s">
        <v>557</v>
      </c>
      <c r="E1936">
        <v>6610</v>
      </c>
      <c r="F1936" t="s">
        <v>75</v>
      </c>
      <c r="G1936" t="s">
        <v>739</v>
      </c>
      <c r="H1936" t="s">
        <v>740</v>
      </c>
      <c r="I1936" t="b">
        <v>0</v>
      </c>
      <c r="J1936" t="b">
        <v>0</v>
      </c>
      <c r="K1936" t="b">
        <v>0</v>
      </c>
      <c r="L1936" t="b">
        <v>0</v>
      </c>
      <c r="M1936" t="b">
        <v>0</v>
      </c>
      <c r="N1936" t="b">
        <v>0</v>
      </c>
      <c r="O1936" t="s">
        <v>77</v>
      </c>
      <c r="P1936" t="b">
        <v>0</v>
      </c>
      <c r="Q1936" t="b">
        <v>0</v>
      </c>
      <c r="R1936" t="s">
        <v>94</v>
      </c>
      <c r="S1936" t="s">
        <v>95</v>
      </c>
      <c r="T1936" t="s">
        <v>272</v>
      </c>
      <c r="U1936" t="s">
        <v>273</v>
      </c>
      <c r="V1936" t="s">
        <v>71</v>
      </c>
      <c r="W1936" t="s">
        <v>1</v>
      </c>
      <c r="X1936" t="s">
        <v>62</v>
      </c>
      <c r="Y1936" t="s">
        <v>81</v>
      </c>
      <c r="Z1936">
        <v>18.850000000000001</v>
      </c>
      <c r="AA1936">
        <v>0</v>
      </c>
      <c r="AB1936">
        <v>4.71</v>
      </c>
      <c r="AC1936">
        <v>17</v>
      </c>
      <c r="AD1936">
        <v>229</v>
      </c>
      <c r="AE1936">
        <v>279.27</v>
      </c>
      <c r="AF1936">
        <v>30</v>
      </c>
      <c r="AG1936" t="b">
        <v>1</v>
      </c>
      <c r="AH1936">
        <v>269.41000000000003</v>
      </c>
      <c r="AI1936">
        <f t="shared" si="30"/>
        <v>20077.690337988435</v>
      </c>
      <c r="AJ1936">
        <v>2</v>
      </c>
      <c r="AK1936" t="b">
        <v>0</v>
      </c>
      <c r="AL1936" t="b">
        <v>0</v>
      </c>
      <c r="AM1936" t="s">
        <v>576</v>
      </c>
      <c r="AN1936" s="1">
        <v>39412</v>
      </c>
      <c r="AO1936" s="1">
        <v>39462</v>
      </c>
      <c r="AQ1936" s="1">
        <v>39651</v>
      </c>
    </row>
    <row r="1937" spans="1:43">
      <c r="A1937" t="s">
        <v>4060</v>
      </c>
      <c r="B1937">
        <v>360010302113</v>
      </c>
      <c r="C1937" t="s">
        <v>553</v>
      </c>
      <c r="D1937" t="s">
        <v>74</v>
      </c>
      <c r="E1937">
        <v>10303</v>
      </c>
      <c r="F1937" t="s">
        <v>75</v>
      </c>
      <c r="G1937" t="s">
        <v>76</v>
      </c>
      <c r="H1937" t="s">
        <v>553</v>
      </c>
      <c r="I1937" t="b">
        <v>0</v>
      </c>
      <c r="J1937" t="b">
        <v>0</v>
      </c>
      <c r="K1937" t="b">
        <v>0</v>
      </c>
      <c r="L1937" t="b">
        <v>0</v>
      </c>
      <c r="M1937" t="b">
        <v>0</v>
      </c>
      <c r="N1937" t="b">
        <v>0</v>
      </c>
      <c r="O1937" t="s">
        <v>57</v>
      </c>
      <c r="P1937" t="b">
        <v>0</v>
      </c>
      <c r="Q1937" t="b">
        <v>0</v>
      </c>
      <c r="R1937" t="s">
        <v>119</v>
      </c>
      <c r="S1937" t="s">
        <v>59</v>
      </c>
      <c r="V1937" t="s">
        <v>60</v>
      </c>
      <c r="W1937" t="s">
        <v>80</v>
      </c>
      <c r="X1937" t="s">
        <v>62</v>
      </c>
      <c r="Y1937" t="s">
        <v>63</v>
      </c>
      <c r="Z1937">
        <v>18.84</v>
      </c>
      <c r="AA1937">
        <v>0</v>
      </c>
      <c r="AB1937">
        <v>4.71</v>
      </c>
      <c r="AC1937">
        <v>17</v>
      </c>
      <c r="AD1937">
        <v>229</v>
      </c>
      <c r="AE1937">
        <v>279.27</v>
      </c>
      <c r="AF1937">
        <v>24</v>
      </c>
      <c r="AG1937" t="b">
        <v>1</v>
      </c>
      <c r="AH1937">
        <v>269.41000000000003</v>
      </c>
      <c r="AI1937">
        <f t="shared" si="30"/>
        <v>20077.690337988435</v>
      </c>
      <c r="AJ1937">
        <v>2</v>
      </c>
      <c r="AK1937" t="b">
        <v>0</v>
      </c>
      <c r="AL1937" t="b">
        <v>0</v>
      </c>
      <c r="AM1937" t="s">
        <v>576</v>
      </c>
      <c r="AN1937" s="1">
        <v>39336</v>
      </c>
      <c r="AO1937" s="1">
        <v>39447</v>
      </c>
      <c r="AP1937" s="1">
        <v>39498</v>
      </c>
      <c r="AQ1937" s="1">
        <v>39539</v>
      </c>
    </row>
    <row r="1938" spans="1:43">
      <c r="A1938" t="s">
        <v>4061</v>
      </c>
      <c r="B1938">
        <v>360007902605</v>
      </c>
      <c r="C1938" t="s">
        <v>330</v>
      </c>
      <c r="D1938" t="s">
        <v>74</v>
      </c>
      <c r="E1938">
        <v>10029</v>
      </c>
      <c r="F1938" t="s">
        <v>75</v>
      </c>
      <c r="G1938" t="s">
        <v>117</v>
      </c>
      <c r="H1938" t="s">
        <v>332</v>
      </c>
      <c r="I1938" t="b">
        <v>0</v>
      </c>
      <c r="J1938" t="b">
        <v>0</v>
      </c>
      <c r="K1938" t="b">
        <v>0</v>
      </c>
      <c r="L1938" t="b">
        <v>0</v>
      </c>
      <c r="M1938" t="b">
        <v>0</v>
      </c>
      <c r="N1938" t="b">
        <v>0</v>
      </c>
      <c r="O1938" t="s">
        <v>77</v>
      </c>
      <c r="P1938" t="b">
        <v>0</v>
      </c>
      <c r="Q1938" t="b">
        <v>0</v>
      </c>
      <c r="R1938" t="s">
        <v>119</v>
      </c>
      <c r="S1938" t="s">
        <v>59</v>
      </c>
      <c r="T1938" t="s">
        <v>58</v>
      </c>
      <c r="U1938" t="s">
        <v>59</v>
      </c>
      <c r="V1938" t="s">
        <v>71</v>
      </c>
      <c r="W1938" t="s">
        <v>61</v>
      </c>
      <c r="X1938" t="s">
        <v>62</v>
      </c>
      <c r="Y1938" t="s">
        <v>81</v>
      </c>
      <c r="Z1938">
        <v>18.809999999999999</v>
      </c>
      <c r="AA1938">
        <v>0</v>
      </c>
      <c r="AB1938">
        <v>4.7</v>
      </c>
      <c r="AC1938">
        <v>17</v>
      </c>
      <c r="AD1938">
        <v>229</v>
      </c>
      <c r="AE1938">
        <v>279.27</v>
      </c>
      <c r="AF1938">
        <v>10</v>
      </c>
      <c r="AG1938" t="b">
        <v>0</v>
      </c>
      <c r="AH1938">
        <v>269.41000000000003</v>
      </c>
      <c r="AI1938">
        <f t="shared" si="30"/>
        <v>20077.690337988435</v>
      </c>
      <c r="AJ1938">
        <v>3</v>
      </c>
      <c r="AK1938" t="b">
        <v>0</v>
      </c>
      <c r="AL1938" t="b">
        <v>0</v>
      </c>
      <c r="AM1938" t="s">
        <v>576</v>
      </c>
      <c r="AN1938" s="1">
        <v>39153</v>
      </c>
      <c r="AO1938" s="1">
        <v>39210</v>
      </c>
      <c r="AP1938" s="1">
        <v>39258</v>
      </c>
      <c r="AQ1938" s="1">
        <v>39393</v>
      </c>
    </row>
    <row r="1939" spans="1:43">
      <c r="A1939" t="s">
        <v>4062</v>
      </c>
      <c r="B1939">
        <v>510324001363</v>
      </c>
      <c r="C1939" t="s">
        <v>433</v>
      </c>
      <c r="D1939" t="s">
        <v>364</v>
      </c>
      <c r="E1939">
        <v>23225</v>
      </c>
      <c r="F1939" t="s">
        <v>75</v>
      </c>
      <c r="G1939" t="s">
        <v>889</v>
      </c>
      <c r="H1939" t="s">
        <v>890</v>
      </c>
      <c r="I1939" t="b">
        <v>0</v>
      </c>
      <c r="J1939" t="b">
        <v>0</v>
      </c>
      <c r="K1939" t="b">
        <v>0</v>
      </c>
      <c r="L1939" t="b">
        <v>0</v>
      </c>
      <c r="M1939" t="b">
        <v>0</v>
      </c>
      <c r="N1939" t="b">
        <v>0</v>
      </c>
      <c r="O1939" t="s">
        <v>57</v>
      </c>
      <c r="P1939" t="b">
        <v>0</v>
      </c>
      <c r="Q1939" t="b">
        <v>0</v>
      </c>
      <c r="R1939" t="s">
        <v>78</v>
      </c>
      <c r="S1939" t="s">
        <v>79</v>
      </c>
      <c r="T1939" t="s">
        <v>104</v>
      </c>
      <c r="U1939" t="s">
        <v>95</v>
      </c>
      <c r="V1939" t="s">
        <v>60</v>
      </c>
      <c r="W1939" t="s">
        <v>1</v>
      </c>
      <c r="X1939" t="s">
        <v>62</v>
      </c>
      <c r="Y1939" t="s">
        <v>63</v>
      </c>
      <c r="Z1939">
        <v>0</v>
      </c>
      <c r="AA1939">
        <v>0</v>
      </c>
      <c r="AB1939">
        <v>3.21</v>
      </c>
      <c r="AC1939">
        <v>9</v>
      </c>
      <c r="AD1939">
        <v>225.93</v>
      </c>
      <c r="AE1939">
        <v>275.52</v>
      </c>
      <c r="AF1939">
        <v>20</v>
      </c>
      <c r="AG1939" t="b">
        <v>1</v>
      </c>
      <c r="AH1939">
        <v>269.67</v>
      </c>
      <c r="AI1939">
        <f t="shared" si="30"/>
        <v>20004.076139236018</v>
      </c>
      <c r="AJ1939">
        <v>4</v>
      </c>
      <c r="AK1939" t="b">
        <v>1</v>
      </c>
      <c r="AL1939" t="b">
        <v>0</v>
      </c>
      <c r="AM1939" t="s">
        <v>576</v>
      </c>
      <c r="AN1939" s="1">
        <v>40260</v>
      </c>
      <c r="AO1939" s="1">
        <v>40401</v>
      </c>
      <c r="AP1939" s="1">
        <v>40564</v>
      </c>
      <c r="AQ1939" s="1">
        <v>40412</v>
      </c>
    </row>
    <row r="1940" spans="1:43">
      <c r="A1940" t="s">
        <v>4063</v>
      </c>
      <c r="B1940">
        <v>60001309070</v>
      </c>
      <c r="C1940" t="s">
        <v>4064</v>
      </c>
      <c r="D1940" t="s">
        <v>128</v>
      </c>
      <c r="E1940">
        <v>95677</v>
      </c>
      <c r="F1940" t="s">
        <v>54</v>
      </c>
      <c r="G1940" t="s">
        <v>4065</v>
      </c>
      <c r="H1940" t="s">
        <v>1780</v>
      </c>
      <c r="I1940" t="b">
        <v>0</v>
      </c>
      <c r="J1940" t="b">
        <v>0</v>
      </c>
      <c r="K1940" t="b">
        <v>0</v>
      </c>
      <c r="L1940" t="b">
        <v>0</v>
      </c>
      <c r="M1940" t="b">
        <v>0</v>
      </c>
      <c r="N1940" t="b">
        <v>0</v>
      </c>
      <c r="O1940" t="s">
        <v>57</v>
      </c>
      <c r="P1940" t="b">
        <v>0</v>
      </c>
      <c r="Q1940" t="b">
        <v>0</v>
      </c>
      <c r="R1940" t="s">
        <v>104</v>
      </c>
      <c r="S1940" t="s">
        <v>95</v>
      </c>
      <c r="T1940" t="s">
        <v>101</v>
      </c>
      <c r="U1940" t="s">
        <v>95</v>
      </c>
      <c r="V1940" t="s">
        <v>71</v>
      </c>
      <c r="W1940" t="s">
        <v>61</v>
      </c>
      <c r="X1940" t="s">
        <v>107</v>
      </c>
      <c r="Y1940" t="s">
        <v>81</v>
      </c>
      <c r="Z1940">
        <v>16.600000000000001</v>
      </c>
      <c r="AA1940">
        <v>12.04</v>
      </c>
      <c r="AB1940">
        <v>4.1500000000000004</v>
      </c>
      <c r="AC1940">
        <v>17</v>
      </c>
      <c r="AD1940">
        <v>216</v>
      </c>
      <c r="AE1940">
        <v>263.41000000000003</v>
      </c>
      <c r="AF1940">
        <v>24</v>
      </c>
      <c r="AG1940" t="b">
        <v>1</v>
      </c>
      <c r="AH1940">
        <v>270</v>
      </c>
      <c r="AI1940">
        <f t="shared" si="30"/>
        <v>19910.837433127184</v>
      </c>
      <c r="AJ1940">
        <v>1</v>
      </c>
      <c r="AK1940" t="b">
        <v>0</v>
      </c>
      <c r="AL1940" t="b">
        <v>0</v>
      </c>
      <c r="AM1940" t="s">
        <v>576</v>
      </c>
      <c r="AN1940" s="1">
        <v>39533</v>
      </c>
      <c r="AO1940" s="1">
        <v>39546</v>
      </c>
      <c r="AP1940" s="1">
        <v>39744</v>
      </c>
      <c r="AQ1940" s="1">
        <v>39692</v>
      </c>
    </row>
    <row r="1941" spans="1:43">
      <c r="A1941" t="s">
        <v>4066</v>
      </c>
      <c r="B1941">
        <v>220117000938</v>
      </c>
      <c r="C1941" t="s">
        <v>121</v>
      </c>
      <c r="D1941" t="s">
        <v>122</v>
      </c>
      <c r="E1941">
        <v>70114</v>
      </c>
      <c r="F1941" t="s">
        <v>75</v>
      </c>
      <c r="G1941" t="s">
        <v>123</v>
      </c>
      <c r="H1941" t="s">
        <v>124</v>
      </c>
      <c r="I1941" t="b">
        <v>1</v>
      </c>
      <c r="J1941" t="b">
        <v>0</v>
      </c>
      <c r="K1941" t="b">
        <v>0</v>
      </c>
      <c r="L1941" t="b">
        <v>0</v>
      </c>
      <c r="M1941" t="b">
        <v>0</v>
      </c>
      <c r="N1941" t="b">
        <v>0</v>
      </c>
      <c r="O1941" t="s">
        <v>77</v>
      </c>
      <c r="P1941" t="b">
        <v>0</v>
      </c>
      <c r="Q1941" t="b">
        <v>0</v>
      </c>
      <c r="R1941" t="s">
        <v>58</v>
      </c>
      <c r="S1941" t="s">
        <v>59</v>
      </c>
      <c r="T1941" t="s">
        <v>119</v>
      </c>
      <c r="U1941" t="s">
        <v>59</v>
      </c>
      <c r="V1941" t="s">
        <v>60</v>
      </c>
      <c r="W1941" t="s">
        <v>80</v>
      </c>
      <c r="X1941" t="s">
        <v>62</v>
      </c>
      <c r="Y1941" t="s">
        <v>63</v>
      </c>
      <c r="Z1941">
        <v>18.89</v>
      </c>
      <c r="AA1941">
        <v>7.55</v>
      </c>
      <c r="AB1941">
        <v>4.72</v>
      </c>
      <c r="AC1941">
        <v>17</v>
      </c>
      <c r="AD1941">
        <v>237</v>
      </c>
      <c r="AE1941">
        <v>289.02</v>
      </c>
      <c r="AF1941">
        <v>22</v>
      </c>
      <c r="AG1941" t="b">
        <v>1</v>
      </c>
      <c r="AH1941">
        <v>270</v>
      </c>
      <c r="AI1941">
        <f t="shared" si="30"/>
        <v>19910.837433127184</v>
      </c>
      <c r="AJ1941">
        <v>3</v>
      </c>
      <c r="AK1941" t="b">
        <v>0</v>
      </c>
      <c r="AL1941" t="b">
        <v>0</v>
      </c>
      <c r="AM1941" t="s">
        <v>576</v>
      </c>
      <c r="AN1941" s="1">
        <v>39384</v>
      </c>
      <c r="AO1941" s="1">
        <v>39385</v>
      </c>
      <c r="AP1941" s="1">
        <v>39551</v>
      </c>
      <c r="AQ1941" s="1">
        <v>39623</v>
      </c>
    </row>
    <row r="1942" spans="1:43">
      <c r="A1942" t="s">
        <v>4067</v>
      </c>
      <c r="C1942" t="s">
        <v>133</v>
      </c>
      <c r="D1942" t="s">
        <v>122</v>
      </c>
      <c r="E1942">
        <v>70448</v>
      </c>
      <c r="F1942" t="s">
        <v>54</v>
      </c>
      <c r="G1942" t="s">
        <v>134</v>
      </c>
      <c r="H1942" t="s">
        <v>135</v>
      </c>
      <c r="I1942" t="b">
        <v>0</v>
      </c>
      <c r="J1942" t="b">
        <v>0</v>
      </c>
      <c r="K1942" t="b">
        <v>0</v>
      </c>
      <c r="L1942" t="b">
        <v>0</v>
      </c>
      <c r="M1942" t="b">
        <v>0</v>
      </c>
      <c r="N1942" t="b">
        <v>0</v>
      </c>
      <c r="O1942" t="s">
        <v>57</v>
      </c>
      <c r="P1942" t="b">
        <v>0</v>
      </c>
      <c r="Q1942" t="b">
        <v>0</v>
      </c>
      <c r="R1942" t="s">
        <v>119</v>
      </c>
      <c r="S1942" t="s">
        <v>59</v>
      </c>
      <c r="T1942" t="s">
        <v>78</v>
      </c>
      <c r="U1942" t="s">
        <v>79</v>
      </c>
      <c r="V1942" t="s">
        <v>71</v>
      </c>
      <c r="W1942" t="s">
        <v>114</v>
      </c>
      <c r="X1942" t="s">
        <v>107</v>
      </c>
      <c r="Y1942" t="s">
        <v>88</v>
      </c>
      <c r="Z1942">
        <v>18.87</v>
      </c>
      <c r="AA1942">
        <v>7.55</v>
      </c>
      <c r="AB1942">
        <v>4.72</v>
      </c>
      <c r="AC1942">
        <v>17</v>
      </c>
      <c r="AD1942">
        <v>237</v>
      </c>
      <c r="AE1942">
        <v>289.02</v>
      </c>
      <c r="AF1942">
        <v>28</v>
      </c>
      <c r="AG1942" t="b">
        <v>1</v>
      </c>
      <c r="AH1942">
        <v>270</v>
      </c>
      <c r="AI1942">
        <f t="shared" si="30"/>
        <v>19910.837433127184</v>
      </c>
      <c r="AJ1942">
        <v>2</v>
      </c>
      <c r="AK1942" t="b">
        <v>0</v>
      </c>
      <c r="AL1942" t="b">
        <v>0</v>
      </c>
      <c r="AM1942" t="s">
        <v>576</v>
      </c>
      <c r="AN1942" s="1">
        <v>39348</v>
      </c>
      <c r="AO1942" s="1">
        <v>39369</v>
      </c>
      <c r="AP1942" s="1">
        <v>39415</v>
      </c>
      <c r="AQ1942" s="1">
        <v>39586</v>
      </c>
    </row>
    <row r="1943" spans="1:43">
      <c r="A1943" t="s">
        <v>4068</v>
      </c>
      <c r="B1943">
        <v>390437800515</v>
      </c>
      <c r="C1943" t="s">
        <v>592</v>
      </c>
      <c r="D1943" t="s">
        <v>84</v>
      </c>
      <c r="E1943">
        <v>44108</v>
      </c>
      <c r="F1943" t="s">
        <v>75</v>
      </c>
      <c r="G1943" t="s">
        <v>593</v>
      </c>
      <c r="H1943" t="s">
        <v>594</v>
      </c>
      <c r="I1943" t="b">
        <v>0</v>
      </c>
      <c r="J1943" t="b">
        <v>0</v>
      </c>
      <c r="K1943" t="b">
        <v>0</v>
      </c>
      <c r="L1943" t="b">
        <v>0</v>
      </c>
      <c r="M1943" t="b">
        <v>0</v>
      </c>
      <c r="N1943" t="b">
        <v>0</v>
      </c>
      <c r="O1943" t="s">
        <v>57</v>
      </c>
      <c r="P1943" t="b">
        <v>0</v>
      </c>
      <c r="Q1943" t="b">
        <v>0</v>
      </c>
      <c r="R1943" t="s">
        <v>99</v>
      </c>
      <c r="S1943" t="s">
        <v>100</v>
      </c>
      <c r="T1943" t="s">
        <v>58</v>
      </c>
      <c r="U1943" t="s">
        <v>59</v>
      </c>
      <c r="V1943" t="s">
        <v>60</v>
      </c>
      <c r="W1943" t="s">
        <v>114</v>
      </c>
      <c r="X1943" t="s">
        <v>62</v>
      </c>
      <c r="Y1943" t="s">
        <v>81</v>
      </c>
      <c r="Z1943">
        <v>19.05</v>
      </c>
      <c r="AA1943">
        <v>0</v>
      </c>
      <c r="AB1943">
        <v>2.86</v>
      </c>
      <c r="AC1943">
        <v>9</v>
      </c>
      <c r="AD1943">
        <v>221.44</v>
      </c>
      <c r="AE1943">
        <v>270.05</v>
      </c>
      <c r="AF1943">
        <v>315</v>
      </c>
      <c r="AG1943" t="b">
        <v>1</v>
      </c>
      <c r="AH1943">
        <v>270.08999999999997</v>
      </c>
      <c r="AI1943">
        <f t="shared" si="30"/>
        <v>19885.446495097505</v>
      </c>
      <c r="AJ1943">
        <v>6</v>
      </c>
      <c r="AK1943" t="b">
        <v>0</v>
      </c>
      <c r="AL1943" t="b">
        <v>0</v>
      </c>
      <c r="AM1943" t="s">
        <v>576</v>
      </c>
      <c r="AN1943" s="1">
        <v>40174</v>
      </c>
      <c r="AO1943" s="1">
        <v>40182</v>
      </c>
      <c r="AP1943" s="1">
        <v>40234</v>
      </c>
      <c r="AQ1943" s="1">
        <v>40329</v>
      </c>
    </row>
    <row r="1944" spans="1:43">
      <c r="A1944" t="s">
        <v>4069</v>
      </c>
      <c r="B1944">
        <v>62271011339</v>
      </c>
      <c r="C1944" t="s">
        <v>994</v>
      </c>
      <c r="D1944" t="s">
        <v>128</v>
      </c>
      <c r="E1944">
        <v>91344</v>
      </c>
      <c r="F1944" t="s">
        <v>75</v>
      </c>
      <c r="G1944" t="s">
        <v>271</v>
      </c>
      <c r="H1944" t="s">
        <v>130</v>
      </c>
      <c r="I1944" t="b">
        <v>1</v>
      </c>
      <c r="J1944" t="b">
        <v>0</v>
      </c>
      <c r="K1944" t="b">
        <v>0</v>
      </c>
      <c r="L1944" t="b">
        <v>0</v>
      </c>
      <c r="M1944" t="b">
        <v>0</v>
      </c>
      <c r="N1944" t="b">
        <v>0</v>
      </c>
      <c r="O1944" t="s">
        <v>77</v>
      </c>
      <c r="P1944" t="b">
        <v>0</v>
      </c>
      <c r="Q1944" t="b">
        <v>0</v>
      </c>
      <c r="R1944" t="s">
        <v>568</v>
      </c>
      <c r="S1944" t="s">
        <v>273</v>
      </c>
      <c r="T1944" t="s">
        <v>272</v>
      </c>
      <c r="U1944" t="s">
        <v>273</v>
      </c>
      <c r="V1944" t="s">
        <v>71</v>
      </c>
      <c r="W1944" t="s">
        <v>1</v>
      </c>
      <c r="X1944" t="s">
        <v>62</v>
      </c>
      <c r="Y1944" t="s">
        <v>151</v>
      </c>
      <c r="Z1944">
        <v>16.14</v>
      </c>
      <c r="AA1944">
        <v>14.77</v>
      </c>
      <c r="AB1944">
        <v>2.42</v>
      </c>
      <c r="AC1944">
        <v>35</v>
      </c>
      <c r="AD1944">
        <v>229.73</v>
      </c>
      <c r="AE1944">
        <v>270.27</v>
      </c>
      <c r="AF1944">
        <v>250</v>
      </c>
      <c r="AG1944" t="b">
        <v>1</v>
      </c>
      <c r="AH1944">
        <v>270.27</v>
      </c>
      <c r="AI1944">
        <f t="shared" si="30"/>
        <v>19834.713219038138</v>
      </c>
      <c r="AJ1944">
        <v>2</v>
      </c>
      <c r="AK1944" t="b">
        <v>0</v>
      </c>
      <c r="AL1944" t="b">
        <v>0</v>
      </c>
      <c r="AM1944" t="s">
        <v>290</v>
      </c>
      <c r="AN1944" s="1">
        <v>40436</v>
      </c>
      <c r="AO1944" s="1">
        <v>40517</v>
      </c>
      <c r="AQ1944" s="1">
        <v>40559</v>
      </c>
    </row>
    <row r="1945" spans="1:43">
      <c r="A1945" t="s">
        <v>4070</v>
      </c>
      <c r="C1945" t="s">
        <v>330</v>
      </c>
      <c r="D1945" t="s">
        <v>74</v>
      </c>
      <c r="E1945">
        <v>10003</v>
      </c>
      <c r="F1945" t="s">
        <v>75</v>
      </c>
      <c r="G1945" t="s">
        <v>117</v>
      </c>
      <c r="H1945" t="s">
        <v>332</v>
      </c>
      <c r="I1945" t="b">
        <v>0</v>
      </c>
      <c r="J1945" t="b">
        <v>0</v>
      </c>
      <c r="K1945" t="b">
        <v>0</v>
      </c>
      <c r="L1945" t="b">
        <v>0</v>
      </c>
      <c r="M1945" t="b">
        <v>0</v>
      </c>
      <c r="N1945" t="b">
        <v>0</v>
      </c>
      <c r="O1945" t="s">
        <v>77</v>
      </c>
      <c r="P1945" t="b">
        <v>0</v>
      </c>
      <c r="Q1945" t="b">
        <v>0</v>
      </c>
      <c r="R1945" t="s">
        <v>94</v>
      </c>
      <c r="S1945" t="s">
        <v>95</v>
      </c>
      <c r="T1945" t="s">
        <v>267</v>
      </c>
      <c r="U1945" t="s">
        <v>95</v>
      </c>
      <c r="V1945" t="s">
        <v>71</v>
      </c>
      <c r="W1945" t="s">
        <v>61</v>
      </c>
      <c r="X1945" t="s">
        <v>107</v>
      </c>
      <c r="Y1945" t="s">
        <v>88</v>
      </c>
      <c r="AD1945">
        <v>241.9</v>
      </c>
      <c r="AE1945">
        <v>295</v>
      </c>
      <c r="AF1945">
        <v>100</v>
      </c>
      <c r="AG1945" t="b">
        <v>1</v>
      </c>
      <c r="AH1945">
        <v>270.27999999999997</v>
      </c>
      <c r="AI1945">
        <f t="shared" si="30"/>
        <v>19831.896603701509</v>
      </c>
      <c r="AJ1945">
        <v>2</v>
      </c>
      <c r="AK1945" t="b">
        <v>0</v>
      </c>
      <c r="AL1945" t="b">
        <v>0</v>
      </c>
      <c r="AM1945" t="s">
        <v>576</v>
      </c>
      <c r="AN1945" s="1">
        <v>38930</v>
      </c>
      <c r="AO1945" s="1">
        <v>38946</v>
      </c>
      <c r="AP1945" s="1">
        <v>39052</v>
      </c>
      <c r="AQ1945" s="1">
        <v>39173</v>
      </c>
    </row>
    <row r="1946" spans="1:43">
      <c r="A1946" t="s">
        <v>4071</v>
      </c>
      <c r="B1946">
        <v>481623001388</v>
      </c>
      <c r="C1946" t="s">
        <v>320</v>
      </c>
      <c r="D1946" t="s">
        <v>248</v>
      </c>
      <c r="E1946">
        <v>75208</v>
      </c>
      <c r="F1946" t="s">
        <v>75</v>
      </c>
      <c r="G1946" t="s">
        <v>453</v>
      </c>
      <c r="H1946" t="s">
        <v>320</v>
      </c>
      <c r="I1946" t="b">
        <v>0</v>
      </c>
      <c r="J1946" t="b">
        <v>0</v>
      </c>
      <c r="K1946" t="b">
        <v>0</v>
      </c>
      <c r="L1946" t="b">
        <v>0</v>
      </c>
      <c r="M1946" t="b">
        <v>0</v>
      </c>
      <c r="N1946" t="b">
        <v>0</v>
      </c>
      <c r="O1946" t="s">
        <v>57</v>
      </c>
      <c r="P1946" t="b">
        <v>0</v>
      </c>
      <c r="Q1946" t="b">
        <v>0</v>
      </c>
      <c r="R1946" t="s">
        <v>101</v>
      </c>
      <c r="S1946" t="s">
        <v>95</v>
      </c>
      <c r="T1946" t="s">
        <v>58</v>
      </c>
      <c r="U1946" t="s">
        <v>59</v>
      </c>
      <c r="V1946" t="s">
        <v>60</v>
      </c>
      <c r="W1946" t="s">
        <v>80</v>
      </c>
      <c r="X1946" t="s">
        <v>62</v>
      </c>
      <c r="Y1946" t="s">
        <v>81</v>
      </c>
      <c r="Z1946">
        <v>27.06</v>
      </c>
      <c r="AA1946">
        <v>0</v>
      </c>
      <c r="AB1946">
        <v>2.56</v>
      </c>
      <c r="AC1946">
        <v>35</v>
      </c>
      <c r="AD1946">
        <v>235.12</v>
      </c>
      <c r="AE1946">
        <v>276.61</v>
      </c>
      <c r="AF1946">
        <v>40</v>
      </c>
      <c r="AG1946" t="b">
        <v>1</v>
      </c>
      <c r="AH1946">
        <v>270.44</v>
      </c>
      <c r="AI1946">
        <f t="shared" si="30"/>
        <v>19786.857958315395</v>
      </c>
      <c r="AJ1946">
        <v>5</v>
      </c>
      <c r="AK1946" t="b">
        <v>0</v>
      </c>
      <c r="AL1946" t="b">
        <v>1</v>
      </c>
      <c r="AM1946" t="s">
        <v>576</v>
      </c>
      <c r="AN1946" s="1">
        <v>40524</v>
      </c>
      <c r="AO1946" s="1">
        <v>40560</v>
      </c>
      <c r="AQ1946" s="1">
        <v>40672</v>
      </c>
    </row>
    <row r="1947" spans="1:43">
      <c r="A1947" t="s">
        <v>4072</v>
      </c>
      <c r="B1947">
        <v>63846006456</v>
      </c>
      <c r="C1947" t="s">
        <v>4073</v>
      </c>
      <c r="D1947" t="s">
        <v>128</v>
      </c>
      <c r="E1947">
        <v>94085</v>
      </c>
      <c r="G1947" t="s">
        <v>4074</v>
      </c>
      <c r="H1947" t="s">
        <v>835</v>
      </c>
      <c r="I1947" t="b">
        <v>0</v>
      </c>
      <c r="J1947" t="b">
        <v>0</v>
      </c>
      <c r="K1947" t="b">
        <v>0</v>
      </c>
      <c r="L1947" t="b">
        <v>0</v>
      </c>
      <c r="M1947" t="b">
        <v>0</v>
      </c>
      <c r="N1947" t="b">
        <v>0</v>
      </c>
      <c r="O1947" t="s">
        <v>57</v>
      </c>
      <c r="P1947" t="b">
        <v>0</v>
      </c>
      <c r="Q1947" t="b">
        <v>0</v>
      </c>
      <c r="R1947" t="s">
        <v>211</v>
      </c>
      <c r="S1947" t="s">
        <v>100</v>
      </c>
      <c r="V1947" t="s">
        <v>60</v>
      </c>
      <c r="W1947" t="s">
        <v>61</v>
      </c>
      <c r="X1947" t="s">
        <v>62</v>
      </c>
      <c r="Y1947" t="s">
        <v>81</v>
      </c>
      <c r="Z1947">
        <v>2.56</v>
      </c>
      <c r="AA1947">
        <v>15.9</v>
      </c>
      <c r="AB1947">
        <v>2.61</v>
      </c>
      <c r="AC1947">
        <v>35</v>
      </c>
      <c r="AD1947">
        <v>229.88</v>
      </c>
      <c r="AE1947">
        <v>270.45</v>
      </c>
      <c r="AF1947">
        <v>32</v>
      </c>
      <c r="AG1947" t="b">
        <v>1</v>
      </c>
      <c r="AH1947">
        <v>270.45</v>
      </c>
      <c r="AI1947">
        <f t="shared" si="30"/>
        <v>19784.044742978767</v>
      </c>
      <c r="AJ1947">
        <v>2</v>
      </c>
      <c r="AK1947" t="b">
        <v>0</v>
      </c>
      <c r="AL1947" t="b">
        <v>0</v>
      </c>
      <c r="AM1947" t="s">
        <v>576</v>
      </c>
      <c r="AN1947" s="1">
        <v>40402</v>
      </c>
      <c r="AO1947" s="1">
        <v>40420</v>
      </c>
      <c r="AP1947" s="1">
        <v>40421</v>
      </c>
      <c r="AQ1947" s="1">
        <v>40553</v>
      </c>
    </row>
    <row r="1948" spans="1:43">
      <c r="A1948" t="s">
        <v>4075</v>
      </c>
      <c r="B1948">
        <v>63441007732</v>
      </c>
      <c r="C1948" t="s">
        <v>205</v>
      </c>
      <c r="D1948" t="s">
        <v>128</v>
      </c>
      <c r="E1948">
        <v>94102</v>
      </c>
      <c r="F1948" t="s">
        <v>75</v>
      </c>
      <c r="G1948" t="s">
        <v>206</v>
      </c>
      <c r="H1948" t="s">
        <v>205</v>
      </c>
      <c r="I1948" t="b">
        <v>0</v>
      </c>
      <c r="J1948" t="b">
        <v>0</v>
      </c>
      <c r="K1948" t="b">
        <v>0</v>
      </c>
      <c r="L1948" t="b">
        <v>0</v>
      </c>
      <c r="M1948" t="b">
        <v>0</v>
      </c>
      <c r="N1948" t="b">
        <v>0</v>
      </c>
      <c r="O1948" t="s">
        <v>77</v>
      </c>
      <c r="P1948" t="b">
        <v>0</v>
      </c>
      <c r="Q1948" t="b">
        <v>0</v>
      </c>
      <c r="R1948" t="s">
        <v>58</v>
      </c>
      <c r="S1948" t="s">
        <v>59</v>
      </c>
      <c r="V1948" t="s">
        <v>60</v>
      </c>
      <c r="W1948" t="s">
        <v>61</v>
      </c>
      <c r="X1948" t="s">
        <v>62</v>
      </c>
      <c r="Y1948" t="s">
        <v>63</v>
      </c>
      <c r="Z1948">
        <v>17.809999999999999</v>
      </c>
      <c r="AA1948">
        <v>12.91</v>
      </c>
      <c r="AB1948">
        <v>4.45</v>
      </c>
      <c r="AC1948">
        <v>17</v>
      </c>
      <c r="AD1948">
        <v>230</v>
      </c>
      <c r="AE1948">
        <v>280.49</v>
      </c>
      <c r="AF1948">
        <v>21</v>
      </c>
      <c r="AG1948" t="b">
        <v>1</v>
      </c>
      <c r="AH1948">
        <v>270.58</v>
      </c>
      <c r="AI1948">
        <f t="shared" si="30"/>
        <v>19747.491143602558</v>
      </c>
      <c r="AJ1948">
        <v>4</v>
      </c>
      <c r="AK1948" t="b">
        <v>0</v>
      </c>
      <c r="AL1948" t="b">
        <v>0</v>
      </c>
      <c r="AM1948" t="s">
        <v>576</v>
      </c>
      <c r="AN1948" s="1">
        <v>39537</v>
      </c>
      <c r="AO1948" s="1">
        <v>39618</v>
      </c>
      <c r="AP1948" s="1">
        <v>39730</v>
      </c>
      <c r="AQ1948" s="1">
        <v>39694</v>
      </c>
    </row>
    <row r="1949" spans="1:43">
      <c r="A1949" t="s">
        <v>4076</v>
      </c>
      <c r="C1949" t="s">
        <v>73</v>
      </c>
      <c r="D1949" t="s">
        <v>74</v>
      </c>
      <c r="E1949">
        <v>10460</v>
      </c>
      <c r="F1949" t="s">
        <v>75</v>
      </c>
      <c r="G1949" t="s">
        <v>117</v>
      </c>
      <c r="H1949" t="s">
        <v>73</v>
      </c>
      <c r="I1949" t="b">
        <v>0</v>
      </c>
      <c r="J1949" t="b">
        <v>0</v>
      </c>
      <c r="K1949" t="b">
        <v>0</v>
      </c>
      <c r="L1949" t="b">
        <v>0</v>
      </c>
      <c r="M1949" t="b">
        <v>0</v>
      </c>
      <c r="N1949" t="b">
        <v>0</v>
      </c>
      <c r="O1949" t="s">
        <v>77</v>
      </c>
      <c r="P1949" t="b">
        <v>0</v>
      </c>
      <c r="Q1949" t="b">
        <v>1</v>
      </c>
      <c r="R1949" t="s">
        <v>267</v>
      </c>
      <c r="S1949" t="s">
        <v>95</v>
      </c>
      <c r="T1949" t="s">
        <v>104</v>
      </c>
      <c r="U1949" t="s">
        <v>95</v>
      </c>
      <c r="V1949" t="s">
        <v>60</v>
      </c>
      <c r="W1949" t="s">
        <v>61</v>
      </c>
      <c r="X1949" t="s">
        <v>62</v>
      </c>
      <c r="Y1949" t="s">
        <v>151</v>
      </c>
      <c r="Z1949">
        <v>18.98</v>
      </c>
      <c r="AA1949">
        <v>0</v>
      </c>
      <c r="AB1949">
        <v>4.74</v>
      </c>
      <c r="AC1949">
        <v>17</v>
      </c>
      <c r="AD1949">
        <v>230</v>
      </c>
      <c r="AE1949">
        <v>280.49</v>
      </c>
      <c r="AF1949">
        <v>55</v>
      </c>
      <c r="AG1949" t="b">
        <v>1</v>
      </c>
      <c r="AH1949">
        <v>270.58999999999997</v>
      </c>
      <c r="AI1949">
        <f t="shared" si="30"/>
        <v>19744.680728265932</v>
      </c>
      <c r="AJ1949">
        <v>2</v>
      </c>
      <c r="AK1949" t="b">
        <v>1</v>
      </c>
      <c r="AL1949" t="b">
        <v>0</v>
      </c>
      <c r="AM1949" t="s">
        <v>576</v>
      </c>
      <c r="AN1949" s="1">
        <v>39784</v>
      </c>
      <c r="AO1949" s="1">
        <v>39792</v>
      </c>
      <c r="AP1949" s="1">
        <v>39916</v>
      </c>
      <c r="AQ1949" s="1">
        <v>39933</v>
      </c>
    </row>
    <row r="1950" spans="1:43">
      <c r="A1950" t="s">
        <v>4077</v>
      </c>
      <c r="C1950" t="s">
        <v>4078</v>
      </c>
      <c r="D1950" t="s">
        <v>74</v>
      </c>
      <c r="E1950">
        <v>11369</v>
      </c>
      <c r="F1950" t="s">
        <v>75</v>
      </c>
      <c r="G1950" t="s">
        <v>76</v>
      </c>
      <c r="H1950" t="s">
        <v>118</v>
      </c>
      <c r="I1950" t="b">
        <v>0</v>
      </c>
      <c r="J1950" t="b">
        <v>1</v>
      </c>
      <c r="K1950" t="b">
        <v>0</v>
      </c>
      <c r="L1950" t="b">
        <v>0</v>
      </c>
      <c r="M1950" t="b">
        <v>0</v>
      </c>
      <c r="N1950" t="b">
        <v>0</v>
      </c>
      <c r="O1950" t="s">
        <v>57</v>
      </c>
      <c r="P1950" t="b">
        <v>0</v>
      </c>
      <c r="Q1950" t="b">
        <v>0</v>
      </c>
      <c r="R1950" t="s">
        <v>78</v>
      </c>
      <c r="S1950" t="s">
        <v>79</v>
      </c>
      <c r="T1950" t="s">
        <v>78</v>
      </c>
      <c r="U1950" t="s">
        <v>79</v>
      </c>
      <c r="V1950" t="s">
        <v>71</v>
      </c>
      <c r="W1950" t="s">
        <v>61</v>
      </c>
      <c r="X1950" t="s">
        <v>62</v>
      </c>
      <c r="Y1950" t="s">
        <v>63</v>
      </c>
      <c r="Z1950">
        <v>18.89</v>
      </c>
      <c r="AA1950">
        <v>0</v>
      </c>
      <c r="AB1950">
        <v>4.72</v>
      </c>
      <c r="AC1950">
        <v>17</v>
      </c>
      <c r="AD1950">
        <v>230</v>
      </c>
      <c r="AE1950">
        <v>280.49</v>
      </c>
      <c r="AF1950">
        <v>24</v>
      </c>
      <c r="AG1950" t="b">
        <v>1</v>
      </c>
      <c r="AH1950">
        <v>270.58999999999997</v>
      </c>
      <c r="AI1950">
        <f t="shared" si="30"/>
        <v>19744.680728265932</v>
      </c>
      <c r="AJ1950">
        <v>5</v>
      </c>
      <c r="AK1950" t="b">
        <v>0</v>
      </c>
      <c r="AL1950" t="b">
        <v>0</v>
      </c>
      <c r="AM1950" t="s">
        <v>576</v>
      </c>
      <c r="AN1950" s="1">
        <v>39710</v>
      </c>
      <c r="AO1950" s="1">
        <v>39808</v>
      </c>
      <c r="AP1950" s="1">
        <v>39890</v>
      </c>
      <c r="AQ1950" s="1">
        <v>39867</v>
      </c>
    </row>
    <row r="1951" spans="1:43">
      <c r="A1951" t="s">
        <v>4079</v>
      </c>
      <c r="B1951">
        <v>482034002027</v>
      </c>
      <c r="C1951" t="s">
        <v>318</v>
      </c>
      <c r="D1951" t="s">
        <v>248</v>
      </c>
      <c r="E1951">
        <v>75043</v>
      </c>
      <c r="F1951" t="s">
        <v>54</v>
      </c>
      <c r="G1951" t="s">
        <v>319</v>
      </c>
      <c r="H1951" t="s">
        <v>320</v>
      </c>
      <c r="I1951" t="b">
        <v>0</v>
      </c>
      <c r="J1951" t="b">
        <v>0</v>
      </c>
      <c r="K1951" t="b">
        <v>0</v>
      </c>
      <c r="L1951" t="b">
        <v>0</v>
      </c>
      <c r="M1951" t="b">
        <v>0</v>
      </c>
      <c r="N1951" t="b">
        <v>0</v>
      </c>
      <c r="O1951" t="s">
        <v>77</v>
      </c>
      <c r="P1951" t="b">
        <v>0</v>
      </c>
      <c r="Q1951" t="b">
        <v>0</v>
      </c>
      <c r="R1951" t="s">
        <v>119</v>
      </c>
      <c r="S1951" t="s">
        <v>59</v>
      </c>
      <c r="T1951" t="s">
        <v>119</v>
      </c>
      <c r="U1951" t="s">
        <v>59</v>
      </c>
      <c r="V1951" t="s">
        <v>60</v>
      </c>
      <c r="W1951" t="s">
        <v>61</v>
      </c>
      <c r="X1951" t="s">
        <v>62</v>
      </c>
      <c r="Y1951" t="s">
        <v>81</v>
      </c>
      <c r="Z1951">
        <v>18.97</v>
      </c>
      <c r="AA1951">
        <v>0</v>
      </c>
      <c r="AB1951">
        <v>4.74</v>
      </c>
      <c r="AC1951">
        <v>17</v>
      </c>
      <c r="AD1951">
        <v>230</v>
      </c>
      <c r="AE1951">
        <v>280.49</v>
      </c>
      <c r="AF1951">
        <v>22</v>
      </c>
      <c r="AG1951" t="b">
        <v>1</v>
      </c>
      <c r="AH1951">
        <v>270.58999999999997</v>
      </c>
      <c r="AI1951">
        <f t="shared" si="30"/>
        <v>19744.680728265932</v>
      </c>
      <c r="AJ1951">
        <v>1</v>
      </c>
      <c r="AK1951" t="b">
        <v>0</v>
      </c>
      <c r="AL1951" t="b">
        <v>0</v>
      </c>
      <c r="AM1951" t="s">
        <v>576</v>
      </c>
      <c r="AN1951" s="1">
        <v>39567</v>
      </c>
      <c r="AO1951" s="1">
        <v>39694</v>
      </c>
      <c r="AP1951" s="1">
        <v>39792</v>
      </c>
      <c r="AQ1951" s="1">
        <v>39725</v>
      </c>
    </row>
    <row r="1952" spans="1:43">
      <c r="A1952" t="s">
        <v>4080</v>
      </c>
      <c r="B1952">
        <v>170993000943</v>
      </c>
      <c r="C1952" t="s">
        <v>181</v>
      </c>
      <c r="D1952" t="s">
        <v>182</v>
      </c>
      <c r="E1952">
        <v>60617</v>
      </c>
      <c r="F1952" t="s">
        <v>75</v>
      </c>
      <c r="G1952" t="s">
        <v>4081</v>
      </c>
      <c r="H1952" t="s">
        <v>184</v>
      </c>
      <c r="I1952" t="b">
        <v>0</v>
      </c>
      <c r="J1952" t="b">
        <v>1</v>
      </c>
      <c r="K1952" t="b">
        <v>0</v>
      </c>
      <c r="L1952" t="b">
        <v>0</v>
      </c>
      <c r="M1952" t="b">
        <v>0</v>
      </c>
      <c r="N1952" t="b">
        <v>0</v>
      </c>
      <c r="O1952" t="s">
        <v>57</v>
      </c>
      <c r="P1952" t="b">
        <v>0</v>
      </c>
      <c r="Q1952" t="b">
        <v>0</v>
      </c>
      <c r="R1952" t="s">
        <v>119</v>
      </c>
      <c r="S1952" t="s">
        <v>59</v>
      </c>
      <c r="T1952" t="s">
        <v>131</v>
      </c>
      <c r="U1952" t="s">
        <v>79</v>
      </c>
      <c r="V1952" t="s">
        <v>60</v>
      </c>
      <c r="W1952" t="s">
        <v>114</v>
      </c>
      <c r="X1952" t="s">
        <v>62</v>
      </c>
      <c r="Y1952" t="s">
        <v>88</v>
      </c>
      <c r="Z1952">
        <v>18.899999999999999</v>
      </c>
      <c r="AA1952">
        <v>0</v>
      </c>
      <c r="AB1952">
        <v>4.72</v>
      </c>
      <c r="AC1952">
        <v>17</v>
      </c>
      <c r="AD1952">
        <v>230</v>
      </c>
      <c r="AE1952">
        <v>280.49</v>
      </c>
      <c r="AF1952">
        <v>60</v>
      </c>
      <c r="AG1952" t="b">
        <v>1</v>
      </c>
      <c r="AH1952">
        <v>270.58999999999997</v>
      </c>
      <c r="AI1952">
        <f t="shared" si="30"/>
        <v>19744.680728265932</v>
      </c>
      <c r="AJ1952">
        <v>2</v>
      </c>
      <c r="AK1952" t="b">
        <v>0</v>
      </c>
      <c r="AL1952" t="b">
        <v>0</v>
      </c>
      <c r="AM1952" t="s">
        <v>576</v>
      </c>
      <c r="AN1952" s="1">
        <v>39443</v>
      </c>
      <c r="AO1952" s="1">
        <v>39511</v>
      </c>
      <c r="AP1952" s="1">
        <v>39553</v>
      </c>
      <c r="AQ1952" s="1">
        <v>39615</v>
      </c>
    </row>
    <row r="1953" spans="1:43">
      <c r="A1953" t="s">
        <v>4082</v>
      </c>
      <c r="B1953">
        <v>450375001085</v>
      </c>
      <c r="C1953" t="s">
        <v>193</v>
      </c>
      <c r="D1953" t="s">
        <v>196</v>
      </c>
      <c r="E1953">
        <v>29379</v>
      </c>
      <c r="F1953" t="s">
        <v>68</v>
      </c>
      <c r="G1953" t="s">
        <v>1842</v>
      </c>
      <c r="H1953" t="s">
        <v>193</v>
      </c>
      <c r="I1953" t="b">
        <v>0</v>
      </c>
      <c r="J1953" t="b">
        <v>0</v>
      </c>
      <c r="K1953" t="b">
        <v>0</v>
      </c>
      <c r="L1953" t="b">
        <v>0</v>
      </c>
      <c r="M1953" t="b">
        <v>0</v>
      </c>
      <c r="N1953" t="b">
        <v>0</v>
      </c>
      <c r="O1953" t="s">
        <v>77</v>
      </c>
      <c r="P1953" t="b">
        <v>0</v>
      </c>
      <c r="Q1953" t="b">
        <v>0</v>
      </c>
      <c r="R1953" t="s">
        <v>113</v>
      </c>
      <c r="S1953" t="s">
        <v>113</v>
      </c>
      <c r="T1953" t="s">
        <v>119</v>
      </c>
      <c r="U1953" t="s">
        <v>59</v>
      </c>
      <c r="V1953" t="s">
        <v>60</v>
      </c>
      <c r="W1953" t="s">
        <v>114</v>
      </c>
      <c r="X1953" t="s">
        <v>62</v>
      </c>
      <c r="Y1953" t="s">
        <v>63</v>
      </c>
      <c r="Z1953">
        <v>18.309999999999999</v>
      </c>
      <c r="AA1953">
        <v>9.16</v>
      </c>
      <c r="AB1953">
        <v>2.75</v>
      </c>
      <c r="AC1953">
        <v>9</v>
      </c>
      <c r="AD1953">
        <v>222</v>
      </c>
      <c r="AE1953">
        <v>270.73</v>
      </c>
      <c r="AF1953">
        <v>30</v>
      </c>
      <c r="AG1953" t="b">
        <v>1</v>
      </c>
      <c r="AH1953">
        <v>270.74</v>
      </c>
      <c r="AI1953">
        <f t="shared" si="30"/>
        <v>19702.548498216449</v>
      </c>
      <c r="AJ1953">
        <v>2</v>
      </c>
      <c r="AK1953" t="b">
        <v>1</v>
      </c>
      <c r="AL1953" t="b">
        <v>0</v>
      </c>
      <c r="AM1953" t="s">
        <v>576</v>
      </c>
      <c r="AN1953" s="1">
        <v>39937</v>
      </c>
      <c r="AO1953" s="1">
        <v>40049</v>
      </c>
      <c r="AP1953" s="1">
        <v>40108</v>
      </c>
      <c r="AQ1953" s="1">
        <v>40092</v>
      </c>
    </row>
    <row r="1954" spans="1:43">
      <c r="A1954" t="s">
        <v>4083</v>
      </c>
      <c r="B1954">
        <v>250297000374</v>
      </c>
      <c r="C1954" t="s">
        <v>3934</v>
      </c>
      <c r="D1954" t="s">
        <v>707</v>
      </c>
      <c r="E1954">
        <v>2631</v>
      </c>
      <c r="F1954" t="s">
        <v>54</v>
      </c>
      <c r="G1954" t="s">
        <v>4084</v>
      </c>
      <c r="H1954" t="s">
        <v>4085</v>
      </c>
      <c r="I1954" t="b">
        <v>0</v>
      </c>
      <c r="J1954" t="b">
        <v>0</v>
      </c>
      <c r="K1954" t="b">
        <v>0</v>
      </c>
      <c r="L1954" t="b">
        <v>0</v>
      </c>
      <c r="M1954" t="b">
        <v>0</v>
      </c>
      <c r="N1954" t="b">
        <v>0</v>
      </c>
      <c r="O1954" t="s">
        <v>57</v>
      </c>
      <c r="P1954" t="b">
        <v>0</v>
      </c>
      <c r="Q1954" t="b">
        <v>0</v>
      </c>
      <c r="R1954" t="s">
        <v>101</v>
      </c>
      <c r="S1954" t="s">
        <v>95</v>
      </c>
      <c r="V1954" t="s">
        <v>60</v>
      </c>
      <c r="W1954" t="s">
        <v>61</v>
      </c>
      <c r="X1954" t="s">
        <v>287</v>
      </c>
      <c r="Y1954" t="s">
        <v>63</v>
      </c>
      <c r="Z1954">
        <v>21.21</v>
      </c>
      <c r="AA1954">
        <v>0</v>
      </c>
      <c r="AB1954">
        <v>2.65</v>
      </c>
      <c r="AC1954">
        <v>35</v>
      </c>
      <c r="AD1954">
        <v>235.58</v>
      </c>
      <c r="AE1954">
        <v>270.77999999999997</v>
      </c>
      <c r="AF1954">
        <v>19</v>
      </c>
      <c r="AG1954" t="b">
        <v>1</v>
      </c>
      <c r="AH1954">
        <v>270.77999999999997</v>
      </c>
      <c r="AI1954">
        <f t="shared" si="30"/>
        <v>19691.320836869931</v>
      </c>
      <c r="AJ1954">
        <v>2</v>
      </c>
      <c r="AK1954" t="b">
        <v>1</v>
      </c>
      <c r="AL1954" t="b">
        <v>1</v>
      </c>
      <c r="AM1954" t="s">
        <v>576</v>
      </c>
      <c r="AN1954" s="1">
        <v>40302</v>
      </c>
      <c r="AO1954" s="1">
        <v>40425</v>
      </c>
      <c r="AP1954" s="1">
        <v>40518</v>
      </c>
      <c r="AQ1954" s="1">
        <v>40454</v>
      </c>
    </row>
    <row r="1955" spans="1:43">
      <c r="A1955" t="s">
        <v>4086</v>
      </c>
      <c r="B1955">
        <v>61111008766</v>
      </c>
      <c r="C1955" t="s">
        <v>4087</v>
      </c>
      <c r="D1955" t="s">
        <v>128</v>
      </c>
      <c r="E1955">
        <v>92201</v>
      </c>
      <c r="F1955" t="s">
        <v>54</v>
      </c>
      <c r="G1955" t="s">
        <v>4088</v>
      </c>
      <c r="H1955" t="s">
        <v>869</v>
      </c>
      <c r="I1955" t="b">
        <v>0</v>
      </c>
      <c r="J1955" t="b">
        <v>1</v>
      </c>
      <c r="K1955" t="b">
        <v>0</v>
      </c>
      <c r="L1955" t="b">
        <v>0</v>
      </c>
      <c r="M1955" t="b">
        <v>0</v>
      </c>
      <c r="N1955" t="b">
        <v>0</v>
      </c>
      <c r="O1955" t="s">
        <v>57</v>
      </c>
      <c r="P1955" t="b">
        <v>0</v>
      </c>
      <c r="Q1955" t="b">
        <v>0</v>
      </c>
      <c r="R1955" t="s">
        <v>119</v>
      </c>
      <c r="S1955" t="s">
        <v>59</v>
      </c>
      <c r="T1955" t="s">
        <v>1</v>
      </c>
      <c r="U1955" t="s">
        <v>137</v>
      </c>
      <c r="V1955" t="s">
        <v>71</v>
      </c>
      <c r="W1955" t="s">
        <v>1</v>
      </c>
      <c r="X1955" t="s">
        <v>107</v>
      </c>
      <c r="Y1955" t="s">
        <v>81</v>
      </c>
      <c r="Z1955">
        <v>16.72</v>
      </c>
      <c r="AA1955">
        <v>12.12</v>
      </c>
      <c r="AB1955">
        <v>4.18</v>
      </c>
      <c r="AC1955">
        <v>17</v>
      </c>
      <c r="AD1955">
        <v>217</v>
      </c>
      <c r="AE1955">
        <v>264.63</v>
      </c>
      <c r="AF1955">
        <v>30</v>
      </c>
      <c r="AG1955" t="b">
        <v>1</v>
      </c>
      <c r="AH1955">
        <v>271.24</v>
      </c>
      <c r="AI1955">
        <f t="shared" si="30"/>
        <v>19562.43273138487</v>
      </c>
      <c r="AJ1955">
        <v>8</v>
      </c>
      <c r="AK1955" t="b">
        <v>0</v>
      </c>
      <c r="AL1955" t="b">
        <v>0</v>
      </c>
      <c r="AM1955" t="s">
        <v>290</v>
      </c>
      <c r="AN1955" s="1">
        <v>39484</v>
      </c>
      <c r="AO1955" s="1">
        <v>39624</v>
      </c>
      <c r="AQ1955" s="1">
        <v>39642</v>
      </c>
    </row>
    <row r="1956" spans="1:43">
      <c r="A1956" t="s">
        <v>4089</v>
      </c>
      <c r="B1956">
        <v>370297002846</v>
      </c>
      <c r="C1956" t="s">
        <v>252</v>
      </c>
      <c r="D1956" t="s">
        <v>67</v>
      </c>
      <c r="E1956">
        <v>28205</v>
      </c>
      <c r="F1956" t="s">
        <v>75</v>
      </c>
      <c r="G1956" t="s">
        <v>253</v>
      </c>
      <c r="H1956" t="s">
        <v>254</v>
      </c>
      <c r="I1956" t="b">
        <v>0</v>
      </c>
      <c r="J1956" t="b">
        <v>0</v>
      </c>
      <c r="K1956" t="b">
        <v>0</v>
      </c>
      <c r="L1956" t="b">
        <v>0</v>
      </c>
      <c r="M1956" t="b">
        <v>0</v>
      </c>
      <c r="N1956" t="b">
        <v>0</v>
      </c>
      <c r="O1956" t="s">
        <v>87</v>
      </c>
      <c r="P1956" t="b">
        <v>0</v>
      </c>
      <c r="Q1956" t="b">
        <v>0</v>
      </c>
      <c r="R1956" t="s">
        <v>94</v>
      </c>
      <c r="S1956" t="s">
        <v>95</v>
      </c>
      <c r="T1956" t="s">
        <v>211</v>
      </c>
      <c r="U1956" t="s">
        <v>100</v>
      </c>
      <c r="V1956" t="s">
        <v>60</v>
      </c>
      <c r="W1956" t="s">
        <v>80</v>
      </c>
      <c r="X1956" t="s">
        <v>62</v>
      </c>
      <c r="Y1956" t="s">
        <v>88</v>
      </c>
      <c r="Z1956">
        <v>2</v>
      </c>
      <c r="AA1956">
        <v>8.5</v>
      </c>
      <c r="AB1956">
        <v>3</v>
      </c>
      <c r="AC1956">
        <v>9</v>
      </c>
      <c r="AD1956">
        <v>222.49</v>
      </c>
      <c r="AE1956">
        <v>271.33</v>
      </c>
      <c r="AF1956">
        <v>400</v>
      </c>
      <c r="AG1956" t="b">
        <v>1</v>
      </c>
      <c r="AH1956">
        <v>271.33</v>
      </c>
      <c r="AI1956">
        <f t="shared" si="30"/>
        <v>19537.264993355195</v>
      </c>
      <c r="AJ1956">
        <v>5</v>
      </c>
      <c r="AK1956" t="b">
        <v>1</v>
      </c>
      <c r="AL1956" t="b">
        <v>0</v>
      </c>
      <c r="AM1956" t="s">
        <v>576</v>
      </c>
      <c r="AN1956" s="1">
        <v>40263</v>
      </c>
      <c r="AO1956" s="1">
        <v>40274</v>
      </c>
      <c r="AP1956" s="1">
        <v>40309</v>
      </c>
      <c r="AQ1956" s="1">
        <v>40414</v>
      </c>
    </row>
    <row r="1957" spans="1:43">
      <c r="A1957" t="s">
        <v>4090</v>
      </c>
      <c r="C1957" t="s">
        <v>252</v>
      </c>
      <c r="D1957" t="s">
        <v>67</v>
      </c>
      <c r="E1957">
        <v>28208</v>
      </c>
      <c r="F1957" t="s">
        <v>75</v>
      </c>
      <c r="G1957" t="s">
        <v>253</v>
      </c>
      <c r="H1957" t="s">
        <v>254</v>
      </c>
      <c r="I1957" t="b">
        <v>0</v>
      </c>
      <c r="J1957" t="b">
        <v>0</v>
      </c>
      <c r="K1957" t="b">
        <v>0</v>
      </c>
      <c r="L1957" t="b">
        <v>0</v>
      </c>
      <c r="M1957" t="b">
        <v>0</v>
      </c>
      <c r="N1957" t="b">
        <v>0</v>
      </c>
      <c r="O1957" t="s">
        <v>77</v>
      </c>
      <c r="P1957" t="b">
        <v>0</v>
      </c>
      <c r="Q1957" t="b">
        <v>0</v>
      </c>
      <c r="R1957" t="s">
        <v>58</v>
      </c>
      <c r="S1957" t="s">
        <v>59</v>
      </c>
      <c r="V1957" t="s">
        <v>71</v>
      </c>
      <c r="W1957" t="s">
        <v>80</v>
      </c>
      <c r="X1957" t="s">
        <v>62</v>
      </c>
      <c r="Y1957" t="s">
        <v>63</v>
      </c>
      <c r="Z1957">
        <v>0</v>
      </c>
      <c r="AA1957">
        <v>13.96</v>
      </c>
      <c r="AB1957">
        <v>2.68</v>
      </c>
      <c r="AC1957">
        <v>35</v>
      </c>
      <c r="AD1957">
        <v>230.64</v>
      </c>
      <c r="AE1957">
        <v>271.33999999999997</v>
      </c>
      <c r="AF1957">
        <v>15</v>
      </c>
      <c r="AG1957" t="b">
        <v>1</v>
      </c>
      <c r="AH1957">
        <v>271.33999999999997</v>
      </c>
      <c r="AI1957">
        <f t="shared" si="30"/>
        <v>19534.469578018565</v>
      </c>
      <c r="AJ1957">
        <v>4</v>
      </c>
      <c r="AK1957" t="b">
        <v>0</v>
      </c>
      <c r="AL1957" t="b">
        <v>1</v>
      </c>
      <c r="AM1957" t="s">
        <v>576</v>
      </c>
      <c r="AN1957" s="1">
        <v>40434</v>
      </c>
      <c r="AO1957" s="1">
        <v>40457</v>
      </c>
      <c r="AP1957" s="1">
        <v>40519</v>
      </c>
      <c r="AQ1957" s="1">
        <v>40582</v>
      </c>
    </row>
    <row r="1958" spans="1:43">
      <c r="A1958" t="s">
        <v>4091</v>
      </c>
      <c r="B1958">
        <v>160036000074</v>
      </c>
      <c r="C1958" t="s">
        <v>2620</v>
      </c>
      <c r="D1958" t="s">
        <v>801</v>
      </c>
      <c r="E1958">
        <v>83703</v>
      </c>
      <c r="F1958" t="s">
        <v>75</v>
      </c>
      <c r="G1958" t="s">
        <v>2621</v>
      </c>
      <c r="H1958" t="s">
        <v>803</v>
      </c>
      <c r="I1958" t="b">
        <v>0</v>
      </c>
      <c r="J1958" t="b">
        <v>0</v>
      </c>
      <c r="K1958" t="b">
        <v>0</v>
      </c>
      <c r="L1958" t="b">
        <v>0</v>
      </c>
      <c r="M1958" t="b">
        <v>0</v>
      </c>
      <c r="N1958" t="b">
        <v>0</v>
      </c>
      <c r="O1958" t="s">
        <v>57</v>
      </c>
      <c r="P1958" t="b">
        <v>0</v>
      </c>
      <c r="Q1958" t="b">
        <v>0</v>
      </c>
      <c r="R1958" t="s">
        <v>58</v>
      </c>
      <c r="S1958" t="s">
        <v>59</v>
      </c>
      <c r="T1958" t="s">
        <v>136</v>
      </c>
      <c r="U1958" t="s">
        <v>137</v>
      </c>
      <c r="V1958" t="s">
        <v>71</v>
      </c>
      <c r="W1958" t="s">
        <v>61</v>
      </c>
      <c r="X1958" t="s">
        <v>62</v>
      </c>
      <c r="Y1958" t="s">
        <v>63</v>
      </c>
      <c r="Z1958">
        <v>0</v>
      </c>
      <c r="AA1958">
        <v>11.92</v>
      </c>
      <c r="AB1958">
        <v>2.98</v>
      </c>
      <c r="AC1958">
        <v>9</v>
      </c>
      <c r="AD1958">
        <v>222.5</v>
      </c>
      <c r="AE1958">
        <v>271.33999999999997</v>
      </c>
      <c r="AF1958">
        <v>75</v>
      </c>
      <c r="AG1958" t="b">
        <v>1</v>
      </c>
      <c r="AH1958">
        <v>271.33999999999997</v>
      </c>
      <c r="AI1958">
        <f t="shared" si="30"/>
        <v>19534.469578018565</v>
      </c>
      <c r="AJ1958">
        <v>1</v>
      </c>
      <c r="AK1958" t="b">
        <v>1</v>
      </c>
      <c r="AL1958" t="b">
        <v>0</v>
      </c>
      <c r="AM1958" t="s">
        <v>576</v>
      </c>
      <c r="AN1958" s="1">
        <v>40138</v>
      </c>
      <c r="AO1958" s="1">
        <v>40260</v>
      </c>
      <c r="AP1958" s="1">
        <v>40336</v>
      </c>
      <c r="AQ1958" s="1">
        <v>40288</v>
      </c>
    </row>
    <row r="1959" spans="1:43">
      <c r="A1959" t="s">
        <v>4092</v>
      </c>
      <c r="B1959">
        <v>370150002446</v>
      </c>
      <c r="C1959" t="s">
        <v>565</v>
      </c>
      <c r="D1959" t="s">
        <v>67</v>
      </c>
      <c r="E1959">
        <v>27105</v>
      </c>
      <c r="F1959" t="s">
        <v>75</v>
      </c>
      <c r="G1959" t="s">
        <v>566</v>
      </c>
      <c r="H1959" t="s">
        <v>567</v>
      </c>
      <c r="I1959" t="b">
        <v>0</v>
      </c>
      <c r="J1959" t="b">
        <v>0</v>
      </c>
      <c r="K1959" t="b">
        <v>0</v>
      </c>
      <c r="L1959" t="b">
        <v>0</v>
      </c>
      <c r="M1959" t="b">
        <v>0</v>
      </c>
      <c r="N1959" t="b">
        <v>0</v>
      </c>
      <c r="O1959" t="s">
        <v>77</v>
      </c>
      <c r="P1959" t="b">
        <v>0</v>
      </c>
      <c r="Q1959" t="b">
        <v>0</v>
      </c>
      <c r="R1959" t="s">
        <v>125</v>
      </c>
      <c r="S1959" t="s">
        <v>59</v>
      </c>
      <c r="T1959" t="s">
        <v>101</v>
      </c>
      <c r="U1959" t="s">
        <v>95</v>
      </c>
      <c r="V1959" t="s">
        <v>60</v>
      </c>
      <c r="W1959" t="s">
        <v>61</v>
      </c>
      <c r="X1959" t="s">
        <v>62</v>
      </c>
      <c r="Y1959" t="s">
        <v>63</v>
      </c>
      <c r="Z1959">
        <v>0</v>
      </c>
      <c r="AA1959">
        <v>14.41</v>
      </c>
      <c r="AB1959">
        <v>2.77</v>
      </c>
      <c r="AC1959">
        <v>35</v>
      </c>
      <c r="AD1959">
        <v>236.88</v>
      </c>
      <c r="AE1959">
        <v>278.68</v>
      </c>
      <c r="AF1959">
        <v>225</v>
      </c>
      <c r="AG1959" t="b">
        <v>1</v>
      </c>
      <c r="AH1959">
        <v>271.48</v>
      </c>
      <c r="AI1959">
        <f t="shared" si="30"/>
        <v>19495.354763305713</v>
      </c>
      <c r="AJ1959">
        <v>3</v>
      </c>
      <c r="AK1959" t="b">
        <v>0</v>
      </c>
      <c r="AL1959" t="b">
        <v>1</v>
      </c>
      <c r="AM1959" t="s">
        <v>576</v>
      </c>
      <c r="AN1959" s="1">
        <v>40516</v>
      </c>
      <c r="AO1959" s="1">
        <v>40581</v>
      </c>
      <c r="AQ1959" s="1">
        <v>40661</v>
      </c>
    </row>
    <row r="1960" spans="1:43">
      <c r="A1960" t="s">
        <v>4093</v>
      </c>
      <c r="B1960">
        <v>61314001499</v>
      </c>
      <c r="C1960" t="s">
        <v>833</v>
      </c>
      <c r="D1960" t="s">
        <v>128</v>
      </c>
      <c r="E1960">
        <v>95148</v>
      </c>
      <c r="F1960" t="s">
        <v>75</v>
      </c>
      <c r="G1960" t="s">
        <v>4094</v>
      </c>
      <c r="H1960" t="s">
        <v>835</v>
      </c>
      <c r="I1960" t="b">
        <v>0</v>
      </c>
      <c r="J1960" t="b">
        <v>0</v>
      </c>
      <c r="K1960" t="b">
        <v>0</v>
      </c>
      <c r="L1960" t="b">
        <v>0</v>
      </c>
      <c r="M1960" t="b">
        <v>0</v>
      </c>
      <c r="N1960" t="b">
        <v>0</v>
      </c>
      <c r="O1960" t="s">
        <v>77</v>
      </c>
      <c r="P1960" t="b">
        <v>0</v>
      </c>
      <c r="Q1960" t="b">
        <v>0</v>
      </c>
      <c r="R1960" t="s">
        <v>78</v>
      </c>
      <c r="S1960" t="s">
        <v>79</v>
      </c>
      <c r="T1960" t="s">
        <v>171</v>
      </c>
      <c r="U1960" t="s">
        <v>79</v>
      </c>
      <c r="V1960" t="s">
        <v>60</v>
      </c>
      <c r="W1960" t="s">
        <v>80</v>
      </c>
      <c r="X1960" t="s">
        <v>107</v>
      </c>
      <c r="Y1960" t="s">
        <v>151</v>
      </c>
      <c r="Z1960">
        <v>18</v>
      </c>
      <c r="AA1960">
        <v>13.05</v>
      </c>
      <c r="AB1960">
        <v>2.7</v>
      </c>
      <c r="AC1960">
        <v>9</v>
      </c>
      <c r="AD1960">
        <v>222.73</v>
      </c>
      <c r="AE1960">
        <v>271.62</v>
      </c>
      <c r="AF1960">
        <v>175</v>
      </c>
      <c r="AG1960" t="b">
        <v>1</v>
      </c>
      <c r="AH1960">
        <v>271.62</v>
      </c>
      <c r="AI1960">
        <f t="shared" si="30"/>
        <v>19456.279148592876</v>
      </c>
      <c r="AJ1960">
        <v>9</v>
      </c>
      <c r="AK1960" t="b">
        <v>0</v>
      </c>
      <c r="AL1960" t="b">
        <v>0</v>
      </c>
      <c r="AM1960" t="s">
        <v>576</v>
      </c>
      <c r="AN1960" s="1">
        <v>40094</v>
      </c>
      <c r="AO1960" s="1">
        <v>40160</v>
      </c>
      <c r="AP1960" s="1">
        <v>40254</v>
      </c>
      <c r="AQ1960" s="1">
        <v>40250</v>
      </c>
    </row>
    <row r="1961" spans="1:43">
      <c r="A1961" t="s">
        <v>4095</v>
      </c>
      <c r="B1961">
        <v>320006000054</v>
      </c>
      <c r="C1961" t="s">
        <v>226</v>
      </c>
      <c r="D1961" t="s">
        <v>227</v>
      </c>
      <c r="E1961">
        <v>89121</v>
      </c>
      <c r="F1961" t="s">
        <v>75</v>
      </c>
      <c r="G1961" t="s">
        <v>228</v>
      </c>
      <c r="H1961" t="s">
        <v>229</v>
      </c>
      <c r="I1961" t="b">
        <v>0</v>
      </c>
      <c r="J1961" t="b">
        <v>0</v>
      </c>
      <c r="K1961" t="b">
        <v>0</v>
      </c>
      <c r="L1961" t="b">
        <v>0</v>
      </c>
      <c r="M1961" t="b">
        <v>0</v>
      </c>
      <c r="N1961" t="b">
        <v>0</v>
      </c>
      <c r="O1961" t="s">
        <v>57</v>
      </c>
      <c r="P1961" t="b">
        <v>0</v>
      </c>
      <c r="Q1961" t="b">
        <v>0</v>
      </c>
      <c r="R1961" t="s">
        <v>58</v>
      </c>
      <c r="S1961" t="s">
        <v>59</v>
      </c>
      <c r="T1961" t="s">
        <v>119</v>
      </c>
      <c r="U1961" t="s">
        <v>59</v>
      </c>
      <c r="V1961" t="s">
        <v>71</v>
      </c>
      <c r="W1961" t="s">
        <v>80</v>
      </c>
      <c r="X1961" t="s">
        <v>62</v>
      </c>
      <c r="Y1961" t="s">
        <v>63</v>
      </c>
      <c r="Z1961">
        <v>18</v>
      </c>
      <c r="AA1961">
        <v>11.7</v>
      </c>
      <c r="AB1961">
        <v>4.5</v>
      </c>
      <c r="AC1961">
        <v>17</v>
      </c>
      <c r="AD1961">
        <v>231</v>
      </c>
      <c r="AE1961">
        <v>281.70999999999998</v>
      </c>
      <c r="AF1961">
        <v>20</v>
      </c>
      <c r="AG1961" t="b">
        <v>1</v>
      </c>
      <c r="AH1961">
        <v>271.76</v>
      </c>
      <c r="AI1961">
        <f t="shared" si="30"/>
        <v>19417.242733880037</v>
      </c>
      <c r="AJ1961">
        <v>6</v>
      </c>
      <c r="AK1961" t="b">
        <v>0</v>
      </c>
      <c r="AL1961" t="b">
        <v>0</v>
      </c>
      <c r="AM1961" t="s">
        <v>576</v>
      </c>
      <c r="AN1961" s="1">
        <v>39714</v>
      </c>
      <c r="AO1961" s="1">
        <v>39835</v>
      </c>
      <c r="AP1961" s="1">
        <v>39884</v>
      </c>
      <c r="AQ1961" s="1">
        <v>39872</v>
      </c>
    </row>
    <row r="1962" spans="1:43">
      <c r="A1962" t="s">
        <v>4096</v>
      </c>
      <c r="B1962">
        <v>180882001470</v>
      </c>
      <c r="C1962" t="s">
        <v>523</v>
      </c>
      <c r="D1962" t="s">
        <v>368</v>
      </c>
      <c r="E1962">
        <v>46227</v>
      </c>
      <c r="F1962" t="s">
        <v>75</v>
      </c>
      <c r="G1962" t="s">
        <v>2112</v>
      </c>
      <c r="H1962" t="s">
        <v>525</v>
      </c>
      <c r="I1962" t="b">
        <v>0</v>
      </c>
      <c r="J1962" t="b">
        <v>0</v>
      </c>
      <c r="K1962" t="b">
        <v>0</v>
      </c>
      <c r="L1962" t="b">
        <v>0</v>
      </c>
      <c r="M1962" t="b">
        <v>0</v>
      </c>
      <c r="N1962" t="b">
        <v>0</v>
      </c>
      <c r="O1962" t="s">
        <v>57</v>
      </c>
      <c r="P1962" t="b">
        <v>0</v>
      </c>
      <c r="Q1962" t="b">
        <v>0</v>
      </c>
      <c r="R1962" t="s">
        <v>230</v>
      </c>
      <c r="S1962" t="s">
        <v>59</v>
      </c>
      <c r="T1962" t="s">
        <v>58</v>
      </c>
      <c r="U1962" t="s">
        <v>59</v>
      </c>
      <c r="V1962" t="s">
        <v>60</v>
      </c>
      <c r="W1962" t="s">
        <v>114</v>
      </c>
      <c r="X1962" t="s">
        <v>62</v>
      </c>
      <c r="Y1962" t="s">
        <v>81</v>
      </c>
      <c r="Z1962">
        <v>21.16</v>
      </c>
      <c r="AA1962">
        <v>0</v>
      </c>
      <c r="AB1962">
        <v>3.17</v>
      </c>
      <c r="AC1962">
        <v>9</v>
      </c>
      <c r="AD1962">
        <v>244.97</v>
      </c>
      <c r="AE1962">
        <v>298.74</v>
      </c>
      <c r="AF1962">
        <v>50</v>
      </c>
      <c r="AG1962" t="b">
        <v>1</v>
      </c>
      <c r="AH1962">
        <v>271.86</v>
      </c>
      <c r="AI1962">
        <f t="shared" si="30"/>
        <v>19389.383580513717</v>
      </c>
      <c r="AJ1962">
        <v>2</v>
      </c>
      <c r="AK1962" t="b">
        <v>1</v>
      </c>
      <c r="AL1962" t="b">
        <v>0</v>
      </c>
      <c r="AM1962" t="s">
        <v>576</v>
      </c>
      <c r="AN1962" s="1">
        <v>40088</v>
      </c>
      <c r="AO1962" s="1">
        <v>40096</v>
      </c>
      <c r="AP1962" s="1">
        <v>40164</v>
      </c>
      <c r="AQ1962" s="1">
        <v>40244</v>
      </c>
    </row>
    <row r="1963" spans="1:43">
      <c r="A1963" t="s">
        <v>4097</v>
      </c>
      <c r="B1963">
        <v>540075000590</v>
      </c>
      <c r="C1963" t="s">
        <v>4098</v>
      </c>
      <c r="D1963" t="s">
        <v>1302</v>
      </c>
      <c r="E1963">
        <v>26041</v>
      </c>
      <c r="F1963" t="s">
        <v>54</v>
      </c>
      <c r="G1963" t="s">
        <v>4099</v>
      </c>
      <c r="H1963" t="s">
        <v>533</v>
      </c>
      <c r="I1963" t="b">
        <v>0</v>
      </c>
      <c r="J1963" t="b">
        <v>0</v>
      </c>
      <c r="K1963" t="b">
        <v>0</v>
      </c>
      <c r="L1963" t="b">
        <v>0</v>
      </c>
      <c r="M1963" t="b">
        <v>0</v>
      </c>
      <c r="N1963" t="b">
        <v>0</v>
      </c>
      <c r="O1963" t="s">
        <v>57</v>
      </c>
      <c r="P1963" t="b">
        <v>0</v>
      </c>
      <c r="Q1963" t="b">
        <v>0</v>
      </c>
      <c r="R1963" t="s">
        <v>101</v>
      </c>
      <c r="S1963" t="s">
        <v>95</v>
      </c>
      <c r="T1963" t="s">
        <v>58</v>
      </c>
      <c r="U1963" t="s">
        <v>59</v>
      </c>
      <c r="V1963" t="s">
        <v>60</v>
      </c>
      <c r="W1963" t="s">
        <v>80</v>
      </c>
      <c r="X1963" t="s">
        <v>62</v>
      </c>
      <c r="Y1963" t="s">
        <v>81</v>
      </c>
      <c r="Z1963">
        <v>12</v>
      </c>
      <c r="AA1963">
        <v>0</v>
      </c>
      <c r="AB1963">
        <v>3</v>
      </c>
      <c r="AC1963">
        <v>35</v>
      </c>
      <c r="AD1963">
        <v>249.99</v>
      </c>
      <c r="AE1963">
        <v>294.11</v>
      </c>
      <c r="AF1963">
        <v>350</v>
      </c>
      <c r="AG1963" t="b">
        <v>1</v>
      </c>
      <c r="AH1963">
        <v>272.49</v>
      </c>
      <c r="AI1963">
        <f t="shared" si="30"/>
        <v>19214.330814305929</v>
      </c>
      <c r="AJ1963">
        <v>2</v>
      </c>
      <c r="AK1963" t="b">
        <v>0</v>
      </c>
      <c r="AL1963" t="b">
        <v>0</v>
      </c>
      <c r="AM1963" t="s">
        <v>576</v>
      </c>
      <c r="AN1963" s="1">
        <v>40565</v>
      </c>
      <c r="AO1963" s="1">
        <v>40577</v>
      </c>
      <c r="AP1963" s="1">
        <v>40606</v>
      </c>
      <c r="AQ1963" s="1">
        <v>40713</v>
      </c>
    </row>
    <row r="1964" spans="1:43">
      <c r="A1964" t="s">
        <v>4100</v>
      </c>
      <c r="C1964" t="s">
        <v>252</v>
      </c>
      <c r="D1964" t="s">
        <v>67</v>
      </c>
      <c r="E1964">
        <v>28202</v>
      </c>
      <c r="F1964" t="s">
        <v>75</v>
      </c>
      <c r="G1964" t="s">
        <v>253</v>
      </c>
      <c r="H1964" t="s">
        <v>254</v>
      </c>
      <c r="I1964" t="b">
        <v>0</v>
      </c>
      <c r="J1964" t="b">
        <v>1</v>
      </c>
      <c r="K1964" t="b">
        <v>0</v>
      </c>
      <c r="L1964" t="b">
        <v>0</v>
      </c>
      <c r="M1964" t="b">
        <v>0</v>
      </c>
      <c r="N1964" t="b">
        <v>0</v>
      </c>
      <c r="O1964" t="s">
        <v>57</v>
      </c>
      <c r="P1964" t="b">
        <v>1</v>
      </c>
      <c r="Q1964" t="b">
        <v>0</v>
      </c>
      <c r="R1964" t="s">
        <v>58</v>
      </c>
      <c r="S1964" t="s">
        <v>59</v>
      </c>
      <c r="V1964" t="s">
        <v>60</v>
      </c>
      <c r="W1964" t="s">
        <v>114</v>
      </c>
      <c r="X1964" t="s">
        <v>62</v>
      </c>
      <c r="Y1964" t="s">
        <v>81</v>
      </c>
      <c r="Z1964">
        <v>18.41</v>
      </c>
      <c r="AA1964">
        <v>7.82</v>
      </c>
      <c r="AB1964">
        <v>4.5999999999999996</v>
      </c>
      <c r="AC1964">
        <v>17</v>
      </c>
      <c r="AD1964">
        <v>232</v>
      </c>
      <c r="AE1964">
        <v>282.93</v>
      </c>
      <c r="AF1964">
        <v>20</v>
      </c>
      <c r="AG1964" t="b">
        <v>1</v>
      </c>
      <c r="AH1964">
        <v>272.94</v>
      </c>
      <c r="AI1964">
        <f t="shared" si="30"/>
        <v>19089.779124157514</v>
      </c>
      <c r="AJ1964">
        <v>3</v>
      </c>
      <c r="AK1964" t="b">
        <v>0</v>
      </c>
      <c r="AL1964" t="b">
        <v>0</v>
      </c>
      <c r="AM1964" t="s">
        <v>576</v>
      </c>
      <c r="AN1964" s="1">
        <v>39524</v>
      </c>
      <c r="AO1964" s="1">
        <v>39632</v>
      </c>
      <c r="AP1964" s="1">
        <v>39870</v>
      </c>
      <c r="AQ1964" s="1">
        <v>39681</v>
      </c>
    </row>
    <row r="1965" spans="1:43">
      <c r="A1965" s="2" t="s">
        <v>4101</v>
      </c>
      <c r="B1965">
        <v>341134000139</v>
      </c>
      <c r="C1965" t="s">
        <v>837</v>
      </c>
      <c r="D1965" t="s">
        <v>191</v>
      </c>
      <c r="E1965">
        <v>7104</v>
      </c>
      <c r="F1965" t="s">
        <v>75</v>
      </c>
      <c r="G1965" t="s">
        <v>838</v>
      </c>
      <c r="H1965" t="s">
        <v>839</v>
      </c>
      <c r="I1965" t="b">
        <v>0</v>
      </c>
      <c r="J1965" t="b">
        <v>1</v>
      </c>
      <c r="K1965" t="b">
        <v>0</v>
      </c>
      <c r="L1965" t="b">
        <v>0</v>
      </c>
      <c r="M1965" t="b">
        <v>0</v>
      </c>
      <c r="N1965" t="b">
        <v>0</v>
      </c>
      <c r="O1965" t="s">
        <v>57</v>
      </c>
      <c r="P1965" t="b">
        <v>0</v>
      </c>
      <c r="Q1965" t="b">
        <v>0</v>
      </c>
      <c r="R1965" t="s">
        <v>119</v>
      </c>
      <c r="S1965" t="s">
        <v>59</v>
      </c>
      <c r="T1965" t="s">
        <v>211</v>
      </c>
      <c r="U1965" t="s">
        <v>100</v>
      </c>
      <c r="V1965" t="s">
        <v>71</v>
      </c>
      <c r="W1965" t="s">
        <v>61</v>
      </c>
      <c r="X1965" t="s">
        <v>62</v>
      </c>
      <c r="Y1965" t="s">
        <v>88</v>
      </c>
      <c r="Z1965">
        <v>19.09</v>
      </c>
      <c r="AA1965">
        <v>0</v>
      </c>
      <c r="AB1965">
        <v>4.7699999999999996</v>
      </c>
      <c r="AC1965">
        <v>17</v>
      </c>
      <c r="AD1965">
        <v>232</v>
      </c>
      <c r="AE1965">
        <v>282.93</v>
      </c>
      <c r="AF1965">
        <v>20</v>
      </c>
      <c r="AG1965" t="b">
        <v>1</v>
      </c>
      <c r="AH1965">
        <v>272.94</v>
      </c>
      <c r="AI1965">
        <f t="shared" si="30"/>
        <v>19089.779124157514</v>
      </c>
      <c r="AJ1965">
        <v>3</v>
      </c>
      <c r="AK1965" t="b">
        <v>0</v>
      </c>
      <c r="AL1965" t="b">
        <v>0</v>
      </c>
      <c r="AM1965" t="s">
        <v>576</v>
      </c>
      <c r="AN1965" s="1">
        <v>39482</v>
      </c>
      <c r="AO1965" s="1">
        <v>39524</v>
      </c>
      <c r="AQ1965" s="1">
        <v>39637</v>
      </c>
    </row>
    <row r="1966" spans="1:43">
      <c r="A1966" t="s">
        <v>4102</v>
      </c>
      <c r="B1966">
        <v>370327001358</v>
      </c>
      <c r="C1966" t="s">
        <v>616</v>
      </c>
      <c r="D1966" t="s">
        <v>67</v>
      </c>
      <c r="E1966">
        <v>27803</v>
      </c>
      <c r="F1966" t="s">
        <v>75</v>
      </c>
      <c r="G1966" t="s">
        <v>617</v>
      </c>
      <c r="H1966" t="s">
        <v>618</v>
      </c>
      <c r="I1966" t="b">
        <v>0</v>
      </c>
      <c r="J1966" t="b">
        <v>0</v>
      </c>
      <c r="K1966" t="b">
        <v>0</v>
      </c>
      <c r="L1966" t="b">
        <v>0</v>
      </c>
      <c r="M1966" t="b">
        <v>0</v>
      </c>
      <c r="N1966" t="b">
        <v>0</v>
      </c>
      <c r="O1966" t="s">
        <v>87</v>
      </c>
      <c r="P1966" t="b">
        <v>0</v>
      </c>
      <c r="Q1966" t="b">
        <v>0</v>
      </c>
      <c r="R1966" t="s">
        <v>1</v>
      </c>
      <c r="S1966" t="s">
        <v>137</v>
      </c>
      <c r="V1966" t="s">
        <v>60</v>
      </c>
      <c r="W1966" t="s">
        <v>61</v>
      </c>
      <c r="X1966" t="s">
        <v>287</v>
      </c>
      <c r="Y1966" t="s">
        <v>81</v>
      </c>
      <c r="AD1966">
        <v>232.68</v>
      </c>
      <c r="AE1966">
        <v>283.76</v>
      </c>
      <c r="AF1966">
        <v>300</v>
      </c>
      <c r="AG1966" t="b">
        <v>1</v>
      </c>
      <c r="AH1966">
        <v>273.74</v>
      </c>
      <c r="AI1966">
        <f t="shared" si="30"/>
        <v>18869.353897226989</v>
      </c>
      <c r="AJ1966">
        <v>6</v>
      </c>
      <c r="AK1966" t="b">
        <v>0</v>
      </c>
      <c r="AL1966" t="b">
        <v>0</v>
      </c>
      <c r="AM1966" t="s">
        <v>576</v>
      </c>
      <c r="AN1966" s="1">
        <v>38859</v>
      </c>
      <c r="AO1966" s="1">
        <v>39204</v>
      </c>
      <c r="AP1966" s="1">
        <v>39378</v>
      </c>
      <c r="AQ1966" s="1">
        <v>39813</v>
      </c>
    </row>
    <row r="1967" spans="1:43">
      <c r="A1967" t="s">
        <v>4103</v>
      </c>
      <c r="B1967">
        <v>300000500885</v>
      </c>
      <c r="C1967" t="s">
        <v>4104</v>
      </c>
      <c r="D1967" t="s">
        <v>1927</v>
      </c>
      <c r="E1967">
        <v>59601</v>
      </c>
      <c r="F1967" t="s">
        <v>68</v>
      </c>
      <c r="G1967" t="s">
        <v>4105</v>
      </c>
      <c r="H1967" t="s">
        <v>4106</v>
      </c>
      <c r="I1967" t="b">
        <v>0</v>
      </c>
      <c r="J1967" t="b">
        <v>0</v>
      </c>
      <c r="K1967" t="b">
        <v>0</v>
      </c>
      <c r="L1967" t="b">
        <v>0</v>
      </c>
      <c r="M1967" t="b">
        <v>0</v>
      </c>
      <c r="N1967" t="b">
        <v>0</v>
      </c>
      <c r="O1967" t="s">
        <v>57</v>
      </c>
      <c r="P1967" t="b">
        <v>0</v>
      </c>
      <c r="Q1967" t="b">
        <v>0</v>
      </c>
      <c r="R1967" t="s">
        <v>101</v>
      </c>
      <c r="S1967" t="s">
        <v>95</v>
      </c>
      <c r="V1967" t="s">
        <v>71</v>
      </c>
      <c r="W1967" t="s">
        <v>80</v>
      </c>
      <c r="X1967" t="s">
        <v>62</v>
      </c>
      <c r="Y1967" t="s">
        <v>151</v>
      </c>
      <c r="Z1967">
        <v>18</v>
      </c>
      <c r="AA1967">
        <v>0</v>
      </c>
      <c r="AB1967">
        <v>4.5</v>
      </c>
      <c r="AC1967">
        <v>17</v>
      </c>
      <c r="AD1967">
        <v>219</v>
      </c>
      <c r="AE1967">
        <v>267.07</v>
      </c>
      <c r="AF1967">
        <v>120</v>
      </c>
      <c r="AG1967" t="b">
        <v>1</v>
      </c>
      <c r="AH1967">
        <v>273.75</v>
      </c>
      <c r="AI1967">
        <f t="shared" si="30"/>
        <v>18866.60668189036</v>
      </c>
      <c r="AJ1967">
        <v>6</v>
      </c>
      <c r="AK1967" t="b">
        <v>0</v>
      </c>
      <c r="AL1967" t="b">
        <v>0</v>
      </c>
      <c r="AM1967" t="s">
        <v>576</v>
      </c>
      <c r="AN1967" s="1">
        <v>39878</v>
      </c>
      <c r="AO1967" s="1">
        <v>39966</v>
      </c>
      <c r="AQ1967" s="1">
        <v>40027</v>
      </c>
    </row>
    <row r="1968" spans="1:43">
      <c r="A1968" t="s">
        <v>4107</v>
      </c>
      <c r="C1968" t="s">
        <v>174</v>
      </c>
      <c r="D1968" t="s">
        <v>91</v>
      </c>
      <c r="E1968">
        <v>48210</v>
      </c>
      <c r="F1968" t="s">
        <v>75</v>
      </c>
      <c r="G1968" t="s">
        <v>175</v>
      </c>
      <c r="H1968" t="s">
        <v>176</v>
      </c>
      <c r="I1968" t="b">
        <v>1</v>
      </c>
      <c r="J1968" t="b">
        <v>0</v>
      </c>
      <c r="K1968" t="b">
        <v>0</v>
      </c>
      <c r="L1968" t="b">
        <v>0</v>
      </c>
      <c r="M1968" t="b">
        <v>0</v>
      </c>
      <c r="N1968" t="b">
        <v>0</v>
      </c>
      <c r="O1968" t="s">
        <v>77</v>
      </c>
      <c r="P1968" t="b">
        <v>0</v>
      </c>
      <c r="Q1968" t="b">
        <v>0</v>
      </c>
      <c r="R1968" t="s">
        <v>119</v>
      </c>
      <c r="S1968" t="s">
        <v>59</v>
      </c>
      <c r="T1968" t="s">
        <v>58</v>
      </c>
      <c r="U1968" t="s">
        <v>59</v>
      </c>
      <c r="V1968" t="s">
        <v>60</v>
      </c>
      <c r="W1968" t="s">
        <v>114</v>
      </c>
      <c r="X1968" t="s">
        <v>62</v>
      </c>
      <c r="Y1968" t="s">
        <v>81</v>
      </c>
      <c r="Z1968">
        <v>0</v>
      </c>
      <c r="AA1968">
        <v>0</v>
      </c>
      <c r="AB1968">
        <v>2.92</v>
      </c>
      <c r="AC1968">
        <v>35</v>
      </c>
      <c r="AD1968">
        <v>232.7</v>
      </c>
      <c r="AE1968">
        <v>273.76</v>
      </c>
      <c r="AF1968">
        <v>28</v>
      </c>
      <c r="AG1968" t="b">
        <v>1</v>
      </c>
      <c r="AH1968">
        <v>273.76</v>
      </c>
      <c r="AI1968">
        <f t="shared" si="30"/>
        <v>18863.859666553733</v>
      </c>
      <c r="AJ1968">
        <v>10</v>
      </c>
      <c r="AK1968" t="b">
        <v>0</v>
      </c>
      <c r="AL1968" t="b">
        <v>1</v>
      </c>
      <c r="AM1968" t="s">
        <v>576</v>
      </c>
      <c r="AN1968" s="1">
        <v>40499</v>
      </c>
      <c r="AO1968" s="1">
        <v>40526</v>
      </c>
      <c r="AP1968" s="1">
        <v>40542</v>
      </c>
      <c r="AQ1968" s="1">
        <v>40604</v>
      </c>
    </row>
    <row r="1969" spans="1:43">
      <c r="A1969" t="s">
        <v>4108</v>
      </c>
      <c r="C1969" t="s">
        <v>330</v>
      </c>
      <c r="D1969" t="s">
        <v>74</v>
      </c>
      <c r="E1969">
        <v>10034</v>
      </c>
      <c r="F1969" t="s">
        <v>75</v>
      </c>
      <c r="G1969" t="s">
        <v>76</v>
      </c>
      <c r="H1969" t="s">
        <v>332</v>
      </c>
      <c r="I1969" t="b">
        <v>0</v>
      </c>
      <c r="J1969" t="b">
        <v>0</v>
      </c>
      <c r="K1969" t="b">
        <v>0</v>
      </c>
      <c r="L1969" t="b">
        <v>1</v>
      </c>
      <c r="M1969" t="b">
        <v>0</v>
      </c>
      <c r="N1969" t="b">
        <v>0</v>
      </c>
      <c r="O1969" t="s">
        <v>77</v>
      </c>
      <c r="P1969" t="b">
        <v>0</v>
      </c>
      <c r="Q1969" t="b">
        <v>0</v>
      </c>
      <c r="R1969" t="s">
        <v>58</v>
      </c>
      <c r="S1969" t="s">
        <v>59</v>
      </c>
      <c r="T1969" t="s">
        <v>101</v>
      </c>
      <c r="U1969" t="s">
        <v>95</v>
      </c>
      <c r="V1969" t="s">
        <v>60</v>
      </c>
      <c r="W1969" t="s">
        <v>61</v>
      </c>
      <c r="X1969" t="s">
        <v>62</v>
      </c>
      <c r="Y1969" t="s">
        <v>63</v>
      </c>
      <c r="Z1969">
        <v>9.94</v>
      </c>
      <c r="AA1969">
        <v>0</v>
      </c>
      <c r="AB1969">
        <v>2.86</v>
      </c>
      <c r="AC1969">
        <v>35</v>
      </c>
      <c r="AD1969">
        <v>238.18</v>
      </c>
      <c r="AE1969">
        <v>273.77</v>
      </c>
      <c r="AF1969">
        <v>26</v>
      </c>
      <c r="AG1969" t="b">
        <v>0</v>
      </c>
      <c r="AH1969">
        <v>273.77999999999997</v>
      </c>
      <c r="AI1969">
        <f t="shared" si="30"/>
        <v>18858.366235880472</v>
      </c>
      <c r="AJ1969">
        <v>2</v>
      </c>
      <c r="AK1969" t="b">
        <v>1</v>
      </c>
      <c r="AL1969" t="b">
        <v>1</v>
      </c>
      <c r="AM1969" t="s">
        <v>576</v>
      </c>
      <c r="AN1969" s="1">
        <v>40390</v>
      </c>
      <c r="AO1969" s="1">
        <v>40415</v>
      </c>
      <c r="AP1969" s="1">
        <v>40463</v>
      </c>
      <c r="AQ1969" s="1">
        <v>40539</v>
      </c>
    </row>
    <row r="1970" spans="1:43">
      <c r="A1970" t="s">
        <v>4109</v>
      </c>
      <c r="B1970">
        <v>180477000805</v>
      </c>
      <c r="C1970" t="s">
        <v>523</v>
      </c>
      <c r="D1970" t="s">
        <v>368</v>
      </c>
      <c r="E1970">
        <v>46201</v>
      </c>
      <c r="F1970" t="s">
        <v>75</v>
      </c>
      <c r="G1970" t="s">
        <v>1177</v>
      </c>
      <c r="H1970" t="s">
        <v>525</v>
      </c>
      <c r="I1970" t="b">
        <v>0</v>
      </c>
      <c r="J1970" t="b">
        <v>0</v>
      </c>
      <c r="K1970" t="b">
        <v>0</v>
      </c>
      <c r="L1970" t="b">
        <v>0</v>
      </c>
      <c r="M1970" t="b">
        <v>0</v>
      </c>
      <c r="N1970" t="b">
        <v>0</v>
      </c>
      <c r="O1970" t="s">
        <v>77</v>
      </c>
      <c r="P1970" t="b">
        <v>0</v>
      </c>
      <c r="Q1970" t="b">
        <v>0</v>
      </c>
      <c r="R1970" t="s">
        <v>267</v>
      </c>
      <c r="S1970" t="s">
        <v>95</v>
      </c>
      <c r="T1970" t="s">
        <v>101</v>
      </c>
      <c r="U1970" t="s">
        <v>95</v>
      </c>
      <c r="V1970" t="s">
        <v>71</v>
      </c>
      <c r="W1970" t="s">
        <v>61</v>
      </c>
      <c r="X1970" t="s">
        <v>62</v>
      </c>
      <c r="Y1970" t="s">
        <v>81</v>
      </c>
      <c r="Z1970">
        <v>19.21</v>
      </c>
      <c r="AA1970">
        <v>0</v>
      </c>
      <c r="AB1970">
        <v>4.8</v>
      </c>
      <c r="AC1970">
        <v>17</v>
      </c>
      <c r="AD1970">
        <v>233</v>
      </c>
      <c r="AE1970">
        <v>284.14999999999998</v>
      </c>
      <c r="AF1970">
        <v>30</v>
      </c>
      <c r="AG1970" t="b">
        <v>1</v>
      </c>
      <c r="AH1970">
        <v>274.12</v>
      </c>
      <c r="AI1970">
        <f t="shared" si="30"/>
        <v>18765.100314434992</v>
      </c>
      <c r="AJ1970">
        <v>2</v>
      </c>
      <c r="AK1970" t="b">
        <v>0</v>
      </c>
      <c r="AL1970" t="b">
        <v>0</v>
      </c>
      <c r="AM1970" t="s">
        <v>576</v>
      </c>
      <c r="AN1970" s="1">
        <v>39430</v>
      </c>
      <c r="AO1970" s="1">
        <v>39519</v>
      </c>
      <c r="AP1970" s="1">
        <v>39563</v>
      </c>
      <c r="AQ1970" s="1">
        <v>39533</v>
      </c>
    </row>
    <row r="1971" spans="1:43">
      <c r="A1971" t="s">
        <v>4110</v>
      </c>
      <c r="C1971" t="s">
        <v>73</v>
      </c>
      <c r="D1971" t="s">
        <v>74</v>
      </c>
      <c r="E1971">
        <v>10457</v>
      </c>
      <c r="F1971" t="s">
        <v>75</v>
      </c>
      <c r="G1971" t="s">
        <v>117</v>
      </c>
      <c r="H1971" t="s">
        <v>73</v>
      </c>
      <c r="I1971" t="b">
        <v>0</v>
      </c>
      <c r="J1971" t="b">
        <v>0</v>
      </c>
      <c r="K1971" t="b">
        <v>0</v>
      </c>
      <c r="L1971" t="b">
        <v>0</v>
      </c>
      <c r="M1971" t="b">
        <v>0</v>
      </c>
      <c r="N1971" t="b">
        <v>0</v>
      </c>
      <c r="O1971" t="s">
        <v>77</v>
      </c>
      <c r="P1971" t="b">
        <v>1</v>
      </c>
      <c r="Q1971" t="b">
        <v>0</v>
      </c>
      <c r="R1971" t="s">
        <v>58</v>
      </c>
      <c r="S1971" t="s">
        <v>59</v>
      </c>
      <c r="T1971" t="s">
        <v>136</v>
      </c>
      <c r="U1971" t="s">
        <v>137</v>
      </c>
      <c r="V1971" t="s">
        <v>60</v>
      </c>
      <c r="W1971" t="s">
        <v>61</v>
      </c>
      <c r="X1971" t="s">
        <v>62</v>
      </c>
      <c r="Y1971" t="s">
        <v>63</v>
      </c>
      <c r="Z1971">
        <v>19.97</v>
      </c>
      <c r="AA1971">
        <v>0</v>
      </c>
      <c r="AB1971">
        <v>3</v>
      </c>
      <c r="AC1971">
        <v>9</v>
      </c>
      <c r="AD1971">
        <v>231.66</v>
      </c>
      <c r="AE1971">
        <v>282.51</v>
      </c>
      <c r="AF1971">
        <v>25</v>
      </c>
      <c r="AG1971" t="b">
        <v>1</v>
      </c>
      <c r="AH1971">
        <v>274.19</v>
      </c>
      <c r="AI1971">
        <f t="shared" si="30"/>
        <v>18745.927207078574</v>
      </c>
      <c r="AJ1971">
        <v>5</v>
      </c>
      <c r="AK1971" t="b">
        <v>1</v>
      </c>
      <c r="AL1971" t="b">
        <v>0</v>
      </c>
      <c r="AM1971" t="s">
        <v>576</v>
      </c>
      <c r="AN1971" s="1">
        <v>40238</v>
      </c>
      <c r="AO1971" s="1">
        <v>40239</v>
      </c>
      <c r="AP1971" s="1">
        <v>40305</v>
      </c>
      <c r="AQ1971" s="1">
        <v>40384</v>
      </c>
    </row>
    <row r="1972" spans="1:43">
      <c r="A1972" t="s">
        <v>4111</v>
      </c>
      <c r="B1972">
        <v>62724004109</v>
      </c>
      <c r="C1972" t="s">
        <v>4112</v>
      </c>
      <c r="D1972" t="s">
        <v>128</v>
      </c>
      <c r="E1972">
        <v>92660</v>
      </c>
      <c r="F1972" t="s">
        <v>54</v>
      </c>
      <c r="G1972" t="s">
        <v>4113</v>
      </c>
      <c r="H1972" t="s">
        <v>307</v>
      </c>
      <c r="I1972" t="b">
        <v>0</v>
      </c>
      <c r="J1972" t="b">
        <v>0</v>
      </c>
      <c r="K1972" t="b">
        <v>0</v>
      </c>
      <c r="L1972" t="b">
        <v>0</v>
      </c>
      <c r="M1972" t="b">
        <v>0</v>
      </c>
      <c r="N1972" t="b">
        <v>0</v>
      </c>
      <c r="O1972" t="s">
        <v>57</v>
      </c>
      <c r="P1972" t="b">
        <v>0</v>
      </c>
      <c r="Q1972" t="b">
        <v>0</v>
      </c>
      <c r="R1972" t="s">
        <v>113</v>
      </c>
      <c r="S1972" t="s">
        <v>113</v>
      </c>
      <c r="T1972" t="s">
        <v>272</v>
      </c>
      <c r="U1972" t="s">
        <v>273</v>
      </c>
      <c r="V1972" t="s">
        <v>60</v>
      </c>
      <c r="W1972" t="s">
        <v>1</v>
      </c>
      <c r="X1972" t="s">
        <v>287</v>
      </c>
      <c r="Y1972" t="s">
        <v>88</v>
      </c>
      <c r="Z1972">
        <v>18.18</v>
      </c>
      <c r="AA1972">
        <v>13.18</v>
      </c>
      <c r="AB1972">
        <v>2.73</v>
      </c>
      <c r="AC1972">
        <v>9</v>
      </c>
      <c r="AD1972">
        <v>224.85</v>
      </c>
      <c r="AE1972">
        <v>274.20999999999998</v>
      </c>
      <c r="AF1972">
        <v>27</v>
      </c>
      <c r="AG1972" t="b">
        <v>1</v>
      </c>
      <c r="AH1972">
        <v>274.20999999999998</v>
      </c>
      <c r="AI1972">
        <f t="shared" si="30"/>
        <v>18740.450976405315</v>
      </c>
      <c r="AJ1972">
        <v>3</v>
      </c>
      <c r="AK1972" t="b">
        <v>0</v>
      </c>
      <c r="AL1972" t="b">
        <v>0</v>
      </c>
      <c r="AM1972" t="s">
        <v>576</v>
      </c>
      <c r="AN1972" s="1">
        <v>40218</v>
      </c>
      <c r="AO1972" s="1">
        <v>40232</v>
      </c>
      <c r="AP1972" s="1">
        <v>40322</v>
      </c>
      <c r="AQ1972" s="1">
        <v>40367</v>
      </c>
    </row>
    <row r="1973" spans="1:43">
      <c r="A1973" t="s">
        <v>4114</v>
      </c>
      <c r="B1973">
        <v>411004000886</v>
      </c>
      <c r="C1973" t="s">
        <v>166</v>
      </c>
      <c r="D1973" t="s">
        <v>167</v>
      </c>
      <c r="E1973">
        <v>97206</v>
      </c>
      <c r="F1973" t="s">
        <v>75</v>
      </c>
      <c r="G1973" t="s">
        <v>168</v>
      </c>
      <c r="H1973" t="s">
        <v>169</v>
      </c>
      <c r="I1973" t="b">
        <v>0</v>
      </c>
      <c r="J1973" t="b">
        <v>0</v>
      </c>
      <c r="K1973" t="b">
        <v>0</v>
      </c>
      <c r="L1973" t="b">
        <v>0</v>
      </c>
      <c r="M1973" t="b">
        <v>0</v>
      </c>
      <c r="N1973" t="b">
        <v>0</v>
      </c>
      <c r="O1973" t="s">
        <v>77</v>
      </c>
      <c r="P1973" t="b">
        <v>0</v>
      </c>
      <c r="Q1973" t="b">
        <v>0</v>
      </c>
      <c r="R1973" t="s">
        <v>171</v>
      </c>
      <c r="S1973" t="s">
        <v>79</v>
      </c>
      <c r="V1973" t="s">
        <v>60</v>
      </c>
      <c r="W1973" t="s">
        <v>61</v>
      </c>
      <c r="X1973" t="s">
        <v>62</v>
      </c>
      <c r="Y1973" t="s">
        <v>81</v>
      </c>
      <c r="Z1973">
        <v>19.37</v>
      </c>
      <c r="AA1973">
        <v>0</v>
      </c>
      <c r="AB1973">
        <v>2.91</v>
      </c>
      <c r="AC1973">
        <v>9</v>
      </c>
      <c r="AD1973">
        <v>225</v>
      </c>
      <c r="AE1973">
        <v>274.39</v>
      </c>
      <c r="AF1973">
        <v>25</v>
      </c>
      <c r="AG1973" t="b">
        <v>1</v>
      </c>
      <c r="AH1973">
        <v>274.39</v>
      </c>
      <c r="AI1973">
        <f t="shared" si="30"/>
        <v>18691.200900345946</v>
      </c>
      <c r="AJ1973">
        <v>3</v>
      </c>
      <c r="AK1973" t="b">
        <v>0</v>
      </c>
      <c r="AL1973" t="b">
        <v>0</v>
      </c>
      <c r="AM1973" t="s">
        <v>576</v>
      </c>
      <c r="AN1973" s="1">
        <v>39937</v>
      </c>
      <c r="AO1973" s="1">
        <v>40011</v>
      </c>
      <c r="AP1973" s="1">
        <v>40080</v>
      </c>
      <c r="AQ1973" s="1">
        <v>40092</v>
      </c>
    </row>
    <row r="1974" spans="1:43">
      <c r="A1974" t="s">
        <v>4115</v>
      </c>
      <c r="B1974">
        <v>61440001688</v>
      </c>
      <c r="C1974" t="s">
        <v>1205</v>
      </c>
      <c r="D1974" t="s">
        <v>128</v>
      </c>
      <c r="E1974">
        <v>94536</v>
      </c>
      <c r="F1974" t="s">
        <v>75</v>
      </c>
      <c r="G1974" t="s">
        <v>1206</v>
      </c>
      <c r="H1974" t="s">
        <v>245</v>
      </c>
      <c r="I1974" t="b">
        <v>0</v>
      </c>
      <c r="J1974" t="b">
        <v>0</v>
      </c>
      <c r="K1974" t="b">
        <v>0</v>
      </c>
      <c r="L1974" t="b">
        <v>0</v>
      </c>
      <c r="M1974" t="b">
        <v>0</v>
      </c>
      <c r="N1974" t="b">
        <v>0</v>
      </c>
      <c r="O1974" t="s">
        <v>57</v>
      </c>
      <c r="P1974" t="b">
        <v>0</v>
      </c>
      <c r="Q1974" t="b">
        <v>0</v>
      </c>
      <c r="R1974" t="s">
        <v>119</v>
      </c>
      <c r="S1974" t="s">
        <v>59</v>
      </c>
      <c r="T1974" t="s">
        <v>94</v>
      </c>
      <c r="U1974" t="s">
        <v>95</v>
      </c>
      <c r="V1974" t="s">
        <v>71</v>
      </c>
      <c r="W1974" t="s">
        <v>1</v>
      </c>
      <c r="X1974" t="s">
        <v>107</v>
      </c>
      <c r="Y1974" t="s">
        <v>63</v>
      </c>
      <c r="Z1974">
        <v>18.190000000000001</v>
      </c>
      <c r="AA1974">
        <v>13.19</v>
      </c>
      <c r="AB1974">
        <v>2.73</v>
      </c>
      <c r="AC1974">
        <v>9</v>
      </c>
      <c r="AD1974">
        <v>225.05</v>
      </c>
      <c r="AE1974">
        <v>274.45</v>
      </c>
      <c r="AF1974">
        <v>20</v>
      </c>
      <c r="AG1974" t="b">
        <v>1</v>
      </c>
      <c r="AH1974">
        <v>274.45</v>
      </c>
      <c r="AI1974">
        <f t="shared" si="30"/>
        <v>18674.798608326157</v>
      </c>
      <c r="AJ1974">
        <v>5</v>
      </c>
      <c r="AK1974" t="b">
        <v>0</v>
      </c>
      <c r="AL1974" t="b">
        <v>0</v>
      </c>
      <c r="AM1974" t="s">
        <v>576</v>
      </c>
      <c r="AN1974" s="1">
        <v>40227</v>
      </c>
      <c r="AO1974" s="1">
        <v>40241</v>
      </c>
      <c r="AP1974" s="1">
        <v>40242</v>
      </c>
      <c r="AQ1974" s="1">
        <v>40376</v>
      </c>
    </row>
    <row r="1975" spans="1:43">
      <c r="A1975" t="s">
        <v>4116</v>
      </c>
      <c r="B1975">
        <v>80336000373</v>
      </c>
      <c r="C1975" t="s">
        <v>3252</v>
      </c>
      <c r="D1975" t="s">
        <v>349</v>
      </c>
      <c r="E1975">
        <v>80219</v>
      </c>
      <c r="F1975" t="s">
        <v>75</v>
      </c>
      <c r="G1975" t="s">
        <v>3253</v>
      </c>
      <c r="H1975" t="s">
        <v>3252</v>
      </c>
      <c r="I1975" t="b">
        <v>0</v>
      </c>
      <c r="J1975" t="b">
        <v>0</v>
      </c>
      <c r="K1975" t="b">
        <v>0</v>
      </c>
      <c r="L1975" t="b">
        <v>0</v>
      </c>
      <c r="M1975" t="b">
        <v>0</v>
      </c>
      <c r="N1975" t="b">
        <v>0</v>
      </c>
      <c r="O1975" t="s">
        <v>77</v>
      </c>
      <c r="P1975" t="b">
        <v>0</v>
      </c>
      <c r="Q1975" t="b">
        <v>0</v>
      </c>
      <c r="R1975" t="s">
        <v>78</v>
      </c>
      <c r="S1975" t="s">
        <v>79</v>
      </c>
      <c r="T1975" t="s">
        <v>357</v>
      </c>
      <c r="U1975" t="s">
        <v>137</v>
      </c>
      <c r="V1975" t="s">
        <v>60</v>
      </c>
      <c r="W1975" t="s">
        <v>61</v>
      </c>
      <c r="X1975" t="s">
        <v>62</v>
      </c>
      <c r="Y1975" t="s">
        <v>63</v>
      </c>
      <c r="Z1975">
        <v>0</v>
      </c>
      <c r="AA1975">
        <v>30.02</v>
      </c>
      <c r="AB1975">
        <v>7.04</v>
      </c>
      <c r="AC1975">
        <v>35</v>
      </c>
      <c r="AD1975">
        <v>541.05999999999995</v>
      </c>
      <c r="AE1975">
        <v>636.54</v>
      </c>
      <c r="AF1975">
        <v>27</v>
      </c>
      <c r="AG1975" t="b">
        <v>1</v>
      </c>
      <c r="AH1975">
        <v>275</v>
      </c>
      <c r="AI1975">
        <f t="shared" si="30"/>
        <v>18524.779764811421</v>
      </c>
      <c r="AJ1975">
        <v>8</v>
      </c>
      <c r="AK1975" t="b">
        <v>0</v>
      </c>
      <c r="AL1975" t="b">
        <v>0</v>
      </c>
      <c r="AM1975" t="s">
        <v>102</v>
      </c>
      <c r="AN1975" s="1">
        <v>40581</v>
      </c>
      <c r="AQ1975" s="1">
        <v>40729</v>
      </c>
    </row>
    <row r="1976" spans="1:43">
      <c r="A1976" t="s">
        <v>4117</v>
      </c>
      <c r="B1976">
        <v>481970001905</v>
      </c>
      <c r="C1976" t="s">
        <v>2614</v>
      </c>
      <c r="D1976" t="s">
        <v>248</v>
      </c>
      <c r="E1976">
        <v>76164</v>
      </c>
      <c r="G1976" t="s">
        <v>2615</v>
      </c>
      <c r="H1976" t="s">
        <v>827</v>
      </c>
      <c r="I1976" t="b">
        <v>0</v>
      </c>
      <c r="J1976" t="b">
        <v>0</v>
      </c>
      <c r="K1976" t="b">
        <v>0</v>
      </c>
      <c r="L1976" t="b">
        <v>0</v>
      </c>
      <c r="M1976" t="b">
        <v>0</v>
      </c>
      <c r="N1976" t="b">
        <v>0</v>
      </c>
      <c r="O1976" t="s">
        <v>77</v>
      </c>
      <c r="P1976" t="b">
        <v>0</v>
      </c>
      <c r="Q1976" t="b">
        <v>0</v>
      </c>
      <c r="R1976" t="s">
        <v>58</v>
      </c>
      <c r="S1976" t="s">
        <v>59</v>
      </c>
      <c r="T1976" t="s">
        <v>78</v>
      </c>
      <c r="U1976" t="s">
        <v>79</v>
      </c>
      <c r="V1976" t="s">
        <v>71</v>
      </c>
      <c r="W1976" t="s">
        <v>1</v>
      </c>
      <c r="X1976" t="s">
        <v>62</v>
      </c>
      <c r="Y1976" t="s">
        <v>81</v>
      </c>
      <c r="Z1976">
        <v>31.8</v>
      </c>
      <c r="AA1976">
        <v>0</v>
      </c>
      <c r="AB1976">
        <v>4.7699999999999996</v>
      </c>
      <c r="AC1976">
        <v>35</v>
      </c>
      <c r="AD1976">
        <v>389.57</v>
      </c>
      <c r="AE1976">
        <v>458.32</v>
      </c>
      <c r="AF1976">
        <v>400</v>
      </c>
      <c r="AG1976" t="b">
        <v>1</v>
      </c>
      <c r="AH1976">
        <v>275</v>
      </c>
      <c r="AI1976">
        <f t="shared" si="30"/>
        <v>18524.779764811421</v>
      </c>
      <c r="AJ1976">
        <v>7</v>
      </c>
      <c r="AK1976" t="b">
        <v>0</v>
      </c>
      <c r="AL1976" t="b">
        <v>0</v>
      </c>
      <c r="AM1976" t="s">
        <v>102</v>
      </c>
      <c r="AN1976" s="1">
        <v>40523</v>
      </c>
      <c r="AQ1976" s="1">
        <v>40670</v>
      </c>
    </row>
    <row r="1977" spans="1:43">
      <c r="A1977" t="s">
        <v>4118</v>
      </c>
      <c r="C1977" t="s">
        <v>985</v>
      </c>
      <c r="D1977" t="s">
        <v>74</v>
      </c>
      <c r="E1977">
        <v>11101</v>
      </c>
      <c r="F1977" t="s">
        <v>75</v>
      </c>
      <c r="G1977" t="s">
        <v>106</v>
      </c>
      <c r="H1977" t="s">
        <v>118</v>
      </c>
      <c r="I1977" t="b">
        <v>1</v>
      </c>
      <c r="J1977" t="b">
        <v>0</v>
      </c>
      <c r="K1977" t="b">
        <v>0</v>
      </c>
      <c r="L1977" t="b">
        <v>0</v>
      </c>
      <c r="M1977" t="b">
        <v>0</v>
      </c>
      <c r="N1977" t="b">
        <v>0</v>
      </c>
      <c r="O1977" t="s">
        <v>77</v>
      </c>
      <c r="P1977" t="b">
        <v>0</v>
      </c>
      <c r="Q1977" t="b">
        <v>0</v>
      </c>
      <c r="R1977" t="s">
        <v>1</v>
      </c>
      <c r="S1977" t="s">
        <v>137</v>
      </c>
      <c r="V1977" t="s">
        <v>60</v>
      </c>
      <c r="W1977" t="s">
        <v>80</v>
      </c>
      <c r="X1977" t="s">
        <v>107</v>
      </c>
      <c r="Y1977" t="s">
        <v>63</v>
      </c>
      <c r="Z1977">
        <v>54.89</v>
      </c>
      <c r="AA1977">
        <v>0</v>
      </c>
      <c r="AB1977">
        <v>8.23</v>
      </c>
      <c r="AC1977">
        <v>9</v>
      </c>
      <c r="AD1977">
        <v>621.04</v>
      </c>
      <c r="AE1977">
        <v>757.37</v>
      </c>
      <c r="AF1977">
        <v>25</v>
      </c>
      <c r="AG1977" t="b">
        <v>1</v>
      </c>
      <c r="AH1977">
        <v>275</v>
      </c>
      <c r="AI1977">
        <f t="shared" si="30"/>
        <v>18524.779764811421</v>
      </c>
      <c r="AJ1977">
        <v>3</v>
      </c>
      <c r="AK1977" t="b">
        <v>1</v>
      </c>
      <c r="AL1977" t="b">
        <v>0</v>
      </c>
      <c r="AM1977" t="s">
        <v>64</v>
      </c>
      <c r="AN1977" s="1">
        <v>40134</v>
      </c>
      <c r="AQ1977" s="1">
        <v>40291</v>
      </c>
    </row>
    <row r="1978" spans="1:43">
      <c r="A1978" t="s">
        <v>4119</v>
      </c>
      <c r="B1978">
        <v>320006000342</v>
      </c>
      <c r="C1978" t="s">
        <v>1308</v>
      </c>
      <c r="D1978" t="s">
        <v>227</v>
      </c>
      <c r="E1978">
        <v>89014</v>
      </c>
      <c r="F1978" t="s">
        <v>54</v>
      </c>
      <c r="G1978" t="s">
        <v>228</v>
      </c>
      <c r="H1978" t="s">
        <v>229</v>
      </c>
      <c r="I1978" t="b">
        <v>0</v>
      </c>
      <c r="J1978" t="b">
        <v>0</v>
      </c>
      <c r="K1978" t="b">
        <v>0</v>
      </c>
      <c r="L1978" t="b">
        <v>0</v>
      </c>
      <c r="M1978" t="b">
        <v>0</v>
      </c>
      <c r="N1978" t="b">
        <v>0</v>
      </c>
      <c r="O1978" t="s">
        <v>57</v>
      </c>
      <c r="P1978" t="b">
        <v>0</v>
      </c>
      <c r="Q1978" t="b">
        <v>0</v>
      </c>
      <c r="R1978" t="s">
        <v>78</v>
      </c>
      <c r="S1978" t="s">
        <v>79</v>
      </c>
      <c r="T1978" t="s">
        <v>119</v>
      </c>
      <c r="U1978" t="s">
        <v>59</v>
      </c>
      <c r="V1978" t="s">
        <v>60</v>
      </c>
      <c r="W1978" t="s">
        <v>114</v>
      </c>
      <c r="X1978" t="s">
        <v>107</v>
      </c>
      <c r="Y1978" t="s">
        <v>63</v>
      </c>
      <c r="Z1978">
        <v>45.53</v>
      </c>
      <c r="AA1978">
        <v>29.59</v>
      </c>
      <c r="AB1978">
        <v>11.38</v>
      </c>
      <c r="AC1978">
        <v>17</v>
      </c>
      <c r="AD1978">
        <v>559</v>
      </c>
      <c r="AE1978">
        <v>681.71</v>
      </c>
      <c r="AF1978">
        <v>100</v>
      </c>
      <c r="AG1978" t="b">
        <v>1</v>
      </c>
      <c r="AH1978">
        <v>275</v>
      </c>
      <c r="AI1978">
        <f t="shared" si="30"/>
        <v>18524.779764811421</v>
      </c>
      <c r="AJ1978">
        <v>1</v>
      </c>
      <c r="AK1978" t="b">
        <v>0</v>
      </c>
      <c r="AL1978" t="b">
        <v>0</v>
      </c>
      <c r="AM1978" t="s">
        <v>64</v>
      </c>
      <c r="AN1978" s="1">
        <v>39470</v>
      </c>
      <c r="AQ1978" s="1">
        <v>39515</v>
      </c>
    </row>
    <row r="1979" spans="1:43">
      <c r="A1979" t="s">
        <v>4120</v>
      </c>
      <c r="B1979">
        <v>170993000862</v>
      </c>
      <c r="C1979" t="s">
        <v>181</v>
      </c>
      <c r="D1979" t="s">
        <v>182</v>
      </c>
      <c r="E1979">
        <v>60644</v>
      </c>
      <c r="F1979" t="s">
        <v>75</v>
      </c>
      <c r="G1979" t="s">
        <v>1795</v>
      </c>
      <c r="H1979" t="s">
        <v>184</v>
      </c>
      <c r="I1979" t="b">
        <v>0</v>
      </c>
      <c r="J1979" t="b">
        <v>0</v>
      </c>
      <c r="K1979" t="b">
        <v>0</v>
      </c>
      <c r="L1979" t="b">
        <v>0</v>
      </c>
      <c r="M1979" t="b">
        <v>0</v>
      </c>
      <c r="N1979" t="b">
        <v>0</v>
      </c>
      <c r="O1979" t="s">
        <v>57</v>
      </c>
      <c r="P1979" t="b">
        <v>0</v>
      </c>
      <c r="Q1979" t="b">
        <v>0</v>
      </c>
      <c r="R1979" t="s">
        <v>113</v>
      </c>
      <c r="S1979" t="s">
        <v>113</v>
      </c>
      <c r="T1979" t="s">
        <v>58</v>
      </c>
      <c r="U1979" t="s">
        <v>59</v>
      </c>
      <c r="V1979" t="s">
        <v>60</v>
      </c>
      <c r="W1979" t="s">
        <v>80</v>
      </c>
      <c r="X1979" t="s">
        <v>62</v>
      </c>
      <c r="Y1979" t="s">
        <v>63</v>
      </c>
      <c r="Z1979">
        <v>69.25</v>
      </c>
      <c r="AA1979">
        <v>0</v>
      </c>
      <c r="AB1979">
        <v>17.309999999999999</v>
      </c>
      <c r="AC1979">
        <v>17</v>
      </c>
      <c r="AD1979">
        <v>796</v>
      </c>
      <c r="AE1979">
        <v>970.73</v>
      </c>
      <c r="AF1979">
        <v>11</v>
      </c>
      <c r="AG1979" t="b">
        <v>1</v>
      </c>
      <c r="AH1979">
        <v>275</v>
      </c>
      <c r="AI1979">
        <f t="shared" si="30"/>
        <v>18524.779764811421</v>
      </c>
      <c r="AJ1979">
        <v>3</v>
      </c>
      <c r="AK1979" t="b">
        <v>0</v>
      </c>
      <c r="AL1979" t="b">
        <v>0</v>
      </c>
      <c r="AM1979" t="s">
        <v>64</v>
      </c>
      <c r="AN1979" s="1">
        <v>39089</v>
      </c>
      <c r="AQ1979" s="1">
        <v>39332</v>
      </c>
    </row>
    <row r="1980" spans="1:43">
      <c r="A1980" t="s">
        <v>4121</v>
      </c>
      <c r="B1980">
        <v>110003000103</v>
      </c>
      <c r="C1980" t="s">
        <v>150</v>
      </c>
      <c r="D1980" t="s">
        <v>587</v>
      </c>
      <c r="E1980">
        <v>20001</v>
      </c>
      <c r="F1980" t="s">
        <v>75</v>
      </c>
      <c r="G1980" t="s">
        <v>588</v>
      </c>
      <c r="H1980" t="s">
        <v>589</v>
      </c>
      <c r="I1980" t="b">
        <v>0</v>
      </c>
      <c r="J1980" t="b">
        <v>0</v>
      </c>
      <c r="K1980" t="b">
        <v>0</v>
      </c>
      <c r="L1980" t="b">
        <v>0</v>
      </c>
      <c r="M1980" t="b">
        <v>0</v>
      </c>
      <c r="N1980" t="b">
        <v>0</v>
      </c>
      <c r="O1980" t="s">
        <v>57</v>
      </c>
      <c r="P1980" t="b">
        <v>0</v>
      </c>
      <c r="Q1980" t="b">
        <v>0</v>
      </c>
      <c r="R1980" t="s">
        <v>78</v>
      </c>
      <c r="S1980" t="s">
        <v>79</v>
      </c>
      <c r="W1980" t="s">
        <v>61</v>
      </c>
      <c r="X1980" t="s">
        <v>62</v>
      </c>
      <c r="Y1980" t="s">
        <v>81</v>
      </c>
      <c r="AD1980">
        <v>238.83</v>
      </c>
      <c r="AE1980">
        <v>291.26</v>
      </c>
      <c r="AF1980">
        <v>20</v>
      </c>
      <c r="AG1980" t="b">
        <v>1</v>
      </c>
      <c r="AH1980">
        <v>275</v>
      </c>
      <c r="AI1980">
        <f t="shared" si="30"/>
        <v>18524.779764811421</v>
      </c>
      <c r="AJ1980">
        <v>1</v>
      </c>
      <c r="AK1980" t="b">
        <v>0</v>
      </c>
      <c r="AL1980" t="b">
        <v>0</v>
      </c>
      <c r="AM1980" t="s">
        <v>576</v>
      </c>
      <c r="AN1980" s="1">
        <v>38784</v>
      </c>
      <c r="AO1980" s="1">
        <v>38814</v>
      </c>
      <c r="AP1980" s="1">
        <v>38845</v>
      </c>
      <c r="AQ1980" s="1">
        <v>38878</v>
      </c>
    </row>
    <row r="1981" spans="1:43">
      <c r="A1981" t="s">
        <v>4122</v>
      </c>
      <c r="C1981" t="s">
        <v>150</v>
      </c>
      <c r="D1981" t="s">
        <v>587</v>
      </c>
      <c r="E1981">
        <v>20001</v>
      </c>
      <c r="G1981" t="s">
        <v>588</v>
      </c>
      <c r="H1981" t="s">
        <v>589</v>
      </c>
      <c r="I1981" t="b">
        <v>0</v>
      </c>
      <c r="J1981" t="b">
        <v>0</v>
      </c>
      <c r="K1981" t="b">
        <v>0</v>
      </c>
      <c r="L1981" t="b">
        <v>0</v>
      </c>
      <c r="M1981" t="b">
        <v>0</v>
      </c>
      <c r="N1981" t="b">
        <v>0</v>
      </c>
      <c r="O1981" t="s">
        <v>77</v>
      </c>
      <c r="P1981" t="b">
        <v>0</v>
      </c>
      <c r="Q1981" t="b">
        <v>0</v>
      </c>
      <c r="R1981" t="s">
        <v>58</v>
      </c>
      <c r="S1981" t="s">
        <v>59</v>
      </c>
      <c r="W1981" t="s">
        <v>114</v>
      </c>
      <c r="X1981" t="s">
        <v>436</v>
      </c>
      <c r="Y1981" t="s">
        <v>151</v>
      </c>
      <c r="AD1981">
        <v>239.13</v>
      </c>
      <c r="AE1981">
        <v>291.62</v>
      </c>
      <c r="AF1981">
        <v>20</v>
      </c>
      <c r="AG1981" t="b">
        <v>0</v>
      </c>
      <c r="AH1981">
        <v>275</v>
      </c>
      <c r="AI1981">
        <f t="shared" si="30"/>
        <v>18524.779764811421</v>
      </c>
      <c r="AJ1981">
        <v>1</v>
      </c>
      <c r="AK1981" t="b">
        <v>0</v>
      </c>
      <c r="AL1981" t="b">
        <v>0</v>
      </c>
      <c r="AM1981" t="s">
        <v>576</v>
      </c>
      <c r="AN1981" s="1">
        <v>38740</v>
      </c>
      <c r="AO1981" s="1">
        <v>38743</v>
      </c>
      <c r="AP1981" s="1">
        <v>38777</v>
      </c>
    </row>
    <row r="1982" spans="1:43">
      <c r="A1982" t="s">
        <v>4123</v>
      </c>
      <c r="B1982">
        <v>63441005659</v>
      </c>
      <c r="C1982" t="s">
        <v>205</v>
      </c>
      <c r="D1982" t="s">
        <v>128</v>
      </c>
      <c r="E1982">
        <v>94109</v>
      </c>
      <c r="F1982" t="s">
        <v>75</v>
      </c>
      <c r="G1982" t="s">
        <v>206</v>
      </c>
      <c r="H1982" t="s">
        <v>205</v>
      </c>
      <c r="I1982" t="b">
        <v>0</v>
      </c>
      <c r="J1982" t="b">
        <v>0</v>
      </c>
      <c r="K1982" t="b">
        <v>0</v>
      </c>
      <c r="L1982" t="b">
        <v>0</v>
      </c>
      <c r="M1982" t="b">
        <v>0</v>
      </c>
      <c r="N1982" t="b">
        <v>0</v>
      </c>
      <c r="O1982" t="s">
        <v>77</v>
      </c>
      <c r="P1982" t="b">
        <v>0</v>
      </c>
      <c r="Q1982" t="b">
        <v>0</v>
      </c>
      <c r="R1982" t="s">
        <v>58</v>
      </c>
      <c r="S1982" t="s">
        <v>59</v>
      </c>
      <c r="V1982" t="s">
        <v>71</v>
      </c>
      <c r="W1982" t="s">
        <v>61</v>
      </c>
      <c r="X1982" t="s">
        <v>62</v>
      </c>
      <c r="Y1982" t="s">
        <v>63</v>
      </c>
      <c r="Z1982">
        <v>6</v>
      </c>
      <c r="AA1982">
        <v>16.38</v>
      </c>
      <c r="AB1982">
        <v>2.68</v>
      </c>
      <c r="AC1982">
        <v>35</v>
      </c>
      <c r="AD1982">
        <v>239.06</v>
      </c>
      <c r="AE1982">
        <v>281.25</v>
      </c>
      <c r="AF1982">
        <v>20</v>
      </c>
      <c r="AG1982" t="b">
        <v>1</v>
      </c>
      <c r="AH1982">
        <v>275.07</v>
      </c>
      <c r="AI1982">
        <f t="shared" si="30"/>
        <v>18505.729857455</v>
      </c>
      <c r="AJ1982">
        <v>5</v>
      </c>
      <c r="AK1982" t="b">
        <v>0</v>
      </c>
      <c r="AL1982" t="b">
        <v>0</v>
      </c>
      <c r="AM1982" t="s">
        <v>576</v>
      </c>
      <c r="AN1982" s="1">
        <v>40447</v>
      </c>
      <c r="AO1982" s="1">
        <v>40449</v>
      </c>
      <c r="AP1982" s="1">
        <v>40504</v>
      </c>
      <c r="AQ1982" s="1">
        <v>40595</v>
      </c>
    </row>
    <row r="1983" spans="1:43">
      <c r="A1983" t="s">
        <v>4124</v>
      </c>
      <c r="B1983">
        <v>180363000525</v>
      </c>
      <c r="C1983" t="s">
        <v>2727</v>
      </c>
      <c r="D1983" t="s">
        <v>368</v>
      </c>
      <c r="E1983">
        <v>46808</v>
      </c>
      <c r="F1983" t="s">
        <v>75</v>
      </c>
      <c r="G1983" t="s">
        <v>2728</v>
      </c>
      <c r="H1983" t="s">
        <v>2729</v>
      </c>
      <c r="I1983" t="b">
        <v>0</v>
      </c>
      <c r="J1983" t="b">
        <v>1</v>
      </c>
      <c r="K1983" t="b">
        <v>0</v>
      </c>
      <c r="L1983" t="b">
        <v>0</v>
      </c>
      <c r="M1983" t="b">
        <v>0</v>
      </c>
      <c r="N1983" t="b">
        <v>0</v>
      </c>
      <c r="O1983" t="s">
        <v>57</v>
      </c>
      <c r="P1983" t="b">
        <v>0</v>
      </c>
      <c r="Q1983" t="b">
        <v>0</v>
      </c>
      <c r="R1983" t="s">
        <v>211</v>
      </c>
      <c r="S1983" t="s">
        <v>100</v>
      </c>
      <c r="T1983" t="s">
        <v>119</v>
      </c>
      <c r="U1983" t="s">
        <v>59</v>
      </c>
      <c r="V1983" t="s">
        <v>71</v>
      </c>
      <c r="W1983" t="s">
        <v>80</v>
      </c>
      <c r="X1983" t="s">
        <v>62</v>
      </c>
      <c r="Y1983" t="s">
        <v>81</v>
      </c>
      <c r="Z1983">
        <v>19.32</v>
      </c>
      <c r="AA1983">
        <v>0</v>
      </c>
      <c r="AB1983">
        <v>4.83</v>
      </c>
      <c r="AC1983">
        <v>17</v>
      </c>
      <c r="AD1983">
        <v>234</v>
      </c>
      <c r="AE1983">
        <v>285.37</v>
      </c>
      <c r="AF1983">
        <v>27</v>
      </c>
      <c r="AG1983" t="b">
        <v>1</v>
      </c>
      <c r="AH1983">
        <v>275.29000000000002</v>
      </c>
      <c r="AI1983">
        <f t="shared" si="30"/>
        <v>18445.922520049102</v>
      </c>
      <c r="AJ1983">
        <v>7</v>
      </c>
      <c r="AK1983" t="b">
        <v>0</v>
      </c>
      <c r="AL1983" t="b">
        <v>0</v>
      </c>
      <c r="AM1983" t="s">
        <v>576</v>
      </c>
      <c r="AN1983" s="1">
        <v>39736</v>
      </c>
      <c r="AO1983" s="1">
        <v>39850</v>
      </c>
      <c r="AP1983" s="1">
        <v>39944</v>
      </c>
      <c r="AQ1983" s="1">
        <v>39889</v>
      </c>
    </row>
    <row r="1984" spans="1:43">
      <c r="A1984" s="2" t="s">
        <v>4125</v>
      </c>
      <c r="B1984">
        <v>170993001129</v>
      </c>
      <c r="C1984" t="s">
        <v>181</v>
      </c>
      <c r="D1984" t="s">
        <v>182</v>
      </c>
      <c r="E1984">
        <v>60640</v>
      </c>
      <c r="F1984" t="s">
        <v>75</v>
      </c>
      <c r="G1984" t="s">
        <v>1572</v>
      </c>
      <c r="H1984" t="s">
        <v>184</v>
      </c>
      <c r="I1984" t="b">
        <v>0</v>
      </c>
      <c r="J1984" t="b">
        <v>0</v>
      </c>
      <c r="K1984" t="b">
        <v>0</v>
      </c>
      <c r="L1984" t="b">
        <v>0</v>
      </c>
      <c r="M1984" t="b">
        <v>0</v>
      </c>
      <c r="N1984" t="b">
        <v>0</v>
      </c>
      <c r="O1984" t="s">
        <v>77</v>
      </c>
      <c r="P1984" t="b">
        <v>0</v>
      </c>
      <c r="Q1984" t="b">
        <v>0</v>
      </c>
      <c r="R1984" t="s">
        <v>119</v>
      </c>
      <c r="S1984" t="s">
        <v>59</v>
      </c>
      <c r="T1984" t="s">
        <v>58</v>
      </c>
      <c r="U1984" t="s">
        <v>59</v>
      </c>
      <c r="V1984" t="s">
        <v>71</v>
      </c>
      <c r="W1984" t="s">
        <v>61</v>
      </c>
      <c r="X1984" t="s">
        <v>62</v>
      </c>
      <c r="Y1984" t="s">
        <v>63</v>
      </c>
      <c r="Z1984">
        <v>19.440000000000001</v>
      </c>
      <c r="AA1984">
        <v>0</v>
      </c>
      <c r="AB1984">
        <v>2.92</v>
      </c>
      <c r="AC1984">
        <v>9</v>
      </c>
      <c r="AD1984">
        <v>225.79</v>
      </c>
      <c r="AE1984">
        <v>275.35000000000002</v>
      </c>
      <c r="AF1984">
        <v>40</v>
      </c>
      <c r="AG1984" t="b">
        <v>1</v>
      </c>
      <c r="AH1984">
        <v>275.35000000000002</v>
      </c>
      <c r="AI1984">
        <f t="shared" si="30"/>
        <v>18429.628228029309</v>
      </c>
      <c r="AJ1984">
        <v>4</v>
      </c>
      <c r="AK1984" t="b">
        <v>1</v>
      </c>
      <c r="AL1984" t="b">
        <v>0</v>
      </c>
      <c r="AM1984" t="s">
        <v>576</v>
      </c>
      <c r="AN1984" s="1">
        <v>40143</v>
      </c>
      <c r="AO1984" s="1">
        <v>40249</v>
      </c>
      <c r="AP1984" s="1">
        <v>40358</v>
      </c>
      <c r="AQ1984" s="1">
        <v>40299</v>
      </c>
    </row>
    <row r="1985" spans="1:43">
      <c r="A1985" t="s">
        <v>4126</v>
      </c>
      <c r="C1985" t="s">
        <v>130</v>
      </c>
      <c r="D1985" t="s">
        <v>128</v>
      </c>
      <c r="E1985">
        <v>90017</v>
      </c>
      <c r="F1985" t="s">
        <v>75</v>
      </c>
      <c r="G1985" t="s">
        <v>271</v>
      </c>
      <c r="H1985" t="s">
        <v>130</v>
      </c>
      <c r="I1985" t="b">
        <v>1</v>
      </c>
      <c r="J1985" t="b">
        <v>0</v>
      </c>
      <c r="K1985" t="b">
        <v>0</v>
      </c>
      <c r="L1985" t="b">
        <v>0</v>
      </c>
      <c r="M1985" t="b">
        <v>0</v>
      </c>
      <c r="N1985" t="b">
        <v>0</v>
      </c>
      <c r="O1985" t="s">
        <v>77</v>
      </c>
      <c r="P1985" t="b">
        <v>0</v>
      </c>
      <c r="Q1985" t="b">
        <v>0</v>
      </c>
      <c r="R1985" t="s">
        <v>113</v>
      </c>
      <c r="S1985" t="s">
        <v>113</v>
      </c>
      <c r="V1985" t="s">
        <v>60</v>
      </c>
      <c r="W1985" t="s">
        <v>80</v>
      </c>
      <c r="X1985" t="s">
        <v>62</v>
      </c>
      <c r="Y1985" t="s">
        <v>88</v>
      </c>
      <c r="Z1985">
        <v>0</v>
      </c>
      <c r="AA1985">
        <v>16.47</v>
      </c>
      <c r="AB1985">
        <v>2.7</v>
      </c>
      <c r="AC1985">
        <v>35</v>
      </c>
      <c r="AD1985">
        <v>234.16</v>
      </c>
      <c r="AE1985">
        <v>275.48</v>
      </c>
      <c r="AF1985">
        <v>14</v>
      </c>
      <c r="AG1985" t="b">
        <v>1</v>
      </c>
      <c r="AH1985">
        <v>275.48</v>
      </c>
      <c r="AI1985">
        <f t="shared" si="30"/>
        <v>18394.348628653101</v>
      </c>
      <c r="AJ1985">
        <v>1</v>
      </c>
      <c r="AK1985" t="b">
        <v>0</v>
      </c>
      <c r="AL1985" t="b">
        <v>0</v>
      </c>
      <c r="AM1985" t="s">
        <v>576</v>
      </c>
      <c r="AN1985" s="1">
        <v>40570</v>
      </c>
      <c r="AO1985" s="1">
        <v>40626</v>
      </c>
      <c r="AQ1985" s="1">
        <v>40720</v>
      </c>
    </row>
    <row r="1986" spans="1:43">
      <c r="A1986" t="s">
        <v>4127</v>
      </c>
      <c r="B1986">
        <v>61122001247</v>
      </c>
      <c r="C1986" t="s">
        <v>4128</v>
      </c>
      <c r="D1986" t="s">
        <v>128</v>
      </c>
      <c r="E1986">
        <v>94903</v>
      </c>
      <c r="F1986" t="s">
        <v>54</v>
      </c>
      <c r="G1986" t="s">
        <v>4129</v>
      </c>
      <c r="H1986" t="s">
        <v>1165</v>
      </c>
      <c r="I1986" t="b">
        <v>0</v>
      </c>
      <c r="J1986" t="b">
        <v>0</v>
      </c>
      <c r="K1986" t="b">
        <v>0</v>
      </c>
      <c r="L1986" t="b">
        <v>0</v>
      </c>
      <c r="M1986" t="b">
        <v>0</v>
      </c>
      <c r="N1986" t="b">
        <v>0</v>
      </c>
      <c r="O1986" t="s">
        <v>57</v>
      </c>
      <c r="P1986" t="b">
        <v>0</v>
      </c>
      <c r="Q1986" t="b">
        <v>0</v>
      </c>
      <c r="R1986" t="s">
        <v>58</v>
      </c>
      <c r="S1986" t="s">
        <v>59</v>
      </c>
      <c r="V1986" t="s">
        <v>60</v>
      </c>
      <c r="W1986" t="s">
        <v>114</v>
      </c>
      <c r="X1986" t="s">
        <v>107</v>
      </c>
      <c r="Y1986" t="s">
        <v>151</v>
      </c>
      <c r="AD1986">
        <v>208.08</v>
      </c>
      <c r="AE1986">
        <v>253.76</v>
      </c>
      <c r="AF1986">
        <v>200</v>
      </c>
      <c r="AG1986" t="b">
        <v>1</v>
      </c>
      <c r="AH1986">
        <v>275.60000000000002</v>
      </c>
      <c r="AI1986">
        <f t="shared" si="30"/>
        <v>18361.812844613523</v>
      </c>
      <c r="AJ1986">
        <v>2</v>
      </c>
      <c r="AK1986" t="b">
        <v>0</v>
      </c>
      <c r="AL1986" t="b">
        <v>0</v>
      </c>
      <c r="AM1986" t="s">
        <v>576</v>
      </c>
      <c r="AN1986" s="1">
        <v>38831</v>
      </c>
      <c r="AO1986" s="1">
        <v>38958</v>
      </c>
      <c r="AP1986" s="1">
        <v>39052</v>
      </c>
      <c r="AQ1986" s="1">
        <v>39075</v>
      </c>
    </row>
    <row r="1987" spans="1:43">
      <c r="A1987" t="s">
        <v>4130</v>
      </c>
      <c r="B1987">
        <v>390444001329</v>
      </c>
      <c r="C1987" t="s">
        <v>83</v>
      </c>
      <c r="D1987" t="s">
        <v>84</v>
      </c>
      <c r="E1987">
        <v>45042</v>
      </c>
      <c r="F1987" t="s">
        <v>75</v>
      </c>
      <c r="G1987" t="s">
        <v>85</v>
      </c>
      <c r="H1987" t="s">
        <v>86</v>
      </c>
      <c r="I1987" t="b">
        <v>0</v>
      </c>
      <c r="J1987" t="b">
        <v>0</v>
      </c>
      <c r="K1987" t="b">
        <v>0</v>
      </c>
      <c r="L1987" t="b">
        <v>0</v>
      </c>
      <c r="M1987" t="b">
        <v>0</v>
      </c>
      <c r="N1987" t="b">
        <v>0</v>
      </c>
      <c r="O1987" t="s">
        <v>87</v>
      </c>
      <c r="P1987" t="b">
        <v>0</v>
      </c>
      <c r="Q1987" t="b">
        <v>0</v>
      </c>
      <c r="R1987" t="s">
        <v>58</v>
      </c>
      <c r="S1987" t="s">
        <v>59</v>
      </c>
      <c r="T1987" t="s">
        <v>119</v>
      </c>
      <c r="U1987" t="s">
        <v>59</v>
      </c>
      <c r="V1987" t="s">
        <v>60</v>
      </c>
      <c r="W1987" t="s">
        <v>114</v>
      </c>
      <c r="X1987" t="s">
        <v>62</v>
      </c>
      <c r="Y1987" t="s">
        <v>88</v>
      </c>
      <c r="Z1987">
        <v>19.420000000000002</v>
      </c>
      <c r="AA1987">
        <v>0</v>
      </c>
      <c r="AB1987">
        <v>2.91</v>
      </c>
      <c r="AC1987">
        <v>9</v>
      </c>
      <c r="AD1987">
        <v>226</v>
      </c>
      <c r="AE1987">
        <v>275.61</v>
      </c>
      <c r="AF1987">
        <v>140</v>
      </c>
      <c r="AG1987" t="b">
        <v>1</v>
      </c>
      <c r="AH1987">
        <v>275.61</v>
      </c>
      <c r="AI1987">
        <f t="shared" ref="AI1987:AI2050" si="31">(AH1987-$AH$4651)^2</f>
        <v>18359.102829276893</v>
      </c>
      <c r="AJ1987">
        <v>7</v>
      </c>
      <c r="AK1987" t="b">
        <v>0</v>
      </c>
      <c r="AL1987" t="b">
        <v>0</v>
      </c>
      <c r="AM1987" t="s">
        <v>576</v>
      </c>
      <c r="AN1987" s="1">
        <v>39973</v>
      </c>
      <c r="AO1987" s="1">
        <v>40087</v>
      </c>
      <c r="AP1987" s="1">
        <v>40114</v>
      </c>
      <c r="AQ1987" s="1">
        <v>40132</v>
      </c>
    </row>
    <row r="1988" spans="1:43">
      <c r="A1988" t="s">
        <v>4131</v>
      </c>
      <c r="B1988">
        <v>170993001119</v>
      </c>
      <c r="C1988" t="s">
        <v>181</v>
      </c>
      <c r="D1988" t="s">
        <v>182</v>
      </c>
      <c r="E1988">
        <v>60660</v>
      </c>
      <c r="F1988" t="s">
        <v>75</v>
      </c>
      <c r="G1988" t="s">
        <v>1795</v>
      </c>
      <c r="H1988" t="s">
        <v>184</v>
      </c>
      <c r="I1988" t="b">
        <v>0</v>
      </c>
      <c r="J1988" t="b">
        <v>1</v>
      </c>
      <c r="K1988" t="b">
        <v>0</v>
      </c>
      <c r="L1988" t="b">
        <v>0</v>
      </c>
      <c r="M1988" t="b">
        <v>0</v>
      </c>
      <c r="N1988" t="b">
        <v>0</v>
      </c>
      <c r="O1988" t="s">
        <v>57</v>
      </c>
      <c r="P1988" t="b">
        <v>0</v>
      </c>
      <c r="Q1988" t="b">
        <v>0</v>
      </c>
      <c r="R1988" t="s">
        <v>58</v>
      </c>
      <c r="S1988" t="s">
        <v>59</v>
      </c>
      <c r="V1988" t="s">
        <v>60</v>
      </c>
      <c r="W1988" t="s">
        <v>61</v>
      </c>
      <c r="X1988" t="s">
        <v>62</v>
      </c>
      <c r="Y1988" t="s">
        <v>81</v>
      </c>
      <c r="AD1988">
        <v>239.85</v>
      </c>
      <c r="AE1988">
        <v>292.5</v>
      </c>
      <c r="AF1988">
        <v>25</v>
      </c>
      <c r="AG1988" t="b">
        <v>1</v>
      </c>
      <c r="AH1988">
        <v>275.83</v>
      </c>
      <c r="AI1988">
        <f t="shared" si="31"/>
        <v>18299.533091871006</v>
      </c>
      <c r="AJ1988">
        <v>1</v>
      </c>
      <c r="AK1988" t="b">
        <v>0</v>
      </c>
      <c r="AL1988" t="b">
        <v>0</v>
      </c>
      <c r="AM1988" t="s">
        <v>576</v>
      </c>
      <c r="AN1988" s="1">
        <v>38631</v>
      </c>
      <c r="AO1988" s="1">
        <v>38646</v>
      </c>
      <c r="AP1988" s="1">
        <v>38750</v>
      </c>
      <c r="AQ1988" s="1">
        <v>38874</v>
      </c>
    </row>
    <row r="1989" spans="1:43">
      <c r="A1989" t="s">
        <v>4132</v>
      </c>
      <c r="B1989">
        <v>220102000400</v>
      </c>
      <c r="C1989" t="s">
        <v>372</v>
      </c>
      <c r="D1989" t="s">
        <v>122</v>
      </c>
      <c r="E1989">
        <v>70711</v>
      </c>
      <c r="F1989" t="s">
        <v>68</v>
      </c>
      <c r="G1989" t="s">
        <v>1060</v>
      </c>
      <c r="H1989" t="s">
        <v>1061</v>
      </c>
      <c r="I1989" t="b">
        <v>0</v>
      </c>
      <c r="J1989" t="b">
        <v>0</v>
      </c>
      <c r="K1989" t="b">
        <v>0</v>
      </c>
      <c r="L1989" t="b">
        <v>0</v>
      </c>
      <c r="M1989" t="b">
        <v>0</v>
      </c>
      <c r="N1989" t="b">
        <v>0</v>
      </c>
      <c r="O1989" t="s">
        <v>57</v>
      </c>
      <c r="P1989" t="b">
        <v>0</v>
      </c>
      <c r="Q1989" t="b">
        <v>0</v>
      </c>
      <c r="R1989" t="s">
        <v>113</v>
      </c>
      <c r="S1989" t="s">
        <v>113</v>
      </c>
      <c r="T1989" t="s">
        <v>58</v>
      </c>
      <c r="U1989" t="s">
        <v>59</v>
      </c>
      <c r="V1989" t="s">
        <v>60</v>
      </c>
      <c r="W1989" t="s">
        <v>61</v>
      </c>
      <c r="X1989" t="s">
        <v>62</v>
      </c>
      <c r="Y1989" t="s">
        <v>81</v>
      </c>
      <c r="Z1989">
        <v>21.85</v>
      </c>
      <c r="AA1989">
        <v>8.74</v>
      </c>
      <c r="AB1989">
        <v>5.46</v>
      </c>
      <c r="AC1989">
        <v>17</v>
      </c>
      <c r="AD1989">
        <v>272</v>
      </c>
      <c r="AE1989">
        <v>331.71</v>
      </c>
      <c r="AF1989">
        <v>70</v>
      </c>
      <c r="AG1989" t="b">
        <v>1</v>
      </c>
      <c r="AH1989">
        <v>275.88</v>
      </c>
      <c r="AI1989">
        <f t="shared" si="31"/>
        <v>18286.008015187846</v>
      </c>
      <c r="AJ1989">
        <v>3</v>
      </c>
      <c r="AK1989" t="b">
        <v>0</v>
      </c>
      <c r="AL1989" t="b">
        <v>0</v>
      </c>
      <c r="AM1989" t="s">
        <v>576</v>
      </c>
      <c r="AN1989" s="1">
        <v>39383</v>
      </c>
      <c r="AO1989" s="1">
        <v>39599</v>
      </c>
      <c r="AP1989" s="1">
        <v>39731</v>
      </c>
      <c r="AQ1989" s="1">
        <v>39622</v>
      </c>
    </row>
    <row r="1990" spans="1:43">
      <c r="A1990" t="s">
        <v>4133</v>
      </c>
      <c r="B1990">
        <v>360007904518</v>
      </c>
      <c r="C1990" t="s">
        <v>330</v>
      </c>
      <c r="D1990" t="s">
        <v>74</v>
      </c>
      <c r="E1990">
        <v>10029</v>
      </c>
      <c r="F1990" t="s">
        <v>75</v>
      </c>
      <c r="G1990" t="s">
        <v>117</v>
      </c>
      <c r="H1990" t="s">
        <v>332</v>
      </c>
      <c r="I1990" t="b">
        <v>0</v>
      </c>
      <c r="J1990" t="b">
        <v>1</v>
      </c>
      <c r="K1990" t="b">
        <v>0</v>
      </c>
      <c r="L1990" t="b">
        <v>0</v>
      </c>
      <c r="M1990" t="b">
        <v>0</v>
      </c>
      <c r="N1990" t="b">
        <v>0</v>
      </c>
      <c r="O1990" t="s">
        <v>77</v>
      </c>
      <c r="P1990" t="b">
        <v>0</v>
      </c>
      <c r="Q1990" t="b">
        <v>0</v>
      </c>
      <c r="R1990" t="s">
        <v>119</v>
      </c>
      <c r="S1990" t="s">
        <v>59</v>
      </c>
      <c r="T1990" t="s">
        <v>58</v>
      </c>
      <c r="U1990" t="s">
        <v>59</v>
      </c>
      <c r="V1990" t="s">
        <v>71</v>
      </c>
      <c r="W1990" t="s">
        <v>1</v>
      </c>
      <c r="X1990" t="s">
        <v>62</v>
      </c>
      <c r="Y1990" t="s">
        <v>88</v>
      </c>
      <c r="Z1990">
        <v>20.02</v>
      </c>
      <c r="AA1990">
        <v>7.5</v>
      </c>
      <c r="AB1990">
        <v>2.8</v>
      </c>
      <c r="AC1990">
        <v>9</v>
      </c>
      <c r="AD1990">
        <v>226.29</v>
      </c>
      <c r="AE1990">
        <v>275.95999999999998</v>
      </c>
      <c r="AF1990">
        <v>130</v>
      </c>
      <c r="AG1990" t="b">
        <v>1</v>
      </c>
      <c r="AH1990">
        <v>275.97000000000003</v>
      </c>
      <c r="AI1990">
        <f t="shared" si="31"/>
        <v>18261.675477158155</v>
      </c>
      <c r="AJ1990">
        <v>2</v>
      </c>
      <c r="AK1990" t="b">
        <v>1</v>
      </c>
      <c r="AL1990" t="b">
        <v>0</v>
      </c>
      <c r="AM1990" t="s">
        <v>576</v>
      </c>
      <c r="AN1990" s="1">
        <v>40102</v>
      </c>
      <c r="AO1990" s="1">
        <v>40116</v>
      </c>
      <c r="AP1990" s="1">
        <v>40266</v>
      </c>
      <c r="AQ1990" s="1">
        <v>40259</v>
      </c>
    </row>
    <row r="1991" spans="1:43">
      <c r="A1991" t="s">
        <v>4134</v>
      </c>
      <c r="B1991">
        <v>481164000638</v>
      </c>
      <c r="C1991" t="s">
        <v>1306</v>
      </c>
      <c r="D1991" t="s">
        <v>248</v>
      </c>
      <c r="E1991">
        <v>75756</v>
      </c>
      <c r="F1991" t="s">
        <v>68</v>
      </c>
      <c r="G1991" t="s">
        <v>1307</v>
      </c>
      <c r="H1991" t="s">
        <v>1308</v>
      </c>
      <c r="I1991" t="b">
        <v>0</v>
      </c>
      <c r="J1991" t="b">
        <v>0</v>
      </c>
      <c r="K1991" t="b">
        <v>0</v>
      </c>
      <c r="L1991" t="b">
        <v>0</v>
      </c>
      <c r="M1991" t="b">
        <v>0</v>
      </c>
      <c r="N1991" t="b">
        <v>0</v>
      </c>
      <c r="O1991" t="s">
        <v>57</v>
      </c>
      <c r="P1991" t="b">
        <v>0</v>
      </c>
      <c r="Q1991" t="b">
        <v>0</v>
      </c>
      <c r="R1991" t="s">
        <v>1</v>
      </c>
      <c r="S1991" t="s">
        <v>137</v>
      </c>
      <c r="T1991" t="s">
        <v>357</v>
      </c>
      <c r="U1991" t="s">
        <v>137</v>
      </c>
      <c r="V1991" t="s">
        <v>71</v>
      </c>
      <c r="W1991" t="s">
        <v>1</v>
      </c>
      <c r="X1991" t="s">
        <v>62</v>
      </c>
      <c r="Y1991" t="s">
        <v>63</v>
      </c>
      <c r="Z1991">
        <v>19.670000000000002</v>
      </c>
      <c r="AA1991">
        <v>0</v>
      </c>
      <c r="AB1991">
        <v>2.68</v>
      </c>
      <c r="AC1991">
        <v>35</v>
      </c>
      <c r="AD1991">
        <v>236.16</v>
      </c>
      <c r="AE1991">
        <v>277.83999999999997</v>
      </c>
      <c r="AF1991">
        <v>22</v>
      </c>
      <c r="AG1991" t="b">
        <v>1</v>
      </c>
      <c r="AH1991">
        <v>276.07</v>
      </c>
      <c r="AI1991">
        <f t="shared" si="31"/>
        <v>18234.658323791849</v>
      </c>
      <c r="AJ1991">
        <v>3</v>
      </c>
      <c r="AK1991" t="b">
        <v>0</v>
      </c>
      <c r="AL1991" t="b">
        <v>0</v>
      </c>
      <c r="AM1991" t="s">
        <v>576</v>
      </c>
      <c r="AN1991" s="1">
        <v>40479</v>
      </c>
      <c r="AO1991" s="1">
        <v>40479</v>
      </c>
      <c r="AP1991" s="1">
        <v>40479</v>
      </c>
      <c r="AQ1991" s="1">
        <v>40629</v>
      </c>
    </row>
    <row r="1992" spans="1:43">
      <c r="A1992" t="s">
        <v>4135</v>
      </c>
      <c r="C1992" t="s">
        <v>252</v>
      </c>
      <c r="D1992" t="s">
        <v>67</v>
      </c>
      <c r="E1992">
        <v>28214</v>
      </c>
      <c r="F1992" t="s">
        <v>75</v>
      </c>
      <c r="G1992" t="s">
        <v>253</v>
      </c>
      <c r="H1992" t="s">
        <v>254</v>
      </c>
      <c r="I1992" t="b">
        <v>0</v>
      </c>
      <c r="J1992" t="b">
        <v>1</v>
      </c>
      <c r="K1992" t="b">
        <v>0</v>
      </c>
      <c r="L1992" t="b">
        <v>0</v>
      </c>
      <c r="M1992" t="b">
        <v>0</v>
      </c>
      <c r="N1992" t="b">
        <v>0</v>
      </c>
      <c r="O1992" t="s">
        <v>77</v>
      </c>
      <c r="P1992" t="b">
        <v>0</v>
      </c>
      <c r="Q1992" t="b">
        <v>0</v>
      </c>
      <c r="R1992" t="s">
        <v>58</v>
      </c>
      <c r="S1992" t="s">
        <v>59</v>
      </c>
      <c r="T1992" t="s">
        <v>78</v>
      </c>
      <c r="U1992" t="s">
        <v>79</v>
      </c>
      <c r="V1992" t="s">
        <v>60</v>
      </c>
      <c r="W1992" t="s">
        <v>114</v>
      </c>
      <c r="X1992" t="s">
        <v>62</v>
      </c>
      <c r="Y1992" t="s">
        <v>81</v>
      </c>
      <c r="Z1992">
        <v>18.68</v>
      </c>
      <c r="AA1992">
        <v>7.94</v>
      </c>
      <c r="AB1992">
        <v>4.67</v>
      </c>
      <c r="AC1992">
        <v>17</v>
      </c>
      <c r="AD1992">
        <v>235</v>
      </c>
      <c r="AE1992">
        <v>286.58999999999997</v>
      </c>
      <c r="AF1992">
        <v>17</v>
      </c>
      <c r="AG1992" t="b">
        <v>1</v>
      </c>
      <c r="AH1992">
        <v>276.47000000000003</v>
      </c>
      <c r="AI1992">
        <f t="shared" si="31"/>
        <v>18126.789710326579</v>
      </c>
      <c r="AJ1992">
        <v>7</v>
      </c>
      <c r="AK1992" t="b">
        <v>0</v>
      </c>
      <c r="AL1992" t="b">
        <v>0</v>
      </c>
      <c r="AM1992" t="s">
        <v>576</v>
      </c>
      <c r="AN1992" s="1">
        <v>39874</v>
      </c>
      <c r="AO1992" s="1">
        <v>39911</v>
      </c>
      <c r="AP1992" s="1">
        <v>39939</v>
      </c>
      <c r="AQ1992" s="1">
        <v>40024</v>
      </c>
    </row>
    <row r="1993" spans="1:43">
      <c r="A1993" t="s">
        <v>4136</v>
      </c>
      <c r="B1993">
        <v>62271002930</v>
      </c>
      <c r="C1993" t="s">
        <v>130</v>
      </c>
      <c r="D1993" t="s">
        <v>128</v>
      </c>
      <c r="E1993">
        <v>90016</v>
      </c>
      <c r="F1993" t="s">
        <v>75</v>
      </c>
      <c r="G1993" t="s">
        <v>271</v>
      </c>
      <c r="H1993" t="s">
        <v>130</v>
      </c>
      <c r="I1993" t="b">
        <v>0</v>
      </c>
      <c r="J1993" t="b">
        <v>0</v>
      </c>
      <c r="K1993" t="b">
        <v>0</v>
      </c>
      <c r="L1993" t="b">
        <v>0</v>
      </c>
      <c r="M1993" t="b">
        <v>0</v>
      </c>
      <c r="N1993" t="b">
        <v>0</v>
      </c>
      <c r="O1993" t="s">
        <v>57</v>
      </c>
      <c r="P1993" t="b">
        <v>0</v>
      </c>
      <c r="Q1993" t="b">
        <v>0</v>
      </c>
      <c r="R1993" t="s">
        <v>119</v>
      </c>
      <c r="S1993" t="s">
        <v>59</v>
      </c>
      <c r="T1993" t="s">
        <v>58</v>
      </c>
      <c r="U1993" t="s">
        <v>59</v>
      </c>
      <c r="V1993" t="s">
        <v>60</v>
      </c>
      <c r="W1993" t="s">
        <v>80</v>
      </c>
      <c r="X1993" t="s">
        <v>62</v>
      </c>
      <c r="Y1993" t="s">
        <v>63</v>
      </c>
      <c r="Z1993">
        <v>18.45</v>
      </c>
      <c r="AA1993">
        <v>15.05</v>
      </c>
      <c r="AB1993">
        <v>2.4700000000000002</v>
      </c>
      <c r="AC1993">
        <v>35</v>
      </c>
      <c r="AD1993">
        <v>235.46</v>
      </c>
      <c r="AE1993">
        <v>277.01</v>
      </c>
      <c r="AF1993">
        <v>24</v>
      </c>
      <c r="AG1993" t="b">
        <v>1</v>
      </c>
      <c r="AH1993">
        <v>277.01</v>
      </c>
      <c r="AI1993">
        <f t="shared" si="31"/>
        <v>17981.674682148485</v>
      </c>
      <c r="AJ1993">
        <v>2</v>
      </c>
      <c r="AK1993" t="b">
        <v>0</v>
      </c>
      <c r="AL1993" t="b">
        <v>0</v>
      </c>
      <c r="AM1993" t="s">
        <v>576</v>
      </c>
      <c r="AN1993" s="1">
        <v>40409</v>
      </c>
      <c r="AO1993" s="1">
        <v>40420</v>
      </c>
      <c r="AP1993" s="1">
        <v>40430</v>
      </c>
      <c r="AQ1993" s="1">
        <v>40558</v>
      </c>
    </row>
    <row r="1994" spans="1:43">
      <c r="A1994" t="s">
        <v>4137</v>
      </c>
      <c r="C1994" t="s">
        <v>181</v>
      </c>
      <c r="D1994" t="s">
        <v>182</v>
      </c>
      <c r="E1994">
        <v>60609</v>
      </c>
      <c r="F1994" t="s">
        <v>75</v>
      </c>
      <c r="G1994" t="s">
        <v>3249</v>
      </c>
      <c r="H1994" t="s">
        <v>184</v>
      </c>
      <c r="I1994" t="b">
        <v>0</v>
      </c>
      <c r="J1994" t="b">
        <v>0</v>
      </c>
      <c r="K1994" t="b">
        <v>0</v>
      </c>
      <c r="L1994" t="b">
        <v>0</v>
      </c>
      <c r="M1994" t="b">
        <v>0</v>
      </c>
      <c r="N1994" t="b">
        <v>0</v>
      </c>
      <c r="O1994" t="s">
        <v>77</v>
      </c>
      <c r="P1994" t="b">
        <v>0</v>
      </c>
      <c r="Q1994" t="b">
        <v>0</v>
      </c>
      <c r="R1994" t="s">
        <v>58</v>
      </c>
      <c r="S1994" t="s">
        <v>59</v>
      </c>
      <c r="T1994" t="s">
        <v>521</v>
      </c>
      <c r="U1994" t="s">
        <v>137</v>
      </c>
      <c r="V1994" t="s">
        <v>71</v>
      </c>
      <c r="W1994" t="s">
        <v>1</v>
      </c>
      <c r="X1994" t="s">
        <v>62</v>
      </c>
      <c r="Y1994" t="s">
        <v>63</v>
      </c>
      <c r="Z1994">
        <v>19.899999999999999</v>
      </c>
      <c r="AA1994">
        <v>0</v>
      </c>
      <c r="AB1994">
        <v>2.99</v>
      </c>
      <c r="AC1994">
        <v>9</v>
      </c>
      <c r="AD1994">
        <v>230.88</v>
      </c>
      <c r="AE1994">
        <v>281.56</v>
      </c>
      <c r="AF1994">
        <v>26</v>
      </c>
      <c r="AG1994" t="b">
        <v>1</v>
      </c>
      <c r="AH1994">
        <v>277.17</v>
      </c>
      <c r="AI1994">
        <f t="shared" si="31"/>
        <v>17938.789636762376</v>
      </c>
      <c r="AJ1994">
        <v>4</v>
      </c>
      <c r="AK1994" t="b">
        <v>1</v>
      </c>
      <c r="AL1994" t="b">
        <v>0</v>
      </c>
      <c r="AM1994" t="s">
        <v>576</v>
      </c>
      <c r="AN1994" s="1">
        <v>40187</v>
      </c>
      <c r="AO1994" s="1">
        <v>40214</v>
      </c>
      <c r="AP1994" s="1">
        <v>40252</v>
      </c>
      <c r="AQ1994" s="1">
        <v>40329</v>
      </c>
    </row>
    <row r="1995" spans="1:43">
      <c r="A1995" t="s">
        <v>4138</v>
      </c>
      <c r="B1995">
        <v>370495001979</v>
      </c>
      <c r="C1995" t="s">
        <v>3280</v>
      </c>
      <c r="D1995" t="s">
        <v>67</v>
      </c>
      <c r="E1995">
        <v>28635</v>
      </c>
      <c r="F1995" t="s">
        <v>68</v>
      </c>
      <c r="G1995" t="s">
        <v>3281</v>
      </c>
      <c r="H1995" t="s">
        <v>3282</v>
      </c>
      <c r="I1995" t="b">
        <v>0</v>
      </c>
      <c r="J1995" t="b">
        <v>0</v>
      </c>
      <c r="K1995" t="b">
        <v>0</v>
      </c>
      <c r="L1995" t="b">
        <v>0</v>
      </c>
      <c r="M1995" t="b">
        <v>0</v>
      </c>
      <c r="N1995" t="b">
        <v>0</v>
      </c>
      <c r="O1995" t="s">
        <v>57</v>
      </c>
      <c r="P1995" t="b">
        <v>0</v>
      </c>
      <c r="Q1995" t="b">
        <v>0</v>
      </c>
      <c r="R1995" t="s">
        <v>58</v>
      </c>
      <c r="S1995" t="s">
        <v>59</v>
      </c>
      <c r="V1995" t="s">
        <v>71</v>
      </c>
      <c r="W1995" t="s">
        <v>114</v>
      </c>
      <c r="X1995" t="s">
        <v>62</v>
      </c>
      <c r="Y1995" t="s">
        <v>63</v>
      </c>
      <c r="Z1995">
        <v>10.44</v>
      </c>
      <c r="AA1995">
        <v>13.58</v>
      </c>
      <c r="AB1995">
        <v>2.61</v>
      </c>
      <c r="AC1995">
        <v>35</v>
      </c>
      <c r="AD1995">
        <v>235.69</v>
      </c>
      <c r="AE1995">
        <v>277.27999999999997</v>
      </c>
      <c r="AF1995">
        <v>15</v>
      </c>
      <c r="AG1995" t="b">
        <v>1</v>
      </c>
      <c r="AH1995">
        <v>277.29000000000002</v>
      </c>
      <c r="AI1995">
        <f t="shared" si="31"/>
        <v>17906.659452722794</v>
      </c>
      <c r="AJ1995">
        <v>9</v>
      </c>
      <c r="AK1995" t="b">
        <v>1</v>
      </c>
      <c r="AL1995" t="b">
        <v>0</v>
      </c>
      <c r="AM1995" t="s">
        <v>576</v>
      </c>
      <c r="AN1995" s="1">
        <v>40629</v>
      </c>
      <c r="AO1995" s="1">
        <v>40631</v>
      </c>
      <c r="AP1995" s="1">
        <v>40633</v>
      </c>
      <c r="AQ1995" s="1">
        <v>40779</v>
      </c>
    </row>
    <row r="1996" spans="1:43">
      <c r="A1996" t="s">
        <v>4139</v>
      </c>
      <c r="B1996">
        <v>420276007118</v>
      </c>
      <c r="C1996" t="s">
        <v>4140</v>
      </c>
      <c r="D1996" t="s">
        <v>546</v>
      </c>
      <c r="E1996">
        <v>15312</v>
      </c>
      <c r="F1996" t="s">
        <v>68</v>
      </c>
      <c r="G1996" t="s">
        <v>4141</v>
      </c>
      <c r="H1996" t="s">
        <v>150</v>
      </c>
      <c r="I1996" t="b">
        <v>0</v>
      </c>
      <c r="J1996" t="b">
        <v>0</v>
      </c>
      <c r="K1996" t="b">
        <v>0</v>
      </c>
      <c r="L1996" t="b">
        <v>0</v>
      </c>
      <c r="M1996" t="b">
        <v>0</v>
      </c>
      <c r="N1996" t="b">
        <v>0</v>
      </c>
      <c r="O1996" t="s">
        <v>57</v>
      </c>
      <c r="P1996" t="b">
        <v>0</v>
      </c>
      <c r="Q1996" t="b">
        <v>0</v>
      </c>
      <c r="R1996" t="s">
        <v>113</v>
      </c>
      <c r="S1996" t="s">
        <v>113</v>
      </c>
      <c r="V1996" t="s">
        <v>60</v>
      </c>
      <c r="W1996" t="s">
        <v>80</v>
      </c>
      <c r="X1996" t="s">
        <v>62</v>
      </c>
      <c r="Y1996" t="s">
        <v>63</v>
      </c>
      <c r="Z1996">
        <v>12</v>
      </c>
      <c r="AA1996">
        <v>0</v>
      </c>
      <c r="AB1996">
        <v>2.79</v>
      </c>
      <c r="AC1996">
        <v>35</v>
      </c>
      <c r="AD1996">
        <v>235.76</v>
      </c>
      <c r="AE1996">
        <v>277.36</v>
      </c>
      <c r="AF1996">
        <v>65</v>
      </c>
      <c r="AG1996" t="b">
        <v>1</v>
      </c>
      <c r="AH1996">
        <v>277.36</v>
      </c>
      <c r="AI1996">
        <f t="shared" si="31"/>
        <v>17887.930145366376</v>
      </c>
      <c r="AJ1996">
        <v>4</v>
      </c>
      <c r="AK1996" t="b">
        <v>1</v>
      </c>
      <c r="AL1996" t="b">
        <v>0</v>
      </c>
      <c r="AM1996" t="s">
        <v>576</v>
      </c>
      <c r="AN1996" s="1">
        <v>40464</v>
      </c>
      <c r="AO1996" s="1">
        <v>40504</v>
      </c>
      <c r="AP1996" s="1">
        <v>40533</v>
      </c>
      <c r="AQ1996" s="1">
        <v>40615</v>
      </c>
    </row>
    <row r="1997" spans="1:43">
      <c r="A1997" t="s">
        <v>4142</v>
      </c>
      <c r="B1997">
        <v>61944008861</v>
      </c>
      <c r="C1997" t="s">
        <v>4143</v>
      </c>
      <c r="D1997" t="s">
        <v>128</v>
      </c>
      <c r="E1997">
        <v>93591</v>
      </c>
      <c r="F1997" t="s">
        <v>68</v>
      </c>
      <c r="G1997" t="s">
        <v>4144</v>
      </c>
      <c r="H1997" t="s">
        <v>130</v>
      </c>
      <c r="I1997" t="b">
        <v>0</v>
      </c>
      <c r="J1997" t="b">
        <v>0</v>
      </c>
      <c r="K1997" t="b">
        <v>1</v>
      </c>
      <c r="L1997" t="b">
        <v>0</v>
      </c>
      <c r="M1997" t="b">
        <v>0</v>
      </c>
      <c r="N1997" t="b">
        <v>0</v>
      </c>
      <c r="O1997" t="s">
        <v>77</v>
      </c>
      <c r="P1997" t="b">
        <v>0</v>
      </c>
      <c r="Q1997" t="b">
        <v>0</v>
      </c>
      <c r="R1997" t="s">
        <v>1</v>
      </c>
      <c r="S1997" t="s">
        <v>137</v>
      </c>
      <c r="V1997" t="s">
        <v>71</v>
      </c>
      <c r="W1997" t="s">
        <v>80</v>
      </c>
      <c r="X1997" t="s">
        <v>62</v>
      </c>
      <c r="Y1997" t="s">
        <v>81</v>
      </c>
      <c r="Z1997">
        <v>1.8</v>
      </c>
      <c r="AA1997">
        <v>16.47</v>
      </c>
      <c r="AB1997">
        <v>2.7</v>
      </c>
      <c r="AC1997">
        <v>35</v>
      </c>
      <c r="AD1997">
        <v>235.92</v>
      </c>
      <c r="AE1997">
        <v>277.55</v>
      </c>
      <c r="AF1997">
        <v>50</v>
      </c>
      <c r="AG1997" t="b">
        <v>1</v>
      </c>
      <c r="AH1997">
        <v>277.55</v>
      </c>
      <c r="AI1997">
        <f t="shared" si="31"/>
        <v>17837.142853970377</v>
      </c>
      <c r="AJ1997">
        <v>1</v>
      </c>
      <c r="AK1997" t="b">
        <v>0</v>
      </c>
      <c r="AL1997" t="b">
        <v>0</v>
      </c>
      <c r="AM1997" t="s">
        <v>576</v>
      </c>
      <c r="AN1997" s="1">
        <v>40434</v>
      </c>
      <c r="AO1997" s="1">
        <v>40438</v>
      </c>
      <c r="AP1997" s="1">
        <v>40469</v>
      </c>
      <c r="AQ1997" s="1">
        <v>40579</v>
      </c>
    </row>
    <row r="1998" spans="1:43">
      <c r="A1998" t="s">
        <v>4145</v>
      </c>
      <c r="C1998" t="s">
        <v>4146</v>
      </c>
      <c r="D1998" t="s">
        <v>84</v>
      </c>
      <c r="E1998">
        <v>45237</v>
      </c>
      <c r="F1998" t="s">
        <v>75</v>
      </c>
      <c r="G1998" t="s">
        <v>4147</v>
      </c>
      <c r="H1998" t="s">
        <v>667</v>
      </c>
      <c r="I1998" t="b">
        <v>1</v>
      </c>
      <c r="J1998" t="b">
        <v>0</v>
      </c>
      <c r="K1998" t="b">
        <v>0</v>
      </c>
      <c r="L1998" t="b">
        <v>0</v>
      </c>
      <c r="M1998" t="b">
        <v>0</v>
      </c>
      <c r="N1998" t="b">
        <v>0</v>
      </c>
      <c r="O1998" t="s">
        <v>87</v>
      </c>
      <c r="P1998" t="b">
        <v>0</v>
      </c>
      <c r="Q1998" t="b">
        <v>0</v>
      </c>
      <c r="R1998" t="s">
        <v>512</v>
      </c>
      <c r="S1998" t="s">
        <v>273</v>
      </c>
      <c r="V1998" t="s">
        <v>60</v>
      </c>
      <c r="W1998" t="s">
        <v>61</v>
      </c>
      <c r="X1998" t="s">
        <v>62</v>
      </c>
      <c r="Y1998" t="s">
        <v>63</v>
      </c>
      <c r="Z1998">
        <v>19.46</v>
      </c>
      <c r="AA1998">
        <v>0</v>
      </c>
      <c r="AB1998">
        <v>4.8600000000000003</v>
      </c>
      <c r="AC1998">
        <v>17</v>
      </c>
      <c r="AD1998">
        <v>236</v>
      </c>
      <c r="AE1998">
        <v>287.8</v>
      </c>
      <c r="AF1998">
        <v>18</v>
      </c>
      <c r="AG1998" t="b">
        <v>1</v>
      </c>
      <c r="AH1998">
        <v>277.64999999999998</v>
      </c>
      <c r="AI1998">
        <f t="shared" si="31"/>
        <v>17810.441700604071</v>
      </c>
      <c r="AJ1998">
        <v>9</v>
      </c>
      <c r="AK1998" t="b">
        <v>0</v>
      </c>
      <c r="AL1998" t="b">
        <v>0</v>
      </c>
      <c r="AM1998" t="s">
        <v>576</v>
      </c>
      <c r="AN1998" s="1">
        <v>39819</v>
      </c>
      <c r="AO1998" s="1">
        <v>39862</v>
      </c>
      <c r="AP1998" s="1">
        <v>39960</v>
      </c>
      <c r="AQ1998" s="1">
        <v>39976</v>
      </c>
    </row>
    <row r="1999" spans="1:43">
      <c r="A1999" t="s">
        <v>4148</v>
      </c>
      <c r="C1999" t="s">
        <v>462</v>
      </c>
      <c r="D1999" t="s">
        <v>248</v>
      </c>
      <c r="E1999">
        <v>77078</v>
      </c>
      <c r="G1999" t="s">
        <v>463</v>
      </c>
      <c r="H1999" t="s">
        <v>464</v>
      </c>
      <c r="I1999" t="b">
        <v>1</v>
      </c>
      <c r="J1999" t="b">
        <v>0</v>
      </c>
      <c r="K1999" t="b">
        <v>0</v>
      </c>
      <c r="L1999" t="b">
        <v>0</v>
      </c>
      <c r="M1999" t="b">
        <v>1</v>
      </c>
      <c r="N1999" t="b">
        <v>0</v>
      </c>
      <c r="O1999" t="s">
        <v>57</v>
      </c>
      <c r="P1999" t="b">
        <v>0</v>
      </c>
      <c r="Q1999" t="b">
        <v>0</v>
      </c>
      <c r="R1999" t="s">
        <v>267</v>
      </c>
      <c r="S1999" t="s">
        <v>95</v>
      </c>
      <c r="V1999" t="s">
        <v>60</v>
      </c>
      <c r="W1999" t="s">
        <v>61</v>
      </c>
      <c r="X1999" t="s">
        <v>436</v>
      </c>
      <c r="Y1999" t="s">
        <v>151</v>
      </c>
      <c r="Z1999">
        <v>19.78</v>
      </c>
      <c r="AA1999">
        <v>0</v>
      </c>
      <c r="AB1999">
        <v>2.97</v>
      </c>
      <c r="AC1999">
        <v>9</v>
      </c>
      <c r="AD1999">
        <v>229.5</v>
      </c>
      <c r="AE1999">
        <v>279.88</v>
      </c>
      <c r="AF1999">
        <v>180</v>
      </c>
      <c r="AG1999" t="b">
        <v>1</v>
      </c>
      <c r="AH1999">
        <v>277.68</v>
      </c>
      <c r="AI1999">
        <f t="shared" si="31"/>
        <v>17802.435254594169</v>
      </c>
      <c r="AJ1999">
        <v>4</v>
      </c>
      <c r="AK1999" t="b">
        <v>1</v>
      </c>
      <c r="AL1999" t="b">
        <v>0</v>
      </c>
      <c r="AM1999" t="s">
        <v>576</v>
      </c>
      <c r="AN1999" s="1">
        <v>40293</v>
      </c>
      <c r="AO1999" s="1">
        <v>40424</v>
      </c>
      <c r="AP1999" s="1">
        <v>40497</v>
      </c>
      <c r="AQ1999" s="1">
        <v>40443</v>
      </c>
    </row>
    <row r="2000" spans="1:43">
      <c r="A2000" t="s">
        <v>4149</v>
      </c>
      <c r="B2000">
        <v>320006000733</v>
      </c>
      <c r="C2000" t="s">
        <v>1317</v>
      </c>
      <c r="D2000" t="s">
        <v>227</v>
      </c>
      <c r="E2000">
        <v>89032</v>
      </c>
      <c r="F2000" t="s">
        <v>54</v>
      </c>
      <c r="G2000" t="s">
        <v>228</v>
      </c>
      <c r="H2000" t="s">
        <v>229</v>
      </c>
      <c r="I2000" t="b">
        <v>0</v>
      </c>
      <c r="J2000" t="b">
        <v>0</v>
      </c>
      <c r="K2000" t="b">
        <v>0</v>
      </c>
      <c r="L2000" t="b">
        <v>0</v>
      </c>
      <c r="M2000" t="b">
        <v>0</v>
      </c>
      <c r="N2000" t="b">
        <v>0</v>
      </c>
      <c r="O2000" t="s">
        <v>57</v>
      </c>
      <c r="P2000" t="b">
        <v>0</v>
      </c>
      <c r="Q2000" t="b">
        <v>0</v>
      </c>
      <c r="R2000" t="s">
        <v>58</v>
      </c>
      <c r="S2000" t="s">
        <v>59</v>
      </c>
      <c r="T2000" t="s">
        <v>119</v>
      </c>
      <c r="U2000" t="s">
        <v>59</v>
      </c>
      <c r="V2000" t="s">
        <v>60</v>
      </c>
      <c r="W2000" t="s">
        <v>1</v>
      </c>
      <c r="X2000" t="s">
        <v>62</v>
      </c>
      <c r="Y2000" t="s">
        <v>63</v>
      </c>
      <c r="Z2000">
        <v>0</v>
      </c>
      <c r="AA2000">
        <v>15.61</v>
      </c>
      <c r="AB2000">
        <v>2.98</v>
      </c>
      <c r="AC2000">
        <v>35</v>
      </c>
      <c r="AD2000">
        <v>252.49</v>
      </c>
      <c r="AE2000">
        <v>290.22000000000003</v>
      </c>
      <c r="AF2000">
        <v>20</v>
      </c>
      <c r="AG2000" t="b">
        <v>1</v>
      </c>
      <c r="AH2000">
        <v>277.74</v>
      </c>
      <c r="AI2000">
        <f t="shared" si="31"/>
        <v>17786.427762574378</v>
      </c>
      <c r="AJ2000">
        <v>3</v>
      </c>
      <c r="AK2000" t="b">
        <v>1</v>
      </c>
      <c r="AL2000" t="b">
        <v>1</v>
      </c>
      <c r="AM2000" t="s">
        <v>576</v>
      </c>
      <c r="AN2000" s="1">
        <v>40353</v>
      </c>
      <c r="AO2000" s="1">
        <v>40459</v>
      </c>
      <c r="AP2000" s="1">
        <v>40512</v>
      </c>
      <c r="AQ2000" s="1">
        <v>40478</v>
      </c>
    </row>
    <row r="2001" spans="1:43">
      <c r="A2001" t="s">
        <v>4150</v>
      </c>
      <c r="C2001" t="s">
        <v>322</v>
      </c>
      <c r="D2001" t="s">
        <v>67</v>
      </c>
      <c r="E2001">
        <v>27292</v>
      </c>
      <c r="F2001" t="s">
        <v>68</v>
      </c>
      <c r="G2001" t="s">
        <v>323</v>
      </c>
      <c r="H2001" t="s">
        <v>324</v>
      </c>
      <c r="I2001" t="b">
        <v>0</v>
      </c>
      <c r="J2001" t="b">
        <v>0</v>
      </c>
      <c r="K2001" t="b">
        <v>0</v>
      </c>
      <c r="L2001" t="b">
        <v>0</v>
      </c>
      <c r="M2001" t="b">
        <v>0</v>
      </c>
      <c r="N2001" t="b">
        <v>0</v>
      </c>
      <c r="O2001" t="s">
        <v>57</v>
      </c>
      <c r="P2001" t="b">
        <v>0</v>
      </c>
      <c r="Q2001" t="b">
        <v>0</v>
      </c>
      <c r="R2001" t="s">
        <v>119</v>
      </c>
      <c r="S2001" t="s">
        <v>59</v>
      </c>
      <c r="V2001" t="s">
        <v>71</v>
      </c>
      <c r="W2001" t="s">
        <v>1</v>
      </c>
      <c r="X2001" t="s">
        <v>62</v>
      </c>
      <c r="Y2001" t="s">
        <v>63</v>
      </c>
      <c r="Z2001">
        <v>19.91</v>
      </c>
      <c r="AA2001">
        <v>12.94</v>
      </c>
      <c r="AB2001">
        <v>2.4900000000000002</v>
      </c>
      <c r="AC2001">
        <v>35</v>
      </c>
      <c r="AD2001">
        <v>236.29</v>
      </c>
      <c r="AE2001">
        <v>277.99</v>
      </c>
      <c r="AF2001">
        <v>23</v>
      </c>
      <c r="AG2001" t="b">
        <v>1</v>
      </c>
      <c r="AH2001">
        <v>277.99</v>
      </c>
      <c r="AI2001">
        <f t="shared" si="31"/>
        <v>17719.807379158592</v>
      </c>
      <c r="AJ2001">
        <v>3</v>
      </c>
      <c r="AK2001" t="b">
        <v>1</v>
      </c>
      <c r="AL2001" t="b">
        <v>0</v>
      </c>
      <c r="AM2001" t="s">
        <v>576</v>
      </c>
      <c r="AN2001" s="1">
        <v>40422</v>
      </c>
      <c r="AO2001" s="1">
        <v>40466</v>
      </c>
      <c r="AP2001" s="1">
        <v>40617</v>
      </c>
      <c r="AQ2001" s="1">
        <v>40573</v>
      </c>
    </row>
    <row r="2002" spans="1:43">
      <c r="A2002" t="s">
        <v>4151</v>
      </c>
      <c r="B2002">
        <v>360007902605</v>
      </c>
      <c r="C2002" t="s">
        <v>330</v>
      </c>
      <c r="D2002" t="s">
        <v>74</v>
      </c>
      <c r="E2002">
        <v>10029</v>
      </c>
      <c r="F2002" t="s">
        <v>75</v>
      </c>
      <c r="G2002" t="s">
        <v>117</v>
      </c>
      <c r="H2002" t="s">
        <v>332</v>
      </c>
      <c r="I2002" t="b">
        <v>0</v>
      </c>
      <c r="J2002" t="b">
        <v>0</v>
      </c>
      <c r="K2002" t="b">
        <v>0</v>
      </c>
      <c r="L2002" t="b">
        <v>0</v>
      </c>
      <c r="M2002" t="b">
        <v>0</v>
      </c>
      <c r="N2002" t="b">
        <v>0</v>
      </c>
      <c r="O2002" t="s">
        <v>77</v>
      </c>
      <c r="P2002" t="b">
        <v>0</v>
      </c>
      <c r="Q2002" t="b">
        <v>0</v>
      </c>
      <c r="R2002" t="s">
        <v>390</v>
      </c>
      <c r="S2002" t="s">
        <v>100</v>
      </c>
      <c r="T2002" t="s">
        <v>119</v>
      </c>
      <c r="U2002" t="s">
        <v>59</v>
      </c>
      <c r="W2002" t="s">
        <v>488</v>
      </c>
      <c r="X2002" t="s">
        <v>62</v>
      </c>
      <c r="Y2002" t="s">
        <v>81</v>
      </c>
      <c r="AD2002">
        <v>254.2</v>
      </c>
      <c r="AE2002">
        <v>310</v>
      </c>
      <c r="AF2002">
        <v>30</v>
      </c>
      <c r="AG2002" t="b">
        <v>0</v>
      </c>
      <c r="AH2002">
        <v>278</v>
      </c>
      <c r="AI2002">
        <f t="shared" si="31"/>
        <v>17717.145163821962</v>
      </c>
      <c r="AJ2002">
        <v>2</v>
      </c>
      <c r="AK2002" t="b">
        <v>0</v>
      </c>
      <c r="AL2002" t="b">
        <v>0</v>
      </c>
      <c r="AM2002" t="s">
        <v>576</v>
      </c>
      <c r="AN2002" s="1">
        <v>38331</v>
      </c>
      <c r="AO2002" s="1">
        <v>38348</v>
      </c>
      <c r="AP2002" s="1">
        <v>38406</v>
      </c>
      <c r="AQ2002" s="1">
        <v>38382</v>
      </c>
    </row>
    <row r="2003" spans="1:43">
      <c r="A2003" t="s">
        <v>4152</v>
      </c>
      <c r="B2003">
        <v>63360011003</v>
      </c>
      <c r="C2003" t="s">
        <v>650</v>
      </c>
      <c r="D2003" t="s">
        <v>128</v>
      </c>
      <c r="E2003">
        <v>95678</v>
      </c>
      <c r="F2003" t="s">
        <v>75</v>
      </c>
      <c r="G2003" t="s">
        <v>4153</v>
      </c>
      <c r="H2003" t="s">
        <v>1780</v>
      </c>
      <c r="I2003" t="b">
        <v>0</v>
      </c>
      <c r="J2003" t="b">
        <v>0</v>
      </c>
      <c r="K2003" t="b">
        <v>0</v>
      </c>
      <c r="L2003" t="b">
        <v>0</v>
      </c>
      <c r="M2003" t="b">
        <v>0</v>
      </c>
      <c r="N2003" t="b">
        <v>0</v>
      </c>
      <c r="O2003" t="s">
        <v>57</v>
      </c>
      <c r="P2003" t="b">
        <v>0</v>
      </c>
      <c r="Q2003" t="b">
        <v>0</v>
      </c>
      <c r="R2003" t="s">
        <v>390</v>
      </c>
      <c r="S2003" t="s">
        <v>100</v>
      </c>
      <c r="T2003" t="s">
        <v>131</v>
      </c>
      <c r="U2003" t="s">
        <v>79</v>
      </c>
      <c r="V2003" t="s">
        <v>71</v>
      </c>
      <c r="W2003" t="s">
        <v>61</v>
      </c>
      <c r="X2003" t="s">
        <v>107</v>
      </c>
      <c r="Y2003" t="s">
        <v>81</v>
      </c>
      <c r="Z2003">
        <v>16.7</v>
      </c>
      <c r="AA2003">
        <v>15.28</v>
      </c>
      <c r="AB2003">
        <v>2.5</v>
      </c>
      <c r="AC2003">
        <v>35</v>
      </c>
      <c r="AD2003">
        <v>236.44</v>
      </c>
      <c r="AE2003">
        <v>278.16000000000003</v>
      </c>
      <c r="AF2003">
        <v>100</v>
      </c>
      <c r="AG2003" t="b">
        <v>1</v>
      </c>
      <c r="AH2003">
        <v>278.16000000000003</v>
      </c>
      <c r="AI2003">
        <f t="shared" si="31"/>
        <v>17674.576918435851</v>
      </c>
      <c r="AJ2003">
        <v>4</v>
      </c>
      <c r="AK2003" t="b">
        <v>1</v>
      </c>
      <c r="AL2003" t="b">
        <v>0</v>
      </c>
      <c r="AM2003" t="s">
        <v>576</v>
      </c>
      <c r="AN2003" s="1">
        <v>40574</v>
      </c>
      <c r="AO2003" s="1">
        <v>40612</v>
      </c>
      <c r="AQ2003" s="1">
        <v>40723</v>
      </c>
    </row>
    <row r="2004" spans="1:43">
      <c r="A2004" t="s">
        <v>4154</v>
      </c>
      <c r="B2004">
        <v>470294001029</v>
      </c>
      <c r="C2004" t="s">
        <v>221</v>
      </c>
      <c r="D2004" t="s">
        <v>222</v>
      </c>
      <c r="E2004">
        <v>38114</v>
      </c>
      <c r="F2004" t="s">
        <v>75</v>
      </c>
      <c r="G2004" t="s">
        <v>223</v>
      </c>
      <c r="H2004" t="s">
        <v>224</v>
      </c>
      <c r="I2004" t="b">
        <v>0</v>
      </c>
      <c r="J2004" t="b">
        <v>0</v>
      </c>
      <c r="K2004" t="b">
        <v>0</v>
      </c>
      <c r="L2004" t="b">
        <v>0</v>
      </c>
      <c r="M2004" t="b">
        <v>0</v>
      </c>
      <c r="N2004" t="b">
        <v>0</v>
      </c>
      <c r="O2004" t="s">
        <v>57</v>
      </c>
      <c r="P2004" t="b">
        <v>0</v>
      </c>
      <c r="Q2004" t="b">
        <v>0</v>
      </c>
      <c r="R2004" t="s">
        <v>58</v>
      </c>
      <c r="S2004" t="s">
        <v>59</v>
      </c>
      <c r="T2004" t="s">
        <v>101</v>
      </c>
      <c r="U2004" t="s">
        <v>95</v>
      </c>
      <c r="V2004" t="s">
        <v>60</v>
      </c>
      <c r="W2004" t="s">
        <v>80</v>
      </c>
      <c r="X2004" t="s">
        <v>62</v>
      </c>
      <c r="Y2004" t="s">
        <v>63</v>
      </c>
      <c r="Z2004">
        <v>12</v>
      </c>
      <c r="AA2004">
        <v>0</v>
      </c>
      <c r="AB2004">
        <v>3.9</v>
      </c>
      <c r="AC2004">
        <v>35</v>
      </c>
      <c r="AD2004">
        <v>310.89</v>
      </c>
      <c r="AE2004">
        <v>365.75</v>
      </c>
      <c r="AF2004">
        <v>24</v>
      </c>
      <c r="AG2004" t="b">
        <v>1</v>
      </c>
      <c r="AH2004">
        <v>278.19</v>
      </c>
      <c r="AI2004">
        <f t="shared" si="31"/>
        <v>17666.601072425965</v>
      </c>
      <c r="AJ2004">
        <v>12</v>
      </c>
      <c r="AK2004" t="b">
        <v>0</v>
      </c>
      <c r="AL2004" t="b">
        <v>0</v>
      </c>
      <c r="AM2004" t="s">
        <v>102</v>
      </c>
      <c r="AN2004" s="1">
        <v>40627</v>
      </c>
      <c r="AQ2004" s="1">
        <v>40778</v>
      </c>
    </row>
    <row r="2005" spans="1:43">
      <c r="A2005" t="s">
        <v>4155</v>
      </c>
      <c r="C2005" t="s">
        <v>483</v>
      </c>
      <c r="D2005" t="s">
        <v>74</v>
      </c>
      <c r="E2005">
        <v>11229</v>
      </c>
      <c r="F2005" t="s">
        <v>75</v>
      </c>
      <c r="G2005" t="s">
        <v>76</v>
      </c>
      <c r="H2005" t="s">
        <v>483</v>
      </c>
      <c r="I2005" t="b">
        <v>0</v>
      </c>
      <c r="J2005" t="b">
        <v>1</v>
      </c>
      <c r="K2005" t="b">
        <v>0</v>
      </c>
      <c r="L2005" t="b">
        <v>0</v>
      </c>
      <c r="M2005" t="b">
        <v>0</v>
      </c>
      <c r="N2005" t="b">
        <v>0</v>
      </c>
      <c r="O2005" t="s">
        <v>57</v>
      </c>
      <c r="P2005" t="b">
        <v>0</v>
      </c>
      <c r="Q2005" t="b">
        <v>0</v>
      </c>
      <c r="R2005" t="s">
        <v>119</v>
      </c>
      <c r="S2005" t="s">
        <v>59</v>
      </c>
      <c r="T2005" t="s">
        <v>58</v>
      </c>
      <c r="U2005" t="s">
        <v>59</v>
      </c>
      <c r="V2005" t="s">
        <v>60</v>
      </c>
      <c r="W2005" t="s">
        <v>61</v>
      </c>
      <c r="X2005" t="s">
        <v>62</v>
      </c>
      <c r="Y2005" t="s">
        <v>151</v>
      </c>
      <c r="Z2005">
        <v>2.09</v>
      </c>
      <c r="AA2005">
        <v>0</v>
      </c>
      <c r="AB2005">
        <v>3.13</v>
      </c>
      <c r="AC2005">
        <v>35</v>
      </c>
      <c r="AD2005">
        <v>248.82</v>
      </c>
      <c r="AE2005">
        <v>292.73</v>
      </c>
      <c r="AF2005">
        <v>140</v>
      </c>
      <c r="AG2005" t="b">
        <v>0</v>
      </c>
      <c r="AH2005">
        <v>278.33</v>
      </c>
      <c r="AI2005">
        <f t="shared" si="31"/>
        <v>17629.404257713126</v>
      </c>
      <c r="AJ2005">
        <v>2</v>
      </c>
      <c r="AK2005" t="b">
        <v>0</v>
      </c>
      <c r="AL2005" t="b">
        <v>1</v>
      </c>
      <c r="AM2005" t="s">
        <v>576</v>
      </c>
      <c r="AN2005" s="1">
        <v>40547</v>
      </c>
      <c r="AO2005" s="1">
        <v>40547</v>
      </c>
      <c r="AP2005" s="1">
        <v>40553</v>
      </c>
      <c r="AQ2005" s="1">
        <v>40695</v>
      </c>
    </row>
    <row r="2006" spans="1:43">
      <c r="A2006" t="s">
        <v>4156</v>
      </c>
      <c r="B2006">
        <v>370048002662</v>
      </c>
      <c r="C2006" t="s">
        <v>2091</v>
      </c>
      <c r="D2006" t="s">
        <v>67</v>
      </c>
      <c r="E2006">
        <v>28655</v>
      </c>
      <c r="F2006" t="s">
        <v>68</v>
      </c>
      <c r="G2006" t="s">
        <v>913</v>
      </c>
      <c r="H2006" t="s">
        <v>914</v>
      </c>
      <c r="I2006" t="b">
        <v>0</v>
      </c>
      <c r="J2006" t="b">
        <v>0</v>
      </c>
      <c r="K2006" t="b">
        <v>0</v>
      </c>
      <c r="L2006" t="b">
        <v>0</v>
      </c>
      <c r="M2006" t="b">
        <v>0</v>
      </c>
      <c r="N2006" t="b">
        <v>0</v>
      </c>
      <c r="O2006" t="s">
        <v>77</v>
      </c>
      <c r="P2006" t="b">
        <v>0</v>
      </c>
      <c r="Q2006" t="b">
        <v>0</v>
      </c>
      <c r="R2006" t="s">
        <v>119</v>
      </c>
      <c r="S2006" t="s">
        <v>59</v>
      </c>
      <c r="T2006" t="s">
        <v>119</v>
      </c>
      <c r="U2006" t="s">
        <v>59</v>
      </c>
      <c r="V2006" t="s">
        <v>71</v>
      </c>
      <c r="W2006" t="s">
        <v>114</v>
      </c>
      <c r="X2006" t="s">
        <v>62</v>
      </c>
      <c r="Y2006" t="s">
        <v>151</v>
      </c>
      <c r="Z2006">
        <v>18.87</v>
      </c>
      <c r="AA2006">
        <v>8.02</v>
      </c>
      <c r="AB2006">
        <v>4.72</v>
      </c>
      <c r="AC2006">
        <v>17</v>
      </c>
      <c r="AD2006">
        <v>237</v>
      </c>
      <c r="AE2006">
        <v>289.02</v>
      </c>
      <c r="AF2006">
        <v>30</v>
      </c>
      <c r="AG2006" t="b">
        <v>0</v>
      </c>
      <c r="AH2006">
        <v>278.82</v>
      </c>
      <c r="AI2006">
        <f t="shared" si="31"/>
        <v>17499.524106218178</v>
      </c>
      <c r="AJ2006">
        <v>1</v>
      </c>
      <c r="AK2006" t="b">
        <v>0</v>
      </c>
      <c r="AL2006" t="b">
        <v>0</v>
      </c>
      <c r="AM2006" t="s">
        <v>576</v>
      </c>
      <c r="AN2006" s="1">
        <v>39394</v>
      </c>
      <c r="AO2006" s="1">
        <v>39621</v>
      </c>
      <c r="AP2006" s="1">
        <v>39755</v>
      </c>
      <c r="AQ2006" s="1">
        <v>39622</v>
      </c>
    </row>
    <row r="2007" spans="1:43">
      <c r="A2007" t="s">
        <v>4157</v>
      </c>
      <c r="B2007">
        <v>481611010730</v>
      </c>
      <c r="C2007" t="s">
        <v>701</v>
      </c>
      <c r="D2007" t="s">
        <v>248</v>
      </c>
      <c r="E2007">
        <v>77449</v>
      </c>
      <c r="F2007" t="s">
        <v>54</v>
      </c>
      <c r="G2007" t="s">
        <v>3291</v>
      </c>
      <c r="H2007" t="s">
        <v>464</v>
      </c>
      <c r="I2007" t="b">
        <v>0</v>
      </c>
      <c r="J2007" t="b">
        <v>0</v>
      </c>
      <c r="K2007" t="b">
        <v>0</v>
      </c>
      <c r="L2007" t="b">
        <v>0</v>
      </c>
      <c r="M2007" t="b">
        <v>0</v>
      </c>
      <c r="N2007" t="b">
        <v>0</v>
      </c>
      <c r="O2007" t="s">
        <v>57</v>
      </c>
      <c r="P2007" t="b">
        <v>0</v>
      </c>
      <c r="Q2007" t="b">
        <v>0</v>
      </c>
      <c r="R2007" t="s">
        <v>94</v>
      </c>
      <c r="S2007" t="s">
        <v>95</v>
      </c>
      <c r="T2007" t="s">
        <v>230</v>
      </c>
      <c r="U2007" t="s">
        <v>59</v>
      </c>
      <c r="V2007" t="s">
        <v>71</v>
      </c>
      <c r="W2007" t="s">
        <v>114</v>
      </c>
      <c r="X2007" t="s">
        <v>62</v>
      </c>
      <c r="Y2007" t="s">
        <v>81</v>
      </c>
      <c r="Z2007">
        <v>19.52</v>
      </c>
      <c r="AA2007">
        <v>0</v>
      </c>
      <c r="AB2007">
        <v>4.88</v>
      </c>
      <c r="AC2007">
        <v>17</v>
      </c>
      <c r="AD2007">
        <v>237</v>
      </c>
      <c r="AE2007">
        <v>289.02</v>
      </c>
      <c r="AF2007">
        <v>37</v>
      </c>
      <c r="AG2007" t="b">
        <v>0</v>
      </c>
      <c r="AH2007">
        <v>278.83</v>
      </c>
      <c r="AI2007">
        <f t="shared" si="31"/>
        <v>17496.878490881551</v>
      </c>
      <c r="AJ2007">
        <v>6</v>
      </c>
      <c r="AK2007" t="b">
        <v>1</v>
      </c>
      <c r="AL2007" t="b">
        <v>0</v>
      </c>
      <c r="AM2007" t="s">
        <v>576</v>
      </c>
      <c r="AN2007" s="1">
        <v>39720</v>
      </c>
      <c r="AO2007" s="1">
        <v>39805</v>
      </c>
      <c r="AP2007" s="1">
        <v>39906</v>
      </c>
      <c r="AQ2007" s="1">
        <v>39876</v>
      </c>
    </row>
    <row r="2008" spans="1:43">
      <c r="A2008" t="s">
        <v>4158</v>
      </c>
      <c r="B2008">
        <v>170993004916</v>
      </c>
      <c r="C2008" t="s">
        <v>181</v>
      </c>
      <c r="D2008" t="s">
        <v>182</v>
      </c>
      <c r="E2008">
        <v>60622</v>
      </c>
      <c r="F2008" t="s">
        <v>75</v>
      </c>
      <c r="G2008" t="s">
        <v>1145</v>
      </c>
      <c r="H2008" t="s">
        <v>184</v>
      </c>
      <c r="I2008" t="b">
        <v>0</v>
      </c>
      <c r="J2008" t="b">
        <v>1</v>
      </c>
      <c r="K2008" t="b">
        <v>0</v>
      </c>
      <c r="L2008" t="b">
        <v>0</v>
      </c>
      <c r="M2008" t="b">
        <v>0</v>
      </c>
      <c r="N2008" t="b">
        <v>0</v>
      </c>
      <c r="O2008" t="s">
        <v>57</v>
      </c>
      <c r="P2008" t="b">
        <v>0</v>
      </c>
      <c r="Q2008" t="b">
        <v>0</v>
      </c>
      <c r="R2008" t="s">
        <v>94</v>
      </c>
      <c r="S2008" t="s">
        <v>95</v>
      </c>
      <c r="T2008" t="s">
        <v>104</v>
      </c>
      <c r="U2008" t="s">
        <v>95</v>
      </c>
      <c r="V2008" t="s">
        <v>71</v>
      </c>
      <c r="W2008" t="s">
        <v>61</v>
      </c>
      <c r="X2008" t="s">
        <v>62</v>
      </c>
      <c r="Y2008" t="s">
        <v>63</v>
      </c>
      <c r="Z2008">
        <v>0</v>
      </c>
      <c r="AA2008">
        <v>0</v>
      </c>
      <c r="AB2008">
        <v>3.43</v>
      </c>
      <c r="AC2008">
        <v>35</v>
      </c>
      <c r="AD2008">
        <v>267.38</v>
      </c>
      <c r="AE2008">
        <v>314.56</v>
      </c>
      <c r="AF2008">
        <v>26</v>
      </c>
      <c r="AG2008" t="b">
        <v>1</v>
      </c>
      <c r="AH2008">
        <v>279.27</v>
      </c>
      <c r="AI2008">
        <f t="shared" si="31"/>
        <v>17380.669416069763</v>
      </c>
      <c r="AJ2008">
        <v>3</v>
      </c>
      <c r="AK2008" t="b">
        <v>0</v>
      </c>
      <c r="AL2008" t="b">
        <v>0</v>
      </c>
      <c r="AM2008" t="s">
        <v>576</v>
      </c>
      <c r="AN2008" s="1">
        <v>40447</v>
      </c>
      <c r="AO2008" s="1">
        <v>40494</v>
      </c>
      <c r="AP2008" s="1">
        <v>40557</v>
      </c>
      <c r="AQ2008" s="1">
        <v>40595</v>
      </c>
    </row>
    <row r="2009" spans="1:43">
      <c r="A2009" t="s">
        <v>4159</v>
      </c>
      <c r="B2009">
        <v>63513010758</v>
      </c>
      <c r="C2009" t="s">
        <v>284</v>
      </c>
      <c r="D2009" t="s">
        <v>128</v>
      </c>
      <c r="E2009">
        <v>94582</v>
      </c>
      <c r="F2009" t="s">
        <v>54</v>
      </c>
      <c r="G2009" t="s">
        <v>285</v>
      </c>
      <c r="H2009" t="s">
        <v>286</v>
      </c>
      <c r="I2009" t="b">
        <v>0</v>
      </c>
      <c r="J2009" t="b">
        <v>0</v>
      </c>
      <c r="K2009" t="b">
        <v>0</v>
      </c>
      <c r="L2009" t="b">
        <v>0</v>
      </c>
      <c r="M2009" t="b">
        <v>0</v>
      </c>
      <c r="N2009" t="b">
        <v>0</v>
      </c>
      <c r="O2009" t="s">
        <v>57</v>
      </c>
      <c r="P2009" t="b">
        <v>0</v>
      </c>
      <c r="Q2009" t="b">
        <v>0</v>
      </c>
      <c r="R2009" t="s">
        <v>94</v>
      </c>
      <c r="S2009" t="s">
        <v>95</v>
      </c>
      <c r="T2009" t="s">
        <v>211</v>
      </c>
      <c r="U2009" t="s">
        <v>100</v>
      </c>
      <c r="V2009" t="s">
        <v>71</v>
      </c>
      <c r="W2009" t="s">
        <v>80</v>
      </c>
      <c r="X2009" t="s">
        <v>287</v>
      </c>
      <c r="Y2009" t="s">
        <v>63</v>
      </c>
      <c r="Z2009">
        <v>12.41</v>
      </c>
      <c r="AA2009">
        <v>13.84</v>
      </c>
      <c r="AB2009">
        <v>2.86</v>
      </c>
      <c r="AC2009">
        <v>9</v>
      </c>
      <c r="AD2009">
        <v>229.04</v>
      </c>
      <c r="AE2009">
        <v>279.32</v>
      </c>
      <c r="AF2009">
        <v>21</v>
      </c>
      <c r="AG2009" t="b">
        <v>1</v>
      </c>
      <c r="AH2009">
        <v>279.32</v>
      </c>
      <c r="AI2009">
        <f t="shared" si="31"/>
        <v>17367.488339386604</v>
      </c>
      <c r="AJ2009">
        <v>1</v>
      </c>
      <c r="AK2009" t="b">
        <v>0</v>
      </c>
      <c r="AL2009" t="b">
        <v>0</v>
      </c>
      <c r="AM2009" t="s">
        <v>576</v>
      </c>
      <c r="AN2009" s="1">
        <v>40288</v>
      </c>
      <c r="AO2009" s="1">
        <v>40288</v>
      </c>
      <c r="AP2009" s="1">
        <v>40289</v>
      </c>
      <c r="AQ2009" s="1">
        <v>40438</v>
      </c>
    </row>
    <row r="2010" spans="1:43">
      <c r="A2010" t="s">
        <v>4160</v>
      </c>
      <c r="C2010" t="s">
        <v>4161</v>
      </c>
      <c r="D2010" t="s">
        <v>162</v>
      </c>
      <c r="E2010">
        <v>38614</v>
      </c>
      <c r="F2010" t="s">
        <v>68</v>
      </c>
      <c r="G2010" t="s">
        <v>4162</v>
      </c>
      <c r="H2010" t="s">
        <v>4163</v>
      </c>
      <c r="I2010" t="b">
        <v>0</v>
      </c>
      <c r="J2010" t="b">
        <v>0</v>
      </c>
      <c r="K2010" t="b">
        <v>0</v>
      </c>
      <c r="L2010" t="b">
        <v>0</v>
      </c>
      <c r="M2010" t="b">
        <v>0</v>
      </c>
      <c r="N2010" t="b">
        <v>0</v>
      </c>
      <c r="O2010" t="s">
        <v>57</v>
      </c>
      <c r="P2010" t="b">
        <v>0</v>
      </c>
      <c r="Q2010" t="b">
        <v>0</v>
      </c>
      <c r="R2010" t="s">
        <v>113</v>
      </c>
      <c r="S2010" t="s">
        <v>113</v>
      </c>
      <c r="T2010" t="s">
        <v>1</v>
      </c>
      <c r="U2010" t="s">
        <v>137</v>
      </c>
      <c r="V2010" t="s">
        <v>71</v>
      </c>
      <c r="W2010" t="s">
        <v>80</v>
      </c>
      <c r="X2010" t="s">
        <v>62</v>
      </c>
      <c r="Y2010" t="s">
        <v>63</v>
      </c>
      <c r="AD2010">
        <v>242.93</v>
      </c>
      <c r="AE2010">
        <v>296.26</v>
      </c>
      <c r="AF2010">
        <v>10</v>
      </c>
      <c r="AG2010" t="b">
        <v>1</v>
      </c>
      <c r="AH2010">
        <v>279.37</v>
      </c>
      <c r="AI2010">
        <f t="shared" si="31"/>
        <v>17354.312262703443</v>
      </c>
      <c r="AJ2010">
        <v>1</v>
      </c>
      <c r="AK2010" t="b">
        <v>0</v>
      </c>
      <c r="AL2010" t="b">
        <v>0</v>
      </c>
      <c r="AM2010" t="s">
        <v>576</v>
      </c>
      <c r="AN2010" s="1">
        <v>38969</v>
      </c>
      <c r="AO2010" s="1">
        <v>38981</v>
      </c>
      <c r="AP2010" s="1">
        <v>39035</v>
      </c>
      <c r="AQ2010" s="1">
        <v>39211</v>
      </c>
    </row>
    <row r="2011" spans="1:43">
      <c r="A2011" t="s">
        <v>4164</v>
      </c>
      <c r="C2011" t="s">
        <v>330</v>
      </c>
      <c r="D2011" t="s">
        <v>74</v>
      </c>
      <c r="E2011">
        <v>10032</v>
      </c>
      <c r="F2011" t="s">
        <v>75</v>
      </c>
      <c r="G2011" t="s">
        <v>76</v>
      </c>
      <c r="H2011" t="s">
        <v>332</v>
      </c>
      <c r="I2011" t="b">
        <v>0</v>
      </c>
      <c r="J2011" t="b">
        <v>0</v>
      </c>
      <c r="K2011" t="b">
        <v>0</v>
      </c>
      <c r="L2011" t="b">
        <v>0</v>
      </c>
      <c r="M2011" t="b">
        <v>0</v>
      </c>
      <c r="N2011" t="b">
        <v>0</v>
      </c>
      <c r="O2011" t="s">
        <v>57</v>
      </c>
      <c r="P2011" t="b">
        <v>0</v>
      </c>
      <c r="Q2011" t="b">
        <v>0</v>
      </c>
      <c r="R2011" t="s">
        <v>119</v>
      </c>
      <c r="S2011" t="s">
        <v>59</v>
      </c>
      <c r="V2011" t="s">
        <v>60</v>
      </c>
      <c r="W2011" t="s">
        <v>61</v>
      </c>
      <c r="X2011" t="s">
        <v>62</v>
      </c>
      <c r="Y2011" t="s">
        <v>63</v>
      </c>
      <c r="AD2011">
        <v>242.93</v>
      </c>
      <c r="AE2011">
        <v>296.26</v>
      </c>
      <c r="AF2011">
        <v>29</v>
      </c>
      <c r="AG2011" t="b">
        <v>1</v>
      </c>
      <c r="AH2011">
        <v>279.37</v>
      </c>
      <c r="AI2011">
        <f t="shared" si="31"/>
        <v>17354.312262703443</v>
      </c>
      <c r="AJ2011">
        <v>1</v>
      </c>
      <c r="AK2011" t="b">
        <v>0</v>
      </c>
      <c r="AL2011" t="b">
        <v>0</v>
      </c>
      <c r="AM2011" t="s">
        <v>576</v>
      </c>
      <c r="AN2011" s="1">
        <v>38596</v>
      </c>
      <c r="AO2011" s="1">
        <v>38674</v>
      </c>
      <c r="AP2011" s="1">
        <v>38818</v>
      </c>
      <c r="AQ2011" s="1">
        <v>38838</v>
      </c>
    </row>
    <row r="2012" spans="1:43">
      <c r="A2012" t="s">
        <v>4165</v>
      </c>
      <c r="B2012">
        <v>230993001007</v>
      </c>
      <c r="C2012" t="s">
        <v>166</v>
      </c>
      <c r="D2012" t="s">
        <v>384</v>
      </c>
      <c r="E2012">
        <v>4103</v>
      </c>
      <c r="F2012" t="s">
        <v>75</v>
      </c>
      <c r="G2012" t="s">
        <v>385</v>
      </c>
      <c r="H2012" t="s">
        <v>234</v>
      </c>
      <c r="I2012" t="b">
        <v>0</v>
      </c>
      <c r="J2012" t="b">
        <v>0</v>
      </c>
      <c r="K2012" t="b">
        <v>0</v>
      </c>
      <c r="L2012" t="b">
        <v>0</v>
      </c>
      <c r="M2012" t="b">
        <v>0</v>
      </c>
      <c r="N2012" t="b">
        <v>0</v>
      </c>
      <c r="O2012" t="s">
        <v>57</v>
      </c>
      <c r="P2012" t="b">
        <v>0</v>
      </c>
      <c r="Q2012" t="b">
        <v>0</v>
      </c>
      <c r="R2012" t="s">
        <v>211</v>
      </c>
      <c r="S2012" t="s">
        <v>100</v>
      </c>
      <c r="T2012" t="s">
        <v>211</v>
      </c>
      <c r="U2012" t="s">
        <v>100</v>
      </c>
      <c r="V2012" t="s">
        <v>71</v>
      </c>
      <c r="W2012" t="s">
        <v>61</v>
      </c>
      <c r="X2012" t="s">
        <v>62</v>
      </c>
      <c r="Y2012" t="s">
        <v>81</v>
      </c>
      <c r="Z2012">
        <v>0</v>
      </c>
      <c r="AA2012">
        <v>10.53</v>
      </c>
      <c r="AB2012">
        <v>3.16</v>
      </c>
      <c r="AC2012">
        <v>9</v>
      </c>
      <c r="AD2012">
        <v>233.23</v>
      </c>
      <c r="AE2012">
        <v>284.43</v>
      </c>
      <c r="AF2012">
        <v>265</v>
      </c>
      <c r="AG2012" t="b">
        <v>1</v>
      </c>
      <c r="AH2012">
        <v>279.39</v>
      </c>
      <c r="AI2012">
        <f t="shared" si="31"/>
        <v>17349.043232030184</v>
      </c>
      <c r="AJ2012">
        <v>5</v>
      </c>
      <c r="AK2012" t="b">
        <v>1</v>
      </c>
      <c r="AL2012" t="b">
        <v>1</v>
      </c>
      <c r="AM2012" t="s">
        <v>576</v>
      </c>
      <c r="AN2012" s="1">
        <v>40195</v>
      </c>
      <c r="AO2012" s="1">
        <v>40260</v>
      </c>
      <c r="AP2012" s="1">
        <v>40358</v>
      </c>
      <c r="AQ2012" s="1">
        <v>40352</v>
      </c>
    </row>
    <row r="2013" spans="1:43">
      <c r="A2013" t="s">
        <v>4166</v>
      </c>
      <c r="B2013">
        <v>411004001765</v>
      </c>
      <c r="C2013" t="s">
        <v>166</v>
      </c>
      <c r="D2013" t="s">
        <v>167</v>
      </c>
      <c r="E2013">
        <v>97216</v>
      </c>
      <c r="F2013" t="s">
        <v>75</v>
      </c>
      <c r="G2013" t="s">
        <v>168</v>
      </c>
      <c r="H2013" t="s">
        <v>169</v>
      </c>
      <c r="I2013" t="b">
        <v>0</v>
      </c>
      <c r="J2013" t="b">
        <v>0</v>
      </c>
      <c r="K2013" t="b">
        <v>0</v>
      </c>
      <c r="L2013" t="b">
        <v>0</v>
      </c>
      <c r="M2013" t="b">
        <v>0</v>
      </c>
      <c r="N2013" t="b">
        <v>0</v>
      </c>
      <c r="O2013" t="s">
        <v>87</v>
      </c>
      <c r="P2013" t="b">
        <v>0</v>
      </c>
      <c r="Q2013" t="b">
        <v>0</v>
      </c>
      <c r="R2013" t="s">
        <v>119</v>
      </c>
      <c r="S2013" t="s">
        <v>59</v>
      </c>
      <c r="T2013" t="s">
        <v>58</v>
      </c>
      <c r="U2013" t="s">
        <v>59</v>
      </c>
      <c r="V2013" t="s">
        <v>60</v>
      </c>
      <c r="W2013" t="s">
        <v>114</v>
      </c>
      <c r="X2013" t="s">
        <v>62</v>
      </c>
      <c r="Y2013" t="s">
        <v>151</v>
      </c>
      <c r="Z2013">
        <v>0</v>
      </c>
      <c r="AA2013">
        <v>0</v>
      </c>
      <c r="AB2013">
        <v>3.04</v>
      </c>
      <c r="AC2013">
        <v>35</v>
      </c>
      <c r="AD2013">
        <v>240.72</v>
      </c>
      <c r="AE2013">
        <v>283.2</v>
      </c>
      <c r="AF2013">
        <v>56</v>
      </c>
      <c r="AG2013" t="b">
        <v>1</v>
      </c>
      <c r="AH2013">
        <v>279.49</v>
      </c>
      <c r="AI2013">
        <f t="shared" si="31"/>
        <v>17322.710078663862</v>
      </c>
      <c r="AJ2013">
        <v>5</v>
      </c>
      <c r="AK2013" t="b">
        <v>0</v>
      </c>
      <c r="AL2013" t="b">
        <v>1</v>
      </c>
      <c r="AM2013" t="s">
        <v>576</v>
      </c>
      <c r="AN2013" s="1">
        <v>40521</v>
      </c>
      <c r="AO2013" s="1">
        <v>40526</v>
      </c>
      <c r="AP2013" s="1">
        <v>40541</v>
      </c>
      <c r="AQ2013" s="1">
        <v>40668</v>
      </c>
    </row>
    <row r="2014" spans="1:43">
      <c r="A2014" t="s">
        <v>4167</v>
      </c>
      <c r="B2014">
        <v>90027001118</v>
      </c>
      <c r="C2014" t="s">
        <v>574</v>
      </c>
      <c r="D2014" t="s">
        <v>557</v>
      </c>
      <c r="E2014">
        <v>6801</v>
      </c>
      <c r="F2014" t="s">
        <v>54</v>
      </c>
      <c r="G2014" t="s">
        <v>4168</v>
      </c>
      <c r="H2014" t="s">
        <v>740</v>
      </c>
      <c r="I2014" t="b">
        <v>0</v>
      </c>
      <c r="J2014" t="b">
        <v>0</v>
      </c>
      <c r="K2014" t="b">
        <v>0</v>
      </c>
      <c r="L2014" t="b">
        <v>0</v>
      </c>
      <c r="M2014" t="b">
        <v>0</v>
      </c>
      <c r="N2014" t="b">
        <v>0</v>
      </c>
      <c r="O2014" t="s">
        <v>57</v>
      </c>
      <c r="P2014" t="b">
        <v>0</v>
      </c>
      <c r="Q2014" t="b">
        <v>0</v>
      </c>
      <c r="R2014" t="s">
        <v>113</v>
      </c>
      <c r="S2014" t="s">
        <v>113</v>
      </c>
      <c r="T2014" t="s">
        <v>58</v>
      </c>
      <c r="U2014" t="s">
        <v>59</v>
      </c>
      <c r="V2014" t="s">
        <v>60</v>
      </c>
      <c r="W2014" t="s">
        <v>80</v>
      </c>
      <c r="X2014" t="s">
        <v>107</v>
      </c>
      <c r="Y2014" t="s">
        <v>81</v>
      </c>
      <c r="Z2014">
        <v>12</v>
      </c>
      <c r="AA2014">
        <v>0</v>
      </c>
      <c r="AB2014">
        <v>2.85</v>
      </c>
      <c r="AC2014">
        <v>35</v>
      </c>
      <c r="AD2014">
        <v>239.83</v>
      </c>
      <c r="AE2014">
        <v>282.14999999999998</v>
      </c>
      <c r="AF2014">
        <v>50</v>
      </c>
      <c r="AG2014" t="b">
        <v>1</v>
      </c>
      <c r="AH2014">
        <v>279.51</v>
      </c>
      <c r="AI2014">
        <f t="shared" si="31"/>
        <v>17317.445847990602</v>
      </c>
      <c r="AJ2014">
        <v>19</v>
      </c>
      <c r="AK2014" t="b">
        <v>0</v>
      </c>
      <c r="AL2014" t="b">
        <v>0</v>
      </c>
      <c r="AM2014" t="s">
        <v>576</v>
      </c>
      <c r="AN2014" s="1">
        <v>40598</v>
      </c>
      <c r="AO2014" s="1">
        <v>40622</v>
      </c>
      <c r="AQ2014" s="1">
        <v>40748</v>
      </c>
    </row>
    <row r="2015" spans="1:43">
      <c r="A2015" t="s">
        <v>4169</v>
      </c>
      <c r="B2015">
        <v>63459005722</v>
      </c>
      <c r="C2015" t="s">
        <v>833</v>
      </c>
      <c r="D2015" t="s">
        <v>128</v>
      </c>
      <c r="E2015">
        <v>95112</v>
      </c>
      <c r="F2015" t="s">
        <v>75</v>
      </c>
      <c r="G2015" t="s">
        <v>1675</v>
      </c>
      <c r="H2015" t="s">
        <v>835</v>
      </c>
      <c r="I2015" t="b">
        <v>0</v>
      </c>
      <c r="J2015" t="b">
        <v>1</v>
      </c>
      <c r="K2015" t="b">
        <v>0</v>
      </c>
      <c r="L2015" t="b">
        <v>0</v>
      </c>
      <c r="M2015" t="b">
        <v>0</v>
      </c>
      <c r="N2015" t="b">
        <v>0</v>
      </c>
      <c r="O2015" t="s">
        <v>77</v>
      </c>
      <c r="P2015" t="b">
        <v>0</v>
      </c>
      <c r="Q2015" t="b">
        <v>0</v>
      </c>
      <c r="R2015" t="s">
        <v>119</v>
      </c>
      <c r="S2015" t="s">
        <v>59</v>
      </c>
      <c r="T2015" t="s">
        <v>58</v>
      </c>
      <c r="U2015" t="s">
        <v>59</v>
      </c>
      <c r="V2015" t="s">
        <v>60</v>
      </c>
      <c r="W2015" t="s">
        <v>114</v>
      </c>
      <c r="X2015" t="s">
        <v>62</v>
      </c>
      <c r="Y2015" t="s">
        <v>63</v>
      </c>
      <c r="Z2015">
        <v>6.28</v>
      </c>
      <c r="AA2015">
        <v>16.420000000000002</v>
      </c>
      <c r="AB2015">
        <v>2.69</v>
      </c>
      <c r="AC2015">
        <v>35</v>
      </c>
      <c r="AD2015">
        <v>239.89</v>
      </c>
      <c r="AE2015">
        <v>282.22000000000003</v>
      </c>
      <c r="AF2015">
        <v>30</v>
      </c>
      <c r="AG2015" t="b">
        <v>1</v>
      </c>
      <c r="AH2015">
        <v>279.58</v>
      </c>
      <c r="AI2015">
        <f t="shared" si="31"/>
        <v>17299.027340634184</v>
      </c>
      <c r="AJ2015">
        <v>5</v>
      </c>
      <c r="AK2015" t="b">
        <v>0</v>
      </c>
      <c r="AL2015" t="b">
        <v>1</v>
      </c>
      <c r="AM2015" t="s">
        <v>576</v>
      </c>
      <c r="AN2015" s="1">
        <v>40504</v>
      </c>
      <c r="AO2015" s="1">
        <v>40522</v>
      </c>
      <c r="AP2015" s="1">
        <v>40546</v>
      </c>
      <c r="AQ2015" s="1">
        <v>40650</v>
      </c>
    </row>
    <row r="2016" spans="1:43">
      <c r="A2016" t="s">
        <v>4170</v>
      </c>
      <c r="C2016" t="s">
        <v>73</v>
      </c>
      <c r="D2016" t="s">
        <v>74</v>
      </c>
      <c r="E2016">
        <v>10460</v>
      </c>
      <c r="F2016" t="s">
        <v>75</v>
      </c>
      <c r="G2016" t="s">
        <v>331</v>
      </c>
      <c r="H2016" t="s">
        <v>73</v>
      </c>
      <c r="I2016" t="b">
        <v>0</v>
      </c>
      <c r="J2016" t="b">
        <v>0</v>
      </c>
      <c r="K2016" t="b">
        <v>0</v>
      </c>
      <c r="L2016" t="b">
        <v>0</v>
      </c>
      <c r="M2016" t="b">
        <v>0</v>
      </c>
      <c r="N2016" t="b">
        <v>0</v>
      </c>
      <c r="O2016" t="s">
        <v>77</v>
      </c>
      <c r="P2016" t="b">
        <v>0</v>
      </c>
      <c r="Q2016" t="b">
        <v>0</v>
      </c>
      <c r="R2016" t="s">
        <v>113</v>
      </c>
      <c r="S2016" t="s">
        <v>113</v>
      </c>
      <c r="T2016" t="s">
        <v>136</v>
      </c>
      <c r="U2016" t="s">
        <v>137</v>
      </c>
      <c r="V2016" t="s">
        <v>60</v>
      </c>
      <c r="W2016" t="s">
        <v>80</v>
      </c>
      <c r="X2016" t="s">
        <v>62</v>
      </c>
      <c r="Y2016" t="s">
        <v>63</v>
      </c>
      <c r="Z2016">
        <v>0</v>
      </c>
      <c r="AA2016">
        <v>0</v>
      </c>
      <c r="AB2016">
        <v>3</v>
      </c>
      <c r="AC2016">
        <v>35</v>
      </c>
      <c r="AD2016">
        <v>237.99</v>
      </c>
      <c r="AE2016">
        <v>279.99</v>
      </c>
      <c r="AF2016">
        <v>4</v>
      </c>
      <c r="AG2016" t="b">
        <v>1</v>
      </c>
      <c r="AH2016">
        <v>279.99</v>
      </c>
      <c r="AI2016">
        <f t="shared" si="31"/>
        <v>17191.344311832287</v>
      </c>
      <c r="AJ2016">
        <v>4</v>
      </c>
      <c r="AK2016" t="b">
        <v>0</v>
      </c>
      <c r="AL2016" t="b">
        <v>1</v>
      </c>
      <c r="AM2016" t="s">
        <v>576</v>
      </c>
      <c r="AN2016" s="1">
        <v>40538</v>
      </c>
      <c r="AO2016" s="1">
        <v>40542</v>
      </c>
      <c r="AP2016" s="1">
        <v>40626</v>
      </c>
      <c r="AQ2016" s="1">
        <v>40684</v>
      </c>
    </row>
    <row r="2017" spans="1:43">
      <c r="A2017" t="s">
        <v>4171</v>
      </c>
      <c r="B2017">
        <v>261452005112</v>
      </c>
      <c r="C2017" t="s">
        <v>820</v>
      </c>
      <c r="D2017" t="s">
        <v>91</v>
      </c>
      <c r="E2017">
        <v>48507</v>
      </c>
      <c r="F2017" t="s">
        <v>75</v>
      </c>
      <c r="G2017" t="s">
        <v>821</v>
      </c>
      <c r="H2017" t="s">
        <v>822</v>
      </c>
      <c r="I2017" t="b">
        <v>0</v>
      </c>
      <c r="J2017" t="b">
        <v>1</v>
      </c>
      <c r="K2017" t="b">
        <v>0</v>
      </c>
      <c r="L2017" t="b">
        <v>0</v>
      </c>
      <c r="M2017" t="b">
        <v>0</v>
      </c>
      <c r="N2017" t="b">
        <v>0</v>
      </c>
      <c r="O2017" t="s">
        <v>57</v>
      </c>
      <c r="P2017" t="b">
        <v>0</v>
      </c>
      <c r="Q2017" t="b">
        <v>0</v>
      </c>
      <c r="R2017" t="s">
        <v>101</v>
      </c>
      <c r="S2017" t="s">
        <v>95</v>
      </c>
      <c r="T2017" t="s">
        <v>119</v>
      </c>
      <c r="U2017" t="s">
        <v>59</v>
      </c>
      <c r="V2017" t="s">
        <v>60</v>
      </c>
      <c r="W2017" t="s">
        <v>80</v>
      </c>
      <c r="X2017" t="s">
        <v>62</v>
      </c>
      <c r="Y2017" t="s">
        <v>63</v>
      </c>
      <c r="Z2017">
        <v>12</v>
      </c>
      <c r="AA2017">
        <v>0</v>
      </c>
      <c r="AB2017">
        <v>23.35</v>
      </c>
      <c r="AC2017">
        <v>35</v>
      </c>
      <c r="AD2017">
        <v>1627.32</v>
      </c>
      <c r="AE2017">
        <v>1914.49</v>
      </c>
      <c r="AF2017">
        <v>60</v>
      </c>
      <c r="AG2017" t="b">
        <v>1</v>
      </c>
      <c r="AH2017">
        <v>280</v>
      </c>
      <c r="AI2017">
        <f t="shared" si="31"/>
        <v>17188.722096495658</v>
      </c>
      <c r="AJ2017">
        <v>7</v>
      </c>
      <c r="AK2017" t="b">
        <v>0</v>
      </c>
      <c r="AL2017" t="b">
        <v>0</v>
      </c>
      <c r="AM2017" t="s">
        <v>102</v>
      </c>
      <c r="AN2017" s="1">
        <v>40521</v>
      </c>
      <c r="AQ2017" s="1">
        <v>40668</v>
      </c>
    </row>
    <row r="2018" spans="1:43">
      <c r="A2018" t="s">
        <v>4172</v>
      </c>
      <c r="B2018">
        <v>361050004338</v>
      </c>
      <c r="C2018" t="s">
        <v>4173</v>
      </c>
      <c r="D2018" t="s">
        <v>74</v>
      </c>
      <c r="E2018">
        <v>12428</v>
      </c>
      <c r="F2018" t="s">
        <v>54</v>
      </c>
      <c r="G2018" t="s">
        <v>4174</v>
      </c>
      <c r="H2018" t="s">
        <v>4175</v>
      </c>
      <c r="I2018" t="b">
        <v>0</v>
      </c>
      <c r="J2018" t="b">
        <v>0</v>
      </c>
      <c r="K2018" t="b">
        <v>0</v>
      </c>
      <c r="L2018" t="b">
        <v>0</v>
      </c>
      <c r="M2018" t="b">
        <v>0</v>
      </c>
      <c r="N2018" t="b">
        <v>0</v>
      </c>
      <c r="O2018" t="s">
        <v>87</v>
      </c>
      <c r="P2018" t="b">
        <v>0</v>
      </c>
      <c r="Q2018" t="b">
        <v>0</v>
      </c>
      <c r="R2018" t="s">
        <v>267</v>
      </c>
      <c r="S2018" t="s">
        <v>95</v>
      </c>
      <c r="T2018" t="s">
        <v>58</v>
      </c>
      <c r="U2018" t="s">
        <v>59</v>
      </c>
      <c r="V2018" t="s">
        <v>71</v>
      </c>
      <c r="W2018" t="s">
        <v>114</v>
      </c>
      <c r="X2018" t="s">
        <v>62</v>
      </c>
      <c r="Y2018" t="s">
        <v>88</v>
      </c>
      <c r="Z2018">
        <v>19.670000000000002</v>
      </c>
      <c r="AA2018">
        <v>0</v>
      </c>
      <c r="AB2018">
        <v>4.92</v>
      </c>
      <c r="AC2018">
        <v>17</v>
      </c>
      <c r="AD2018">
        <v>238</v>
      </c>
      <c r="AE2018">
        <v>290.24</v>
      </c>
      <c r="AF2018">
        <v>14</v>
      </c>
      <c r="AG2018" t="b">
        <v>1</v>
      </c>
      <c r="AH2018">
        <v>280</v>
      </c>
      <c r="AI2018">
        <f t="shared" si="31"/>
        <v>17188.722096495658</v>
      </c>
      <c r="AJ2018">
        <v>2</v>
      </c>
      <c r="AK2018" t="b">
        <v>1</v>
      </c>
      <c r="AL2018" t="b">
        <v>0</v>
      </c>
      <c r="AM2018" t="s">
        <v>576</v>
      </c>
      <c r="AN2018" s="1">
        <v>39945</v>
      </c>
      <c r="AO2018" s="1">
        <v>39953</v>
      </c>
      <c r="AP2018" s="1">
        <v>40098</v>
      </c>
      <c r="AQ2018" s="1">
        <v>40099</v>
      </c>
    </row>
    <row r="2019" spans="1:43">
      <c r="A2019" t="s">
        <v>4176</v>
      </c>
      <c r="B2019">
        <v>240009001480</v>
      </c>
      <c r="C2019" t="s">
        <v>669</v>
      </c>
      <c r="D2019" t="s">
        <v>609</v>
      </c>
      <c r="E2019">
        <v>21224</v>
      </c>
      <c r="F2019" t="s">
        <v>75</v>
      </c>
      <c r="G2019" t="s">
        <v>670</v>
      </c>
      <c r="H2019" t="s">
        <v>671</v>
      </c>
      <c r="I2019" t="b">
        <v>1</v>
      </c>
      <c r="J2019" t="b">
        <v>0</v>
      </c>
      <c r="K2019" t="b">
        <v>0</v>
      </c>
      <c r="L2019" t="b">
        <v>0</v>
      </c>
      <c r="M2019" t="b">
        <v>0</v>
      </c>
      <c r="N2019" t="b">
        <v>0</v>
      </c>
      <c r="O2019" t="s">
        <v>77</v>
      </c>
      <c r="P2019" t="b">
        <v>1</v>
      </c>
      <c r="Q2019" t="b">
        <v>0</v>
      </c>
      <c r="R2019" t="s">
        <v>58</v>
      </c>
      <c r="S2019" t="s">
        <v>59</v>
      </c>
      <c r="T2019" t="s">
        <v>119</v>
      </c>
      <c r="U2019" t="s">
        <v>59</v>
      </c>
      <c r="V2019" t="s">
        <v>60</v>
      </c>
      <c r="W2019" t="s">
        <v>114</v>
      </c>
      <c r="X2019" t="s">
        <v>62</v>
      </c>
      <c r="Y2019" t="s">
        <v>151</v>
      </c>
      <c r="Z2019">
        <v>20.09</v>
      </c>
      <c r="AA2019">
        <v>10.039999999999999</v>
      </c>
      <c r="AB2019">
        <v>5.0199999999999996</v>
      </c>
      <c r="AC2019">
        <v>17</v>
      </c>
      <c r="AD2019">
        <v>253</v>
      </c>
      <c r="AE2019">
        <v>308.54000000000002</v>
      </c>
      <c r="AF2019">
        <v>100</v>
      </c>
      <c r="AG2019" t="b">
        <v>1</v>
      </c>
      <c r="AH2019">
        <v>280</v>
      </c>
      <c r="AI2019">
        <f t="shared" si="31"/>
        <v>17188.722096495658</v>
      </c>
      <c r="AJ2019">
        <v>4</v>
      </c>
      <c r="AK2019" t="b">
        <v>0</v>
      </c>
      <c r="AL2019" t="b">
        <v>0</v>
      </c>
      <c r="AM2019" t="s">
        <v>576</v>
      </c>
      <c r="AN2019" s="1">
        <v>39679</v>
      </c>
      <c r="AO2019" s="1">
        <v>39681</v>
      </c>
      <c r="AP2019" s="1">
        <v>39772</v>
      </c>
      <c r="AQ2019" s="1">
        <v>39828</v>
      </c>
    </row>
    <row r="2020" spans="1:43">
      <c r="A2020" t="s">
        <v>4177</v>
      </c>
      <c r="B2020">
        <v>510183000774</v>
      </c>
      <c r="C2020" t="s">
        <v>4178</v>
      </c>
      <c r="D2020" t="s">
        <v>364</v>
      </c>
      <c r="E2020">
        <v>23111</v>
      </c>
      <c r="F2020" t="s">
        <v>54</v>
      </c>
      <c r="G2020" t="s">
        <v>4179</v>
      </c>
      <c r="H2020" t="s">
        <v>4180</v>
      </c>
      <c r="I2020" t="b">
        <v>0</v>
      </c>
      <c r="J2020" t="b">
        <v>0</v>
      </c>
      <c r="K2020" t="b">
        <v>0</v>
      </c>
      <c r="L2020" t="b">
        <v>0</v>
      </c>
      <c r="M2020" t="b">
        <v>0</v>
      </c>
      <c r="N2020" t="b">
        <v>0</v>
      </c>
      <c r="O2020" t="s">
        <v>57</v>
      </c>
      <c r="P2020" t="b">
        <v>0</v>
      </c>
      <c r="Q2020" t="b">
        <v>0</v>
      </c>
      <c r="R2020" t="s">
        <v>119</v>
      </c>
      <c r="S2020" t="s">
        <v>59</v>
      </c>
      <c r="T2020" t="s">
        <v>58</v>
      </c>
      <c r="U2020" t="s">
        <v>59</v>
      </c>
      <c r="V2020" t="s">
        <v>60</v>
      </c>
      <c r="W2020" t="s">
        <v>114</v>
      </c>
      <c r="X2020" t="s">
        <v>107</v>
      </c>
      <c r="Y2020" t="s">
        <v>81</v>
      </c>
      <c r="Z2020">
        <v>18.37</v>
      </c>
      <c r="AA2020">
        <v>0</v>
      </c>
      <c r="AB2020">
        <v>4.59</v>
      </c>
      <c r="AC2020">
        <v>17</v>
      </c>
      <c r="AD2020">
        <v>224</v>
      </c>
      <c r="AE2020">
        <v>273.17</v>
      </c>
      <c r="AF2020">
        <v>16</v>
      </c>
      <c r="AG2020" t="b">
        <v>1</v>
      </c>
      <c r="AH2020">
        <v>280</v>
      </c>
      <c r="AI2020">
        <f t="shared" si="31"/>
        <v>17188.722096495658</v>
      </c>
      <c r="AJ2020">
        <v>6</v>
      </c>
      <c r="AK2020" t="b">
        <v>0</v>
      </c>
      <c r="AL2020" t="b">
        <v>0</v>
      </c>
      <c r="AM2020" t="s">
        <v>576</v>
      </c>
      <c r="AN2020" s="1">
        <v>39626</v>
      </c>
      <c r="AO2020" s="1">
        <v>39734</v>
      </c>
      <c r="AP2020" s="1">
        <v>39828</v>
      </c>
      <c r="AQ2020" s="1">
        <v>39784</v>
      </c>
    </row>
    <row r="2021" spans="1:43">
      <c r="A2021" t="s">
        <v>4181</v>
      </c>
      <c r="B2021">
        <v>421899006534</v>
      </c>
      <c r="C2021" t="s">
        <v>634</v>
      </c>
      <c r="D2021" t="s">
        <v>546</v>
      </c>
      <c r="E2021">
        <v>19140</v>
      </c>
      <c r="F2021" t="s">
        <v>75</v>
      </c>
      <c r="G2021" t="s">
        <v>635</v>
      </c>
      <c r="H2021" t="s">
        <v>634</v>
      </c>
      <c r="I2021" t="b">
        <v>0</v>
      </c>
      <c r="J2021" t="b">
        <v>0</v>
      </c>
      <c r="K2021" t="b">
        <v>0</v>
      </c>
      <c r="L2021" t="b">
        <v>0</v>
      </c>
      <c r="M2021" t="b">
        <v>0</v>
      </c>
      <c r="N2021" t="b">
        <v>0</v>
      </c>
      <c r="O2021" t="s">
        <v>77</v>
      </c>
      <c r="P2021" t="b">
        <v>0</v>
      </c>
      <c r="Q2021" t="b">
        <v>0</v>
      </c>
      <c r="R2021" t="s">
        <v>119</v>
      </c>
      <c r="S2021" t="s">
        <v>59</v>
      </c>
      <c r="T2021" t="s">
        <v>769</v>
      </c>
      <c r="U2021" t="s">
        <v>137</v>
      </c>
      <c r="V2021" t="s">
        <v>71</v>
      </c>
      <c r="W2021" t="s">
        <v>80</v>
      </c>
      <c r="X2021" t="s">
        <v>62</v>
      </c>
      <c r="Y2021" t="s">
        <v>81</v>
      </c>
      <c r="Z2021">
        <v>12</v>
      </c>
      <c r="AA2021">
        <v>0</v>
      </c>
      <c r="AB2021">
        <v>3.45</v>
      </c>
      <c r="AC2021">
        <v>35</v>
      </c>
      <c r="AD2021">
        <v>280.44</v>
      </c>
      <c r="AE2021">
        <v>329.93</v>
      </c>
      <c r="AF2021">
        <v>30</v>
      </c>
      <c r="AG2021" t="b">
        <v>1</v>
      </c>
      <c r="AH2021">
        <v>280.44</v>
      </c>
      <c r="AI2021">
        <f t="shared" si="31"/>
        <v>17073.542621683871</v>
      </c>
      <c r="AJ2021">
        <v>1</v>
      </c>
      <c r="AK2021" t="b">
        <v>1</v>
      </c>
      <c r="AL2021" t="b">
        <v>0</v>
      </c>
      <c r="AM2021" t="s">
        <v>576</v>
      </c>
      <c r="AN2021" s="1">
        <v>40448</v>
      </c>
      <c r="AO2021" s="1">
        <v>40539</v>
      </c>
      <c r="AP2021" s="1">
        <v>40546</v>
      </c>
      <c r="AQ2021" s="1">
        <v>40597</v>
      </c>
    </row>
    <row r="2022" spans="1:43">
      <c r="A2022" t="s">
        <v>4182</v>
      </c>
      <c r="C2022" t="s">
        <v>1111</v>
      </c>
      <c r="D2022" t="s">
        <v>162</v>
      </c>
      <c r="E2022">
        <v>39669</v>
      </c>
      <c r="F2022" t="s">
        <v>68</v>
      </c>
      <c r="G2022" t="s">
        <v>1112</v>
      </c>
      <c r="H2022" t="s">
        <v>1113</v>
      </c>
      <c r="I2022" t="b">
        <v>0</v>
      </c>
      <c r="J2022" t="b">
        <v>0</v>
      </c>
      <c r="K2022" t="b">
        <v>0</v>
      </c>
      <c r="L2022" t="b">
        <v>0</v>
      </c>
      <c r="M2022" t="b">
        <v>0</v>
      </c>
      <c r="N2022" t="b">
        <v>0</v>
      </c>
      <c r="O2022" t="s">
        <v>57</v>
      </c>
      <c r="P2022" t="b">
        <v>0</v>
      </c>
      <c r="Q2022" t="b">
        <v>0</v>
      </c>
      <c r="R2022" t="s">
        <v>101</v>
      </c>
      <c r="S2022" t="s">
        <v>95</v>
      </c>
      <c r="T2022" t="s">
        <v>113</v>
      </c>
      <c r="U2022" t="s">
        <v>113</v>
      </c>
      <c r="V2022" t="s">
        <v>60</v>
      </c>
      <c r="W2022" t="s">
        <v>80</v>
      </c>
      <c r="X2022" t="s">
        <v>62</v>
      </c>
      <c r="Y2022" t="s">
        <v>81</v>
      </c>
      <c r="Z2022">
        <v>19.420000000000002</v>
      </c>
      <c r="AA2022">
        <v>13.59</v>
      </c>
      <c r="AB2022">
        <v>2.91</v>
      </c>
      <c r="AC2022">
        <v>9</v>
      </c>
      <c r="AD2022">
        <v>239.08</v>
      </c>
      <c r="AE2022">
        <v>291.56</v>
      </c>
      <c r="AF2022">
        <v>60</v>
      </c>
      <c r="AG2022" t="b">
        <v>1</v>
      </c>
      <c r="AH2022">
        <v>280.58999999999997</v>
      </c>
      <c r="AI2022">
        <f t="shared" si="31"/>
        <v>17034.365391634405</v>
      </c>
      <c r="AJ2022">
        <v>3</v>
      </c>
      <c r="AK2022" t="b">
        <v>0</v>
      </c>
      <c r="AL2022" t="b">
        <v>0</v>
      </c>
      <c r="AM2022" t="s">
        <v>576</v>
      </c>
      <c r="AN2022" s="1">
        <v>40169</v>
      </c>
      <c r="AO2022" s="1">
        <v>40236</v>
      </c>
      <c r="AP2022" s="1">
        <v>40255</v>
      </c>
      <c r="AQ2022" s="1">
        <v>40323</v>
      </c>
    </row>
    <row r="2023" spans="1:43">
      <c r="A2023" t="s">
        <v>4183</v>
      </c>
      <c r="B2023">
        <v>450090000101</v>
      </c>
      <c r="C2023" t="s">
        <v>920</v>
      </c>
      <c r="D2023" t="s">
        <v>196</v>
      </c>
      <c r="E2023">
        <v>29621</v>
      </c>
      <c r="F2023" t="s">
        <v>75</v>
      </c>
      <c r="G2023" t="s">
        <v>2723</v>
      </c>
      <c r="H2023" t="s">
        <v>920</v>
      </c>
      <c r="I2023" t="b">
        <v>0</v>
      </c>
      <c r="J2023" t="b">
        <v>0</v>
      </c>
      <c r="K2023" t="b">
        <v>1</v>
      </c>
      <c r="L2023" t="b">
        <v>0</v>
      </c>
      <c r="M2023" t="b">
        <v>0</v>
      </c>
      <c r="N2023" t="b">
        <v>0</v>
      </c>
      <c r="O2023" t="s">
        <v>57</v>
      </c>
      <c r="P2023" t="b">
        <v>0</v>
      </c>
      <c r="Q2023" t="b">
        <v>0</v>
      </c>
      <c r="R2023" t="s">
        <v>58</v>
      </c>
      <c r="S2023" t="s">
        <v>59</v>
      </c>
      <c r="T2023" t="s">
        <v>155</v>
      </c>
      <c r="U2023" t="s">
        <v>137</v>
      </c>
      <c r="V2023" t="s">
        <v>71</v>
      </c>
      <c r="W2023" t="s">
        <v>61</v>
      </c>
      <c r="X2023" t="s">
        <v>62</v>
      </c>
      <c r="Y2023" t="s">
        <v>63</v>
      </c>
      <c r="Z2023">
        <v>18.98</v>
      </c>
      <c r="AA2023">
        <v>9.49</v>
      </c>
      <c r="AB2023">
        <v>2.85</v>
      </c>
      <c r="AC2023">
        <v>9</v>
      </c>
      <c r="AD2023">
        <v>230.14</v>
      </c>
      <c r="AE2023">
        <v>280.66000000000003</v>
      </c>
      <c r="AF2023">
        <v>17</v>
      </c>
      <c r="AG2023" t="b">
        <v>1</v>
      </c>
      <c r="AH2023">
        <v>280.66000000000003</v>
      </c>
      <c r="AI2023">
        <f t="shared" si="31"/>
        <v>17016.098084277968</v>
      </c>
      <c r="AJ2023">
        <v>2</v>
      </c>
      <c r="AK2023" t="b">
        <v>1</v>
      </c>
      <c r="AL2023" t="b">
        <v>0</v>
      </c>
      <c r="AM2023" t="s">
        <v>576</v>
      </c>
      <c r="AN2023" s="1">
        <v>40142</v>
      </c>
      <c r="AO2023" s="1">
        <v>40242</v>
      </c>
      <c r="AP2023" s="1">
        <v>40245</v>
      </c>
      <c r="AQ2023" s="1">
        <v>40299</v>
      </c>
    </row>
    <row r="2024" spans="1:43">
      <c r="A2024" t="s">
        <v>4184</v>
      </c>
      <c r="B2024">
        <v>317710001628</v>
      </c>
      <c r="C2024" t="s">
        <v>4185</v>
      </c>
      <c r="D2024" t="s">
        <v>1711</v>
      </c>
      <c r="E2024">
        <v>69163</v>
      </c>
      <c r="F2024" t="s">
        <v>68</v>
      </c>
      <c r="G2024" t="s">
        <v>4186</v>
      </c>
      <c r="H2024" t="s">
        <v>4187</v>
      </c>
      <c r="I2024" t="b">
        <v>0</v>
      </c>
      <c r="J2024" t="b">
        <v>0</v>
      </c>
      <c r="K2024" t="b">
        <v>0</v>
      </c>
      <c r="L2024" t="b">
        <v>0</v>
      </c>
      <c r="M2024" t="b">
        <v>0</v>
      </c>
      <c r="N2024" t="b">
        <v>0</v>
      </c>
      <c r="O2024" t="s">
        <v>77</v>
      </c>
      <c r="P2024" t="b">
        <v>0</v>
      </c>
      <c r="Q2024" t="b">
        <v>0</v>
      </c>
      <c r="R2024" t="s">
        <v>101</v>
      </c>
      <c r="S2024" t="s">
        <v>95</v>
      </c>
      <c r="V2024" t="s">
        <v>60</v>
      </c>
      <c r="W2024" t="s">
        <v>61</v>
      </c>
      <c r="X2024" t="s">
        <v>107</v>
      </c>
      <c r="Y2024" t="s">
        <v>81</v>
      </c>
      <c r="Z2024">
        <v>17.34</v>
      </c>
      <c r="AA2024">
        <v>10.41</v>
      </c>
      <c r="AB2024">
        <v>2.6</v>
      </c>
      <c r="AC2024">
        <v>35</v>
      </c>
      <c r="AD2024">
        <v>238.77</v>
      </c>
      <c r="AE2024">
        <v>280.91000000000003</v>
      </c>
      <c r="AF2024">
        <v>40</v>
      </c>
      <c r="AG2024" t="b">
        <v>1</v>
      </c>
      <c r="AH2024">
        <v>280.91000000000003</v>
      </c>
      <c r="AI2024">
        <f t="shared" si="31"/>
        <v>16950.937700862181</v>
      </c>
      <c r="AJ2024">
        <v>2</v>
      </c>
      <c r="AK2024" t="b">
        <v>1</v>
      </c>
      <c r="AL2024" t="b">
        <v>0</v>
      </c>
      <c r="AM2024" t="s">
        <v>576</v>
      </c>
      <c r="AN2024" s="1">
        <v>40600</v>
      </c>
      <c r="AO2024" s="1">
        <v>40601</v>
      </c>
      <c r="AQ2024" s="1">
        <v>40749</v>
      </c>
    </row>
    <row r="2025" spans="1:43">
      <c r="A2025" t="s">
        <v>4188</v>
      </c>
      <c r="C2025" t="s">
        <v>738</v>
      </c>
      <c r="D2025" t="s">
        <v>557</v>
      </c>
      <c r="E2025">
        <v>6604</v>
      </c>
      <c r="F2025" t="s">
        <v>75</v>
      </c>
      <c r="G2025" t="s">
        <v>739</v>
      </c>
      <c r="H2025" t="s">
        <v>740</v>
      </c>
      <c r="I2025" t="b">
        <v>0</v>
      </c>
      <c r="J2025" t="b">
        <v>0</v>
      </c>
      <c r="K2025" t="b">
        <v>0</v>
      </c>
      <c r="L2025" t="b">
        <v>0</v>
      </c>
      <c r="M2025" t="b">
        <v>0</v>
      </c>
      <c r="N2025" t="b">
        <v>0</v>
      </c>
      <c r="O2025" t="s">
        <v>57</v>
      </c>
      <c r="P2025" t="b">
        <v>0</v>
      </c>
      <c r="Q2025" t="b">
        <v>0</v>
      </c>
      <c r="R2025" t="s">
        <v>58</v>
      </c>
      <c r="S2025" t="s">
        <v>59</v>
      </c>
      <c r="T2025" t="s">
        <v>101</v>
      </c>
      <c r="U2025" t="s">
        <v>95</v>
      </c>
      <c r="V2025" t="s">
        <v>60</v>
      </c>
      <c r="W2025" t="s">
        <v>61</v>
      </c>
      <c r="X2025" t="s">
        <v>62</v>
      </c>
      <c r="Y2025" t="s">
        <v>81</v>
      </c>
      <c r="Z2025">
        <v>18.28</v>
      </c>
      <c r="AA2025">
        <v>0</v>
      </c>
      <c r="AB2025">
        <v>2.74</v>
      </c>
      <c r="AC2025">
        <v>35</v>
      </c>
      <c r="AD2025">
        <v>238.81</v>
      </c>
      <c r="AE2025">
        <v>280.95</v>
      </c>
      <c r="AF2025">
        <v>30</v>
      </c>
      <c r="AG2025" t="b">
        <v>1</v>
      </c>
      <c r="AH2025">
        <v>280.95</v>
      </c>
      <c r="AI2025">
        <f t="shared" si="31"/>
        <v>16940.523639515664</v>
      </c>
      <c r="AJ2025">
        <v>3</v>
      </c>
      <c r="AK2025" t="b">
        <v>0</v>
      </c>
      <c r="AL2025" t="b">
        <v>0</v>
      </c>
      <c r="AM2025" t="s">
        <v>576</v>
      </c>
      <c r="AN2025" s="1">
        <v>40414</v>
      </c>
      <c r="AO2025" s="1">
        <v>40564</v>
      </c>
      <c r="AQ2025" s="1">
        <v>40565</v>
      </c>
    </row>
    <row r="2026" spans="1:43">
      <c r="A2026" t="s">
        <v>4189</v>
      </c>
      <c r="B2026">
        <v>260000503849</v>
      </c>
      <c r="C2026" t="s">
        <v>4190</v>
      </c>
      <c r="D2026" t="s">
        <v>91</v>
      </c>
      <c r="E2026">
        <v>49017</v>
      </c>
      <c r="F2026" t="s">
        <v>75</v>
      </c>
      <c r="G2026" t="s">
        <v>4191</v>
      </c>
      <c r="H2026" t="s">
        <v>1334</v>
      </c>
      <c r="I2026" t="b">
        <v>0</v>
      </c>
      <c r="J2026" t="b">
        <v>0</v>
      </c>
      <c r="K2026" t="b">
        <v>0</v>
      </c>
      <c r="L2026" t="b">
        <v>0</v>
      </c>
      <c r="M2026" t="b">
        <v>0</v>
      </c>
      <c r="N2026" t="b">
        <v>0</v>
      </c>
      <c r="O2026" t="s">
        <v>57</v>
      </c>
      <c r="P2026" t="b">
        <v>0</v>
      </c>
      <c r="Q2026" t="b">
        <v>0</v>
      </c>
      <c r="R2026" t="s">
        <v>104</v>
      </c>
      <c r="S2026" t="s">
        <v>95</v>
      </c>
      <c r="V2026" t="s">
        <v>60</v>
      </c>
      <c r="W2026" t="s">
        <v>61</v>
      </c>
      <c r="X2026" t="s">
        <v>62</v>
      </c>
      <c r="Y2026" t="s">
        <v>151</v>
      </c>
      <c r="Z2026">
        <v>18.28</v>
      </c>
      <c r="AA2026">
        <v>0</v>
      </c>
      <c r="AB2026">
        <v>2.74</v>
      </c>
      <c r="AC2026">
        <v>35</v>
      </c>
      <c r="AD2026">
        <v>238.82</v>
      </c>
      <c r="AE2026">
        <v>280.95999999999998</v>
      </c>
      <c r="AF2026">
        <v>30</v>
      </c>
      <c r="AG2026" t="b">
        <v>1</v>
      </c>
      <c r="AH2026">
        <v>280.95999999999998</v>
      </c>
      <c r="AI2026">
        <f t="shared" si="31"/>
        <v>16937.920624179034</v>
      </c>
      <c r="AJ2026">
        <v>2</v>
      </c>
      <c r="AK2026" t="b">
        <v>1</v>
      </c>
      <c r="AL2026" t="b">
        <v>0</v>
      </c>
      <c r="AM2026" t="s">
        <v>576</v>
      </c>
      <c r="AN2026" s="1">
        <v>40530</v>
      </c>
      <c r="AO2026" s="1">
        <v>40539</v>
      </c>
      <c r="AP2026" s="1">
        <v>40553</v>
      </c>
      <c r="AQ2026" s="1">
        <v>40677</v>
      </c>
    </row>
    <row r="2027" spans="1:43">
      <c r="A2027" t="s">
        <v>4192</v>
      </c>
      <c r="B2027">
        <v>170993001077</v>
      </c>
      <c r="C2027" t="s">
        <v>181</v>
      </c>
      <c r="D2027" t="s">
        <v>182</v>
      </c>
      <c r="E2027">
        <v>60628</v>
      </c>
      <c r="F2027" t="s">
        <v>75</v>
      </c>
      <c r="G2027" t="s">
        <v>2034</v>
      </c>
      <c r="H2027" t="s">
        <v>184</v>
      </c>
      <c r="I2027" t="b">
        <v>0</v>
      </c>
      <c r="J2027" t="b">
        <v>0</v>
      </c>
      <c r="K2027" t="b">
        <v>0</v>
      </c>
      <c r="L2027" t="b">
        <v>0</v>
      </c>
      <c r="M2027" t="b">
        <v>0</v>
      </c>
      <c r="N2027" t="b">
        <v>0</v>
      </c>
      <c r="O2027" t="s">
        <v>57</v>
      </c>
      <c r="P2027" t="b">
        <v>0</v>
      </c>
      <c r="Q2027" t="b">
        <v>0</v>
      </c>
      <c r="R2027" t="s">
        <v>58</v>
      </c>
      <c r="S2027" t="s">
        <v>59</v>
      </c>
      <c r="T2027" t="s">
        <v>136</v>
      </c>
      <c r="U2027" t="s">
        <v>137</v>
      </c>
      <c r="V2027" t="s">
        <v>60</v>
      </c>
      <c r="W2027" t="s">
        <v>114</v>
      </c>
      <c r="X2027" t="s">
        <v>62</v>
      </c>
      <c r="Y2027" t="s">
        <v>63</v>
      </c>
      <c r="Z2027">
        <v>19.71</v>
      </c>
      <c r="AA2027">
        <v>0</v>
      </c>
      <c r="AB2027">
        <v>4.93</v>
      </c>
      <c r="AC2027">
        <v>17</v>
      </c>
      <c r="AD2027">
        <v>239</v>
      </c>
      <c r="AE2027">
        <v>291.45999999999998</v>
      </c>
      <c r="AF2027">
        <v>10</v>
      </c>
      <c r="AG2027" t="b">
        <v>1</v>
      </c>
      <c r="AH2027">
        <v>281.18</v>
      </c>
      <c r="AI2027">
        <f t="shared" si="31"/>
        <v>16880.704886773136</v>
      </c>
      <c r="AJ2027">
        <v>3</v>
      </c>
      <c r="AK2027" t="b">
        <v>0</v>
      </c>
      <c r="AL2027" t="b">
        <v>0</v>
      </c>
      <c r="AM2027" t="s">
        <v>576</v>
      </c>
      <c r="AN2027" s="1">
        <v>39392</v>
      </c>
      <c r="AO2027" s="1">
        <v>39410</v>
      </c>
      <c r="AP2027" s="1">
        <v>39517</v>
      </c>
      <c r="AQ2027" s="1">
        <v>39632</v>
      </c>
    </row>
    <row r="2028" spans="1:43">
      <c r="A2028" t="s">
        <v>4193</v>
      </c>
      <c r="B2028">
        <v>450228000485</v>
      </c>
      <c r="C2028" t="s">
        <v>501</v>
      </c>
      <c r="D2028" t="s">
        <v>196</v>
      </c>
      <c r="E2028">
        <v>29440</v>
      </c>
      <c r="F2028" t="s">
        <v>68</v>
      </c>
      <c r="G2028" t="s">
        <v>502</v>
      </c>
      <c r="H2028" t="s">
        <v>501</v>
      </c>
      <c r="I2028" t="b">
        <v>0</v>
      </c>
      <c r="J2028" t="b">
        <v>0</v>
      </c>
      <c r="K2028" t="b">
        <v>0</v>
      </c>
      <c r="L2028" t="b">
        <v>0</v>
      </c>
      <c r="M2028" t="b">
        <v>0</v>
      </c>
      <c r="N2028" t="b">
        <v>0</v>
      </c>
      <c r="O2028" t="s">
        <v>77</v>
      </c>
      <c r="P2028" t="b">
        <v>0</v>
      </c>
      <c r="Q2028" t="b">
        <v>0</v>
      </c>
      <c r="R2028" t="s">
        <v>119</v>
      </c>
      <c r="S2028" t="s">
        <v>59</v>
      </c>
      <c r="T2028" t="s">
        <v>78</v>
      </c>
      <c r="U2028" t="s">
        <v>79</v>
      </c>
      <c r="V2028" t="s">
        <v>60</v>
      </c>
      <c r="W2028" t="s">
        <v>114</v>
      </c>
      <c r="X2028" t="s">
        <v>62</v>
      </c>
      <c r="Y2028" t="s">
        <v>88</v>
      </c>
      <c r="Z2028">
        <v>18.87</v>
      </c>
      <c r="AA2028">
        <v>9.44</v>
      </c>
      <c r="AB2028">
        <v>4.72</v>
      </c>
      <c r="AC2028">
        <v>17</v>
      </c>
      <c r="AD2028">
        <v>239</v>
      </c>
      <c r="AE2028">
        <v>291.45999999999998</v>
      </c>
      <c r="AF2028">
        <v>28</v>
      </c>
      <c r="AG2028" t="b">
        <v>1</v>
      </c>
      <c r="AH2028">
        <v>281.18</v>
      </c>
      <c r="AI2028">
        <f t="shared" si="31"/>
        <v>16880.704886773136</v>
      </c>
      <c r="AJ2028">
        <v>1</v>
      </c>
      <c r="AK2028" t="b">
        <v>0</v>
      </c>
      <c r="AL2028" t="b">
        <v>0</v>
      </c>
      <c r="AM2028" t="s">
        <v>576</v>
      </c>
      <c r="AN2028" s="1">
        <v>39384</v>
      </c>
      <c r="AO2028" s="1">
        <v>39553</v>
      </c>
      <c r="AP2028" s="1">
        <v>39758</v>
      </c>
      <c r="AQ2028" s="1">
        <v>39624</v>
      </c>
    </row>
    <row r="2029" spans="1:43">
      <c r="A2029" t="s">
        <v>4194</v>
      </c>
      <c r="B2029">
        <v>450381001412</v>
      </c>
      <c r="C2029" t="s">
        <v>1388</v>
      </c>
      <c r="D2029" t="s">
        <v>196</v>
      </c>
      <c r="E2029">
        <v>29745</v>
      </c>
      <c r="F2029" t="s">
        <v>54</v>
      </c>
      <c r="G2029" t="s">
        <v>4195</v>
      </c>
      <c r="H2029" t="s">
        <v>1388</v>
      </c>
      <c r="I2029" t="b">
        <v>0</v>
      </c>
      <c r="J2029" t="b">
        <v>0</v>
      </c>
      <c r="K2029" t="b">
        <v>0</v>
      </c>
      <c r="L2029" t="b">
        <v>0</v>
      </c>
      <c r="M2029" t="b">
        <v>0</v>
      </c>
      <c r="N2029" t="b">
        <v>0</v>
      </c>
      <c r="O2029" t="s">
        <v>57</v>
      </c>
      <c r="P2029" t="b">
        <v>0</v>
      </c>
      <c r="Q2029" t="b">
        <v>0</v>
      </c>
      <c r="R2029" t="s">
        <v>119</v>
      </c>
      <c r="S2029" t="s">
        <v>59</v>
      </c>
      <c r="T2029" t="s">
        <v>58</v>
      </c>
      <c r="U2029" t="s">
        <v>59</v>
      </c>
      <c r="V2029" t="s">
        <v>71</v>
      </c>
      <c r="W2029" t="s">
        <v>114</v>
      </c>
      <c r="X2029" t="s">
        <v>62</v>
      </c>
      <c r="Y2029" t="s">
        <v>151</v>
      </c>
      <c r="Z2029">
        <v>18.87</v>
      </c>
      <c r="AA2029">
        <v>9.44</v>
      </c>
      <c r="AB2029">
        <v>4.72</v>
      </c>
      <c r="AC2029">
        <v>17</v>
      </c>
      <c r="AD2029">
        <v>239</v>
      </c>
      <c r="AE2029">
        <v>291.45999999999998</v>
      </c>
      <c r="AF2029">
        <v>50</v>
      </c>
      <c r="AG2029" t="b">
        <v>1</v>
      </c>
      <c r="AH2029">
        <v>281.18</v>
      </c>
      <c r="AI2029">
        <f t="shared" si="31"/>
        <v>16880.704886773136</v>
      </c>
      <c r="AJ2029">
        <v>3</v>
      </c>
      <c r="AK2029" t="b">
        <v>0</v>
      </c>
      <c r="AL2029" t="b">
        <v>0</v>
      </c>
      <c r="AM2029" t="s">
        <v>576</v>
      </c>
      <c r="AN2029" s="1">
        <v>39308</v>
      </c>
      <c r="AO2029" s="1">
        <v>39458</v>
      </c>
      <c r="AP2029" s="1">
        <v>39538</v>
      </c>
      <c r="AQ2029" s="1">
        <v>39545</v>
      </c>
    </row>
    <row r="2030" spans="1:43">
      <c r="A2030" t="s">
        <v>4196</v>
      </c>
      <c r="B2030">
        <v>450201000398</v>
      </c>
      <c r="C2030" t="s">
        <v>195</v>
      </c>
      <c r="D2030" t="s">
        <v>196</v>
      </c>
      <c r="E2030">
        <v>29483</v>
      </c>
      <c r="F2030" t="s">
        <v>54</v>
      </c>
      <c r="G2030" t="s">
        <v>197</v>
      </c>
      <c r="H2030" t="s">
        <v>198</v>
      </c>
      <c r="I2030" t="b">
        <v>0</v>
      </c>
      <c r="J2030" t="b">
        <v>0</v>
      </c>
      <c r="K2030" t="b">
        <v>0</v>
      </c>
      <c r="L2030" t="b">
        <v>0</v>
      </c>
      <c r="M2030" t="b">
        <v>0</v>
      </c>
      <c r="N2030" t="b">
        <v>0</v>
      </c>
      <c r="O2030" t="s">
        <v>57</v>
      </c>
      <c r="P2030" t="b">
        <v>0</v>
      </c>
      <c r="Q2030" t="b">
        <v>0</v>
      </c>
      <c r="R2030" t="s">
        <v>94</v>
      </c>
      <c r="S2030" t="s">
        <v>95</v>
      </c>
      <c r="V2030" t="s">
        <v>60</v>
      </c>
      <c r="W2030" t="s">
        <v>61</v>
      </c>
      <c r="X2030" t="s">
        <v>62</v>
      </c>
      <c r="Y2030" t="s">
        <v>81</v>
      </c>
      <c r="Z2030">
        <v>18.88</v>
      </c>
      <c r="AA2030">
        <v>9.44</v>
      </c>
      <c r="AB2030">
        <v>4.72</v>
      </c>
      <c r="AC2030">
        <v>17</v>
      </c>
      <c r="AD2030">
        <v>239</v>
      </c>
      <c r="AE2030">
        <v>291.45999999999998</v>
      </c>
      <c r="AF2030">
        <v>50</v>
      </c>
      <c r="AG2030" t="b">
        <v>0</v>
      </c>
      <c r="AH2030">
        <v>281.18</v>
      </c>
      <c r="AI2030">
        <f t="shared" si="31"/>
        <v>16880.704886773136</v>
      </c>
      <c r="AJ2030">
        <v>6</v>
      </c>
      <c r="AK2030" t="b">
        <v>0</v>
      </c>
      <c r="AL2030" t="b">
        <v>0</v>
      </c>
      <c r="AM2030" t="s">
        <v>576</v>
      </c>
      <c r="AN2030" s="1">
        <v>39298</v>
      </c>
      <c r="AO2030" s="1">
        <v>39461</v>
      </c>
      <c r="AP2030" s="1">
        <v>39609</v>
      </c>
      <c r="AQ2030" s="1">
        <v>39538</v>
      </c>
    </row>
    <row r="2031" spans="1:43">
      <c r="A2031" t="s">
        <v>4197</v>
      </c>
      <c r="B2031">
        <v>62781004215</v>
      </c>
      <c r="C2031" t="s">
        <v>833</v>
      </c>
      <c r="D2031" t="s">
        <v>128</v>
      </c>
      <c r="E2031">
        <v>95136</v>
      </c>
      <c r="F2031" t="s">
        <v>75</v>
      </c>
      <c r="G2031" t="s">
        <v>2305</v>
      </c>
      <c r="H2031" t="s">
        <v>835</v>
      </c>
      <c r="I2031" t="b">
        <v>0</v>
      </c>
      <c r="J2031" t="b">
        <v>0</v>
      </c>
      <c r="K2031" t="b">
        <v>0</v>
      </c>
      <c r="L2031" t="b">
        <v>0</v>
      </c>
      <c r="M2031" t="b">
        <v>0</v>
      </c>
      <c r="N2031" t="b">
        <v>0</v>
      </c>
      <c r="O2031" t="s">
        <v>77</v>
      </c>
      <c r="P2031" t="b">
        <v>0</v>
      </c>
      <c r="Q2031" t="b">
        <v>0</v>
      </c>
      <c r="R2031" t="s">
        <v>357</v>
      </c>
      <c r="S2031" t="s">
        <v>137</v>
      </c>
      <c r="T2031" t="s">
        <v>915</v>
      </c>
      <c r="U2031" t="s">
        <v>137</v>
      </c>
      <c r="V2031" t="s">
        <v>71</v>
      </c>
      <c r="W2031" t="s">
        <v>1453</v>
      </c>
      <c r="X2031" t="s">
        <v>62</v>
      </c>
      <c r="Y2031" t="s">
        <v>81</v>
      </c>
      <c r="Z2031">
        <v>0</v>
      </c>
      <c r="AA2031">
        <v>0</v>
      </c>
      <c r="AB2031">
        <v>4.74</v>
      </c>
      <c r="AC2031">
        <v>17</v>
      </c>
      <c r="AD2031">
        <v>211.31</v>
      </c>
      <c r="AE2031">
        <v>257.7</v>
      </c>
      <c r="AF2031">
        <v>22</v>
      </c>
      <c r="AG2031" t="b">
        <v>0</v>
      </c>
      <c r="AH2031">
        <v>281.25</v>
      </c>
      <c r="AI2031">
        <f t="shared" si="31"/>
        <v>16862.520179416715</v>
      </c>
      <c r="AJ2031">
        <v>5</v>
      </c>
      <c r="AK2031" t="b">
        <v>0</v>
      </c>
      <c r="AL2031" t="b">
        <v>0</v>
      </c>
      <c r="AM2031" t="s">
        <v>576</v>
      </c>
      <c r="AN2031" s="1">
        <v>39316</v>
      </c>
      <c r="AO2031" s="1">
        <v>39381</v>
      </c>
      <c r="AP2031" s="1">
        <v>39527</v>
      </c>
      <c r="AQ2031" s="1">
        <v>39479</v>
      </c>
    </row>
    <row r="2032" spans="1:43">
      <c r="A2032" t="s">
        <v>4198</v>
      </c>
      <c r="B2032">
        <v>61476001809</v>
      </c>
      <c r="C2032" t="s">
        <v>4199</v>
      </c>
      <c r="D2032" t="s">
        <v>128</v>
      </c>
      <c r="E2032">
        <v>90621</v>
      </c>
      <c r="F2032" t="s">
        <v>54</v>
      </c>
      <c r="G2032" t="s">
        <v>4200</v>
      </c>
      <c r="H2032" t="s">
        <v>307</v>
      </c>
      <c r="I2032" t="b">
        <v>0</v>
      </c>
      <c r="J2032" t="b">
        <v>0</v>
      </c>
      <c r="K2032" t="b">
        <v>0</v>
      </c>
      <c r="L2032" t="b">
        <v>0</v>
      </c>
      <c r="M2032" t="b">
        <v>0</v>
      </c>
      <c r="N2032" t="b">
        <v>0</v>
      </c>
      <c r="O2032" t="s">
        <v>57</v>
      </c>
      <c r="P2032" t="b">
        <v>0</v>
      </c>
      <c r="Q2032" t="b">
        <v>0</v>
      </c>
      <c r="R2032" t="s">
        <v>119</v>
      </c>
      <c r="S2032" t="s">
        <v>59</v>
      </c>
      <c r="T2032" t="s">
        <v>58</v>
      </c>
      <c r="U2032" t="s">
        <v>59</v>
      </c>
      <c r="V2032" t="s">
        <v>60</v>
      </c>
      <c r="W2032" t="s">
        <v>61</v>
      </c>
      <c r="X2032" t="s">
        <v>62</v>
      </c>
      <c r="Y2032" t="s">
        <v>88</v>
      </c>
      <c r="Z2032">
        <v>16.170000000000002</v>
      </c>
      <c r="AA2032">
        <v>11.73</v>
      </c>
      <c r="AB2032">
        <v>4.04</v>
      </c>
      <c r="AC2032">
        <v>17</v>
      </c>
      <c r="AD2032">
        <v>211</v>
      </c>
      <c r="AE2032">
        <v>257.32</v>
      </c>
      <c r="AF2032">
        <v>100</v>
      </c>
      <c r="AG2032" t="b">
        <v>1</v>
      </c>
      <c r="AH2032">
        <v>281.33</v>
      </c>
      <c r="AI2032">
        <f t="shared" si="31"/>
        <v>16841.749656723667</v>
      </c>
      <c r="AJ2032">
        <v>3</v>
      </c>
      <c r="AK2032" t="b">
        <v>0</v>
      </c>
      <c r="AL2032" t="b">
        <v>0</v>
      </c>
      <c r="AM2032" t="s">
        <v>576</v>
      </c>
      <c r="AN2032" s="1">
        <v>39524</v>
      </c>
      <c r="AO2032" s="1">
        <v>39659</v>
      </c>
      <c r="AP2032" s="1">
        <v>39743</v>
      </c>
      <c r="AQ2032" s="1">
        <v>39683</v>
      </c>
    </row>
    <row r="2033" spans="1:43">
      <c r="A2033" t="s">
        <v>4201</v>
      </c>
      <c r="B2033">
        <v>120087002508</v>
      </c>
      <c r="C2033" t="s">
        <v>646</v>
      </c>
      <c r="D2033" t="s">
        <v>257</v>
      </c>
      <c r="E2033">
        <v>33624</v>
      </c>
      <c r="F2033" t="s">
        <v>54</v>
      </c>
      <c r="G2033" t="s">
        <v>647</v>
      </c>
      <c r="H2033" t="s">
        <v>648</v>
      </c>
      <c r="I2033" t="b">
        <v>0</v>
      </c>
      <c r="J2033" t="b">
        <v>0</v>
      </c>
      <c r="K2033" t="b">
        <v>0</v>
      </c>
      <c r="L2033" t="b">
        <v>0</v>
      </c>
      <c r="M2033" t="b">
        <v>0</v>
      </c>
      <c r="N2033" t="b">
        <v>0</v>
      </c>
      <c r="O2033" t="s">
        <v>77</v>
      </c>
      <c r="P2033" t="b">
        <v>0</v>
      </c>
      <c r="Q2033" t="b">
        <v>0</v>
      </c>
      <c r="R2033" t="s">
        <v>101</v>
      </c>
      <c r="S2033" t="s">
        <v>95</v>
      </c>
      <c r="V2033" t="s">
        <v>71</v>
      </c>
      <c r="W2033" t="s">
        <v>80</v>
      </c>
      <c r="X2033" t="s">
        <v>62</v>
      </c>
      <c r="Y2033" t="s">
        <v>151</v>
      </c>
      <c r="Z2033">
        <v>18.309999999999999</v>
      </c>
      <c r="AA2033">
        <v>0</v>
      </c>
      <c r="AB2033">
        <v>2.75</v>
      </c>
      <c r="AC2033">
        <v>35</v>
      </c>
      <c r="AD2033">
        <v>239.16</v>
      </c>
      <c r="AE2033">
        <v>281.36</v>
      </c>
      <c r="AF2033">
        <v>350</v>
      </c>
      <c r="AG2033" t="b">
        <v>1</v>
      </c>
      <c r="AH2033">
        <v>281.36</v>
      </c>
      <c r="AI2033">
        <f t="shared" si="31"/>
        <v>16833.964010713767</v>
      </c>
      <c r="AJ2033">
        <v>21</v>
      </c>
      <c r="AK2033" t="b">
        <v>0</v>
      </c>
      <c r="AL2033" t="b">
        <v>0</v>
      </c>
      <c r="AM2033" t="s">
        <v>576</v>
      </c>
      <c r="AN2033" s="1">
        <v>40631</v>
      </c>
      <c r="AO2033" s="1">
        <v>40633</v>
      </c>
      <c r="AP2033" s="1">
        <v>40633</v>
      </c>
      <c r="AQ2033" s="1">
        <v>40782</v>
      </c>
    </row>
    <row r="2034" spans="1:43">
      <c r="A2034" t="s">
        <v>4202</v>
      </c>
      <c r="C2034" t="s">
        <v>4203</v>
      </c>
      <c r="D2034" t="s">
        <v>74</v>
      </c>
      <c r="E2034">
        <v>11742</v>
      </c>
      <c r="F2034" t="s">
        <v>54</v>
      </c>
      <c r="G2034" t="s">
        <v>4204</v>
      </c>
      <c r="H2034" t="s">
        <v>1092</v>
      </c>
      <c r="I2034" t="b">
        <v>0</v>
      </c>
      <c r="J2034" t="b">
        <v>0</v>
      </c>
      <c r="K2034" t="b">
        <v>0</v>
      </c>
      <c r="L2034" t="b">
        <v>0</v>
      </c>
      <c r="M2034" t="b">
        <v>0</v>
      </c>
      <c r="N2034" t="b">
        <v>0</v>
      </c>
      <c r="O2034" t="s">
        <v>77</v>
      </c>
      <c r="P2034" t="b">
        <v>0</v>
      </c>
      <c r="Q2034" t="b">
        <v>0</v>
      </c>
      <c r="R2034" t="s">
        <v>113</v>
      </c>
      <c r="S2034" t="s">
        <v>113</v>
      </c>
      <c r="T2034" t="s">
        <v>136</v>
      </c>
      <c r="U2034" t="s">
        <v>137</v>
      </c>
      <c r="V2034" t="s">
        <v>71</v>
      </c>
      <c r="W2034" t="s">
        <v>1</v>
      </c>
      <c r="X2034" t="s">
        <v>107</v>
      </c>
      <c r="Y2034" t="s">
        <v>63</v>
      </c>
      <c r="Z2034">
        <v>19.899999999999999</v>
      </c>
      <c r="AA2034">
        <v>0</v>
      </c>
      <c r="AB2034">
        <v>2.99</v>
      </c>
      <c r="AC2034">
        <v>9</v>
      </c>
      <c r="AD2034">
        <v>230.88</v>
      </c>
      <c r="AE2034">
        <v>281.56</v>
      </c>
      <c r="AF2034">
        <v>8</v>
      </c>
      <c r="AG2034" t="b">
        <v>1</v>
      </c>
      <c r="AH2034">
        <v>281.56</v>
      </c>
      <c r="AI2034">
        <f t="shared" si="31"/>
        <v>16782.105703981139</v>
      </c>
      <c r="AJ2034">
        <v>1</v>
      </c>
      <c r="AK2034" t="b">
        <v>0</v>
      </c>
      <c r="AL2034" t="b">
        <v>0</v>
      </c>
      <c r="AM2034" t="s">
        <v>576</v>
      </c>
      <c r="AN2034" s="1">
        <v>40200</v>
      </c>
      <c r="AO2034" s="1">
        <v>40204</v>
      </c>
      <c r="AP2034" s="1">
        <v>40206</v>
      </c>
      <c r="AQ2034" s="1">
        <v>40356</v>
      </c>
    </row>
    <row r="2035" spans="1:43">
      <c r="A2035" t="s">
        <v>4205</v>
      </c>
      <c r="B2035">
        <v>450228001440</v>
      </c>
      <c r="C2035" t="s">
        <v>4206</v>
      </c>
      <c r="D2035" t="s">
        <v>196</v>
      </c>
      <c r="E2035">
        <v>29585</v>
      </c>
      <c r="F2035" t="s">
        <v>68</v>
      </c>
      <c r="G2035" t="s">
        <v>502</v>
      </c>
      <c r="H2035" t="s">
        <v>501</v>
      </c>
      <c r="I2035" t="b">
        <v>0</v>
      </c>
      <c r="J2035" t="b">
        <v>0</v>
      </c>
      <c r="K2035" t="b">
        <v>0</v>
      </c>
      <c r="L2035" t="b">
        <v>0</v>
      </c>
      <c r="M2035" t="b">
        <v>0</v>
      </c>
      <c r="N2035" t="b">
        <v>0</v>
      </c>
      <c r="O2035" t="s">
        <v>77</v>
      </c>
      <c r="P2035" t="b">
        <v>0</v>
      </c>
      <c r="Q2035" t="b">
        <v>0</v>
      </c>
      <c r="R2035" t="s">
        <v>267</v>
      </c>
      <c r="S2035" t="s">
        <v>95</v>
      </c>
      <c r="V2035" t="s">
        <v>71</v>
      </c>
      <c r="W2035" t="s">
        <v>61</v>
      </c>
      <c r="X2035" t="s">
        <v>62</v>
      </c>
      <c r="Y2035" t="s">
        <v>88</v>
      </c>
      <c r="Z2035">
        <v>20</v>
      </c>
      <c r="AA2035">
        <v>0</v>
      </c>
      <c r="AB2035">
        <v>2.98</v>
      </c>
      <c r="AC2035">
        <v>9</v>
      </c>
      <c r="AD2035">
        <v>231</v>
      </c>
      <c r="AE2035">
        <v>281.70999999999998</v>
      </c>
      <c r="AF2035">
        <v>25</v>
      </c>
      <c r="AG2035" t="b">
        <v>0</v>
      </c>
      <c r="AH2035">
        <v>281.7</v>
      </c>
      <c r="AI2035">
        <f t="shared" si="31"/>
        <v>16745.852489268302</v>
      </c>
      <c r="AJ2035">
        <v>3</v>
      </c>
      <c r="AK2035" t="b">
        <v>1</v>
      </c>
      <c r="AL2035" t="b">
        <v>0</v>
      </c>
      <c r="AM2035" t="s">
        <v>576</v>
      </c>
      <c r="AN2035" s="1">
        <v>39961</v>
      </c>
      <c r="AO2035" s="1">
        <v>40029</v>
      </c>
      <c r="AP2035" s="1">
        <v>40072</v>
      </c>
      <c r="AQ2035" s="1">
        <v>40115</v>
      </c>
    </row>
    <row r="2036" spans="1:43">
      <c r="A2036" t="s">
        <v>4207</v>
      </c>
      <c r="B2036">
        <v>250279000315</v>
      </c>
      <c r="C2036" t="s">
        <v>198</v>
      </c>
      <c r="D2036" t="s">
        <v>707</v>
      </c>
      <c r="E2036">
        <v>2122</v>
      </c>
      <c r="F2036" t="s">
        <v>75</v>
      </c>
      <c r="G2036" t="s">
        <v>3418</v>
      </c>
      <c r="H2036" t="s">
        <v>1092</v>
      </c>
      <c r="I2036" t="b">
        <v>0</v>
      </c>
      <c r="J2036" t="b">
        <v>0</v>
      </c>
      <c r="K2036" t="b">
        <v>0</v>
      </c>
      <c r="L2036" t="b">
        <v>0</v>
      </c>
      <c r="M2036" t="b">
        <v>0</v>
      </c>
      <c r="N2036" t="b">
        <v>0</v>
      </c>
      <c r="O2036" t="s">
        <v>77</v>
      </c>
      <c r="P2036" t="b">
        <v>0</v>
      </c>
      <c r="Q2036" t="b">
        <v>0</v>
      </c>
      <c r="R2036" t="s">
        <v>58</v>
      </c>
      <c r="S2036" t="s">
        <v>59</v>
      </c>
      <c r="T2036" t="s">
        <v>101</v>
      </c>
      <c r="U2036" t="s">
        <v>95</v>
      </c>
      <c r="V2036" t="s">
        <v>60</v>
      </c>
      <c r="W2036" t="s">
        <v>61</v>
      </c>
      <c r="X2036" t="s">
        <v>62</v>
      </c>
      <c r="Y2036" t="s">
        <v>81</v>
      </c>
      <c r="Z2036">
        <v>23.55</v>
      </c>
      <c r="AA2036">
        <v>0</v>
      </c>
      <c r="AB2036">
        <v>5.89</v>
      </c>
      <c r="AC2036">
        <v>17</v>
      </c>
      <c r="AD2036">
        <v>282</v>
      </c>
      <c r="AE2036">
        <v>343.9</v>
      </c>
      <c r="AF2036">
        <v>25</v>
      </c>
      <c r="AG2036" t="b">
        <v>0</v>
      </c>
      <c r="AH2036">
        <v>282</v>
      </c>
      <c r="AI2036">
        <f t="shared" si="31"/>
        <v>16668.299029169353</v>
      </c>
      <c r="AJ2036">
        <v>2</v>
      </c>
      <c r="AK2036" t="b">
        <v>0</v>
      </c>
      <c r="AL2036" t="b">
        <v>0</v>
      </c>
      <c r="AM2036" t="s">
        <v>576</v>
      </c>
      <c r="AN2036" s="1">
        <v>39625</v>
      </c>
      <c r="AO2036" s="1">
        <v>39693</v>
      </c>
      <c r="AP2036" s="1">
        <v>39745</v>
      </c>
      <c r="AQ2036" s="1">
        <v>39782</v>
      </c>
    </row>
    <row r="2037" spans="1:43">
      <c r="A2037" t="s">
        <v>4208</v>
      </c>
      <c r="B2037">
        <v>341680001916</v>
      </c>
      <c r="C2037" t="s">
        <v>4209</v>
      </c>
      <c r="D2037" t="s">
        <v>191</v>
      </c>
      <c r="E2037">
        <v>8360</v>
      </c>
      <c r="F2037" t="s">
        <v>75</v>
      </c>
      <c r="G2037" t="s">
        <v>4210</v>
      </c>
      <c r="H2037" t="s">
        <v>234</v>
      </c>
      <c r="I2037" t="b">
        <v>0</v>
      </c>
      <c r="J2037" t="b">
        <v>0</v>
      </c>
      <c r="K2037" t="b">
        <v>0</v>
      </c>
      <c r="L2037" t="b">
        <v>0</v>
      </c>
      <c r="M2037" t="b">
        <v>0</v>
      </c>
      <c r="N2037" t="b">
        <v>0</v>
      </c>
      <c r="O2037" t="s">
        <v>57</v>
      </c>
      <c r="P2037" t="b">
        <v>0</v>
      </c>
      <c r="Q2037" t="b">
        <v>0</v>
      </c>
      <c r="R2037" t="s">
        <v>58</v>
      </c>
      <c r="S2037" t="s">
        <v>59</v>
      </c>
      <c r="T2037" t="s">
        <v>119</v>
      </c>
      <c r="U2037" t="s">
        <v>59</v>
      </c>
      <c r="V2037" t="s">
        <v>60</v>
      </c>
      <c r="W2037" t="s">
        <v>114</v>
      </c>
      <c r="X2037" t="s">
        <v>62</v>
      </c>
      <c r="Y2037" t="s">
        <v>63</v>
      </c>
      <c r="Z2037">
        <v>19.829999999999998</v>
      </c>
      <c r="AA2037">
        <v>0</v>
      </c>
      <c r="AB2037">
        <v>4.96</v>
      </c>
      <c r="AC2037">
        <v>17</v>
      </c>
      <c r="AD2037">
        <v>240</v>
      </c>
      <c r="AE2037">
        <v>292.68</v>
      </c>
      <c r="AF2037">
        <v>18</v>
      </c>
      <c r="AG2037" t="b">
        <v>1</v>
      </c>
      <c r="AH2037">
        <v>282.35000000000002</v>
      </c>
      <c r="AI2037">
        <f t="shared" si="31"/>
        <v>16578.047492387243</v>
      </c>
      <c r="AJ2037">
        <v>1</v>
      </c>
      <c r="AK2037" t="b">
        <v>0</v>
      </c>
      <c r="AL2037" t="b">
        <v>0</v>
      </c>
      <c r="AM2037" t="s">
        <v>576</v>
      </c>
      <c r="AN2037" s="1">
        <v>39479</v>
      </c>
      <c r="AO2037" s="1">
        <v>39553</v>
      </c>
      <c r="AP2037" s="1">
        <v>39742</v>
      </c>
      <c r="AQ2037" s="1">
        <v>39636</v>
      </c>
    </row>
    <row r="2038" spans="1:43">
      <c r="A2038" t="s">
        <v>4211</v>
      </c>
      <c r="C2038" t="s">
        <v>483</v>
      </c>
      <c r="D2038" t="s">
        <v>74</v>
      </c>
      <c r="E2038">
        <v>11206</v>
      </c>
      <c r="F2038" t="s">
        <v>75</v>
      </c>
      <c r="G2038" t="s">
        <v>484</v>
      </c>
      <c r="H2038" t="s">
        <v>483</v>
      </c>
      <c r="I2038" t="b">
        <v>0</v>
      </c>
      <c r="J2038" t="b">
        <v>0</v>
      </c>
      <c r="K2038" t="b">
        <v>0</v>
      </c>
      <c r="L2038" t="b">
        <v>0</v>
      </c>
      <c r="M2038" t="b">
        <v>0</v>
      </c>
      <c r="N2038" t="b">
        <v>0</v>
      </c>
      <c r="O2038" t="s">
        <v>77</v>
      </c>
      <c r="P2038" t="b">
        <v>0</v>
      </c>
      <c r="Q2038" t="b">
        <v>1</v>
      </c>
      <c r="R2038" t="s">
        <v>113</v>
      </c>
      <c r="S2038" t="s">
        <v>113</v>
      </c>
      <c r="T2038" t="s">
        <v>58</v>
      </c>
      <c r="U2038" t="s">
        <v>59</v>
      </c>
      <c r="V2038" t="s">
        <v>71</v>
      </c>
      <c r="W2038" t="s">
        <v>61</v>
      </c>
      <c r="X2038" t="s">
        <v>62</v>
      </c>
      <c r="Y2038" t="s">
        <v>81</v>
      </c>
      <c r="Z2038">
        <v>19.850000000000001</v>
      </c>
      <c r="AA2038">
        <v>0</v>
      </c>
      <c r="AB2038">
        <v>4.96</v>
      </c>
      <c r="AC2038">
        <v>17</v>
      </c>
      <c r="AD2038">
        <v>240</v>
      </c>
      <c r="AE2038">
        <v>292.68</v>
      </c>
      <c r="AF2038">
        <v>12</v>
      </c>
      <c r="AG2038" t="b">
        <v>1</v>
      </c>
      <c r="AH2038">
        <v>282.36</v>
      </c>
      <c r="AI2038">
        <f t="shared" si="31"/>
        <v>16575.472477050615</v>
      </c>
      <c r="AJ2038">
        <v>3</v>
      </c>
      <c r="AK2038" t="b">
        <v>1</v>
      </c>
      <c r="AL2038" t="b">
        <v>0</v>
      </c>
      <c r="AM2038" t="s">
        <v>576</v>
      </c>
      <c r="AN2038" s="1">
        <v>39679</v>
      </c>
      <c r="AO2038" s="1">
        <v>39758</v>
      </c>
      <c r="AP2038" s="1">
        <v>39822</v>
      </c>
      <c r="AQ2038" s="1">
        <v>39768</v>
      </c>
    </row>
    <row r="2039" spans="1:43">
      <c r="A2039" t="s">
        <v>4212</v>
      </c>
      <c r="B2039">
        <v>62271002891</v>
      </c>
      <c r="C2039" t="s">
        <v>3096</v>
      </c>
      <c r="D2039" t="s">
        <v>128</v>
      </c>
      <c r="E2039">
        <v>91335</v>
      </c>
      <c r="F2039" t="s">
        <v>75</v>
      </c>
      <c r="G2039" t="s">
        <v>271</v>
      </c>
      <c r="H2039" t="s">
        <v>130</v>
      </c>
      <c r="I2039" t="b">
        <v>0</v>
      </c>
      <c r="J2039" t="b">
        <v>0</v>
      </c>
      <c r="K2039" t="b">
        <v>0</v>
      </c>
      <c r="L2039" t="b">
        <v>0</v>
      </c>
      <c r="M2039" t="b">
        <v>0</v>
      </c>
      <c r="N2039" t="b">
        <v>0</v>
      </c>
      <c r="O2039" t="s">
        <v>57</v>
      </c>
      <c r="P2039" t="b">
        <v>0</v>
      </c>
      <c r="Q2039" t="b">
        <v>0</v>
      </c>
      <c r="R2039" t="s">
        <v>58</v>
      </c>
      <c r="S2039" t="s">
        <v>59</v>
      </c>
      <c r="V2039" t="s">
        <v>71</v>
      </c>
      <c r="W2039" t="s">
        <v>61</v>
      </c>
      <c r="X2039" t="s">
        <v>62</v>
      </c>
      <c r="Y2039" t="s">
        <v>63</v>
      </c>
      <c r="AD2039">
        <v>242.93</v>
      </c>
      <c r="AE2039">
        <v>296.26</v>
      </c>
      <c r="AF2039">
        <v>18</v>
      </c>
      <c r="AG2039" t="b">
        <v>1</v>
      </c>
      <c r="AH2039">
        <v>282.60000000000002</v>
      </c>
      <c r="AI2039">
        <f t="shared" si="31"/>
        <v>16513.732108971453</v>
      </c>
      <c r="AJ2039">
        <v>2</v>
      </c>
      <c r="AK2039" t="b">
        <v>0</v>
      </c>
      <c r="AL2039" t="b">
        <v>0</v>
      </c>
      <c r="AM2039" t="s">
        <v>576</v>
      </c>
      <c r="AN2039" s="1">
        <v>38742</v>
      </c>
      <c r="AO2039" s="1">
        <v>38748</v>
      </c>
      <c r="AP2039" s="1">
        <v>38817</v>
      </c>
      <c r="AQ2039" s="1">
        <v>38985</v>
      </c>
    </row>
    <row r="2040" spans="1:43">
      <c r="A2040" t="s">
        <v>4213</v>
      </c>
      <c r="B2040">
        <v>483312011863</v>
      </c>
      <c r="C2040" t="s">
        <v>4214</v>
      </c>
      <c r="D2040" t="s">
        <v>248</v>
      </c>
      <c r="E2040">
        <v>78249</v>
      </c>
      <c r="F2040" t="s">
        <v>75</v>
      </c>
      <c r="G2040" t="s">
        <v>4215</v>
      </c>
      <c r="H2040" t="s">
        <v>2597</v>
      </c>
      <c r="I2040" t="b">
        <v>0</v>
      </c>
      <c r="J2040" t="b">
        <v>0</v>
      </c>
      <c r="K2040" t="b">
        <v>0</v>
      </c>
      <c r="L2040" t="b">
        <v>0</v>
      </c>
      <c r="M2040" t="b">
        <v>0</v>
      </c>
      <c r="N2040" t="b">
        <v>0</v>
      </c>
      <c r="O2040" t="s">
        <v>77</v>
      </c>
      <c r="P2040" t="b">
        <v>0</v>
      </c>
      <c r="Q2040" t="b">
        <v>0</v>
      </c>
      <c r="R2040" t="s">
        <v>119</v>
      </c>
      <c r="S2040" t="s">
        <v>59</v>
      </c>
      <c r="V2040" t="s">
        <v>60</v>
      </c>
      <c r="W2040" t="s">
        <v>114</v>
      </c>
      <c r="X2040" t="s">
        <v>62</v>
      </c>
      <c r="Y2040" t="s">
        <v>81</v>
      </c>
      <c r="Z2040">
        <v>0</v>
      </c>
      <c r="AA2040">
        <v>0</v>
      </c>
      <c r="AB2040">
        <v>3.39</v>
      </c>
      <c r="AC2040">
        <v>35</v>
      </c>
      <c r="AD2040">
        <v>264.57</v>
      </c>
      <c r="AE2040">
        <v>311.26</v>
      </c>
      <c r="AF2040">
        <v>88</v>
      </c>
      <c r="AG2040" t="b">
        <v>1</v>
      </c>
      <c r="AH2040">
        <v>283.47000000000003</v>
      </c>
      <c r="AI2040">
        <f t="shared" si="31"/>
        <v>16290.888974684511</v>
      </c>
      <c r="AJ2040">
        <v>21</v>
      </c>
      <c r="AK2040" t="b">
        <v>0</v>
      </c>
      <c r="AL2040" t="b">
        <v>0</v>
      </c>
      <c r="AM2040" t="s">
        <v>576</v>
      </c>
      <c r="AN2040" s="1">
        <v>40482</v>
      </c>
      <c r="AO2040" s="1">
        <v>40489</v>
      </c>
      <c r="AP2040" s="1">
        <v>40528</v>
      </c>
      <c r="AQ2040" s="1">
        <v>40631</v>
      </c>
    </row>
    <row r="2041" spans="1:43">
      <c r="A2041" t="s">
        <v>4216</v>
      </c>
      <c r="C2041" t="s">
        <v>483</v>
      </c>
      <c r="D2041" t="s">
        <v>74</v>
      </c>
      <c r="E2041">
        <v>11208</v>
      </c>
      <c r="F2041" t="s">
        <v>75</v>
      </c>
      <c r="G2041" t="s">
        <v>2221</v>
      </c>
      <c r="H2041" t="s">
        <v>483</v>
      </c>
      <c r="I2041" t="b">
        <v>0</v>
      </c>
      <c r="J2041" t="b">
        <v>0</v>
      </c>
      <c r="K2041" t="b">
        <v>0</v>
      </c>
      <c r="L2041" t="b">
        <v>0</v>
      </c>
      <c r="M2041" t="b">
        <v>0</v>
      </c>
      <c r="N2041" t="b">
        <v>0</v>
      </c>
      <c r="O2041" t="s">
        <v>57</v>
      </c>
      <c r="P2041" t="b">
        <v>0</v>
      </c>
      <c r="Q2041" t="b">
        <v>0</v>
      </c>
      <c r="R2041" t="s">
        <v>58</v>
      </c>
      <c r="S2041" t="s">
        <v>59</v>
      </c>
      <c r="V2041" t="s">
        <v>71</v>
      </c>
      <c r="W2041" t="s">
        <v>80</v>
      </c>
      <c r="X2041" t="s">
        <v>62</v>
      </c>
      <c r="Y2041" t="s">
        <v>81</v>
      </c>
      <c r="Z2041">
        <v>19.899999999999999</v>
      </c>
      <c r="AA2041">
        <v>0</v>
      </c>
      <c r="AB2041">
        <v>4.9800000000000004</v>
      </c>
      <c r="AC2041">
        <v>17</v>
      </c>
      <c r="AD2041">
        <v>241</v>
      </c>
      <c r="AE2041">
        <v>293.89999999999998</v>
      </c>
      <c r="AF2041">
        <v>21</v>
      </c>
      <c r="AG2041" t="b">
        <v>1</v>
      </c>
      <c r="AH2041">
        <v>283.52999999999997</v>
      </c>
      <c r="AI2041">
        <f t="shared" si="31"/>
        <v>16275.576282664735</v>
      </c>
      <c r="AJ2041">
        <v>4</v>
      </c>
      <c r="AK2041" t="b">
        <v>0</v>
      </c>
      <c r="AL2041" t="b">
        <v>0</v>
      </c>
      <c r="AM2041" t="s">
        <v>576</v>
      </c>
      <c r="AN2041" s="1">
        <v>39720</v>
      </c>
      <c r="AO2041" s="1">
        <v>39841</v>
      </c>
      <c r="AQ2041" s="1">
        <v>39875</v>
      </c>
    </row>
    <row r="2042" spans="1:43">
      <c r="A2042" t="s">
        <v>4217</v>
      </c>
      <c r="B2042">
        <v>63441005605</v>
      </c>
      <c r="C2042" t="s">
        <v>205</v>
      </c>
      <c r="D2042" t="s">
        <v>128</v>
      </c>
      <c r="E2042">
        <v>94134</v>
      </c>
      <c r="F2042" t="s">
        <v>75</v>
      </c>
      <c r="G2042" t="s">
        <v>206</v>
      </c>
      <c r="H2042" t="s">
        <v>205</v>
      </c>
      <c r="I2042" t="b">
        <v>0</v>
      </c>
      <c r="J2042" t="b">
        <v>0</v>
      </c>
      <c r="K2042" t="b">
        <v>0</v>
      </c>
      <c r="L2042" t="b">
        <v>0</v>
      </c>
      <c r="M2042" t="b">
        <v>0</v>
      </c>
      <c r="N2042" t="b">
        <v>0</v>
      </c>
      <c r="O2042" t="s">
        <v>77</v>
      </c>
      <c r="P2042" t="b">
        <v>1</v>
      </c>
      <c r="Q2042" t="b">
        <v>0</v>
      </c>
      <c r="R2042" t="s">
        <v>267</v>
      </c>
      <c r="S2042" t="s">
        <v>95</v>
      </c>
      <c r="T2042" t="s">
        <v>267</v>
      </c>
      <c r="U2042" t="s">
        <v>95</v>
      </c>
      <c r="V2042" t="s">
        <v>60</v>
      </c>
      <c r="W2042" t="s">
        <v>61</v>
      </c>
      <c r="X2042" t="s">
        <v>62</v>
      </c>
      <c r="Y2042" t="s">
        <v>63</v>
      </c>
      <c r="Z2042">
        <v>18.68</v>
      </c>
      <c r="AA2042">
        <v>13.54</v>
      </c>
      <c r="AB2042">
        <v>4.67</v>
      </c>
      <c r="AC2042">
        <v>17</v>
      </c>
      <c r="AD2042">
        <v>241</v>
      </c>
      <c r="AE2042">
        <v>293.89999999999998</v>
      </c>
      <c r="AF2042">
        <v>22</v>
      </c>
      <c r="AG2042" t="b">
        <v>1</v>
      </c>
      <c r="AH2042">
        <v>283.52999999999997</v>
      </c>
      <c r="AI2042">
        <f t="shared" si="31"/>
        <v>16275.576282664735</v>
      </c>
      <c r="AJ2042">
        <v>6</v>
      </c>
      <c r="AK2042" t="b">
        <v>0</v>
      </c>
      <c r="AL2042" t="b">
        <v>0</v>
      </c>
      <c r="AM2042" t="s">
        <v>576</v>
      </c>
      <c r="AN2042" s="1">
        <v>39693</v>
      </c>
      <c r="AO2042" s="1">
        <v>39723</v>
      </c>
      <c r="AP2042" s="1">
        <v>39773</v>
      </c>
      <c r="AQ2042" s="1">
        <v>39847</v>
      </c>
    </row>
    <row r="2043" spans="1:43">
      <c r="A2043" t="s">
        <v>4218</v>
      </c>
      <c r="C2043" t="s">
        <v>4219</v>
      </c>
      <c r="D2043" t="s">
        <v>182</v>
      </c>
      <c r="E2043">
        <v>61373</v>
      </c>
      <c r="F2043" t="s">
        <v>68</v>
      </c>
      <c r="G2043" t="s">
        <v>4220</v>
      </c>
      <c r="H2043" t="s">
        <v>4221</v>
      </c>
      <c r="I2043" t="b">
        <v>0</v>
      </c>
      <c r="J2043" t="b">
        <v>0</v>
      </c>
      <c r="K2043" t="b">
        <v>0</v>
      </c>
      <c r="L2043" t="b">
        <v>0</v>
      </c>
      <c r="M2043" t="b">
        <v>0</v>
      </c>
      <c r="N2043" t="b">
        <v>0</v>
      </c>
      <c r="O2043" t="s">
        <v>57</v>
      </c>
      <c r="P2043" t="b">
        <v>0</v>
      </c>
      <c r="Q2043" t="b">
        <v>0</v>
      </c>
      <c r="R2043" t="s">
        <v>58</v>
      </c>
      <c r="S2043" t="s">
        <v>59</v>
      </c>
      <c r="T2043" t="s">
        <v>119</v>
      </c>
      <c r="U2043" t="s">
        <v>59</v>
      </c>
      <c r="V2043" t="s">
        <v>60</v>
      </c>
      <c r="W2043" t="s">
        <v>80</v>
      </c>
      <c r="X2043" t="s">
        <v>287</v>
      </c>
      <c r="Y2043" t="s">
        <v>81</v>
      </c>
      <c r="Z2043">
        <v>19.920000000000002</v>
      </c>
      <c r="AA2043">
        <v>0</v>
      </c>
      <c r="AB2043">
        <v>4.9800000000000004</v>
      </c>
      <c r="AC2043">
        <v>17</v>
      </c>
      <c r="AD2043">
        <v>241</v>
      </c>
      <c r="AE2043">
        <v>293.89999999999998</v>
      </c>
      <c r="AF2043">
        <v>18</v>
      </c>
      <c r="AG2043" t="b">
        <v>1</v>
      </c>
      <c r="AH2043">
        <v>283.52999999999997</v>
      </c>
      <c r="AI2043">
        <f t="shared" si="31"/>
        <v>16275.576282664735</v>
      </c>
      <c r="AJ2043">
        <v>5</v>
      </c>
      <c r="AK2043" t="b">
        <v>0</v>
      </c>
      <c r="AL2043" t="b">
        <v>0</v>
      </c>
      <c r="AM2043" t="s">
        <v>576</v>
      </c>
      <c r="AN2043" s="1">
        <v>39386</v>
      </c>
      <c r="AO2043" s="1">
        <v>39438</v>
      </c>
      <c r="AP2043" s="1">
        <v>39513</v>
      </c>
      <c r="AQ2043" s="1">
        <v>39626</v>
      </c>
    </row>
    <row r="2044" spans="1:43">
      <c r="A2044" t="s">
        <v>4222</v>
      </c>
      <c r="B2044">
        <v>63459005731</v>
      </c>
      <c r="C2044" t="s">
        <v>833</v>
      </c>
      <c r="D2044" t="s">
        <v>128</v>
      </c>
      <c r="E2044">
        <v>95112</v>
      </c>
      <c r="F2044" t="s">
        <v>75</v>
      </c>
      <c r="G2044" t="s">
        <v>1675</v>
      </c>
      <c r="H2044" t="s">
        <v>835</v>
      </c>
      <c r="I2044" t="b">
        <v>0</v>
      </c>
      <c r="J2044" t="b">
        <v>1</v>
      </c>
      <c r="K2044" t="b">
        <v>0</v>
      </c>
      <c r="L2044" t="b">
        <v>0</v>
      </c>
      <c r="M2044" t="b">
        <v>0</v>
      </c>
      <c r="N2044" t="b">
        <v>0</v>
      </c>
      <c r="O2044" t="s">
        <v>77</v>
      </c>
      <c r="P2044" t="b">
        <v>1</v>
      </c>
      <c r="Q2044" t="b">
        <v>0</v>
      </c>
      <c r="R2044" t="s">
        <v>101</v>
      </c>
      <c r="S2044" t="s">
        <v>95</v>
      </c>
      <c r="T2044" t="s">
        <v>230</v>
      </c>
      <c r="U2044" t="s">
        <v>59</v>
      </c>
      <c r="V2044" t="s">
        <v>71</v>
      </c>
      <c r="W2044" t="s">
        <v>61</v>
      </c>
      <c r="X2044" t="s">
        <v>62</v>
      </c>
      <c r="Y2044" t="s">
        <v>151</v>
      </c>
      <c r="Z2044">
        <v>18.7</v>
      </c>
      <c r="AA2044">
        <v>13.55</v>
      </c>
      <c r="AB2044">
        <v>4.67</v>
      </c>
      <c r="AC2044">
        <v>17</v>
      </c>
      <c r="AD2044">
        <v>241</v>
      </c>
      <c r="AE2044">
        <v>293.89999999999998</v>
      </c>
      <c r="AF2044">
        <v>150</v>
      </c>
      <c r="AG2044" t="b">
        <v>1</v>
      </c>
      <c r="AH2044">
        <v>283.52999999999997</v>
      </c>
      <c r="AI2044">
        <f t="shared" si="31"/>
        <v>16275.576282664735</v>
      </c>
      <c r="AJ2044">
        <v>1</v>
      </c>
      <c r="AK2044" t="b">
        <v>0</v>
      </c>
      <c r="AL2044" t="b">
        <v>0</v>
      </c>
      <c r="AM2044" t="s">
        <v>576</v>
      </c>
      <c r="AN2044" s="1">
        <v>39321</v>
      </c>
      <c r="AO2044" s="1">
        <v>39376</v>
      </c>
      <c r="AQ2044" s="1">
        <v>39555</v>
      </c>
    </row>
    <row r="2045" spans="1:43">
      <c r="A2045" t="s">
        <v>4223</v>
      </c>
      <c r="B2045">
        <v>10321001234</v>
      </c>
      <c r="C2045" t="s">
        <v>4224</v>
      </c>
      <c r="D2045" t="s">
        <v>397</v>
      </c>
      <c r="E2045">
        <v>36866</v>
      </c>
      <c r="F2045" t="s">
        <v>68</v>
      </c>
      <c r="G2045" t="s">
        <v>4225</v>
      </c>
      <c r="H2045" t="s">
        <v>279</v>
      </c>
      <c r="I2045" t="b">
        <v>0</v>
      </c>
      <c r="J2045" t="b">
        <v>0</v>
      </c>
      <c r="K2045" t="b">
        <v>1</v>
      </c>
      <c r="L2045" t="b">
        <v>0</v>
      </c>
      <c r="M2045" t="b">
        <v>0</v>
      </c>
      <c r="N2045" t="b">
        <v>0</v>
      </c>
      <c r="O2045" t="s">
        <v>57</v>
      </c>
      <c r="P2045" t="b">
        <v>0</v>
      </c>
      <c r="Q2045" t="b">
        <v>0</v>
      </c>
      <c r="R2045" t="s">
        <v>58</v>
      </c>
      <c r="S2045" t="s">
        <v>59</v>
      </c>
      <c r="V2045" t="s">
        <v>71</v>
      </c>
      <c r="W2045" t="s">
        <v>114</v>
      </c>
      <c r="X2045" t="s">
        <v>62</v>
      </c>
      <c r="Y2045" t="s">
        <v>81</v>
      </c>
      <c r="Z2045">
        <v>19.36</v>
      </c>
      <c r="AA2045">
        <v>7.74</v>
      </c>
      <c r="AB2045">
        <v>2.9</v>
      </c>
      <c r="AC2045">
        <v>9</v>
      </c>
      <c r="AD2045">
        <v>232.57</v>
      </c>
      <c r="AE2045">
        <v>283.62</v>
      </c>
      <c r="AF2045">
        <v>200</v>
      </c>
      <c r="AG2045" t="b">
        <v>1</v>
      </c>
      <c r="AH2045">
        <v>283.63</v>
      </c>
      <c r="AI2045">
        <f t="shared" si="31"/>
        <v>16250.071129298414</v>
      </c>
      <c r="AJ2045">
        <v>1</v>
      </c>
      <c r="AK2045" t="b">
        <v>0</v>
      </c>
      <c r="AL2045" t="b">
        <v>0</v>
      </c>
      <c r="AM2045" t="s">
        <v>576</v>
      </c>
      <c r="AN2045" s="1">
        <v>40070</v>
      </c>
      <c r="AO2045" s="1">
        <v>40164</v>
      </c>
      <c r="AP2045" s="1">
        <v>40220</v>
      </c>
      <c r="AQ2045" s="1">
        <v>40227</v>
      </c>
    </row>
    <row r="2046" spans="1:43">
      <c r="A2046" t="s">
        <v>4226</v>
      </c>
      <c r="B2046">
        <v>200738000653</v>
      </c>
      <c r="C2046" t="s">
        <v>4227</v>
      </c>
      <c r="D2046" t="s">
        <v>297</v>
      </c>
      <c r="E2046">
        <v>66436</v>
      </c>
      <c r="F2046" t="s">
        <v>54</v>
      </c>
      <c r="G2046" t="s">
        <v>4228</v>
      </c>
      <c r="H2046" t="s">
        <v>1497</v>
      </c>
      <c r="I2046" t="b">
        <v>0</v>
      </c>
      <c r="J2046" t="b">
        <v>0</v>
      </c>
      <c r="K2046" t="b">
        <v>0</v>
      </c>
      <c r="L2046" t="b">
        <v>0</v>
      </c>
      <c r="M2046" t="b">
        <v>0</v>
      </c>
      <c r="N2046" t="b">
        <v>0</v>
      </c>
      <c r="O2046" t="s">
        <v>77</v>
      </c>
      <c r="P2046" t="b">
        <v>0</v>
      </c>
      <c r="Q2046" t="b">
        <v>0</v>
      </c>
      <c r="R2046" t="s">
        <v>104</v>
      </c>
      <c r="S2046" t="s">
        <v>95</v>
      </c>
      <c r="T2046" t="s">
        <v>94</v>
      </c>
      <c r="U2046" t="s">
        <v>95</v>
      </c>
      <c r="V2046" t="s">
        <v>71</v>
      </c>
      <c r="W2046" t="s">
        <v>114</v>
      </c>
      <c r="X2046" t="s">
        <v>107</v>
      </c>
      <c r="Y2046" t="s">
        <v>81</v>
      </c>
      <c r="Z2046">
        <v>26.57</v>
      </c>
      <c r="AA2046">
        <v>26.85</v>
      </c>
      <c r="AB2046">
        <v>5.71</v>
      </c>
      <c r="AC2046">
        <v>35</v>
      </c>
      <c r="AD2046">
        <v>474.98</v>
      </c>
      <c r="AE2046">
        <v>558.79999999999995</v>
      </c>
      <c r="AF2046">
        <v>250</v>
      </c>
      <c r="AG2046" t="b">
        <v>1</v>
      </c>
      <c r="AH2046">
        <v>283.8</v>
      </c>
      <c r="AI2046">
        <f t="shared" si="31"/>
        <v>16206.758268575673</v>
      </c>
      <c r="AJ2046">
        <v>2</v>
      </c>
      <c r="AK2046" t="b">
        <v>0</v>
      </c>
      <c r="AL2046" t="b">
        <v>0</v>
      </c>
      <c r="AM2046" t="s">
        <v>102</v>
      </c>
      <c r="AN2046" s="1">
        <v>40540</v>
      </c>
      <c r="AQ2046" s="1">
        <v>40688</v>
      </c>
    </row>
    <row r="2047" spans="1:43">
      <c r="A2047" t="s">
        <v>4229</v>
      </c>
      <c r="C2047" t="s">
        <v>4230</v>
      </c>
      <c r="D2047" t="s">
        <v>74</v>
      </c>
      <c r="E2047">
        <v>10032</v>
      </c>
      <c r="H2047" t="s">
        <v>332</v>
      </c>
      <c r="I2047" t="b">
        <v>0</v>
      </c>
      <c r="J2047" t="b">
        <v>0</v>
      </c>
      <c r="K2047" t="b">
        <v>0</v>
      </c>
      <c r="L2047" t="b">
        <v>0</v>
      </c>
      <c r="M2047" t="b">
        <v>0</v>
      </c>
      <c r="N2047" t="b">
        <v>0</v>
      </c>
      <c r="O2047" t="s">
        <v>87</v>
      </c>
      <c r="P2047" t="b">
        <v>1</v>
      </c>
      <c r="Q2047" t="b">
        <v>0</v>
      </c>
      <c r="R2047" t="s">
        <v>113</v>
      </c>
      <c r="S2047" t="s">
        <v>113</v>
      </c>
      <c r="T2047" t="s">
        <v>136</v>
      </c>
      <c r="U2047" t="s">
        <v>137</v>
      </c>
      <c r="V2047" t="s">
        <v>60</v>
      </c>
      <c r="W2047" t="s">
        <v>61</v>
      </c>
      <c r="X2047" t="s">
        <v>62</v>
      </c>
      <c r="Y2047" t="s">
        <v>81</v>
      </c>
      <c r="AD2047">
        <v>247.03</v>
      </c>
      <c r="AE2047">
        <v>301.26</v>
      </c>
      <c r="AF2047">
        <v>65</v>
      </c>
      <c r="AG2047" t="b">
        <v>1</v>
      </c>
      <c r="AH2047">
        <v>284.08</v>
      </c>
      <c r="AI2047">
        <f t="shared" si="31"/>
        <v>16135.545439149999</v>
      </c>
      <c r="AJ2047">
        <v>1</v>
      </c>
      <c r="AK2047" t="b">
        <v>0</v>
      </c>
      <c r="AL2047" t="b">
        <v>0</v>
      </c>
      <c r="AM2047" t="s">
        <v>576</v>
      </c>
      <c r="AN2047" s="1">
        <v>38585</v>
      </c>
      <c r="AO2047" s="1">
        <v>38725</v>
      </c>
      <c r="AP2047" s="1">
        <v>38825</v>
      </c>
      <c r="AQ2047" s="1">
        <v>38828</v>
      </c>
    </row>
    <row r="2048" spans="1:43">
      <c r="A2048" t="s">
        <v>4231</v>
      </c>
      <c r="B2048">
        <v>63118011547</v>
      </c>
      <c r="C2048" t="s">
        <v>4232</v>
      </c>
      <c r="D2048" t="s">
        <v>128</v>
      </c>
      <c r="E2048">
        <v>95961</v>
      </c>
      <c r="F2048" t="s">
        <v>54</v>
      </c>
      <c r="G2048" t="s">
        <v>4233</v>
      </c>
      <c r="H2048" t="s">
        <v>4234</v>
      </c>
      <c r="I2048" t="b">
        <v>0</v>
      </c>
      <c r="J2048" t="b">
        <v>0</v>
      </c>
      <c r="K2048" t="b">
        <v>0</v>
      </c>
      <c r="L2048" t="b">
        <v>0</v>
      </c>
      <c r="M2048" t="b">
        <v>0</v>
      </c>
      <c r="N2048" t="b">
        <v>0</v>
      </c>
      <c r="O2048" t="s">
        <v>57</v>
      </c>
      <c r="P2048" t="b">
        <v>0</v>
      </c>
      <c r="Q2048" t="b">
        <v>0</v>
      </c>
      <c r="R2048" t="s">
        <v>136</v>
      </c>
      <c r="S2048" t="s">
        <v>137</v>
      </c>
      <c r="T2048" t="s">
        <v>119</v>
      </c>
      <c r="U2048" t="s">
        <v>59</v>
      </c>
      <c r="V2048" t="s">
        <v>71</v>
      </c>
      <c r="W2048" t="s">
        <v>80</v>
      </c>
      <c r="X2048" t="s">
        <v>107</v>
      </c>
      <c r="Y2048" t="s">
        <v>63</v>
      </c>
      <c r="Z2048">
        <v>18.899999999999999</v>
      </c>
      <c r="AA2048">
        <v>13.7</v>
      </c>
      <c r="AB2048">
        <v>2.83</v>
      </c>
      <c r="AC2048">
        <v>9</v>
      </c>
      <c r="AD2048">
        <v>233</v>
      </c>
      <c r="AE2048">
        <v>284.14999999999998</v>
      </c>
      <c r="AF2048">
        <v>20</v>
      </c>
      <c r="AG2048" t="b">
        <v>1</v>
      </c>
      <c r="AH2048">
        <v>284.14999999999998</v>
      </c>
      <c r="AI2048">
        <f t="shared" si="31"/>
        <v>16117.766731793579</v>
      </c>
      <c r="AJ2048">
        <v>3</v>
      </c>
      <c r="AK2048" t="b">
        <v>0</v>
      </c>
      <c r="AL2048" t="b">
        <v>0</v>
      </c>
      <c r="AM2048" t="s">
        <v>576</v>
      </c>
      <c r="AN2048" s="1">
        <v>39914</v>
      </c>
      <c r="AO2048" s="1">
        <v>40072</v>
      </c>
      <c r="AP2048" s="1">
        <v>40077</v>
      </c>
      <c r="AQ2048" s="1">
        <v>40074</v>
      </c>
    </row>
    <row r="2049" spans="1:43">
      <c r="A2049" t="s">
        <v>4235</v>
      </c>
      <c r="C2049" t="s">
        <v>181</v>
      </c>
      <c r="D2049" t="s">
        <v>182</v>
      </c>
      <c r="E2049">
        <v>60623</v>
      </c>
      <c r="F2049" t="s">
        <v>75</v>
      </c>
      <c r="G2049" t="s">
        <v>3249</v>
      </c>
      <c r="H2049" t="s">
        <v>184</v>
      </c>
      <c r="I2049" t="b">
        <v>0</v>
      </c>
      <c r="J2049" t="b">
        <v>0</v>
      </c>
      <c r="K2049" t="b">
        <v>0</v>
      </c>
      <c r="L2049" t="b">
        <v>0</v>
      </c>
      <c r="M2049" t="b">
        <v>0</v>
      </c>
      <c r="N2049" t="b">
        <v>0</v>
      </c>
      <c r="O2049" t="s">
        <v>57</v>
      </c>
      <c r="P2049" t="b">
        <v>0</v>
      </c>
      <c r="Q2049" t="b">
        <v>0</v>
      </c>
      <c r="R2049" t="s">
        <v>113</v>
      </c>
      <c r="S2049" t="s">
        <v>113</v>
      </c>
      <c r="T2049" t="s">
        <v>211</v>
      </c>
      <c r="U2049" t="s">
        <v>100</v>
      </c>
      <c r="V2049" t="s">
        <v>60</v>
      </c>
      <c r="W2049" t="s">
        <v>80</v>
      </c>
      <c r="X2049" t="s">
        <v>62</v>
      </c>
      <c r="Y2049" t="s">
        <v>63</v>
      </c>
      <c r="Z2049">
        <v>20</v>
      </c>
      <c r="AA2049">
        <v>0</v>
      </c>
      <c r="AB2049">
        <v>5</v>
      </c>
      <c r="AC2049">
        <v>17</v>
      </c>
      <c r="AD2049">
        <v>242</v>
      </c>
      <c r="AE2049">
        <v>295.12</v>
      </c>
      <c r="AF2049">
        <v>28</v>
      </c>
      <c r="AG2049" t="b">
        <v>1</v>
      </c>
      <c r="AH2049">
        <v>284.70999999999998</v>
      </c>
      <c r="AI2049">
        <f t="shared" si="31"/>
        <v>15975.889872942213</v>
      </c>
      <c r="AJ2049">
        <v>13</v>
      </c>
      <c r="AK2049" t="b">
        <v>0</v>
      </c>
      <c r="AL2049" t="b">
        <v>0</v>
      </c>
      <c r="AM2049" t="s">
        <v>290</v>
      </c>
      <c r="AN2049" s="1">
        <v>39608</v>
      </c>
      <c r="AO2049" s="1">
        <v>39659</v>
      </c>
      <c r="AQ2049" s="1">
        <v>39762</v>
      </c>
    </row>
    <row r="2050" spans="1:43">
      <c r="A2050" t="s">
        <v>4236</v>
      </c>
      <c r="B2050">
        <v>360246000222</v>
      </c>
      <c r="C2050" t="s">
        <v>372</v>
      </c>
      <c r="D2050" t="s">
        <v>74</v>
      </c>
      <c r="E2050">
        <v>12205</v>
      </c>
      <c r="F2050" t="s">
        <v>54</v>
      </c>
      <c r="G2050" t="s">
        <v>373</v>
      </c>
      <c r="H2050" t="s">
        <v>372</v>
      </c>
      <c r="I2050" t="b">
        <v>0</v>
      </c>
      <c r="J2050" t="b">
        <v>1</v>
      </c>
      <c r="K2050" t="b">
        <v>0</v>
      </c>
      <c r="L2050" t="b">
        <v>0</v>
      </c>
      <c r="M2050" t="b">
        <v>0</v>
      </c>
      <c r="N2050" t="b">
        <v>0</v>
      </c>
      <c r="O2050" t="s">
        <v>57</v>
      </c>
      <c r="P2050" t="b">
        <v>0</v>
      </c>
      <c r="Q2050" t="b">
        <v>0</v>
      </c>
      <c r="R2050" t="s">
        <v>113</v>
      </c>
      <c r="S2050" t="s">
        <v>113</v>
      </c>
      <c r="T2050" t="s">
        <v>78</v>
      </c>
      <c r="U2050" t="s">
        <v>79</v>
      </c>
      <c r="V2050" t="s">
        <v>60</v>
      </c>
      <c r="W2050" t="s">
        <v>80</v>
      </c>
      <c r="X2050" t="s">
        <v>107</v>
      </c>
      <c r="Y2050" t="s">
        <v>81</v>
      </c>
      <c r="Z2050">
        <v>20</v>
      </c>
      <c r="AA2050">
        <v>0</v>
      </c>
      <c r="AB2050">
        <v>5</v>
      </c>
      <c r="AC2050">
        <v>17</v>
      </c>
      <c r="AD2050">
        <v>242</v>
      </c>
      <c r="AE2050">
        <v>295.12</v>
      </c>
      <c r="AF2050">
        <v>8</v>
      </c>
      <c r="AG2050" t="b">
        <v>1</v>
      </c>
      <c r="AH2050">
        <v>284.70999999999998</v>
      </c>
      <c r="AI2050">
        <f t="shared" si="31"/>
        <v>15975.889872942213</v>
      </c>
      <c r="AJ2050">
        <v>1</v>
      </c>
      <c r="AK2050" t="b">
        <v>0</v>
      </c>
      <c r="AL2050" t="b">
        <v>0</v>
      </c>
      <c r="AM2050" t="s">
        <v>576</v>
      </c>
      <c r="AN2050" s="1">
        <v>39364</v>
      </c>
      <c r="AO2050" s="1">
        <v>39385</v>
      </c>
      <c r="AP2050" s="1">
        <v>39443</v>
      </c>
      <c r="AQ2050" s="1">
        <v>39596</v>
      </c>
    </row>
    <row r="2051" spans="1:43">
      <c r="A2051" t="s">
        <v>4237</v>
      </c>
      <c r="B2051">
        <v>90045000069</v>
      </c>
      <c r="C2051" t="s">
        <v>738</v>
      </c>
      <c r="D2051" t="s">
        <v>557</v>
      </c>
      <c r="E2051">
        <v>6610</v>
      </c>
      <c r="F2051" t="s">
        <v>75</v>
      </c>
      <c r="G2051" t="s">
        <v>739</v>
      </c>
      <c r="H2051" t="s">
        <v>740</v>
      </c>
      <c r="I2051" t="b">
        <v>0</v>
      </c>
      <c r="J2051" t="b">
        <v>0</v>
      </c>
      <c r="K2051" t="b">
        <v>0</v>
      </c>
      <c r="L2051" t="b">
        <v>0</v>
      </c>
      <c r="M2051" t="b">
        <v>0</v>
      </c>
      <c r="N2051" t="b">
        <v>0</v>
      </c>
      <c r="O2051" t="s">
        <v>77</v>
      </c>
      <c r="P2051" t="b">
        <v>0</v>
      </c>
      <c r="Q2051" t="b">
        <v>0</v>
      </c>
      <c r="R2051" t="s">
        <v>58</v>
      </c>
      <c r="S2051" t="s">
        <v>59</v>
      </c>
      <c r="T2051" t="s">
        <v>113</v>
      </c>
      <c r="U2051" t="s">
        <v>113</v>
      </c>
      <c r="V2051" t="s">
        <v>71</v>
      </c>
      <c r="W2051" t="s">
        <v>80</v>
      </c>
      <c r="X2051" t="s">
        <v>62</v>
      </c>
      <c r="Y2051" t="s">
        <v>81</v>
      </c>
      <c r="Z2051">
        <v>65.849999999999994</v>
      </c>
      <c r="AA2051">
        <v>0</v>
      </c>
      <c r="AB2051">
        <v>16.46</v>
      </c>
      <c r="AC2051">
        <v>17</v>
      </c>
      <c r="AD2051">
        <v>758</v>
      </c>
      <c r="AE2051">
        <v>924.39</v>
      </c>
      <c r="AF2051">
        <v>8</v>
      </c>
      <c r="AG2051" t="b">
        <v>1</v>
      </c>
      <c r="AH2051">
        <v>284.72000000000003</v>
      </c>
      <c r="AI2051">
        <f t="shared" ref="AI2051:AI2114" si="32">(AH2051-$AH$4651)^2</f>
        <v>15973.362057605569</v>
      </c>
      <c r="AJ2051">
        <v>4</v>
      </c>
      <c r="AK2051" t="b">
        <v>0</v>
      </c>
      <c r="AL2051" t="b">
        <v>0</v>
      </c>
      <c r="AM2051" t="s">
        <v>64</v>
      </c>
      <c r="AN2051" s="1">
        <v>39357</v>
      </c>
      <c r="AQ2051" s="1">
        <v>39590</v>
      </c>
    </row>
    <row r="2052" spans="1:43">
      <c r="A2052" t="s">
        <v>4238</v>
      </c>
      <c r="C2052" t="s">
        <v>833</v>
      </c>
      <c r="D2052" t="s">
        <v>128</v>
      </c>
      <c r="E2052">
        <v>95117</v>
      </c>
      <c r="F2052" t="s">
        <v>75</v>
      </c>
      <c r="G2052" t="s">
        <v>4028</v>
      </c>
      <c r="H2052" t="s">
        <v>835</v>
      </c>
      <c r="I2052" t="b">
        <v>0</v>
      </c>
      <c r="J2052" t="b">
        <v>0</v>
      </c>
      <c r="K2052" t="b">
        <v>0</v>
      </c>
      <c r="L2052" t="b">
        <v>0</v>
      </c>
      <c r="M2052" t="b">
        <v>0</v>
      </c>
      <c r="N2052" t="b">
        <v>0</v>
      </c>
      <c r="O2052" t="s">
        <v>77</v>
      </c>
      <c r="P2052" t="b">
        <v>0</v>
      </c>
      <c r="Q2052" t="b">
        <v>0</v>
      </c>
      <c r="R2052" t="s">
        <v>58</v>
      </c>
      <c r="S2052" t="s">
        <v>59</v>
      </c>
      <c r="T2052" t="s">
        <v>230</v>
      </c>
      <c r="U2052" t="s">
        <v>59</v>
      </c>
      <c r="V2052" t="s">
        <v>71</v>
      </c>
      <c r="W2052" t="s">
        <v>61</v>
      </c>
      <c r="X2052" t="s">
        <v>62</v>
      </c>
      <c r="Y2052" t="s">
        <v>63</v>
      </c>
      <c r="Z2052">
        <v>0</v>
      </c>
      <c r="AA2052">
        <v>17.170000000000002</v>
      </c>
      <c r="AB2052">
        <v>2.81</v>
      </c>
      <c r="AC2052">
        <v>35</v>
      </c>
      <c r="AD2052">
        <v>242.63</v>
      </c>
      <c r="AE2052">
        <v>285.45</v>
      </c>
      <c r="AF2052">
        <v>22</v>
      </c>
      <c r="AG2052" t="b">
        <v>1</v>
      </c>
      <c r="AH2052">
        <v>285.45</v>
      </c>
      <c r="AI2052">
        <f t="shared" si="32"/>
        <v>15789.371738031477</v>
      </c>
      <c r="AJ2052">
        <v>1</v>
      </c>
      <c r="AK2052" t="b">
        <v>0</v>
      </c>
      <c r="AL2052" t="b">
        <v>0</v>
      </c>
      <c r="AM2052" t="s">
        <v>576</v>
      </c>
      <c r="AN2052" s="1">
        <v>40516</v>
      </c>
      <c r="AO2052" s="1">
        <v>40532</v>
      </c>
      <c r="AP2052" s="1">
        <v>40603</v>
      </c>
      <c r="AQ2052" s="1">
        <v>40656</v>
      </c>
    </row>
    <row r="2053" spans="1:43">
      <c r="A2053" t="s">
        <v>4239</v>
      </c>
      <c r="C2053" t="s">
        <v>553</v>
      </c>
      <c r="D2053" t="s">
        <v>74</v>
      </c>
      <c r="E2053">
        <v>10306</v>
      </c>
      <c r="F2053" t="s">
        <v>75</v>
      </c>
      <c r="G2053" t="s">
        <v>486</v>
      </c>
      <c r="H2053" t="s">
        <v>553</v>
      </c>
      <c r="I2053" t="b">
        <v>0</v>
      </c>
      <c r="J2053" t="b">
        <v>0</v>
      </c>
      <c r="K2053" t="b">
        <v>0</v>
      </c>
      <c r="L2053" t="b">
        <v>0</v>
      </c>
      <c r="M2053" t="b">
        <v>0</v>
      </c>
      <c r="N2053" t="b">
        <v>0</v>
      </c>
      <c r="O2053" t="s">
        <v>77</v>
      </c>
      <c r="P2053" t="b">
        <v>0</v>
      </c>
      <c r="Q2053" t="b">
        <v>0</v>
      </c>
      <c r="R2053" t="s">
        <v>267</v>
      </c>
      <c r="S2053" t="s">
        <v>95</v>
      </c>
      <c r="T2053" t="s">
        <v>94</v>
      </c>
      <c r="U2053" t="s">
        <v>95</v>
      </c>
      <c r="V2053" t="s">
        <v>60</v>
      </c>
      <c r="W2053" t="s">
        <v>61</v>
      </c>
      <c r="X2053" t="s">
        <v>107</v>
      </c>
      <c r="Y2053" t="s">
        <v>81</v>
      </c>
      <c r="AD2053">
        <v>228.58</v>
      </c>
      <c r="AE2053">
        <v>278.76</v>
      </c>
      <c r="AF2053">
        <v>290</v>
      </c>
      <c r="AG2053" t="b">
        <v>1</v>
      </c>
      <c r="AH2053">
        <v>285.73</v>
      </c>
      <c r="AI2053">
        <f t="shared" si="32"/>
        <v>15719.082908605787</v>
      </c>
      <c r="AJ2053">
        <v>1</v>
      </c>
      <c r="AK2053" t="b">
        <v>0</v>
      </c>
      <c r="AL2053" t="b">
        <v>0</v>
      </c>
      <c r="AM2053" t="s">
        <v>576</v>
      </c>
      <c r="AN2053" s="1">
        <v>38438</v>
      </c>
      <c r="AO2053" s="1">
        <v>38525</v>
      </c>
      <c r="AP2053" s="1">
        <v>38664</v>
      </c>
      <c r="AQ2053" s="1">
        <v>38806</v>
      </c>
    </row>
    <row r="2054" spans="1:43">
      <c r="A2054" t="s">
        <v>4240</v>
      </c>
      <c r="B2054">
        <v>420008700584</v>
      </c>
      <c r="C2054" t="s">
        <v>634</v>
      </c>
      <c r="D2054" t="s">
        <v>546</v>
      </c>
      <c r="E2054">
        <v>19146</v>
      </c>
      <c r="F2054" t="s">
        <v>75</v>
      </c>
      <c r="G2054" t="s">
        <v>635</v>
      </c>
      <c r="H2054" t="s">
        <v>634</v>
      </c>
      <c r="I2054" t="b">
        <v>1</v>
      </c>
      <c r="J2054" t="b">
        <v>0</v>
      </c>
      <c r="K2054" t="b">
        <v>0</v>
      </c>
      <c r="L2054" t="b">
        <v>0</v>
      </c>
      <c r="M2054" t="b">
        <v>0</v>
      </c>
      <c r="N2054" t="b">
        <v>0</v>
      </c>
      <c r="O2054" t="s">
        <v>77</v>
      </c>
      <c r="P2054" t="b">
        <v>0</v>
      </c>
      <c r="Q2054" t="b">
        <v>0</v>
      </c>
      <c r="R2054" t="s">
        <v>94</v>
      </c>
      <c r="S2054" t="s">
        <v>95</v>
      </c>
      <c r="T2054" t="s">
        <v>94</v>
      </c>
      <c r="U2054" t="s">
        <v>95</v>
      </c>
      <c r="V2054" t="s">
        <v>71</v>
      </c>
      <c r="W2054" t="s">
        <v>61</v>
      </c>
      <c r="X2054" t="s">
        <v>62</v>
      </c>
      <c r="Y2054" t="s">
        <v>81</v>
      </c>
      <c r="Z2054">
        <v>19.100000000000001</v>
      </c>
      <c r="AA2054">
        <v>11.46</v>
      </c>
      <c r="AB2054">
        <v>4.78</v>
      </c>
      <c r="AC2054">
        <v>17</v>
      </c>
      <c r="AD2054">
        <v>243</v>
      </c>
      <c r="AE2054">
        <v>296.33999999999997</v>
      </c>
      <c r="AF2054">
        <v>23</v>
      </c>
      <c r="AG2054" t="b">
        <v>1</v>
      </c>
      <c r="AH2054">
        <v>285.88</v>
      </c>
      <c r="AI2054">
        <f t="shared" si="32"/>
        <v>15681.49267855632</v>
      </c>
      <c r="AJ2054">
        <v>10</v>
      </c>
      <c r="AK2054" t="b">
        <v>0</v>
      </c>
      <c r="AL2054" t="b">
        <v>0</v>
      </c>
      <c r="AM2054" t="s">
        <v>576</v>
      </c>
      <c r="AN2054" s="1">
        <v>39840</v>
      </c>
      <c r="AO2054" s="1">
        <v>39878</v>
      </c>
      <c r="AQ2054" s="1">
        <v>39991</v>
      </c>
    </row>
    <row r="2055" spans="1:43">
      <c r="A2055" t="s">
        <v>4241</v>
      </c>
      <c r="B2055">
        <v>370408001637</v>
      </c>
      <c r="C2055" t="s">
        <v>4242</v>
      </c>
      <c r="D2055" t="s">
        <v>67</v>
      </c>
      <c r="E2055">
        <v>28024</v>
      </c>
      <c r="F2055" t="s">
        <v>68</v>
      </c>
      <c r="G2055" t="s">
        <v>4243</v>
      </c>
      <c r="H2055" t="s">
        <v>1283</v>
      </c>
      <c r="I2055" t="b">
        <v>0</v>
      </c>
      <c r="J2055" t="b">
        <v>0</v>
      </c>
      <c r="K2055" t="b">
        <v>0</v>
      </c>
      <c r="L2055" t="b">
        <v>0</v>
      </c>
      <c r="M2055" t="b">
        <v>0</v>
      </c>
      <c r="N2055" t="b">
        <v>0</v>
      </c>
      <c r="O2055" t="s">
        <v>57</v>
      </c>
      <c r="P2055" t="b">
        <v>0</v>
      </c>
      <c r="Q2055" t="b">
        <v>0</v>
      </c>
      <c r="R2055" t="s">
        <v>104</v>
      </c>
      <c r="S2055" t="s">
        <v>95</v>
      </c>
      <c r="T2055" t="s">
        <v>104</v>
      </c>
      <c r="U2055" t="s">
        <v>95</v>
      </c>
      <c r="V2055" t="s">
        <v>60</v>
      </c>
      <c r="W2055" t="s">
        <v>61</v>
      </c>
      <c r="X2055" t="s">
        <v>62</v>
      </c>
      <c r="Y2055" t="s">
        <v>63</v>
      </c>
      <c r="Z2055">
        <v>18.95</v>
      </c>
      <c r="AA2055">
        <v>8.0500000000000007</v>
      </c>
      <c r="AB2055">
        <v>4.74</v>
      </c>
      <c r="AC2055">
        <v>17</v>
      </c>
      <c r="AD2055">
        <v>238.2</v>
      </c>
      <c r="AE2055">
        <v>290.49</v>
      </c>
      <c r="AF2055">
        <v>18</v>
      </c>
      <c r="AG2055" t="b">
        <v>1</v>
      </c>
      <c r="AH2055">
        <v>285.88</v>
      </c>
      <c r="AI2055">
        <f t="shared" si="32"/>
        <v>15681.49267855632</v>
      </c>
      <c r="AJ2055">
        <v>1</v>
      </c>
      <c r="AK2055" t="b">
        <v>0</v>
      </c>
      <c r="AL2055" t="b">
        <v>0</v>
      </c>
      <c r="AM2055" t="s">
        <v>576</v>
      </c>
      <c r="AN2055" s="1">
        <v>39328</v>
      </c>
      <c r="AO2055" s="1">
        <v>39365</v>
      </c>
      <c r="AP2055" s="1">
        <v>39443</v>
      </c>
      <c r="AQ2055" s="1">
        <v>39568</v>
      </c>
    </row>
    <row r="2056" spans="1:43">
      <c r="A2056" t="s">
        <v>4244</v>
      </c>
      <c r="B2056">
        <v>370345001427</v>
      </c>
      <c r="C2056" t="s">
        <v>425</v>
      </c>
      <c r="D2056" t="s">
        <v>67</v>
      </c>
      <c r="E2056">
        <v>28540</v>
      </c>
      <c r="F2056" t="s">
        <v>75</v>
      </c>
      <c r="G2056" t="s">
        <v>426</v>
      </c>
      <c r="H2056" t="s">
        <v>427</v>
      </c>
      <c r="I2056" t="b">
        <v>0</v>
      </c>
      <c r="J2056" t="b">
        <v>0</v>
      </c>
      <c r="K2056" t="b">
        <v>0</v>
      </c>
      <c r="L2056" t="b">
        <v>0</v>
      </c>
      <c r="M2056" t="b">
        <v>0</v>
      </c>
      <c r="N2056" t="b">
        <v>0</v>
      </c>
      <c r="O2056" t="s">
        <v>57</v>
      </c>
      <c r="P2056" t="b">
        <v>0</v>
      </c>
      <c r="Q2056" t="b">
        <v>0</v>
      </c>
      <c r="R2056" t="s">
        <v>58</v>
      </c>
      <c r="S2056" t="s">
        <v>59</v>
      </c>
      <c r="T2056" t="s">
        <v>390</v>
      </c>
      <c r="U2056" t="s">
        <v>100</v>
      </c>
      <c r="W2056" t="s">
        <v>61</v>
      </c>
      <c r="X2056" t="s">
        <v>107</v>
      </c>
      <c r="Y2056" t="s">
        <v>81</v>
      </c>
      <c r="AD2056">
        <v>245.9</v>
      </c>
      <c r="AE2056">
        <v>299.88</v>
      </c>
      <c r="AF2056">
        <v>30</v>
      </c>
      <c r="AG2056" t="b">
        <v>1</v>
      </c>
      <c r="AH2056">
        <v>286</v>
      </c>
      <c r="AI2056">
        <f t="shared" si="32"/>
        <v>15651.45289451674</v>
      </c>
      <c r="AJ2056">
        <v>2</v>
      </c>
      <c r="AK2056" t="b">
        <v>0</v>
      </c>
      <c r="AL2056" t="b">
        <v>0</v>
      </c>
      <c r="AM2056" t="s">
        <v>576</v>
      </c>
      <c r="AN2056" s="1">
        <v>38084</v>
      </c>
      <c r="AO2056" s="1">
        <v>38103</v>
      </c>
      <c r="AP2056" s="1">
        <v>38163</v>
      </c>
      <c r="AQ2056" s="1">
        <v>38328</v>
      </c>
    </row>
    <row r="2057" spans="1:43">
      <c r="A2057" t="s">
        <v>4245</v>
      </c>
      <c r="B2057">
        <v>120087000976</v>
      </c>
      <c r="C2057" t="s">
        <v>4246</v>
      </c>
      <c r="D2057" t="s">
        <v>257</v>
      </c>
      <c r="E2057">
        <v>33549</v>
      </c>
      <c r="F2057" t="s">
        <v>54</v>
      </c>
      <c r="G2057" t="s">
        <v>647</v>
      </c>
      <c r="H2057" t="s">
        <v>648</v>
      </c>
      <c r="I2057" t="b">
        <v>0</v>
      </c>
      <c r="J2057" t="b">
        <v>0</v>
      </c>
      <c r="K2057" t="b">
        <v>0</v>
      </c>
      <c r="L2057" t="b">
        <v>0</v>
      </c>
      <c r="M2057" t="b">
        <v>0</v>
      </c>
      <c r="N2057" t="b">
        <v>0</v>
      </c>
      <c r="O2057" t="s">
        <v>77</v>
      </c>
      <c r="P2057" t="b">
        <v>0</v>
      </c>
      <c r="Q2057" t="b">
        <v>0</v>
      </c>
      <c r="R2057" t="s">
        <v>1</v>
      </c>
      <c r="S2057" t="s">
        <v>137</v>
      </c>
      <c r="T2057" t="s">
        <v>357</v>
      </c>
      <c r="U2057" t="s">
        <v>137</v>
      </c>
      <c r="V2057" t="s">
        <v>71</v>
      </c>
      <c r="W2057" t="s">
        <v>61</v>
      </c>
      <c r="X2057" t="s">
        <v>107</v>
      </c>
      <c r="Y2057" t="s">
        <v>81</v>
      </c>
      <c r="Z2057">
        <v>18.760000000000002</v>
      </c>
      <c r="AA2057">
        <v>0</v>
      </c>
      <c r="AB2057">
        <v>2.81</v>
      </c>
      <c r="AC2057">
        <v>35</v>
      </c>
      <c r="AD2057">
        <v>244.21</v>
      </c>
      <c r="AE2057">
        <v>287.31</v>
      </c>
      <c r="AF2057">
        <v>36</v>
      </c>
      <c r="AG2057" t="b">
        <v>1</v>
      </c>
      <c r="AH2057">
        <v>286.20999999999998</v>
      </c>
      <c r="AI2057">
        <f t="shared" si="32"/>
        <v>15598.952572447484</v>
      </c>
      <c r="AJ2057">
        <v>15</v>
      </c>
      <c r="AK2057" t="b">
        <v>0</v>
      </c>
      <c r="AL2057" t="b">
        <v>0</v>
      </c>
      <c r="AM2057" t="s">
        <v>576</v>
      </c>
      <c r="AN2057" s="1">
        <v>40630</v>
      </c>
      <c r="AO2057" s="1">
        <v>40633</v>
      </c>
      <c r="AQ2057" s="1">
        <v>40779</v>
      </c>
    </row>
    <row r="2058" spans="1:43">
      <c r="A2058" t="s">
        <v>4247</v>
      </c>
      <c r="C2058" t="s">
        <v>252</v>
      </c>
      <c r="D2058" t="s">
        <v>67</v>
      </c>
      <c r="E2058">
        <v>28205</v>
      </c>
      <c r="G2058" t="s">
        <v>253</v>
      </c>
      <c r="H2058" t="s">
        <v>254</v>
      </c>
      <c r="I2058" t="b">
        <v>0</v>
      </c>
      <c r="J2058" t="b">
        <v>0</v>
      </c>
      <c r="K2058" t="b">
        <v>0</v>
      </c>
      <c r="L2058" t="b">
        <v>0</v>
      </c>
      <c r="M2058" t="b">
        <v>0</v>
      </c>
      <c r="N2058" t="b">
        <v>0</v>
      </c>
      <c r="O2058" t="s">
        <v>77</v>
      </c>
      <c r="P2058" t="b">
        <v>0</v>
      </c>
      <c r="Q2058" t="b">
        <v>0</v>
      </c>
      <c r="R2058" t="s">
        <v>131</v>
      </c>
      <c r="S2058" t="s">
        <v>79</v>
      </c>
      <c r="T2058" t="s">
        <v>78</v>
      </c>
      <c r="U2058" t="s">
        <v>79</v>
      </c>
      <c r="V2058" t="s">
        <v>71</v>
      </c>
      <c r="W2058" t="s">
        <v>114</v>
      </c>
      <c r="X2058" t="s">
        <v>62</v>
      </c>
      <c r="Y2058" t="s">
        <v>88</v>
      </c>
      <c r="Z2058">
        <v>19.5</v>
      </c>
      <c r="AA2058">
        <v>8.2899999999999991</v>
      </c>
      <c r="AB2058">
        <v>2.93</v>
      </c>
      <c r="AC2058">
        <v>9</v>
      </c>
      <c r="AD2058">
        <v>234.71</v>
      </c>
      <c r="AE2058">
        <v>286.23</v>
      </c>
      <c r="AF2058">
        <v>75</v>
      </c>
      <c r="AG2058" t="b">
        <v>1</v>
      </c>
      <c r="AH2058">
        <v>286.23</v>
      </c>
      <c r="AI2058">
        <f t="shared" si="32"/>
        <v>15593.957141774212</v>
      </c>
      <c r="AJ2058">
        <v>2</v>
      </c>
      <c r="AK2058" t="b">
        <v>1</v>
      </c>
      <c r="AL2058" t="b">
        <v>0</v>
      </c>
      <c r="AM2058" t="s">
        <v>576</v>
      </c>
      <c r="AN2058" s="1">
        <v>40059</v>
      </c>
      <c r="AO2058" s="1">
        <v>40134</v>
      </c>
      <c r="AQ2058" s="1">
        <v>40218</v>
      </c>
    </row>
    <row r="2059" spans="1:43">
      <c r="A2059" t="s">
        <v>4248</v>
      </c>
      <c r="B2059">
        <v>170993005102</v>
      </c>
      <c r="C2059" t="s">
        <v>181</v>
      </c>
      <c r="D2059" t="s">
        <v>182</v>
      </c>
      <c r="E2059">
        <v>60609</v>
      </c>
      <c r="F2059" t="s">
        <v>75</v>
      </c>
      <c r="G2059" t="s">
        <v>1680</v>
      </c>
      <c r="H2059" t="s">
        <v>184</v>
      </c>
      <c r="I2059" t="b">
        <v>1</v>
      </c>
      <c r="J2059" t="b">
        <v>0</v>
      </c>
      <c r="K2059" t="b">
        <v>1</v>
      </c>
      <c r="L2059" t="b">
        <v>0</v>
      </c>
      <c r="M2059" t="b">
        <v>0</v>
      </c>
      <c r="N2059" t="b">
        <v>0</v>
      </c>
      <c r="O2059" t="s">
        <v>77</v>
      </c>
      <c r="P2059" t="b">
        <v>0</v>
      </c>
      <c r="Q2059" t="b">
        <v>0</v>
      </c>
      <c r="R2059" t="s">
        <v>58</v>
      </c>
      <c r="S2059" t="s">
        <v>59</v>
      </c>
      <c r="T2059" t="s">
        <v>119</v>
      </c>
      <c r="U2059" t="s">
        <v>59</v>
      </c>
      <c r="V2059" t="s">
        <v>71</v>
      </c>
      <c r="W2059" t="s">
        <v>114</v>
      </c>
      <c r="X2059" t="s">
        <v>62</v>
      </c>
      <c r="Y2059" t="s">
        <v>63</v>
      </c>
      <c r="Z2059">
        <v>0</v>
      </c>
      <c r="AA2059">
        <v>0</v>
      </c>
      <c r="AB2059">
        <v>3.16</v>
      </c>
      <c r="AC2059">
        <v>35</v>
      </c>
      <c r="AD2059">
        <v>249.07</v>
      </c>
      <c r="AE2059">
        <v>286.29000000000002</v>
      </c>
      <c r="AF2059">
        <v>150</v>
      </c>
      <c r="AG2059" t="b">
        <v>1</v>
      </c>
      <c r="AH2059">
        <v>286.29000000000002</v>
      </c>
      <c r="AI2059">
        <f t="shared" si="32"/>
        <v>15578.975649754422</v>
      </c>
      <c r="AJ2059">
        <v>17</v>
      </c>
      <c r="AK2059" t="b">
        <v>0</v>
      </c>
      <c r="AL2059" t="b">
        <v>0</v>
      </c>
      <c r="AM2059" t="s">
        <v>576</v>
      </c>
      <c r="AN2059" s="1">
        <v>40363</v>
      </c>
      <c r="AO2059" s="1">
        <v>40438</v>
      </c>
      <c r="AP2059" s="1">
        <v>40575</v>
      </c>
      <c r="AQ2059" s="1">
        <v>40452</v>
      </c>
    </row>
    <row r="2060" spans="1:43">
      <c r="A2060" t="s">
        <v>4249</v>
      </c>
      <c r="C2060" t="s">
        <v>483</v>
      </c>
      <c r="D2060" t="s">
        <v>74</v>
      </c>
      <c r="E2060">
        <v>11204</v>
      </c>
      <c r="F2060" t="s">
        <v>75</v>
      </c>
      <c r="G2060" t="s">
        <v>76</v>
      </c>
      <c r="H2060" t="s">
        <v>483</v>
      </c>
      <c r="I2060" t="b">
        <v>0</v>
      </c>
      <c r="J2060" t="b">
        <v>0</v>
      </c>
      <c r="K2060" t="b">
        <v>0</v>
      </c>
      <c r="L2060" t="b">
        <v>0</v>
      </c>
      <c r="M2060" t="b">
        <v>0</v>
      </c>
      <c r="N2060" t="b">
        <v>0</v>
      </c>
      <c r="O2060" t="s">
        <v>57</v>
      </c>
      <c r="P2060" t="b">
        <v>0</v>
      </c>
      <c r="Q2060" t="b">
        <v>0</v>
      </c>
      <c r="R2060" t="s">
        <v>99</v>
      </c>
      <c r="S2060" t="s">
        <v>100</v>
      </c>
      <c r="V2060" t="s">
        <v>71</v>
      </c>
      <c r="W2060" t="s">
        <v>61</v>
      </c>
      <c r="X2060" t="s">
        <v>62</v>
      </c>
      <c r="Y2060" t="s">
        <v>81</v>
      </c>
      <c r="AD2060">
        <v>249.08</v>
      </c>
      <c r="AE2060">
        <v>303.76</v>
      </c>
      <c r="AF2060">
        <v>300</v>
      </c>
      <c r="AG2060" t="b">
        <v>1</v>
      </c>
      <c r="AH2060">
        <v>286.44</v>
      </c>
      <c r="AI2060">
        <f t="shared" si="32"/>
        <v>15541.553419704955</v>
      </c>
      <c r="AJ2060">
        <v>1</v>
      </c>
      <c r="AK2060" t="b">
        <v>0</v>
      </c>
      <c r="AL2060" t="b">
        <v>0</v>
      </c>
      <c r="AM2060" t="s">
        <v>576</v>
      </c>
      <c r="AN2060" s="1">
        <v>38950</v>
      </c>
      <c r="AO2060" s="1">
        <v>39069</v>
      </c>
      <c r="AP2060" s="1">
        <v>39206</v>
      </c>
      <c r="AQ2060" s="1">
        <v>39112</v>
      </c>
    </row>
    <row r="2061" spans="1:43">
      <c r="A2061" t="s">
        <v>4250</v>
      </c>
      <c r="B2061">
        <v>180714001207</v>
      </c>
      <c r="C2061" t="s">
        <v>4251</v>
      </c>
      <c r="D2061" t="s">
        <v>368</v>
      </c>
      <c r="E2061">
        <v>46158</v>
      </c>
      <c r="F2061" t="s">
        <v>54</v>
      </c>
      <c r="G2061" t="s">
        <v>4252</v>
      </c>
      <c r="H2061" t="s">
        <v>4253</v>
      </c>
      <c r="I2061" t="b">
        <v>0</v>
      </c>
      <c r="J2061" t="b">
        <v>0</v>
      </c>
      <c r="K2061" t="b">
        <v>0</v>
      </c>
      <c r="L2061" t="b">
        <v>0</v>
      </c>
      <c r="M2061" t="b">
        <v>0</v>
      </c>
      <c r="N2061" t="b">
        <v>0</v>
      </c>
      <c r="O2061" t="s">
        <v>87</v>
      </c>
      <c r="P2061" t="b">
        <v>0</v>
      </c>
      <c r="Q2061" t="b">
        <v>0</v>
      </c>
      <c r="R2061" t="s">
        <v>104</v>
      </c>
      <c r="S2061" t="s">
        <v>95</v>
      </c>
      <c r="T2061" t="s">
        <v>155</v>
      </c>
      <c r="U2061" t="s">
        <v>137</v>
      </c>
      <c r="V2061" t="s">
        <v>60</v>
      </c>
      <c r="W2061" t="s">
        <v>61</v>
      </c>
      <c r="X2061" t="s">
        <v>107</v>
      </c>
      <c r="Y2061" t="s">
        <v>88</v>
      </c>
      <c r="Z2061">
        <v>20.29</v>
      </c>
      <c r="AA2061">
        <v>0</v>
      </c>
      <c r="AB2061">
        <v>3.04</v>
      </c>
      <c r="AC2061">
        <v>9</v>
      </c>
      <c r="AD2061">
        <v>235</v>
      </c>
      <c r="AE2061">
        <v>286.58999999999997</v>
      </c>
      <c r="AF2061">
        <v>200</v>
      </c>
      <c r="AG2061" t="b">
        <v>1</v>
      </c>
      <c r="AH2061">
        <v>286.58999999999997</v>
      </c>
      <c r="AI2061">
        <f t="shared" si="32"/>
        <v>15504.176189655487</v>
      </c>
      <c r="AJ2061">
        <v>2</v>
      </c>
      <c r="AK2061" t="b">
        <v>0</v>
      </c>
      <c r="AL2061" t="b">
        <v>0</v>
      </c>
      <c r="AM2061" t="s">
        <v>576</v>
      </c>
      <c r="AN2061" s="1">
        <v>39859</v>
      </c>
      <c r="AO2061" s="1">
        <v>39994</v>
      </c>
      <c r="AP2061" s="1">
        <v>40101</v>
      </c>
      <c r="AQ2061" s="1">
        <v>40008</v>
      </c>
    </row>
    <row r="2062" spans="1:43">
      <c r="A2062" t="s">
        <v>4254</v>
      </c>
      <c r="B2062">
        <v>370001100400</v>
      </c>
      <c r="C2062" t="s">
        <v>232</v>
      </c>
      <c r="D2062" t="s">
        <v>67</v>
      </c>
      <c r="E2062">
        <v>28304</v>
      </c>
      <c r="F2062" t="s">
        <v>75</v>
      </c>
      <c r="G2062" t="s">
        <v>233</v>
      </c>
      <c r="H2062" t="s">
        <v>234</v>
      </c>
      <c r="I2062" t="b">
        <v>0</v>
      </c>
      <c r="J2062" t="b">
        <v>0</v>
      </c>
      <c r="K2062" t="b">
        <v>0</v>
      </c>
      <c r="L2062" t="b">
        <v>0</v>
      </c>
      <c r="M2062" t="b">
        <v>0</v>
      </c>
      <c r="N2062" t="b">
        <v>0</v>
      </c>
      <c r="O2062" t="s">
        <v>57</v>
      </c>
      <c r="P2062" t="b">
        <v>0</v>
      </c>
      <c r="Q2062" t="b">
        <v>0</v>
      </c>
      <c r="R2062" t="s">
        <v>915</v>
      </c>
      <c r="S2062" t="s">
        <v>137</v>
      </c>
      <c r="T2062" t="s">
        <v>211</v>
      </c>
      <c r="U2062" t="s">
        <v>100</v>
      </c>
      <c r="V2062" t="s">
        <v>60</v>
      </c>
      <c r="W2062" t="s">
        <v>80</v>
      </c>
      <c r="X2062" t="s">
        <v>62</v>
      </c>
      <c r="Y2062" t="s">
        <v>88</v>
      </c>
      <c r="Z2062">
        <v>19.48</v>
      </c>
      <c r="AA2062">
        <v>8.2799999999999994</v>
      </c>
      <c r="AB2062">
        <v>4.87</v>
      </c>
      <c r="AC2062">
        <v>17</v>
      </c>
      <c r="AD2062">
        <v>244</v>
      </c>
      <c r="AE2062">
        <v>297.56</v>
      </c>
      <c r="AF2062">
        <v>400</v>
      </c>
      <c r="AG2062" t="b">
        <v>1</v>
      </c>
      <c r="AH2062">
        <v>287.06</v>
      </c>
      <c r="AI2062">
        <f t="shared" si="32"/>
        <v>15387.352268833798</v>
      </c>
      <c r="AJ2062">
        <v>1</v>
      </c>
      <c r="AK2062" t="b">
        <v>0</v>
      </c>
      <c r="AL2062" t="b">
        <v>0</v>
      </c>
      <c r="AM2062" t="s">
        <v>576</v>
      </c>
      <c r="AN2062" s="1">
        <v>39932</v>
      </c>
      <c r="AO2062" s="1">
        <v>39932</v>
      </c>
      <c r="AP2062" s="1">
        <v>40115</v>
      </c>
      <c r="AQ2062" s="1">
        <v>40044</v>
      </c>
    </row>
    <row r="2063" spans="1:43">
      <c r="A2063" t="s">
        <v>4255</v>
      </c>
      <c r="B2063">
        <v>190579000187</v>
      </c>
      <c r="C2063" t="s">
        <v>3404</v>
      </c>
      <c r="D2063" t="s">
        <v>730</v>
      </c>
      <c r="E2063">
        <v>52601</v>
      </c>
      <c r="F2063" t="s">
        <v>68</v>
      </c>
      <c r="G2063" t="s">
        <v>4256</v>
      </c>
      <c r="H2063" t="s">
        <v>3061</v>
      </c>
      <c r="I2063" t="b">
        <v>0</v>
      </c>
      <c r="J2063" t="b">
        <v>0</v>
      </c>
      <c r="K2063" t="b">
        <v>0</v>
      </c>
      <c r="L2063" t="b">
        <v>0</v>
      </c>
      <c r="M2063" t="b">
        <v>0</v>
      </c>
      <c r="N2063" t="b">
        <v>0</v>
      </c>
      <c r="O2063" t="s">
        <v>57</v>
      </c>
      <c r="P2063" t="b">
        <v>0</v>
      </c>
      <c r="Q2063" t="b">
        <v>0</v>
      </c>
      <c r="R2063" t="s">
        <v>113</v>
      </c>
      <c r="S2063" t="s">
        <v>113</v>
      </c>
      <c r="V2063" t="s">
        <v>71</v>
      </c>
      <c r="W2063" t="s">
        <v>114</v>
      </c>
      <c r="X2063" t="s">
        <v>62</v>
      </c>
      <c r="Y2063" t="s">
        <v>81</v>
      </c>
      <c r="Z2063">
        <v>19.649999999999999</v>
      </c>
      <c r="AA2063">
        <v>9.82</v>
      </c>
      <c r="AB2063">
        <v>4.91</v>
      </c>
      <c r="AC2063">
        <v>17</v>
      </c>
      <c r="AD2063">
        <v>248</v>
      </c>
      <c r="AE2063">
        <v>302.44</v>
      </c>
      <c r="AF2063">
        <v>20</v>
      </c>
      <c r="AG2063" t="b">
        <v>1</v>
      </c>
      <c r="AH2063">
        <v>287.35000000000002</v>
      </c>
      <c r="AI2063">
        <f t="shared" si="32"/>
        <v>15315.489824071479</v>
      </c>
      <c r="AJ2063">
        <v>2</v>
      </c>
      <c r="AK2063" t="b">
        <v>0</v>
      </c>
      <c r="AL2063" t="b">
        <v>0</v>
      </c>
      <c r="AM2063" t="s">
        <v>576</v>
      </c>
      <c r="AN2063" s="1">
        <v>39513</v>
      </c>
      <c r="AO2063" s="1">
        <v>39595</v>
      </c>
      <c r="AP2063" s="1">
        <v>39826</v>
      </c>
      <c r="AQ2063" s="1">
        <v>39670</v>
      </c>
    </row>
    <row r="2064" spans="1:43">
      <c r="A2064" t="s">
        <v>4257</v>
      </c>
      <c r="B2064">
        <v>62271007770</v>
      </c>
      <c r="C2064" t="s">
        <v>130</v>
      </c>
      <c r="D2064" t="s">
        <v>128</v>
      </c>
      <c r="E2064">
        <v>90043</v>
      </c>
      <c r="F2064" t="s">
        <v>75</v>
      </c>
      <c r="G2064" t="s">
        <v>271</v>
      </c>
      <c r="H2064" t="s">
        <v>130</v>
      </c>
      <c r="I2064" t="b">
        <v>0</v>
      </c>
      <c r="J2064" t="b">
        <v>1</v>
      </c>
      <c r="K2064" t="b">
        <v>0</v>
      </c>
      <c r="L2064" t="b">
        <v>0</v>
      </c>
      <c r="M2064" t="b">
        <v>0</v>
      </c>
      <c r="N2064" t="b">
        <v>0</v>
      </c>
      <c r="O2064" t="s">
        <v>57</v>
      </c>
      <c r="P2064" t="b">
        <v>0</v>
      </c>
      <c r="Q2064" t="b">
        <v>0</v>
      </c>
      <c r="R2064" t="s">
        <v>272</v>
      </c>
      <c r="S2064" t="s">
        <v>273</v>
      </c>
      <c r="T2064" t="s">
        <v>512</v>
      </c>
      <c r="U2064" t="s">
        <v>273</v>
      </c>
      <c r="V2064" t="s">
        <v>71</v>
      </c>
      <c r="W2064" t="s">
        <v>1</v>
      </c>
      <c r="X2064" t="s">
        <v>62</v>
      </c>
      <c r="Y2064" t="s">
        <v>63</v>
      </c>
      <c r="AD2064">
        <v>250.1</v>
      </c>
      <c r="AE2064">
        <v>305</v>
      </c>
      <c r="AF2064">
        <v>20</v>
      </c>
      <c r="AG2064" t="b">
        <v>1</v>
      </c>
      <c r="AH2064">
        <v>287.62</v>
      </c>
      <c r="AI2064">
        <f t="shared" si="32"/>
        <v>15248.734609982434</v>
      </c>
      <c r="AJ2064">
        <v>1</v>
      </c>
      <c r="AK2064" t="b">
        <v>0</v>
      </c>
      <c r="AL2064" t="b">
        <v>0</v>
      </c>
      <c r="AM2064" t="s">
        <v>576</v>
      </c>
      <c r="AN2064" s="1">
        <v>38961</v>
      </c>
      <c r="AO2064" s="1">
        <v>39029</v>
      </c>
      <c r="AP2064" s="1">
        <v>39092</v>
      </c>
      <c r="AQ2064" s="1">
        <v>39203</v>
      </c>
    </row>
    <row r="2065" spans="1:43">
      <c r="A2065" t="s">
        <v>4258</v>
      </c>
      <c r="C2065" t="s">
        <v>252</v>
      </c>
      <c r="D2065" t="s">
        <v>67</v>
      </c>
      <c r="E2065">
        <v>28208</v>
      </c>
      <c r="F2065" t="s">
        <v>75</v>
      </c>
      <c r="G2065" t="s">
        <v>253</v>
      </c>
      <c r="H2065" t="s">
        <v>254</v>
      </c>
      <c r="I2065" t="b">
        <v>0</v>
      </c>
      <c r="J2065" t="b">
        <v>0</v>
      </c>
      <c r="K2065" t="b">
        <v>0</v>
      </c>
      <c r="L2065" t="b">
        <v>0</v>
      </c>
      <c r="M2065" t="b">
        <v>0</v>
      </c>
      <c r="N2065" t="b">
        <v>0</v>
      </c>
      <c r="O2065" t="s">
        <v>77</v>
      </c>
      <c r="P2065" t="b">
        <v>0</v>
      </c>
      <c r="Q2065" t="b">
        <v>0</v>
      </c>
      <c r="R2065" t="s">
        <v>119</v>
      </c>
      <c r="S2065" t="s">
        <v>59</v>
      </c>
      <c r="V2065" t="s">
        <v>71</v>
      </c>
      <c r="W2065" t="s">
        <v>1</v>
      </c>
      <c r="X2065" t="s">
        <v>62</v>
      </c>
      <c r="Y2065" t="s">
        <v>81</v>
      </c>
      <c r="Z2065">
        <v>0</v>
      </c>
      <c r="AA2065">
        <v>9.1999999999999993</v>
      </c>
      <c r="AB2065">
        <v>3.25</v>
      </c>
      <c r="AC2065">
        <v>9</v>
      </c>
      <c r="AD2065">
        <v>237.95</v>
      </c>
      <c r="AE2065">
        <v>290.18</v>
      </c>
      <c r="AF2065">
        <v>15</v>
      </c>
      <c r="AG2065" t="b">
        <v>1</v>
      </c>
      <c r="AH2065">
        <v>287.99</v>
      </c>
      <c r="AI2065">
        <f t="shared" si="32"/>
        <v>15157.492042527065</v>
      </c>
      <c r="AJ2065">
        <v>7</v>
      </c>
      <c r="AK2065" t="b">
        <v>0</v>
      </c>
      <c r="AL2065" t="b">
        <v>0</v>
      </c>
      <c r="AM2065" t="s">
        <v>576</v>
      </c>
      <c r="AN2065" s="1">
        <v>40218</v>
      </c>
      <c r="AO2065" s="1">
        <v>40259</v>
      </c>
      <c r="AP2065" s="1">
        <v>40336</v>
      </c>
      <c r="AQ2065" s="1">
        <v>40372</v>
      </c>
    </row>
    <row r="2066" spans="1:43">
      <c r="A2066" t="s">
        <v>4259</v>
      </c>
      <c r="C2066" t="s">
        <v>483</v>
      </c>
      <c r="D2066" t="s">
        <v>74</v>
      </c>
      <c r="E2066">
        <v>11232</v>
      </c>
      <c r="F2066" t="s">
        <v>75</v>
      </c>
      <c r="G2066" t="s">
        <v>484</v>
      </c>
      <c r="H2066" t="s">
        <v>483</v>
      </c>
      <c r="I2066" t="b">
        <v>0</v>
      </c>
      <c r="J2066" t="b">
        <v>0</v>
      </c>
      <c r="K2066" t="b">
        <v>0</v>
      </c>
      <c r="L2066" t="b">
        <v>0</v>
      </c>
      <c r="M2066" t="b">
        <v>0</v>
      </c>
      <c r="N2066" t="b">
        <v>0</v>
      </c>
      <c r="O2066" t="s">
        <v>57</v>
      </c>
      <c r="P2066" t="b">
        <v>0</v>
      </c>
      <c r="Q2066" t="b">
        <v>0</v>
      </c>
      <c r="R2066" t="s">
        <v>119</v>
      </c>
      <c r="S2066" t="s">
        <v>59</v>
      </c>
      <c r="T2066" t="s">
        <v>136</v>
      </c>
      <c r="U2066" t="s">
        <v>137</v>
      </c>
      <c r="W2066" t="s">
        <v>61</v>
      </c>
      <c r="X2066" t="s">
        <v>62</v>
      </c>
      <c r="Y2066" t="s">
        <v>63</v>
      </c>
      <c r="AD2066">
        <v>250</v>
      </c>
      <c r="AE2066">
        <v>304.88</v>
      </c>
      <c r="AF2066">
        <v>0</v>
      </c>
      <c r="AG2066" t="b">
        <v>0</v>
      </c>
      <c r="AH2066">
        <v>288</v>
      </c>
      <c r="AI2066">
        <f t="shared" si="32"/>
        <v>15155.029827190436</v>
      </c>
      <c r="AJ2066">
        <v>1</v>
      </c>
      <c r="AK2066" t="b">
        <v>0</v>
      </c>
      <c r="AL2066" t="b">
        <v>0</v>
      </c>
      <c r="AM2066" t="s">
        <v>576</v>
      </c>
      <c r="AN2066" s="1">
        <v>37677</v>
      </c>
      <c r="AO2066" s="1">
        <v>37690</v>
      </c>
      <c r="AP2066" s="1">
        <v>38016</v>
      </c>
      <c r="AQ2066" s="1">
        <v>38164</v>
      </c>
    </row>
    <row r="2067" spans="1:43">
      <c r="A2067" t="s">
        <v>4260</v>
      </c>
      <c r="B2067">
        <v>170993000800</v>
      </c>
      <c r="C2067" t="s">
        <v>181</v>
      </c>
      <c r="D2067" t="s">
        <v>182</v>
      </c>
      <c r="E2067">
        <v>60609</v>
      </c>
      <c r="F2067" t="s">
        <v>75</v>
      </c>
      <c r="G2067" t="s">
        <v>443</v>
      </c>
      <c r="H2067" t="s">
        <v>184</v>
      </c>
      <c r="I2067" t="b">
        <v>0</v>
      </c>
      <c r="J2067" t="b">
        <v>1</v>
      </c>
      <c r="K2067" t="b">
        <v>0</v>
      </c>
      <c r="L2067" t="b">
        <v>0</v>
      </c>
      <c r="M2067" t="b">
        <v>0</v>
      </c>
      <c r="N2067" t="b">
        <v>0</v>
      </c>
      <c r="O2067" t="s">
        <v>77</v>
      </c>
      <c r="P2067" t="b">
        <v>0</v>
      </c>
      <c r="Q2067" t="b">
        <v>0</v>
      </c>
      <c r="R2067" t="s">
        <v>101</v>
      </c>
      <c r="S2067" t="s">
        <v>95</v>
      </c>
      <c r="V2067" t="s">
        <v>60</v>
      </c>
      <c r="W2067" t="s">
        <v>80</v>
      </c>
      <c r="X2067" t="s">
        <v>62</v>
      </c>
      <c r="Y2067" t="s">
        <v>151</v>
      </c>
      <c r="Z2067">
        <v>20.239999999999998</v>
      </c>
      <c r="AA2067">
        <v>0</v>
      </c>
      <c r="AB2067">
        <v>5.0599999999999996</v>
      </c>
      <c r="AC2067">
        <v>17</v>
      </c>
      <c r="AD2067">
        <v>245</v>
      </c>
      <c r="AE2067">
        <v>298.77999999999997</v>
      </c>
      <c r="AF2067">
        <v>50</v>
      </c>
      <c r="AG2067" t="b">
        <v>1</v>
      </c>
      <c r="AH2067">
        <v>288.24</v>
      </c>
      <c r="AI2067">
        <f t="shared" si="32"/>
        <v>15095.996659111277</v>
      </c>
      <c r="AJ2067">
        <v>3</v>
      </c>
      <c r="AK2067" t="b">
        <v>0</v>
      </c>
      <c r="AL2067" t="b">
        <v>0</v>
      </c>
      <c r="AM2067" t="s">
        <v>576</v>
      </c>
      <c r="AN2067" s="1">
        <v>39878</v>
      </c>
      <c r="AO2067" s="1">
        <v>39946</v>
      </c>
      <c r="AP2067" s="1">
        <v>40122</v>
      </c>
      <c r="AQ2067" s="1">
        <v>40029</v>
      </c>
    </row>
    <row r="2068" spans="1:43">
      <c r="A2068" t="s">
        <v>4261</v>
      </c>
      <c r="B2068">
        <v>370502002001</v>
      </c>
      <c r="C2068" t="s">
        <v>4262</v>
      </c>
      <c r="D2068" t="s">
        <v>67</v>
      </c>
      <c r="E2068">
        <v>27813</v>
      </c>
      <c r="F2068" t="s">
        <v>68</v>
      </c>
      <c r="G2068" t="s">
        <v>4263</v>
      </c>
      <c r="H2068" t="s">
        <v>4264</v>
      </c>
      <c r="I2068" t="b">
        <v>0</v>
      </c>
      <c r="J2068" t="b">
        <v>0</v>
      </c>
      <c r="K2068" t="b">
        <v>0</v>
      </c>
      <c r="L2068" t="b">
        <v>0</v>
      </c>
      <c r="M2068" t="b">
        <v>0</v>
      </c>
      <c r="N2068" t="b">
        <v>0</v>
      </c>
      <c r="O2068" t="s">
        <v>77</v>
      </c>
      <c r="P2068" t="b">
        <v>0</v>
      </c>
      <c r="Q2068" t="b">
        <v>0</v>
      </c>
      <c r="R2068" t="s">
        <v>58</v>
      </c>
      <c r="S2068" t="s">
        <v>59</v>
      </c>
      <c r="T2068" t="s">
        <v>119</v>
      </c>
      <c r="U2068" t="s">
        <v>59</v>
      </c>
      <c r="V2068" t="s">
        <v>60</v>
      </c>
      <c r="W2068" t="s">
        <v>80</v>
      </c>
      <c r="X2068" t="s">
        <v>62</v>
      </c>
      <c r="Y2068" t="s">
        <v>81</v>
      </c>
      <c r="Z2068">
        <v>21.2</v>
      </c>
      <c r="AA2068">
        <v>9.01</v>
      </c>
      <c r="AB2068">
        <v>3.18</v>
      </c>
      <c r="AC2068">
        <v>9</v>
      </c>
      <c r="AD2068">
        <v>254.37</v>
      </c>
      <c r="AE2068">
        <v>310.20999999999998</v>
      </c>
      <c r="AF2068">
        <v>22</v>
      </c>
      <c r="AG2068" t="b">
        <v>1</v>
      </c>
      <c r="AH2068">
        <v>288.26</v>
      </c>
      <c r="AI2068">
        <f t="shared" si="32"/>
        <v>15091.082428438018</v>
      </c>
      <c r="AJ2068">
        <v>4</v>
      </c>
      <c r="AK2068" t="b">
        <v>1</v>
      </c>
      <c r="AL2068" t="b">
        <v>0</v>
      </c>
      <c r="AM2068" t="s">
        <v>576</v>
      </c>
      <c r="AN2068" s="1">
        <v>40112</v>
      </c>
      <c r="AO2068" s="1">
        <v>40200</v>
      </c>
      <c r="AP2068" s="1">
        <v>40308</v>
      </c>
      <c r="AQ2068" s="1">
        <v>40268</v>
      </c>
    </row>
    <row r="2069" spans="1:43">
      <c r="A2069" t="s">
        <v>4265</v>
      </c>
      <c r="B2069">
        <v>63441007732</v>
      </c>
      <c r="C2069" t="s">
        <v>205</v>
      </c>
      <c r="D2069" t="s">
        <v>128</v>
      </c>
      <c r="E2069">
        <v>94102</v>
      </c>
      <c r="F2069" t="s">
        <v>75</v>
      </c>
      <c r="G2069" t="s">
        <v>206</v>
      </c>
      <c r="H2069" t="s">
        <v>205</v>
      </c>
      <c r="I2069" t="b">
        <v>0</v>
      </c>
      <c r="J2069" t="b">
        <v>0</v>
      </c>
      <c r="K2069" t="b">
        <v>0</v>
      </c>
      <c r="L2069" t="b">
        <v>0</v>
      </c>
      <c r="M2069" t="b">
        <v>0</v>
      </c>
      <c r="N2069" t="b">
        <v>0</v>
      </c>
      <c r="O2069" t="s">
        <v>77</v>
      </c>
      <c r="P2069" t="b">
        <v>0</v>
      </c>
      <c r="Q2069" t="b">
        <v>0</v>
      </c>
      <c r="R2069" t="s">
        <v>58</v>
      </c>
      <c r="S2069" t="s">
        <v>59</v>
      </c>
      <c r="V2069" t="s">
        <v>71</v>
      </c>
      <c r="W2069" t="s">
        <v>61</v>
      </c>
      <c r="X2069" t="s">
        <v>62</v>
      </c>
      <c r="Y2069" t="s">
        <v>63</v>
      </c>
      <c r="Z2069">
        <v>17.899999999999999</v>
      </c>
      <c r="AA2069">
        <v>12.98</v>
      </c>
      <c r="AB2069">
        <v>4.4800000000000004</v>
      </c>
      <c r="AC2069">
        <v>17</v>
      </c>
      <c r="AD2069">
        <v>231</v>
      </c>
      <c r="AE2069">
        <v>281.70999999999998</v>
      </c>
      <c r="AF2069">
        <v>20</v>
      </c>
      <c r="AG2069" t="b">
        <v>1</v>
      </c>
      <c r="AH2069">
        <v>288.75</v>
      </c>
      <c r="AI2069">
        <f t="shared" si="32"/>
        <v>14970.933676943072</v>
      </c>
      <c r="AJ2069">
        <v>2</v>
      </c>
      <c r="AK2069" t="b">
        <v>0</v>
      </c>
      <c r="AL2069" t="b">
        <v>0</v>
      </c>
      <c r="AM2069" t="s">
        <v>576</v>
      </c>
      <c r="AN2069" s="1">
        <v>39281</v>
      </c>
      <c r="AO2069" s="1">
        <v>39378</v>
      </c>
      <c r="AP2069" s="1">
        <v>39470</v>
      </c>
      <c r="AQ2069" s="1">
        <v>39509</v>
      </c>
    </row>
    <row r="2070" spans="1:43">
      <c r="A2070" t="s">
        <v>4266</v>
      </c>
      <c r="B2070">
        <v>130042002620</v>
      </c>
      <c r="C2070" t="s">
        <v>279</v>
      </c>
      <c r="D2070" t="s">
        <v>280</v>
      </c>
      <c r="E2070">
        <v>31216</v>
      </c>
      <c r="F2070" t="s">
        <v>68</v>
      </c>
      <c r="G2070" t="s">
        <v>281</v>
      </c>
      <c r="H2070" t="s">
        <v>282</v>
      </c>
      <c r="I2070" t="b">
        <v>0</v>
      </c>
      <c r="J2070" t="b">
        <v>0</v>
      </c>
      <c r="K2070" t="b">
        <v>0</v>
      </c>
      <c r="L2070" t="b">
        <v>0</v>
      </c>
      <c r="M2070" t="b">
        <v>0</v>
      </c>
      <c r="N2070" t="b">
        <v>0</v>
      </c>
      <c r="O2070" t="s">
        <v>57</v>
      </c>
      <c r="P2070" t="b">
        <v>0</v>
      </c>
      <c r="Q2070" t="b">
        <v>0</v>
      </c>
      <c r="R2070" t="s">
        <v>78</v>
      </c>
      <c r="S2070" t="s">
        <v>79</v>
      </c>
      <c r="T2070" t="s">
        <v>58</v>
      </c>
      <c r="U2070" t="s">
        <v>59</v>
      </c>
      <c r="V2070" t="s">
        <v>60</v>
      </c>
      <c r="W2070" t="s">
        <v>114</v>
      </c>
      <c r="X2070" t="s">
        <v>62</v>
      </c>
      <c r="Y2070" t="s">
        <v>151</v>
      </c>
      <c r="Z2070">
        <v>0</v>
      </c>
      <c r="AA2070">
        <v>13.4</v>
      </c>
      <c r="AB2070">
        <v>2.91</v>
      </c>
      <c r="AC2070">
        <v>35</v>
      </c>
      <c r="AD2070">
        <v>245.56</v>
      </c>
      <c r="AE2070">
        <v>288.89</v>
      </c>
      <c r="AF2070">
        <v>100</v>
      </c>
      <c r="AG2070" t="b">
        <v>1</v>
      </c>
      <c r="AH2070">
        <v>288.89</v>
      </c>
      <c r="AI2070">
        <f t="shared" si="32"/>
        <v>14936.693662230233</v>
      </c>
      <c r="AJ2070">
        <v>2</v>
      </c>
      <c r="AK2070" t="b">
        <v>0</v>
      </c>
      <c r="AL2070" t="b">
        <v>1</v>
      </c>
      <c r="AM2070" t="s">
        <v>576</v>
      </c>
      <c r="AN2070" s="1">
        <v>40428</v>
      </c>
      <c r="AO2070" s="1">
        <v>40472</v>
      </c>
      <c r="AP2070" s="1">
        <v>40541</v>
      </c>
      <c r="AQ2070" s="1">
        <v>40578</v>
      </c>
    </row>
    <row r="2071" spans="1:43">
      <c r="A2071" t="s">
        <v>4267</v>
      </c>
      <c r="B2071">
        <v>360008702210</v>
      </c>
      <c r="C2071" t="s">
        <v>73</v>
      </c>
      <c r="D2071" t="s">
        <v>74</v>
      </c>
      <c r="E2071">
        <v>10463</v>
      </c>
      <c r="F2071" t="s">
        <v>75</v>
      </c>
      <c r="G2071" t="s">
        <v>117</v>
      </c>
      <c r="H2071" t="s">
        <v>73</v>
      </c>
      <c r="I2071" t="b">
        <v>0</v>
      </c>
      <c r="J2071" t="b">
        <v>0</v>
      </c>
      <c r="K2071" t="b">
        <v>0</v>
      </c>
      <c r="L2071" t="b">
        <v>0</v>
      </c>
      <c r="M2071" t="b">
        <v>0</v>
      </c>
      <c r="N2071" t="b">
        <v>0</v>
      </c>
      <c r="O2071" t="s">
        <v>77</v>
      </c>
      <c r="P2071" t="b">
        <v>0</v>
      </c>
      <c r="Q2071" t="b">
        <v>0</v>
      </c>
      <c r="R2071" t="s">
        <v>78</v>
      </c>
      <c r="S2071" t="s">
        <v>79</v>
      </c>
      <c r="T2071" t="s">
        <v>769</v>
      </c>
      <c r="U2071" t="s">
        <v>137</v>
      </c>
      <c r="V2071" t="s">
        <v>71</v>
      </c>
      <c r="W2071" t="s">
        <v>61</v>
      </c>
      <c r="X2071" t="s">
        <v>62</v>
      </c>
      <c r="Y2071" t="s">
        <v>81</v>
      </c>
      <c r="Z2071">
        <v>20.39</v>
      </c>
      <c r="AA2071">
        <v>0</v>
      </c>
      <c r="AB2071">
        <v>5.0999999999999996</v>
      </c>
      <c r="AC2071">
        <v>17</v>
      </c>
      <c r="AD2071">
        <v>246</v>
      </c>
      <c r="AE2071">
        <v>300</v>
      </c>
      <c r="AF2071">
        <v>22</v>
      </c>
      <c r="AG2071" t="b">
        <v>0</v>
      </c>
      <c r="AH2071">
        <v>289.41000000000003</v>
      </c>
      <c r="AI2071">
        <f t="shared" si="32"/>
        <v>14809.859664725385</v>
      </c>
      <c r="AJ2071">
        <v>6</v>
      </c>
      <c r="AK2071" t="b">
        <v>0</v>
      </c>
      <c r="AL2071" t="b">
        <v>0</v>
      </c>
      <c r="AM2071" t="s">
        <v>576</v>
      </c>
      <c r="AN2071" s="1">
        <v>39675</v>
      </c>
      <c r="AO2071" s="1">
        <v>39719</v>
      </c>
      <c r="AP2071" s="1">
        <v>39812</v>
      </c>
      <c r="AQ2071" s="1">
        <v>39825</v>
      </c>
    </row>
    <row r="2072" spans="1:43">
      <c r="A2072" t="s">
        <v>4268</v>
      </c>
      <c r="B2072">
        <v>170993000999</v>
      </c>
      <c r="C2072" t="s">
        <v>181</v>
      </c>
      <c r="D2072" t="s">
        <v>182</v>
      </c>
      <c r="E2072">
        <v>60659</v>
      </c>
      <c r="F2072" t="s">
        <v>75</v>
      </c>
      <c r="G2072" t="s">
        <v>2154</v>
      </c>
      <c r="H2072" t="s">
        <v>184</v>
      </c>
      <c r="I2072" t="b">
        <v>0</v>
      </c>
      <c r="J2072" t="b">
        <v>0</v>
      </c>
      <c r="K2072" t="b">
        <v>0</v>
      </c>
      <c r="L2072" t="b">
        <v>0</v>
      </c>
      <c r="M2072" t="b">
        <v>0</v>
      </c>
      <c r="N2072" t="b">
        <v>0</v>
      </c>
      <c r="O2072" t="s">
        <v>77</v>
      </c>
      <c r="P2072" t="b">
        <v>0</v>
      </c>
      <c r="Q2072" t="b">
        <v>0</v>
      </c>
      <c r="R2072" t="s">
        <v>113</v>
      </c>
      <c r="S2072" t="s">
        <v>113</v>
      </c>
      <c r="T2072" t="s">
        <v>155</v>
      </c>
      <c r="U2072" t="s">
        <v>137</v>
      </c>
      <c r="V2072" t="s">
        <v>60</v>
      </c>
      <c r="W2072" t="s">
        <v>80</v>
      </c>
      <c r="X2072" t="s">
        <v>62</v>
      </c>
      <c r="Y2072" t="s">
        <v>88</v>
      </c>
      <c r="Z2072">
        <v>20.5</v>
      </c>
      <c r="AA2072">
        <v>0</v>
      </c>
      <c r="AB2072">
        <v>3.07</v>
      </c>
      <c r="AC2072">
        <v>9</v>
      </c>
      <c r="AD2072">
        <v>237.56</v>
      </c>
      <c r="AE2072">
        <v>289.70999999999998</v>
      </c>
      <c r="AF2072">
        <v>19</v>
      </c>
      <c r="AG2072" t="b">
        <v>1</v>
      </c>
      <c r="AH2072">
        <v>289.7</v>
      </c>
      <c r="AI2072">
        <f t="shared" si="32"/>
        <v>14739.360219963079</v>
      </c>
      <c r="AJ2072">
        <v>2</v>
      </c>
      <c r="AK2072" t="b">
        <v>1</v>
      </c>
      <c r="AL2072" t="b">
        <v>0</v>
      </c>
      <c r="AM2072" t="s">
        <v>576</v>
      </c>
      <c r="AN2072" s="1">
        <v>40055</v>
      </c>
      <c r="AO2072" s="1">
        <v>40130</v>
      </c>
      <c r="AP2072" s="1">
        <v>40133</v>
      </c>
      <c r="AQ2072" s="1">
        <v>40214</v>
      </c>
    </row>
    <row r="2073" spans="1:43">
      <c r="A2073" t="s">
        <v>4269</v>
      </c>
      <c r="B2073">
        <v>370354001456</v>
      </c>
      <c r="C2073" t="s">
        <v>2858</v>
      </c>
      <c r="D2073" t="s">
        <v>67</v>
      </c>
      <c r="E2073">
        <v>27909</v>
      </c>
      <c r="F2073" t="s">
        <v>68</v>
      </c>
      <c r="G2073" t="s">
        <v>2859</v>
      </c>
      <c r="H2073" t="s">
        <v>2860</v>
      </c>
      <c r="I2073" t="b">
        <v>0</v>
      </c>
      <c r="J2073" t="b">
        <v>0</v>
      </c>
      <c r="K2073" t="b">
        <v>0</v>
      </c>
      <c r="L2073" t="b">
        <v>0</v>
      </c>
      <c r="M2073" t="b">
        <v>0</v>
      </c>
      <c r="N2073" t="b">
        <v>0</v>
      </c>
      <c r="O2073" t="s">
        <v>57</v>
      </c>
      <c r="P2073" t="b">
        <v>0</v>
      </c>
      <c r="Q2073" t="b">
        <v>0</v>
      </c>
      <c r="R2073" t="s">
        <v>211</v>
      </c>
      <c r="S2073" t="s">
        <v>100</v>
      </c>
      <c r="V2073" t="s">
        <v>71</v>
      </c>
      <c r="W2073" t="s">
        <v>1</v>
      </c>
      <c r="X2073" t="s">
        <v>62</v>
      </c>
      <c r="Y2073" t="s">
        <v>88</v>
      </c>
      <c r="AD2073">
        <v>252.15</v>
      </c>
      <c r="AE2073">
        <v>307.5</v>
      </c>
      <c r="AF2073">
        <v>20</v>
      </c>
      <c r="AG2073" t="b">
        <v>1</v>
      </c>
      <c r="AH2073">
        <v>289.97000000000003</v>
      </c>
      <c r="AI2073">
        <f t="shared" si="32"/>
        <v>14673.874005874019</v>
      </c>
      <c r="AJ2073">
        <v>1</v>
      </c>
      <c r="AK2073" t="b">
        <v>0</v>
      </c>
      <c r="AL2073" t="b">
        <v>0</v>
      </c>
      <c r="AM2073" t="s">
        <v>576</v>
      </c>
      <c r="AN2073" s="1">
        <v>38890</v>
      </c>
      <c r="AO2073" s="1">
        <v>39085</v>
      </c>
      <c r="AP2073" s="1">
        <v>39212</v>
      </c>
      <c r="AQ2073" s="1">
        <v>39217</v>
      </c>
    </row>
    <row r="2074" spans="1:43">
      <c r="A2074" t="s">
        <v>4270</v>
      </c>
      <c r="B2074">
        <v>130336003426</v>
      </c>
      <c r="C2074" t="s">
        <v>4271</v>
      </c>
      <c r="D2074" t="s">
        <v>280</v>
      </c>
      <c r="E2074">
        <v>31316</v>
      </c>
      <c r="F2074" t="s">
        <v>68</v>
      </c>
      <c r="G2074" t="s">
        <v>4272</v>
      </c>
      <c r="H2074" t="s">
        <v>4273</v>
      </c>
      <c r="I2074" t="b">
        <v>0</v>
      </c>
      <c r="J2074" t="b">
        <v>0</v>
      </c>
      <c r="K2074" t="b">
        <v>0</v>
      </c>
      <c r="L2074" t="b">
        <v>0</v>
      </c>
      <c r="M2074" t="b">
        <v>0</v>
      </c>
      <c r="N2074" t="b">
        <v>0</v>
      </c>
      <c r="O2074" t="s">
        <v>77</v>
      </c>
      <c r="P2074" t="b">
        <v>0</v>
      </c>
      <c r="Q2074" t="b">
        <v>0</v>
      </c>
      <c r="R2074" t="s">
        <v>58</v>
      </c>
      <c r="S2074" t="s">
        <v>59</v>
      </c>
      <c r="T2074" t="s">
        <v>78</v>
      </c>
      <c r="U2074" t="s">
        <v>79</v>
      </c>
      <c r="V2074" t="s">
        <v>71</v>
      </c>
      <c r="W2074" t="s">
        <v>114</v>
      </c>
      <c r="X2074" t="s">
        <v>62</v>
      </c>
      <c r="Y2074" t="s">
        <v>81</v>
      </c>
      <c r="Z2074">
        <v>19.8</v>
      </c>
      <c r="AA2074">
        <v>7.92</v>
      </c>
      <c r="AB2074">
        <v>2.97</v>
      </c>
      <c r="AC2074">
        <v>9</v>
      </c>
      <c r="AD2074">
        <v>238</v>
      </c>
      <c r="AE2074">
        <v>290.24</v>
      </c>
      <c r="AF2074">
        <v>60</v>
      </c>
      <c r="AG2074" t="b">
        <v>0</v>
      </c>
      <c r="AH2074">
        <v>290.24</v>
      </c>
      <c r="AI2074">
        <f t="shared" si="32"/>
        <v>14608.533591784972</v>
      </c>
      <c r="AJ2074">
        <v>1</v>
      </c>
      <c r="AK2074" t="b">
        <v>0</v>
      </c>
      <c r="AL2074" t="b">
        <v>0</v>
      </c>
      <c r="AM2074" t="s">
        <v>576</v>
      </c>
      <c r="AN2074" s="1">
        <v>40004</v>
      </c>
      <c r="AO2074" s="1">
        <v>40072</v>
      </c>
      <c r="AP2074" s="1">
        <v>40072</v>
      </c>
      <c r="AQ2074" s="1">
        <v>40159</v>
      </c>
    </row>
    <row r="2075" spans="1:43">
      <c r="A2075" t="s">
        <v>4274</v>
      </c>
      <c r="B2075">
        <v>360008602961</v>
      </c>
      <c r="C2075" t="s">
        <v>73</v>
      </c>
      <c r="D2075" t="s">
        <v>74</v>
      </c>
      <c r="E2075">
        <v>10451</v>
      </c>
      <c r="F2075" t="s">
        <v>75</v>
      </c>
      <c r="G2075" t="s">
        <v>117</v>
      </c>
      <c r="H2075" t="s">
        <v>73</v>
      </c>
      <c r="I2075" t="b">
        <v>0</v>
      </c>
      <c r="J2075" t="b">
        <v>1</v>
      </c>
      <c r="K2075" t="b">
        <v>0</v>
      </c>
      <c r="L2075" t="b">
        <v>0</v>
      </c>
      <c r="M2075" t="b">
        <v>0</v>
      </c>
      <c r="N2075" t="b">
        <v>0</v>
      </c>
      <c r="O2075" t="s">
        <v>87</v>
      </c>
      <c r="P2075" t="b">
        <v>1</v>
      </c>
      <c r="Q2075" t="b">
        <v>0</v>
      </c>
      <c r="R2075" t="s">
        <v>521</v>
      </c>
      <c r="S2075" t="s">
        <v>137</v>
      </c>
      <c r="T2075" t="s">
        <v>131</v>
      </c>
      <c r="U2075" t="s">
        <v>79</v>
      </c>
      <c r="V2075" t="s">
        <v>60</v>
      </c>
      <c r="W2075" t="s">
        <v>80</v>
      </c>
      <c r="X2075" t="s">
        <v>62</v>
      </c>
      <c r="Y2075" t="s">
        <v>88</v>
      </c>
      <c r="Z2075">
        <v>18.989999999999998</v>
      </c>
      <c r="AA2075">
        <v>0</v>
      </c>
      <c r="AB2075">
        <v>2.85</v>
      </c>
      <c r="AC2075">
        <v>35</v>
      </c>
      <c r="AD2075">
        <v>246.72</v>
      </c>
      <c r="AE2075">
        <v>290.26</v>
      </c>
      <c r="AF2075">
        <v>300</v>
      </c>
      <c r="AG2075" t="b">
        <v>1</v>
      </c>
      <c r="AH2075">
        <v>290.26</v>
      </c>
      <c r="AI2075">
        <f t="shared" si="32"/>
        <v>14603.699361111712</v>
      </c>
      <c r="AJ2075">
        <v>1</v>
      </c>
      <c r="AK2075" t="b">
        <v>0</v>
      </c>
      <c r="AL2075" t="b">
        <v>0</v>
      </c>
      <c r="AM2075" t="s">
        <v>576</v>
      </c>
      <c r="AN2075" s="1">
        <v>40437</v>
      </c>
      <c r="AO2075" s="1">
        <v>40438</v>
      </c>
      <c r="AP2075" s="1">
        <v>40480</v>
      </c>
      <c r="AQ2075" s="1">
        <v>40583</v>
      </c>
    </row>
    <row r="2076" spans="1:43">
      <c r="A2076" t="s">
        <v>4275</v>
      </c>
      <c r="C2076" t="s">
        <v>150</v>
      </c>
      <c r="D2076" t="s">
        <v>587</v>
      </c>
      <c r="E2076">
        <v>20001</v>
      </c>
      <c r="G2076" t="s">
        <v>588</v>
      </c>
      <c r="H2076" t="s">
        <v>589</v>
      </c>
      <c r="I2076" t="b">
        <v>0</v>
      </c>
      <c r="J2076" t="b">
        <v>0</v>
      </c>
      <c r="K2076" t="b">
        <v>0</v>
      </c>
      <c r="L2076" t="b">
        <v>0</v>
      </c>
      <c r="M2076" t="b">
        <v>0</v>
      </c>
      <c r="N2076" t="b">
        <v>0</v>
      </c>
      <c r="O2076" t="s">
        <v>57</v>
      </c>
      <c r="P2076" t="b">
        <v>0</v>
      </c>
      <c r="Q2076" t="b">
        <v>0</v>
      </c>
      <c r="R2076" t="s">
        <v>125</v>
      </c>
      <c r="S2076" t="s">
        <v>59</v>
      </c>
      <c r="V2076" t="s">
        <v>60</v>
      </c>
      <c r="W2076" t="s">
        <v>1</v>
      </c>
      <c r="X2076" t="s">
        <v>436</v>
      </c>
      <c r="Y2076" t="s">
        <v>63</v>
      </c>
      <c r="Z2076">
        <v>23.06</v>
      </c>
      <c r="AA2076">
        <v>11.05</v>
      </c>
      <c r="AB2076">
        <v>2.88</v>
      </c>
      <c r="AC2076">
        <v>9</v>
      </c>
      <c r="AD2076">
        <v>238.19</v>
      </c>
      <c r="AE2076">
        <v>290.48</v>
      </c>
      <c r="AF2076">
        <v>200</v>
      </c>
      <c r="AG2076" t="b">
        <v>1</v>
      </c>
      <c r="AH2076">
        <v>290.48</v>
      </c>
      <c r="AI2076">
        <f t="shared" si="32"/>
        <v>14550.575623705812</v>
      </c>
      <c r="AJ2076">
        <v>1</v>
      </c>
      <c r="AK2076" t="b">
        <v>0</v>
      </c>
      <c r="AL2076" t="b">
        <v>0</v>
      </c>
      <c r="AM2076" t="s">
        <v>290</v>
      </c>
      <c r="AN2076" s="1">
        <v>40328</v>
      </c>
      <c r="AO2076" s="1">
        <v>40343</v>
      </c>
      <c r="AQ2076" s="1">
        <v>40479</v>
      </c>
    </row>
    <row r="2077" spans="1:43">
      <c r="A2077" t="s">
        <v>4276</v>
      </c>
      <c r="B2077">
        <v>370345002270</v>
      </c>
      <c r="C2077" t="s">
        <v>4277</v>
      </c>
      <c r="D2077" t="s">
        <v>67</v>
      </c>
      <c r="E2077">
        <v>28445</v>
      </c>
      <c r="F2077" t="s">
        <v>68</v>
      </c>
      <c r="G2077" t="s">
        <v>426</v>
      </c>
      <c r="H2077" t="s">
        <v>427</v>
      </c>
      <c r="I2077" t="b">
        <v>0</v>
      </c>
      <c r="J2077" t="b">
        <v>0</v>
      </c>
      <c r="K2077" t="b">
        <v>0</v>
      </c>
      <c r="L2077" t="b">
        <v>0</v>
      </c>
      <c r="M2077" t="b">
        <v>0</v>
      </c>
      <c r="N2077" t="b">
        <v>0</v>
      </c>
      <c r="O2077" t="s">
        <v>57</v>
      </c>
      <c r="P2077" t="b">
        <v>0</v>
      </c>
      <c r="Q2077" t="b">
        <v>0</v>
      </c>
      <c r="R2077" t="s">
        <v>58</v>
      </c>
      <c r="S2077" t="s">
        <v>59</v>
      </c>
      <c r="T2077" t="s">
        <v>136</v>
      </c>
      <c r="U2077" t="s">
        <v>137</v>
      </c>
      <c r="V2077" t="s">
        <v>71</v>
      </c>
      <c r="W2077" t="s">
        <v>61</v>
      </c>
      <c r="X2077" t="s">
        <v>107</v>
      </c>
      <c r="Y2077" t="s">
        <v>63</v>
      </c>
      <c r="AD2077">
        <v>161.94999999999999</v>
      </c>
      <c r="AE2077">
        <v>197.5</v>
      </c>
      <c r="AF2077">
        <v>20</v>
      </c>
      <c r="AG2077" t="b">
        <v>1</v>
      </c>
      <c r="AH2077">
        <v>290.52999999999997</v>
      </c>
      <c r="AI2077">
        <f t="shared" si="32"/>
        <v>14538.515547022665</v>
      </c>
      <c r="AJ2077">
        <v>3</v>
      </c>
      <c r="AK2077" t="b">
        <v>0</v>
      </c>
      <c r="AL2077" t="b">
        <v>0</v>
      </c>
      <c r="AM2077" t="s">
        <v>576</v>
      </c>
      <c r="AN2077" s="1">
        <v>39020</v>
      </c>
      <c r="AO2077" s="1">
        <v>39182</v>
      </c>
      <c r="AP2077" s="1">
        <v>39251</v>
      </c>
      <c r="AQ2077" s="1">
        <v>39263</v>
      </c>
    </row>
    <row r="2078" spans="1:43">
      <c r="A2078" t="s">
        <v>4278</v>
      </c>
      <c r="B2078">
        <v>403024001677</v>
      </c>
      <c r="C2078" t="s">
        <v>97</v>
      </c>
      <c r="D2078" t="s">
        <v>53</v>
      </c>
      <c r="E2078">
        <v>74129</v>
      </c>
      <c r="F2078" t="s">
        <v>75</v>
      </c>
      <c r="G2078" t="s">
        <v>98</v>
      </c>
      <c r="H2078" t="s">
        <v>97</v>
      </c>
      <c r="I2078" t="b">
        <v>0</v>
      </c>
      <c r="J2078" t="b">
        <v>0</v>
      </c>
      <c r="K2078" t="b">
        <v>0</v>
      </c>
      <c r="L2078" t="b">
        <v>0</v>
      </c>
      <c r="M2078" t="b">
        <v>0</v>
      </c>
      <c r="N2078" t="b">
        <v>0</v>
      </c>
      <c r="O2078" t="s">
        <v>77</v>
      </c>
      <c r="P2078" t="b">
        <v>1</v>
      </c>
      <c r="Q2078" t="b">
        <v>0</v>
      </c>
      <c r="R2078" t="s">
        <v>101</v>
      </c>
      <c r="S2078" t="s">
        <v>95</v>
      </c>
      <c r="V2078" t="s">
        <v>60</v>
      </c>
      <c r="W2078" t="s">
        <v>61</v>
      </c>
      <c r="X2078" t="s">
        <v>62</v>
      </c>
      <c r="Y2078" t="s">
        <v>151</v>
      </c>
      <c r="Z2078">
        <v>2.16</v>
      </c>
      <c r="AA2078">
        <v>15.6</v>
      </c>
      <c r="AB2078">
        <v>2.87</v>
      </c>
      <c r="AC2078">
        <v>35</v>
      </c>
      <c r="AD2078">
        <v>246.98</v>
      </c>
      <c r="AE2078">
        <v>290.56</v>
      </c>
      <c r="AF2078">
        <v>120</v>
      </c>
      <c r="AG2078" t="b">
        <v>1</v>
      </c>
      <c r="AH2078">
        <v>290.56</v>
      </c>
      <c r="AI2078">
        <f t="shared" si="32"/>
        <v>14531.281901012764</v>
      </c>
      <c r="AJ2078">
        <v>2</v>
      </c>
      <c r="AK2078" t="b">
        <v>1</v>
      </c>
      <c r="AL2078" t="b">
        <v>0</v>
      </c>
      <c r="AM2078" t="s">
        <v>576</v>
      </c>
      <c r="AN2078" s="1">
        <v>40544</v>
      </c>
      <c r="AO2078" s="1">
        <v>40545</v>
      </c>
      <c r="AP2078" s="1">
        <v>40633</v>
      </c>
      <c r="AQ2078" s="1">
        <v>40695</v>
      </c>
    </row>
    <row r="2079" spans="1:43">
      <c r="A2079" t="s">
        <v>4279</v>
      </c>
      <c r="B2079">
        <v>360008705675</v>
      </c>
      <c r="C2079" t="s">
        <v>73</v>
      </c>
      <c r="D2079" t="s">
        <v>74</v>
      </c>
      <c r="E2079">
        <v>10453</v>
      </c>
      <c r="F2079" t="s">
        <v>75</v>
      </c>
      <c r="G2079" t="s">
        <v>117</v>
      </c>
      <c r="H2079" t="s">
        <v>73</v>
      </c>
      <c r="I2079" t="b">
        <v>0</v>
      </c>
      <c r="J2079" t="b">
        <v>0</v>
      </c>
      <c r="K2079" t="b">
        <v>0</v>
      </c>
      <c r="L2079" t="b">
        <v>0</v>
      </c>
      <c r="M2079" t="b">
        <v>0</v>
      </c>
      <c r="N2079" t="b">
        <v>0</v>
      </c>
      <c r="O2079" t="s">
        <v>77</v>
      </c>
      <c r="P2079" t="b">
        <v>0</v>
      </c>
      <c r="Q2079" t="b">
        <v>0</v>
      </c>
      <c r="R2079" t="s">
        <v>78</v>
      </c>
      <c r="S2079" t="s">
        <v>79</v>
      </c>
      <c r="T2079" t="s">
        <v>113</v>
      </c>
      <c r="U2079" t="s">
        <v>113</v>
      </c>
      <c r="V2079" t="s">
        <v>60</v>
      </c>
      <c r="W2079" t="s">
        <v>61</v>
      </c>
      <c r="X2079" t="s">
        <v>62</v>
      </c>
      <c r="Y2079" t="s">
        <v>151</v>
      </c>
      <c r="Z2079">
        <v>20.420000000000002</v>
      </c>
      <c r="AA2079">
        <v>0</v>
      </c>
      <c r="AB2079">
        <v>5.0999999999999996</v>
      </c>
      <c r="AC2079">
        <v>17</v>
      </c>
      <c r="AD2079">
        <v>247</v>
      </c>
      <c r="AE2079">
        <v>301.22000000000003</v>
      </c>
      <c r="AF2079">
        <v>12</v>
      </c>
      <c r="AG2079" t="b">
        <v>1</v>
      </c>
      <c r="AH2079">
        <v>290.58999999999997</v>
      </c>
      <c r="AI2079">
        <f t="shared" si="32"/>
        <v>14524.050055002877</v>
      </c>
      <c r="AJ2079">
        <v>2</v>
      </c>
      <c r="AK2079" t="b">
        <v>0</v>
      </c>
      <c r="AL2079" t="b">
        <v>0</v>
      </c>
      <c r="AM2079" t="s">
        <v>576</v>
      </c>
      <c r="AN2079" s="1">
        <v>39817</v>
      </c>
      <c r="AO2079" s="1">
        <v>39840</v>
      </c>
      <c r="AP2079" s="1">
        <v>39906</v>
      </c>
      <c r="AQ2079" s="1">
        <v>39973</v>
      </c>
    </row>
    <row r="2080" spans="1:43">
      <c r="A2080" t="s">
        <v>4280</v>
      </c>
      <c r="B2080">
        <v>450144000200</v>
      </c>
      <c r="C2080" t="s">
        <v>1298</v>
      </c>
      <c r="D2080" t="s">
        <v>196</v>
      </c>
      <c r="E2080">
        <v>29405</v>
      </c>
      <c r="F2080" t="s">
        <v>75</v>
      </c>
      <c r="G2080" t="s">
        <v>1299</v>
      </c>
      <c r="H2080" t="s">
        <v>1298</v>
      </c>
      <c r="I2080" t="b">
        <v>0</v>
      </c>
      <c r="J2080" t="b">
        <v>0</v>
      </c>
      <c r="K2080" t="b">
        <v>0</v>
      </c>
      <c r="L2080" t="b">
        <v>0</v>
      </c>
      <c r="M2080" t="b">
        <v>0</v>
      </c>
      <c r="N2080" t="b">
        <v>0</v>
      </c>
      <c r="O2080" t="s">
        <v>77</v>
      </c>
      <c r="P2080" t="b">
        <v>0</v>
      </c>
      <c r="Q2080" t="b">
        <v>0</v>
      </c>
      <c r="R2080" t="s">
        <v>104</v>
      </c>
      <c r="S2080" t="s">
        <v>95</v>
      </c>
      <c r="T2080" t="s">
        <v>1</v>
      </c>
      <c r="U2080" t="s">
        <v>137</v>
      </c>
      <c r="V2080" t="s">
        <v>60</v>
      </c>
      <c r="W2080" t="s">
        <v>80</v>
      </c>
      <c r="X2080" t="s">
        <v>62</v>
      </c>
      <c r="Y2080" t="s">
        <v>81</v>
      </c>
      <c r="Z2080">
        <v>19.61</v>
      </c>
      <c r="AA2080">
        <v>9.81</v>
      </c>
      <c r="AB2080">
        <v>4.9000000000000004</v>
      </c>
      <c r="AC2080">
        <v>17</v>
      </c>
      <c r="AD2080">
        <v>247</v>
      </c>
      <c r="AE2080">
        <v>301.22000000000003</v>
      </c>
      <c r="AF2080">
        <v>400</v>
      </c>
      <c r="AG2080" t="b">
        <v>1</v>
      </c>
      <c r="AH2080">
        <v>290.58999999999997</v>
      </c>
      <c r="AI2080">
        <f t="shared" si="32"/>
        <v>14524.050055002877</v>
      </c>
      <c r="AJ2080">
        <v>3</v>
      </c>
      <c r="AK2080" t="b">
        <v>0</v>
      </c>
      <c r="AL2080" t="b">
        <v>0</v>
      </c>
      <c r="AM2080" t="s">
        <v>576</v>
      </c>
      <c r="AN2080" s="1">
        <v>39344</v>
      </c>
      <c r="AO2080" s="1">
        <v>39458</v>
      </c>
      <c r="AP2080" s="1">
        <v>39521</v>
      </c>
      <c r="AQ2080" s="1">
        <v>39574</v>
      </c>
    </row>
    <row r="2081" spans="1:43">
      <c r="A2081" t="s">
        <v>4281</v>
      </c>
      <c r="C2081" t="s">
        <v>1671</v>
      </c>
      <c r="D2081" t="s">
        <v>128</v>
      </c>
      <c r="E2081">
        <v>90222</v>
      </c>
      <c r="F2081" t="s">
        <v>54</v>
      </c>
      <c r="G2081" t="s">
        <v>1672</v>
      </c>
      <c r="H2081" t="s">
        <v>130</v>
      </c>
      <c r="I2081" t="b">
        <v>0</v>
      </c>
      <c r="J2081" t="b">
        <v>0</v>
      </c>
      <c r="K2081" t="b">
        <v>0</v>
      </c>
      <c r="L2081" t="b">
        <v>0</v>
      </c>
      <c r="M2081" t="b">
        <v>0</v>
      </c>
      <c r="N2081" t="b">
        <v>0</v>
      </c>
      <c r="O2081" t="s">
        <v>57</v>
      </c>
      <c r="P2081" t="b">
        <v>0</v>
      </c>
      <c r="Q2081" t="b">
        <v>0</v>
      </c>
      <c r="R2081" t="s">
        <v>58</v>
      </c>
      <c r="S2081" t="s">
        <v>59</v>
      </c>
      <c r="V2081" t="s">
        <v>60</v>
      </c>
      <c r="W2081" t="s">
        <v>114</v>
      </c>
      <c r="X2081" t="s">
        <v>62</v>
      </c>
      <c r="Y2081" t="s">
        <v>81</v>
      </c>
      <c r="Z2081">
        <v>19.239999999999998</v>
      </c>
      <c r="AA2081">
        <v>13.95</v>
      </c>
      <c r="AB2081">
        <v>4.8099999999999996</v>
      </c>
      <c r="AC2081">
        <v>17</v>
      </c>
      <c r="AD2081">
        <v>247</v>
      </c>
      <c r="AE2081">
        <v>301.22000000000003</v>
      </c>
      <c r="AF2081">
        <v>34</v>
      </c>
      <c r="AG2081" t="b">
        <v>1</v>
      </c>
      <c r="AH2081">
        <v>290.58999999999997</v>
      </c>
      <c r="AI2081">
        <f t="shared" si="32"/>
        <v>14524.050055002877</v>
      </c>
      <c r="AJ2081">
        <v>1</v>
      </c>
      <c r="AK2081" t="b">
        <v>0</v>
      </c>
      <c r="AL2081" t="b">
        <v>0</v>
      </c>
      <c r="AM2081" t="s">
        <v>576</v>
      </c>
      <c r="AN2081" s="1">
        <v>39336</v>
      </c>
      <c r="AO2081" s="1">
        <v>39374</v>
      </c>
      <c r="AP2081" s="1">
        <v>39455</v>
      </c>
      <c r="AQ2081" s="1">
        <v>39555</v>
      </c>
    </row>
    <row r="2082" spans="1:43">
      <c r="A2082" t="s">
        <v>4282</v>
      </c>
      <c r="B2082">
        <v>62805011559</v>
      </c>
      <c r="C2082" t="s">
        <v>93</v>
      </c>
      <c r="D2082" t="s">
        <v>128</v>
      </c>
      <c r="E2082">
        <v>94621</v>
      </c>
      <c r="F2082" t="s">
        <v>75</v>
      </c>
      <c r="G2082" t="s">
        <v>244</v>
      </c>
      <c r="H2082" t="s">
        <v>245</v>
      </c>
      <c r="I2082" t="b">
        <v>0</v>
      </c>
      <c r="J2082" t="b">
        <v>0</v>
      </c>
      <c r="K2082" t="b">
        <v>0</v>
      </c>
      <c r="L2082" t="b">
        <v>1</v>
      </c>
      <c r="M2082" t="b">
        <v>0</v>
      </c>
      <c r="N2082" t="b">
        <v>0</v>
      </c>
      <c r="O2082" t="s">
        <v>77</v>
      </c>
      <c r="P2082" t="b">
        <v>0</v>
      </c>
      <c r="Q2082" t="b">
        <v>0</v>
      </c>
      <c r="R2082" t="s">
        <v>119</v>
      </c>
      <c r="S2082" t="s">
        <v>59</v>
      </c>
      <c r="T2082" t="s">
        <v>101</v>
      </c>
      <c r="U2082" t="s">
        <v>95</v>
      </c>
      <c r="V2082" t="s">
        <v>60</v>
      </c>
      <c r="W2082" t="s">
        <v>61</v>
      </c>
      <c r="X2082" t="s">
        <v>62</v>
      </c>
      <c r="Y2082" t="s">
        <v>63</v>
      </c>
      <c r="Z2082">
        <v>11.59</v>
      </c>
      <c r="AA2082">
        <v>16.57</v>
      </c>
      <c r="AB2082">
        <v>2.72</v>
      </c>
      <c r="AC2082">
        <v>35</v>
      </c>
      <c r="AD2082">
        <v>247.02</v>
      </c>
      <c r="AE2082">
        <v>290.61</v>
      </c>
      <c r="AF2082">
        <v>24</v>
      </c>
      <c r="AG2082" t="b">
        <v>1</v>
      </c>
      <c r="AH2082">
        <v>290.61</v>
      </c>
      <c r="AI2082">
        <f t="shared" si="32"/>
        <v>14519.229824329605</v>
      </c>
      <c r="AJ2082">
        <v>7</v>
      </c>
      <c r="AK2082" t="b">
        <v>0</v>
      </c>
      <c r="AL2082" t="b">
        <v>1</v>
      </c>
      <c r="AM2082" t="s">
        <v>576</v>
      </c>
      <c r="AN2082" s="1">
        <v>40566</v>
      </c>
      <c r="AO2082" s="1">
        <v>40602</v>
      </c>
      <c r="AQ2082" s="1">
        <v>40714</v>
      </c>
    </row>
    <row r="2083" spans="1:43">
      <c r="A2083" t="s">
        <v>4283</v>
      </c>
      <c r="B2083">
        <v>292928002641</v>
      </c>
      <c r="C2083" t="s">
        <v>1524</v>
      </c>
      <c r="D2083" t="s">
        <v>715</v>
      </c>
      <c r="E2083">
        <v>63139</v>
      </c>
      <c r="F2083" t="s">
        <v>75</v>
      </c>
      <c r="G2083" t="s">
        <v>1525</v>
      </c>
      <c r="H2083" t="s">
        <v>1526</v>
      </c>
      <c r="I2083" t="b">
        <v>0</v>
      </c>
      <c r="J2083" t="b">
        <v>1</v>
      </c>
      <c r="K2083" t="b">
        <v>0</v>
      </c>
      <c r="L2083" t="b">
        <v>0</v>
      </c>
      <c r="M2083" t="b">
        <v>0</v>
      </c>
      <c r="N2083" t="b">
        <v>0</v>
      </c>
      <c r="O2083" t="s">
        <v>77</v>
      </c>
      <c r="P2083" t="b">
        <v>0</v>
      </c>
      <c r="Q2083" t="b">
        <v>0</v>
      </c>
      <c r="R2083" t="s">
        <v>58</v>
      </c>
      <c r="S2083" t="s">
        <v>59</v>
      </c>
      <c r="T2083" t="s">
        <v>119</v>
      </c>
      <c r="U2083" t="s">
        <v>59</v>
      </c>
      <c r="V2083" t="s">
        <v>71</v>
      </c>
      <c r="W2083" t="s">
        <v>80</v>
      </c>
      <c r="X2083" t="s">
        <v>62</v>
      </c>
      <c r="Y2083" t="s">
        <v>81</v>
      </c>
      <c r="Z2083">
        <v>22</v>
      </c>
      <c r="AA2083">
        <v>9.31</v>
      </c>
      <c r="AB2083">
        <v>3.3</v>
      </c>
      <c r="AC2083">
        <v>9</v>
      </c>
      <c r="AD2083">
        <v>263.61</v>
      </c>
      <c r="AE2083">
        <v>321.48</v>
      </c>
      <c r="AF2083">
        <v>19</v>
      </c>
      <c r="AG2083" t="b">
        <v>1</v>
      </c>
      <c r="AH2083">
        <v>290.74</v>
      </c>
      <c r="AI2083">
        <f t="shared" si="32"/>
        <v>14487.917824953396</v>
      </c>
      <c r="AJ2083">
        <v>7</v>
      </c>
      <c r="AK2083" t="b">
        <v>1</v>
      </c>
      <c r="AL2083" t="b">
        <v>0</v>
      </c>
      <c r="AM2083" t="s">
        <v>576</v>
      </c>
      <c r="AN2083" s="1">
        <v>40150</v>
      </c>
      <c r="AO2083" s="1">
        <v>40204</v>
      </c>
      <c r="AP2083" s="1">
        <v>40330</v>
      </c>
      <c r="AQ2083" s="1">
        <v>40307</v>
      </c>
    </row>
    <row r="2084" spans="1:43">
      <c r="A2084" t="s">
        <v>4284</v>
      </c>
      <c r="C2084" t="s">
        <v>483</v>
      </c>
      <c r="D2084" t="s">
        <v>74</v>
      </c>
      <c r="E2084">
        <v>11221</v>
      </c>
      <c r="F2084" t="s">
        <v>75</v>
      </c>
      <c r="G2084" t="s">
        <v>484</v>
      </c>
      <c r="H2084" t="s">
        <v>483</v>
      </c>
      <c r="I2084" t="b">
        <v>0</v>
      </c>
      <c r="J2084" t="b">
        <v>0</v>
      </c>
      <c r="K2084" t="b">
        <v>0</v>
      </c>
      <c r="L2084" t="b">
        <v>0</v>
      </c>
      <c r="M2084" t="b">
        <v>0</v>
      </c>
      <c r="N2084" t="b">
        <v>0</v>
      </c>
      <c r="O2084" t="s">
        <v>57</v>
      </c>
      <c r="P2084" t="b">
        <v>0</v>
      </c>
      <c r="Q2084" t="b">
        <v>0</v>
      </c>
      <c r="R2084" t="s">
        <v>104</v>
      </c>
      <c r="S2084" t="s">
        <v>95</v>
      </c>
      <c r="T2084" t="s">
        <v>94</v>
      </c>
      <c r="U2084" t="s">
        <v>95</v>
      </c>
      <c r="V2084" t="s">
        <v>71</v>
      </c>
      <c r="W2084" t="s">
        <v>61</v>
      </c>
      <c r="X2084" t="s">
        <v>62</v>
      </c>
      <c r="Y2084" t="s">
        <v>63</v>
      </c>
      <c r="Z2084">
        <v>20.91</v>
      </c>
      <c r="AA2084">
        <v>0</v>
      </c>
      <c r="AB2084">
        <v>5.23</v>
      </c>
      <c r="AC2084">
        <v>17</v>
      </c>
      <c r="AD2084">
        <v>253.18</v>
      </c>
      <c r="AE2084">
        <v>308.76</v>
      </c>
      <c r="AF2084">
        <v>23</v>
      </c>
      <c r="AG2084" t="b">
        <v>1</v>
      </c>
      <c r="AH2084">
        <v>291.16000000000003</v>
      </c>
      <c r="AI2084">
        <f t="shared" si="32"/>
        <v>14386.986980814867</v>
      </c>
      <c r="AJ2084">
        <v>1</v>
      </c>
      <c r="AK2084" t="b">
        <v>0</v>
      </c>
      <c r="AL2084" t="b">
        <v>0</v>
      </c>
      <c r="AM2084" t="s">
        <v>576</v>
      </c>
      <c r="AN2084" s="1">
        <v>38833</v>
      </c>
      <c r="AO2084" s="1">
        <v>39065</v>
      </c>
      <c r="AP2084" s="1">
        <v>39217</v>
      </c>
      <c r="AQ2084" s="1">
        <v>39077</v>
      </c>
    </row>
    <row r="2085" spans="1:43">
      <c r="A2085" t="s">
        <v>4285</v>
      </c>
      <c r="B2085">
        <v>240012000398</v>
      </c>
      <c r="C2085" t="s">
        <v>4286</v>
      </c>
      <c r="D2085" t="s">
        <v>609</v>
      </c>
      <c r="E2085">
        <v>21227</v>
      </c>
      <c r="F2085" t="s">
        <v>54</v>
      </c>
      <c r="G2085" t="s">
        <v>2330</v>
      </c>
      <c r="H2085" t="s">
        <v>669</v>
      </c>
      <c r="I2085" t="b">
        <v>0</v>
      </c>
      <c r="J2085" t="b">
        <v>0</v>
      </c>
      <c r="K2085" t="b">
        <v>0</v>
      </c>
      <c r="L2085" t="b">
        <v>0</v>
      </c>
      <c r="M2085" t="b">
        <v>0</v>
      </c>
      <c r="N2085" t="b">
        <v>0</v>
      </c>
      <c r="O2085" t="s">
        <v>57</v>
      </c>
      <c r="P2085" t="b">
        <v>0</v>
      </c>
      <c r="Q2085" t="b">
        <v>0</v>
      </c>
      <c r="R2085" t="s">
        <v>104</v>
      </c>
      <c r="S2085" t="s">
        <v>95</v>
      </c>
      <c r="V2085" t="s">
        <v>71</v>
      </c>
      <c r="W2085" t="s">
        <v>61</v>
      </c>
      <c r="X2085" t="s">
        <v>107</v>
      </c>
      <c r="Y2085" t="s">
        <v>63</v>
      </c>
      <c r="Z2085">
        <v>18.37</v>
      </c>
      <c r="AA2085">
        <v>9.19</v>
      </c>
      <c r="AB2085">
        <v>4.59</v>
      </c>
      <c r="AC2085">
        <v>17</v>
      </c>
      <c r="AD2085">
        <v>233</v>
      </c>
      <c r="AE2085">
        <v>284.14999999999998</v>
      </c>
      <c r="AF2085">
        <v>20</v>
      </c>
      <c r="AG2085" t="b">
        <v>1</v>
      </c>
      <c r="AH2085">
        <v>291.25</v>
      </c>
      <c r="AI2085">
        <f t="shared" si="32"/>
        <v>14365.40484278519</v>
      </c>
      <c r="AJ2085">
        <v>4</v>
      </c>
      <c r="AK2085" t="b">
        <v>0</v>
      </c>
      <c r="AL2085" t="b">
        <v>0</v>
      </c>
      <c r="AM2085" t="s">
        <v>576</v>
      </c>
      <c r="AN2085" s="1">
        <v>39817</v>
      </c>
      <c r="AO2085" s="1">
        <v>39897</v>
      </c>
      <c r="AP2085" s="1">
        <v>39932</v>
      </c>
      <c r="AQ2085" s="1">
        <v>39973</v>
      </c>
    </row>
    <row r="2086" spans="1:43">
      <c r="A2086" t="s">
        <v>4287</v>
      </c>
      <c r="B2086">
        <v>63581006135</v>
      </c>
      <c r="C2086" t="s">
        <v>2293</v>
      </c>
      <c r="D2086" t="s">
        <v>128</v>
      </c>
      <c r="E2086">
        <v>95403</v>
      </c>
      <c r="F2086" t="s">
        <v>75</v>
      </c>
      <c r="G2086" t="s">
        <v>4288</v>
      </c>
      <c r="H2086" t="s">
        <v>2309</v>
      </c>
      <c r="I2086" t="b">
        <v>0</v>
      </c>
      <c r="J2086" t="b">
        <v>0</v>
      </c>
      <c r="K2086" t="b">
        <v>0</v>
      </c>
      <c r="L2086" t="b">
        <v>0</v>
      </c>
      <c r="M2086" t="b">
        <v>0</v>
      </c>
      <c r="N2086" t="b">
        <v>0</v>
      </c>
      <c r="O2086" t="s">
        <v>57</v>
      </c>
      <c r="P2086" t="b">
        <v>0</v>
      </c>
      <c r="Q2086" t="b">
        <v>0</v>
      </c>
      <c r="R2086" t="s">
        <v>101</v>
      </c>
      <c r="S2086" t="s">
        <v>95</v>
      </c>
      <c r="T2086" t="s">
        <v>136</v>
      </c>
      <c r="U2086" t="s">
        <v>137</v>
      </c>
      <c r="V2086" t="s">
        <v>60</v>
      </c>
      <c r="W2086" t="s">
        <v>1</v>
      </c>
      <c r="X2086" t="s">
        <v>62</v>
      </c>
      <c r="Y2086" t="s">
        <v>63</v>
      </c>
      <c r="Z2086">
        <v>0</v>
      </c>
      <c r="AA2086">
        <v>16.53</v>
      </c>
      <c r="AB2086">
        <v>3.42</v>
      </c>
      <c r="AC2086">
        <v>9</v>
      </c>
      <c r="AD2086">
        <v>256.95</v>
      </c>
      <c r="AE2086">
        <v>313.35000000000002</v>
      </c>
      <c r="AF2086">
        <v>22</v>
      </c>
      <c r="AG2086" t="b">
        <v>1</v>
      </c>
      <c r="AH2086">
        <v>291.39999999999998</v>
      </c>
      <c r="AI2086">
        <f t="shared" si="32"/>
        <v>14329.470612735722</v>
      </c>
      <c r="AJ2086">
        <v>2</v>
      </c>
      <c r="AK2086" t="b">
        <v>0</v>
      </c>
      <c r="AL2086" t="b">
        <v>1</v>
      </c>
      <c r="AM2086" t="s">
        <v>576</v>
      </c>
      <c r="AN2086" s="1">
        <v>40256</v>
      </c>
      <c r="AO2086" s="1">
        <v>40305</v>
      </c>
      <c r="AP2086" s="1">
        <v>40491</v>
      </c>
      <c r="AQ2086" s="1">
        <v>40408</v>
      </c>
    </row>
    <row r="2087" spans="1:43">
      <c r="A2087" t="s">
        <v>4289</v>
      </c>
      <c r="B2087">
        <v>130042000221</v>
      </c>
      <c r="C2087" t="s">
        <v>279</v>
      </c>
      <c r="D2087" t="s">
        <v>280</v>
      </c>
      <c r="E2087">
        <v>31206</v>
      </c>
      <c r="F2087" t="s">
        <v>75</v>
      </c>
      <c r="G2087" t="s">
        <v>281</v>
      </c>
      <c r="H2087" t="s">
        <v>282</v>
      </c>
      <c r="I2087" t="b">
        <v>0</v>
      </c>
      <c r="J2087" t="b">
        <v>0</v>
      </c>
      <c r="K2087" t="b">
        <v>0</v>
      </c>
      <c r="L2087" t="b">
        <v>0</v>
      </c>
      <c r="M2087" t="b">
        <v>0</v>
      </c>
      <c r="N2087" t="b">
        <v>0</v>
      </c>
      <c r="O2087" t="s">
        <v>57</v>
      </c>
      <c r="P2087" t="b">
        <v>0</v>
      </c>
      <c r="Q2087" t="b">
        <v>0</v>
      </c>
      <c r="R2087" t="s">
        <v>769</v>
      </c>
      <c r="S2087" t="s">
        <v>137</v>
      </c>
      <c r="T2087" t="s">
        <v>58</v>
      </c>
      <c r="U2087" t="s">
        <v>59</v>
      </c>
      <c r="V2087" t="s">
        <v>71</v>
      </c>
      <c r="W2087" t="s">
        <v>80</v>
      </c>
      <c r="X2087" t="s">
        <v>62</v>
      </c>
      <c r="Y2087" t="s">
        <v>63</v>
      </c>
      <c r="Z2087">
        <v>2</v>
      </c>
      <c r="AA2087">
        <v>13.8</v>
      </c>
      <c r="AB2087">
        <v>3</v>
      </c>
      <c r="AC2087">
        <v>35</v>
      </c>
      <c r="AD2087">
        <v>253.79</v>
      </c>
      <c r="AE2087">
        <v>291.70999999999998</v>
      </c>
      <c r="AF2087">
        <v>20</v>
      </c>
      <c r="AG2087" t="b">
        <v>1</v>
      </c>
      <c r="AH2087">
        <v>291.70999999999998</v>
      </c>
      <c r="AI2087">
        <f t="shared" si="32"/>
        <v>14255.349137300145</v>
      </c>
      <c r="AJ2087">
        <v>2</v>
      </c>
      <c r="AK2087" t="b">
        <v>1</v>
      </c>
      <c r="AL2087" t="b">
        <v>0</v>
      </c>
      <c r="AM2087" t="s">
        <v>576</v>
      </c>
      <c r="AN2087" s="1">
        <v>40391</v>
      </c>
      <c r="AO2087" s="1">
        <v>40430</v>
      </c>
      <c r="AP2087" s="1">
        <v>40583</v>
      </c>
      <c r="AQ2087" s="1">
        <v>40539</v>
      </c>
    </row>
    <row r="2088" spans="1:43">
      <c r="A2088" t="s">
        <v>4290</v>
      </c>
      <c r="C2088" t="s">
        <v>330</v>
      </c>
      <c r="D2088" t="s">
        <v>74</v>
      </c>
      <c r="E2088">
        <v>10033</v>
      </c>
      <c r="F2088" t="s">
        <v>75</v>
      </c>
      <c r="G2088" t="s">
        <v>76</v>
      </c>
      <c r="H2088" t="s">
        <v>332</v>
      </c>
      <c r="I2088" t="b">
        <v>0</v>
      </c>
      <c r="J2088" t="b">
        <v>0</v>
      </c>
      <c r="K2088" t="b">
        <v>0</v>
      </c>
      <c r="L2088" t="b">
        <v>0</v>
      </c>
      <c r="M2088" t="b">
        <v>0</v>
      </c>
      <c r="N2088" t="b">
        <v>0</v>
      </c>
      <c r="O2088" t="s">
        <v>57</v>
      </c>
      <c r="P2088" t="b">
        <v>0</v>
      </c>
      <c r="Q2088" t="b">
        <v>0</v>
      </c>
      <c r="R2088" t="s">
        <v>58</v>
      </c>
      <c r="S2088" t="s">
        <v>59</v>
      </c>
      <c r="T2088" t="s">
        <v>136</v>
      </c>
      <c r="U2088" t="s">
        <v>137</v>
      </c>
      <c r="V2088" t="s">
        <v>71</v>
      </c>
      <c r="W2088" t="s">
        <v>61</v>
      </c>
      <c r="X2088" t="s">
        <v>62</v>
      </c>
      <c r="Y2088" t="s">
        <v>63</v>
      </c>
      <c r="AD2088">
        <v>254.2</v>
      </c>
      <c r="AE2088">
        <v>310</v>
      </c>
      <c r="AF2088">
        <v>25</v>
      </c>
      <c r="AG2088" t="b">
        <v>1</v>
      </c>
      <c r="AH2088">
        <v>292.33</v>
      </c>
      <c r="AI2088">
        <f t="shared" si="32"/>
        <v>14107.682786428988</v>
      </c>
      <c r="AJ2088">
        <v>1</v>
      </c>
      <c r="AK2088" t="b">
        <v>0</v>
      </c>
      <c r="AL2088" t="b">
        <v>0</v>
      </c>
      <c r="AM2088" t="s">
        <v>576</v>
      </c>
      <c r="AN2088" s="1">
        <v>38953</v>
      </c>
      <c r="AO2088" s="1">
        <v>39066</v>
      </c>
      <c r="AP2088" s="1">
        <v>39203</v>
      </c>
      <c r="AQ2088" s="1">
        <v>39196</v>
      </c>
    </row>
    <row r="2089" spans="1:43">
      <c r="A2089" t="s">
        <v>4291</v>
      </c>
      <c r="B2089">
        <v>61185001311</v>
      </c>
      <c r="C2089" t="s">
        <v>2389</v>
      </c>
      <c r="D2089" t="s">
        <v>128</v>
      </c>
      <c r="E2089">
        <v>90604</v>
      </c>
      <c r="F2089" t="s">
        <v>54</v>
      </c>
      <c r="G2089" t="s">
        <v>4292</v>
      </c>
      <c r="H2089" t="s">
        <v>130</v>
      </c>
      <c r="I2089" t="b">
        <v>0</v>
      </c>
      <c r="J2089" t="b">
        <v>0</v>
      </c>
      <c r="K2089" t="b">
        <v>0</v>
      </c>
      <c r="L2089" t="b">
        <v>0</v>
      </c>
      <c r="M2089" t="b">
        <v>0</v>
      </c>
      <c r="N2089" t="b">
        <v>0</v>
      </c>
      <c r="O2089" t="s">
        <v>57</v>
      </c>
      <c r="P2089" t="b">
        <v>0</v>
      </c>
      <c r="Q2089" t="b">
        <v>0</v>
      </c>
      <c r="R2089" t="s">
        <v>113</v>
      </c>
      <c r="S2089" t="s">
        <v>113</v>
      </c>
      <c r="T2089" t="s">
        <v>58</v>
      </c>
      <c r="U2089" t="s">
        <v>59</v>
      </c>
      <c r="V2089" t="s">
        <v>71</v>
      </c>
      <c r="W2089" t="s">
        <v>61</v>
      </c>
      <c r="X2089" t="s">
        <v>62</v>
      </c>
      <c r="Y2089" t="s">
        <v>81</v>
      </c>
      <c r="Z2089">
        <v>19.850000000000001</v>
      </c>
      <c r="AA2089">
        <v>14.39</v>
      </c>
      <c r="AB2089">
        <v>4.96</v>
      </c>
      <c r="AC2089">
        <v>17</v>
      </c>
      <c r="AD2089">
        <v>255</v>
      </c>
      <c r="AE2089">
        <v>310.98</v>
      </c>
      <c r="AF2089">
        <v>22</v>
      </c>
      <c r="AG2089" t="b">
        <v>0</v>
      </c>
      <c r="AH2089">
        <v>292.5</v>
      </c>
      <c r="AI2089">
        <f t="shared" si="32"/>
        <v>14067.32792570625</v>
      </c>
      <c r="AJ2089">
        <v>5</v>
      </c>
      <c r="AK2089" t="b">
        <v>0</v>
      </c>
      <c r="AL2089" t="b">
        <v>0</v>
      </c>
      <c r="AM2089" t="s">
        <v>576</v>
      </c>
      <c r="AN2089" s="1">
        <v>39453</v>
      </c>
      <c r="AO2089" s="1">
        <v>39603</v>
      </c>
      <c r="AP2089" s="1">
        <v>39730</v>
      </c>
      <c r="AQ2089" s="1">
        <v>39693</v>
      </c>
    </row>
    <row r="2090" spans="1:43">
      <c r="A2090" t="s">
        <v>4293</v>
      </c>
      <c r="B2090">
        <v>340008106133</v>
      </c>
      <c r="C2090" t="s">
        <v>4294</v>
      </c>
      <c r="D2090" t="s">
        <v>191</v>
      </c>
      <c r="E2090">
        <v>8104</v>
      </c>
      <c r="F2090" t="s">
        <v>75</v>
      </c>
      <c r="G2090" t="s">
        <v>4295</v>
      </c>
      <c r="H2090" t="s">
        <v>4294</v>
      </c>
      <c r="I2090" t="b">
        <v>1</v>
      </c>
      <c r="J2090" t="b">
        <v>0</v>
      </c>
      <c r="K2090" t="b">
        <v>0</v>
      </c>
      <c r="L2090" t="b">
        <v>0</v>
      </c>
      <c r="M2090" t="b">
        <v>0</v>
      </c>
      <c r="N2090" t="b">
        <v>0</v>
      </c>
      <c r="O2090" t="s">
        <v>57</v>
      </c>
      <c r="P2090" t="b">
        <v>0</v>
      </c>
      <c r="Q2090" t="b">
        <v>0</v>
      </c>
      <c r="R2090" t="s">
        <v>113</v>
      </c>
      <c r="S2090" t="s">
        <v>113</v>
      </c>
      <c r="T2090" t="s">
        <v>357</v>
      </c>
      <c r="U2090" t="s">
        <v>137</v>
      </c>
      <c r="V2090" t="s">
        <v>71</v>
      </c>
      <c r="W2090" t="s">
        <v>114</v>
      </c>
      <c r="X2090" t="s">
        <v>62</v>
      </c>
      <c r="Y2090" t="s">
        <v>151</v>
      </c>
      <c r="Z2090">
        <v>20.59</v>
      </c>
      <c r="AA2090">
        <v>0</v>
      </c>
      <c r="AB2090">
        <v>5.15</v>
      </c>
      <c r="AC2090">
        <v>17</v>
      </c>
      <c r="AD2090">
        <v>249</v>
      </c>
      <c r="AE2090">
        <v>303.66000000000003</v>
      </c>
      <c r="AF2090">
        <v>20</v>
      </c>
      <c r="AG2090" t="b">
        <v>1</v>
      </c>
      <c r="AH2090">
        <v>292.94</v>
      </c>
      <c r="AI2090">
        <f t="shared" si="32"/>
        <v>13963.148450894463</v>
      </c>
      <c r="AJ2090">
        <v>1</v>
      </c>
      <c r="AK2090" t="b">
        <v>0</v>
      </c>
      <c r="AL2090" t="b">
        <v>0</v>
      </c>
      <c r="AM2090" t="s">
        <v>576</v>
      </c>
      <c r="AN2090" s="1">
        <v>39437</v>
      </c>
      <c r="AO2090" s="1">
        <v>39437</v>
      </c>
      <c r="AP2090" s="1">
        <v>39505</v>
      </c>
      <c r="AQ2090" s="1">
        <v>39676</v>
      </c>
    </row>
    <row r="2091" spans="1:43">
      <c r="A2091" t="s">
        <v>4296</v>
      </c>
      <c r="B2091">
        <v>170993001012</v>
      </c>
      <c r="C2091" t="s">
        <v>181</v>
      </c>
      <c r="D2091" t="s">
        <v>182</v>
      </c>
      <c r="E2091">
        <v>60622</v>
      </c>
      <c r="F2091" t="s">
        <v>54</v>
      </c>
      <c r="G2091" t="s">
        <v>1145</v>
      </c>
      <c r="H2091" t="s">
        <v>184</v>
      </c>
      <c r="I2091" t="b">
        <v>0</v>
      </c>
      <c r="J2091" t="b">
        <v>1</v>
      </c>
      <c r="K2091" t="b">
        <v>0</v>
      </c>
      <c r="L2091" t="b">
        <v>0</v>
      </c>
      <c r="M2091" t="b">
        <v>0</v>
      </c>
      <c r="N2091" t="b">
        <v>0</v>
      </c>
      <c r="O2091" t="s">
        <v>77</v>
      </c>
      <c r="P2091" t="b">
        <v>0</v>
      </c>
      <c r="Q2091" t="b">
        <v>0</v>
      </c>
      <c r="R2091" t="s">
        <v>211</v>
      </c>
      <c r="S2091" t="s">
        <v>100</v>
      </c>
      <c r="T2091" t="s">
        <v>211</v>
      </c>
      <c r="U2091" t="s">
        <v>100</v>
      </c>
      <c r="V2091" t="s">
        <v>71</v>
      </c>
      <c r="W2091" t="s">
        <v>488</v>
      </c>
      <c r="X2091" t="s">
        <v>62</v>
      </c>
      <c r="Y2091" t="s">
        <v>63</v>
      </c>
      <c r="Z2091">
        <v>2.78</v>
      </c>
      <c r="AA2091">
        <v>0</v>
      </c>
      <c r="AB2091">
        <v>5.6</v>
      </c>
      <c r="AC2091">
        <v>17</v>
      </c>
      <c r="AD2091">
        <v>249</v>
      </c>
      <c r="AE2091">
        <v>303.66000000000003</v>
      </c>
      <c r="AF2091">
        <v>25</v>
      </c>
      <c r="AG2091" t="b">
        <v>1</v>
      </c>
      <c r="AH2091">
        <v>292.94</v>
      </c>
      <c r="AI2091">
        <f t="shared" si="32"/>
        <v>13963.148450894463</v>
      </c>
      <c r="AJ2091">
        <v>4</v>
      </c>
      <c r="AK2091" t="b">
        <v>0</v>
      </c>
      <c r="AL2091" t="b">
        <v>0</v>
      </c>
      <c r="AM2091" t="s">
        <v>576</v>
      </c>
      <c r="AN2091" s="1">
        <v>39371</v>
      </c>
      <c r="AO2091" s="1">
        <v>39436</v>
      </c>
      <c r="AP2091" s="1">
        <v>39548</v>
      </c>
      <c r="AQ2091" s="1">
        <v>39536</v>
      </c>
    </row>
    <row r="2092" spans="1:43">
      <c r="A2092" t="s">
        <v>4297</v>
      </c>
      <c r="C2092" t="s">
        <v>483</v>
      </c>
      <c r="D2092" t="s">
        <v>74</v>
      </c>
      <c r="E2092">
        <v>11215</v>
      </c>
      <c r="F2092" t="s">
        <v>75</v>
      </c>
      <c r="G2092" t="s">
        <v>484</v>
      </c>
      <c r="H2092" t="s">
        <v>483</v>
      </c>
      <c r="I2092" t="b">
        <v>0</v>
      </c>
      <c r="J2092" t="b">
        <v>1</v>
      </c>
      <c r="K2092" t="b">
        <v>0</v>
      </c>
      <c r="L2092" t="b">
        <v>0</v>
      </c>
      <c r="M2092" t="b">
        <v>0</v>
      </c>
      <c r="N2092" t="b">
        <v>0</v>
      </c>
      <c r="O2092" t="s">
        <v>87</v>
      </c>
      <c r="P2092" t="b">
        <v>0</v>
      </c>
      <c r="Q2092" t="b">
        <v>1</v>
      </c>
      <c r="R2092" t="s">
        <v>58</v>
      </c>
      <c r="S2092" t="s">
        <v>59</v>
      </c>
      <c r="T2092" t="s">
        <v>101</v>
      </c>
      <c r="U2092" t="s">
        <v>95</v>
      </c>
      <c r="V2092" t="s">
        <v>60</v>
      </c>
      <c r="W2092" t="s">
        <v>114</v>
      </c>
      <c r="X2092" t="s">
        <v>62</v>
      </c>
      <c r="Y2092" t="s">
        <v>151</v>
      </c>
      <c r="Z2092">
        <v>0</v>
      </c>
      <c r="AA2092">
        <v>0</v>
      </c>
      <c r="AB2092">
        <v>3.21</v>
      </c>
      <c r="AC2092">
        <v>35</v>
      </c>
      <c r="AD2092">
        <v>252.28</v>
      </c>
      <c r="AE2092">
        <v>296.8</v>
      </c>
      <c r="AF2092">
        <v>96</v>
      </c>
      <c r="AG2092" t="b">
        <v>1</v>
      </c>
      <c r="AH2092">
        <v>293.27</v>
      </c>
      <c r="AI2092">
        <f t="shared" si="32"/>
        <v>13885.267944785626</v>
      </c>
      <c r="AJ2092">
        <v>3</v>
      </c>
      <c r="AK2092" t="b">
        <v>0</v>
      </c>
      <c r="AL2092" t="b">
        <v>1</v>
      </c>
      <c r="AM2092" t="s">
        <v>576</v>
      </c>
      <c r="AN2092" s="1">
        <v>40472</v>
      </c>
      <c r="AO2092" s="1">
        <v>40475</v>
      </c>
      <c r="AP2092" s="1">
        <v>40541</v>
      </c>
      <c r="AQ2092" s="1">
        <v>40622</v>
      </c>
    </row>
    <row r="2093" spans="1:43">
      <c r="A2093" t="s">
        <v>4298</v>
      </c>
      <c r="B2093">
        <v>61185001311</v>
      </c>
      <c r="C2093" t="s">
        <v>2389</v>
      </c>
      <c r="D2093" t="s">
        <v>128</v>
      </c>
      <c r="E2093">
        <v>90604</v>
      </c>
      <c r="F2093" t="s">
        <v>54</v>
      </c>
      <c r="G2093" t="s">
        <v>4292</v>
      </c>
      <c r="H2093" t="s">
        <v>130</v>
      </c>
      <c r="I2093" t="b">
        <v>0</v>
      </c>
      <c r="J2093" t="b">
        <v>0</v>
      </c>
      <c r="K2093" t="b">
        <v>0</v>
      </c>
      <c r="L2093" t="b">
        <v>0</v>
      </c>
      <c r="M2093" t="b">
        <v>0</v>
      </c>
      <c r="N2093" t="b">
        <v>0</v>
      </c>
      <c r="O2093" t="s">
        <v>57</v>
      </c>
      <c r="P2093" t="b">
        <v>0</v>
      </c>
      <c r="Q2093" t="b">
        <v>0</v>
      </c>
      <c r="R2093" t="s">
        <v>58</v>
      </c>
      <c r="S2093" t="s">
        <v>59</v>
      </c>
      <c r="T2093" t="s">
        <v>101</v>
      </c>
      <c r="U2093" t="s">
        <v>95</v>
      </c>
      <c r="V2093" t="s">
        <v>60</v>
      </c>
      <c r="W2093" t="s">
        <v>1</v>
      </c>
      <c r="X2093" t="s">
        <v>62</v>
      </c>
      <c r="Y2093" t="s">
        <v>81</v>
      </c>
      <c r="Z2093">
        <v>19.52</v>
      </c>
      <c r="AA2093">
        <v>14.15</v>
      </c>
      <c r="AB2093">
        <v>2.93</v>
      </c>
      <c r="AC2093">
        <v>9</v>
      </c>
      <c r="AD2093">
        <v>240.8</v>
      </c>
      <c r="AE2093">
        <v>293.66000000000003</v>
      </c>
      <c r="AF2093">
        <v>22</v>
      </c>
      <c r="AG2093" t="b">
        <v>1</v>
      </c>
      <c r="AH2093">
        <v>293.66000000000003</v>
      </c>
      <c r="AI2093">
        <f t="shared" si="32"/>
        <v>13793.508146656986</v>
      </c>
      <c r="AJ2093">
        <v>1</v>
      </c>
      <c r="AK2093" t="b">
        <v>0</v>
      </c>
      <c r="AL2093" t="b">
        <v>0</v>
      </c>
      <c r="AM2093" t="s">
        <v>576</v>
      </c>
      <c r="AN2093" s="1">
        <v>40280</v>
      </c>
      <c r="AO2093" s="1">
        <v>40320</v>
      </c>
      <c r="AP2093" s="1">
        <v>40423</v>
      </c>
      <c r="AQ2093" s="1">
        <v>40429</v>
      </c>
    </row>
    <row r="2094" spans="1:43">
      <c r="A2094" t="s">
        <v>4299</v>
      </c>
      <c r="B2094">
        <v>180426002134</v>
      </c>
      <c r="C2094" t="s">
        <v>3867</v>
      </c>
      <c r="D2094" t="s">
        <v>368</v>
      </c>
      <c r="E2094">
        <v>46030</v>
      </c>
      <c r="F2094" t="s">
        <v>54</v>
      </c>
      <c r="G2094" t="s">
        <v>4300</v>
      </c>
      <c r="H2094" t="s">
        <v>667</v>
      </c>
      <c r="I2094" t="b">
        <v>0</v>
      </c>
      <c r="J2094" t="b">
        <v>0</v>
      </c>
      <c r="K2094" t="b">
        <v>0</v>
      </c>
      <c r="L2094" t="b">
        <v>0</v>
      </c>
      <c r="M2094" t="b">
        <v>0</v>
      </c>
      <c r="N2094" t="b">
        <v>0</v>
      </c>
      <c r="O2094" t="s">
        <v>77</v>
      </c>
      <c r="P2094" t="b">
        <v>0</v>
      </c>
      <c r="Q2094" t="b">
        <v>0</v>
      </c>
      <c r="R2094" t="s">
        <v>58</v>
      </c>
      <c r="S2094" t="s">
        <v>59</v>
      </c>
      <c r="T2094" t="s">
        <v>119</v>
      </c>
      <c r="U2094" t="s">
        <v>59</v>
      </c>
      <c r="V2094" t="s">
        <v>60</v>
      </c>
      <c r="W2094" t="s">
        <v>61</v>
      </c>
      <c r="X2094" t="s">
        <v>107</v>
      </c>
      <c r="Y2094" t="s">
        <v>81</v>
      </c>
      <c r="Z2094">
        <v>19.37</v>
      </c>
      <c r="AA2094">
        <v>0</v>
      </c>
      <c r="AB2094">
        <v>4.84</v>
      </c>
      <c r="AC2094">
        <v>17</v>
      </c>
      <c r="AD2094">
        <v>235</v>
      </c>
      <c r="AE2094">
        <v>286.58999999999997</v>
      </c>
      <c r="AF2094">
        <v>29</v>
      </c>
      <c r="AG2094" t="b">
        <v>1</v>
      </c>
      <c r="AH2094">
        <v>293.75</v>
      </c>
      <c r="AI2094">
        <f t="shared" si="32"/>
        <v>13772.376008627309</v>
      </c>
      <c r="AJ2094">
        <v>2</v>
      </c>
      <c r="AK2094" t="b">
        <v>1</v>
      </c>
      <c r="AL2094" t="b">
        <v>0</v>
      </c>
      <c r="AM2094" t="s">
        <v>576</v>
      </c>
      <c r="AN2094" s="1">
        <v>39965</v>
      </c>
      <c r="AO2094" s="1">
        <v>39974</v>
      </c>
      <c r="AQ2094" s="1">
        <v>40122</v>
      </c>
    </row>
    <row r="2095" spans="1:43">
      <c r="A2095" t="s">
        <v>4301</v>
      </c>
      <c r="B2095">
        <v>80336001835</v>
      </c>
      <c r="C2095" t="s">
        <v>3252</v>
      </c>
      <c r="D2095" t="s">
        <v>349</v>
      </c>
      <c r="E2095">
        <v>80231</v>
      </c>
      <c r="F2095" t="s">
        <v>75</v>
      </c>
      <c r="G2095" t="s">
        <v>3253</v>
      </c>
      <c r="H2095" t="s">
        <v>3252</v>
      </c>
      <c r="I2095" t="b">
        <v>1</v>
      </c>
      <c r="J2095" t="b">
        <v>0</v>
      </c>
      <c r="K2095" t="b">
        <v>0</v>
      </c>
      <c r="L2095" t="b">
        <v>0</v>
      </c>
      <c r="M2095" t="b">
        <v>0</v>
      </c>
      <c r="N2095" t="b">
        <v>0</v>
      </c>
      <c r="O2095" t="s">
        <v>87</v>
      </c>
      <c r="P2095" t="b">
        <v>0</v>
      </c>
      <c r="Q2095" t="b">
        <v>0</v>
      </c>
      <c r="R2095" t="s">
        <v>119</v>
      </c>
      <c r="S2095" t="s">
        <v>59</v>
      </c>
      <c r="T2095" t="s">
        <v>58</v>
      </c>
      <c r="U2095" t="s">
        <v>59</v>
      </c>
      <c r="V2095" t="s">
        <v>60</v>
      </c>
      <c r="W2095" t="s">
        <v>114</v>
      </c>
      <c r="X2095" t="s">
        <v>107</v>
      </c>
      <c r="Y2095" t="s">
        <v>151</v>
      </c>
      <c r="Z2095">
        <v>18.899999999999999</v>
      </c>
      <c r="AA2095">
        <v>5.48</v>
      </c>
      <c r="AB2095">
        <v>4.7300000000000004</v>
      </c>
      <c r="AC2095">
        <v>17</v>
      </c>
      <c r="AD2095">
        <v>235</v>
      </c>
      <c r="AE2095">
        <v>286.58999999999997</v>
      </c>
      <c r="AF2095">
        <v>40</v>
      </c>
      <c r="AG2095" t="b">
        <v>1</v>
      </c>
      <c r="AH2095">
        <v>293.75</v>
      </c>
      <c r="AI2095">
        <f t="shared" si="32"/>
        <v>13772.376008627309</v>
      </c>
      <c r="AJ2095">
        <v>2</v>
      </c>
      <c r="AK2095" t="b">
        <v>0</v>
      </c>
      <c r="AL2095" t="b">
        <v>0</v>
      </c>
      <c r="AM2095" t="s">
        <v>576</v>
      </c>
      <c r="AN2095" s="1">
        <v>39707</v>
      </c>
      <c r="AO2095" s="1">
        <v>39859</v>
      </c>
      <c r="AP2095" s="1">
        <v>39979</v>
      </c>
      <c r="AQ2095" s="1">
        <v>39864</v>
      </c>
    </row>
    <row r="2096" spans="1:43">
      <c r="A2096" t="s">
        <v>4302</v>
      </c>
      <c r="B2096">
        <v>510138000625</v>
      </c>
      <c r="C2096" t="s">
        <v>4303</v>
      </c>
      <c r="D2096" t="s">
        <v>364</v>
      </c>
      <c r="E2096">
        <v>22963</v>
      </c>
      <c r="F2096" t="s">
        <v>54</v>
      </c>
      <c r="G2096" t="s">
        <v>4304</v>
      </c>
      <c r="H2096" t="s">
        <v>4305</v>
      </c>
      <c r="I2096" t="b">
        <v>0</v>
      </c>
      <c r="J2096" t="b">
        <v>0</v>
      </c>
      <c r="K2096" t="b">
        <v>0</v>
      </c>
      <c r="L2096" t="b">
        <v>0</v>
      </c>
      <c r="M2096" t="b">
        <v>0</v>
      </c>
      <c r="N2096" t="b">
        <v>0</v>
      </c>
      <c r="O2096" t="s">
        <v>57</v>
      </c>
      <c r="P2096" t="b">
        <v>0</v>
      </c>
      <c r="Q2096" t="b">
        <v>0</v>
      </c>
      <c r="R2096" t="s">
        <v>131</v>
      </c>
      <c r="S2096" t="s">
        <v>79</v>
      </c>
      <c r="V2096" t="s">
        <v>71</v>
      </c>
      <c r="W2096" t="s">
        <v>114</v>
      </c>
      <c r="X2096" t="s">
        <v>107</v>
      </c>
      <c r="Y2096" t="s">
        <v>88</v>
      </c>
      <c r="Z2096">
        <v>20.81</v>
      </c>
      <c r="AA2096">
        <v>0</v>
      </c>
      <c r="AB2096">
        <v>3.12</v>
      </c>
      <c r="AC2096">
        <v>9</v>
      </c>
      <c r="AD2096">
        <v>241.02</v>
      </c>
      <c r="AE2096">
        <v>293.93</v>
      </c>
      <c r="AF2096">
        <v>55</v>
      </c>
      <c r="AG2096" t="b">
        <v>1</v>
      </c>
      <c r="AH2096">
        <v>293.93</v>
      </c>
      <c r="AI2096">
        <f t="shared" si="32"/>
        <v>13730.160332567939</v>
      </c>
      <c r="AJ2096">
        <v>2</v>
      </c>
      <c r="AK2096" t="b">
        <v>0</v>
      </c>
      <c r="AL2096" t="b">
        <v>1</v>
      </c>
      <c r="AM2096" t="s">
        <v>576</v>
      </c>
      <c r="AN2096" s="1">
        <v>40186</v>
      </c>
      <c r="AO2096" s="1">
        <v>40220</v>
      </c>
      <c r="AP2096" s="1">
        <v>40287</v>
      </c>
      <c r="AQ2096" s="1">
        <v>40343</v>
      </c>
    </row>
    <row r="2097" spans="1:43">
      <c r="A2097" t="s">
        <v>4306</v>
      </c>
      <c r="B2097">
        <v>262142005850</v>
      </c>
      <c r="C2097" t="s">
        <v>4307</v>
      </c>
      <c r="D2097" t="s">
        <v>91</v>
      </c>
      <c r="E2097">
        <v>49719</v>
      </c>
      <c r="F2097" t="s">
        <v>68</v>
      </c>
      <c r="G2097" t="s">
        <v>4308</v>
      </c>
      <c r="H2097" t="s">
        <v>4309</v>
      </c>
      <c r="I2097" t="b">
        <v>0</v>
      </c>
      <c r="J2097" t="b">
        <v>0</v>
      </c>
      <c r="K2097" t="b">
        <v>0</v>
      </c>
      <c r="L2097" t="b">
        <v>0</v>
      </c>
      <c r="M2097" t="b">
        <v>0</v>
      </c>
      <c r="N2097" t="b">
        <v>0</v>
      </c>
      <c r="O2097" t="s">
        <v>77</v>
      </c>
      <c r="P2097" t="b">
        <v>0</v>
      </c>
      <c r="Q2097" t="b">
        <v>0</v>
      </c>
      <c r="R2097" t="s">
        <v>390</v>
      </c>
      <c r="S2097" t="s">
        <v>100</v>
      </c>
      <c r="T2097" t="s">
        <v>211</v>
      </c>
      <c r="U2097" t="s">
        <v>100</v>
      </c>
      <c r="V2097" t="s">
        <v>60</v>
      </c>
      <c r="W2097" t="s">
        <v>80</v>
      </c>
      <c r="X2097" t="s">
        <v>107</v>
      </c>
      <c r="Y2097" t="s">
        <v>88</v>
      </c>
      <c r="Z2097">
        <v>19.8</v>
      </c>
      <c r="AA2097">
        <v>0</v>
      </c>
      <c r="AB2097">
        <v>2.97</v>
      </c>
      <c r="AC2097">
        <v>35</v>
      </c>
      <c r="AD2097">
        <v>255.77</v>
      </c>
      <c r="AE2097">
        <v>293.99</v>
      </c>
      <c r="AF2097">
        <v>10</v>
      </c>
      <c r="AG2097" t="b">
        <v>1</v>
      </c>
      <c r="AH2097">
        <v>293.99</v>
      </c>
      <c r="AI2097">
        <f t="shared" si="32"/>
        <v>13716.10284054815</v>
      </c>
      <c r="AJ2097">
        <v>3</v>
      </c>
      <c r="AK2097" t="b">
        <v>0</v>
      </c>
      <c r="AL2097" t="b">
        <v>1</v>
      </c>
      <c r="AM2097" t="s">
        <v>576</v>
      </c>
      <c r="AN2097" s="1">
        <v>40327</v>
      </c>
      <c r="AO2097" s="1">
        <v>40466</v>
      </c>
      <c r="AP2097" s="1">
        <v>40527</v>
      </c>
      <c r="AQ2097" s="1">
        <v>40478</v>
      </c>
    </row>
    <row r="2098" spans="1:43">
      <c r="A2098" t="s">
        <v>4310</v>
      </c>
      <c r="B2098">
        <v>62271011645</v>
      </c>
      <c r="C2098" t="s">
        <v>130</v>
      </c>
      <c r="D2098" t="s">
        <v>128</v>
      </c>
      <c r="E2098">
        <v>90004</v>
      </c>
      <c r="F2098" t="s">
        <v>75</v>
      </c>
      <c r="G2098" t="s">
        <v>271</v>
      </c>
      <c r="H2098" t="s">
        <v>130</v>
      </c>
      <c r="I2098" t="b">
        <v>0</v>
      </c>
      <c r="J2098" t="b">
        <v>0</v>
      </c>
      <c r="K2098" t="b">
        <v>1</v>
      </c>
      <c r="L2098" t="b">
        <v>0</v>
      </c>
      <c r="M2098" t="b">
        <v>0</v>
      </c>
      <c r="N2098" t="b">
        <v>0</v>
      </c>
      <c r="O2098" t="s">
        <v>77</v>
      </c>
      <c r="P2098" t="b">
        <v>0</v>
      </c>
      <c r="Q2098" t="b">
        <v>0</v>
      </c>
      <c r="R2098" t="s">
        <v>211</v>
      </c>
      <c r="S2098" t="s">
        <v>100</v>
      </c>
      <c r="T2098" t="s">
        <v>1</v>
      </c>
      <c r="U2098" t="s">
        <v>137</v>
      </c>
      <c r="V2098" t="s">
        <v>71</v>
      </c>
      <c r="W2098" t="s">
        <v>61</v>
      </c>
      <c r="X2098" t="s">
        <v>62</v>
      </c>
      <c r="Y2098" t="s">
        <v>63</v>
      </c>
      <c r="Z2098">
        <v>20.59</v>
      </c>
      <c r="AA2098">
        <v>14.93</v>
      </c>
      <c r="AB2098">
        <v>5.15</v>
      </c>
      <c r="AC2098">
        <v>17</v>
      </c>
      <c r="AD2098">
        <v>264</v>
      </c>
      <c r="AE2098">
        <v>321.95</v>
      </c>
      <c r="AF2098">
        <v>20</v>
      </c>
      <c r="AG2098" t="b">
        <v>1</v>
      </c>
      <c r="AH2098">
        <v>294</v>
      </c>
      <c r="AI2098">
        <f t="shared" si="32"/>
        <v>13713.76062521152</v>
      </c>
      <c r="AJ2098">
        <v>3</v>
      </c>
      <c r="AK2098" t="b">
        <v>0</v>
      </c>
      <c r="AL2098" t="b">
        <v>0</v>
      </c>
      <c r="AM2098" t="s">
        <v>576</v>
      </c>
      <c r="AN2098" s="1">
        <v>39621</v>
      </c>
      <c r="AO2098" s="1">
        <v>39693</v>
      </c>
      <c r="AP2098" s="1">
        <v>39735</v>
      </c>
      <c r="AQ2098" s="1">
        <v>39779</v>
      </c>
    </row>
    <row r="2099" spans="1:43">
      <c r="A2099" t="s">
        <v>4311</v>
      </c>
      <c r="B2099">
        <v>180102000045</v>
      </c>
      <c r="C2099" t="s">
        <v>2548</v>
      </c>
      <c r="D2099" t="s">
        <v>368</v>
      </c>
      <c r="E2099">
        <v>46112</v>
      </c>
      <c r="F2099" t="s">
        <v>54</v>
      </c>
      <c r="G2099" t="s">
        <v>2549</v>
      </c>
      <c r="H2099" t="s">
        <v>2550</v>
      </c>
      <c r="I2099" t="b">
        <v>0</v>
      </c>
      <c r="J2099" t="b">
        <v>0</v>
      </c>
      <c r="K2099" t="b">
        <v>0</v>
      </c>
      <c r="L2099" t="b">
        <v>0</v>
      </c>
      <c r="M2099" t="b">
        <v>0</v>
      </c>
      <c r="N2099" t="b">
        <v>0</v>
      </c>
      <c r="O2099" t="s">
        <v>57</v>
      </c>
      <c r="P2099" t="b">
        <v>0</v>
      </c>
      <c r="Q2099" t="b">
        <v>0</v>
      </c>
      <c r="R2099" t="s">
        <v>58</v>
      </c>
      <c r="S2099" t="s">
        <v>59</v>
      </c>
      <c r="T2099" t="s">
        <v>101</v>
      </c>
      <c r="U2099" t="s">
        <v>95</v>
      </c>
      <c r="V2099" t="s">
        <v>71</v>
      </c>
      <c r="W2099" t="s">
        <v>80</v>
      </c>
      <c r="X2099" t="s">
        <v>107</v>
      </c>
      <c r="Y2099" t="s">
        <v>63</v>
      </c>
      <c r="Z2099">
        <v>12</v>
      </c>
      <c r="AA2099">
        <v>0</v>
      </c>
      <c r="AB2099">
        <v>3</v>
      </c>
      <c r="AC2099">
        <v>35</v>
      </c>
      <c r="AD2099">
        <v>249.98</v>
      </c>
      <c r="AE2099">
        <v>294.08999999999997</v>
      </c>
      <c r="AF2099">
        <v>23</v>
      </c>
      <c r="AG2099" t="b">
        <v>1</v>
      </c>
      <c r="AH2099">
        <v>294.08999999999997</v>
      </c>
      <c r="AI2099">
        <f t="shared" si="32"/>
        <v>13692.689687181843</v>
      </c>
      <c r="AJ2099">
        <v>4</v>
      </c>
      <c r="AK2099" t="b">
        <v>0</v>
      </c>
      <c r="AL2099" t="b">
        <v>0</v>
      </c>
      <c r="AM2099" t="s">
        <v>576</v>
      </c>
      <c r="AN2099" s="1">
        <v>40471</v>
      </c>
      <c r="AO2099" s="1">
        <v>40541</v>
      </c>
      <c r="AP2099" s="1">
        <v>40602</v>
      </c>
      <c r="AQ2099" s="1">
        <v>40621</v>
      </c>
    </row>
    <row r="2100" spans="1:43">
      <c r="A2100" t="s">
        <v>4312</v>
      </c>
      <c r="B2100">
        <v>272124000958</v>
      </c>
      <c r="C2100" t="s">
        <v>747</v>
      </c>
      <c r="D2100" t="s">
        <v>201</v>
      </c>
      <c r="E2100">
        <v>55418</v>
      </c>
      <c r="F2100" t="s">
        <v>75</v>
      </c>
      <c r="G2100" t="s">
        <v>748</v>
      </c>
      <c r="H2100" t="s">
        <v>749</v>
      </c>
      <c r="I2100" t="b">
        <v>0</v>
      </c>
      <c r="J2100" t="b">
        <v>1</v>
      </c>
      <c r="K2100" t="b">
        <v>0</v>
      </c>
      <c r="L2100" t="b">
        <v>0</v>
      </c>
      <c r="M2100" t="b">
        <v>0</v>
      </c>
      <c r="N2100" t="b">
        <v>0</v>
      </c>
      <c r="O2100" t="s">
        <v>77</v>
      </c>
      <c r="P2100" t="b">
        <v>0</v>
      </c>
      <c r="Q2100" t="b">
        <v>0</v>
      </c>
      <c r="R2100" t="s">
        <v>113</v>
      </c>
      <c r="S2100" t="s">
        <v>113</v>
      </c>
      <c r="V2100" t="s">
        <v>60</v>
      </c>
      <c r="W2100" t="s">
        <v>80</v>
      </c>
      <c r="X2100" t="s">
        <v>62</v>
      </c>
      <c r="Y2100" t="s">
        <v>88</v>
      </c>
      <c r="Z2100">
        <v>12</v>
      </c>
      <c r="AA2100">
        <v>0</v>
      </c>
      <c r="AB2100">
        <v>3</v>
      </c>
      <c r="AC2100">
        <v>35</v>
      </c>
      <c r="AD2100">
        <v>249.99</v>
      </c>
      <c r="AE2100">
        <v>294.11</v>
      </c>
      <c r="AF2100">
        <v>30</v>
      </c>
      <c r="AG2100" t="b">
        <v>1</v>
      </c>
      <c r="AH2100">
        <v>294.11</v>
      </c>
      <c r="AI2100">
        <f t="shared" si="32"/>
        <v>13688.009456508571</v>
      </c>
      <c r="AJ2100">
        <v>3</v>
      </c>
      <c r="AK2100" t="b">
        <v>1</v>
      </c>
      <c r="AL2100" t="b">
        <v>0</v>
      </c>
      <c r="AM2100" t="s">
        <v>576</v>
      </c>
      <c r="AN2100" s="1">
        <v>40588</v>
      </c>
      <c r="AO2100" s="1">
        <v>40592</v>
      </c>
      <c r="AQ2100" s="1">
        <v>40738</v>
      </c>
    </row>
    <row r="2101" spans="1:43">
      <c r="A2101" t="s">
        <v>4313</v>
      </c>
      <c r="C2101" t="s">
        <v>462</v>
      </c>
      <c r="D2101" t="s">
        <v>248</v>
      </c>
      <c r="E2101">
        <v>77099</v>
      </c>
      <c r="F2101" t="s">
        <v>75</v>
      </c>
      <c r="G2101" t="s">
        <v>463</v>
      </c>
      <c r="H2101" t="s">
        <v>464</v>
      </c>
      <c r="I2101" t="b">
        <v>1</v>
      </c>
      <c r="J2101" t="b">
        <v>0</v>
      </c>
      <c r="K2101" t="b">
        <v>0</v>
      </c>
      <c r="L2101" t="b">
        <v>0</v>
      </c>
      <c r="M2101" t="b">
        <v>1</v>
      </c>
      <c r="N2101" t="b">
        <v>0</v>
      </c>
      <c r="O2101" t="s">
        <v>77</v>
      </c>
      <c r="P2101" t="b">
        <v>0</v>
      </c>
      <c r="Q2101" t="b">
        <v>0</v>
      </c>
      <c r="R2101" t="s">
        <v>101</v>
      </c>
      <c r="S2101" t="s">
        <v>95</v>
      </c>
      <c r="T2101" t="s">
        <v>267</v>
      </c>
      <c r="U2101" t="s">
        <v>95</v>
      </c>
      <c r="V2101" t="s">
        <v>60</v>
      </c>
      <c r="W2101" t="s">
        <v>80</v>
      </c>
      <c r="X2101" t="s">
        <v>62</v>
      </c>
      <c r="Y2101" t="s">
        <v>151</v>
      </c>
      <c r="Z2101">
        <v>12</v>
      </c>
      <c r="AA2101">
        <v>0</v>
      </c>
      <c r="AB2101">
        <v>3</v>
      </c>
      <c r="AC2101">
        <v>35</v>
      </c>
      <c r="AD2101">
        <v>249.99</v>
      </c>
      <c r="AE2101">
        <v>294.11</v>
      </c>
      <c r="AF2101">
        <v>90</v>
      </c>
      <c r="AG2101" t="b">
        <v>1</v>
      </c>
      <c r="AH2101">
        <v>294.11</v>
      </c>
      <c r="AI2101">
        <f t="shared" si="32"/>
        <v>13688.009456508571</v>
      </c>
      <c r="AJ2101">
        <v>2</v>
      </c>
      <c r="AK2101" t="b">
        <v>1</v>
      </c>
      <c r="AL2101" t="b">
        <v>0</v>
      </c>
      <c r="AM2101" t="s">
        <v>576</v>
      </c>
      <c r="AN2101" s="1">
        <v>40576</v>
      </c>
      <c r="AO2101" s="1">
        <v>40602</v>
      </c>
      <c r="AQ2101" s="1">
        <v>40724</v>
      </c>
    </row>
    <row r="2102" spans="1:43">
      <c r="A2102" t="s">
        <v>4314</v>
      </c>
      <c r="C2102" t="s">
        <v>1232</v>
      </c>
      <c r="D2102" t="s">
        <v>74</v>
      </c>
      <c r="E2102">
        <v>11550</v>
      </c>
      <c r="F2102" t="s">
        <v>54</v>
      </c>
      <c r="G2102" t="s">
        <v>1233</v>
      </c>
      <c r="H2102" t="s">
        <v>849</v>
      </c>
      <c r="I2102" t="b">
        <v>0</v>
      </c>
      <c r="J2102" t="b">
        <v>0</v>
      </c>
      <c r="K2102" t="b">
        <v>0</v>
      </c>
      <c r="L2102" t="b">
        <v>0</v>
      </c>
      <c r="M2102" t="b">
        <v>0</v>
      </c>
      <c r="N2102" t="b">
        <v>0</v>
      </c>
      <c r="O2102" t="s">
        <v>87</v>
      </c>
      <c r="P2102" t="b">
        <v>0</v>
      </c>
      <c r="Q2102" t="b">
        <v>0</v>
      </c>
      <c r="R2102" t="s">
        <v>119</v>
      </c>
      <c r="S2102" t="s">
        <v>59</v>
      </c>
      <c r="T2102" t="s">
        <v>113</v>
      </c>
      <c r="U2102" t="s">
        <v>113</v>
      </c>
      <c r="V2102" t="s">
        <v>60</v>
      </c>
      <c r="W2102" t="s">
        <v>61</v>
      </c>
      <c r="X2102" t="s">
        <v>62</v>
      </c>
      <c r="Y2102" t="s">
        <v>151</v>
      </c>
      <c r="Z2102">
        <v>12</v>
      </c>
      <c r="AA2102">
        <v>0</v>
      </c>
      <c r="AB2102">
        <v>3</v>
      </c>
      <c r="AC2102">
        <v>35</v>
      </c>
      <c r="AD2102">
        <v>249.99</v>
      </c>
      <c r="AE2102">
        <v>294.11</v>
      </c>
      <c r="AF2102">
        <v>150</v>
      </c>
      <c r="AG2102" t="b">
        <v>1</v>
      </c>
      <c r="AH2102">
        <v>294.11</v>
      </c>
      <c r="AI2102">
        <f t="shared" si="32"/>
        <v>13688.009456508571</v>
      </c>
      <c r="AJ2102">
        <v>3</v>
      </c>
      <c r="AK2102" t="b">
        <v>1</v>
      </c>
      <c r="AL2102" t="b">
        <v>0</v>
      </c>
      <c r="AM2102" t="s">
        <v>576</v>
      </c>
      <c r="AN2102" s="1">
        <v>40449</v>
      </c>
      <c r="AO2102" s="1">
        <v>40475</v>
      </c>
      <c r="AP2102" s="1">
        <v>40568</v>
      </c>
      <c r="AQ2102" s="1">
        <v>40477</v>
      </c>
    </row>
    <row r="2103" spans="1:43">
      <c r="A2103" t="s">
        <v>4315</v>
      </c>
      <c r="B2103">
        <v>63432005474</v>
      </c>
      <c r="C2103" t="s">
        <v>242</v>
      </c>
      <c r="D2103" t="s">
        <v>128</v>
      </c>
      <c r="E2103">
        <v>92124</v>
      </c>
      <c r="F2103" t="s">
        <v>75</v>
      </c>
      <c r="G2103" t="s">
        <v>794</v>
      </c>
      <c r="H2103" t="s">
        <v>242</v>
      </c>
      <c r="I2103" t="b">
        <v>0</v>
      </c>
      <c r="J2103" t="b">
        <v>0</v>
      </c>
      <c r="K2103" t="b">
        <v>1</v>
      </c>
      <c r="L2103" t="b">
        <v>0</v>
      </c>
      <c r="M2103" t="b">
        <v>0</v>
      </c>
      <c r="N2103" t="b">
        <v>0</v>
      </c>
      <c r="O2103" t="s">
        <v>77</v>
      </c>
      <c r="P2103" t="b">
        <v>0</v>
      </c>
      <c r="Q2103" t="b">
        <v>0</v>
      </c>
      <c r="R2103" t="s">
        <v>101</v>
      </c>
      <c r="S2103" t="s">
        <v>95</v>
      </c>
      <c r="T2103" t="s">
        <v>211</v>
      </c>
      <c r="U2103" t="s">
        <v>100</v>
      </c>
      <c r="V2103" t="s">
        <v>71</v>
      </c>
      <c r="W2103" t="s">
        <v>61</v>
      </c>
      <c r="X2103" t="s">
        <v>62</v>
      </c>
      <c r="Y2103" t="s">
        <v>63</v>
      </c>
      <c r="Z2103">
        <v>19.43</v>
      </c>
      <c r="AA2103">
        <v>14.08</v>
      </c>
      <c r="AB2103">
        <v>4.8600000000000003</v>
      </c>
      <c r="AC2103">
        <v>17</v>
      </c>
      <c r="AD2103">
        <v>250</v>
      </c>
      <c r="AE2103">
        <v>304.88</v>
      </c>
      <c r="AF2103">
        <v>20</v>
      </c>
      <c r="AG2103" t="b">
        <v>1</v>
      </c>
      <c r="AH2103">
        <v>294.11</v>
      </c>
      <c r="AI2103">
        <f t="shared" si="32"/>
        <v>13688.009456508571</v>
      </c>
      <c r="AJ2103">
        <v>2</v>
      </c>
      <c r="AK2103" t="b">
        <v>1</v>
      </c>
      <c r="AL2103" t="b">
        <v>0</v>
      </c>
      <c r="AM2103" t="s">
        <v>576</v>
      </c>
      <c r="AN2103" s="1">
        <v>39799</v>
      </c>
      <c r="AO2103" s="1">
        <v>39802</v>
      </c>
      <c r="AP2103" s="1">
        <v>39882</v>
      </c>
      <c r="AQ2103" s="1">
        <v>39953</v>
      </c>
    </row>
    <row r="2104" spans="1:43">
      <c r="A2104" t="s">
        <v>4316</v>
      </c>
      <c r="C2104" t="s">
        <v>73</v>
      </c>
      <c r="D2104" t="s">
        <v>74</v>
      </c>
      <c r="E2104">
        <v>10474</v>
      </c>
      <c r="F2104" t="s">
        <v>75</v>
      </c>
      <c r="G2104" t="s">
        <v>331</v>
      </c>
      <c r="H2104" t="s">
        <v>73</v>
      </c>
      <c r="I2104" t="b">
        <v>0</v>
      </c>
      <c r="J2104" t="b">
        <v>0</v>
      </c>
      <c r="K2104" t="b">
        <v>0</v>
      </c>
      <c r="L2104" t="b">
        <v>0</v>
      </c>
      <c r="M2104" t="b">
        <v>0</v>
      </c>
      <c r="N2104" t="b">
        <v>0</v>
      </c>
      <c r="O2104" t="s">
        <v>87</v>
      </c>
      <c r="P2104" t="b">
        <v>0</v>
      </c>
      <c r="Q2104" t="b">
        <v>1</v>
      </c>
      <c r="R2104" t="s">
        <v>272</v>
      </c>
      <c r="S2104" t="s">
        <v>273</v>
      </c>
      <c r="T2104" t="s">
        <v>272</v>
      </c>
      <c r="U2104" t="s">
        <v>273</v>
      </c>
      <c r="V2104" t="s">
        <v>60</v>
      </c>
      <c r="W2104" t="s">
        <v>61</v>
      </c>
      <c r="X2104" t="s">
        <v>62</v>
      </c>
      <c r="Y2104" t="s">
        <v>81</v>
      </c>
      <c r="Z2104">
        <v>20.68</v>
      </c>
      <c r="AA2104">
        <v>0</v>
      </c>
      <c r="AB2104">
        <v>5.17</v>
      </c>
      <c r="AC2104">
        <v>17</v>
      </c>
      <c r="AD2104">
        <v>250.1</v>
      </c>
      <c r="AE2104">
        <v>305</v>
      </c>
      <c r="AF2104">
        <v>23</v>
      </c>
      <c r="AG2104" t="b">
        <v>0</v>
      </c>
      <c r="AH2104">
        <v>294.22000000000003</v>
      </c>
      <c r="AI2104">
        <f t="shared" si="32"/>
        <v>13662.28248780562</v>
      </c>
      <c r="AJ2104">
        <v>2</v>
      </c>
      <c r="AK2104" t="b">
        <v>0</v>
      </c>
      <c r="AL2104" t="b">
        <v>0</v>
      </c>
      <c r="AM2104" t="s">
        <v>576</v>
      </c>
      <c r="AN2104" s="1">
        <v>39016</v>
      </c>
      <c r="AO2104" s="1">
        <v>39217</v>
      </c>
      <c r="AP2104" s="1">
        <v>39415</v>
      </c>
      <c r="AQ2104" s="1">
        <v>39259</v>
      </c>
    </row>
    <row r="2105" spans="1:43">
      <c r="A2105" t="s">
        <v>4317</v>
      </c>
      <c r="B2105">
        <v>180477000866</v>
      </c>
      <c r="C2105" t="s">
        <v>523</v>
      </c>
      <c r="D2105" t="s">
        <v>368</v>
      </c>
      <c r="E2105">
        <v>46225</v>
      </c>
      <c r="F2105" t="s">
        <v>75</v>
      </c>
      <c r="G2105" t="s">
        <v>1177</v>
      </c>
      <c r="H2105" t="s">
        <v>525</v>
      </c>
      <c r="I2105" t="b">
        <v>0</v>
      </c>
      <c r="J2105" t="b">
        <v>0</v>
      </c>
      <c r="K2105" t="b">
        <v>0</v>
      </c>
      <c r="L2105" t="b">
        <v>0</v>
      </c>
      <c r="M2105" t="b">
        <v>0</v>
      </c>
      <c r="N2105" t="b">
        <v>0</v>
      </c>
      <c r="O2105" t="s">
        <v>77</v>
      </c>
      <c r="P2105" t="b">
        <v>0</v>
      </c>
      <c r="Q2105" t="b">
        <v>0</v>
      </c>
      <c r="R2105" t="s">
        <v>101</v>
      </c>
      <c r="S2105" t="s">
        <v>95</v>
      </c>
      <c r="V2105" t="s">
        <v>60</v>
      </c>
      <c r="W2105" t="s">
        <v>61</v>
      </c>
      <c r="X2105" t="s">
        <v>62</v>
      </c>
      <c r="Y2105" t="s">
        <v>81</v>
      </c>
      <c r="Z2105">
        <v>3.45</v>
      </c>
      <c r="AA2105">
        <v>0</v>
      </c>
      <c r="AB2105">
        <v>3.51</v>
      </c>
      <c r="AC2105">
        <v>9</v>
      </c>
      <c r="AD2105">
        <v>249.72</v>
      </c>
      <c r="AE2105">
        <v>304.54000000000002</v>
      </c>
      <c r="AF2105">
        <v>65</v>
      </c>
      <c r="AG2105" t="b">
        <v>0</v>
      </c>
      <c r="AH2105">
        <v>294.67</v>
      </c>
      <c r="AI2105">
        <f t="shared" si="32"/>
        <v>13557.287797657204</v>
      </c>
      <c r="AJ2105">
        <v>5</v>
      </c>
      <c r="AK2105" t="b">
        <v>1</v>
      </c>
      <c r="AL2105" t="b">
        <v>0</v>
      </c>
      <c r="AM2105" t="s">
        <v>576</v>
      </c>
      <c r="AN2105" s="1">
        <v>40294</v>
      </c>
      <c r="AO2105" s="1">
        <v>40308</v>
      </c>
      <c r="AP2105" s="1">
        <v>40441</v>
      </c>
      <c r="AQ2105" s="1">
        <v>40443</v>
      </c>
    </row>
    <row r="2106" spans="1:43">
      <c r="A2106" t="s">
        <v>4318</v>
      </c>
      <c r="C2106" t="s">
        <v>483</v>
      </c>
      <c r="D2106" t="s">
        <v>74</v>
      </c>
      <c r="E2106">
        <v>11220</v>
      </c>
      <c r="F2106" t="s">
        <v>75</v>
      </c>
      <c r="G2106" t="s">
        <v>117</v>
      </c>
      <c r="H2106" t="s">
        <v>483</v>
      </c>
      <c r="I2106" t="b">
        <v>0</v>
      </c>
      <c r="J2106" t="b">
        <v>0</v>
      </c>
      <c r="K2106" t="b">
        <v>0</v>
      </c>
      <c r="L2106" t="b">
        <v>0</v>
      </c>
      <c r="M2106" t="b">
        <v>0</v>
      </c>
      <c r="N2106" t="b">
        <v>0</v>
      </c>
      <c r="O2106" t="s">
        <v>77</v>
      </c>
      <c r="P2106" t="b">
        <v>0</v>
      </c>
      <c r="Q2106" t="b">
        <v>0</v>
      </c>
      <c r="R2106" t="s">
        <v>101</v>
      </c>
      <c r="S2106" t="s">
        <v>95</v>
      </c>
      <c r="W2106" t="s">
        <v>61</v>
      </c>
      <c r="X2106" t="s">
        <v>62</v>
      </c>
      <c r="Y2106" t="s">
        <v>63</v>
      </c>
      <c r="AD2106">
        <v>256.25</v>
      </c>
      <c r="AE2106">
        <v>312.5</v>
      </c>
      <c r="AF2106">
        <v>0</v>
      </c>
      <c r="AG2106" t="b">
        <v>0</v>
      </c>
      <c r="AH2106">
        <v>295</v>
      </c>
      <c r="AI2106">
        <f t="shared" si="32"/>
        <v>13480.549091548368</v>
      </c>
      <c r="AJ2106">
        <v>1</v>
      </c>
      <c r="AK2106" t="b">
        <v>0</v>
      </c>
      <c r="AL2106" t="b">
        <v>0</v>
      </c>
      <c r="AM2106" t="s">
        <v>576</v>
      </c>
      <c r="AN2106" s="1">
        <v>37836</v>
      </c>
      <c r="AO2106" s="1">
        <v>37950</v>
      </c>
      <c r="AP2106" s="1">
        <v>38020</v>
      </c>
      <c r="AQ2106" s="1">
        <v>38080</v>
      </c>
    </row>
    <row r="2107" spans="1:43">
      <c r="A2107" t="s">
        <v>4319</v>
      </c>
      <c r="C2107" t="s">
        <v>73</v>
      </c>
      <c r="D2107" t="s">
        <v>74</v>
      </c>
      <c r="E2107">
        <v>10452</v>
      </c>
      <c r="F2107" t="s">
        <v>75</v>
      </c>
      <c r="G2107" t="s">
        <v>486</v>
      </c>
      <c r="H2107" t="s">
        <v>73</v>
      </c>
      <c r="I2107" t="b">
        <v>0</v>
      </c>
      <c r="J2107" t="b">
        <v>0</v>
      </c>
      <c r="K2107" t="b">
        <v>0</v>
      </c>
      <c r="L2107" t="b">
        <v>0</v>
      </c>
      <c r="M2107" t="b">
        <v>0</v>
      </c>
      <c r="N2107" t="b">
        <v>0</v>
      </c>
      <c r="O2107" t="s">
        <v>77</v>
      </c>
      <c r="P2107" t="b">
        <v>1</v>
      </c>
      <c r="Q2107" t="b">
        <v>0</v>
      </c>
      <c r="R2107" t="s">
        <v>58</v>
      </c>
      <c r="S2107" t="s">
        <v>59</v>
      </c>
      <c r="W2107" t="s">
        <v>61</v>
      </c>
      <c r="X2107" t="s">
        <v>62</v>
      </c>
      <c r="Y2107" t="s">
        <v>63</v>
      </c>
      <c r="AD2107">
        <v>268.27999999999997</v>
      </c>
      <c r="AE2107">
        <v>327.17</v>
      </c>
      <c r="AF2107">
        <v>0</v>
      </c>
      <c r="AG2107" t="b">
        <v>0</v>
      </c>
      <c r="AH2107">
        <v>295.11</v>
      </c>
      <c r="AI2107">
        <f t="shared" si="32"/>
        <v>13455.017922845418</v>
      </c>
      <c r="AJ2107">
        <v>1</v>
      </c>
      <c r="AK2107" t="b">
        <v>0</v>
      </c>
      <c r="AL2107" t="b">
        <v>0</v>
      </c>
      <c r="AM2107" t="s">
        <v>576</v>
      </c>
      <c r="AN2107" s="1">
        <v>37646</v>
      </c>
      <c r="AO2107" s="1">
        <v>37657</v>
      </c>
      <c r="AP2107" s="1">
        <v>37768</v>
      </c>
      <c r="AQ2107" s="1">
        <v>37889</v>
      </c>
    </row>
    <row r="2108" spans="1:43">
      <c r="A2108" t="s">
        <v>4320</v>
      </c>
      <c r="B2108">
        <v>510313002198</v>
      </c>
      <c r="C2108" t="s">
        <v>1663</v>
      </c>
      <c r="D2108" t="s">
        <v>364</v>
      </c>
      <c r="E2108">
        <v>22191</v>
      </c>
      <c r="F2108" t="s">
        <v>54</v>
      </c>
      <c r="G2108" t="s">
        <v>1664</v>
      </c>
      <c r="H2108" t="s">
        <v>1665</v>
      </c>
      <c r="I2108" t="b">
        <v>0</v>
      </c>
      <c r="J2108" t="b">
        <v>0</v>
      </c>
      <c r="K2108" t="b">
        <v>0</v>
      </c>
      <c r="L2108" t="b">
        <v>0</v>
      </c>
      <c r="M2108" t="b">
        <v>0</v>
      </c>
      <c r="N2108" t="b">
        <v>0</v>
      </c>
      <c r="O2108" t="s">
        <v>57</v>
      </c>
      <c r="P2108" t="b">
        <v>0</v>
      </c>
      <c r="Q2108" t="b">
        <v>0</v>
      </c>
      <c r="R2108" t="s">
        <v>104</v>
      </c>
      <c r="S2108" t="s">
        <v>95</v>
      </c>
      <c r="T2108" t="s">
        <v>101</v>
      </c>
      <c r="U2108" t="s">
        <v>95</v>
      </c>
      <c r="V2108" t="s">
        <v>71</v>
      </c>
      <c r="W2108" t="s">
        <v>1</v>
      </c>
      <c r="X2108" t="s">
        <v>62</v>
      </c>
      <c r="Y2108" t="s">
        <v>63</v>
      </c>
      <c r="Z2108">
        <v>9.5399999999999991</v>
      </c>
      <c r="AA2108">
        <v>0</v>
      </c>
      <c r="AB2108">
        <v>3.05</v>
      </c>
      <c r="AC2108">
        <v>35</v>
      </c>
      <c r="AD2108">
        <v>250.96</v>
      </c>
      <c r="AE2108">
        <v>295.25</v>
      </c>
      <c r="AF2108">
        <v>100</v>
      </c>
      <c r="AG2108" t="b">
        <v>1</v>
      </c>
      <c r="AH2108">
        <v>295.25</v>
      </c>
      <c r="AI2108">
        <f t="shared" si="32"/>
        <v>13422.558708132579</v>
      </c>
      <c r="AJ2108">
        <v>1</v>
      </c>
      <c r="AK2108" t="b">
        <v>0</v>
      </c>
      <c r="AL2108" t="b">
        <v>0</v>
      </c>
      <c r="AM2108" t="s">
        <v>576</v>
      </c>
      <c r="AN2108" s="1">
        <v>40518</v>
      </c>
      <c r="AO2108" s="1">
        <v>40543</v>
      </c>
      <c r="AQ2108" s="1">
        <v>40576</v>
      </c>
    </row>
    <row r="2109" spans="1:43">
      <c r="A2109" t="s">
        <v>4321</v>
      </c>
      <c r="B2109">
        <v>50270000128</v>
      </c>
      <c r="C2109" t="s">
        <v>3626</v>
      </c>
      <c r="D2109" t="s">
        <v>1902</v>
      </c>
      <c r="E2109">
        <v>72010</v>
      </c>
      <c r="F2109" t="s">
        <v>68</v>
      </c>
      <c r="G2109" t="s">
        <v>3627</v>
      </c>
      <c r="H2109" t="s">
        <v>3628</v>
      </c>
      <c r="I2109" t="b">
        <v>0</v>
      </c>
      <c r="J2109" t="b">
        <v>0</v>
      </c>
      <c r="K2109" t="b">
        <v>0</v>
      </c>
      <c r="L2109" t="b">
        <v>0</v>
      </c>
      <c r="M2109" t="b">
        <v>0</v>
      </c>
      <c r="N2109" t="b">
        <v>0</v>
      </c>
      <c r="O2109" t="s">
        <v>77</v>
      </c>
      <c r="P2109" t="b">
        <v>0</v>
      </c>
      <c r="Q2109" t="b">
        <v>0</v>
      </c>
      <c r="R2109" t="s">
        <v>58</v>
      </c>
      <c r="S2109" t="s">
        <v>59</v>
      </c>
      <c r="T2109" t="s">
        <v>119</v>
      </c>
      <c r="U2109" t="s">
        <v>59</v>
      </c>
      <c r="V2109" t="s">
        <v>60</v>
      </c>
      <c r="W2109" t="s">
        <v>114</v>
      </c>
      <c r="X2109" t="s">
        <v>62</v>
      </c>
      <c r="Y2109" t="s">
        <v>151</v>
      </c>
      <c r="Z2109">
        <v>19.75</v>
      </c>
      <c r="AA2109">
        <v>11.85</v>
      </c>
      <c r="AB2109">
        <v>4.9400000000000004</v>
      </c>
      <c r="AC2109">
        <v>17</v>
      </c>
      <c r="AD2109">
        <v>251</v>
      </c>
      <c r="AE2109">
        <v>306.10000000000002</v>
      </c>
      <c r="AF2109">
        <v>110</v>
      </c>
      <c r="AG2109" t="b">
        <v>1</v>
      </c>
      <c r="AH2109">
        <v>295.3</v>
      </c>
      <c r="AI2109">
        <f t="shared" si="32"/>
        <v>13410.975631449419</v>
      </c>
      <c r="AJ2109">
        <v>3</v>
      </c>
      <c r="AK2109" t="b">
        <v>0</v>
      </c>
      <c r="AL2109" t="b">
        <v>0</v>
      </c>
      <c r="AM2109" t="s">
        <v>576</v>
      </c>
      <c r="AN2109" s="1">
        <v>39448</v>
      </c>
      <c r="AO2109" s="1">
        <v>39509</v>
      </c>
      <c r="AQ2109" s="1">
        <v>39685</v>
      </c>
    </row>
    <row r="2110" spans="1:43">
      <c r="A2110" t="s">
        <v>4322</v>
      </c>
      <c r="B2110">
        <v>320006000039</v>
      </c>
      <c r="C2110" t="s">
        <v>226</v>
      </c>
      <c r="D2110" t="s">
        <v>227</v>
      </c>
      <c r="E2110">
        <v>89101</v>
      </c>
      <c r="F2110" t="s">
        <v>75</v>
      </c>
      <c r="G2110" t="s">
        <v>228</v>
      </c>
      <c r="H2110" t="s">
        <v>229</v>
      </c>
      <c r="I2110" t="b">
        <v>0</v>
      </c>
      <c r="J2110" t="b">
        <v>0</v>
      </c>
      <c r="K2110" t="b">
        <v>1</v>
      </c>
      <c r="L2110" t="b">
        <v>0</v>
      </c>
      <c r="M2110" t="b">
        <v>0</v>
      </c>
      <c r="N2110" t="b">
        <v>0</v>
      </c>
      <c r="O2110" t="s">
        <v>87</v>
      </c>
      <c r="P2110" t="b">
        <v>0</v>
      </c>
      <c r="Q2110" t="b">
        <v>0</v>
      </c>
      <c r="R2110" t="s">
        <v>211</v>
      </c>
      <c r="S2110" t="s">
        <v>100</v>
      </c>
      <c r="T2110" t="s">
        <v>390</v>
      </c>
      <c r="U2110" t="s">
        <v>100</v>
      </c>
      <c r="V2110" t="s">
        <v>60</v>
      </c>
      <c r="W2110" t="s">
        <v>61</v>
      </c>
      <c r="X2110" t="s">
        <v>62</v>
      </c>
      <c r="Y2110" t="s">
        <v>81</v>
      </c>
      <c r="Z2110">
        <v>0</v>
      </c>
      <c r="AA2110">
        <v>15.51</v>
      </c>
      <c r="AB2110">
        <v>2.96</v>
      </c>
      <c r="AC2110">
        <v>35</v>
      </c>
      <c r="AD2110">
        <v>251.1</v>
      </c>
      <c r="AE2110">
        <v>295.41000000000003</v>
      </c>
      <c r="AF2110">
        <v>971</v>
      </c>
      <c r="AG2110" t="b">
        <v>1</v>
      </c>
      <c r="AH2110">
        <v>295.41000000000003</v>
      </c>
      <c r="AI2110">
        <f t="shared" si="32"/>
        <v>13385.51046274647</v>
      </c>
      <c r="AJ2110">
        <v>1</v>
      </c>
      <c r="AK2110" t="b">
        <v>0</v>
      </c>
      <c r="AL2110" t="b">
        <v>0</v>
      </c>
      <c r="AM2110" t="s">
        <v>576</v>
      </c>
      <c r="AN2110" s="1">
        <v>40489</v>
      </c>
      <c r="AO2110" s="1">
        <v>40490</v>
      </c>
      <c r="AP2110" s="1">
        <v>40547</v>
      </c>
      <c r="AQ2110" s="1">
        <v>40637</v>
      </c>
    </row>
    <row r="2111" spans="1:43">
      <c r="A2111" t="s">
        <v>4323</v>
      </c>
      <c r="C2111" t="s">
        <v>523</v>
      </c>
      <c r="D2111" t="s">
        <v>368</v>
      </c>
      <c r="E2111">
        <v>46205</v>
      </c>
      <c r="F2111" t="s">
        <v>75</v>
      </c>
      <c r="G2111" t="s">
        <v>1177</v>
      </c>
      <c r="H2111" t="s">
        <v>525</v>
      </c>
      <c r="I2111" t="b">
        <v>1</v>
      </c>
      <c r="J2111" t="b">
        <v>0</v>
      </c>
      <c r="K2111" t="b">
        <v>0</v>
      </c>
      <c r="L2111" t="b">
        <v>0</v>
      </c>
      <c r="M2111" t="b">
        <v>0</v>
      </c>
      <c r="N2111" t="b">
        <v>0</v>
      </c>
      <c r="O2111" t="s">
        <v>57</v>
      </c>
      <c r="P2111" t="b">
        <v>0</v>
      </c>
      <c r="Q2111" t="b">
        <v>0</v>
      </c>
      <c r="R2111" t="s">
        <v>94</v>
      </c>
      <c r="S2111" t="s">
        <v>95</v>
      </c>
      <c r="T2111" t="s">
        <v>58</v>
      </c>
      <c r="U2111" t="s">
        <v>59</v>
      </c>
      <c r="V2111" t="s">
        <v>71</v>
      </c>
      <c r="W2111" t="s">
        <v>1</v>
      </c>
      <c r="X2111" t="s">
        <v>62</v>
      </c>
      <c r="Y2111" t="s">
        <v>63</v>
      </c>
      <c r="Z2111">
        <v>20.93</v>
      </c>
      <c r="AA2111">
        <v>0</v>
      </c>
      <c r="AB2111">
        <v>3.14</v>
      </c>
      <c r="AC2111">
        <v>9</v>
      </c>
      <c r="AD2111">
        <v>242.31</v>
      </c>
      <c r="AE2111">
        <v>295.5</v>
      </c>
      <c r="AF2111">
        <v>75</v>
      </c>
      <c r="AG2111" t="b">
        <v>0</v>
      </c>
      <c r="AH2111">
        <v>295.51</v>
      </c>
      <c r="AI2111">
        <f t="shared" si="32"/>
        <v>13362.381309380162</v>
      </c>
      <c r="AJ2111">
        <v>5</v>
      </c>
      <c r="AK2111" t="b">
        <v>1</v>
      </c>
      <c r="AL2111" t="b">
        <v>0</v>
      </c>
      <c r="AM2111" t="s">
        <v>576</v>
      </c>
      <c r="AN2111" s="1">
        <v>40030</v>
      </c>
      <c r="AO2111" s="1">
        <v>40059</v>
      </c>
      <c r="AP2111" s="1">
        <v>40140</v>
      </c>
      <c r="AQ2111" s="1">
        <v>40184</v>
      </c>
    </row>
    <row r="2112" spans="1:43">
      <c r="A2112" t="s">
        <v>4324</v>
      </c>
      <c r="B2112">
        <v>10039000128</v>
      </c>
      <c r="C2112" t="s">
        <v>2151</v>
      </c>
      <c r="D2112" t="s">
        <v>397</v>
      </c>
      <c r="E2112">
        <v>35212</v>
      </c>
      <c r="F2112" t="s">
        <v>75</v>
      </c>
      <c r="G2112" t="s">
        <v>4325</v>
      </c>
      <c r="H2112" t="s">
        <v>1038</v>
      </c>
      <c r="I2112" t="b">
        <v>0</v>
      </c>
      <c r="J2112" t="b">
        <v>0</v>
      </c>
      <c r="K2112" t="b">
        <v>0</v>
      </c>
      <c r="L2112" t="b">
        <v>0</v>
      </c>
      <c r="M2112" t="b">
        <v>0</v>
      </c>
      <c r="N2112" t="b">
        <v>0</v>
      </c>
      <c r="O2112" t="s">
        <v>57</v>
      </c>
      <c r="P2112" t="b">
        <v>0</v>
      </c>
      <c r="Q2112" t="b">
        <v>0</v>
      </c>
      <c r="R2112" t="s">
        <v>211</v>
      </c>
      <c r="S2112" t="s">
        <v>100</v>
      </c>
      <c r="V2112" t="s">
        <v>60</v>
      </c>
      <c r="W2112" t="s">
        <v>61</v>
      </c>
      <c r="X2112" t="s">
        <v>62</v>
      </c>
      <c r="Y2112" t="s">
        <v>81</v>
      </c>
      <c r="Z2112">
        <v>0</v>
      </c>
      <c r="AA2112">
        <v>16.739999999999998</v>
      </c>
      <c r="AB2112">
        <v>3.08</v>
      </c>
      <c r="AC2112">
        <v>35</v>
      </c>
      <c r="AD2112">
        <v>260.27</v>
      </c>
      <c r="AE2112">
        <v>306.2</v>
      </c>
      <c r="AF2112">
        <v>45</v>
      </c>
      <c r="AG2112" t="b">
        <v>1</v>
      </c>
      <c r="AH2112">
        <v>296.14</v>
      </c>
      <c r="AI2112">
        <f t="shared" si="32"/>
        <v>13217.127543172377</v>
      </c>
      <c r="AJ2112">
        <v>13</v>
      </c>
      <c r="AK2112" t="b">
        <v>0</v>
      </c>
      <c r="AL2112" t="b">
        <v>0</v>
      </c>
      <c r="AM2112" t="s">
        <v>576</v>
      </c>
      <c r="AN2112" s="1">
        <v>40432</v>
      </c>
      <c r="AO2112" s="1">
        <v>40438</v>
      </c>
      <c r="AP2112" s="1">
        <v>40571</v>
      </c>
      <c r="AQ2112" s="1">
        <v>40580</v>
      </c>
    </row>
    <row r="2113" spans="1:43">
      <c r="A2113" t="s">
        <v>4326</v>
      </c>
      <c r="B2113">
        <v>370192000822</v>
      </c>
      <c r="C2113" t="s">
        <v>2366</v>
      </c>
      <c r="D2113" t="s">
        <v>67</v>
      </c>
      <c r="E2113">
        <v>27265</v>
      </c>
      <c r="F2113" t="s">
        <v>75</v>
      </c>
      <c r="G2113" t="s">
        <v>1108</v>
      </c>
      <c r="H2113" t="s">
        <v>1109</v>
      </c>
      <c r="I2113" t="b">
        <v>0</v>
      </c>
      <c r="J2113" t="b">
        <v>0</v>
      </c>
      <c r="K2113" t="b">
        <v>0</v>
      </c>
      <c r="L2113" t="b">
        <v>0</v>
      </c>
      <c r="M2113" t="b">
        <v>0</v>
      </c>
      <c r="N2113" t="b">
        <v>0</v>
      </c>
      <c r="O2113" t="s">
        <v>57</v>
      </c>
      <c r="P2113" t="b">
        <v>0</v>
      </c>
      <c r="Q2113" t="b">
        <v>0</v>
      </c>
      <c r="R2113" t="s">
        <v>113</v>
      </c>
      <c r="S2113" t="s">
        <v>113</v>
      </c>
      <c r="T2113" t="s">
        <v>211</v>
      </c>
      <c r="U2113" t="s">
        <v>100</v>
      </c>
      <c r="V2113" t="s">
        <v>60</v>
      </c>
      <c r="W2113" t="s">
        <v>61</v>
      </c>
      <c r="X2113" t="s">
        <v>107</v>
      </c>
      <c r="Y2113" t="s">
        <v>63</v>
      </c>
      <c r="Z2113">
        <v>20.21</v>
      </c>
      <c r="AA2113">
        <v>8.59</v>
      </c>
      <c r="AB2113">
        <v>3.03</v>
      </c>
      <c r="AC2113">
        <v>9</v>
      </c>
      <c r="AD2113">
        <v>243</v>
      </c>
      <c r="AE2113">
        <v>296.33999999999997</v>
      </c>
      <c r="AF2113">
        <v>4</v>
      </c>
      <c r="AG2113" t="b">
        <v>1</v>
      </c>
      <c r="AH2113">
        <v>296.33999999999997</v>
      </c>
      <c r="AI2113">
        <f t="shared" si="32"/>
        <v>13171.181236439748</v>
      </c>
      <c r="AJ2113">
        <v>4</v>
      </c>
      <c r="AK2113" t="b">
        <v>0</v>
      </c>
      <c r="AL2113" t="b">
        <v>0</v>
      </c>
      <c r="AM2113" t="s">
        <v>576</v>
      </c>
      <c r="AN2113" s="1">
        <v>39902</v>
      </c>
      <c r="AO2113" s="1">
        <v>39990</v>
      </c>
      <c r="AP2113" s="1">
        <v>40050</v>
      </c>
      <c r="AQ2113" s="1">
        <v>40058</v>
      </c>
    </row>
    <row r="2114" spans="1:43">
      <c r="A2114" t="s">
        <v>4327</v>
      </c>
      <c r="B2114">
        <v>370345001424</v>
      </c>
      <c r="C2114" t="s">
        <v>425</v>
      </c>
      <c r="D2114" t="s">
        <v>67</v>
      </c>
      <c r="E2114">
        <v>28546</v>
      </c>
      <c r="F2114" t="s">
        <v>75</v>
      </c>
      <c r="G2114" t="s">
        <v>426</v>
      </c>
      <c r="H2114" t="s">
        <v>427</v>
      </c>
      <c r="I2114" t="b">
        <v>0</v>
      </c>
      <c r="J2114" t="b">
        <v>0</v>
      </c>
      <c r="K2114" t="b">
        <v>0</v>
      </c>
      <c r="L2114" t="b">
        <v>0</v>
      </c>
      <c r="M2114" t="b">
        <v>0</v>
      </c>
      <c r="N2114" t="b">
        <v>0</v>
      </c>
      <c r="O2114" t="s">
        <v>77</v>
      </c>
      <c r="P2114" t="b">
        <v>0</v>
      </c>
      <c r="Q2114" t="b">
        <v>0</v>
      </c>
      <c r="R2114" t="s">
        <v>101</v>
      </c>
      <c r="S2114" t="s">
        <v>95</v>
      </c>
      <c r="T2114" t="s">
        <v>119</v>
      </c>
      <c r="U2114" t="s">
        <v>59</v>
      </c>
      <c r="V2114" t="s">
        <v>71</v>
      </c>
      <c r="W2114" t="s">
        <v>61</v>
      </c>
      <c r="X2114" t="s">
        <v>62</v>
      </c>
      <c r="Y2114" t="s">
        <v>81</v>
      </c>
      <c r="Z2114">
        <v>21.54</v>
      </c>
      <c r="AA2114">
        <v>9.15</v>
      </c>
      <c r="AB2114">
        <v>5.38</v>
      </c>
      <c r="AC2114">
        <v>17</v>
      </c>
      <c r="AD2114">
        <v>268</v>
      </c>
      <c r="AE2114">
        <v>326.83</v>
      </c>
      <c r="AF2114">
        <v>48</v>
      </c>
      <c r="AG2114" t="b">
        <v>1</v>
      </c>
      <c r="AH2114">
        <v>296.41000000000003</v>
      </c>
      <c r="AI2114">
        <f t="shared" si="32"/>
        <v>13155.118929083317</v>
      </c>
      <c r="AJ2114">
        <v>3</v>
      </c>
      <c r="AK2114" t="b">
        <v>0</v>
      </c>
      <c r="AL2114" t="b">
        <v>0</v>
      </c>
      <c r="AM2114" t="s">
        <v>576</v>
      </c>
      <c r="AN2114" s="1">
        <v>39567</v>
      </c>
      <c r="AO2114" s="1">
        <v>39676</v>
      </c>
      <c r="AP2114" s="1">
        <v>39863</v>
      </c>
      <c r="AQ2114" s="1">
        <v>39726</v>
      </c>
    </row>
    <row r="2115" spans="1:43">
      <c r="A2115" t="s">
        <v>4328</v>
      </c>
      <c r="B2115">
        <v>481164000638</v>
      </c>
      <c r="C2115" t="s">
        <v>1306</v>
      </c>
      <c r="D2115" t="s">
        <v>248</v>
      </c>
      <c r="E2115">
        <v>75756</v>
      </c>
      <c r="F2115" t="s">
        <v>68</v>
      </c>
      <c r="G2115" t="s">
        <v>1307</v>
      </c>
      <c r="H2115" t="s">
        <v>1308</v>
      </c>
      <c r="I2115" t="b">
        <v>0</v>
      </c>
      <c r="J2115" t="b">
        <v>0</v>
      </c>
      <c r="K2115" t="b">
        <v>0</v>
      </c>
      <c r="L2115" t="b">
        <v>0</v>
      </c>
      <c r="M2115" t="b">
        <v>0</v>
      </c>
      <c r="N2115" t="b">
        <v>0</v>
      </c>
      <c r="O2115" t="s">
        <v>57</v>
      </c>
      <c r="P2115" t="b">
        <v>0</v>
      </c>
      <c r="Q2115" t="b">
        <v>0</v>
      </c>
      <c r="R2115" t="s">
        <v>101</v>
      </c>
      <c r="S2115" t="s">
        <v>95</v>
      </c>
      <c r="V2115" t="s">
        <v>60</v>
      </c>
      <c r="W2115" t="s">
        <v>61</v>
      </c>
      <c r="X2115" t="s">
        <v>62</v>
      </c>
      <c r="Y2115" t="s">
        <v>63</v>
      </c>
      <c r="Z2115">
        <v>0</v>
      </c>
      <c r="AA2115">
        <v>0</v>
      </c>
      <c r="AB2115">
        <v>3.45</v>
      </c>
      <c r="AC2115">
        <v>35</v>
      </c>
      <c r="AD2115">
        <v>268.14999999999998</v>
      </c>
      <c r="AE2115">
        <v>315.47000000000003</v>
      </c>
      <c r="AF2115">
        <v>23</v>
      </c>
      <c r="AG2115" t="b">
        <v>1</v>
      </c>
      <c r="AH2115">
        <v>296.45999999999998</v>
      </c>
      <c r="AI2115">
        <f t="shared" ref="AI2115:AI2178" si="33">(AH2115-$AH$4651)^2</f>
        <v>13143.651852400169</v>
      </c>
      <c r="AJ2115">
        <v>9</v>
      </c>
      <c r="AK2115" t="b">
        <v>1</v>
      </c>
      <c r="AL2115" t="b">
        <v>0</v>
      </c>
      <c r="AM2115" t="s">
        <v>576</v>
      </c>
      <c r="AN2115" s="1">
        <v>40590</v>
      </c>
      <c r="AO2115" s="1">
        <v>40611</v>
      </c>
      <c r="AQ2115" s="1">
        <v>40740</v>
      </c>
    </row>
    <row r="2116" spans="1:43">
      <c r="A2116" t="s">
        <v>4329</v>
      </c>
      <c r="C2116" t="s">
        <v>252</v>
      </c>
      <c r="D2116" t="s">
        <v>67</v>
      </c>
      <c r="E2116">
        <v>28205</v>
      </c>
      <c r="F2116" t="s">
        <v>75</v>
      </c>
      <c r="G2116" t="s">
        <v>253</v>
      </c>
      <c r="H2116" t="s">
        <v>254</v>
      </c>
      <c r="I2116" t="b">
        <v>0</v>
      </c>
      <c r="J2116" t="b">
        <v>0</v>
      </c>
      <c r="K2116" t="b">
        <v>0</v>
      </c>
      <c r="L2116" t="b">
        <v>0</v>
      </c>
      <c r="M2116" t="b">
        <v>0</v>
      </c>
      <c r="N2116" t="b">
        <v>0</v>
      </c>
      <c r="O2116" t="s">
        <v>57</v>
      </c>
      <c r="P2116" t="b">
        <v>0</v>
      </c>
      <c r="Q2116" t="b">
        <v>0</v>
      </c>
      <c r="R2116" t="s">
        <v>94</v>
      </c>
      <c r="S2116" t="s">
        <v>95</v>
      </c>
      <c r="V2116" t="s">
        <v>71</v>
      </c>
      <c r="W2116" t="s">
        <v>61</v>
      </c>
      <c r="X2116" t="s">
        <v>62</v>
      </c>
      <c r="Y2116" t="s">
        <v>63</v>
      </c>
      <c r="Z2116">
        <v>20.09</v>
      </c>
      <c r="AA2116">
        <v>8.5399999999999991</v>
      </c>
      <c r="AB2116">
        <v>5.0199999999999996</v>
      </c>
      <c r="AC2116">
        <v>17</v>
      </c>
      <c r="AD2116">
        <v>252</v>
      </c>
      <c r="AE2116">
        <v>307.32</v>
      </c>
      <c r="AF2116">
        <v>25</v>
      </c>
      <c r="AG2116" t="b">
        <v>1</v>
      </c>
      <c r="AH2116">
        <v>296.47000000000003</v>
      </c>
      <c r="AI2116">
        <f t="shared" si="33"/>
        <v>13141.359037063527</v>
      </c>
      <c r="AJ2116">
        <v>5</v>
      </c>
      <c r="AK2116" t="b">
        <v>0</v>
      </c>
      <c r="AL2116" t="b">
        <v>0</v>
      </c>
      <c r="AM2116" t="s">
        <v>576</v>
      </c>
      <c r="AN2116" s="1">
        <v>39757</v>
      </c>
      <c r="AO2116" s="1">
        <v>39785</v>
      </c>
      <c r="AP2116" s="1">
        <v>39882</v>
      </c>
      <c r="AQ2116" s="1">
        <v>39913</v>
      </c>
    </row>
    <row r="2117" spans="1:43">
      <c r="A2117" t="s">
        <v>4330</v>
      </c>
      <c r="B2117">
        <v>120087001006</v>
      </c>
      <c r="C2117" t="s">
        <v>2880</v>
      </c>
      <c r="D2117" t="s">
        <v>257</v>
      </c>
      <c r="E2117">
        <v>33567</v>
      </c>
      <c r="F2117" t="s">
        <v>54</v>
      </c>
      <c r="G2117" t="s">
        <v>647</v>
      </c>
      <c r="H2117" t="s">
        <v>648</v>
      </c>
      <c r="I2117" t="b">
        <v>0</v>
      </c>
      <c r="J2117" t="b">
        <v>0</v>
      </c>
      <c r="K2117" t="b">
        <v>0</v>
      </c>
      <c r="L2117" t="b">
        <v>0</v>
      </c>
      <c r="M2117" t="b">
        <v>0</v>
      </c>
      <c r="N2117" t="b">
        <v>0</v>
      </c>
      <c r="O2117" t="s">
        <v>57</v>
      </c>
      <c r="P2117" t="b">
        <v>0</v>
      </c>
      <c r="Q2117" t="b">
        <v>0</v>
      </c>
      <c r="R2117" t="s">
        <v>101</v>
      </c>
      <c r="S2117" t="s">
        <v>95</v>
      </c>
      <c r="V2117" t="s">
        <v>60</v>
      </c>
      <c r="W2117" t="s">
        <v>61</v>
      </c>
      <c r="X2117" t="s">
        <v>62</v>
      </c>
      <c r="Y2117" t="s">
        <v>63</v>
      </c>
      <c r="Z2117">
        <v>0</v>
      </c>
      <c r="AA2117">
        <v>0</v>
      </c>
      <c r="AB2117">
        <v>3.21</v>
      </c>
      <c r="AC2117">
        <v>35</v>
      </c>
      <c r="AD2117">
        <v>252.21</v>
      </c>
      <c r="AE2117">
        <v>296.72000000000003</v>
      </c>
      <c r="AF2117">
        <v>18</v>
      </c>
      <c r="AG2117" t="b">
        <v>1</v>
      </c>
      <c r="AH2117">
        <v>296.70999999999998</v>
      </c>
      <c r="AI2117">
        <f t="shared" si="33"/>
        <v>13086.39146898438</v>
      </c>
      <c r="AJ2117">
        <v>4</v>
      </c>
      <c r="AK2117" t="b">
        <v>1</v>
      </c>
      <c r="AL2117" t="b">
        <v>0</v>
      </c>
      <c r="AM2117" t="s">
        <v>576</v>
      </c>
      <c r="AN2117" s="1">
        <v>40575</v>
      </c>
      <c r="AO2117" s="1">
        <v>40594</v>
      </c>
      <c r="AQ2117" s="1">
        <v>40724</v>
      </c>
    </row>
    <row r="2118" spans="1:43">
      <c r="A2118" t="s">
        <v>4331</v>
      </c>
      <c r="C2118" t="s">
        <v>4214</v>
      </c>
      <c r="D2118" t="s">
        <v>248</v>
      </c>
      <c r="E2118">
        <v>78201</v>
      </c>
      <c r="F2118" t="s">
        <v>75</v>
      </c>
      <c r="H2118" t="s">
        <v>2597</v>
      </c>
      <c r="I2118" t="b">
        <v>1</v>
      </c>
      <c r="J2118" t="b">
        <v>0</v>
      </c>
      <c r="K2118" t="b">
        <v>0</v>
      </c>
      <c r="L2118" t="b">
        <v>0</v>
      </c>
      <c r="M2118" t="b">
        <v>1</v>
      </c>
      <c r="N2118" t="b">
        <v>0</v>
      </c>
      <c r="O2118" t="s">
        <v>87</v>
      </c>
      <c r="P2118" t="b">
        <v>0</v>
      </c>
      <c r="Q2118" t="b">
        <v>0</v>
      </c>
      <c r="R2118" t="s">
        <v>568</v>
      </c>
      <c r="S2118" t="s">
        <v>273</v>
      </c>
      <c r="T2118" t="s">
        <v>521</v>
      </c>
      <c r="U2118" t="s">
        <v>137</v>
      </c>
      <c r="V2118" t="s">
        <v>60</v>
      </c>
      <c r="W2118" t="s">
        <v>61</v>
      </c>
      <c r="X2118" t="s">
        <v>62</v>
      </c>
      <c r="Y2118" t="s">
        <v>88</v>
      </c>
      <c r="Z2118">
        <v>19.48</v>
      </c>
      <c r="AA2118">
        <v>0</v>
      </c>
      <c r="AB2118">
        <v>2.92</v>
      </c>
      <c r="AC2118">
        <v>35</v>
      </c>
      <c r="AD2118">
        <v>252.25</v>
      </c>
      <c r="AE2118">
        <v>296.76</v>
      </c>
      <c r="AF2118">
        <v>30</v>
      </c>
      <c r="AG2118" t="b">
        <v>1</v>
      </c>
      <c r="AH2118">
        <v>296.76</v>
      </c>
      <c r="AI2118">
        <f t="shared" si="33"/>
        <v>13074.954392301221</v>
      </c>
      <c r="AJ2118">
        <v>10</v>
      </c>
      <c r="AK2118" t="b">
        <v>0</v>
      </c>
      <c r="AL2118" t="b">
        <v>0</v>
      </c>
      <c r="AM2118" t="s">
        <v>576</v>
      </c>
      <c r="AN2118" s="1">
        <v>40413</v>
      </c>
      <c r="AO2118" s="1">
        <v>40423</v>
      </c>
      <c r="AQ2118" s="1">
        <v>40472</v>
      </c>
    </row>
    <row r="2119" spans="1:43">
      <c r="A2119" t="s">
        <v>4332</v>
      </c>
      <c r="C2119" t="s">
        <v>330</v>
      </c>
      <c r="D2119" t="s">
        <v>74</v>
      </c>
      <c r="E2119">
        <v>10027</v>
      </c>
      <c r="G2119" t="s">
        <v>117</v>
      </c>
      <c r="H2119" t="s">
        <v>332</v>
      </c>
      <c r="I2119" t="b">
        <v>0</v>
      </c>
      <c r="J2119" t="b">
        <v>0</v>
      </c>
      <c r="K2119" t="b">
        <v>0</v>
      </c>
      <c r="L2119" t="b">
        <v>0</v>
      </c>
      <c r="M2119" t="b">
        <v>0</v>
      </c>
      <c r="N2119" t="b">
        <v>0</v>
      </c>
      <c r="O2119" t="s">
        <v>77</v>
      </c>
      <c r="P2119" t="b">
        <v>1</v>
      </c>
      <c r="Q2119" t="b">
        <v>0</v>
      </c>
      <c r="R2119" t="s">
        <v>119</v>
      </c>
      <c r="S2119" t="s">
        <v>59</v>
      </c>
      <c r="V2119" t="s">
        <v>60</v>
      </c>
      <c r="W2119" t="s">
        <v>114</v>
      </c>
      <c r="X2119" t="s">
        <v>436</v>
      </c>
      <c r="Y2119" t="s">
        <v>88</v>
      </c>
      <c r="Z2119">
        <v>21.02</v>
      </c>
      <c r="AA2119">
        <v>0</v>
      </c>
      <c r="AB2119">
        <v>3.15</v>
      </c>
      <c r="AC2119">
        <v>9</v>
      </c>
      <c r="AD2119">
        <v>243.38</v>
      </c>
      <c r="AE2119">
        <v>296.8</v>
      </c>
      <c r="AF2119">
        <v>120</v>
      </c>
      <c r="AG2119" t="b">
        <v>1</v>
      </c>
      <c r="AH2119">
        <v>296.82</v>
      </c>
      <c r="AI2119">
        <f t="shared" si="33"/>
        <v>13061.236500281431</v>
      </c>
      <c r="AJ2119">
        <v>2</v>
      </c>
      <c r="AK2119" t="b">
        <v>1</v>
      </c>
      <c r="AL2119" t="b">
        <v>0</v>
      </c>
      <c r="AM2119" t="s">
        <v>576</v>
      </c>
      <c r="AN2119" s="1">
        <v>40129</v>
      </c>
      <c r="AO2119" s="1">
        <v>40135</v>
      </c>
      <c r="AP2119" s="1">
        <v>40226</v>
      </c>
      <c r="AQ2119" s="1">
        <v>40286</v>
      </c>
    </row>
    <row r="2120" spans="1:43">
      <c r="A2120" t="s">
        <v>4333</v>
      </c>
      <c r="B2120">
        <v>63492007781</v>
      </c>
      <c r="C2120" t="s">
        <v>1565</v>
      </c>
      <c r="D2120" t="s">
        <v>128</v>
      </c>
      <c r="E2120">
        <v>94403</v>
      </c>
      <c r="F2120" t="s">
        <v>75</v>
      </c>
      <c r="G2120" t="s">
        <v>4334</v>
      </c>
      <c r="H2120" t="s">
        <v>1565</v>
      </c>
      <c r="I2120" t="b">
        <v>0</v>
      </c>
      <c r="J2120" t="b">
        <v>0</v>
      </c>
      <c r="K2120" t="b">
        <v>1</v>
      </c>
      <c r="L2120" t="b">
        <v>0</v>
      </c>
      <c r="M2120" t="b">
        <v>0</v>
      </c>
      <c r="N2120" t="b">
        <v>0</v>
      </c>
      <c r="O2120" t="s">
        <v>57</v>
      </c>
      <c r="P2120" t="b">
        <v>0</v>
      </c>
      <c r="Q2120" t="b">
        <v>0</v>
      </c>
      <c r="R2120" t="s">
        <v>58</v>
      </c>
      <c r="S2120" t="s">
        <v>59</v>
      </c>
      <c r="V2120" t="s">
        <v>60</v>
      </c>
      <c r="W2120" t="s">
        <v>114</v>
      </c>
      <c r="X2120" t="s">
        <v>62</v>
      </c>
      <c r="Y2120" t="s">
        <v>63</v>
      </c>
      <c r="Z2120">
        <v>23.4</v>
      </c>
      <c r="AA2120">
        <v>16.97</v>
      </c>
      <c r="AB2120">
        <v>5.85</v>
      </c>
      <c r="AC2120">
        <v>17</v>
      </c>
      <c r="AD2120">
        <v>297</v>
      </c>
      <c r="AE2120">
        <v>362.2</v>
      </c>
      <c r="AF2120">
        <v>20</v>
      </c>
      <c r="AG2120" t="b">
        <v>1</v>
      </c>
      <c r="AH2120">
        <v>297</v>
      </c>
      <c r="AI2120">
        <f t="shared" si="33"/>
        <v>13020.126024222061</v>
      </c>
      <c r="AJ2120">
        <v>1</v>
      </c>
      <c r="AK2120" t="b">
        <v>0</v>
      </c>
      <c r="AL2120" t="b">
        <v>0</v>
      </c>
      <c r="AM2120" t="s">
        <v>576</v>
      </c>
      <c r="AN2120" s="1">
        <v>39461</v>
      </c>
      <c r="AO2120" s="1">
        <v>39486</v>
      </c>
      <c r="AP2120" s="1">
        <v>39569</v>
      </c>
      <c r="AQ2120" s="1">
        <v>39700</v>
      </c>
    </row>
    <row r="2121" spans="1:43">
      <c r="A2121" t="s">
        <v>4335</v>
      </c>
      <c r="B2121">
        <v>360015304885</v>
      </c>
      <c r="C2121" t="s">
        <v>483</v>
      </c>
      <c r="D2121" t="s">
        <v>74</v>
      </c>
      <c r="E2121">
        <v>11234</v>
      </c>
      <c r="F2121" t="s">
        <v>75</v>
      </c>
      <c r="G2121" t="s">
        <v>76</v>
      </c>
      <c r="H2121" t="s">
        <v>483</v>
      </c>
      <c r="I2121" t="b">
        <v>0</v>
      </c>
      <c r="J2121" t="b">
        <v>0</v>
      </c>
      <c r="K2121" t="b">
        <v>0</v>
      </c>
      <c r="L2121" t="b">
        <v>0</v>
      </c>
      <c r="M2121" t="b">
        <v>0</v>
      </c>
      <c r="N2121" t="b">
        <v>0</v>
      </c>
      <c r="O2121" t="s">
        <v>57</v>
      </c>
      <c r="P2121" t="b">
        <v>0</v>
      </c>
      <c r="Q2121" t="b">
        <v>0</v>
      </c>
      <c r="R2121" t="s">
        <v>58</v>
      </c>
      <c r="S2121" t="s">
        <v>59</v>
      </c>
      <c r="W2121" t="s">
        <v>114</v>
      </c>
      <c r="X2121" t="s">
        <v>62</v>
      </c>
      <c r="Y2121" t="s">
        <v>63</v>
      </c>
      <c r="AD2121">
        <v>258</v>
      </c>
      <c r="AE2121">
        <v>314.63</v>
      </c>
      <c r="AF2121">
        <v>21</v>
      </c>
      <c r="AG2121" t="b">
        <v>1</v>
      </c>
      <c r="AH2121">
        <v>297</v>
      </c>
      <c r="AI2121">
        <f t="shared" si="33"/>
        <v>13020.126024222061</v>
      </c>
      <c r="AJ2121">
        <v>1</v>
      </c>
      <c r="AK2121" t="b">
        <v>0</v>
      </c>
      <c r="AL2121" t="b">
        <v>0</v>
      </c>
      <c r="AM2121" t="s">
        <v>576</v>
      </c>
      <c r="AN2121" s="1">
        <v>38115</v>
      </c>
      <c r="AO2121" s="1">
        <v>38126</v>
      </c>
      <c r="AP2121" s="1">
        <v>38163</v>
      </c>
      <c r="AQ2121" s="1">
        <v>38360</v>
      </c>
    </row>
    <row r="2122" spans="1:43">
      <c r="A2122" t="s">
        <v>4336</v>
      </c>
      <c r="B2122">
        <v>280171000277</v>
      </c>
      <c r="C2122" t="s">
        <v>4337</v>
      </c>
      <c r="D2122" t="s">
        <v>162</v>
      </c>
      <c r="E2122">
        <v>39507</v>
      </c>
      <c r="F2122" t="s">
        <v>75</v>
      </c>
      <c r="G2122" t="s">
        <v>4338</v>
      </c>
      <c r="H2122" t="s">
        <v>1561</v>
      </c>
      <c r="I2122" t="b">
        <v>0</v>
      </c>
      <c r="J2122" t="b">
        <v>0</v>
      </c>
      <c r="K2122" t="b">
        <v>0</v>
      </c>
      <c r="L2122" t="b">
        <v>0</v>
      </c>
      <c r="M2122" t="b">
        <v>0</v>
      </c>
      <c r="N2122" t="b">
        <v>0</v>
      </c>
      <c r="O2122" t="s">
        <v>57</v>
      </c>
      <c r="P2122" t="b">
        <v>0</v>
      </c>
      <c r="Q2122" t="b">
        <v>0</v>
      </c>
      <c r="R2122" t="s">
        <v>94</v>
      </c>
      <c r="S2122" t="s">
        <v>95</v>
      </c>
      <c r="T2122" t="s">
        <v>568</v>
      </c>
      <c r="U2122" t="s">
        <v>273</v>
      </c>
      <c r="V2122" t="s">
        <v>71</v>
      </c>
      <c r="W2122" t="s">
        <v>61</v>
      </c>
      <c r="X2122" t="s">
        <v>62</v>
      </c>
      <c r="Y2122" t="s">
        <v>81</v>
      </c>
      <c r="Z2122">
        <v>19.79</v>
      </c>
      <c r="AA2122">
        <v>13.86</v>
      </c>
      <c r="AB2122">
        <v>2.97</v>
      </c>
      <c r="AC2122">
        <v>9</v>
      </c>
      <c r="AD2122">
        <v>243.56</v>
      </c>
      <c r="AE2122">
        <v>297.02</v>
      </c>
      <c r="AF2122">
        <v>24</v>
      </c>
      <c r="AG2122" t="b">
        <v>1</v>
      </c>
      <c r="AH2122">
        <v>297.02</v>
      </c>
      <c r="AI2122">
        <f t="shared" si="33"/>
        <v>13015.562193548803</v>
      </c>
      <c r="AJ2122">
        <v>1</v>
      </c>
      <c r="AK2122" t="b">
        <v>0</v>
      </c>
      <c r="AL2122" t="b">
        <v>0</v>
      </c>
      <c r="AM2122" t="s">
        <v>576</v>
      </c>
      <c r="AN2122" s="1">
        <v>40107</v>
      </c>
      <c r="AO2122" s="1">
        <v>40147</v>
      </c>
      <c r="AP2122" s="1">
        <v>40266</v>
      </c>
      <c r="AQ2122" s="1">
        <v>40209</v>
      </c>
    </row>
    <row r="2123" spans="1:43">
      <c r="A2123" t="s">
        <v>4339</v>
      </c>
      <c r="B2123">
        <v>62769004173</v>
      </c>
      <c r="C2123" t="s">
        <v>4340</v>
      </c>
      <c r="D2123" t="s">
        <v>128</v>
      </c>
      <c r="E2123">
        <v>90638</v>
      </c>
      <c r="F2123" t="s">
        <v>54</v>
      </c>
      <c r="G2123" t="s">
        <v>4341</v>
      </c>
      <c r="H2123" t="s">
        <v>130</v>
      </c>
      <c r="I2123" t="b">
        <v>0</v>
      </c>
      <c r="J2123" t="b">
        <v>0</v>
      </c>
      <c r="K2123" t="b">
        <v>0</v>
      </c>
      <c r="L2123" t="b">
        <v>0</v>
      </c>
      <c r="M2123" t="b">
        <v>0</v>
      </c>
      <c r="N2123" t="b">
        <v>0</v>
      </c>
      <c r="O2123" t="s">
        <v>77</v>
      </c>
      <c r="P2123" t="b">
        <v>0</v>
      </c>
      <c r="Q2123" t="b">
        <v>0</v>
      </c>
      <c r="R2123" t="s">
        <v>58</v>
      </c>
      <c r="S2123" t="s">
        <v>59</v>
      </c>
      <c r="V2123" t="s">
        <v>60</v>
      </c>
      <c r="W2123" t="s">
        <v>114</v>
      </c>
      <c r="X2123" t="s">
        <v>107</v>
      </c>
      <c r="Y2123" t="s">
        <v>63</v>
      </c>
      <c r="Z2123">
        <v>0</v>
      </c>
      <c r="AA2123">
        <v>18.77</v>
      </c>
      <c r="AB2123">
        <v>3.08</v>
      </c>
      <c r="AC2123">
        <v>35</v>
      </c>
      <c r="AD2123">
        <v>261.99</v>
      </c>
      <c r="AE2123">
        <v>308.22000000000003</v>
      </c>
      <c r="AF2123">
        <v>30</v>
      </c>
      <c r="AG2123" t="b">
        <v>1</v>
      </c>
      <c r="AH2123">
        <v>297.64</v>
      </c>
      <c r="AI2123">
        <f t="shared" si="33"/>
        <v>12874.480242677648</v>
      </c>
      <c r="AJ2123">
        <v>4</v>
      </c>
      <c r="AK2123" t="b">
        <v>1</v>
      </c>
      <c r="AL2123" t="b">
        <v>0</v>
      </c>
      <c r="AM2123" t="s">
        <v>576</v>
      </c>
      <c r="AN2123" s="1">
        <v>40469</v>
      </c>
      <c r="AO2123" s="1">
        <v>40471</v>
      </c>
      <c r="AP2123" s="1">
        <v>40505</v>
      </c>
      <c r="AQ2123" s="1">
        <v>40620</v>
      </c>
    </row>
    <row r="2124" spans="1:43">
      <c r="A2124" t="s">
        <v>4342</v>
      </c>
      <c r="C2124" t="s">
        <v>833</v>
      </c>
      <c r="D2124" t="s">
        <v>128</v>
      </c>
      <c r="E2124">
        <v>95110</v>
      </c>
      <c r="F2124" t="s">
        <v>75</v>
      </c>
      <c r="G2124" t="s">
        <v>1675</v>
      </c>
      <c r="H2124" t="s">
        <v>835</v>
      </c>
      <c r="I2124" t="b">
        <v>1</v>
      </c>
      <c r="J2124" t="b">
        <v>0</v>
      </c>
      <c r="K2124" t="b">
        <v>0</v>
      </c>
      <c r="L2124" t="b">
        <v>0</v>
      </c>
      <c r="M2124" t="b">
        <v>0</v>
      </c>
      <c r="N2124" t="b">
        <v>0</v>
      </c>
      <c r="O2124" t="s">
        <v>77</v>
      </c>
      <c r="P2124" t="b">
        <v>1</v>
      </c>
      <c r="Q2124" t="b">
        <v>0</v>
      </c>
      <c r="R2124" t="s">
        <v>119</v>
      </c>
      <c r="S2124" t="s">
        <v>59</v>
      </c>
      <c r="T2124" t="s">
        <v>230</v>
      </c>
      <c r="U2124" t="s">
        <v>59</v>
      </c>
      <c r="V2124" t="s">
        <v>60</v>
      </c>
      <c r="W2124" t="s">
        <v>80</v>
      </c>
      <c r="X2124" t="s">
        <v>62</v>
      </c>
      <c r="Y2124" t="s">
        <v>63</v>
      </c>
      <c r="Z2124">
        <v>19.8</v>
      </c>
      <c r="AA2124">
        <v>14.35</v>
      </c>
      <c r="AB2124">
        <v>2.97</v>
      </c>
      <c r="AC2124">
        <v>9</v>
      </c>
      <c r="AD2124">
        <v>244.11</v>
      </c>
      <c r="AE2124">
        <v>297.7</v>
      </c>
      <c r="AF2124">
        <v>60</v>
      </c>
      <c r="AG2124" t="b">
        <v>1</v>
      </c>
      <c r="AH2124">
        <v>297.7</v>
      </c>
      <c r="AI2124">
        <f t="shared" si="33"/>
        <v>12860.867950657857</v>
      </c>
      <c r="AJ2124">
        <v>1</v>
      </c>
      <c r="AK2124" t="b">
        <v>0</v>
      </c>
      <c r="AL2124" t="b">
        <v>0</v>
      </c>
      <c r="AM2124" t="s">
        <v>576</v>
      </c>
      <c r="AN2124" s="1">
        <v>40037</v>
      </c>
      <c r="AO2124" s="1">
        <v>40074</v>
      </c>
      <c r="AP2124" s="1">
        <v>40077</v>
      </c>
      <c r="AQ2124" s="1">
        <v>40191</v>
      </c>
    </row>
    <row r="2125" spans="1:43">
      <c r="A2125" t="s">
        <v>4343</v>
      </c>
      <c r="B2125">
        <v>160264000481</v>
      </c>
      <c r="C2125" t="s">
        <v>2787</v>
      </c>
      <c r="D2125" t="s">
        <v>801</v>
      </c>
      <c r="E2125">
        <v>83201</v>
      </c>
      <c r="F2125" t="s">
        <v>75</v>
      </c>
      <c r="G2125" t="s">
        <v>2788</v>
      </c>
      <c r="H2125" t="s">
        <v>2789</v>
      </c>
      <c r="I2125" t="b">
        <v>0</v>
      </c>
      <c r="J2125" t="b">
        <v>0</v>
      </c>
      <c r="K2125" t="b">
        <v>0</v>
      </c>
      <c r="L2125" t="b">
        <v>0</v>
      </c>
      <c r="M2125" t="b">
        <v>0</v>
      </c>
      <c r="N2125" t="b">
        <v>0</v>
      </c>
      <c r="O2125" t="s">
        <v>57</v>
      </c>
      <c r="P2125" t="b">
        <v>0</v>
      </c>
      <c r="Q2125" t="b">
        <v>0</v>
      </c>
      <c r="R2125" t="s">
        <v>119</v>
      </c>
      <c r="S2125" t="s">
        <v>59</v>
      </c>
      <c r="T2125" t="s">
        <v>58</v>
      </c>
      <c r="U2125" t="s">
        <v>59</v>
      </c>
      <c r="V2125" t="s">
        <v>60</v>
      </c>
      <c r="W2125" t="s">
        <v>61</v>
      </c>
      <c r="X2125" t="s">
        <v>62</v>
      </c>
      <c r="Y2125" t="s">
        <v>63</v>
      </c>
      <c r="Z2125">
        <v>20</v>
      </c>
      <c r="AA2125">
        <v>12</v>
      </c>
      <c r="AB2125">
        <v>5</v>
      </c>
      <c r="AC2125">
        <v>17</v>
      </c>
      <c r="AD2125">
        <v>254</v>
      </c>
      <c r="AE2125">
        <v>309.76</v>
      </c>
      <c r="AF2125">
        <v>50</v>
      </c>
      <c r="AG2125" t="b">
        <v>1</v>
      </c>
      <c r="AH2125">
        <v>298.82</v>
      </c>
      <c r="AI2125">
        <f t="shared" si="33"/>
        <v>12608.093432955126</v>
      </c>
      <c r="AJ2125">
        <v>1</v>
      </c>
      <c r="AK2125" t="b">
        <v>0</v>
      </c>
      <c r="AL2125" t="b">
        <v>0</v>
      </c>
      <c r="AM2125" t="s">
        <v>576</v>
      </c>
      <c r="AN2125" s="1">
        <v>39645</v>
      </c>
      <c r="AO2125" s="1">
        <v>39798</v>
      </c>
      <c r="AP2125" s="1">
        <v>39862</v>
      </c>
      <c r="AQ2125" s="1">
        <v>39799</v>
      </c>
    </row>
    <row r="2126" spans="1:43">
      <c r="A2126" t="s">
        <v>4344</v>
      </c>
      <c r="B2126">
        <v>130228000967</v>
      </c>
      <c r="C2126" t="s">
        <v>4345</v>
      </c>
      <c r="D2126" t="s">
        <v>280</v>
      </c>
      <c r="E2126">
        <v>30349</v>
      </c>
      <c r="F2126" t="s">
        <v>54</v>
      </c>
      <c r="G2126" t="s">
        <v>4346</v>
      </c>
      <c r="H2126" t="s">
        <v>628</v>
      </c>
      <c r="I2126" t="b">
        <v>0</v>
      </c>
      <c r="J2126" t="b">
        <v>0</v>
      </c>
      <c r="K2126" t="b">
        <v>0</v>
      </c>
      <c r="L2126" t="b">
        <v>0</v>
      </c>
      <c r="M2126" t="b">
        <v>0</v>
      </c>
      <c r="N2126" t="b">
        <v>0</v>
      </c>
      <c r="O2126" t="s">
        <v>87</v>
      </c>
      <c r="P2126" t="b">
        <v>1</v>
      </c>
      <c r="Q2126" t="b">
        <v>0</v>
      </c>
      <c r="R2126" t="s">
        <v>94</v>
      </c>
      <c r="S2126" t="s">
        <v>95</v>
      </c>
      <c r="V2126" t="s">
        <v>71</v>
      </c>
      <c r="W2126" t="s">
        <v>61</v>
      </c>
      <c r="X2126" t="s">
        <v>62</v>
      </c>
      <c r="Y2126" t="s">
        <v>88</v>
      </c>
      <c r="Z2126">
        <v>21.37</v>
      </c>
      <c r="AA2126">
        <v>8.5500000000000007</v>
      </c>
      <c r="AB2126">
        <v>5.34</v>
      </c>
      <c r="AC2126">
        <v>17</v>
      </c>
      <c r="AD2126">
        <v>266</v>
      </c>
      <c r="AE2126">
        <v>324.39</v>
      </c>
      <c r="AF2126">
        <v>100</v>
      </c>
      <c r="AG2126" t="b">
        <v>0</v>
      </c>
      <c r="AH2126">
        <v>298.82</v>
      </c>
      <c r="AI2126">
        <f t="shared" si="33"/>
        <v>12608.093432955126</v>
      </c>
      <c r="AJ2126">
        <v>4</v>
      </c>
      <c r="AK2126" t="b">
        <v>0</v>
      </c>
      <c r="AL2126" t="b">
        <v>0</v>
      </c>
      <c r="AM2126" t="s">
        <v>576</v>
      </c>
      <c r="AN2126" s="1">
        <v>39410</v>
      </c>
      <c r="AO2126" s="1">
        <v>39424</v>
      </c>
      <c r="AP2126" s="1">
        <v>39588</v>
      </c>
      <c r="AQ2126" s="1">
        <v>39648</v>
      </c>
    </row>
    <row r="2127" spans="1:43">
      <c r="A2127" t="s">
        <v>4347</v>
      </c>
      <c r="B2127">
        <v>360013502170</v>
      </c>
      <c r="C2127" t="s">
        <v>553</v>
      </c>
      <c r="D2127" t="s">
        <v>74</v>
      </c>
      <c r="E2127">
        <v>10308</v>
      </c>
      <c r="F2127" t="s">
        <v>75</v>
      </c>
      <c r="G2127" t="s">
        <v>723</v>
      </c>
      <c r="H2127" t="s">
        <v>553</v>
      </c>
      <c r="I2127" t="b">
        <v>0</v>
      </c>
      <c r="J2127" t="b">
        <v>0</v>
      </c>
      <c r="K2127" t="b">
        <v>1</v>
      </c>
      <c r="L2127" t="b">
        <v>0</v>
      </c>
      <c r="M2127" t="b">
        <v>0</v>
      </c>
      <c r="N2127" t="b">
        <v>0</v>
      </c>
      <c r="O2127" t="s">
        <v>77</v>
      </c>
      <c r="P2127" t="b">
        <v>0</v>
      </c>
      <c r="Q2127" t="b">
        <v>0</v>
      </c>
      <c r="R2127" t="s">
        <v>113</v>
      </c>
      <c r="S2127" t="s">
        <v>113</v>
      </c>
      <c r="T2127" t="s">
        <v>272</v>
      </c>
      <c r="U2127" t="s">
        <v>273</v>
      </c>
      <c r="V2127" t="s">
        <v>71</v>
      </c>
      <c r="W2127" t="s">
        <v>1</v>
      </c>
      <c r="X2127" t="s">
        <v>62</v>
      </c>
      <c r="Y2127" t="s">
        <v>151</v>
      </c>
      <c r="Z2127">
        <v>19.649999999999999</v>
      </c>
      <c r="AA2127">
        <v>0</v>
      </c>
      <c r="AB2127">
        <v>2.95</v>
      </c>
      <c r="AC2127">
        <v>35</v>
      </c>
      <c r="AD2127">
        <v>254.06</v>
      </c>
      <c r="AE2127">
        <v>298.89</v>
      </c>
      <c r="AF2127">
        <v>18</v>
      </c>
      <c r="AG2127" t="b">
        <v>1</v>
      </c>
      <c r="AH2127">
        <v>298.89</v>
      </c>
      <c r="AI2127">
        <f t="shared" si="33"/>
        <v>12592.378325598707</v>
      </c>
      <c r="AJ2127">
        <v>5</v>
      </c>
      <c r="AK2127" t="b">
        <v>0</v>
      </c>
      <c r="AL2127" t="b">
        <v>1</v>
      </c>
      <c r="AM2127" t="s">
        <v>576</v>
      </c>
      <c r="AN2127" s="1">
        <v>40469</v>
      </c>
      <c r="AO2127" s="1">
        <v>40540</v>
      </c>
      <c r="AP2127" s="1">
        <v>40546</v>
      </c>
      <c r="AQ2127" s="1">
        <v>40620</v>
      </c>
    </row>
    <row r="2128" spans="1:43">
      <c r="A2128" t="s">
        <v>4348</v>
      </c>
      <c r="B2128">
        <v>63432005488</v>
      </c>
      <c r="C2128" t="s">
        <v>242</v>
      </c>
      <c r="D2128" t="s">
        <v>128</v>
      </c>
      <c r="E2128">
        <v>92114</v>
      </c>
      <c r="F2128" t="s">
        <v>75</v>
      </c>
      <c r="G2128" t="s">
        <v>794</v>
      </c>
      <c r="H2128" t="s">
        <v>242</v>
      </c>
      <c r="I2128" t="b">
        <v>0</v>
      </c>
      <c r="J2128" t="b">
        <v>1</v>
      </c>
      <c r="K2128" t="b">
        <v>1</v>
      </c>
      <c r="L2128" t="b">
        <v>0</v>
      </c>
      <c r="M2128" t="b">
        <v>0</v>
      </c>
      <c r="N2128" t="b">
        <v>0</v>
      </c>
      <c r="O2128" t="s">
        <v>57</v>
      </c>
      <c r="P2128" t="b">
        <v>0</v>
      </c>
      <c r="Q2128" t="b">
        <v>0</v>
      </c>
      <c r="R2128" t="s">
        <v>512</v>
      </c>
      <c r="S2128" t="s">
        <v>273</v>
      </c>
      <c r="T2128" t="s">
        <v>357</v>
      </c>
      <c r="U2128" t="s">
        <v>137</v>
      </c>
      <c r="V2128" t="s">
        <v>60</v>
      </c>
      <c r="W2128" t="s">
        <v>61</v>
      </c>
      <c r="X2128" t="s">
        <v>62</v>
      </c>
      <c r="Y2128" t="s">
        <v>63</v>
      </c>
      <c r="Z2128">
        <v>18.2</v>
      </c>
      <c r="AA2128">
        <v>16.649999999999999</v>
      </c>
      <c r="AB2128">
        <v>2.73</v>
      </c>
      <c r="AC2128">
        <v>35</v>
      </c>
      <c r="AD2128">
        <v>254.53</v>
      </c>
      <c r="AE2128">
        <v>299.45</v>
      </c>
      <c r="AF2128">
        <v>200</v>
      </c>
      <c r="AG2128" t="b">
        <v>1</v>
      </c>
      <c r="AH2128">
        <v>299.45</v>
      </c>
      <c r="AI2128">
        <f t="shared" si="33"/>
        <v>12467.01026674734</v>
      </c>
      <c r="AJ2128">
        <v>1</v>
      </c>
      <c r="AK2128" t="b">
        <v>0</v>
      </c>
      <c r="AL2128" t="b">
        <v>0</v>
      </c>
      <c r="AM2128" t="s">
        <v>576</v>
      </c>
      <c r="AN2128" s="1">
        <v>40573</v>
      </c>
      <c r="AO2128" s="1">
        <v>40613</v>
      </c>
      <c r="AQ2128" s="1">
        <v>40722</v>
      </c>
    </row>
    <row r="2129" spans="1:43">
      <c r="A2129" t="s">
        <v>4349</v>
      </c>
      <c r="B2129">
        <v>481970001902</v>
      </c>
      <c r="C2129" t="s">
        <v>2614</v>
      </c>
      <c r="D2129" t="s">
        <v>248</v>
      </c>
      <c r="E2129">
        <v>76116</v>
      </c>
      <c r="F2129" t="s">
        <v>75</v>
      </c>
      <c r="G2129" t="s">
        <v>2615</v>
      </c>
      <c r="H2129" t="s">
        <v>827</v>
      </c>
      <c r="I2129" t="b">
        <v>0</v>
      </c>
      <c r="J2129" t="b">
        <v>0</v>
      </c>
      <c r="K2129" t="b">
        <v>0</v>
      </c>
      <c r="L2129" t="b">
        <v>0</v>
      </c>
      <c r="M2129" t="b">
        <v>0</v>
      </c>
      <c r="N2129" t="b">
        <v>0</v>
      </c>
      <c r="O2129" t="s">
        <v>57</v>
      </c>
      <c r="P2129" t="b">
        <v>0</v>
      </c>
      <c r="Q2129" t="b">
        <v>0</v>
      </c>
      <c r="R2129" t="s">
        <v>58</v>
      </c>
      <c r="S2129" t="s">
        <v>59</v>
      </c>
      <c r="T2129" t="s">
        <v>230</v>
      </c>
      <c r="U2129" t="s">
        <v>59</v>
      </c>
      <c r="V2129" t="s">
        <v>60</v>
      </c>
      <c r="W2129" t="s">
        <v>80</v>
      </c>
      <c r="X2129" t="s">
        <v>107</v>
      </c>
      <c r="Y2129" t="s">
        <v>63</v>
      </c>
      <c r="Z2129">
        <v>23.75</v>
      </c>
      <c r="AA2129">
        <v>0</v>
      </c>
      <c r="AB2129">
        <v>3.56</v>
      </c>
      <c r="AC2129">
        <v>35</v>
      </c>
      <c r="AD2129">
        <v>299.8</v>
      </c>
      <c r="AE2129">
        <v>352.71</v>
      </c>
      <c r="AF2129">
        <v>22</v>
      </c>
      <c r="AG2129" t="b">
        <v>1</v>
      </c>
      <c r="AH2129">
        <v>299.8</v>
      </c>
      <c r="AI2129">
        <f t="shared" si="33"/>
        <v>12388.973729965232</v>
      </c>
      <c r="AJ2129">
        <v>1</v>
      </c>
      <c r="AK2129" t="b">
        <v>0</v>
      </c>
      <c r="AL2129" t="b">
        <v>0</v>
      </c>
      <c r="AM2129" t="s">
        <v>576</v>
      </c>
      <c r="AN2129" s="1">
        <v>40413</v>
      </c>
      <c r="AO2129" s="1">
        <v>40535</v>
      </c>
      <c r="AP2129" s="1">
        <v>40623</v>
      </c>
      <c r="AQ2129" s="1">
        <v>40563</v>
      </c>
    </row>
    <row r="2130" spans="1:43">
      <c r="A2130" t="s">
        <v>4350</v>
      </c>
      <c r="C2130" t="s">
        <v>462</v>
      </c>
      <c r="D2130" t="s">
        <v>248</v>
      </c>
      <c r="E2130">
        <v>77073</v>
      </c>
      <c r="F2130" t="s">
        <v>54</v>
      </c>
      <c r="G2130" t="s">
        <v>1946</v>
      </c>
      <c r="H2130" t="s">
        <v>464</v>
      </c>
      <c r="I2130" t="b">
        <v>0</v>
      </c>
      <c r="J2130" t="b">
        <v>0</v>
      </c>
      <c r="K2130" t="b">
        <v>0</v>
      </c>
      <c r="L2130" t="b">
        <v>0</v>
      </c>
      <c r="M2130" t="b">
        <v>0</v>
      </c>
      <c r="N2130" t="b">
        <v>0</v>
      </c>
      <c r="O2130" t="s">
        <v>87</v>
      </c>
      <c r="P2130" t="b">
        <v>0</v>
      </c>
      <c r="Q2130" t="b">
        <v>0</v>
      </c>
      <c r="R2130" t="s">
        <v>101</v>
      </c>
      <c r="S2130" t="s">
        <v>95</v>
      </c>
      <c r="V2130" t="s">
        <v>71</v>
      </c>
      <c r="W2130" t="s">
        <v>61</v>
      </c>
      <c r="X2130" t="s">
        <v>62</v>
      </c>
      <c r="Y2130" t="s">
        <v>151</v>
      </c>
      <c r="Z2130">
        <v>21.24</v>
      </c>
      <c r="AA2130">
        <v>0</v>
      </c>
      <c r="AB2130">
        <v>3.19</v>
      </c>
      <c r="AC2130">
        <v>9</v>
      </c>
      <c r="AD2130">
        <v>245.85</v>
      </c>
      <c r="AE2130">
        <v>299.82</v>
      </c>
      <c r="AF2130">
        <v>100</v>
      </c>
      <c r="AG2130" t="b">
        <v>1</v>
      </c>
      <c r="AH2130">
        <v>299.82</v>
      </c>
      <c r="AI2130">
        <f t="shared" si="33"/>
        <v>12384.521899291973</v>
      </c>
      <c r="AJ2130">
        <v>12</v>
      </c>
      <c r="AK2130" t="b">
        <v>0</v>
      </c>
      <c r="AL2130" t="b">
        <v>0</v>
      </c>
      <c r="AM2130" t="s">
        <v>576</v>
      </c>
      <c r="AN2130" s="1">
        <v>40043</v>
      </c>
      <c r="AO2130" s="1">
        <v>40160</v>
      </c>
      <c r="AP2130" s="1">
        <v>40182</v>
      </c>
      <c r="AQ2130" s="1">
        <v>40200</v>
      </c>
    </row>
    <row r="2131" spans="1:43">
      <c r="A2131" t="s">
        <v>4351</v>
      </c>
      <c r="B2131">
        <v>62805011289</v>
      </c>
      <c r="C2131" t="s">
        <v>93</v>
      </c>
      <c r="D2131" t="s">
        <v>128</v>
      </c>
      <c r="E2131">
        <v>94601</v>
      </c>
      <c r="F2131" t="s">
        <v>75</v>
      </c>
      <c r="G2131" t="s">
        <v>244</v>
      </c>
      <c r="H2131" t="s">
        <v>245</v>
      </c>
      <c r="I2131" t="b">
        <v>0</v>
      </c>
      <c r="J2131" t="b">
        <v>1</v>
      </c>
      <c r="K2131" t="b">
        <v>0</v>
      </c>
      <c r="L2131" t="b">
        <v>0</v>
      </c>
      <c r="M2131" t="b">
        <v>0</v>
      </c>
      <c r="N2131" t="b">
        <v>0</v>
      </c>
      <c r="O2131" t="s">
        <v>77</v>
      </c>
      <c r="P2131" t="b">
        <v>1</v>
      </c>
      <c r="Q2131" t="b">
        <v>0</v>
      </c>
      <c r="R2131" t="s">
        <v>94</v>
      </c>
      <c r="S2131" t="s">
        <v>95</v>
      </c>
      <c r="V2131" t="s">
        <v>71</v>
      </c>
      <c r="W2131" t="s">
        <v>61</v>
      </c>
      <c r="X2131" t="s">
        <v>62</v>
      </c>
      <c r="Y2131" t="s">
        <v>88</v>
      </c>
      <c r="Z2131">
        <v>18.22</v>
      </c>
      <c r="AA2131">
        <v>16.68</v>
      </c>
      <c r="AB2131">
        <v>2.73</v>
      </c>
      <c r="AC2131">
        <v>35</v>
      </c>
      <c r="AD2131">
        <v>254.88</v>
      </c>
      <c r="AE2131">
        <v>299.86</v>
      </c>
      <c r="AF2131">
        <v>80</v>
      </c>
      <c r="AG2131" t="b">
        <v>0</v>
      </c>
      <c r="AH2131">
        <v>299.86</v>
      </c>
      <c r="AI2131">
        <f t="shared" si="33"/>
        <v>12375.620637945443</v>
      </c>
      <c r="AJ2131">
        <v>3</v>
      </c>
      <c r="AK2131" t="b">
        <v>1</v>
      </c>
      <c r="AL2131" t="b">
        <v>0</v>
      </c>
      <c r="AM2131" t="s">
        <v>576</v>
      </c>
      <c r="AN2131" s="1">
        <v>40463</v>
      </c>
      <c r="AO2131" s="1">
        <v>40471</v>
      </c>
      <c r="AP2131" s="1">
        <v>40585</v>
      </c>
      <c r="AQ2131" s="1">
        <v>40613</v>
      </c>
    </row>
    <row r="2132" spans="1:43">
      <c r="A2132" t="s">
        <v>4352</v>
      </c>
      <c r="B2132">
        <v>390451602088</v>
      </c>
      <c r="C2132" t="s">
        <v>4353</v>
      </c>
      <c r="D2132" t="s">
        <v>84</v>
      </c>
      <c r="E2132">
        <v>44502</v>
      </c>
      <c r="F2132" t="s">
        <v>75</v>
      </c>
      <c r="G2132" t="s">
        <v>4354</v>
      </c>
      <c r="H2132" t="s">
        <v>4355</v>
      </c>
      <c r="I2132" t="b">
        <v>0</v>
      </c>
      <c r="J2132" t="b">
        <v>0</v>
      </c>
      <c r="K2132" t="b">
        <v>0</v>
      </c>
      <c r="L2132" t="b">
        <v>0</v>
      </c>
      <c r="M2132" t="b">
        <v>0</v>
      </c>
      <c r="N2132" t="b">
        <v>0</v>
      </c>
      <c r="O2132" t="s">
        <v>77</v>
      </c>
      <c r="P2132" t="b">
        <v>0</v>
      </c>
      <c r="Q2132" t="b">
        <v>0</v>
      </c>
      <c r="R2132" t="s">
        <v>94</v>
      </c>
      <c r="S2132" t="s">
        <v>95</v>
      </c>
      <c r="V2132" t="s">
        <v>71</v>
      </c>
      <c r="W2132" t="s">
        <v>61</v>
      </c>
      <c r="X2132" t="s">
        <v>62</v>
      </c>
      <c r="Y2132" t="s">
        <v>63</v>
      </c>
      <c r="Z2132">
        <v>0</v>
      </c>
      <c r="AA2132">
        <v>0</v>
      </c>
      <c r="AB2132">
        <v>3.58</v>
      </c>
      <c r="AC2132">
        <v>35</v>
      </c>
      <c r="AD2132">
        <v>277.48</v>
      </c>
      <c r="AE2132">
        <v>326.45</v>
      </c>
      <c r="AF2132">
        <v>15</v>
      </c>
      <c r="AG2132" t="b">
        <v>1</v>
      </c>
      <c r="AH2132">
        <v>299.98</v>
      </c>
      <c r="AI2132">
        <f t="shared" si="33"/>
        <v>12348.936053905863</v>
      </c>
      <c r="AJ2132">
        <v>3</v>
      </c>
      <c r="AK2132" t="b">
        <v>0</v>
      </c>
      <c r="AL2132" t="b">
        <v>0</v>
      </c>
      <c r="AM2132" t="s">
        <v>576</v>
      </c>
      <c r="AN2132" s="1">
        <v>40558</v>
      </c>
      <c r="AO2132" s="1">
        <v>40577</v>
      </c>
      <c r="AP2132" s="1">
        <v>40578</v>
      </c>
      <c r="AQ2132" s="1">
        <v>40705</v>
      </c>
    </row>
    <row r="2133" spans="1:43">
      <c r="A2133" t="s">
        <v>4356</v>
      </c>
      <c r="B2133">
        <v>61440001670</v>
      </c>
      <c r="C2133" t="s">
        <v>1205</v>
      </c>
      <c r="D2133" t="s">
        <v>128</v>
      </c>
      <c r="E2133">
        <v>94538</v>
      </c>
      <c r="F2133" t="s">
        <v>75</v>
      </c>
      <c r="G2133" t="s">
        <v>1206</v>
      </c>
      <c r="H2133" t="s">
        <v>245</v>
      </c>
      <c r="I2133" t="b">
        <v>0</v>
      </c>
      <c r="J2133" t="b">
        <v>0</v>
      </c>
      <c r="K2133" t="b">
        <v>0</v>
      </c>
      <c r="L2133" t="b">
        <v>0</v>
      </c>
      <c r="M2133" t="b">
        <v>0</v>
      </c>
      <c r="N2133" t="b">
        <v>0</v>
      </c>
      <c r="O2133" t="s">
        <v>57</v>
      </c>
      <c r="P2133" t="b">
        <v>0</v>
      </c>
      <c r="Q2133" t="b">
        <v>0</v>
      </c>
      <c r="R2133" t="s">
        <v>104</v>
      </c>
      <c r="S2133" t="s">
        <v>95</v>
      </c>
      <c r="T2133" t="s">
        <v>113</v>
      </c>
      <c r="U2133" t="s">
        <v>113</v>
      </c>
      <c r="V2133" t="s">
        <v>60</v>
      </c>
      <c r="W2133" t="s">
        <v>61</v>
      </c>
      <c r="X2133" t="s">
        <v>107</v>
      </c>
      <c r="Y2133" t="s">
        <v>151</v>
      </c>
      <c r="Z2133">
        <v>42.68</v>
      </c>
      <c r="AA2133">
        <v>36.53</v>
      </c>
      <c r="AB2133">
        <v>5.99</v>
      </c>
      <c r="AC2133">
        <v>35</v>
      </c>
      <c r="AD2133">
        <v>519.47</v>
      </c>
      <c r="AE2133">
        <v>611.14</v>
      </c>
      <c r="AF2133">
        <v>30</v>
      </c>
      <c r="AG2133" t="b">
        <v>1</v>
      </c>
      <c r="AH2133">
        <v>300</v>
      </c>
      <c r="AI2133">
        <f t="shared" si="33"/>
        <v>12344.491423232605</v>
      </c>
      <c r="AJ2133">
        <v>1</v>
      </c>
      <c r="AK2133" t="b">
        <v>0</v>
      </c>
      <c r="AL2133" t="b">
        <v>1</v>
      </c>
      <c r="AM2133" t="s">
        <v>102</v>
      </c>
      <c r="AN2133" s="1">
        <v>40536</v>
      </c>
      <c r="AQ2133" s="1">
        <v>40665</v>
      </c>
    </row>
    <row r="2134" spans="1:43">
      <c r="A2134" t="s">
        <v>4357</v>
      </c>
      <c r="B2134">
        <v>370072002474</v>
      </c>
      <c r="C2134" t="s">
        <v>796</v>
      </c>
      <c r="D2134" t="s">
        <v>67</v>
      </c>
      <c r="E2134">
        <v>27516</v>
      </c>
      <c r="F2134" t="s">
        <v>54</v>
      </c>
      <c r="G2134" t="s">
        <v>4358</v>
      </c>
      <c r="H2134" t="s">
        <v>307</v>
      </c>
      <c r="I2134" t="b">
        <v>0</v>
      </c>
      <c r="J2134" t="b">
        <v>0</v>
      </c>
      <c r="K2134" t="b">
        <v>0</v>
      </c>
      <c r="L2134" t="b">
        <v>0</v>
      </c>
      <c r="M2134" t="b">
        <v>0</v>
      </c>
      <c r="N2134" t="b">
        <v>0</v>
      </c>
      <c r="O2134" t="s">
        <v>77</v>
      </c>
      <c r="P2134" t="b">
        <v>0</v>
      </c>
      <c r="Q2134" t="b">
        <v>0</v>
      </c>
      <c r="R2134" t="s">
        <v>58</v>
      </c>
      <c r="S2134" t="s">
        <v>59</v>
      </c>
      <c r="T2134" t="s">
        <v>104</v>
      </c>
      <c r="U2134" t="s">
        <v>95</v>
      </c>
      <c r="V2134" t="s">
        <v>60</v>
      </c>
      <c r="W2134" t="s">
        <v>114</v>
      </c>
      <c r="X2134" t="s">
        <v>107</v>
      </c>
      <c r="Y2134" t="s">
        <v>81</v>
      </c>
      <c r="Z2134">
        <v>53.03</v>
      </c>
      <c r="AA2134">
        <v>22.54</v>
      </c>
      <c r="AB2134">
        <v>13.26</v>
      </c>
      <c r="AC2134">
        <v>17</v>
      </c>
      <c r="AD2134">
        <v>636</v>
      </c>
      <c r="AE2134">
        <v>775.61</v>
      </c>
      <c r="AF2134">
        <v>600</v>
      </c>
      <c r="AG2134" t="b">
        <v>1</v>
      </c>
      <c r="AH2134">
        <v>300</v>
      </c>
      <c r="AI2134">
        <f t="shared" si="33"/>
        <v>12344.491423232605</v>
      </c>
      <c r="AJ2134">
        <v>2</v>
      </c>
      <c r="AK2134" t="b">
        <v>0</v>
      </c>
      <c r="AL2134" t="b">
        <v>0</v>
      </c>
      <c r="AM2134" t="s">
        <v>64</v>
      </c>
      <c r="AN2134" s="1">
        <v>39799</v>
      </c>
      <c r="AQ2134" s="1">
        <v>39949</v>
      </c>
    </row>
    <row r="2135" spans="1:43">
      <c r="A2135" t="s">
        <v>4359</v>
      </c>
      <c r="B2135">
        <v>130129001926</v>
      </c>
      <c r="C2135" t="s">
        <v>3579</v>
      </c>
      <c r="D2135" t="s">
        <v>280</v>
      </c>
      <c r="E2135">
        <v>30066</v>
      </c>
      <c r="F2135" t="s">
        <v>54</v>
      </c>
      <c r="G2135" t="s">
        <v>1978</v>
      </c>
      <c r="H2135" t="s">
        <v>1979</v>
      </c>
      <c r="I2135" t="b">
        <v>0</v>
      </c>
      <c r="J2135" t="b">
        <v>0</v>
      </c>
      <c r="K2135" t="b">
        <v>0</v>
      </c>
      <c r="L2135" t="b">
        <v>0</v>
      </c>
      <c r="M2135" t="b">
        <v>0</v>
      </c>
      <c r="N2135" t="b">
        <v>0</v>
      </c>
      <c r="O2135" t="s">
        <v>87</v>
      </c>
      <c r="P2135" t="b">
        <v>0</v>
      </c>
      <c r="Q2135" t="b">
        <v>0</v>
      </c>
      <c r="R2135" t="s">
        <v>119</v>
      </c>
      <c r="S2135" t="s">
        <v>59</v>
      </c>
      <c r="T2135" t="s">
        <v>113</v>
      </c>
      <c r="U2135" t="s">
        <v>113</v>
      </c>
      <c r="V2135" t="s">
        <v>71</v>
      </c>
      <c r="W2135" t="s">
        <v>114</v>
      </c>
      <c r="X2135" t="s">
        <v>107</v>
      </c>
      <c r="Y2135" t="s">
        <v>151</v>
      </c>
      <c r="Z2135">
        <v>19.11</v>
      </c>
      <c r="AA2135">
        <v>7.65</v>
      </c>
      <c r="AB2135">
        <v>4.78</v>
      </c>
      <c r="AC2135">
        <v>17</v>
      </c>
      <c r="AD2135">
        <v>240</v>
      </c>
      <c r="AE2135">
        <v>292.68</v>
      </c>
      <c r="AF2135">
        <v>120</v>
      </c>
      <c r="AG2135" t="b">
        <v>1</v>
      </c>
      <c r="AH2135">
        <v>300</v>
      </c>
      <c r="AI2135">
        <f t="shared" si="33"/>
        <v>12344.491423232605</v>
      </c>
      <c r="AJ2135">
        <v>7</v>
      </c>
      <c r="AK2135" t="b">
        <v>0</v>
      </c>
      <c r="AL2135" t="b">
        <v>0</v>
      </c>
      <c r="AM2135" t="s">
        <v>576</v>
      </c>
      <c r="AN2135" s="1">
        <v>39796</v>
      </c>
      <c r="AO2135" s="1">
        <v>39824</v>
      </c>
      <c r="AP2135" s="1">
        <v>39911</v>
      </c>
      <c r="AQ2135" s="1">
        <v>39950</v>
      </c>
    </row>
    <row r="2136" spans="1:43">
      <c r="A2136" t="s">
        <v>4360</v>
      </c>
      <c r="C2136" t="s">
        <v>3612</v>
      </c>
      <c r="D2136" t="s">
        <v>167</v>
      </c>
      <c r="E2136">
        <v>97222</v>
      </c>
      <c r="G2136" t="s">
        <v>3613</v>
      </c>
      <c r="H2136" t="s">
        <v>3614</v>
      </c>
      <c r="I2136" t="b">
        <v>0</v>
      </c>
      <c r="J2136" t="b">
        <v>0</v>
      </c>
      <c r="K2136" t="b">
        <v>0</v>
      </c>
      <c r="L2136" t="b">
        <v>0</v>
      </c>
      <c r="M2136" t="b">
        <v>0</v>
      </c>
      <c r="N2136" t="b">
        <v>0</v>
      </c>
      <c r="O2136" t="s">
        <v>87</v>
      </c>
      <c r="P2136" t="b">
        <v>0</v>
      </c>
      <c r="Q2136" t="b">
        <v>0</v>
      </c>
      <c r="R2136" t="s">
        <v>101</v>
      </c>
      <c r="S2136" t="s">
        <v>95</v>
      </c>
      <c r="V2136" t="s">
        <v>60</v>
      </c>
      <c r="W2136" t="s">
        <v>61</v>
      </c>
      <c r="X2136" t="s">
        <v>107</v>
      </c>
      <c r="Y2136" t="s">
        <v>151</v>
      </c>
      <c r="Z2136">
        <v>19.940000000000001</v>
      </c>
      <c r="AA2136">
        <v>0</v>
      </c>
      <c r="AB2136">
        <v>4.99</v>
      </c>
      <c r="AC2136">
        <v>17</v>
      </c>
      <c r="AD2136">
        <v>241</v>
      </c>
      <c r="AE2136">
        <v>293.89999999999998</v>
      </c>
      <c r="AF2136">
        <v>20</v>
      </c>
      <c r="AG2136" t="b">
        <v>1</v>
      </c>
      <c r="AH2136">
        <v>300</v>
      </c>
      <c r="AI2136">
        <f t="shared" si="33"/>
        <v>12344.491423232605</v>
      </c>
      <c r="AJ2136">
        <v>3</v>
      </c>
      <c r="AK2136" t="b">
        <v>0</v>
      </c>
      <c r="AL2136" t="b">
        <v>0</v>
      </c>
      <c r="AM2136" t="s">
        <v>576</v>
      </c>
      <c r="AN2136" s="1">
        <v>39786</v>
      </c>
      <c r="AO2136" s="1">
        <v>39801</v>
      </c>
      <c r="AP2136" s="1">
        <v>39849</v>
      </c>
      <c r="AQ2136" s="1">
        <v>39934</v>
      </c>
    </row>
    <row r="2137" spans="1:43">
      <c r="A2137" t="s">
        <v>4361</v>
      </c>
      <c r="B2137">
        <v>62046010657</v>
      </c>
      <c r="C2137" t="s">
        <v>1585</v>
      </c>
      <c r="D2137" t="s">
        <v>128</v>
      </c>
      <c r="E2137">
        <v>94044</v>
      </c>
      <c r="F2137" t="s">
        <v>54</v>
      </c>
      <c r="G2137" t="s">
        <v>1586</v>
      </c>
      <c r="H2137" t="s">
        <v>1565</v>
      </c>
      <c r="I2137" t="b">
        <v>0</v>
      </c>
      <c r="J2137" t="b">
        <v>0</v>
      </c>
      <c r="K2137" t="b">
        <v>0</v>
      </c>
      <c r="L2137" t="b">
        <v>0</v>
      </c>
      <c r="M2137" t="b">
        <v>0</v>
      </c>
      <c r="N2137" t="b">
        <v>0</v>
      </c>
      <c r="O2137" t="s">
        <v>77</v>
      </c>
      <c r="P2137" t="b">
        <v>0</v>
      </c>
      <c r="Q2137" t="b">
        <v>0</v>
      </c>
      <c r="R2137" t="s">
        <v>119</v>
      </c>
      <c r="S2137" t="s">
        <v>59</v>
      </c>
      <c r="T2137" t="s">
        <v>58</v>
      </c>
      <c r="U2137" t="s">
        <v>59</v>
      </c>
      <c r="V2137" t="s">
        <v>60</v>
      </c>
      <c r="W2137" t="s">
        <v>114</v>
      </c>
      <c r="X2137" t="s">
        <v>107</v>
      </c>
      <c r="Y2137" t="s">
        <v>151</v>
      </c>
      <c r="Z2137">
        <v>39.549999999999997</v>
      </c>
      <c r="AA2137">
        <v>28.67</v>
      </c>
      <c r="AB2137">
        <v>9.89</v>
      </c>
      <c r="AC2137">
        <v>17</v>
      </c>
      <c r="AD2137">
        <v>491</v>
      </c>
      <c r="AE2137">
        <v>598.78</v>
      </c>
      <c r="AF2137">
        <v>55</v>
      </c>
      <c r="AG2137" t="b">
        <v>1</v>
      </c>
      <c r="AH2137">
        <v>300</v>
      </c>
      <c r="AI2137">
        <f t="shared" si="33"/>
        <v>12344.491423232605</v>
      </c>
      <c r="AJ2137">
        <v>1</v>
      </c>
      <c r="AK2137" t="b">
        <v>0</v>
      </c>
      <c r="AL2137" t="b">
        <v>0</v>
      </c>
      <c r="AM2137" t="s">
        <v>64</v>
      </c>
      <c r="AN2137" s="1">
        <v>39702</v>
      </c>
      <c r="AQ2137" s="1">
        <v>39858</v>
      </c>
    </row>
    <row r="2138" spans="1:43">
      <c r="A2138" t="s">
        <v>4362</v>
      </c>
      <c r="B2138">
        <v>530126000231</v>
      </c>
      <c r="C2138" t="s">
        <v>4363</v>
      </c>
      <c r="D2138" t="s">
        <v>110</v>
      </c>
      <c r="E2138">
        <v>99109</v>
      </c>
      <c r="F2138" t="s">
        <v>68</v>
      </c>
      <c r="G2138" t="s">
        <v>4364</v>
      </c>
      <c r="H2138" t="s">
        <v>4365</v>
      </c>
      <c r="I2138" t="b">
        <v>0</v>
      </c>
      <c r="J2138" t="b">
        <v>0</v>
      </c>
      <c r="K2138" t="b">
        <v>0</v>
      </c>
      <c r="L2138" t="b">
        <v>0</v>
      </c>
      <c r="M2138" t="b">
        <v>0</v>
      </c>
      <c r="N2138" t="b">
        <v>0</v>
      </c>
      <c r="O2138" t="s">
        <v>87</v>
      </c>
      <c r="P2138" t="b">
        <v>0</v>
      </c>
      <c r="Q2138" t="b">
        <v>0</v>
      </c>
      <c r="R2138" t="s">
        <v>521</v>
      </c>
      <c r="S2138" t="s">
        <v>137</v>
      </c>
      <c r="T2138" t="s">
        <v>568</v>
      </c>
      <c r="U2138" t="s">
        <v>273</v>
      </c>
      <c r="V2138" t="s">
        <v>71</v>
      </c>
      <c r="W2138" t="s">
        <v>80</v>
      </c>
      <c r="X2138" t="s">
        <v>62</v>
      </c>
      <c r="Y2138" t="s">
        <v>88</v>
      </c>
      <c r="Z2138">
        <v>20</v>
      </c>
      <c r="AA2138">
        <v>13</v>
      </c>
      <c r="AB2138">
        <v>5</v>
      </c>
      <c r="AC2138">
        <v>17</v>
      </c>
      <c r="AD2138">
        <v>255</v>
      </c>
      <c r="AE2138">
        <v>310.98</v>
      </c>
      <c r="AF2138">
        <v>270</v>
      </c>
      <c r="AG2138" t="b">
        <v>1</v>
      </c>
      <c r="AH2138">
        <v>300</v>
      </c>
      <c r="AI2138">
        <f t="shared" si="33"/>
        <v>12344.491423232605</v>
      </c>
      <c r="AJ2138">
        <v>2</v>
      </c>
      <c r="AK2138" t="b">
        <v>0</v>
      </c>
      <c r="AL2138" t="b">
        <v>0</v>
      </c>
      <c r="AM2138" t="s">
        <v>576</v>
      </c>
      <c r="AN2138" s="1">
        <v>39433</v>
      </c>
      <c r="AO2138" s="1">
        <v>39442</v>
      </c>
      <c r="AQ2138" s="1">
        <v>39672</v>
      </c>
    </row>
    <row r="2139" spans="1:43">
      <c r="A2139" t="s">
        <v>4366</v>
      </c>
      <c r="B2139">
        <v>110003000163</v>
      </c>
      <c r="C2139" t="s">
        <v>150</v>
      </c>
      <c r="D2139" t="s">
        <v>587</v>
      </c>
      <c r="E2139">
        <v>20019</v>
      </c>
      <c r="F2139" t="s">
        <v>75</v>
      </c>
      <c r="G2139" t="s">
        <v>588</v>
      </c>
      <c r="H2139" t="s">
        <v>589</v>
      </c>
      <c r="I2139" t="b">
        <v>0</v>
      </c>
      <c r="J2139" t="b">
        <v>0</v>
      </c>
      <c r="K2139" t="b">
        <v>0</v>
      </c>
      <c r="L2139" t="b">
        <v>1</v>
      </c>
      <c r="M2139" t="b">
        <v>0</v>
      </c>
      <c r="N2139" t="b">
        <v>0</v>
      </c>
      <c r="O2139" t="s">
        <v>77</v>
      </c>
      <c r="P2139" t="b">
        <v>0</v>
      </c>
      <c r="Q2139" t="b">
        <v>0</v>
      </c>
      <c r="R2139" t="s">
        <v>101</v>
      </c>
      <c r="S2139" t="s">
        <v>95</v>
      </c>
      <c r="T2139" t="s">
        <v>521</v>
      </c>
      <c r="U2139" t="s">
        <v>137</v>
      </c>
      <c r="V2139" t="s">
        <v>60</v>
      </c>
      <c r="W2139" t="s">
        <v>114</v>
      </c>
      <c r="X2139" t="s">
        <v>62</v>
      </c>
      <c r="Y2139" t="s">
        <v>81</v>
      </c>
      <c r="Z2139">
        <v>20.12</v>
      </c>
      <c r="AA2139">
        <v>11.57</v>
      </c>
      <c r="AB2139">
        <v>5.03</v>
      </c>
      <c r="AC2139">
        <v>17</v>
      </c>
      <c r="AD2139">
        <v>255</v>
      </c>
      <c r="AE2139">
        <v>310.98</v>
      </c>
      <c r="AF2139">
        <v>16</v>
      </c>
      <c r="AG2139" t="b">
        <v>1</v>
      </c>
      <c r="AH2139">
        <v>300</v>
      </c>
      <c r="AI2139">
        <f t="shared" si="33"/>
        <v>12344.491423232605</v>
      </c>
      <c r="AJ2139">
        <v>5</v>
      </c>
      <c r="AK2139" t="b">
        <v>0</v>
      </c>
      <c r="AL2139" t="b">
        <v>0</v>
      </c>
      <c r="AM2139" t="s">
        <v>576</v>
      </c>
      <c r="AN2139" s="1">
        <v>39371</v>
      </c>
      <c r="AO2139" s="1">
        <v>39377</v>
      </c>
      <c r="AP2139" s="1">
        <v>39524</v>
      </c>
      <c r="AQ2139" s="1">
        <v>39437</v>
      </c>
    </row>
    <row r="2140" spans="1:43">
      <c r="A2140" t="s">
        <v>4367</v>
      </c>
      <c r="B2140">
        <v>63441005599</v>
      </c>
      <c r="C2140" t="s">
        <v>205</v>
      </c>
      <c r="D2140" t="s">
        <v>128</v>
      </c>
      <c r="E2140">
        <v>94108</v>
      </c>
      <c r="F2140" t="s">
        <v>75</v>
      </c>
      <c r="G2140" t="s">
        <v>206</v>
      </c>
      <c r="H2140" t="s">
        <v>205</v>
      </c>
      <c r="I2140" t="b">
        <v>0</v>
      </c>
      <c r="J2140" t="b">
        <v>0</v>
      </c>
      <c r="K2140" t="b">
        <v>0</v>
      </c>
      <c r="L2140" t="b">
        <v>0</v>
      </c>
      <c r="M2140" t="b">
        <v>0</v>
      </c>
      <c r="N2140" t="b">
        <v>0</v>
      </c>
      <c r="O2140" t="s">
        <v>77</v>
      </c>
      <c r="P2140" t="b">
        <v>0</v>
      </c>
      <c r="Q2140" t="b">
        <v>0</v>
      </c>
      <c r="R2140" t="s">
        <v>58</v>
      </c>
      <c r="S2140" t="s">
        <v>59</v>
      </c>
      <c r="T2140" t="s">
        <v>230</v>
      </c>
      <c r="U2140" t="s">
        <v>59</v>
      </c>
      <c r="V2140" t="s">
        <v>60</v>
      </c>
      <c r="W2140" t="s">
        <v>114</v>
      </c>
      <c r="X2140" t="s">
        <v>62</v>
      </c>
      <c r="Y2140" t="s">
        <v>81</v>
      </c>
      <c r="Z2140">
        <v>55.4</v>
      </c>
      <c r="AA2140">
        <v>40.17</v>
      </c>
      <c r="AB2140">
        <v>13.85</v>
      </c>
      <c r="AC2140">
        <v>17</v>
      </c>
      <c r="AD2140">
        <v>680</v>
      </c>
      <c r="AE2140">
        <v>829.27</v>
      </c>
      <c r="AF2140">
        <v>30</v>
      </c>
      <c r="AG2140" t="b">
        <v>1</v>
      </c>
      <c r="AH2140">
        <v>300</v>
      </c>
      <c r="AI2140">
        <f t="shared" si="33"/>
        <v>12344.491423232605</v>
      </c>
      <c r="AJ2140">
        <v>1</v>
      </c>
      <c r="AK2140" t="b">
        <v>0</v>
      </c>
      <c r="AL2140" t="b">
        <v>0</v>
      </c>
      <c r="AM2140" t="s">
        <v>64</v>
      </c>
      <c r="AN2140" s="1">
        <v>39370</v>
      </c>
      <c r="AQ2140" s="1">
        <v>39599</v>
      </c>
    </row>
    <row r="2141" spans="1:43">
      <c r="A2141" t="s">
        <v>4368</v>
      </c>
      <c r="B2141">
        <v>62271002883</v>
      </c>
      <c r="C2141" t="s">
        <v>130</v>
      </c>
      <c r="D2141" t="s">
        <v>128</v>
      </c>
      <c r="E2141">
        <v>90004</v>
      </c>
      <c r="F2141" t="s">
        <v>75</v>
      </c>
      <c r="G2141" t="s">
        <v>271</v>
      </c>
      <c r="H2141" t="s">
        <v>130</v>
      </c>
      <c r="I2141" t="b">
        <v>0</v>
      </c>
      <c r="J2141" t="b">
        <v>0</v>
      </c>
      <c r="K2141" t="b">
        <v>1</v>
      </c>
      <c r="L2141" t="b">
        <v>0</v>
      </c>
      <c r="M2141" t="b">
        <v>0</v>
      </c>
      <c r="N2141" t="b">
        <v>0</v>
      </c>
      <c r="O2141" t="s">
        <v>77</v>
      </c>
      <c r="P2141" t="b">
        <v>0</v>
      </c>
      <c r="Q2141" t="b">
        <v>0</v>
      </c>
      <c r="R2141" t="s">
        <v>101</v>
      </c>
      <c r="S2141" t="s">
        <v>95</v>
      </c>
      <c r="T2141" t="s">
        <v>119</v>
      </c>
      <c r="U2141" t="s">
        <v>59</v>
      </c>
      <c r="V2141" t="s">
        <v>71</v>
      </c>
      <c r="W2141" t="s">
        <v>61</v>
      </c>
      <c r="X2141" t="s">
        <v>62</v>
      </c>
      <c r="Y2141" t="s">
        <v>81</v>
      </c>
      <c r="Z2141">
        <v>19.899999999999999</v>
      </c>
      <c r="AA2141">
        <v>14.42</v>
      </c>
      <c r="AB2141">
        <v>4.97</v>
      </c>
      <c r="AC2141">
        <v>17</v>
      </c>
      <c r="AD2141">
        <v>255</v>
      </c>
      <c r="AE2141">
        <v>310.98</v>
      </c>
      <c r="AF2141">
        <v>40</v>
      </c>
      <c r="AG2141" t="b">
        <v>1</v>
      </c>
      <c r="AH2141">
        <v>300</v>
      </c>
      <c r="AI2141">
        <f t="shared" si="33"/>
        <v>12344.491423232605</v>
      </c>
      <c r="AJ2141">
        <v>1</v>
      </c>
      <c r="AK2141" t="b">
        <v>0</v>
      </c>
      <c r="AL2141" t="b">
        <v>0</v>
      </c>
      <c r="AM2141" t="s">
        <v>576</v>
      </c>
      <c r="AN2141" s="1">
        <v>39279</v>
      </c>
      <c r="AO2141" s="1">
        <v>39400</v>
      </c>
      <c r="AP2141" s="1">
        <v>39529</v>
      </c>
      <c r="AQ2141" s="1">
        <v>39517</v>
      </c>
    </row>
    <row r="2142" spans="1:43">
      <c r="A2142" t="s">
        <v>4369</v>
      </c>
      <c r="B2142">
        <v>280387001164</v>
      </c>
      <c r="C2142" t="s">
        <v>4370</v>
      </c>
      <c r="D2142" t="s">
        <v>162</v>
      </c>
      <c r="E2142">
        <v>39476</v>
      </c>
      <c r="F2142" t="s">
        <v>68</v>
      </c>
      <c r="G2142" t="s">
        <v>4371</v>
      </c>
      <c r="H2142" t="s">
        <v>3521</v>
      </c>
      <c r="I2142" t="b">
        <v>0</v>
      </c>
      <c r="J2142" t="b">
        <v>0</v>
      </c>
      <c r="K2142" t="b">
        <v>0</v>
      </c>
      <c r="L2142" t="b">
        <v>0</v>
      </c>
      <c r="M2142" t="b">
        <v>0</v>
      </c>
      <c r="N2142" t="b">
        <v>0</v>
      </c>
      <c r="O2142" t="s">
        <v>57</v>
      </c>
      <c r="P2142" t="b">
        <v>0</v>
      </c>
      <c r="Q2142" t="b">
        <v>0</v>
      </c>
      <c r="R2142" t="s">
        <v>119</v>
      </c>
      <c r="S2142" t="s">
        <v>59</v>
      </c>
      <c r="T2142" t="s">
        <v>78</v>
      </c>
      <c r="U2142" t="s">
        <v>79</v>
      </c>
      <c r="V2142" t="s">
        <v>71</v>
      </c>
      <c r="W2142" t="s">
        <v>114</v>
      </c>
      <c r="X2142" t="s">
        <v>62</v>
      </c>
      <c r="Y2142" t="s">
        <v>81</v>
      </c>
      <c r="Z2142">
        <v>21.18</v>
      </c>
      <c r="AA2142">
        <v>14.82</v>
      </c>
      <c r="AB2142">
        <v>5.29</v>
      </c>
      <c r="AC2142">
        <v>17</v>
      </c>
      <c r="AD2142">
        <v>270.06</v>
      </c>
      <c r="AE2142">
        <v>329.34</v>
      </c>
      <c r="AF2142">
        <v>40</v>
      </c>
      <c r="AG2142" t="b">
        <v>1</v>
      </c>
      <c r="AH2142">
        <v>300</v>
      </c>
      <c r="AI2142">
        <f t="shared" si="33"/>
        <v>12344.491423232605</v>
      </c>
      <c r="AJ2142">
        <v>1</v>
      </c>
      <c r="AK2142" t="b">
        <v>0</v>
      </c>
      <c r="AL2142" t="b">
        <v>0</v>
      </c>
      <c r="AM2142" t="s">
        <v>576</v>
      </c>
      <c r="AN2142" s="1">
        <v>39275</v>
      </c>
      <c r="AO2142" s="1">
        <v>39283</v>
      </c>
      <c r="AP2142" s="1">
        <v>39423</v>
      </c>
      <c r="AQ2142" s="1">
        <v>39506</v>
      </c>
    </row>
    <row r="2143" spans="1:43">
      <c r="A2143" t="s">
        <v>4372</v>
      </c>
      <c r="B2143">
        <v>60962000984</v>
      </c>
      <c r="C2143" t="s">
        <v>1671</v>
      </c>
      <c r="D2143" t="s">
        <v>128</v>
      </c>
      <c r="E2143">
        <v>90221</v>
      </c>
      <c r="F2143" t="s">
        <v>75</v>
      </c>
      <c r="G2143" t="s">
        <v>1672</v>
      </c>
      <c r="H2143" t="s">
        <v>130</v>
      </c>
      <c r="I2143" t="b">
        <v>0</v>
      </c>
      <c r="J2143" t="b">
        <v>0</v>
      </c>
      <c r="K2143" t="b">
        <v>0</v>
      </c>
      <c r="L2143" t="b">
        <v>0</v>
      </c>
      <c r="M2143" t="b">
        <v>0</v>
      </c>
      <c r="N2143" t="b">
        <v>0</v>
      </c>
      <c r="O2143" t="s">
        <v>77</v>
      </c>
      <c r="P2143" t="b">
        <v>0</v>
      </c>
      <c r="Q2143" t="b">
        <v>0</v>
      </c>
      <c r="R2143" t="s">
        <v>568</v>
      </c>
      <c r="S2143" t="s">
        <v>273</v>
      </c>
      <c r="T2143" t="s">
        <v>512</v>
      </c>
      <c r="U2143" t="s">
        <v>273</v>
      </c>
      <c r="V2143" t="s">
        <v>71</v>
      </c>
      <c r="W2143" t="s">
        <v>1</v>
      </c>
      <c r="X2143" t="s">
        <v>62</v>
      </c>
      <c r="Y2143" t="s">
        <v>63</v>
      </c>
      <c r="Z2143">
        <v>160</v>
      </c>
      <c r="AA2143">
        <v>116</v>
      </c>
      <c r="AB2143">
        <v>40</v>
      </c>
      <c r="AC2143">
        <v>17</v>
      </c>
      <c r="AD2143">
        <v>1933</v>
      </c>
      <c r="AE2143">
        <v>2357.3200000000002</v>
      </c>
      <c r="AF2143">
        <v>1000</v>
      </c>
      <c r="AG2143" t="b">
        <v>1</v>
      </c>
      <c r="AH2143">
        <v>300</v>
      </c>
      <c r="AI2143">
        <f t="shared" si="33"/>
        <v>12344.491423232605</v>
      </c>
      <c r="AJ2143">
        <v>2</v>
      </c>
      <c r="AK2143" t="b">
        <v>0</v>
      </c>
      <c r="AL2143" t="b">
        <v>0</v>
      </c>
      <c r="AM2143" t="s">
        <v>64</v>
      </c>
      <c r="AN2143" s="1">
        <v>39230</v>
      </c>
      <c r="AQ2143" s="1">
        <v>39470</v>
      </c>
    </row>
    <row r="2144" spans="1:43">
      <c r="A2144" t="s">
        <v>4373</v>
      </c>
      <c r="B2144">
        <v>370351001450</v>
      </c>
      <c r="C2144" t="s">
        <v>4374</v>
      </c>
      <c r="D2144" t="s">
        <v>67</v>
      </c>
      <c r="E2144">
        <v>28515</v>
      </c>
      <c r="F2144" t="s">
        <v>68</v>
      </c>
      <c r="G2144" t="s">
        <v>4375</v>
      </c>
      <c r="H2144" t="s">
        <v>4376</v>
      </c>
      <c r="I2144" t="b">
        <v>0</v>
      </c>
      <c r="J2144" t="b">
        <v>0</v>
      </c>
      <c r="K2144" t="b">
        <v>0</v>
      </c>
      <c r="L2144" t="b">
        <v>0</v>
      </c>
      <c r="M2144" t="b">
        <v>0</v>
      </c>
      <c r="N2144" t="b">
        <v>0</v>
      </c>
      <c r="O2144" t="s">
        <v>57</v>
      </c>
      <c r="P2144" t="b">
        <v>0</v>
      </c>
      <c r="Q2144" t="b">
        <v>0</v>
      </c>
      <c r="R2144" t="s">
        <v>119</v>
      </c>
      <c r="S2144" t="s">
        <v>59</v>
      </c>
      <c r="V2144" t="s">
        <v>71</v>
      </c>
      <c r="W2144" t="s">
        <v>80</v>
      </c>
      <c r="X2144" t="s">
        <v>62</v>
      </c>
      <c r="Y2144" t="s">
        <v>88</v>
      </c>
      <c r="AD2144">
        <v>656</v>
      </c>
      <c r="AE2144">
        <v>800</v>
      </c>
      <c r="AF2144">
        <v>150</v>
      </c>
      <c r="AG2144" t="b">
        <v>1</v>
      </c>
      <c r="AH2144">
        <v>300</v>
      </c>
      <c r="AI2144">
        <f t="shared" si="33"/>
        <v>12344.491423232605</v>
      </c>
      <c r="AJ2144">
        <v>2</v>
      </c>
      <c r="AK2144" t="b">
        <v>0</v>
      </c>
      <c r="AL2144" t="b">
        <v>0</v>
      </c>
      <c r="AM2144" t="s">
        <v>64</v>
      </c>
      <c r="AN2144" s="1">
        <v>38799</v>
      </c>
      <c r="AQ2144" s="1">
        <v>39044</v>
      </c>
    </row>
    <row r="2145" spans="1:43">
      <c r="A2145" t="s">
        <v>4377</v>
      </c>
      <c r="B2145">
        <v>482364008816</v>
      </c>
      <c r="C2145" t="s">
        <v>462</v>
      </c>
      <c r="D2145" t="s">
        <v>248</v>
      </c>
      <c r="E2145">
        <v>77077</v>
      </c>
      <c r="F2145" t="s">
        <v>75</v>
      </c>
      <c r="G2145" t="s">
        <v>759</v>
      </c>
      <c r="H2145" t="s">
        <v>464</v>
      </c>
      <c r="I2145" t="b">
        <v>0</v>
      </c>
      <c r="J2145" t="b">
        <v>0</v>
      </c>
      <c r="K2145" t="b">
        <v>0</v>
      </c>
      <c r="L2145" t="b">
        <v>0</v>
      </c>
      <c r="M2145" t="b">
        <v>0</v>
      </c>
      <c r="N2145" t="b">
        <v>0</v>
      </c>
      <c r="O2145" t="s">
        <v>77</v>
      </c>
      <c r="P2145" t="b">
        <v>0</v>
      </c>
      <c r="Q2145" t="b">
        <v>0</v>
      </c>
      <c r="R2145" t="s">
        <v>113</v>
      </c>
      <c r="S2145" t="s">
        <v>113</v>
      </c>
      <c r="T2145" t="s">
        <v>211</v>
      </c>
      <c r="U2145" t="s">
        <v>100</v>
      </c>
      <c r="V2145" t="s">
        <v>71</v>
      </c>
      <c r="W2145" t="s">
        <v>80</v>
      </c>
      <c r="X2145" t="s">
        <v>107</v>
      </c>
      <c r="Y2145" t="s">
        <v>88</v>
      </c>
      <c r="AD2145">
        <v>1750.7</v>
      </c>
      <c r="AE2145">
        <v>2135</v>
      </c>
      <c r="AF2145">
        <v>120</v>
      </c>
      <c r="AG2145" t="b">
        <v>1</v>
      </c>
      <c r="AH2145">
        <v>300</v>
      </c>
      <c r="AI2145">
        <f t="shared" si="33"/>
        <v>12344.491423232605</v>
      </c>
      <c r="AJ2145">
        <v>6</v>
      </c>
      <c r="AK2145" t="b">
        <v>0</v>
      </c>
      <c r="AL2145" t="b">
        <v>0</v>
      </c>
      <c r="AM2145" t="s">
        <v>64</v>
      </c>
      <c r="AN2145" s="1">
        <v>38789</v>
      </c>
      <c r="AQ2145" s="1">
        <v>39034</v>
      </c>
    </row>
    <row r="2146" spans="1:43">
      <c r="A2146" t="s">
        <v>4378</v>
      </c>
      <c r="C2146" t="s">
        <v>4379</v>
      </c>
      <c r="D2146" t="s">
        <v>368</v>
      </c>
      <c r="E2146">
        <v>46167</v>
      </c>
      <c r="F2146" t="s">
        <v>54</v>
      </c>
      <c r="G2146" t="s">
        <v>4380</v>
      </c>
      <c r="H2146" t="s">
        <v>2550</v>
      </c>
      <c r="I2146" t="b">
        <v>0</v>
      </c>
      <c r="J2146" t="b">
        <v>0</v>
      </c>
      <c r="K2146" t="b">
        <v>0</v>
      </c>
      <c r="L2146" t="b">
        <v>0</v>
      </c>
      <c r="M2146" t="b">
        <v>0</v>
      </c>
      <c r="N2146" t="b">
        <v>0</v>
      </c>
      <c r="O2146" t="s">
        <v>57</v>
      </c>
      <c r="P2146" t="b">
        <v>1</v>
      </c>
      <c r="Q2146" t="b">
        <v>0</v>
      </c>
      <c r="R2146" t="s">
        <v>58</v>
      </c>
      <c r="S2146" t="s">
        <v>59</v>
      </c>
      <c r="V2146" t="s">
        <v>71</v>
      </c>
      <c r="W2146" t="s">
        <v>61</v>
      </c>
      <c r="X2146" t="s">
        <v>107</v>
      </c>
      <c r="Y2146" t="s">
        <v>63</v>
      </c>
      <c r="Z2146">
        <v>0</v>
      </c>
      <c r="AA2146">
        <v>0</v>
      </c>
      <c r="AB2146">
        <v>3.88</v>
      </c>
      <c r="AC2146">
        <v>35</v>
      </c>
      <c r="AD2146">
        <v>297.83</v>
      </c>
      <c r="AE2146">
        <v>350.39</v>
      </c>
      <c r="AF2146">
        <v>92</v>
      </c>
      <c r="AG2146" t="b">
        <v>1</v>
      </c>
      <c r="AH2146">
        <v>300.62</v>
      </c>
      <c r="AI2146">
        <f t="shared" si="33"/>
        <v>12207.104672361449</v>
      </c>
      <c r="AJ2146">
        <v>34</v>
      </c>
      <c r="AK2146" t="b">
        <v>0</v>
      </c>
      <c r="AL2146" t="b">
        <v>0</v>
      </c>
      <c r="AM2146" t="s">
        <v>576</v>
      </c>
      <c r="AN2146" s="1">
        <v>40476</v>
      </c>
      <c r="AO2146" s="1">
        <v>40481</v>
      </c>
      <c r="AP2146" s="1">
        <v>40497</v>
      </c>
      <c r="AQ2146" s="1">
        <v>40625</v>
      </c>
    </row>
    <row r="2147" spans="1:43">
      <c r="A2147" t="s">
        <v>4381</v>
      </c>
      <c r="B2147">
        <v>350108000905</v>
      </c>
      <c r="C2147" t="s">
        <v>4382</v>
      </c>
      <c r="D2147" t="s">
        <v>762</v>
      </c>
      <c r="E2147">
        <v>88081</v>
      </c>
      <c r="G2147" t="s">
        <v>4383</v>
      </c>
      <c r="H2147" t="s">
        <v>4384</v>
      </c>
      <c r="I2147" t="b">
        <v>0</v>
      </c>
      <c r="J2147" t="b">
        <v>0</v>
      </c>
      <c r="K2147" t="b">
        <v>1</v>
      </c>
      <c r="L2147" t="b">
        <v>0</v>
      </c>
      <c r="M2147" t="b">
        <v>0</v>
      </c>
      <c r="N2147" t="b">
        <v>0</v>
      </c>
      <c r="O2147" t="s">
        <v>77</v>
      </c>
      <c r="P2147" t="b">
        <v>0</v>
      </c>
      <c r="Q2147" t="b">
        <v>0</v>
      </c>
      <c r="R2147" t="s">
        <v>771</v>
      </c>
      <c r="S2147" t="s">
        <v>273</v>
      </c>
      <c r="T2147" t="s">
        <v>101</v>
      </c>
      <c r="U2147" t="s">
        <v>95</v>
      </c>
      <c r="V2147" t="s">
        <v>71</v>
      </c>
      <c r="W2147" t="s">
        <v>61</v>
      </c>
      <c r="X2147" t="s">
        <v>62</v>
      </c>
      <c r="Y2147" t="s">
        <v>151</v>
      </c>
      <c r="Z2147">
        <v>0</v>
      </c>
      <c r="AA2147">
        <v>0</v>
      </c>
      <c r="AB2147">
        <v>3.27</v>
      </c>
      <c r="AC2147">
        <v>35</v>
      </c>
      <c r="AD2147">
        <v>255.95</v>
      </c>
      <c r="AE2147">
        <v>301.12</v>
      </c>
      <c r="AF2147">
        <v>150</v>
      </c>
      <c r="AG2147" t="b">
        <v>1</v>
      </c>
      <c r="AH2147">
        <v>301.11</v>
      </c>
      <c r="AI2147">
        <f t="shared" si="33"/>
        <v>12099.068720866502</v>
      </c>
      <c r="AJ2147">
        <v>2</v>
      </c>
      <c r="AK2147" t="b">
        <v>1</v>
      </c>
      <c r="AL2147" t="b">
        <v>0</v>
      </c>
      <c r="AM2147" t="s">
        <v>576</v>
      </c>
      <c r="AN2147" s="1">
        <v>40415</v>
      </c>
      <c r="AO2147" s="1">
        <v>40422</v>
      </c>
      <c r="AP2147" s="1">
        <v>40561</v>
      </c>
      <c r="AQ2147" s="1">
        <v>40566</v>
      </c>
    </row>
    <row r="2148" spans="1:43">
      <c r="A2148" t="s">
        <v>4385</v>
      </c>
      <c r="B2148">
        <v>63324005165</v>
      </c>
      <c r="C2148" t="s">
        <v>303</v>
      </c>
      <c r="D2148" t="s">
        <v>128</v>
      </c>
      <c r="E2148">
        <v>95838</v>
      </c>
      <c r="F2148" t="s">
        <v>75</v>
      </c>
      <c r="G2148" t="s">
        <v>2593</v>
      </c>
      <c r="H2148" t="s">
        <v>303</v>
      </c>
      <c r="I2148" t="b">
        <v>0</v>
      </c>
      <c r="J2148" t="b">
        <v>0</v>
      </c>
      <c r="K2148" t="b">
        <v>0</v>
      </c>
      <c r="L2148" t="b">
        <v>0</v>
      </c>
      <c r="M2148" t="b">
        <v>0</v>
      </c>
      <c r="N2148" t="b">
        <v>0</v>
      </c>
      <c r="O2148" t="s">
        <v>57</v>
      </c>
      <c r="P2148" t="b">
        <v>0</v>
      </c>
      <c r="Q2148" t="b">
        <v>0</v>
      </c>
      <c r="R2148" t="s">
        <v>58</v>
      </c>
      <c r="S2148" t="s">
        <v>59</v>
      </c>
      <c r="T2148" t="s">
        <v>230</v>
      </c>
      <c r="U2148" t="s">
        <v>59</v>
      </c>
      <c r="V2148" t="s">
        <v>71</v>
      </c>
      <c r="W2148" t="s">
        <v>80</v>
      </c>
      <c r="X2148" t="s">
        <v>62</v>
      </c>
      <c r="Y2148" t="s">
        <v>63</v>
      </c>
      <c r="Z2148">
        <v>20</v>
      </c>
      <c r="AA2148">
        <v>14.5</v>
      </c>
      <c r="AB2148">
        <v>5</v>
      </c>
      <c r="AC2148">
        <v>17</v>
      </c>
      <c r="AD2148">
        <v>256</v>
      </c>
      <c r="AE2148">
        <v>312.2</v>
      </c>
      <c r="AF2148">
        <v>22</v>
      </c>
      <c r="AG2148" t="b">
        <v>1</v>
      </c>
      <c r="AH2148">
        <v>301.18</v>
      </c>
      <c r="AI2148">
        <f t="shared" si="33"/>
        <v>12083.674213510083</v>
      </c>
      <c r="AJ2148">
        <v>9</v>
      </c>
      <c r="AK2148" t="b">
        <v>0</v>
      </c>
      <c r="AL2148" t="b">
        <v>0</v>
      </c>
      <c r="AM2148" t="s">
        <v>576</v>
      </c>
      <c r="AN2148" s="1">
        <v>39749</v>
      </c>
      <c r="AO2148" s="1">
        <v>39815</v>
      </c>
      <c r="AP2148" s="1">
        <v>39934</v>
      </c>
      <c r="AQ2148" s="1">
        <v>39904</v>
      </c>
    </row>
    <row r="2149" spans="1:43">
      <c r="A2149" t="s">
        <v>4386</v>
      </c>
      <c r="B2149">
        <v>120087001013</v>
      </c>
      <c r="C2149" t="s">
        <v>4387</v>
      </c>
      <c r="D2149" t="s">
        <v>257</v>
      </c>
      <c r="E2149">
        <v>33570</v>
      </c>
      <c r="F2149" t="s">
        <v>54</v>
      </c>
      <c r="G2149" t="s">
        <v>647</v>
      </c>
      <c r="H2149" t="s">
        <v>648</v>
      </c>
      <c r="I2149" t="b">
        <v>0</v>
      </c>
      <c r="J2149" t="b">
        <v>0</v>
      </c>
      <c r="K2149" t="b">
        <v>0</v>
      </c>
      <c r="L2149" t="b">
        <v>0</v>
      </c>
      <c r="M2149" t="b">
        <v>0</v>
      </c>
      <c r="N2149" t="b">
        <v>0</v>
      </c>
      <c r="O2149" t="s">
        <v>57</v>
      </c>
      <c r="P2149" t="b">
        <v>0</v>
      </c>
      <c r="Q2149" t="b">
        <v>0</v>
      </c>
      <c r="R2149" t="s">
        <v>104</v>
      </c>
      <c r="S2149" t="s">
        <v>95</v>
      </c>
      <c r="V2149" t="s">
        <v>71</v>
      </c>
      <c r="W2149" t="s">
        <v>61</v>
      </c>
      <c r="X2149" t="s">
        <v>62</v>
      </c>
      <c r="Y2149" t="s">
        <v>63</v>
      </c>
      <c r="Z2149">
        <v>21.35</v>
      </c>
      <c r="AA2149">
        <v>0</v>
      </c>
      <c r="AB2149">
        <v>3.2</v>
      </c>
      <c r="AC2149">
        <v>9</v>
      </c>
      <c r="AD2149">
        <v>247.02</v>
      </c>
      <c r="AE2149">
        <v>301.24</v>
      </c>
      <c r="AF2149">
        <v>15</v>
      </c>
      <c r="AG2149" t="b">
        <v>1</v>
      </c>
      <c r="AH2149">
        <v>301.24</v>
      </c>
      <c r="AI2149">
        <f t="shared" si="33"/>
        <v>12070.486721490293</v>
      </c>
      <c r="AJ2149">
        <v>2</v>
      </c>
      <c r="AK2149" t="b">
        <v>0</v>
      </c>
      <c r="AL2149" t="b">
        <v>0</v>
      </c>
      <c r="AM2149" t="s">
        <v>576</v>
      </c>
      <c r="AN2149" s="1">
        <v>40037</v>
      </c>
      <c r="AO2149" s="1">
        <v>40074</v>
      </c>
      <c r="AP2149" s="1">
        <v>40077</v>
      </c>
      <c r="AQ2149" s="1">
        <v>40191</v>
      </c>
    </row>
    <row r="2150" spans="1:43">
      <c r="A2150" t="s">
        <v>4388</v>
      </c>
      <c r="C2150" t="s">
        <v>252</v>
      </c>
      <c r="D2150" t="s">
        <v>67</v>
      </c>
      <c r="E2150">
        <v>28217</v>
      </c>
      <c r="F2150" t="s">
        <v>75</v>
      </c>
      <c r="G2150" t="s">
        <v>253</v>
      </c>
      <c r="H2150" t="s">
        <v>254</v>
      </c>
      <c r="I2150" t="b">
        <v>0</v>
      </c>
      <c r="J2150" t="b">
        <v>0</v>
      </c>
      <c r="K2150" t="b">
        <v>0</v>
      </c>
      <c r="L2150" t="b">
        <v>0</v>
      </c>
      <c r="M2150" t="b">
        <v>0</v>
      </c>
      <c r="N2150" t="b">
        <v>0</v>
      </c>
      <c r="O2150" t="s">
        <v>77</v>
      </c>
      <c r="P2150" t="b">
        <v>0</v>
      </c>
      <c r="Q2150" t="b">
        <v>0</v>
      </c>
      <c r="R2150" t="s">
        <v>58</v>
      </c>
      <c r="S2150" t="s">
        <v>59</v>
      </c>
      <c r="V2150" t="s">
        <v>60</v>
      </c>
      <c r="W2150" t="s">
        <v>1</v>
      </c>
      <c r="X2150" t="s">
        <v>62</v>
      </c>
      <c r="Y2150" t="s">
        <v>81</v>
      </c>
      <c r="Z2150">
        <v>2.4</v>
      </c>
      <c r="AA2150">
        <v>10.199999999999999</v>
      </c>
      <c r="AB2150">
        <v>3.6</v>
      </c>
      <c r="AC2150">
        <v>9</v>
      </c>
      <c r="AD2150">
        <v>265.19</v>
      </c>
      <c r="AE2150">
        <v>323.39999999999998</v>
      </c>
      <c r="AF2150">
        <v>17</v>
      </c>
      <c r="AG2150" t="b">
        <v>1</v>
      </c>
      <c r="AH2150">
        <v>301.45999999999998</v>
      </c>
      <c r="AI2150">
        <f t="shared" si="33"/>
        <v>12022.194184084407</v>
      </c>
      <c r="AJ2150">
        <v>4</v>
      </c>
      <c r="AK2150" t="b">
        <v>1</v>
      </c>
      <c r="AL2150" t="b">
        <v>0</v>
      </c>
      <c r="AM2150" t="s">
        <v>576</v>
      </c>
      <c r="AN2150" s="1">
        <v>40264</v>
      </c>
      <c r="AO2150" s="1">
        <v>40265</v>
      </c>
      <c r="AP2150" s="1">
        <v>40302</v>
      </c>
      <c r="AQ2150" s="1">
        <v>40414</v>
      </c>
    </row>
    <row r="2151" spans="1:43">
      <c r="A2151" t="s">
        <v>4389</v>
      </c>
      <c r="C2151" t="s">
        <v>130</v>
      </c>
      <c r="D2151" t="s">
        <v>128</v>
      </c>
      <c r="E2151">
        <v>90004</v>
      </c>
      <c r="F2151" t="s">
        <v>75</v>
      </c>
      <c r="G2151" t="s">
        <v>271</v>
      </c>
      <c r="H2151" t="s">
        <v>130</v>
      </c>
      <c r="I2151" t="b">
        <v>0</v>
      </c>
      <c r="J2151" t="b">
        <v>0</v>
      </c>
      <c r="K2151" t="b">
        <v>1</v>
      </c>
      <c r="L2151" t="b">
        <v>0</v>
      </c>
      <c r="M2151" t="b">
        <v>0</v>
      </c>
      <c r="N2151" t="b">
        <v>0</v>
      </c>
      <c r="O2151" t="s">
        <v>57</v>
      </c>
      <c r="P2151" t="b">
        <v>1</v>
      </c>
      <c r="Q2151" t="b">
        <v>0</v>
      </c>
      <c r="R2151" t="s">
        <v>211</v>
      </c>
      <c r="S2151" t="s">
        <v>100</v>
      </c>
      <c r="T2151" t="s">
        <v>101</v>
      </c>
      <c r="U2151" t="s">
        <v>95</v>
      </c>
      <c r="V2151" t="s">
        <v>60</v>
      </c>
      <c r="W2151" t="s">
        <v>61</v>
      </c>
      <c r="X2151" t="s">
        <v>62</v>
      </c>
      <c r="Y2151" t="s">
        <v>63</v>
      </c>
      <c r="Z2151">
        <v>1.5</v>
      </c>
      <c r="AA2151">
        <v>18.68</v>
      </c>
      <c r="AB2151">
        <v>3.06</v>
      </c>
      <c r="AC2151">
        <v>35</v>
      </c>
      <c r="AD2151">
        <v>262.42</v>
      </c>
      <c r="AE2151">
        <v>301.63</v>
      </c>
      <c r="AF2151">
        <v>20</v>
      </c>
      <c r="AG2151" t="b">
        <v>0</v>
      </c>
      <c r="AH2151">
        <v>301.63</v>
      </c>
      <c r="AI2151">
        <f t="shared" si="33"/>
        <v>11984.943523361666</v>
      </c>
      <c r="AJ2151">
        <v>2</v>
      </c>
      <c r="AK2151" t="b">
        <v>1</v>
      </c>
      <c r="AL2151" t="b">
        <v>0</v>
      </c>
      <c r="AM2151" t="s">
        <v>576</v>
      </c>
      <c r="AN2151" s="1">
        <v>40396</v>
      </c>
      <c r="AO2151" s="1">
        <v>40420</v>
      </c>
      <c r="AP2151" s="1">
        <v>40420</v>
      </c>
      <c r="AQ2151" s="1">
        <v>40546</v>
      </c>
    </row>
    <row r="2152" spans="1:43">
      <c r="A2152" t="s">
        <v>4390</v>
      </c>
      <c r="B2152">
        <v>490087000665</v>
      </c>
      <c r="C2152" t="s">
        <v>2067</v>
      </c>
      <c r="D2152" t="s">
        <v>495</v>
      </c>
      <c r="E2152">
        <v>84102</v>
      </c>
      <c r="F2152" t="s">
        <v>75</v>
      </c>
      <c r="G2152" t="s">
        <v>2349</v>
      </c>
      <c r="H2152" t="s">
        <v>2069</v>
      </c>
      <c r="I2152" t="b">
        <v>0</v>
      </c>
      <c r="J2152" t="b">
        <v>0</v>
      </c>
      <c r="K2152" t="b">
        <v>1</v>
      </c>
      <c r="L2152" t="b">
        <v>0</v>
      </c>
      <c r="M2152" t="b">
        <v>0</v>
      </c>
      <c r="N2152" t="b">
        <v>0</v>
      </c>
      <c r="O2152" t="s">
        <v>77</v>
      </c>
      <c r="P2152" t="b">
        <v>0</v>
      </c>
      <c r="Q2152" t="b">
        <v>0</v>
      </c>
      <c r="R2152" t="s">
        <v>101</v>
      </c>
      <c r="S2152" t="s">
        <v>95</v>
      </c>
      <c r="T2152" t="s">
        <v>101</v>
      </c>
      <c r="U2152" t="s">
        <v>95</v>
      </c>
      <c r="V2152" t="s">
        <v>60</v>
      </c>
      <c r="W2152" t="s">
        <v>80</v>
      </c>
      <c r="X2152" t="s">
        <v>62</v>
      </c>
      <c r="Y2152" t="s">
        <v>151</v>
      </c>
      <c r="Z2152">
        <v>21.38</v>
      </c>
      <c r="AA2152">
        <v>0</v>
      </c>
      <c r="AB2152">
        <v>5.34</v>
      </c>
      <c r="AC2152">
        <v>17</v>
      </c>
      <c r="AD2152">
        <v>257</v>
      </c>
      <c r="AE2152">
        <v>313.41000000000003</v>
      </c>
      <c r="AF2152">
        <v>32</v>
      </c>
      <c r="AG2152" t="b">
        <v>1</v>
      </c>
      <c r="AH2152">
        <v>302.35000000000002</v>
      </c>
      <c r="AI2152">
        <f t="shared" si="33"/>
        <v>11827.816819124191</v>
      </c>
      <c r="AJ2152">
        <v>1</v>
      </c>
      <c r="AK2152" t="b">
        <v>0</v>
      </c>
      <c r="AL2152" t="b">
        <v>0</v>
      </c>
      <c r="AM2152" t="s">
        <v>576</v>
      </c>
      <c r="AN2152" s="1">
        <v>39457</v>
      </c>
      <c r="AO2152" s="1">
        <v>39527</v>
      </c>
      <c r="AP2152" s="1">
        <v>39562</v>
      </c>
      <c r="AQ2152" s="1">
        <v>39697</v>
      </c>
    </row>
    <row r="2153" spans="1:43">
      <c r="A2153" t="s">
        <v>4391</v>
      </c>
      <c r="B2153">
        <v>62781004218</v>
      </c>
      <c r="C2153" t="s">
        <v>833</v>
      </c>
      <c r="D2153" t="s">
        <v>128</v>
      </c>
      <c r="E2153">
        <v>95123</v>
      </c>
      <c r="F2153" t="s">
        <v>75</v>
      </c>
      <c r="G2153" t="s">
        <v>2305</v>
      </c>
      <c r="H2153" t="s">
        <v>835</v>
      </c>
      <c r="I2153" t="b">
        <v>0</v>
      </c>
      <c r="J2153" t="b">
        <v>0</v>
      </c>
      <c r="K2153" t="b">
        <v>0</v>
      </c>
      <c r="L2153" t="b">
        <v>0</v>
      </c>
      <c r="M2153" t="b">
        <v>0</v>
      </c>
      <c r="N2153" t="b">
        <v>0</v>
      </c>
      <c r="O2153" t="s">
        <v>57</v>
      </c>
      <c r="P2153" t="b">
        <v>0</v>
      </c>
      <c r="Q2153" t="b">
        <v>0</v>
      </c>
      <c r="R2153" t="s">
        <v>119</v>
      </c>
      <c r="S2153" t="s">
        <v>59</v>
      </c>
      <c r="T2153" t="s">
        <v>104</v>
      </c>
      <c r="U2153" t="s">
        <v>95</v>
      </c>
      <c r="V2153" t="s">
        <v>71</v>
      </c>
      <c r="W2153" t="s">
        <v>114</v>
      </c>
      <c r="X2153" t="s">
        <v>107</v>
      </c>
      <c r="Y2153" t="s">
        <v>81</v>
      </c>
      <c r="Z2153">
        <v>20</v>
      </c>
      <c r="AA2153">
        <v>14.5</v>
      </c>
      <c r="AB2153">
        <v>5</v>
      </c>
      <c r="AC2153">
        <v>17</v>
      </c>
      <c r="AD2153">
        <v>257</v>
      </c>
      <c r="AE2153">
        <v>313.41000000000003</v>
      </c>
      <c r="AF2153">
        <v>35</v>
      </c>
      <c r="AG2153" t="b">
        <v>1</v>
      </c>
      <c r="AH2153">
        <v>302.35000000000002</v>
      </c>
      <c r="AI2153">
        <f t="shared" si="33"/>
        <v>11827.816819124191</v>
      </c>
      <c r="AJ2153">
        <v>3</v>
      </c>
      <c r="AK2153" t="b">
        <v>0</v>
      </c>
      <c r="AL2153" t="b">
        <v>0</v>
      </c>
      <c r="AM2153" t="s">
        <v>576</v>
      </c>
      <c r="AN2153" s="1">
        <v>39392</v>
      </c>
      <c r="AO2153" s="1">
        <v>39421</v>
      </c>
      <c r="AP2153" s="1">
        <v>39542</v>
      </c>
      <c r="AQ2153" s="1">
        <v>39610</v>
      </c>
    </row>
    <row r="2154" spans="1:43">
      <c r="A2154" t="s">
        <v>4392</v>
      </c>
      <c r="B2154">
        <v>263372006914</v>
      </c>
      <c r="C2154" t="s">
        <v>4393</v>
      </c>
      <c r="D2154" t="s">
        <v>91</v>
      </c>
      <c r="E2154">
        <v>49286</v>
      </c>
      <c r="F2154" t="s">
        <v>68</v>
      </c>
      <c r="G2154" t="s">
        <v>4394</v>
      </c>
      <c r="H2154" t="s">
        <v>4395</v>
      </c>
      <c r="I2154" t="b">
        <v>0</v>
      </c>
      <c r="J2154" t="b">
        <v>0</v>
      </c>
      <c r="K2154" t="b">
        <v>0</v>
      </c>
      <c r="L2154" t="b">
        <v>0</v>
      </c>
      <c r="M2154" t="b">
        <v>0</v>
      </c>
      <c r="N2154" t="b">
        <v>0</v>
      </c>
      <c r="O2154" t="s">
        <v>57</v>
      </c>
      <c r="P2154" t="b">
        <v>0</v>
      </c>
      <c r="Q2154" t="b">
        <v>0</v>
      </c>
      <c r="R2154" t="s">
        <v>211</v>
      </c>
      <c r="S2154" t="s">
        <v>100</v>
      </c>
      <c r="T2154" t="s">
        <v>211</v>
      </c>
      <c r="U2154" t="s">
        <v>100</v>
      </c>
      <c r="V2154" t="s">
        <v>71</v>
      </c>
      <c r="W2154" t="s">
        <v>61</v>
      </c>
      <c r="X2154" t="s">
        <v>107</v>
      </c>
      <c r="Y2154" t="s">
        <v>81</v>
      </c>
      <c r="Z2154">
        <v>22.34</v>
      </c>
      <c r="AA2154">
        <v>0</v>
      </c>
      <c r="AB2154">
        <v>5.58</v>
      </c>
      <c r="AC2154">
        <v>17</v>
      </c>
      <c r="AD2154">
        <v>268</v>
      </c>
      <c r="AE2154">
        <v>326.83</v>
      </c>
      <c r="AF2154">
        <v>120</v>
      </c>
      <c r="AG2154" t="b">
        <v>0</v>
      </c>
      <c r="AH2154">
        <v>302.5</v>
      </c>
      <c r="AI2154">
        <f t="shared" si="33"/>
        <v>11795.212589074723</v>
      </c>
      <c r="AJ2154">
        <v>7</v>
      </c>
      <c r="AK2154" t="b">
        <v>0</v>
      </c>
      <c r="AL2154" t="b">
        <v>0</v>
      </c>
      <c r="AM2154" t="s">
        <v>576</v>
      </c>
      <c r="AN2154" s="1">
        <v>39475</v>
      </c>
      <c r="AO2154" s="1">
        <v>39689</v>
      </c>
      <c r="AP2154" s="1">
        <v>39846</v>
      </c>
      <c r="AQ2154" s="1">
        <v>39714</v>
      </c>
    </row>
    <row r="2155" spans="1:43">
      <c r="A2155" t="s">
        <v>4396</v>
      </c>
      <c r="B2155">
        <v>360001600110</v>
      </c>
      <c r="C2155" t="s">
        <v>4397</v>
      </c>
      <c r="D2155" t="s">
        <v>74</v>
      </c>
      <c r="E2155">
        <v>12018</v>
      </c>
      <c r="F2155" t="s">
        <v>68</v>
      </c>
      <c r="G2155" t="s">
        <v>4398</v>
      </c>
      <c r="H2155" t="s">
        <v>871</v>
      </c>
      <c r="I2155" t="b">
        <v>0</v>
      </c>
      <c r="J2155" t="b">
        <v>0</v>
      </c>
      <c r="K2155" t="b">
        <v>0</v>
      </c>
      <c r="L2155" t="b">
        <v>0</v>
      </c>
      <c r="M2155" t="b">
        <v>0</v>
      </c>
      <c r="N2155" t="b">
        <v>0</v>
      </c>
      <c r="O2155" t="s">
        <v>87</v>
      </c>
      <c r="P2155" t="b">
        <v>0</v>
      </c>
      <c r="Q2155" t="b">
        <v>0</v>
      </c>
      <c r="R2155" t="s">
        <v>78</v>
      </c>
      <c r="S2155" t="s">
        <v>79</v>
      </c>
      <c r="T2155" t="s">
        <v>131</v>
      </c>
      <c r="U2155" t="s">
        <v>79</v>
      </c>
      <c r="V2155" t="s">
        <v>60</v>
      </c>
      <c r="W2155" t="s">
        <v>80</v>
      </c>
      <c r="X2155" t="s">
        <v>107</v>
      </c>
      <c r="Y2155" t="s">
        <v>151</v>
      </c>
      <c r="Z2155">
        <v>20</v>
      </c>
      <c r="AA2155">
        <v>0</v>
      </c>
      <c r="AB2155">
        <v>5</v>
      </c>
      <c r="AC2155">
        <v>17</v>
      </c>
      <c r="AD2155">
        <v>242</v>
      </c>
      <c r="AE2155">
        <v>295.12</v>
      </c>
      <c r="AF2155">
        <v>150</v>
      </c>
      <c r="AG2155" t="b">
        <v>1</v>
      </c>
      <c r="AH2155">
        <v>302.5</v>
      </c>
      <c r="AI2155">
        <f t="shared" si="33"/>
        <v>11795.212589074723</v>
      </c>
      <c r="AJ2155">
        <v>3</v>
      </c>
      <c r="AK2155" t="b">
        <v>0</v>
      </c>
      <c r="AL2155" t="b">
        <v>0</v>
      </c>
      <c r="AM2155" t="s">
        <v>576</v>
      </c>
      <c r="AN2155" s="1">
        <v>39454</v>
      </c>
      <c r="AO2155" s="1">
        <v>39603</v>
      </c>
      <c r="AP2155" s="1">
        <v>39730</v>
      </c>
      <c r="AQ2155" s="1">
        <v>39662</v>
      </c>
    </row>
    <row r="2156" spans="1:43">
      <c r="A2156" s="2" t="s">
        <v>4399</v>
      </c>
      <c r="B2156">
        <v>200765001119</v>
      </c>
      <c r="C2156" t="s">
        <v>2557</v>
      </c>
      <c r="D2156" t="s">
        <v>297</v>
      </c>
      <c r="E2156">
        <v>67301</v>
      </c>
      <c r="F2156" t="s">
        <v>68</v>
      </c>
      <c r="G2156" t="s">
        <v>4400</v>
      </c>
      <c r="H2156" t="s">
        <v>1051</v>
      </c>
      <c r="I2156" t="b">
        <v>0</v>
      </c>
      <c r="J2156" t="b">
        <v>0</v>
      </c>
      <c r="K2156" t="b">
        <v>0</v>
      </c>
      <c r="L2156" t="b">
        <v>0</v>
      </c>
      <c r="M2156" t="b">
        <v>0</v>
      </c>
      <c r="N2156" t="b">
        <v>0</v>
      </c>
      <c r="O2156" t="s">
        <v>57</v>
      </c>
      <c r="P2156" t="b">
        <v>0</v>
      </c>
      <c r="Q2156" t="b">
        <v>0</v>
      </c>
      <c r="R2156" t="s">
        <v>113</v>
      </c>
      <c r="S2156" t="s">
        <v>113</v>
      </c>
      <c r="T2156" t="s">
        <v>136</v>
      </c>
      <c r="U2156" t="s">
        <v>137</v>
      </c>
      <c r="V2156" t="s">
        <v>71</v>
      </c>
      <c r="W2156" t="s">
        <v>61</v>
      </c>
      <c r="X2156" t="s">
        <v>107</v>
      </c>
      <c r="Y2156" t="s">
        <v>81</v>
      </c>
      <c r="Z2156">
        <v>21.03</v>
      </c>
      <c r="AA2156">
        <v>11.14</v>
      </c>
      <c r="AB2156">
        <v>3.15</v>
      </c>
      <c r="AC2156">
        <v>9</v>
      </c>
      <c r="AD2156">
        <v>254.58</v>
      </c>
      <c r="AE2156">
        <v>310.45999999999998</v>
      </c>
      <c r="AF2156">
        <v>8</v>
      </c>
      <c r="AG2156" t="b">
        <v>1</v>
      </c>
      <c r="AH2156">
        <v>302.79000000000002</v>
      </c>
      <c r="AI2156">
        <f t="shared" si="33"/>
        <v>11732.305344312404</v>
      </c>
      <c r="AJ2156">
        <v>5</v>
      </c>
      <c r="AK2156" t="b">
        <v>0</v>
      </c>
      <c r="AL2156" t="b">
        <v>0</v>
      </c>
      <c r="AM2156" t="s">
        <v>576</v>
      </c>
      <c r="AN2156" s="1">
        <v>40080</v>
      </c>
      <c r="AO2156" s="1">
        <v>40230</v>
      </c>
      <c r="AP2156" s="1">
        <v>40231</v>
      </c>
      <c r="AQ2156" s="1">
        <v>40232</v>
      </c>
    </row>
    <row r="2157" spans="1:43">
      <c r="A2157" t="s">
        <v>4401</v>
      </c>
      <c r="B2157">
        <v>180477000897</v>
      </c>
      <c r="C2157" t="s">
        <v>523</v>
      </c>
      <c r="D2157" t="s">
        <v>368</v>
      </c>
      <c r="E2157">
        <v>46202</v>
      </c>
      <c r="F2157" t="s">
        <v>75</v>
      </c>
      <c r="G2157" t="s">
        <v>1177</v>
      </c>
      <c r="H2157" t="s">
        <v>525</v>
      </c>
      <c r="I2157" t="b">
        <v>0</v>
      </c>
      <c r="J2157" t="b">
        <v>0</v>
      </c>
      <c r="K2157" t="b">
        <v>0</v>
      </c>
      <c r="L2157" t="b">
        <v>0</v>
      </c>
      <c r="M2157" t="b">
        <v>0</v>
      </c>
      <c r="N2157" t="b">
        <v>0</v>
      </c>
      <c r="O2157" t="s">
        <v>57</v>
      </c>
      <c r="P2157" t="b">
        <v>0</v>
      </c>
      <c r="Q2157" t="b">
        <v>0</v>
      </c>
      <c r="R2157" t="s">
        <v>101</v>
      </c>
      <c r="S2157" t="s">
        <v>95</v>
      </c>
      <c r="T2157" t="s">
        <v>113</v>
      </c>
      <c r="U2157" t="s">
        <v>113</v>
      </c>
      <c r="V2157" t="s">
        <v>60</v>
      </c>
      <c r="W2157" t="s">
        <v>1</v>
      </c>
      <c r="X2157" t="s">
        <v>62</v>
      </c>
      <c r="Y2157" t="s">
        <v>81</v>
      </c>
      <c r="Z2157">
        <v>21.47</v>
      </c>
      <c r="AA2157">
        <v>0</v>
      </c>
      <c r="AB2157">
        <v>3.22</v>
      </c>
      <c r="AC2157">
        <v>9</v>
      </c>
      <c r="AD2157">
        <v>248.33</v>
      </c>
      <c r="AE2157">
        <v>302.83999999999997</v>
      </c>
      <c r="AF2157">
        <v>12</v>
      </c>
      <c r="AG2157" t="b">
        <v>1</v>
      </c>
      <c r="AH2157">
        <v>302.87</v>
      </c>
      <c r="AI2157">
        <f t="shared" si="33"/>
        <v>11714.981221619355</v>
      </c>
      <c r="AJ2157">
        <v>7</v>
      </c>
      <c r="AK2157" t="b">
        <v>1</v>
      </c>
      <c r="AL2157" t="b">
        <v>0</v>
      </c>
      <c r="AM2157" t="s">
        <v>576</v>
      </c>
      <c r="AN2157" s="1">
        <v>40102</v>
      </c>
      <c r="AO2157" s="1">
        <v>40160</v>
      </c>
      <c r="AP2157" s="1">
        <v>40220</v>
      </c>
      <c r="AQ2157" s="1">
        <v>40259</v>
      </c>
    </row>
    <row r="2158" spans="1:43">
      <c r="A2158" t="s">
        <v>4402</v>
      </c>
      <c r="B2158">
        <v>170993003505</v>
      </c>
      <c r="C2158" t="s">
        <v>181</v>
      </c>
      <c r="D2158" t="s">
        <v>182</v>
      </c>
      <c r="E2158">
        <v>60647</v>
      </c>
      <c r="F2158" t="s">
        <v>75</v>
      </c>
      <c r="G2158" t="s">
        <v>1680</v>
      </c>
      <c r="H2158" t="s">
        <v>184</v>
      </c>
      <c r="I2158" t="b">
        <v>1</v>
      </c>
      <c r="J2158" t="b">
        <v>0</v>
      </c>
      <c r="K2158" t="b">
        <v>0</v>
      </c>
      <c r="L2158" t="b">
        <v>1</v>
      </c>
      <c r="M2158" t="b">
        <v>0</v>
      </c>
      <c r="N2158" t="b">
        <v>0</v>
      </c>
      <c r="O2158" t="s">
        <v>77</v>
      </c>
      <c r="P2158" t="b">
        <v>0</v>
      </c>
      <c r="Q2158" t="b">
        <v>0</v>
      </c>
      <c r="R2158" t="s">
        <v>58</v>
      </c>
      <c r="S2158" t="s">
        <v>59</v>
      </c>
      <c r="T2158" t="s">
        <v>119</v>
      </c>
      <c r="U2158" t="s">
        <v>59</v>
      </c>
      <c r="V2158" t="s">
        <v>71</v>
      </c>
      <c r="W2158" t="s">
        <v>114</v>
      </c>
      <c r="X2158" t="s">
        <v>62</v>
      </c>
      <c r="Y2158" t="s">
        <v>63</v>
      </c>
      <c r="Z2158">
        <v>0</v>
      </c>
      <c r="AA2158">
        <v>0</v>
      </c>
      <c r="AB2158">
        <v>3.32</v>
      </c>
      <c r="AC2158">
        <v>35</v>
      </c>
      <c r="AD2158">
        <v>259.92</v>
      </c>
      <c r="AE2158">
        <v>305.79000000000002</v>
      </c>
      <c r="AF2158">
        <v>27</v>
      </c>
      <c r="AG2158" t="b">
        <v>1</v>
      </c>
      <c r="AH2158">
        <v>303.14</v>
      </c>
      <c r="AI2158">
        <f t="shared" si="33"/>
        <v>11656.606807530308</v>
      </c>
      <c r="AJ2158">
        <v>7</v>
      </c>
      <c r="AK2158" t="b">
        <v>1</v>
      </c>
      <c r="AL2158" t="b">
        <v>1</v>
      </c>
      <c r="AM2158" t="s">
        <v>576</v>
      </c>
      <c r="AN2158" s="1">
        <v>40515</v>
      </c>
      <c r="AO2158" s="1">
        <v>40525</v>
      </c>
      <c r="AP2158" s="1">
        <v>40541</v>
      </c>
      <c r="AQ2158" s="1">
        <v>40660</v>
      </c>
    </row>
    <row r="2159" spans="1:43">
      <c r="A2159" t="s">
        <v>4403</v>
      </c>
      <c r="B2159">
        <v>40757001561</v>
      </c>
      <c r="C2159" t="s">
        <v>3724</v>
      </c>
      <c r="D2159" t="s">
        <v>354</v>
      </c>
      <c r="E2159">
        <v>85251</v>
      </c>
      <c r="F2159" t="s">
        <v>75</v>
      </c>
      <c r="G2159" t="s">
        <v>3725</v>
      </c>
      <c r="H2159" t="s">
        <v>411</v>
      </c>
      <c r="I2159" t="b">
        <v>0</v>
      </c>
      <c r="J2159" t="b">
        <v>1</v>
      </c>
      <c r="K2159" t="b">
        <v>0</v>
      </c>
      <c r="L2159" t="b">
        <v>0</v>
      </c>
      <c r="M2159" t="b">
        <v>0</v>
      </c>
      <c r="N2159" t="b">
        <v>0</v>
      </c>
      <c r="O2159" t="s">
        <v>57</v>
      </c>
      <c r="P2159" t="b">
        <v>0</v>
      </c>
      <c r="Q2159" t="b">
        <v>0</v>
      </c>
      <c r="R2159" t="s">
        <v>58</v>
      </c>
      <c r="S2159" t="s">
        <v>59</v>
      </c>
      <c r="T2159" t="s">
        <v>101</v>
      </c>
      <c r="U2159" t="s">
        <v>95</v>
      </c>
      <c r="V2159" t="s">
        <v>71</v>
      </c>
      <c r="W2159" t="s">
        <v>61</v>
      </c>
      <c r="X2159" t="s">
        <v>107</v>
      </c>
      <c r="Y2159" t="s">
        <v>63</v>
      </c>
      <c r="Z2159">
        <v>20.47</v>
      </c>
      <c r="AA2159">
        <v>11.46</v>
      </c>
      <c r="AB2159">
        <v>3.07</v>
      </c>
      <c r="AC2159">
        <v>9</v>
      </c>
      <c r="AD2159">
        <v>248.64</v>
      </c>
      <c r="AE2159">
        <v>303.22000000000003</v>
      </c>
      <c r="AF2159">
        <v>25</v>
      </c>
      <c r="AG2159" t="b">
        <v>1</v>
      </c>
      <c r="AH2159">
        <v>303.22000000000003</v>
      </c>
      <c r="AI2159">
        <f t="shared" si="33"/>
        <v>11639.338684837247</v>
      </c>
      <c r="AJ2159">
        <v>9</v>
      </c>
      <c r="AK2159" t="b">
        <v>0</v>
      </c>
      <c r="AL2159" t="b">
        <v>0</v>
      </c>
      <c r="AM2159" t="s">
        <v>576</v>
      </c>
      <c r="AN2159" s="1">
        <v>40183</v>
      </c>
      <c r="AO2159" s="1">
        <v>40217</v>
      </c>
      <c r="AP2159" s="1">
        <v>40231</v>
      </c>
      <c r="AQ2159" s="1">
        <v>40270</v>
      </c>
    </row>
    <row r="2160" spans="1:43">
      <c r="A2160" t="s">
        <v>4404</v>
      </c>
      <c r="B2160">
        <v>64215002349</v>
      </c>
      <c r="C2160" t="s">
        <v>1582</v>
      </c>
      <c r="D2160" t="s">
        <v>128</v>
      </c>
      <c r="E2160">
        <v>92655</v>
      </c>
      <c r="F2160" t="s">
        <v>54</v>
      </c>
      <c r="G2160" t="s">
        <v>1583</v>
      </c>
      <c r="H2160" t="s">
        <v>307</v>
      </c>
      <c r="I2160" t="b">
        <v>0</v>
      </c>
      <c r="J2160" t="b">
        <v>0</v>
      </c>
      <c r="K2160" t="b">
        <v>0</v>
      </c>
      <c r="L2160" t="b">
        <v>0</v>
      </c>
      <c r="M2160" t="b">
        <v>0</v>
      </c>
      <c r="N2160" t="b">
        <v>0</v>
      </c>
      <c r="O2160" t="s">
        <v>77</v>
      </c>
      <c r="P2160" t="b">
        <v>0</v>
      </c>
      <c r="Q2160" t="b">
        <v>0</v>
      </c>
      <c r="R2160" t="s">
        <v>119</v>
      </c>
      <c r="S2160" t="s">
        <v>59</v>
      </c>
      <c r="V2160" t="s">
        <v>60</v>
      </c>
      <c r="W2160" t="s">
        <v>61</v>
      </c>
      <c r="X2160" t="s">
        <v>62</v>
      </c>
      <c r="Y2160" t="s">
        <v>81</v>
      </c>
      <c r="Z2160">
        <v>20.2</v>
      </c>
      <c r="AA2160">
        <v>14.64</v>
      </c>
      <c r="AB2160">
        <v>3.03</v>
      </c>
      <c r="AC2160">
        <v>9</v>
      </c>
      <c r="AD2160">
        <v>248.82</v>
      </c>
      <c r="AE2160">
        <v>303.44</v>
      </c>
      <c r="AF2160">
        <v>30</v>
      </c>
      <c r="AG2160" t="b">
        <v>1</v>
      </c>
      <c r="AH2160">
        <v>303.44</v>
      </c>
      <c r="AI2160">
        <f t="shared" si="33"/>
        <v>11591.917347431359</v>
      </c>
      <c r="AJ2160">
        <v>5</v>
      </c>
      <c r="AK2160" t="b">
        <v>0</v>
      </c>
      <c r="AL2160" t="b">
        <v>0</v>
      </c>
      <c r="AM2160" t="s">
        <v>576</v>
      </c>
      <c r="AN2160" s="1">
        <v>40084</v>
      </c>
      <c r="AO2160" s="1">
        <v>40115</v>
      </c>
      <c r="AP2160" s="1">
        <v>40169</v>
      </c>
      <c r="AQ2160" s="1">
        <v>40232</v>
      </c>
    </row>
    <row r="2161" spans="1:43">
      <c r="A2161" t="s">
        <v>4405</v>
      </c>
      <c r="B2161">
        <v>510111002113</v>
      </c>
      <c r="C2161" t="s">
        <v>570</v>
      </c>
      <c r="D2161" t="s">
        <v>364</v>
      </c>
      <c r="E2161">
        <v>24540</v>
      </c>
      <c r="F2161" t="s">
        <v>75</v>
      </c>
      <c r="G2161" t="s">
        <v>571</v>
      </c>
      <c r="H2161" t="s">
        <v>572</v>
      </c>
      <c r="I2161" t="b">
        <v>0</v>
      </c>
      <c r="J2161" t="b">
        <v>1</v>
      </c>
      <c r="K2161" t="b">
        <v>1</v>
      </c>
      <c r="L2161" t="b">
        <v>0</v>
      </c>
      <c r="M2161" t="b">
        <v>0</v>
      </c>
      <c r="N2161" t="b">
        <v>0</v>
      </c>
      <c r="O2161" t="s">
        <v>57</v>
      </c>
      <c r="P2161" t="b">
        <v>0</v>
      </c>
      <c r="Q2161" t="b">
        <v>0</v>
      </c>
      <c r="R2161" t="s">
        <v>58</v>
      </c>
      <c r="S2161" t="s">
        <v>59</v>
      </c>
      <c r="V2161" t="s">
        <v>60</v>
      </c>
      <c r="W2161" t="s">
        <v>114</v>
      </c>
      <c r="X2161" t="s">
        <v>62</v>
      </c>
      <c r="Y2161" t="s">
        <v>81</v>
      </c>
      <c r="Z2161">
        <v>21.44</v>
      </c>
      <c r="AA2161">
        <v>0</v>
      </c>
      <c r="AB2161">
        <v>5.36</v>
      </c>
      <c r="AC2161">
        <v>17</v>
      </c>
      <c r="AD2161">
        <v>258</v>
      </c>
      <c r="AE2161">
        <v>314.63</v>
      </c>
      <c r="AF2161">
        <v>18</v>
      </c>
      <c r="AG2161" t="b">
        <v>1</v>
      </c>
      <c r="AH2161">
        <v>303.52999999999997</v>
      </c>
      <c r="AI2161">
        <f t="shared" si="33"/>
        <v>11572.545609401681</v>
      </c>
      <c r="AJ2161">
        <v>7</v>
      </c>
      <c r="AK2161" t="b">
        <v>0</v>
      </c>
      <c r="AL2161" t="b">
        <v>0</v>
      </c>
      <c r="AM2161" t="s">
        <v>576</v>
      </c>
      <c r="AN2161" s="1">
        <v>39663</v>
      </c>
      <c r="AO2161" s="1">
        <v>39765</v>
      </c>
      <c r="AP2161" s="1">
        <v>39916</v>
      </c>
      <c r="AQ2161" s="1">
        <v>39820</v>
      </c>
    </row>
    <row r="2162" spans="1:43">
      <c r="A2162" t="s">
        <v>4406</v>
      </c>
      <c r="B2162">
        <v>360009002279</v>
      </c>
      <c r="C2162" t="s">
        <v>73</v>
      </c>
      <c r="D2162" t="s">
        <v>74</v>
      </c>
      <c r="E2162">
        <v>10460</v>
      </c>
      <c r="F2162" t="s">
        <v>75</v>
      </c>
      <c r="G2162" t="s">
        <v>117</v>
      </c>
      <c r="H2162" t="s">
        <v>73</v>
      </c>
      <c r="I2162" t="b">
        <v>0</v>
      </c>
      <c r="J2162" t="b">
        <v>0</v>
      </c>
      <c r="K2162" t="b">
        <v>0</v>
      </c>
      <c r="L2162" t="b">
        <v>0</v>
      </c>
      <c r="M2162" t="b">
        <v>0</v>
      </c>
      <c r="N2162" t="b">
        <v>0</v>
      </c>
      <c r="O2162" t="s">
        <v>57</v>
      </c>
      <c r="P2162" t="b">
        <v>0</v>
      </c>
      <c r="Q2162" t="b">
        <v>0</v>
      </c>
      <c r="R2162" t="s">
        <v>58</v>
      </c>
      <c r="S2162" t="s">
        <v>59</v>
      </c>
      <c r="T2162" t="s">
        <v>390</v>
      </c>
      <c r="U2162" t="s">
        <v>100</v>
      </c>
      <c r="V2162" t="s">
        <v>71</v>
      </c>
      <c r="W2162" t="s">
        <v>114</v>
      </c>
      <c r="X2162" t="s">
        <v>62</v>
      </c>
      <c r="Y2162" t="s">
        <v>81</v>
      </c>
      <c r="Z2162">
        <v>21.4</v>
      </c>
      <c r="AA2162">
        <v>0</v>
      </c>
      <c r="AB2162">
        <v>5.35</v>
      </c>
      <c r="AC2162">
        <v>17</v>
      </c>
      <c r="AD2162">
        <v>258</v>
      </c>
      <c r="AE2162">
        <v>314.63</v>
      </c>
      <c r="AF2162">
        <v>19</v>
      </c>
      <c r="AG2162" t="b">
        <v>1</v>
      </c>
      <c r="AH2162">
        <v>303.52999999999997</v>
      </c>
      <c r="AI2162">
        <f t="shared" si="33"/>
        <v>11572.545609401681</v>
      </c>
      <c r="AJ2162">
        <v>1</v>
      </c>
      <c r="AK2162" t="b">
        <v>0</v>
      </c>
      <c r="AL2162" t="b">
        <v>0</v>
      </c>
      <c r="AM2162" t="s">
        <v>576</v>
      </c>
      <c r="AN2162" s="1">
        <v>39187</v>
      </c>
      <c r="AO2162" s="1">
        <v>39293</v>
      </c>
      <c r="AP2162" s="1">
        <v>39400</v>
      </c>
      <c r="AQ2162" s="1">
        <v>39404</v>
      </c>
    </row>
    <row r="2163" spans="1:43">
      <c r="A2163" t="s">
        <v>4407</v>
      </c>
      <c r="B2163">
        <v>63471005845</v>
      </c>
      <c r="C2163" t="s">
        <v>4408</v>
      </c>
      <c r="D2163" t="s">
        <v>128</v>
      </c>
      <c r="E2163">
        <v>94580</v>
      </c>
      <c r="F2163" t="s">
        <v>54</v>
      </c>
      <c r="G2163" t="s">
        <v>4409</v>
      </c>
      <c r="H2163" t="s">
        <v>245</v>
      </c>
      <c r="I2163" t="b">
        <v>0</v>
      </c>
      <c r="J2163" t="b">
        <v>0</v>
      </c>
      <c r="K2163" t="b">
        <v>0</v>
      </c>
      <c r="L2163" t="b">
        <v>0</v>
      </c>
      <c r="M2163" t="b">
        <v>0</v>
      </c>
      <c r="N2163" t="b">
        <v>0</v>
      </c>
      <c r="O2163" t="s">
        <v>87</v>
      </c>
      <c r="P2163" t="b">
        <v>0</v>
      </c>
      <c r="Q2163" t="b">
        <v>0</v>
      </c>
      <c r="R2163" t="s">
        <v>94</v>
      </c>
      <c r="S2163" t="s">
        <v>95</v>
      </c>
      <c r="T2163" t="s">
        <v>104</v>
      </c>
      <c r="U2163" t="s">
        <v>95</v>
      </c>
      <c r="V2163" t="s">
        <v>71</v>
      </c>
      <c r="W2163" t="s">
        <v>61</v>
      </c>
      <c r="X2163" t="s">
        <v>62</v>
      </c>
      <c r="Y2163" t="s">
        <v>88</v>
      </c>
      <c r="Z2163">
        <v>18.89</v>
      </c>
      <c r="AA2163">
        <v>13.69</v>
      </c>
      <c r="AB2163">
        <v>4.72</v>
      </c>
      <c r="AC2163">
        <v>17</v>
      </c>
      <c r="AD2163">
        <v>243</v>
      </c>
      <c r="AE2163">
        <v>296.33999999999997</v>
      </c>
      <c r="AF2163">
        <v>90</v>
      </c>
      <c r="AG2163" t="b">
        <v>1</v>
      </c>
      <c r="AH2163">
        <v>303.75</v>
      </c>
      <c r="AI2163">
        <f t="shared" si="33"/>
        <v>11525.260671995782</v>
      </c>
      <c r="AJ2163">
        <v>1</v>
      </c>
      <c r="AK2163" t="b">
        <v>0</v>
      </c>
      <c r="AL2163" t="b">
        <v>0</v>
      </c>
      <c r="AM2163" t="s">
        <v>576</v>
      </c>
      <c r="AN2163" s="1">
        <v>39685</v>
      </c>
      <c r="AO2163" s="1">
        <v>39692</v>
      </c>
      <c r="AP2163" s="1">
        <v>39947</v>
      </c>
      <c r="AQ2163" s="1">
        <v>39837</v>
      </c>
    </row>
    <row r="2164" spans="1:43">
      <c r="A2164" t="s">
        <v>4410</v>
      </c>
      <c r="B2164">
        <v>310000402195</v>
      </c>
      <c r="C2164" t="s">
        <v>4411</v>
      </c>
      <c r="D2164" t="s">
        <v>1711</v>
      </c>
      <c r="E2164">
        <v>68745</v>
      </c>
      <c r="F2164" t="s">
        <v>68</v>
      </c>
      <c r="G2164" t="s">
        <v>4412</v>
      </c>
      <c r="H2164" t="s">
        <v>4413</v>
      </c>
      <c r="I2164" t="b">
        <v>0</v>
      </c>
      <c r="J2164" t="b">
        <v>0</v>
      </c>
      <c r="K2164" t="b">
        <v>0</v>
      </c>
      <c r="L2164" t="b">
        <v>0</v>
      </c>
      <c r="M2164" t="b">
        <v>0</v>
      </c>
      <c r="N2164" t="b">
        <v>0</v>
      </c>
      <c r="O2164" t="s">
        <v>57</v>
      </c>
      <c r="P2164" t="b">
        <v>0</v>
      </c>
      <c r="Q2164" t="b">
        <v>0</v>
      </c>
      <c r="R2164" t="s">
        <v>211</v>
      </c>
      <c r="S2164" t="s">
        <v>100</v>
      </c>
      <c r="V2164" t="s">
        <v>71</v>
      </c>
      <c r="W2164" t="s">
        <v>80</v>
      </c>
      <c r="X2164" t="s">
        <v>107</v>
      </c>
      <c r="Y2164" t="s">
        <v>81</v>
      </c>
      <c r="Z2164">
        <v>12</v>
      </c>
      <c r="AA2164">
        <v>12</v>
      </c>
      <c r="AB2164">
        <v>3</v>
      </c>
      <c r="AC2164">
        <v>35</v>
      </c>
      <c r="AD2164">
        <v>261.99</v>
      </c>
      <c r="AE2164">
        <v>308.22000000000003</v>
      </c>
      <c r="AF2164">
        <v>170</v>
      </c>
      <c r="AG2164" t="b">
        <v>1</v>
      </c>
      <c r="AH2164">
        <v>303.81</v>
      </c>
      <c r="AI2164">
        <f t="shared" si="33"/>
        <v>11512.381579975992</v>
      </c>
      <c r="AJ2164">
        <v>35</v>
      </c>
      <c r="AK2164" t="b">
        <v>0</v>
      </c>
      <c r="AL2164" t="b">
        <v>0</v>
      </c>
      <c r="AM2164" t="s">
        <v>576</v>
      </c>
      <c r="AN2164" s="1">
        <v>40512</v>
      </c>
      <c r="AO2164" s="1">
        <v>40561</v>
      </c>
      <c r="AP2164" s="1">
        <v>40582</v>
      </c>
      <c r="AQ2164" s="1">
        <v>40603</v>
      </c>
    </row>
    <row r="2165" spans="1:43">
      <c r="A2165" t="s">
        <v>4414</v>
      </c>
      <c r="B2165">
        <v>63513005945</v>
      </c>
      <c r="C2165" t="s">
        <v>284</v>
      </c>
      <c r="D2165" t="s">
        <v>128</v>
      </c>
      <c r="E2165">
        <v>94583</v>
      </c>
      <c r="F2165" t="s">
        <v>54</v>
      </c>
      <c r="G2165" t="s">
        <v>285</v>
      </c>
      <c r="H2165" t="s">
        <v>286</v>
      </c>
      <c r="I2165" t="b">
        <v>0</v>
      </c>
      <c r="J2165" t="b">
        <v>0</v>
      </c>
      <c r="K2165" t="b">
        <v>0</v>
      </c>
      <c r="L2165" t="b">
        <v>0</v>
      </c>
      <c r="M2165" t="b">
        <v>0</v>
      </c>
      <c r="N2165" t="b">
        <v>0</v>
      </c>
      <c r="O2165" t="s">
        <v>77</v>
      </c>
      <c r="P2165" t="b">
        <v>0</v>
      </c>
      <c r="Q2165" t="b">
        <v>0</v>
      </c>
      <c r="R2165" t="s">
        <v>390</v>
      </c>
      <c r="S2165" t="s">
        <v>100</v>
      </c>
      <c r="T2165" t="s">
        <v>171</v>
      </c>
      <c r="U2165" t="s">
        <v>79</v>
      </c>
      <c r="V2165" t="s">
        <v>71</v>
      </c>
      <c r="W2165" t="s">
        <v>80</v>
      </c>
      <c r="X2165" t="s">
        <v>287</v>
      </c>
      <c r="Y2165" t="s">
        <v>81</v>
      </c>
      <c r="Z2165">
        <v>2</v>
      </c>
      <c r="AA2165">
        <v>18.3</v>
      </c>
      <c r="AB2165">
        <v>3</v>
      </c>
      <c r="AC2165">
        <v>35</v>
      </c>
      <c r="AD2165">
        <v>258.29000000000002</v>
      </c>
      <c r="AE2165">
        <v>303.87</v>
      </c>
      <c r="AF2165">
        <v>30</v>
      </c>
      <c r="AG2165" t="b">
        <v>1</v>
      </c>
      <c r="AH2165">
        <v>303.87</v>
      </c>
      <c r="AI2165">
        <f t="shared" si="33"/>
        <v>11499.509687956202</v>
      </c>
      <c r="AJ2165">
        <v>1</v>
      </c>
      <c r="AK2165" t="b">
        <v>0</v>
      </c>
      <c r="AL2165" t="b">
        <v>0</v>
      </c>
      <c r="AM2165" t="s">
        <v>576</v>
      </c>
      <c r="AN2165" s="1">
        <v>40424</v>
      </c>
      <c r="AO2165" s="1">
        <v>40428</v>
      </c>
      <c r="AP2165" s="1">
        <v>40429</v>
      </c>
      <c r="AQ2165" s="1">
        <v>40573</v>
      </c>
    </row>
    <row r="2166" spans="1:43">
      <c r="A2166" t="s">
        <v>4415</v>
      </c>
      <c r="C2166" t="s">
        <v>174</v>
      </c>
      <c r="D2166" t="s">
        <v>91</v>
      </c>
      <c r="E2166">
        <v>48228</v>
      </c>
      <c r="F2166" t="s">
        <v>75</v>
      </c>
      <c r="G2166" t="s">
        <v>175</v>
      </c>
      <c r="H2166" t="s">
        <v>176</v>
      </c>
      <c r="I2166" t="b">
        <v>0</v>
      </c>
      <c r="J2166" t="b">
        <v>0</v>
      </c>
      <c r="K2166" t="b">
        <v>0</v>
      </c>
      <c r="L2166" t="b">
        <v>0</v>
      </c>
      <c r="M2166" t="b">
        <v>0</v>
      </c>
      <c r="N2166" t="b">
        <v>0</v>
      </c>
      <c r="O2166" t="s">
        <v>57</v>
      </c>
      <c r="P2166" t="b">
        <v>0</v>
      </c>
      <c r="Q2166" t="b">
        <v>0</v>
      </c>
      <c r="R2166" t="s">
        <v>101</v>
      </c>
      <c r="S2166" t="s">
        <v>95</v>
      </c>
      <c r="T2166" t="s">
        <v>119</v>
      </c>
      <c r="U2166" t="s">
        <v>59</v>
      </c>
      <c r="V2166" t="s">
        <v>71</v>
      </c>
      <c r="W2166" t="s">
        <v>61</v>
      </c>
      <c r="X2166" t="s">
        <v>62</v>
      </c>
      <c r="Y2166" t="s">
        <v>81</v>
      </c>
      <c r="Z2166">
        <v>22.3</v>
      </c>
      <c r="AA2166">
        <v>0</v>
      </c>
      <c r="AB2166">
        <v>3.35</v>
      </c>
      <c r="AC2166">
        <v>9</v>
      </c>
      <c r="AD2166">
        <v>257.67</v>
      </c>
      <c r="AE2166">
        <v>314.23</v>
      </c>
      <c r="AF2166">
        <v>30</v>
      </c>
      <c r="AG2166" t="b">
        <v>1</v>
      </c>
      <c r="AH2166">
        <v>303.95</v>
      </c>
      <c r="AI2166">
        <f t="shared" si="33"/>
        <v>11482.358365263153</v>
      </c>
      <c r="AJ2166">
        <v>3</v>
      </c>
      <c r="AK2166" t="b">
        <v>1</v>
      </c>
      <c r="AL2166" t="b">
        <v>0</v>
      </c>
      <c r="AM2166" t="s">
        <v>576</v>
      </c>
      <c r="AN2166" s="1">
        <v>40116</v>
      </c>
      <c r="AO2166" s="1">
        <v>40236</v>
      </c>
      <c r="AP2166" s="1">
        <v>40336</v>
      </c>
      <c r="AQ2166" s="1">
        <v>40274</v>
      </c>
    </row>
    <row r="2167" spans="1:43">
      <c r="A2167" t="s">
        <v>4416</v>
      </c>
      <c r="B2167">
        <v>350006000895</v>
      </c>
      <c r="C2167" t="s">
        <v>761</v>
      </c>
      <c r="D2167" t="s">
        <v>762</v>
      </c>
      <c r="E2167">
        <v>87123</v>
      </c>
      <c r="F2167" t="s">
        <v>75</v>
      </c>
      <c r="G2167" t="s">
        <v>763</v>
      </c>
      <c r="H2167" t="s">
        <v>764</v>
      </c>
      <c r="I2167" t="b">
        <v>0</v>
      </c>
      <c r="J2167" t="b">
        <v>0</v>
      </c>
      <c r="K2167" t="b">
        <v>0</v>
      </c>
      <c r="L2167" t="b">
        <v>0</v>
      </c>
      <c r="M2167" t="b">
        <v>0</v>
      </c>
      <c r="N2167" t="b">
        <v>0</v>
      </c>
      <c r="O2167" t="s">
        <v>57</v>
      </c>
      <c r="P2167" t="b">
        <v>0</v>
      </c>
      <c r="Q2167" t="b">
        <v>0</v>
      </c>
      <c r="R2167" t="s">
        <v>58</v>
      </c>
      <c r="S2167" t="s">
        <v>59</v>
      </c>
      <c r="T2167" t="s">
        <v>230</v>
      </c>
      <c r="U2167" t="s">
        <v>59</v>
      </c>
      <c r="V2167" t="s">
        <v>60</v>
      </c>
      <c r="W2167" t="s">
        <v>80</v>
      </c>
      <c r="X2167" t="s">
        <v>62</v>
      </c>
      <c r="Y2167" t="s">
        <v>63</v>
      </c>
      <c r="Z2167">
        <v>6.48</v>
      </c>
      <c r="AA2167">
        <v>0</v>
      </c>
      <c r="AB2167">
        <v>3.21</v>
      </c>
      <c r="AC2167">
        <v>35</v>
      </c>
      <c r="AD2167">
        <v>258.49</v>
      </c>
      <c r="AE2167">
        <v>304.11</v>
      </c>
      <c r="AF2167">
        <v>45</v>
      </c>
      <c r="AG2167" t="b">
        <v>1</v>
      </c>
      <c r="AH2167">
        <v>304.11</v>
      </c>
      <c r="AI2167">
        <f t="shared" si="33"/>
        <v>11448.094119877043</v>
      </c>
      <c r="AJ2167">
        <v>8</v>
      </c>
      <c r="AK2167" t="b">
        <v>0</v>
      </c>
      <c r="AL2167" t="b">
        <v>0</v>
      </c>
      <c r="AM2167" t="s">
        <v>576</v>
      </c>
      <c r="AN2167" s="1">
        <v>40510</v>
      </c>
      <c r="AO2167" s="1">
        <v>40527</v>
      </c>
      <c r="AP2167" s="1">
        <v>40589</v>
      </c>
      <c r="AQ2167" s="1">
        <v>40655</v>
      </c>
    </row>
    <row r="2168" spans="1:43">
      <c r="A2168" s="2" t="s">
        <v>4417</v>
      </c>
      <c r="C2168" t="s">
        <v>73</v>
      </c>
      <c r="D2168" t="s">
        <v>74</v>
      </c>
      <c r="E2168">
        <v>10474</v>
      </c>
      <c r="F2168" t="s">
        <v>75</v>
      </c>
      <c r="G2168" t="s">
        <v>331</v>
      </c>
      <c r="H2168" t="s">
        <v>73</v>
      </c>
      <c r="I2168" t="b">
        <v>0</v>
      </c>
      <c r="J2168" t="b">
        <v>0</v>
      </c>
      <c r="K2168" t="b">
        <v>0</v>
      </c>
      <c r="L2168" t="b">
        <v>0</v>
      </c>
      <c r="M2168" t="b">
        <v>0</v>
      </c>
      <c r="N2168" t="b">
        <v>0</v>
      </c>
      <c r="O2168" t="s">
        <v>77</v>
      </c>
      <c r="P2168" t="b">
        <v>0</v>
      </c>
      <c r="Q2168" t="b">
        <v>1</v>
      </c>
      <c r="R2168" t="s">
        <v>58</v>
      </c>
      <c r="S2168" t="s">
        <v>59</v>
      </c>
      <c r="V2168" t="s">
        <v>60</v>
      </c>
      <c r="W2168" t="s">
        <v>61</v>
      </c>
      <c r="X2168" t="s">
        <v>62</v>
      </c>
      <c r="Y2168" t="s">
        <v>63</v>
      </c>
      <c r="AD2168">
        <v>264.45</v>
      </c>
      <c r="AE2168">
        <v>322.5</v>
      </c>
      <c r="AF2168">
        <v>20</v>
      </c>
      <c r="AG2168" t="b">
        <v>1</v>
      </c>
      <c r="AH2168">
        <v>304.12</v>
      </c>
      <c r="AI2168">
        <f t="shared" si="33"/>
        <v>11445.954304540415</v>
      </c>
      <c r="AJ2168">
        <v>1</v>
      </c>
      <c r="AK2168" t="b">
        <v>0</v>
      </c>
      <c r="AL2168" t="b">
        <v>0</v>
      </c>
      <c r="AM2168" t="s">
        <v>576</v>
      </c>
      <c r="AN2168" s="1">
        <v>39020</v>
      </c>
      <c r="AO2168" s="1">
        <v>39036</v>
      </c>
      <c r="AP2168" s="1">
        <v>39107</v>
      </c>
      <c r="AQ2168" s="1">
        <v>39263</v>
      </c>
    </row>
    <row r="2169" spans="1:43">
      <c r="A2169" t="s">
        <v>4418</v>
      </c>
      <c r="B2169">
        <v>60002909685</v>
      </c>
      <c r="C2169" t="s">
        <v>1668</v>
      </c>
      <c r="D2169" t="s">
        <v>128</v>
      </c>
      <c r="E2169">
        <v>92562</v>
      </c>
      <c r="F2169" t="s">
        <v>54</v>
      </c>
      <c r="G2169" t="s">
        <v>1669</v>
      </c>
      <c r="H2169" t="s">
        <v>869</v>
      </c>
      <c r="I2169" t="b">
        <v>0</v>
      </c>
      <c r="J2169" t="b">
        <v>0</v>
      </c>
      <c r="K2169" t="b">
        <v>1</v>
      </c>
      <c r="L2169" t="b">
        <v>0</v>
      </c>
      <c r="M2169" t="b">
        <v>0</v>
      </c>
      <c r="N2169" t="b">
        <v>0</v>
      </c>
      <c r="O2169" t="s">
        <v>77</v>
      </c>
      <c r="P2169" t="b">
        <v>0</v>
      </c>
      <c r="Q2169" t="b">
        <v>0</v>
      </c>
      <c r="R2169" t="s">
        <v>113</v>
      </c>
      <c r="S2169" t="s">
        <v>113</v>
      </c>
      <c r="T2169" t="s">
        <v>357</v>
      </c>
      <c r="U2169" t="s">
        <v>137</v>
      </c>
      <c r="V2169" t="s">
        <v>71</v>
      </c>
      <c r="W2169" t="s">
        <v>1</v>
      </c>
      <c r="X2169" t="s">
        <v>107</v>
      </c>
      <c r="Y2169" t="s">
        <v>88</v>
      </c>
      <c r="Z2169">
        <v>20.25</v>
      </c>
      <c r="AA2169">
        <v>14.68</v>
      </c>
      <c r="AB2169">
        <v>3.04</v>
      </c>
      <c r="AC2169">
        <v>9</v>
      </c>
      <c r="AD2169">
        <v>249.48</v>
      </c>
      <c r="AE2169">
        <v>304.24</v>
      </c>
      <c r="AF2169">
        <v>8</v>
      </c>
      <c r="AG2169" t="b">
        <v>1</v>
      </c>
      <c r="AH2169">
        <v>304.24</v>
      </c>
      <c r="AI2169">
        <f t="shared" si="33"/>
        <v>11420.292120500835</v>
      </c>
      <c r="AJ2169">
        <v>1</v>
      </c>
      <c r="AK2169" t="b">
        <v>0</v>
      </c>
      <c r="AL2169" t="b">
        <v>0</v>
      </c>
      <c r="AM2169" t="s">
        <v>576</v>
      </c>
      <c r="AN2169" s="1">
        <v>40106</v>
      </c>
      <c r="AO2169" s="1">
        <v>40168</v>
      </c>
      <c r="AP2169" s="1">
        <v>40266</v>
      </c>
      <c r="AQ2169" s="1">
        <v>40264</v>
      </c>
    </row>
    <row r="2170" spans="1:43">
      <c r="A2170" t="s">
        <v>4419</v>
      </c>
      <c r="C2170" t="s">
        <v>4003</v>
      </c>
      <c r="D2170" t="s">
        <v>74</v>
      </c>
      <c r="E2170">
        <v>11385</v>
      </c>
      <c r="F2170" t="s">
        <v>75</v>
      </c>
      <c r="G2170" t="s">
        <v>76</v>
      </c>
      <c r="H2170" t="s">
        <v>118</v>
      </c>
      <c r="I2170" t="b">
        <v>0</v>
      </c>
      <c r="J2170" t="b">
        <v>0</v>
      </c>
      <c r="K2170" t="b">
        <v>0</v>
      </c>
      <c r="L2170" t="b">
        <v>0</v>
      </c>
      <c r="M2170" t="b">
        <v>0</v>
      </c>
      <c r="N2170" t="b">
        <v>0</v>
      </c>
      <c r="O2170" t="s">
        <v>87</v>
      </c>
      <c r="P2170" t="b">
        <v>0</v>
      </c>
      <c r="Q2170" t="b">
        <v>1</v>
      </c>
      <c r="R2170" t="s">
        <v>101</v>
      </c>
      <c r="S2170" t="s">
        <v>95</v>
      </c>
      <c r="T2170" t="s">
        <v>101</v>
      </c>
      <c r="U2170" t="s">
        <v>95</v>
      </c>
      <c r="V2170" t="s">
        <v>60</v>
      </c>
      <c r="W2170" t="s">
        <v>80</v>
      </c>
      <c r="X2170" t="s">
        <v>62</v>
      </c>
      <c r="Y2170" t="s">
        <v>151</v>
      </c>
      <c r="Z2170">
        <v>21.6</v>
      </c>
      <c r="AA2170">
        <v>0</v>
      </c>
      <c r="AB2170">
        <v>3.24</v>
      </c>
      <c r="AC2170">
        <v>9</v>
      </c>
      <c r="AD2170">
        <v>249.82</v>
      </c>
      <c r="AE2170">
        <v>304.66000000000003</v>
      </c>
      <c r="AF2170">
        <v>10</v>
      </c>
      <c r="AG2170" t="b">
        <v>1</v>
      </c>
      <c r="AH2170">
        <v>304.66000000000003</v>
      </c>
      <c r="AI2170">
        <f t="shared" si="33"/>
        <v>11330.701276362308</v>
      </c>
      <c r="AJ2170">
        <v>1</v>
      </c>
      <c r="AK2170" t="b">
        <v>0</v>
      </c>
      <c r="AL2170" t="b">
        <v>0</v>
      </c>
      <c r="AM2170" t="s">
        <v>576</v>
      </c>
      <c r="AN2170" s="1">
        <v>40136</v>
      </c>
      <c r="AO2170" s="1">
        <v>40163</v>
      </c>
      <c r="AP2170" s="1">
        <v>40317</v>
      </c>
      <c r="AQ2170" s="1">
        <v>40293</v>
      </c>
    </row>
    <row r="2171" spans="1:43">
      <c r="A2171" t="s">
        <v>4420</v>
      </c>
      <c r="C2171" t="s">
        <v>1409</v>
      </c>
      <c r="D2171" t="s">
        <v>74</v>
      </c>
      <c r="E2171">
        <v>11373</v>
      </c>
      <c r="F2171" t="s">
        <v>75</v>
      </c>
      <c r="G2171" t="s">
        <v>117</v>
      </c>
      <c r="H2171" t="s">
        <v>118</v>
      </c>
      <c r="I2171" t="b">
        <v>0</v>
      </c>
      <c r="J2171" t="b">
        <v>0</v>
      </c>
      <c r="K2171" t="b">
        <v>0</v>
      </c>
      <c r="L2171" t="b">
        <v>0</v>
      </c>
      <c r="M2171" t="b">
        <v>0</v>
      </c>
      <c r="N2171" t="b">
        <v>0</v>
      </c>
      <c r="O2171" t="s">
        <v>77</v>
      </c>
      <c r="P2171" t="b">
        <v>0</v>
      </c>
      <c r="Q2171" t="b">
        <v>0</v>
      </c>
      <c r="R2171" t="s">
        <v>58</v>
      </c>
      <c r="S2171" t="s">
        <v>59</v>
      </c>
      <c r="T2171" t="s">
        <v>101</v>
      </c>
      <c r="U2171" t="s">
        <v>95</v>
      </c>
      <c r="V2171" t="s">
        <v>60</v>
      </c>
      <c r="W2171" t="s">
        <v>1</v>
      </c>
      <c r="X2171" t="s">
        <v>62</v>
      </c>
      <c r="Y2171" t="s">
        <v>63</v>
      </c>
      <c r="Z2171">
        <v>21.6</v>
      </c>
      <c r="AA2171">
        <v>0</v>
      </c>
      <c r="AB2171">
        <v>3.24</v>
      </c>
      <c r="AC2171">
        <v>9</v>
      </c>
      <c r="AD2171">
        <v>249.83</v>
      </c>
      <c r="AE2171">
        <v>304.67</v>
      </c>
      <c r="AF2171">
        <v>28</v>
      </c>
      <c r="AG2171" t="b">
        <v>1</v>
      </c>
      <c r="AH2171">
        <v>304.67</v>
      </c>
      <c r="AI2171">
        <f t="shared" si="33"/>
        <v>11328.572461025678</v>
      </c>
      <c r="AJ2171">
        <v>3</v>
      </c>
      <c r="AK2171" t="b">
        <v>0</v>
      </c>
      <c r="AL2171" t="b">
        <v>0</v>
      </c>
      <c r="AM2171" t="s">
        <v>576</v>
      </c>
      <c r="AN2171" s="1">
        <v>40041</v>
      </c>
      <c r="AO2171" s="1">
        <v>40056</v>
      </c>
      <c r="AP2171" s="1">
        <v>40133</v>
      </c>
      <c r="AQ2171" s="1">
        <v>40198</v>
      </c>
    </row>
    <row r="2172" spans="1:43">
      <c r="A2172" t="s">
        <v>4421</v>
      </c>
      <c r="B2172">
        <v>483890006172</v>
      </c>
      <c r="C2172" t="s">
        <v>4422</v>
      </c>
      <c r="D2172" t="s">
        <v>248</v>
      </c>
      <c r="E2172">
        <v>78840</v>
      </c>
      <c r="F2172" t="s">
        <v>68</v>
      </c>
      <c r="G2172" t="s">
        <v>4423</v>
      </c>
      <c r="H2172" t="s">
        <v>4424</v>
      </c>
      <c r="I2172" t="b">
        <v>0</v>
      </c>
      <c r="J2172" t="b">
        <v>0</v>
      </c>
      <c r="K2172" t="b">
        <v>0</v>
      </c>
      <c r="L2172" t="b">
        <v>0</v>
      </c>
      <c r="M2172" t="b">
        <v>0</v>
      </c>
      <c r="N2172" t="b">
        <v>0</v>
      </c>
      <c r="O2172" t="s">
        <v>57</v>
      </c>
      <c r="P2172" t="b">
        <v>0</v>
      </c>
      <c r="Q2172" t="b">
        <v>0</v>
      </c>
      <c r="R2172" t="s">
        <v>94</v>
      </c>
      <c r="S2172" t="s">
        <v>95</v>
      </c>
      <c r="T2172" t="s">
        <v>101</v>
      </c>
      <c r="U2172" t="s">
        <v>95</v>
      </c>
      <c r="V2172" t="s">
        <v>71</v>
      </c>
      <c r="W2172" t="s">
        <v>80</v>
      </c>
      <c r="X2172" t="s">
        <v>62</v>
      </c>
      <c r="Y2172" t="s">
        <v>63</v>
      </c>
      <c r="Z2172">
        <v>22.88</v>
      </c>
      <c r="AA2172">
        <v>0</v>
      </c>
      <c r="AB2172">
        <v>5.72</v>
      </c>
      <c r="AC2172">
        <v>17</v>
      </c>
      <c r="AD2172">
        <v>274</v>
      </c>
      <c r="AE2172">
        <v>334.15</v>
      </c>
      <c r="AF2172">
        <v>120</v>
      </c>
      <c r="AG2172" t="b">
        <v>1</v>
      </c>
      <c r="AH2172">
        <v>304.70999999999998</v>
      </c>
      <c r="AI2172">
        <f t="shared" si="33"/>
        <v>11320.059199679159</v>
      </c>
      <c r="AJ2172">
        <v>6</v>
      </c>
      <c r="AK2172" t="b">
        <v>0</v>
      </c>
      <c r="AL2172" t="b">
        <v>0</v>
      </c>
      <c r="AM2172" t="s">
        <v>576</v>
      </c>
      <c r="AN2172" s="1">
        <v>39653</v>
      </c>
      <c r="AO2172" s="1">
        <v>39742</v>
      </c>
      <c r="AP2172" s="1">
        <v>39856</v>
      </c>
      <c r="AQ2172" s="1">
        <v>39810</v>
      </c>
    </row>
    <row r="2173" spans="1:43">
      <c r="A2173" t="s">
        <v>4425</v>
      </c>
      <c r="C2173" t="s">
        <v>553</v>
      </c>
      <c r="D2173" t="s">
        <v>74</v>
      </c>
      <c r="E2173">
        <v>10304</v>
      </c>
      <c r="F2173" t="s">
        <v>75</v>
      </c>
      <c r="G2173" t="s">
        <v>76</v>
      </c>
      <c r="H2173" t="s">
        <v>553</v>
      </c>
      <c r="I2173" t="b">
        <v>0</v>
      </c>
      <c r="J2173" t="b">
        <v>0</v>
      </c>
      <c r="K2173" t="b">
        <v>0</v>
      </c>
      <c r="L2173" t="b">
        <v>0</v>
      </c>
      <c r="M2173" t="b">
        <v>0</v>
      </c>
      <c r="N2173" t="b">
        <v>0</v>
      </c>
      <c r="O2173" t="s">
        <v>57</v>
      </c>
      <c r="P2173" t="b">
        <v>0</v>
      </c>
      <c r="Q2173" t="b">
        <v>0</v>
      </c>
      <c r="R2173" t="s">
        <v>101</v>
      </c>
      <c r="S2173" t="s">
        <v>95</v>
      </c>
      <c r="V2173" t="s">
        <v>60</v>
      </c>
      <c r="W2173" t="s">
        <v>80</v>
      </c>
      <c r="X2173" t="s">
        <v>62</v>
      </c>
      <c r="Y2173" t="s">
        <v>63</v>
      </c>
      <c r="Z2173">
        <v>21.48</v>
      </c>
      <c r="AA2173">
        <v>0</v>
      </c>
      <c r="AB2173">
        <v>5.37</v>
      </c>
      <c r="AC2173">
        <v>17</v>
      </c>
      <c r="AD2173">
        <v>259</v>
      </c>
      <c r="AE2173">
        <v>315.85000000000002</v>
      </c>
      <c r="AF2173">
        <v>24</v>
      </c>
      <c r="AG2173" t="b">
        <v>1</v>
      </c>
      <c r="AH2173">
        <v>304.70999999999998</v>
      </c>
      <c r="AI2173">
        <f t="shared" si="33"/>
        <v>11320.059199679159</v>
      </c>
      <c r="AJ2173">
        <v>1</v>
      </c>
      <c r="AK2173" t="b">
        <v>0</v>
      </c>
      <c r="AL2173" t="b">
        <v>0</v>
      </c>
      <c r="AM2173" t="s">
        <v>576</v>
      </c>
      <c r="AN2173" s="1">
        <v>39190</v>
      </c>
      <c r="AO2173" s="1">
        <v>39282</v>
      </c>
      <c r="AP2173" s="1">
        <v>39407</v>
      </c>
      <c r="AQ2173" s="1">
        <v>39430</v>
      </c>
    </row>
    <row r="2174" spans="1:43">
      <c r="A2174" t="s">
        <v>4426</v>
      </c>
      <c r="B2174">
        <v>260282004019</v>
      </c>
      <c r="C2174" t="s">
        <v>4427</v>
      </c>
      <c r="D2174" t="s">
        <v>91</v>
      </c>
      <c r="E2174">
        <v>48108</v>
      </c>
      <c r="F2174" t="s">
        <v>75</v>
      </c>
      <c r="G2174" t="s">
        <v>4428</v>
      </c>
      <c r="H2174" t="s">
        <v>4429</v>
      </c>
      <c r="I2174" t="b">
        <v>0</v>
      </c>
      <c r="J2174" t="b">
        <v>0</v>
      </c>
      <c r="K2174" t="b">
        <v>0</v>
      </c>
      <c r="L2174" t="b">
        <v>0</v>
      </c>
      <c r="M2174" t="b">
        <v>0</v>
      </c>
      <c r="N2174" t="b">
        <v>0</v>
      </c>
      <c r="O2174" t="s">
        <v>57</v>
      </c>
      <c r="P2174" t="b">
        <v>0</v>
      </c>
      <c r="Q2174" t="b">
        <v>0</v>
      </c>
      <c r="R2174" t="s">
        <v>58</v>
      </c>
      <c r="S2174" t="s">
        <v>59</v>
      </c>
      <c r="T2174" t="s">
        <v>230</v>
      </c>
      <c r="U2174" t="s">
        <v>59</v>
      </c>
      <c r="V2174" t="s">
        <v>60</v>
      </c>
      <c r="W2174" t="s">
        <v>80</v>
      </c>
      <c r="X2174" t="s">
        <v>62</v>
      </c>
      <c r="Y2174" t="s">
        <v>81</v>
      </c>
      <c r="Z2174">
        <v>2.25</v>
      </c>
      <c r="AA2174">
        <v>0</v>
      </c>
      <c r="AB2174">
        <v>3.37</v>
      </c>
      <c r="AC2174">
        <v>35</v>
      </c>
      <c r="AD2174">
        <v>265.61</v>
      </c>
      <c r="AE2174">
        <v>305.3</v>
      </c>
      <c r="AF2174">
        <v>25</v>
      </c>
      <c r="AG2174" t="b">
        <v>1</v>
      </c>
      <c r="AH2174">
        <v>304.77999999999997</v>
      </c>
      <c r="AI2174">
        <f t="shared" si="33"/>
        <v>11305.168692322741</v>
      </c>
      <c r="AJ2174">
        <v>19</v>
      </c>
      <c r="AK2174" t="b">
        <v>0</v>
      </c>
      <c r="AL2174" t="b">
        <v>0</v>
      </c>
      <c r="AM2174" t="s">
        <v>576</v>
      </c>
      <c r="AN2174" s="1">
        <v>40392</v>
      </c>
      <c r="AO2174" s="1">
        <v>40519</v>
      </c>
      <c r="AP2174" s="1">
        <v>40539</v>
      </c>
      <c r="AQ2174" s="1">
        <v>40540</v>
      </c>
    </row>
    <row r="2175" spans="1:43">
      <c r="A2175" t="s">
        <v>4430</v>
      </c>
      <c r="C2175" t="s">
        <v>3760</v>
      </c>
      <c r="D2175" t="s">
        <v>74</v>
      </c>
      <c r="E2175">
        <v>11426</v>
      </c>
      <c r="F2175" t="s">
        <v>75</v>
      </c>
      <c r="G2175" t="s">
        <v>76</v>
      </c>
      <c r="H2175" t="s">
        <v>118</v>
      </c>
      <c r="I2175" t="b">
        <v>0</v>
      </c>
      <c r="J2175" t="b">
        <v>0</v>
      </c>
      <c r="K2175" t="b">
        <v>0</v>
      </c>
      <c r="L2175" t="b">
        <v>0</v>
      </c>
      <c r="M2175" t="b">
        <v>0</v>
      </c>
      <c r="N2175" t="b">
        <v>0</v>
      </c>
      <c r="O2175" t="s">
        <v>77</v>
      </c>
      <c r="P2175" t="b">
        <v>0</v>
      </c>
      <c r="Q2175" t="b">
        <v>0</v>
      </c>
      <c r="R2175" t="s">
        <v>171</v>
      </c>
      <c r="S2175" t="s">
        <v>79</v>
      </c>
      <c r="T2175" t="s">
        <v>78</v>
      </c>
      <c r="U2175" t="s">
        <v>79</v>
      </c>
      <c r="V2175" t="s">
        <v>71</v>
      </c>
      <c r="W2175" t="s">
        <v>61</v>
      </c>
      <c r="X2175" t="s">
        <v>62</v>
      </c>
      <c r="Y2175" t="s">
        <v>81</v>
      </c>
      <c r="AD2175">
        <v>253.18</v>
      </c>
      <c r="AE2175">
        <v>308.76</v>
      </c>
      <c r="AF2175">
        <v>24</v>
      </c>
      <c r="AG2175" t="b">
        <v>1</v>
      </c>
      <c r="AH2175">
        <v>304.82</v>
      </c>
      <c r="AI2175">
        <f t="shared" si="33"/>
        <v>11296.66423097621</v>
      </c>
      <c r="AJ2175">
        <v>2</v>
      </c>
      <c r="AK2175" t="b">
        <v>0</v>
      </c>
      <c r="AL2175" t="b">
        <v>0</v>
      </c>
      <c r="AM2175" t="s">
        <v>576</v>
      </c>
      <c r="AN2175" s="1">
        <v>38442</v>
      </c>
      <c r="AO2175" s="1">
        <v>38595</v>
      </c>
      <c r="AP2175" s="1">
        <v>38667</v>
      </c>
      <c r="AQ2175" s="1">
        <v>38629</v>
      </c>
    </row>
    <row r="2176" spans="1:43">
      <c r="A2176" t="s">
        <v>4431</v>
      </c>
      <c r="B2176">
        <v>62664007575</v>
      </c>
      <c r="C2176" t="s">
        <v>4432</v>
      </c>
      <c r="D2176" t="s">
        <v>128</v>
      </c>
      <c r="E2176">
        <v>94503</v>
      </c>
      <c r="F2176" t="s">
        <v>54</v>
      </c>
      <c r="G2176" t="s">
        <v>1175</v>
      </c>
      <c r="H2176" t="s">
        <v>1174</v>
      </c>
      <c r="I2176" t="b">
        <v>0</v>
      </c>
      <c r="J2176" t="b">
        <v>0</v>
      </c>
      <c r="K2176" t="b">
        <v>0</v>
      </c>
      <c r="L2176" t="b">
        <v>0</v>
      </c>
      <c r="M2176" t="b">
        <v>0</v>
      </c>
      <c r="N2176" t="b">
        <v>0</v>
      </c>
      <c r="O2176" t="s">
        <v>77</v>
      </c>
      <c r="P2176" t="b">
        <v>0</v>
      </c>
      <c r="Q2176" t="b">
        <v>0</v>
      </c>
      <c r="R2176" t="s">
        <v>230</v>
      </c>
      <c r="S2176" t="s">
        <v>59</v>
      </c>
      <c r="V2176" t="s">
        <v>71</v>
      </c>
      <c r="W2176" t="s">
        <v>114</v>
      </c>
      <c r="X2176" t="s">
        <v>107</v>
      </c>
      <c r="Y2176" t="s">
        <v>151</v>
      </c>
      <c r="Z2176">
        <v>18.97</v>
      </c>
      <c r="AA2176">
        <v>13.75</v>
      </c>
      <c r="AB2176">
        <v>4.74</v>
      </c>
      <c r="AC2176">
        <v>17</v>
      </c>
      <c r="AD2176">
        <v>244</v>
      </c>
      <c r="AE2176">
        <v>297.56</v>
      </c>
      <c r="AF2176">
        <v>50</v>
      </c>
      <c r="AG2176" t="b">
        <v>0</v>
      </c>
      <c r="AH2176">
        <v>305</v>
      </c>
      <c r="AI2176">
        <f t="shared" si="33"/>
        <v>11258.433754916841</v>
      </c>
      <c r="AJ2176">
        <v>12</v>
      </c>
      <c r="AK2176" t="b">
        <v>0</v>
      </c>
      <c r="AL2176" t="b">
        <v>0</v>
      </c>
      <c r="AM2176" t="s">
        <v>576</v>
      </c>
      <c r="AN2176" s="1">
        <v>39394</v>
      </c>
      <c r="AO2176" s="1">
        <v>39461</v>
      </c>
      <c r="AP2176" s="1">
        <v>39534</v>
      </c>
      <c r="AQ2176" s="1">
        <v>39634</v>
      </c>
    </row>
    <row r="2177" spans="1:43">
      <c r="A2177" t="s">
        <v>4433</v>
      </c>
      <c r="C2177" t="s">
        <v>73</v>
      </c>
      <c r="D2177" t="s">
        <v>74</v>
      </c>
      <c r="E2177">
        <v>10468</v>
      </c>
      <c r="F2177" t="s">
        <v>75</v>
      </c>
      <c r="G2177" t="s">
        <v>117</v>
      </c>
      <c r="H2177" t="s">
        <v>73</v>
      </c>
      <c r="I2177" t="b">
        <v>0</v>
      </c>
      <c r="J2177" t="b">
        <v>0</v>
      </c>
      <c r="K2177" t="b">
        <v>0</v>
      </c>
      <c r="L2177" t="b">
        <v>0</v>
      </c>
      <c r="M2177" t="b">
        <v>0</v>
      </c>
      <c r="N2177" t="b">
        <v>0</v>
      </c>
      <c r="O2177" t="s">
        <v>77</v>
      </c>
      <c r="P2177" t="b">
        <v>0</v>
      </c>
      <c r="Q2177" t="b">
        <v>0</v>
      </c>
      <c r="R2177" t="s">
        <v>211</v>
      </c>
      <c r="S2177" t="s">
        <v>100</v>
      </c>
      <c r="T2177" t="s">
        <v>211</v>
      </c>
      <c r="U2177" t="s">
        <v>100</v>
      </c>
      <c r="V2177" t="s">
        <v>60</v>
      </c>
      <c r="W2177" t="s">
        <v>61</v>
      </c>
      <c r="X2177" t="s">
        <v>62</v>
      </c>
      <c r="Y2177" t="s">
        <v>63</v>
      </c>
      <c r="Z2177">
        <v>21.63</v>
      </c>
      <c r="AA2177">
        <v>0</v>
      </c>
      <c r="AB2177">
        <v>5.41</v>
      </c>
      <c r="AC2177">
        <v>17</v>
      </c>
      <c r="AD2177">
        <v>260</v>
      </c>
      <c r="AE2177">
        <v>317.07</v>
      </c>
      <c r="AF2177">
        <v>36</v>
      </c>
      <c r="AG2177" t="b">
        <v>0</v>
      </c>
      <c r="AH2177">
        <v>305.88</v>
      </c>
      <c r="AI2177">
        <f t="shared" si="33"/>
        <v>11072.462005293268</v>
      </c>
      <c r="AJ2177">
        <v>3</v>
      </c>
      <c r="AK2177" t="b">
        <v>0</v>
      </c>
      <c r="AL2177" t="b">
        <v>0</v>
      </c>
      <c r="AM2177" t="s">
        <v>576</v>
      </c>
      <c r="AN2177" s="1">
        <v>39464</v>
      </c>
      <c r="AO2177" s="1">
        <v>39566</v>
      </c>
      <c r="AP2177" s="1">
        <v>39797</v>
      </c>
      <c r="AQ2177" s="1">
        <v>39703</v>
      </c>
    </row>
    <row r="2178" spans="1:43">
      <c r="A2178" t="s">
        <v>4434</v>
      </c>
      <c r="B2178">
        <v>170993005691</v>
      </c>
      <c r="C2178" t="s">
        <v>181</v>
      </c>
      <c r="D2178" t="s">
        <v>182</v>
      </c>
      <c r="E2178">
        <v>60632</v>
      </c>
      <c r="F2178" t="s">
        <v>75</v>
      </c>
      <c r="G2178" t="s">
        <v>3249</v>
      </c>
      <c r="H2178" t="s">
        <v>184</v>
      </c>
      <c r="I2178" t="b">
        <v>0</v>
      </c>
      <c r="J2178" t="b">
        <v>0</v>
      </c>
      <c r="K2178" t="b">
        <v>0</v>
      </c>
      <c r="L2178" t="b">
        <v>0</v>
      </c>
      <c r="M2178" t="b">
        <v>0</v>
      </c>
      <c r="N2178" t="b">
        <v>0</v>
      </c>
      <c r="O2178" t="s">
        <v>77</v>
      </c>
      <c r="P2178" t="b">
        <v>0</v>
      </c>
      <c r="Q2178" t="b">
        <v>0</v>
      </c>
      <c r="R2178" t="s">
        <v>58</v>
      </c>
      <c r="S2178" t="s">
        <v>59</v>
      </c>
      <c r="V2178" t="s">
        <v>71</v>
      </c>
      <c r="W2178" t="s">
        <v>114</v>
      </c>
      <c r="X2178" t="s">
        <v>62</v>
      </c>
      <c r="Y2178" t="s">
        <v>151</v>
      </c>
      <c r="Z2178">
        <v>23.5</v>
      </c>
      <c r="AA2178">
        <v>0</v>
      </c>
      <c r="AB2178">
        <v>5.87</v>
      </c>
      <c r="AC2178">
        <v>17</v>
      </c>
      <c r="AD2178">
        <v>281</v>
      </c>
      <c r="AE2178">
        <v>342.68</v>
      </c>
      <c r="AF2178">
        <v>15</v>
      </c>
      <c r="AG2178" t="b">
        <v>1</v>
      </c>
      <c r="AH2178">
        <v>305.88</v>
      </c>
      <c r="AI2178">
        <f t="shared" si="33"/>
        <v>11072.462005293268</v>
      </c>
      <c r="AJ2178">
        <v>4</v>
      </c>
      <c r="AK2178" t="b">
        <v>0</v>
      </c>
      <c r="AL2178" t="b">
        <v>0</v>
      </c>
      <c r="AM2178" t="s">
        <v>576</v>
      </c>
      <c r="AN2178" s="1">
        <v>39321</v>
      </c>
      <c r="AO2178" s="1">
        <v>39443</v>
      </c>
      <c r="AP2178" s="1">
        <v>39538</v>
      </c>
      <c r="AQ2178" s="1">
        <v>39553</v>
      </c>
    </row>
    <row r="2179" spans="1:43">
      <c r="A2179" t="s">
        <v>4435</v>
      </c>
      <c r="B2179">
        <v>62088009561</v>
      </c>
      <c r="C2179" t="s">
        <v>719</v>
      </c>
      <c r="D2179" t="s">
        <v>128</v>
      </c>
      <c r="E2179">
        <v>93535</v>
      </c>
      <c r="F2179" t="s">
        <v>54</v>
      </c>
      <c r="G2179" t="s">
        <v>4436</v>
      </c>
      <c r="H2179" t="s">
        <v>130</v>
      </c>
      <c r="I2179" t="b">
        <v>0</v>
      </c>
      <c r="J2179" t="b">
        <v>0</v>
      </c>
      <c r="K2179" t="b">
        <v>1</v>
      </c>
      <c r="L2179" t="b">
        <v>0</v>
      </c>
      <c r="M2179" t="b">
        <v>0</v>
      </c>
      <c r="N2179" t="b">
        <v>0</v>
      </c>
      <c r="O2179" t="s">
        <v>77</v>
      </c>
      <c r="P2179" t="b">
        <v>0</v>
      </c>
      <c r="Q2179" t="b">
        <v>0</v>
      </c>
      <c r="R2179" t="s">
        <v>58</v>
      </c>
      <c r="S2179" t="s">
        <v>59</v>
      </c>
      <c r="T2179" t="s">
        <v>113</v>
      </c>
      <c r="U2179" t="s">
        <v>113</v>
      </c>
      <c r="V2179" t="s">
        <v>71</v>
      </c>
      <c r="W2179" t="s">
        <v>114</v>
      </c>
      <c r="X2179" t="s">
        <v>62</v>
      </c>
      <c r="Y2179" t="s">
        <v>81</v>
      </c>
      <c r="Z2179">
        <v>0</v>
      </c>
      <c r="AA2179">
        <v>18.670000000000002</v>
      </c>
      <c r="AB2179">
        <v>3.06</v>
      </c>
      <c r="AC2179">
        <v>35</v>
      </c>
      <c r="AD2179">
        <v>260.73</v>
      </c>
      <c r="AE2179">
        <v>306.74</v>
      </c>
      <c r="AF2179">
        <v>12</v>
      </c>
      <c r="AG2179" t="b">
        <v>1</v>
      </c>
      <c r="AH2179">
        <v>306.75</v>
      </c>
      <c r="AI2179">
        <f t="shared" ref="AI2179:AI2242" si="34">(AH2179-$AH$4651)^2</f>
        <v>10890.126071006323</v>
      </c>
      <c r="AJ2179">
        <v>2</v>
      </c>
      <c r="AK2179" t="b">
        <v>1</v>
      </c>
      <c r="AL2179" t="b">
        <v>0</v>
      </c>
      <c r="AM2179" t="s">
        <v>576</v>
      </c>
      <c r="AN2179" s="1">
        <v>40601</v>
      </c>
      <c r="AO2179" s="1">
        <v>40612</v>
      </c>
      <c r="AQ2179" s="1">
        <v>40750</v>
      </c>
    </row>
    <row r="2180" spans="1:43">
      <c r="A2180" t="s">
        <v>4437</v>
      </c>
      <c r="B2180">
        <v>421038006563</v>
      </c>
      <c r="C2180" t="s">
        <v>4438</v>
      </c>
      <c r="D2180" t="s">
        <v>546</v>
      </c>
      <c r="E2180">
        <v>15042</v>
      </c>
      <c r="F2180" t="s">
        <v>54</v>
      </c>
      <c r="G2180" t="s">
        <v>4439</v>
      </c>
      <c r="H2180" t="s">
        <v>4440</v>
      </c>
      <c r="I2180" t="b">
        <v>0</v>
      </c>
      <c r="J2180" t="b">
        <v>0</v>
      </c>
      <c r="K2180" t="b">
        <v>0</v>
      </c>
      <c r="L2180" t="b">
        <v>0</v>
      </c>
      <c r="M2180" t="b">
        <v>0</v>
      </c>
      <c r="N2180" t="b">
        <v>0</v>
      </c>
      <c r="O2180" t="s">
        <v>87</v>
      </c>
      <c r="P2180" t="b">
        <v>0</v>
      </c>
      <c r="Q2180" t="b">
        <v>0</v>
      </c>
      <c r="R2180" t="s">
        <v>390</v>
      </c>
      <c r="S2180" t="s">
        <v>100</v>
      </c>
      <c r="T2180" t="s">
        <v>58</v>
      </c>
      <c r="U2180" t="s">
        <v>59</v>
      </c>
      <c r="V2180" t="s">
        <v>71</v>
      </c>
      <c r="W2180" t="s">
        <v>80</v>
      </c>
      <c r="X2180" t="s">
        <v>62</v>
      </c>
      <c r="Y2180" t="s">
        <v>88</v>
      </c>
      <c r="Z2180">
        <v>20.58</v>
      </c>
      <c r="AA2180">
        <v>12.35</v>
      </c>
      <c r="AB2180">
        <v>5.14</v>
      </c>
      <c r="AC2180">
        <v>17</v>
      </c>
      <c r="AD2180">
        <v>261</v>
      </c>
      <c r="AE2180">
        <v>318.29000000000002</v>
      </c>
      <c r="AF2180">
        <v>120</v>
      </c>
      <c r="AG2180" t="b">
        <v>1</v>
      </c>
      <c r="AH2180">
        <v>307.06</v>
      </c>
      <c r="AI2180">
        <f t="shared" si="34"/>
        <v>10825.521595570746</v>
      </c>
      <c r="AJ2180">
        <v>4</v>
      </c>
      <c r="AK2180" t="b">
        <v>1</v>
      </c>
      <c r="AL2180" t="b">
        <v>0</v>
      </c>
      <c r="AM2180" t="s">
        <v>576</v>
      </c>
      <c r="AN2180" s="1">
        <v>39832</v>
      </c>
      <c r="AO2180" s="1">
        <v>39882</v>
      </c>
      <c r="AP2180" s="1">
        <v>39959</v>
      </c>
      <c r="AQ2180" s="1">
        <v>39981</v>
      </c>
    </row>
    <row r="2181" spans="1:43">
      <c r="A2181" t="s">
        <v>4441</v>
      </c>
      <c r="B2181">
        <v>170993005109</v>
      </c>
      <c r="C2181" t="s">
        <v>181</v>
      </c>
      <c r="D2181" t="s">
        <v>182</v>
      </c>
      <c r="E2181">
        <v>60636</v>
      </c>
      <c r="F2181" t="s">
        <v>75</v>
      </c>
      <c r="G2181" t="s">
        <v>1128</v>
      </c>
      <c r="H2181" t="s">
        <v>184</v>
      </c>
      <c r="I2181" t="b">
        <v>0</v>
      </c>
      <c r="J2181" t="b">
        <v>0</v>
      </c>
      <c r="K2181" t="b">
        <v>0</v>
      </c>
      <c r="L2181" t="b">
        <v>0</v>
      </c>
      <c r="M2181" t="b">
        <v>0</v>
      </c>
      <c r="N2181" t="b">
        <v>0</v>
      </c>
      <c r="O2181" t="s">
        <v>77</v>
      </c>
      <c r="P2181" t="b">
        <v>0</v>
      </c>
      <c r="Q2181" t="b">
        <v>0</v>
      </c>
      <c r="R2181" t="s">
        <v>267</v>
      </c>
      <c r="S2181" t="s">
        <v>95</v>
      </c>
      <c r="T2181" t="s">
        <v>1</v>
      </c>
      <c r="U2181" t="s">
        <v>137</v>
      </c>
      <c r="V2181" t="s">
        <v>71</v>
      </c>
      <c r="W2181" t="s">
        <v>80</v>
      </c>
      <c r="X2181" t="s">
        <v>62</v>
      </c>
      <c r="Y2181" t="s">
        <v>81</v>
      </c>
      <c r="Z2181">
        <v>10</v>
      </c>
      <c r="AA2181">
        <v>0</v>
      </c>
      <c r="AB2181">
        <v>5.7</v>
      </c>
      <c r="AC2181">
        <v>17</v>
      </c>
      <c r="AD2181">
        <v>261</v>
      </c>
      <c r="AE2181">
        <v>318.29000000000002</v>
      </c>
      <c r="AF2181">
        <v>48</v>
      </c>
      <c r="AG2181" t="b">
        <v>0</v>
      </c>
      <c r="AH2181">
        <v>307.06</v>
      </c>
      <c r="AI2181">
        <f t="shared" si="34"/>
        <v>10825.521595570746</v>
      </c>
      <c r="AJ2181">
        <v>1</v>
      </c>
      <c r="AK2181" t="b">
        <v>0</v>
      </c>
      <c r="AL2181" t="b">
        <v>0</v>
      </c>
      <c r="AM2181" t="s">
        <v>576</v>
      </c>
      <c r="AN2181" s="1">
        <v>39482</v>
      </c>
      <c r="AO2181" s="1">
        <v>39638</v>
      </c>
      <c r="AP2181" s="1">
        <v>39848</v>
      </c>
      <c r="AQ2181" s="1">
        <v>39640</v>
      </c>
    </row>
    <row r="2182" spans="1:43">
      <c r="A2182" t="s">
        <v>4442</v>
      </c>
      <c r="C2182" t="s">
        <v>2454</v>
      </c>
      <c r="D2182" t="s">
        <v>74</v>
      </c>
      <c r="E2182">
        <v>10705</v>
      </c>
      <c r="F2182" t="s">
        <v>54</v>
      </c>
      <c r="G2182" t="s">
        <v>2455</v>
      </c>
      <c r="H2182" t="s">
        <v>2456</v>
      </c>
      <c r="I2182" t="b">
        <v>0</v>
      </c>
      <c r="J2182" t="b">
        <v>1</v>
      </c>
      <c r="K2182" t="b">
        <v>0</v>
      </c>
      <c r="L2182" t="b">
        <v>0</v>
      </c>
      <c r="M2182" t="b">
        <v>0</v>
      </c>
      <c r="N2182" t="b">
        <v>0</v>
      </c>
      <c r="O2182" t="s">
        <v>57</v>
      </c>
      <c r="P2182" t="b">
        <v>0</v>
      </c>
      <c r="Q2182" t="b">
        <v>0</v>
      </c>
      <c r="R2182" t="s">
        <v>58</v>
      </c>
      <c r="S2182" t="s">
        <v>59</v>
      </c>
      <c r="T2182" t="s">
        <v>58</v>
      </c>
      <c r="U2182" t="s">
        <v>59</v>
      </c>
      <c r="V2182" t="s">
        <v>60</v>
      </c>
      <c r="W2182" t="s">
        <v>61</v>
      </c>
      <c r="X2182" t="s">
        <v>62</v>
      </c>
      <c r="Y2182" t="s">
        <v>63</v>
      </c>
      <c r="Z2182">
        <v>21.83</v>
      </c>
      <c r="AA2182">
        <v>0</v>
      </c>
      <c r="AB2182">
        <v>3.27</v>
      </c>
      <c r="AC2182">
        <v>9</v>
      </c>
      <c r="AD2182">
        <v>252.41</v>
      </c>
      <c r="AE2182">
        <v>307.82</v>
      </c>
      <c r="AF2182">
        <v>30</v>
      </c>
      <c r="AG2182" t="b">
        <v>1</v>
      </c>
      <c r="AH2182">
        <v>307.32</v>
      </c>
      <c r="AI2182">
        <f t="shared" si="34"/>
        <v>10771.485396818329</v>
      </c>
      <c r="AJ2182">
        <v>1</v>
      </c>
      <c r="AK2182" t="b">
        <v>0</v>
      </c>
      <c r="AL2182" t="b">
        <v>0</v>
      </c>
      <c r="AM2182" t="s">
        <v>576</v>
      </c>
      <c r="AN2182" s="1">
        <v>39997</v>
      </c>
      <c r="AO2182" s="1">
        <v>40142</v>
      </c>
      <c r="AP2182" s="1">
        <v>40206</v>
      </c>
      <c r="AQ2182" s="1">
        <v>40143</v>
      </c>
    </row>
    <row r="2183" spans="1:43">
      <c r="A2183" t="s">
        <v>4443</v>
      </c>
      <c r="B2183">
        <v>90309000661</v>
      </c>
      <c r="C2183" t="s">
        <v>2101</v>
      </c>
      <c r="D2183" t="s">
        <v>557</v>
      </c>
      <c r="E2183">
        <v>6851</v>
      </c>
      <c r="F2183" t="s">
        <v>68</v>
      </c>
      <c r="G2183" t="s">
        <v>2821</v>
      </c>
      <c r="H2183" t="s">
        <v>740</v>
      </c>
      <c r="I2183" t="b">
        <v>0</v>
      </c>
      <c r="J2183" t="b">
        <v>0</v>
      </c>
      <c r="K2183" t="b">
        <v>0</v>
      </c>
      <c r="L2183" t="b">
        <v>0</v>
      </c>
      <c r="M2183" t="b">
        <v>0</v>
      </c>
      <c r="N2183" t="b">
        <v>0</v>
      </c>
      <c r="O2183" t="s">
        <v>87</v>
      </c>
      <c r="P2183" t="b">
        <v>0</v>
      </c>
      <c r="Q2183" t="b">
        <v>0</v>
      </c>
      <c r="R2183" t="s">
        <v>119</v>
      </c>
      <c r="S2183" t="s">
        <v>59</v>
      </c>
      <c r="V2183" t="s">
        <v>60</v>
      </c>
      <c r="W2183" t="s">
        <v>80</v>
      </c>
      <c r="X2183" t="s">
        <v>107</v>
      </c>
      <c r="Y2183" t="s">
        <v>151</v>
      </c>
      <c r="Z2183">
        <v>20.399999999999999</v>
      </c>
      <c r="AA2183">
        <v>0</v>
      </c>
      <c r="AB2183">
        <v>5.0999999999999996</v>
      </c>
      <c r="AC2183">
        <v>17</v>
      </c>
      <c r="AD2183">
        <v>246</v>
      </c>
      <c r="AE2183">
        <v>300</v>
      </c>
      <c r="AF2183">
        <v>100</v>
      </c>
      <c r="AG2183" t="b">
        <v>1</v>
      </c>
      <c r="AH2183">
        <v>307.5</v>
      </c>
      <c r="AI2183">
        <f t="shared" si="34"/>
        <v>10734.15492075896</v>
      </c>
      <c r="AJ2183">
        <v>1</v>
      </c>
      <c r="AK2183" t="b">
        <v>0</v>
      </c>
      <c r="AL2183" t="b">
        <v>0</v>
      </c>
      <c r="AM2183" t="s">
        <v>576</v>
      </c>
      <c r="AN2183" s="1">
        <v>39556</v>
      </c>
      <c r="AO2183" s="1">
        <v>39556</v>
      </c>
      <c r="AP2183" s="1">
        <v>39772</v>
      </c>
      <c r="AQ2183" s="1">
        <v>39712</v>
      </c>
    </row>
    <row r="2184" spans="1:43">
      <c r="A2184" t="s">
        <v>4444</v>
      </c>
      <c r="B2184">
        <v>10189000674</v>
      </c>
      <c r="C2184" t="s">
        <v>1940</v>
      </c>
      <c r="D2184" t="s">
        <v>397</v>
      </c>
      <c r="E2184">
        <v>35501</v>
      </c>
      <c r="F2184" t="s">
        <v>54</v>
      </c>
      <c r="G2184" t="s">
        <v>4445</v>
      </c>
      <c r="H2184" t="s">
        <v>3454</v>
      </c>
      <c r="I2184" t="b">
        <v>0</v>
      </c>
      <c r="J2184" t="b">
        <v>0</v>
      </c>
      <c r="K2184" t="b">
        <v>0</v>
      </c>
      <c r="L2184" t="b">
        <v>0</v>
      </c>
      <c r="M2184" t="b">
        <v>0</v>
      </c>
      <c r="N2184" t="b">
        <v>0</v>
      </c>
      <c r="O2184" t="s">
        <v>87</v>
      </c>
      <c r="P2184" t="b">
        <v>0</v>
      </c>
      <c r="Q2184" t="b">
        <v>0</v>
      </c>
      <c r="R2184" t="s">
        <v>267</v>
      </c>
      <c r="S2184" t="s">
        <v>95</v>
      </c>
      <c r="T2184" t="s">
        <v>101</v>
      </c>
      <c r="U2184" t="s">
        <v>95</v>
      </c>
      <c r="V2184" t="s">
        <v>60</v>
      </c>
      <c r="W2184" t="s">
        <v>61</v>
      </c>
      <c r="X2184" t="s">
        <v>107</v>
      </c>
      <c r="Y2184" t="s">
        <v>151</v>
      </c>
      <c r="Z2184">
        <v>19.66</v>
      </c>
      <c r="AA2184">
        <v>7.86</v>
      </c>
      <c r="AB2184">
        <v>4.91</v>
      </c>
      <c r="AC2184">
        <v>17</v>
      </c>
      <c r="AD2184">
        <v>246</v>
      </c>
      <c r="AE2184">
        <v>300</v>
      </c>
      <c r="AF2184">
        <v>200</v>
      </c>
      <c r="AG2184" t="b">
        <v>1</v>
      </c>
      <c r="AH2184">
        <v>307.5</v>
      </c>
      <c r="AI2184">
        <f t="shared" si="34"/>
        <v>10734.15492075896</v>
      </c>
      <c r="AJ2184">
        <v>3</v>
      </c>
      <c r="AK2184" t="b">
        <v>0</v>
      </c>
      <c r="AL2184" t="b">
        <v>0</v>
      </c>
      <c r="AM2184" t="s">
        <v>576</v>
      </c>
      <c r="AN2184" s="1">
        <v>39321</v>
      </c>
      <c r="AO2184" s="1">
        <v>39443</v>
      </c>
      <c r="AQ2184" s="1">
        <v>39553</v>
      </c>
    </row>
    <row r="2185" spans="1:43">
      <c r="A2185" t="s">
        <v>4446</v>
      </c>
      <c r="B2185">
        <v>280267000517</v>
      </c>
      <c r="C2185" t="s">
        <v>3644</v>
      </c>
      <c r="D2185" t="s">
        <v>162</v>
      </c>
      <c r="E2185">
        <v>39560</v>
      </c>
      <c r="F2185" t="s">
        <v>54</v>
      </c>
      <c r="G2185" t="s">
        <v>4447</v>
      </c>
      <c r="H2185" t="s">
        <v>1561</v>
      </c>
      <c r="I2185" t="b">
        <v>0</v>
      </c>
      <c r="J2185" t="b">
        <v>0</v>
      </c>
      <c r="K2185" t="b">
        <v>0</v>
      </c>
      <c r="L2185" t="b">
        <v>0</v>
      </c>
      <c r="M2185" t="b">
        <v>0</v>
      </c>
      <c r="N2185" t="b">
        <v>0</v>
      </c>
      <c r="O2185" t="s">
        <v>57</v>
      </c>
      <c r="P2185" t="b">
        <v>0</v>
      </c>
      <c r="Q2185" t="b">
        <v>0</v>
      </c>
      <c r="R2185" t="s">
        <v>1</v>
      </c>
      <c r="S2185" t="s">
        <v>137</v>
      </c>
      <c r="V2185" t="s">
        <v>71</v>
      </c>
      <c r="W2185" t="s">
        <v>61</v>
      </c>
      <c r="X2185" t="s">
        <v>62</v>
      </c>
      <c r="Y2185" t="s">
        <v>81</v>
      </c>
      <c r="AD2185">
        <v>267.52</v>
      </c>
      <c r="AE2185">
        <v>326.24</v>
      </c>
      <c r="AF2185">
        <v>16</v>
      </c>
      <c r="AG2185" t="b">
        <v>1</v>
      </c>
      <c r="AH2185">
        <v>307.64999999999998</v>
      </c>
      <c r="AI2185">
        <f t="shared" si="34"/>
        <v>10703.095690709491</v>
      </c>
      <c r="AJ2185">
        <v>1</v>
      </c>
      <c r="AK2185" t="b">
        <v>0</v>
      </c>
      <c r="AL2185" t="b">
        <v>0</v>
      </c>
      <c r="AM2185" t="s">
        <v>576</v>
      </c>
      <c r="AN2185" s="1">
        <v>39003</v>
      </c>
      <c r="AO2185" s="1">
        <v>39085</v>
      </c>
      <c r="AP2185" s="1">
        <v>39217</v>
      </c>
      <c r="AQ2185" s="1">
        <v>39212</v>
      </c>
    </row>
    <row r="2186" spans="1:43">
      <c r="A2186" t="s">
        <v>4448</v>
      </c>
      <c r="B2186">
        <v>180387000617</v>
      </c>
      <c r="C2186" t="s">
        <v>3186</v>
      </c>
      <c r="D2186" t="s">
        <v>368</v>
      </c>
      <c r="E2186">
        <v>46407</v>
      </c>
      <c r="F2186" t="s">
        <v>75</v>
      </c>
      <c r="G2186" t="s">
        <v>3187</v>
      </c>
      <c r="H2186" t="s">
        <v>469</v>
      </c>
      <c r="I2186" t="b">
        <v>0</v>
      </c>
      <c r="J2186" t="b">
        <v>0</v>
      </c>
      <c r="K2186" t="b">
        <v>0</v>
      </c>
      <c r="L2186" t="b">
        <v>0</v>
      </c>
      <c r="M2186" t="b">
        <v>0</v>
      </c>
      <c r="N2186" t="b">
        <v>0</v>
      </c>
      <c r="O2186" t="s">
        <v>87</v>
      </c>
      <c r="P2186" t="b">
        <v>0</v>
      </c>
      <c r="Q2186" t="b">
        <v>0</v>
      </c>
      <c r="R2186" t="s">
        <v>94</v>
      </c>
      <c r="S2186" t="s">
        <v>95</v>
      </c>
      <c r="T2186" t="s">
        <v>136</v>
      </c>
      <c r="U2186" t="s">
        <v>137</v>
      </c>
      <c r="V2186" t="s">
        <v>60</v>
      </c>
      <c r="W2186" t="s">
        <v>80</v>
      </c>
      <c r="X2186" t="s">
        <v>62</v>
      </c>
      <c r="Y2186" t="s">
        <v>63</v>
      </c>
      <c r="Z2186">
        <v>23.97</v>
      </c>
      <c r="AA2186">
        <v>0</v>
      </c>
      <c r="AB2186">
        <v>3</v>
      </c>
      <c r="AC2186">
        <v>35</v>
      </c>
      <c r="AD2186">
        <v>261.72000000000003</v>
      </c>
      <c r="AE2186">
        <v>307.91000000000003</v>
      </c>
      <c r="AF2186">
        <v>15</v>
      </c>
      <c r="AG2186" t="b">
        <v>1</v>
      </c>
      <c r="AH2186">
        <v>307.91000000000003</v>
      </c>
      <c r="AI2186">
        <f t="shared" si="34"/>
        <v>10649.366291957062</v>
      </c>
      <c r="AJ2186">
        <v>1</v>
      </c>
      <c r="AK2186" t="b">
        <v>0</v>
      </c>
      <c r="AL2186" t="b">
        <v>0</v>
      </c>
      <c r="AM2186" t="s">
        <v>576</v>
      </c>
      <c r="AN2186" s="1">
        <v>40417</v>
      </c>
      <c r="AO2186" s="1">
        <v>40478</v>
      </c>
      <c r="AP2186" s="1">
        <v>40609</v>
      </c>
      <c r="AQ2186" s="1">
        <v>40567</v>
      </c>
    </row>
    <row r="2187" spans="1:43">
      <c r="A2187" t="s">
        <v>4449</v>
      </c>
      <c r="B2187">
        <v>510165000689</v>
      </c>
      <c r="C2187" t="s">
        <v>1528</v>
      </c>
      <c r="D2187" t="s">
        <v>364</v>
      </c>
      <c r="E2187">
        <v>23039</v>
      </c>
      <c r="F2187" t="s">
        <v>68</v>
      </c>
      <c r="G2187" t="s">
        <v>1529</v>
      </c>
      <c r="H2187" t="s">
        <v>1530</v>
      </c>
      <c r="I2187" t="b">
        <v>0</v>
      </c>
      <c r="J2187" t="b">
        <v>0</v>
      </c>
      <c r="K2187" t="b">
        <v>0</v>
      </c>
      <c r="L2187" t="b">
        <v>0</v>
      </c>
      <c r="M2187" t="b">
        <v>0</v>
      </c>
      <c r="N2187" t="b">
        <v>0</v>
      </c>
      <c r="O2187" t="s">
        <v>77</v>
      </c>
      <c r="P2187" t="b">
        <v>0</v>
      </c>
      <c r="Q2187" t="b">
        <v>0</v>
      </c>
      <c r="R2187" t="s">
        <v>58</v>
      </c>
      <c r="S2187" t="s">
        <v>59</v>
      </c>
      <c r="V2187" t="s">
        <v>60</v>
      </c>
      <c r="W2187" t="s">
        <v>80</v>
      </c>
      <c r="X2187" t="s">
        <v>107</v>
      </c>
      <c r="Y2187" t="s">
        <v>63</v>
      </c>
      <c r="Z2187">
        <v>21.77</v>
      </c>
      <c r="AA2187">
        <v>0</v>
      </c>
      <c r="AB2187">
        <v>5.44</v>
      </c>
      <c r="AC2187">
        <v>17</v>
      </c>
      <c r="AD2187">
        <v>262</v>
      </c>
      <c r="AE2187">
        <v>319.51</v>
      </c>
      <c r="AF2187">
        <v>19</v>
      </c>
      <c r="AG2187" t="b">
        <v>1</v>
      </c>
      <c r="AH2187">
        <v>308.24</v>
      </c>
      <c r="AI2187">
        <f t="shared" si="34"/>
        <v>10581.365985848224</v>
      </c>
      <c r="AJ2187">
        <v>1</v>
      </c>
      <c r="AK2187" t="b">
        <v>0</v>
      </c>
      <c r="AL2187" t="b">
        <v>0</v>
      </c>
      <c r="AM2187" t="s">
        <v>576</v>
      </c>
      <c r="AN2187" s="1">
        <v>39427</v>
      </c>
      <c r="AO2187" s="1">
        <v>39429</v>
      </c>
      <c r="AP2187" s="1">
        <v>39588</v>
      </c>
      <c r="AQ2187" s="1">
        <v>39665</v>
      </c>
    </row>
    <row r="2188" spans="1:43">
      <c r="A2188" t="s">
        <v>4450</v>
      </c>
      <c r="C2188" t="s">
        <v>646</v>
      </c>
      <c r="D2188" t="s">
        <v>257</v>
      </c>
      <c r="E2188">
        <v>33605</v>
      </c>
      <c r="F2188" t="s">
        <v>54</v>
      </c>
      <c r="G2188" t="s">
        <v>647</v>
      </c>
      <c r="H2188" t="s">
        <v>648</v>
      </c>
      <c r="I2188" t="b">
        <v>0</v>
      </c>
      <c r="J2188" t="b">
        <v>0</v>
      </c>
      <c r="K2188" t="b">
        <v>0</v>
      </c>
      <c r="L2188" t="b">
        <v>0</v>
      </c>
      <c r="M2188" t="b">
        <v>0</v>
      </c>
      <c r="N2188" t="b">
        <v>0</v>
      </c>
      <c r="O2188" t="s">
        <v>57</v>
      </c>
      <c r="P2188" t="b">
        <v>0</v>
      </c>
      <c r="Q2188" t="b">
        <v>0</v>
      </c>
      <c r="R2188" t="s">
        <v>58</v>
      </c>
      <c r="S2188" t="s">
        <v>59</v>
      </c>
      <c r="T2188" t="s">
        <v>357</v>
      </c>
      <c r="U2188" t="s">
        <v>137</v>
      </c>
      <c r="V2188" t="s">
        <v>71</v>
      </c>
      <c r="W2188" t="s">
        <v>114</v>
      </c>
      <c r="X2188" t="s">
        <v>62</v>
      </c>
      <c r="Y2188" t="s">
        <v>151</v>
      </c>
      <c r="Z2188">
        <v>20.38</v>
      </c>
      <c r="AA2188">
        <v>0</v>
      </c>
      <c r="AB2188">
        <v>3.06</v>
      </c>
      <c r="AC2188">
        <v>35</v>
      </c>
      <c r="AD2188">
        <v>262.29000000000002</v>
      </c>
      <c r="AE2188">
        <v>308.58</v>
      </c>
      <c r="AF2188">
        <v>25</v>
      </c>
      <c r="AG2188" t="b">
        <v>1</v>
      </c>
      <c r="AH2188">
        <v>308.57</v>
      </c>
      <c r="AI2188">
        <f t="shared" si="34"/>
        <v>10513.583479739387</v>
      </c>
      <c r="AJ2188">
        <v>2</v>
      </c>
      <c r="AK2188" t="b">
        <v>1</v>
      </c>
      <c r="AL2188" t="b">
        <v>0</v>
      </c>
      <c r="AM2188" t="s">
        <v>576</v>
      </c>
      <c r="AN2188" s="1">
        <v>40576</v>
      </c>
      <c r="AO2188" s="1">
        <v>40626</v>
      </c>
      <c r="AP2188" s="1">
        <v>40631</v>
      </c>
      <c r="AQ2188" s="1">
        <v>40724</v>
      </c>
    </row>
    <row r="2189" spans="1:43">
      <c r="A2189" t="s">
        <v>4451</v>
      </c>
      <c r="B2189">
        <v>490021000709</v>
      </c>
      <c r="C2189" t="s">
        <v>2131</v>
      </c>
      <c r="D2189" t="s">
        <v>495</v>
      </c>
      <c r="E2189">
        <v>84015</v>
      </c>
      <c r="F2189" t="s">
        <v>54</v>
      </c>
      <c r="G2189" t="s">
        <v>496</v>
      </c>
      <c r="H2189" t="s">
        <v>497</v>
      </c>
      <c r="I2189" t="b">
        <v>0</v>
      </c>
      <c r="J2189" t="b">
        <v>0</v>
      </c>
      <c r="K2189" t="b">
        <v>0</v>
      </c>
      <c r="L2189" t="b">
        <v>0</v>
      </c>
      <c r="M2189" t="b">
        <v>0</v>
      </c>
      <c r="N2189" t="b">
        <v>0</v>
      </c>
      <c r="O2189" t="s">
        <v>57</v>
      </c>
      <c r="P2189" t="b">
        <v>0</v>
      </c>
      <c r="Q2189" t="b">
        <v>0</v>
      </c>
      <c r="R2189" t="s">
        <v>58</v>
      </c>
      <c r="S2189" t="s">
        <v>59</v>
      </c>
      <c r="T2189" t="s">
        <v>119</v>
      </c>
      <c r="U2189" t="s">
        <v>59</v>
      </c>
      <c r="V2189" t="s">
        <v>60</v>
      </c>
      <c r="W2189" t="s">
        <v>114</v>
      </c>
      <c r="X2189" t="s">
        <v>62</v>
      </c>
      <c r="Y2189" t="s">
        <v>81</v>
      </c>
      <c r="Z2189">
        <v>25.99</v>
      </c>
      <c r="AA2189">
        <v>0</v>
      </c>
      <c r="AB2189">
        <v>6.5</v>
      </c>
      <c r="AC2189">
        <v>17</v>
      </c>
      <c r="AD2189">
        <v>309</v>
      </c>
      <c r="AE2189">
        <v>376.83</v>
      </c>
      <c r="AF2189">
        <v>100</v>
      </c>
      <c r="AG2189" t="b">
        <v>1</v>
      </c>
      <c r="AH2189">
        <v>309</v>
      </c>
      <c r="AI2189">
        <f t="shared" si="34"/>
        <v>10425.58762026423</v>
      </c>
      <c r="AJ2189">
        <v>1</v>
      </c>
      <c r="AK2189" t="b">
        <v>0</v>
      </c>
      <c r="AL2189" t="b">
        <v>0</v>
      </c>
      <c r="AM2189" t="s">
        <v>576</v>
      </c>
      <c r="AN2189" s="1">
        <v>39627</v>
      </c>
      <c r="AO2189" s="1">
        <v>39680</v>
      </c>
      <c r="AP2189" s="1">
        <v>39786</v>
      </c>
      <c r="AQ2189" s="1">
        <v>39785</v>
      </c>
    </row>
    <row r="2190" spans="1:43">
      <c r="A2190" t="s">
        <v>4452</v>
      </c>
      <c r="B2190">
        <v>360585006019</v>
      </c>
      <c r="C2190" t="s">
        <v>1214</v>
      </c>
      <c r="D2190" t="s">
        <v>74</v>
      </c>
      <c r="E2190">
        <v>14211</v>
      </c>
      <c r="F2190" t="s">
        <v>75</v>
      </c>
      <c r="G2190" t="s">
        <v>1215</v>
      </c>
      <c r="H2190" t="s">
        <v>1211</v>
      </c>
      <c r="I2190" t="b">
        <v>0</v>
      </c>
      <c r="J2190" t="b">
        <v>1</v>
      </c>
      <c r="K2190" t="b">
        <v>0</v>
      </c>
      <c r="L2190" t="b">
        <v>0</v>
      </c>
      <c r="M2190" t="b">
        <v>0</v>
      </c>
      <c r="N2190" t="b">
        <v>0</v>
      </c>
      <c r="O2190" t="s">
        <v>57</v>
      </c>
      <c r="P2190" t="b">
        <v>0</v>
      </c>
      <c r="Q2190" t="b">
        <v>0</v>
      </c>
      <c r="R2190" t="s">
        <v>136</v>
      </c>
      <c r="S2190" t="s">
        <v>137</v>
      </c>
      <c r="T2190" t="s">
        <v>101</v>
      </c>
      <c r="U2190" t="s">
        <v>95</v>
      </c>
      <c r="V2190" t="s">
        <v>60</v>
      </c>
      <c r="W2190" t="s">
        <v>61</v>
      </c>
      <c r="X2190" t="s">
        <v>62</v>
      </c>
      <c r="Y2190" t="s">
        <v>63</v>
      </c>
      <c r="Z2190">
        <v>0</v>
      </c>
      <c r="AA2190">
        <v>0</v>
      </c>
      <c r="AB2190">
        <v>3.43</v>
      </c>
      <c r="AC2190">
        <v>35</v>
      </c>
      <c r="AD2190">
        <v>267.42</v>
      </c>
      <c r="AE2190">
        <v>314.61</v>
      </c>
      <c r="AF2190">
        <v>18</v>
      </c>
      <c r="AG2190" t="b">
        <v>1</v>
      </c>
      <c r="AH2190">
        <v>309.02999999999997</v>
      </c>
      <c r="AI2190">
        <f t="shared" si="34"/>
        <v>10419.462174254342</v>
      </c>
      <c r="AJ2190">
        <v>15</v>
      </c>
      <c r="AK2190" t="b">
        <v>0</v>
      </c>
      <c r="AL2190" t="b">
        <v>0</v>
      </c>
      <c r="AM2190" t="s">
        <v>576</v>
      </c>
      <c r="AN2190" s="1">
        <v>40442</v>
      </c>
      <c r="AO2190" s="1">
        <v>40526</v>
      </c>
      <c r="AQ2190" s="1">
        <v>40590</v>
      </c>
    </row>
    <row r="2191" spans="1:43">
      <c r="A2191" t="s">
        <v>4453</v>
      </c>
      <c r="C2191" t="s">
        <v>372</v>
      </c>
      <c r="D2191" t="s">
        <v>74</v>
      </c>
      <c r="E2191">
        <v>12202</v>
      </c>
      <c r="F2191" t="s">
        <v>75</v>
      </c>
      <c r="G2191" t="s">
        <v>373</v>
      </c>
      <c r="H2191" t="s">
        <v>372</v>
      </c>
      <c r="I2191" t="b">
        <v>1</v>
      </c>
      <c r="J2191" t="b">
        <v>0</v>
      </c>
      <c r="K2191" t="b">
        <v>0</v>
      </c>
      <c r="L2191" t="b">
        <v>0</v>
      </c>
      <c r="M2191" t="b">
        <v>0</v>
      </c>
      <c r="N2191" t="b">
        <v>0</v>
      </c>
      <c r="O2191" t="s">
        <v>57</v>
      </c>
      <c r="P2191" t="b">
        <v>0</v>
      </c>
      <c r="Q2191" t="b">
        <v>0</v>
      </c>
      <c r="R2191" t="s">
        <v>58</v>
      </c>
      <c r="S2191" t="s">
        <v>59</v>
      </c>
      <c r="T2191" t="s">
        <v>119</v>
      </c>
      <c r="U2191" t="s">
        <v>59</v>
      </c>
      <c r="V2191" t="s">
        <v>60</v>
      </c>
      <c r="W2191" t="s">
        <v>114</v>
      </c>
      <c r="X2191" t="s">
        <v>62</v>
      </c>
      <c r="Y2191" t="s">
        <v>81</v>
      </c>
      <c r="Z2191">
        <v>0</v>
      </c>
      <c r="AA2191">
        <v>0</v>
      </c>
      <c r="AB2191">
        <v>3.37</v>
      </c>
      <c r="AC2191">
        <v>35</v>
      </c>
      <c r="AD2191">
        <v>262.87</v>
      </c>
      <c r="AE2191">
        <v>309.26</v>
      </c>
      <c r="AF2191">
        <v>22</v>
      </c>
      <c r="AG2191" t="b">
        <v>1</v>
      </c>
      <c r="AH2191">
        <v>309.26</v>
      </c>
      <c r="AI2191">
        <f t="shared" si="34"/>
        <v>10372.560221511812</v>
      </c>
      <c r="AJ2191">
        <v>6</v>
      </c>
      <c r="AK2191" t="b">
        <v>0</v>
      </c>
      <c r="AL2191" t="b">
        <v>1</v>
      </c>
      <c r="AM2191" t="s">
        <v>576</v>
      </c>
      <c r="AN2191" s="1">
        <v>40460</v>
      </c>
      <c r="AO2191" s="1">
        <v>40543</v>
      </c>
      <c r="AQ2191" s="1">
        <v>40609</v>
      </c>
    </row>
    <row r="2192" spans="1:43">
      <c r="A2192" t="s">
        <v>4454</v>
      </c>
      <c r="B2192">
        <v>341269003003</v>
      </c>
      <c r="C2192" t="s">
        <v>1588</v>
      </c>
      <c r="D2192" t="s">
        <v>191</v>
      </c>
      <c r="E2192">
        <v>7501</v>
      </c>
      <c r="F2192" t="s">
        <v>54</v>
      </c>
      <c r="G2192" t="s">
        <v>1589</v>
      </c>
      <c r="H2192" t="s">
        <v>1590</v>
      </c>
      <c r="I2192" t="b">
        <v>0</v>
      </c>
      <c r="J2192" t="b">
        <v>0</v>
      </c>
      <c r="K2192" t="b">
        <v>0</v>
      </c>
      <c r="L2192" t="b">
        <v>0</v>
      </c>
      <c r="M2192" t="b">
        <v>0</v>
      </c>
      <c r="N2192" t="b">
        <v>0</v>
      </c>
      <c r="O2192" t="s">
        <v>57</v>
      </c>
      <c r="P2192" t="b">
        <v>0</v>
      </c>
      <c r="Q2192" t="b">
        <v>0</v>
      </c>
      <c r="R2192" t="s">
        <v>58</v>
      </c>
      <c r="S2192" t="s">
        <v>59</v>
      </c>
      <c r="T2192" t="s">
        <v>78</v>
      </c>
      <c r="U2192" t="s">
        <v>79</v>
      </c>
      <c r="V2192" t="s">
        <v>71</v>
      </c>
      <c r="W2192" t="s">
        <v>114</v>
      </c>
      <c r="X2192" t="s">
        <v>62</v>
      </c>
      <c r="Y2192" t="s">
        <v>151</v>
      </c>
      <c r="Z2192">
        <v>0</v>
      </c>
      <c r="AA2192">
        <v>0</v>
      </c>
      <c r="AB2192">
        <v>3.93</v>
      </c>
      <c r="AC2192">
        <v>9</v>
      </c>
      <c r="AD2192">
        <v>275.25</v>
      </c>
      <c r="AE2192">
        <v>335.67</v>
      </c>
      <c r="AF2192">
        <v>120</v>
      </c>
      <c r="AG2192" t="b">
        <v>1</v>
      </c>
      <c r="AH2192">
        <v>309.33</v>
      </c>
      <c r="AI2192">
        <f t="shared" si="34"/>
        <v>10358.306714155393</v>
      </c>
      <c r="AJ2192">
        <v>3</v>
      </c>
      <c r="AK2192" t="b">
        <v>0</v>
      </c>
      <c r="AL2192" t="b">
        <v>0</v>
      </c>
      <c r="AM2192" t="s">
        <v>576</v>
      </c>
      <c r="AN2192" s="1">
        <v>40266</v>
      </c>
      <c r="AO2192" s="1">
        <v>40269</v>
      </c>
      <c r="AP2192" s="1">
        <v>40365</v>
      </c>
      <c r="AQ2192" s="1">
        <v>40314</v>
      </c>
    </row>
    <row r="2193" spans="1:43">
      <c r="A2193" t="s">
        <v>4455</v>
      </c>
      <c r="C2193" t="s">
        <v>73</v>
      </c>
      <c r="D2193" t="s">
        <v>74</v>
      </c>
      <c r="E2193">
        <v>10457</v>
      </c>
      <c r="F2193" t="s">
        <v>75</v>
      </c>
      <c r="G2193" t="s">
        <v>117</v>
      </c>
      <c r="H2193" t="s">
        <v>73</v>
      </c>
      <c r="I2193" t="b">
        <v>0</v>
      </c>
      <c r="J2193" t="b">
        <v>0</v>
      </c>
      <c r="K2193" t="b">
        <v>0</v>
      </c>
      <c r="L2193" t="b">
        <v>0</v>
      </c>
      <c r="M2193" t="b">
        <v>0</v>
      </c>
      <c r="N2193" t="b">
        <v>0</v>
      </c>
      <c r="O2193" t="s">
        <v>77</v>
      </c>
      <c r="P2193" t="b">
        <v>1</v>
      </c>
      <c r="Q2193" t="b">
        <v>0</v>
      </c>
      <c r="R2193" t="s">
        <v>78</v>
      </c>
      <c r="S2193" t="s">
        <v>79</v>
      </c>
      <c r="T2193" t="s">
        <v>94</v>
      </c>
      <c r="U2193" t="s">
        <v>95</v>
      </c>
      <c r="V2193" t="s">
        <v>71</v>
      </c>
      <c r="W2193" t="s">
        <v>61</v>
      </c>
      <c r="X2193" t="s">
        <v>62</v>
      </c>
      <c r="Y2193" t="s">
        <v>81</v>
      </c>
      <c r="AD2193">
        <v>265.48</v>
      </c>
      <c r="AE2193">
        <v>323.76</v>
      </c>
      <c r="AF2193">
        <v>13</v>
      </c>
      <c r="AG2193" t="b">
        <v>1</v>
      </c>
      <c r="AH2193">
        <v>309.35000000000002</v>
      </c>
      <c r="AI2193">
        <f t="shared" si="34"/>
        <v>10354.236083482123</v>
      </c>
      <c r="AJ2193">
        <v>4</v>
      </c>
      <c r="AK2193" t="b">
        <v>0</v>
      </c>
      <c r="AL2193" t="b">
        <v>0</v>
      </c>
      <c r="AM2193" t="s">
        <v>576</v>
      </c>
      <c r="AN2193" s="1">
        <v>38772</v>
      </c>
      <c r="AO2193" s="1">
        <v>38834</v>
      </c>
      <c r="AP2193" s="1">
        <v>38905</v>
      </c>
      <c r="AQ2193" s="1">
        <v>39014</v>
      </c>
    </row>
    <row r="2194" spans="1:43">
      <c r="A2194" t="s">
        <v>4456</v>
      </c>
      <c r="C2194" t="s">
        <v>483</v>
      </c>
      <c r="D2194" t="s">
        <v>74</v>
      </c>
      <c r="E2194">
        <v>11232</v>
      </c>
      <c r="F2194" t="s">
        <v>75</v>
      </c>
      <c r="G2194" t="s">
        <v>117</v>
      </c>
      <c r="H2194" t="s">
        <v>483</v>
      </c>
      <c r="I2194" t="b">
        <v>0</v>
      </c>
      <c r="J2194" t="b">
        <v>0</v>
      </c>
      <c r="K2194" t="b">
        <v>0</v>
      </c>
      <c r="L2194" t="b">
        <v>0</v>
      </c>
      <c r="M2194" t="b">
        <v>0</v>
      </c>
      <c r="N2194" t="b">
        <v>0</v>
      </c>
      <c r="O2194" t="s">
        <v>57</v>
      </c>
      <c r="P2194" t="b">
        <v>0</v>
      </c>
      <c r="Q2194" t="b">
        <v>0</v>
      </c>
      <c r="R2194" t="s">
        <v>58</v>
      </c>
      <c r="S2194" t="s">
        <v>59</v>
      </c>
      <c r="V2194" t="s">
        <v>60</v>
      </c>
      <c r="W2194" t="s">
        <v>61</v>
      </c>
      <c r="X2194" t="s">
        <v>62</v>
      </c>
      <c r="Y2194" t="s">
        <v>63</v>
      </c>
      <c r="Z2194">
        <v>21.91</v>
      </c>
      <c r="AA2194">
        <v>0</v>
      </c>
      <c r="AB2194">
        <v>5.48</v>
      </c>
      <c r="AC2194">
        <v>17</v>
      </c>
      <c r="AD2194">
        <v>263</v>
      </c>
      <c r="AE2194">
        <v>320.73</v>
      </c>
      <c r="AF2194">
        <v>14</v>
      </c>
      <c r="AG2194" t="b">
        <v>0</v>
      </c>
      <c r="AH2194">
        <v>309.41000000000003</v>
      </c>
      <c r="AI2194">
        <f t="shared" si="34"/>
        <v>10342.028991462334</v>
      </c>
      <c r="AJ2194">
        <v>2</v>
      </c>
      <c r="AK2194" t="b">
        <v>0</v>
      </c>
      <c r="AL2194" t="b">
        <v>0</v>
      </c>
      <c r="AM2194" t="s">
        <v>576</v>
      </c>
      <c r="AN2194" s="1">
        <v>39723</v>
      </c>
      <c r="AO2194" s="1">
        <v>39806</v>
      </c>
      <c r="AP2194" s="1">
        <v>39876</v>
      </c>
      <c r="AQ2194" s="1">
        <v>39879</v>
      </c>
    </row>
    <row r="2195" spans="1:43">
      <c r="A2195" t="s">
        <v>4457</v>
      </c>
      <c r="C2195" t="s">
        <v>73</v>
      </c>
      <c r="D2195" t="s">
        <v>74</v>
      </c>
      <c r="E2195">
        <v>10473</v>
      </c>
      <c r="F2195" t="s">
        <v>75</v>
      </c>
      <c r="G2195" t="s">
        <v>331</v>
      </c>
      <c r="H2195" t="s">
        <v>73</v>
      </c>
      <c r="I2195" t="b">
        <v>0</v>
      </c>
      <c r="J2195" t="b">
        <v>0</v>
      </c>
      <c r="K2195" t="b">
        <v>0</v>
      </c>
      <c r="L2195" t="b">
        <v>0</v>
      </c>
      <c r="M2195" t="b">
        <v>0</v>
      </c>
      <c r="N2195" t="b">
        <v>0</v>
      </c>
      <c r="O2195" t="s">
        <v>77</v>
      </c>
      <c r="P2195" t="b">
        <v>0</v>
      </c>
      <c r="Q2195" t="b">
        <v>0</v>
      </c>
      <c r="R2195" t="s">
        <v>58</v>
      </c>
      <c r="S2195" t="s">
        <v>59</v>
      </c>
      <c r="V2195" t="s">
        <v>60</v>
      </c>
      <c r="W2195" t="s">
        <v>114</v>
      </c>
      <c r="X2195" t="s">
        <v>62</v>
      </c>
      <c r="Y2195" t="s">
        <v>81</v>
      </c>
      <c r="Z2195">
        <v>21.9</v>
      </c>
      <c r="AA2195">
        <v>0</v>
      </c>
      <c r="AB2195">
        <v>5.48</v>
      </c>
      <c r="AC2195">
        <v>17</v>
      </c>
      <c r="AD2195">
        <v>263</v>
      </c>
      <c r="AE2195">
        <v>320.73</v>
      </c>
      <c r="AF2195">
        <v>60</v>
      </c>
      <c r="AG2195" t="b">
        <v>1</v>
      </c>
      <c r="AH2195">
        <v>309.41000000000003</v>
      </c>
      <c r="AI2195">
        <f t="shared" si="34"/>
        <v>10342.028991462334</v>
      </c>
      <c r="AJ2195">
        <v>1</v>
      </c>
      <c r="AK2195" t="b">
        <v>0</v>
      </c>
      <c r="AL2195" t="b">
        <v>0</v>
      </c>
      <c r="AM2195" t="s">
        <v>576</v>
      </c>
      <c r="AN2195" s="1">
        <v>39723</v>
      </c>
      <c r="AO2195" s="1">
        <v>39756</v>
      </c>
      <c r="AP2195" s="1">
        <v>39791</v>
      </c>
      <c r="AQ2195" s="1">
        <v>39879</v>
      </c>
    </row>
    <row r="2196" spans="1:43">
      <c r="A2196" t="s">
        <v>4458</v>
      </c>
      <c r="B2196">
        <v>180882001455</v>
      </c>
      <c r="C2196" t="s">
        <v>523</v>
      </c>
      <c r="D2196" t="s">
        <v>368</v>
      </c>
      <c r="E2196">
        <v>46217</v>
      </c>
      <c r="F2196" t="s">
        <v>75</v>
      </c>
      <c r="G2196" t="s">
        <v>2112</v>
      </c>
      <c r="H2196" t="s">
        <v>525</v>
      </c>
      <c r="I2196" t="b">
        <v>0</v>
      </c>
      <c r="J2196" t="b">
        <v>0</v>
      </c>
      <c r="K2196" t="b">
        <v>0</v>
      </c>
      <c r="L2196" t="b">
        <v>0</v>
      </c>
      <c r="M2196" t="b">
        <v>0</v>
      </c>
      <c r="N2196" t="b">
        <v>0</v>
      </c>
      <c r="O2196" t="s">
        <v>57</v>
      </c>
      <c r="P2196" t="b">
        <v>0</v>
      </c>
      <c r="Q2196" t="b">
        <v>0</v>
      </c>
      <c r="R2196" t="s">
        <v>58</v>
      </c>
      <c r="S2196" t="s">
        <v>59</v>
      </c>
      <c r="T2196" t="s">
        <v>119</v>
      </c>
      <c r="U2196" t="s">
        <v>59</v>
      </c>
      <c r="V2196" t="s">
        <v>60</v>
      </c>
      <c r="W2196" t="s">
        <v>1</v>
      </c>
      <c r="X2196" t="s">
        <v>62</v>
      </c>
      <c r="Y2196" t="s">
        <v>63</v>
      </c>
      <c r="Z2196">
        <v>21.88</v>
      </c>
      <c r="AA2196">
        <v>0</v>
      </c>
      <c r="AB2196">
        <v>5.47</v>
      </c>
      <c r="AC2196">
        <v>17</v>
      </c>
      <c r="AD2196">
        <v>263</v>
      </c>
      <c r="AE2196">
        <v>320.73</v>
      </c>
      <c r="AF2196">
        <v>30</v>
      </c>
      <c r="AG2196" t="b">
        <v>1</v>
      </c>
      <c r="AH2196">
        <v>309.41000000000003</v>
      </c>
      <c r="AI2196">
        <f t="shared" si="34"/>
        <v>10342.028991462334</v>
      </c>
      <c r="AJ2196">
        <v>3</v>
      </c>
      <c r="AK2196" t="b">
        <v>1</v>
      </c>
      <c r="AL2196" t="b">
        <v>0</v>
      </c>
      <c r="AM2196" t="s">
        <v>576</v>
      </c>
      <c r="AN2196" s="1">
        <v>39700</v>
      </c>
      <c r="AO2196" s="1">
        <v>39801</v>
      </c>
      <c r="AP2196" s="1">
        <v>39925</v>
      </c>
      <c r="AQ2196" s="1">
        <v>39858</v>
      </c>
    </row>
    <row r="2197" spans="1:43">
      <c r="A2197" t="s">
        <v>4459</v>
      </c>
      <c r="B2197">
        <v>370066000271</v>
      </c>
      <c r="C2197" t="s">
        <v>4460</v>
      </c>
      <c r="D2197" t="s">
        <v>67</v>
      </c>
      <c r="E2197">
        <v>27320</v>
      </c>
      <c r="F2197" t="s">
        <v>54</v>
      </c>
      <c r="G2197" t="s">
        <v>1727</v>
      </c>
      <c r="H2197" t="s">
        <v>1617</v>
      </c>
      <c r="I2197" t="b">
        <v>0</v>
      </c>
      <c r="J2197" t="b">
        <v>0</v>
      </c>
      <c r="K2197" t="b">
        <v>0</v>
      </c>
      <c r="L2197" t="b">
        <v>0</v>
      </c>
      <c r="M2197" t="b">
        <v>0</v>
      </c>
      <c r="N2197" t="b">
        <v>0</v>
      </c>
      <c r="O2197" t="s">
        <v>77</v>
      </c>
      <c r="P2197" t="b">
        <v>0</v>
      </c>
      <c r="Q2197" t="b">
        <v>0</v>
      </c>
      <c r="R2197" t="s">
        <v>94</v>
      </c>
      <c r="S2197" t="s">
        <v>95</v>
      </c>
      <c r="T2197" t="s">
        <v>104</v>
      </c>
      <c r="U2197" t="s">
        <v>95</v>
      </c>
      <c r="V2197" t="s">
        <v>71</v>
      </c>
      <c r="W2197" t="s">
        <v>1</v>
      </c>
      <c r="X2197" t="s">
        <v>62</v>
      </c>
      <c r="Y2197" t="s">
        <v>81</v>
      </c>
      <c r="Z2197">
        <v>19.14</v>
      </c>
      <c r="AA2197">
        <v>14.93</v>
      </c>
      <c r="AB2197">
        <v>2.87</v>
      </c>
      <c r="AC2197">
        <v>35</v>
      </c>
      <c r="AD2197">
        <v>263.35000000000002</v>
      </c>
      <c r="AE2197">
        <v>309.82</v>
      </c>
      <c r="AF2197">
        <v>40</v>
      </c>
      <c r="AG2197" t="b">
        <v>1</v>
      </c>
      <c r="AH2197">
        <v>309.83</v>
      </c>
      <c r="AI2197">
        <f t="shared" si="34"/>
        <v>10256.780947323818</v>
      </c>
      <c r="AJ2197">
        <v>7</v>
      </c>
      <c r="AK2197" t="b">
        <v>1</v>
      </c>
      <c r="AL2197" t="b">
        <v>0</v>
      </c>
      <c r="AM2197" t="s">
        <v>576</v>
      </c>
      <c r="AN2197" s="1">
        <v>40461</v>
      </c>
      <c r="AO2197" s="1">
        <v>40463</v>
      </c>
      <c r="AP2197" s="1">
        <v>40491</v>
      </c>
      <c r="AQ2197" s="1">
        <v>40610</v>
      </c>
    </row>
    <row r="2198" spans="1:43">
      <c r="A2198" t="s">
        <v>4461</v>
      </c>
      <c r="C2198" t="s">
        <v>483</v>
      </c>
      <c r="D2198" t="s">
        <v>74</v>
      </c>
      <c r="E2198">
        <v>11208</v>
      </c>
      <c r="F2198" t="s">
        <v>75</v>
      </c>
      <c r="G2198" t="s">
        <v>2221</v>
      </c>
      <c r="H2198" t="s">
        <v>483</v>
      </c>
      <c r="I2198" t="b">
        <v>0</v>
      </c>
      <c r="J2198" t="b">
        <v>0</v>
      </c>
      <c r="K2198" t="b">
        <v>0</v>
      </c>
      <c r="L2198" t="b">
        <v>0</v>
      </c>
      <c r="M2198" t="b">
        <v>0</v>
      </c>
      <c r="N2198" t="b">
        <v>0</v>
      </c>
      <c r="O2198" t="s">
        <v>77</v>
      </c>
      <c r="P2198" t="b">
        <v>0</v>
      </c>
      <c r="Q2198" t="b">
        <v>0</v>
      </c>
      <c r="R2198" t="s">
        <v>119</v>
      </c>
      <c r="S2198" t="s">
        <v>59</v>
      </c>
      <c r="T2198" t="s">
        <v>58</v>
      </c>
      <c r="U2198" t="s">
        <v>59</v>
      </c>
      <c r="V2198" t="s">
        <v>60</v>
      </c>
      <c r="W2198" t="s">
        <v>61</v>
      </c>
      <c r="X2198" t="s">
        <v>62</v>
      </c>
      <c r="Y2198" t="s">
        <v>63</v>
      </c>
      <c r="Z2198">
        <v>0</v>
      </c>
      <c r="AA2198">
        <v>0</v>
      </c>
      <c r="AB2198">
        <v>3.82</v>
      </c>
      <c r="AC2198">
        <v>35</v>
      </c>
      <c r="AD2198">
        <v>293.42</v>
      </c>
      <c r="AE2198">
        <v>345.2</v>
      </c>
      <c r="AF2198">
        <v>25</v>
      </c>
      <c r="AG2198" t="b">
        <v>1</v>
      </c>
      <c r="AH2198">
        <v>309.91000000000003</v>
      </c>
      <c r="AI2198">
        <f t="shared" si="34"/>
        <v>10240.583224630756</v>
      </c>
      <c r="AJ2198">
        <v>2</v>
      </c>
      <c r="AK2198" t="b">
        <v>1</v>
      </c>
      <c r="AL2198" t="b">
        <v>0</v>
      </c>
      <c r="AM2198" t="s">
        <v>576</v>
      </c>
      <c r="AN2198" s="1">
        <v>40437</v>
      </c>
      <c r="AO2198" s="1">
        <v>40443</v>
      </c>
      <c r="AP2198" s="1">
        <v>40562</v>
      </c>
      <c r="AQ2198" s="1">
        <v>40584</v>
      </c>
    </row>
    <row r="2199" spans="1:43">
      <c r="A2199" t="s">
        <v>4462</v>
      </c>
      <c r="C2199" t="s">
        <v>483</v>
      </c>
      <c r="D2199" t="s">
        <v>74</v>
      </c>
      <c r="E2199">
        <v>11215</v>
      </c>
      <c r="F2199" t="s">
        <v>75</v>
      </c>
      <c r="G2199" t="s">
        <v>117</v>
      </c>
      <c r="H2199" t="s">
        <v>483</v>
      </c>
      <c r="I2199" t="b">
        <v>0</v>
      </c>
      <c r="J2199" t="b">
        <v>0</v>
      </c>
      <c r="K2199" t="b">
        <v>0</v>
      </c>
      <c r="L2199" t="b">
        <v>0</v>
      </c>
      <c r="M2199" t="b">
        <v>0</v>
      </c>
      <c r="N2199" t="b">
        <v>0</v>
      </c>
      <c r="O2199" t="s">
        <v>77</v>
      </c>
      <c r="P2199" t="b">
        <v>0</v>
      </c>
      <c r="Q2199" t="b">
        <v>0</v>
      </c>
      <c r="R2199" t="s">
        <v>119</v>
      </c>
      <c r="S2199" t="s">
        <v>59</v>
      </c>
      <c r="T2199" t="s">
        <v>58</v>
      </c>
      <c r="U2199" t="s">
        <v>59</v>
      </c>
      <c r="V2199" t="s">
        <v>71</v>
      </c>
      <c r="W2199" t="s">
        <v>61</v>
      </c>
      <c r="X2199" t="s">
        <v>107</v>
      </c>
      <c r="Y2199" t="s">
        <v>81</v>
      </c>
      <c r="AD2199">
        <v>272.64999999999998</v>
      </c>
      <c r="AE2199">
        <v>332.5</v>
      </c>
      <c r="AF2199">
        <v>27</v>
      </c>
      <c r="AG2199" t="b">
        <v>1</v>
      </c>
      <c r="AH2199">
        <v>309.98</v>
      </c>
      <c r="AI2199">
        <f t="shared" si="34"/>
        <v>10226.420717274337</v>
      </c>
      <c r="AJ2199">
        <v>7</v>
      </c>
      <c r="AK2199" t="b">
        <v>0</v>
      </c>
      <c r="AL2199" t="b">
        <v>0</v>
      </c>
      <c r="AM2199" t="s">
        <v>576</v>
      </c>
      <c r="AN2199" s="1">
        <v>38556</v>
      </c>
      <c r="AO2199" s="1">
        <v>38867</v>
      </c>
      <c r="AP2199" s="1">
        <v>39016</v>
      </c>
      <c r="AQ2199" s="1">
        <v>38799</v>
      </c>
    </row>
    <row r="2200" spans="1:43">
      <c r="A2200" t="s">
        <v>4463</v>
      </c>
      <c r="C2200" t="s">
        <v>523</v>
      </c>
      <c r="D2200" t="s">
        <v>368</v>
      </c>
      <c r="E2200">
        <v>46259</v>
      </c>
      <c r="F2200" t="s">
        <v>68</v>
      </c>
      <c r="G2200" t="s">
        <v>3064</v>
      </c>
      <c r="H2200" t="s">
        <v>525</v>
      </c>
      <c r="I2200" t="b">
        <v>0</v>
      </c>
      <c r="J2200" t="b">
        <v>0</v>
      </c>
      <c r="K2200" t="b">
        <v>0</v>
      </c>
      <c r="L2200" t="b">
        <v>0</v>
      </c>
      <c r="M2200" t="b">
        <v>0</v>
      </c>
      <c r="N2200" t="b">
        <v>0</v>
      </c>
      <c r="O2200" t="s">
        <v>57</v>
      </c>
      <c r="P2200" t="b">
        <v>0</v>
      </c>
      <c r="Q2200" t="b">
        <v>0</v>
      </c>
      <c r="R2200" t="s">
        <v>58</v>
      </c>
      <c r="S2200" t="s">
        <v>59</v>
      </c>
      <c r="T2200" t="s">
        <v>113</v>
      </c>
      <c r="U2200" t="s">
        <v>113</v>
      </c>
      <c r="V2200" t="s">
        <v>71</v>
      </c>
      <c r="W2200" t="s">
        <v>80</v>
      </c>
      <c r="X2200" t="s">
        <v>107</v>
      </c>
      <c r="Y2200" t="s">
        <v>63</v>
      </c>
      <c r="Z2200">
        <v>29.27</v>
      </c>
      <c r="AA2200">
        <v>0</v>
      </c>
      <c r="AB2200">
        <v>4.3899999999999997</v>
      </c>
      <c r="AC2200">
        <v>35</v>
      </c>
      <c r="AD2200">
        <v>361.36</v>
      </c>
      <c r="AE2200">
        <v>425.13</v>
      </c>
      <c r="AF2200">
        <v>27</v>
      </c>
      <c r="AG2200" t="b">
        <v>1</v>
      </c>
      <c r="AH2200">
        <v>310</v>
      </c>
      <c r="AI2200">
        <f t="shared" si="34"/>
        <v>10222.376086601078</v>
      </c>
      <c r="AJ2200">
        <v>9</v>
      </c>
      <c r="AK2200" t="b">
        <v>1</v>
      </c>
      <c r="AL2200" t="b">
        <v>0</v>
      </c>
      <c r="AM2200" t="s">
        <v>64</v>
      </c>
      <c r="AN2200" s="1">
        <v>40492</v>
      </c>
      <c r="AQ2200" s="1">
        <v>40640</v>
      </c>
    </row>
    <row r="2201" spans="1:43">
      <c r="A2201" t="s">
        <v>4464</v>
      </c>
      <c r="C2201" t="s">
        <v>252</v>
      </c>
      <c r="D2201" t="s">
        <v>67</v>
      </c>
      <c r="E2201">
        <v>28215</v>
      </c>
      <c r="F2201" t="s">
        <v>75</v>
      </c>
      <c r="G2201" t="s">
        <v>253</v>
      </c>
      <c r="H2201" t="s">
        <v>254</v>
      </c>
      <c r="I2201" t="b">
        <v>0</v>
      </c>
      <c r="J2201" t="b">
        <v>0</v>
      </c>
      <c r="K2201" t="b">
        <v>0</v>
      </c>
      <c r="L2201" t="b">
        <v>0</v>
      </c>
      <c r="M2201" t="b">
        <v>0</v>
      </c>
      <c r="N2201" t="b">
        <v>0</v>
      </c>
      <c r="O2201" t="s">
        <v>77</v>
      </c>
      <c r="P2201" t="b">
        <v>0</v>
      </c>
      <c r="Q2201" t="b">
        <v>0</v>
      </c>
      <c r="R2201" t="s">
        <v>512</v>
      </c>
      <c r="S2201" t="s">
        <v>273</v>
      </c>
      <c r="V2201" t="s">
        <v>71</v>
      </c>
      <c r="W2201" t="s">
        <v>61</v>
      </c>
      <c r="X2201" t="s">
        <v>62</v>
      </c>
      <c r="Y2201" t="s">
        <v>63</v>
      </c>
      <c r="AD2201">
        <v>269.58</v>
      </c>
      <c r="AE2201">
        <v>328.76</v>
      </c>
      <c r="AF2201">
        <v>23</v>
      </c>
      <c r="AG2201" t="b">
        <v>1</v>
      </c>
      <c r="AH2201">
        <v>310.02</v>
      </c>
      <c r="AI2201">
        <f t="shared" si="34"/>
        <v>10218.332255927819</v>
      </c>
      <c r="AJ2201">
        <v>1</v>
      </c>
      <c r="AK2201" t="b">
        <v>0</v>
      </c>
      <c r="AL2201" t="b">
        <v>0</v>
      </c>
      <c r="AM2201" t="s">
        <v>576</v>
      </c>
      <c r="AN2201" s="1">
        <v>38912</v>
      </c>
      <c r="AO2201" s="1">
        <v>38995</v>
      </c>
      <c r="AP2201" s="1">
        <v>39070</v>
      </c>
      <c r="AQ2201" s="1">
        <v>39155</v>
      </c>
    </row>
    <row r="2202" spans="1:43">
      <c r="A2202" t="s">
        <v>4465</v>
      </c>
      <c r="C2202" t="s">
        <v>252</v>
      </c>
      <c r="D2202" t="s">
        <v>67</v>
      </c>
      <c r="E2202">
        <v>28202</v>
      </c>
      <c r="F2202" t="s">
        <v>75</v>
      </c>
      <c r="G2202" t="s">
        <v>253</v>
      </c>
      <c r="H2202" t="s">
        <v>254</v>
      </c>
      <c r="I2202" t="b">
        <v>0</v>
      </c>
      <c r="J2202" t="b">
        <v>1</v>
      </c>
      <c r="K2202" t="b">
        <v>0</v>
      </c>
      <c r="L2202" t="b">
        <v>0</v>
      </c>
      <c r="M2202" t="b">
        <v>0</v>
      </c>
      <c r="N2202" t="b">
        <v>0</v>
      </c>
      <c r="O2202" t="s">
        <v>77</v>
      </c>
      <c r="P2202" t="b">
        <v>0</v>
      </c>
      <c r="Q2202" t="b">
        <v>0</v>
      </c>
      <c r="R2202" t="s">
        <v>58</v>
      </c>
      <c r="S2202" t="s">
        <v>59</v>
      </c>
      <c r="T2202" t="s">
        <v>101</v>
      </c>
      <c r="U2202" t="s">
        <v>95</v>
      </c>
      <c r="V2202" t="s">
        <v>60</v>
      </c>
      <c r="W2202" t="s">
        <v>61</v>
      </c>
      <c r="X2202" t="s">
        <v>62</v>
      </c>
      <c r="Y2202" t="s">
        <v>81</v>
      </c>
      <c r="Z2202">
        <v>0</v>
      </c>
      <c r="AA2202">
        <v>9.86</v>
      </c>
      <c r="AB2202">
        <v>3.48</v>
      </c>
      <c r="AC2202">
        <v>9</v>
      </c>
      <c r="AD2202">
        <v>254.24</v>
      </c>
      <c r="AE2202">
        <v>310.05</v>
      </c>
      <c r="AF2202">
        <v>24</v>
      </c>
      <c r="AG2202" t="b">
        <v>1</v>
      </c>
      <c r="AH2202">
        <v>310.05</v>
      </c>
      <c r="AI2202">
        <f t="shared" si="34"/>
        <v>10212.268009917918</v>
      </c>
      <c r="AJ2202">
        <v>1</v>
      </c>
      <c r="AK2202" t="b">
        <v>0</v>
      </c>
      <c r="AL2202" t="b">
        <v>0</v>
      </c>
      <c r="AM2202" t="s">
        <v>576</v>
      </c>
      <c r="AN2202" s="1">
        <v>40242</v>
      </c>
      <c r="AO2202" s="1">
        <v>40259</v>
      </c>
      <c r="AP2202" s="1">
        <v>40260</v>
      </c>
      <c r="AQ2202" s="1">
        <v>40393</v>
      </c>
    </row>
    <row r="2203" spans="1:43">
      <c r="A2203" t="s">
        <v>4466</v>
      </c>
      <c r="B2203">
        <v>62805011935</v>
      </c>
      <c r="C2203" t="s">
        <v>93</v>
      </c>
      <c r="D2203" t="s">
        <v>128</v>
      </c>
      <c r="E2203">
        <v>94607</v>
      </c>
      <c r="F2203" t="s">
        <v>75</v>
      </c>
      <c r="G2203" t="s">
        <v>244</v>
      </c>
      <c r="H2203" t="s">
        <v>245</v>
      </c>
      <c r="I2203" t="b">
        <v>1</v>
      </c>
      <c r="J2203" t="b">
        <v>0</v>
      </c>
      <c r="K2203" t="b">
        <v>1</v>
      </c>
      <c r="L2203" t="b">
        <v>1</v>
      </c>
      <c r="M2203" t="b">
        <v>1</v>
      </c>
      <c r="N2203" t="b">
        <v>0</v>
      </c>
      <c r="O2203" t="s">
        <v>77</v>
      </c>
      <c r="P2203" t="b">
        <v>0</v>
      </c>
      <c r="Q2203" t="b">
        <v>0</v>
      </c>
      <c r="R2203" t="s">
        <v>119</v>
      </c>
      <c r="S2203" t="s">
        <v>59</v>
      </c>
      <c r="V2203" t="s">
        <v>60</v>
      </c>
      <c r="W2203" t="s">
        <v>114</v>
      </c>
      <c r="X2203" t="s">
        <v>62</v>
      </c>
      <c r="Y2203" t="s">
        <v>151</v>
      </c>
      <c r="Z2203">
        <v>20.67</v>
      </c>
      <c r="AA2203">
        <v>14.99</v>
      </c>
      <c r="AB2203">
        <v>3.1</v>
      </c>
      <c r="AC2203">
        <v>9</v>
      </c>
      <c r="AD2203">
        <v>254.46</v>
      </c>
      <c r="AE2203">
        <v>310.32</v>
      </c>
      <c r="AF2203">
        <v>70</v>
      </c>
      <c r="AG2203" t="b">
        <v>1</v>
      </c>
      <c r="AH2203">
        <v>310.32</v>
      </c>
      <c r="AI2203">
        <f t="shared" si="34"/>
        <v>10157.77079582887</v>
      </c>
      <c r="AJ2203">
        <v>1</v>
      </c>
      <c r="AK2203" t="b">
        <v>0</v>
      </c>
      <c r="AL2203" t="b">
        <v>0</v>
      </c>
      <c r="AM2203" t="s">
        <v>576</v>
      </c>
      <c r="AN2203" s="1">
        <v>40053</v>
      </c>
      <c r="AO2203" s="1">
        <v>40074</v>
      </c>
      <c r="AP2203" s="1">
        <v>40078</v>
      </c>
      <c r="AQ2203" s="1">
        <v>40212</v>
      </c>
    </row>
    <row r="2204" spans="1:43">
      <c r="A2204" t="s">
        <v>4467</v>
      </c>
      <c r="B2204">
        <v>490021000156</v>
      </c>
      <c r="C2204" t="s">
        <v>494</v>
      </c>
      <c r="D2204" t="s">
        <v>495</v>
      </c>
      <c r="E2204">
        <v>84041</v>
      </c>
      <c r="F2204" t="s">
        <v>54</v>
      </c>
      <c r="G2204" t="s">
        <v>496</v>
      </c>
      <c r="H2204" t="s">
        <v>497</v>
      </c>
      <c r="I2204" t="b">
        <v>0</v>
      </c>
      <c r="J2204" t="b">
        <v>0</v>
      </c>
      <c r="K2204" t="b">
        <v>1</v>
      </c>
      <c r="L2204" t="b">
        <v>0</v>
      </c>
      <c r="M2204" t="b">
        <v>0</v>
      </c>
      <c r="N2204" t="b">
        <v>0</v>
      </c>
      <c r="O2204" t="s">
        <v>57</v>
      </c>
      <c r="P2204" t="b">
        <v>0</v>
      </c>
      <c r="Q2204" t="b">
        <v>0</v>
      </c>
      <c r="R2204" t="s">
        <v>58</v>
      </c>
      <c r="S2204" t="s">
        <v>59</v>
      </c>
      <c r="T2204" t="s">
        <v>101</v>
      </c>
      <c r="U2204" t="s">
        <v>95</v>
      </c>
      <c r="V2204" t="s">
        <v>60</v>
      </c>
      <c r="W2204" t="s">
        <v>1</v>
      </c>
      <c r="X2204" t="s">
        <v>62</v>
      </c>
      <c r="Y2204" t="s">
        <v>63</v>
      </c>
      <c r="Z2204">
        <v>22</v>
      </c>
      <c r="AA2204">
        <v>0</v>
      </c>
      <c r="AB2204">
        <v>5.5</v>
      </c>
      <c r="AC2204">
        <v>17</v>
      </c>
      <c r="AD2204">
        <v>264</v>
      </c>
      <c r="AE2204">
        <v>321.95</v>
      </c>
      <c r="AF2204">
        <v>25</v>
      </c>
      <c r="AG2204" t="b">
        <v>1</v>
      </c>
      <c r="AH2204">
        <v>310.58</v>
      </c>
      <c r="AI2204">
        <f t="shared" si="34"/>
        <v>10105.429797076453</v>
      </c>
      <c r="AJ2204">
        <v>5</v>
      </c>
      <c r="AK2204" t="b">
        <v>0</v>
      </c>
      <c r="AL2204" t="b">
        <v>0</v>
      </c>
      <c r="AM2204" t="s">
        <v>576</v>
      </c>
      <c r="AN2204" s="1">
        <v>39930</v>
      </c>
      <c r="AO2204" s="1">
        <v>39962</v>
      </c>
      <c r="AP2204" s="1">
        <v>40135</v>
      </c>
      <c r="AQ2204" s="1">
        <v>40085</v>
      </c>
    </row>
    <row r="2205" spans="1:43">
      <c r="A2205" t="s">
        <v>4468</v>
      </c>
      <c r="C2205" t="s">
        <v>4469</v>
      </c>
      <c r="D2205" t="s">
        <v>122</v>
      </c>
      <c r="E2205">
        <v>70582</v>
      </c>
      <c r="F2205" t="s">
        <v>68</v>
      </c>
      <c r="G2205" t="s">
        <v>4470</v>
      </c>
      <c r="H2205" t="s">
        <v>4471</v>
      </c>
      <c r="I2205" t="b">
        <v>0</v>
      </c>
      <c r="J2205" t="b">
        <v>0</v>
      </c>
      <c r="K2205" t="b">
        <v>0</v>
      </c>
      <c r="L2205" t="b">
        <v>0</v>
      </c>
      <c r="M2205" t="b">
        <v>0</v>
      </c>
      <c r="N2205" t="b">
        <v>0</v>
      </c>
      <c r="O2205" t="s">
        <v>57</v>
      </c>
      <c r="P2205" t="b">
        <v>0</v>
      </c>
      <c r="Q2205" t="b">
        <v>0</v>
      </c>
      <c r="R2205" t="s">
        <v>58</v>
      </c>
      <c r="S2205" t="s">
        <v>59</v>
      </c>
      <c r="T2205" t="s">
        <v>119</v>
      </c>
      <c r="U2205" t="s">
        <v>59</v>
      </c>
      <c r="V2205" t="s">
        <v>60</v>
      </c>
      <c r="W2205" t="s">
        <v>61</v>
      </c>
      <c r="X2205" t="s">
        <v>62</v>
      </c>
      <c r="Y2205" t="s">
        <v>81</v>
      </c>
      <c r="Z2205">
        <v>21.21</v>
      </c>
      <c r="AA2205">
        <v>8.48</v>
      </c>
      <c r="AB2205">
        <v>5.3</v>
      </c>
      <c r="AC2205">
        <v>17</v>
      </c>
      <c r="AD2205">
        <v>264</v>
      </c>
      <c r="AE2205">
        <v>321.95</v>
      </c>
      <c r="AF2205">
        <v>18</v>
      </c>
      <c r="AG2205" t="b">
        <v>1</v>
      </c>
      <c r="AH2205">
        <v>310.58999999999997</v>
      </c>
      <c r="AI2205">
        <f t="shared" si="34"/>
        <v>10103.419381739823</v>
      </c>
      <c r="AJ2205">
        <v>1</v>
      </c>
      <c r="AK2205" t="b">
        <v>0</v>
      </c>
      <c r="AL2205" t="b">
        <v>0</v>
      </c>
      <c r="AM2205" t="s">
        <v>576</v>
      </c>
      <c r="AN2205" s="1">
        <v>39934</v>
      </c>
      <c r="AO2205" s="1">
        <v>39940</v>
      </c>
      <c r="AP2205" s="1">
        <v>40072</v>
      </c>
      <c r="AQ2205" s="1">
        <v>40089</v>
      </c>
    </row>
    <row r="2206" spans="1:43">
      <c r="A2206" t="s">
        <v>4472</v>
      </c>
      <c r="B2206">
        <v>63441005630</v>
      </c>
      <c r="C2206" t="s">
        <v>205</v>
      </c>
      <c r="D2206" t="s">
        <v>128</v>
      </c>
      <c r="E2206">
        <v>94133</v>
      </c>
      <c r="F2206" t="s">
        <v>75</v>
      </c>
      <c r="G2206" t="s">
        <v>206</v>
      </c>
      <c r="H2206" t="s">
        <v>205</v>
      </c>
      <c r="I2206" t="b">
        <v>0</v>
      </c>
      <c r="J2206" t="b">
        <v>0</v>
      </c>
      <c r="K2206" t="b">
        <v>0</v>
      </c>
      <c r="L2206" t="b">
        <v>0</v>
      </c>
      <c r="M2206" t="b">
        <v>0</v>
      </c>
      <c r="N2206" t="b">
        <v>0</v>
      </c>
      <c r="O2206" t="s">
        <v>87</v>
      </c>
      <c r="P2206" t="b">
        <v>0</v>
      </c>
      <c r="Q2206" t="b">
        <v>0</v>
      </c>
      <c r="R2206" t="s">
        <v>119</v>
      </c>
      <c r="S2206" t="s">
        <v>59</v>
      </c>
      <c r="T2206" t="s">
        <v>58</v>
      </c>
      <c r="U2206" t="s">
        <v>59</v>
      </c>
      <c r="V2206" t="s">
        <v>60</v>
      </c>
      <c r="W2206" t="s">
        <v>114</v>
      </c>
      <c r="X2206" t="s">
        <v>62</v>
      </c>
      <c r="Y2206" t="s">
        <v>81</v>
      </c>
      <c r="Z2206">
        <v>20.69</v>
      </c>
      <c r="AA2206">
        <v>15</v>
      </c>
      <c r="AB2206">
        <v>3.1</v>
      </c>
      <c r="AC2206">
        <v>9</v>
      </c>
      <c r="AD2206">
        <v>254.7</v>
      </c>
      <c r="AE2206">
        <v>310.61</v>
      </c>
      <c r="AF2206">
        <v>44</v>
      </c>
      <c r="AG2206" t="b">
        <v>1</v>
      </c>
      <c r="AH2206">
        <v>310.61</v>
      </c>
      <c r="AI2206">
        <f t="shared" si="34"/>
        <v>10099.399151066553</v>
      </c>
      <c r="AJ2206">
        <v>9</v>
      </c>
      <c r="AK2206" t="b">
        <v>0</v>
      </c>
      <c r="AL2206" t="b">
        <v>0</v>
      </c>
      <c r="AM2206" t="s">
        <v>576</v>
      </c>
      <c r="AN2206" s="1">
        <v>40122</v>
      </c>
      <c r="AO2206" s="1">
        <v>40156</v>
      </c>
      <c r="AP2206" s="1">
        <v>40220</v>
      </c>
      <c r="AQ2206" s="1">
        <v>40272</v>
      </c>
    </row>
    <row r="2207" spans="1:43">
      <c r="A2207" t="s">
        <v>4473</v>
      </c>
      <c r="B2207">
        <v>10027001709</v>
      </c>
      <c r="C2207" t="s">
        <v>4474</v>
      </c>
      <c r="D2207" t="s">
        <v>397</v>
      </c>
      <c r="E2207">
        <v>36526</v>
      </c>
      <c r="F2207" t="s">
        <v>68</v>
      </c>
      <c r="G2207" t="s">
        <v>3347</v>
      </c>
      <c r="H2207" t="s">
        <v>3348</v>
      </c>
      <c r="I2207" t="b">
        <v>0</v>
      </c>
      <c r="J2207" t="b">
        <v>0</v>
      </c>
      <c r="K2207" t="b">
        <v>0</v>
      </c>
      <c r="L2207" t="b">
        <v>0</v>
      </c>
      <c r="M2207" t="b">
        <v>0</v>
      </c>
      <c r="N2207" t="b">
        <v>0</v>
      </c>
      <c r="O2207" t="s">
        <v>57</v>
      </c>
      <c r="P2207" t="b">
        <v>0</v>
      </c>
      <c r="Q2207" t="b">
        <v>0</v>
      </c>
      <c r="R2207" t="s">
        <v>58</v>
      </c>
      <c r="S2207" t="s">
        <v>59</v>
      </c>
      <c r="T2207" t="s">
        <v>136</v>
      </c>
      <c r="U2207" t="s">
        <v>137</v>
      </c>
      <c r="V2207" t="s">
        <v>60</v>
      </c>
      <c r="W2207" t="s">
        <v>61</v>
      </c>
      <c r="X2207" t="s">
        <v>107</v>
      </c>
      <c r="Y2207" t="s">
        <v>63</v>
      </c>
      <c r="Z2207">
        <v>21.27</v>
      </c>
      <c r="AA2207">
        <v>8.51</v>
      </c>
      <c r="AB2207">
        <v>3.19</v>
      </c>
      <c r="AC2207">
        <v>9</v>
      </c>
      <c r="AD2207">
        <v>254.72</v>
      </c>
      <c r="AE2207">
        <v>310.63</v>
      </c>
      <c r="AF2207">
        <v>18</v>
      </c>
      <c r="AG2207" t="b">
        <v>1</v>
      </c>
      <c r="AH2207">
        <v>310.63</v>
      </c>
      <c r="AI2207">
        <f t="shared" si="34"/>
        <v>10095.379720393292</v>
      </c>
      <c r="AJ2207">
        <v>2</v>
      </c>
      <c r="AK2207" t="b">
        <v>0</v>
      </c>
      <c r="AL2207" t="b">
        <v>0</v>
      </c>
      <c r="AM2207" t="s">
        <v>576</v>
      </c>
      <c r="AN2207" s="1">
        <v>40088</v>
      </c>
      <c r="AO2207" s="1">
        <v>40243</v>
      </c>
      <c r="AP2207" s="1">
        <v>40310</v>
      </c>
      <c r="AQ2207" s="1">
        <v>40244</v>
      </c>
    </row>
    <row r="2208" spans="1:43">
      <c r="A2208" t="s">
        <v>4475</v>
      </c>
      <c r="B2208">
        <v>62691004065</v>
      </c>
      <c r="C2208" t="s">
        <v>4476</v>
      </c>
      <c r="D2208" t="s">
        <v>128</v>
      </c>
      <c r="E2208">
        <v>94587</v>
      </c>
      <c r="F2208" t="s">
        <v>54</v>
      </c>
      <c r="G2208" t="s">
        <v>4477</v>
      </c>
      <c r="H2208" t="s">
        <v>245</v>
      </c>
      <c r="I2208" t="b">
        <v>0</v>
      </c>
      <c r="J2208" t="b">
        <v>0</v>
      </c>
      <c r="K2208" t="b">
        <v>0</v>
      </c>
      <c r="L2208" t="b">
        <v>0</v>
      </c>
      <c r="M2208" t="b">
        <v>0</v>
      </c>
      <c r="N2208" t="b">
        <v>0</v>
      </c>
      <c r="O2208" t="s">
        <v>57</v>
      </c>
      <c r="P2208" t="b">
        <v>0</v>
      </c>
      <c r="Q2208" t="b">
        <v>0</v>
      </c>
      <c r="R2208" t="s">
        <v>58</v>
      </c>
      <c r="S2208" t="s">
        <v>59</v>
      </c>
      <c r="V2208" t="s">
        <v>60</v>
      </c>
      <c r="W2208" t="s">
        <v>80</v>
      </c>
      <c r="X2208" t="s">
        <v>107</v>
      </c>
      <c r="Y2208" t="s">
        <v>63</v>
      </c>
      <c r="Z2208">
        <v>19</v>
      </c>
      <c r="AA2208">
        <v>17.38</v>
      </c>
      <c r="AB2208">
        <v>2.85</v>
      </c>
      <c r="AC2208">
        <v>35</v>
      </c>
      <c r="AD2208">
        <v>264.22000000000003</v>
      </c>
      <c r="AE2208">
        <v>310.85000000000002</v>
      </c>
      <c r="AF2208">
        <v>30</v>
      </c>
      <c r="AG2208" t="b">
        <v>1</v>
      </c>
      <c r="AH2208">
        <v>310.85000000000002</v>
      </c>
      <c r="AI2208">
        <f t="shared" si="34"/>
        <v>10051.218782987393</v>
      </c>
      <c r="AJ2208">
        <v>2</v>
      </c>
      <c r="AK2208" t="b">
        <v>0</v>
      </c>
      <c r="AL2208" t="b">
        <v>0</v>
      </c>
      <c r="AM2208" t="s">
        <v>576</v>
      </c>
      <c r="AN2208" s="1">
        <v>40461</v>
      </c>
      <c r="AO2208" s="1">
        <v>40463</v>
      </c>
      <c r="AP2208" s="1">
        <v>40574</v>
      </c>
      <c r="AQ2208" s="1">
        <v>40612</v>
      </c>
    </row>
    <row r="2209" spans="1:43">
      <c r="A2209" t="s">
        <v>4478</v>
      </c>
      <c r="C2209" t="s">
        <v>73</v>
      </c>
      <c r="D2209" t="s">
        <v>74</v>
      </c>
      <c r="E2209">
        <v>10452</v>
      </c>
      <c r="F2209" t="s">
        <v>75</v>
      </c>
      <c r="G2209" t="s">
        <v>486</v>
      </c>
      <c r="H2209" t="s">
        <v>73</v>
      </c>
      <c r="I2209" t="b">
        <v>0</v>
      </c>
      <c r="J2209" t="b">
        <v>0</v>
      </c>
      <c r="K2209" t="b">
        <v>0</v>
      </c>
      <c r="L2209" t="b">
        <v>0</v>
      </c>
      <c r="M2209" t="b">
        <v>0</v>
      </c>
      <c r="N2209" t="b">
        <v>0</v>
      </c>
      <c r="O2209" t="s">
        <v>87</v>
      </c>
      <c r="P2209" t="b">
        <v>0</v>
      </c>
      <c r="Q2209" t="b">
        <v>0</v>
      </c>
      <c r="R2209" t="s">
        <v>119</v>
      </c>
      <c r="S2209" t="s">
        <v>59</v>
      </c>
      <c r="W2209" t="s">
        <v>114</v>
      </c>
      <c r="X2209" t="s">
        <v>62</v>
      </c>
      <c r="Y2209" t="s">
        <v>81</v>
      </c>
      <c r="AD2209">
        <v>270</v>
      </c>
      <c r="AE2209">
        <v>329.27</v>
      </c>
      <c r="AF2209">
        <v>0</v>
      </c>
      <c r="AG2209" t="b">
        <v>0</v>
      </c>
      <c r="AH2209">
        <v>311</v>
      </c>
      <c r="AI2209">
        <f t="shared" si="34"/>
        <v>10021.164552937926</v>
      </c>
      <c r="AJ2209">
        <v>1</v>
      </c>
      <c r="AK2209" t="b">
        <v>0</v>
      </c>
      <c r="AL2209" t="b">
        <v>0</v>
      </c>
      <c r="AM2209" t="s">
        <v>576</v>
      </c>
      <c r="AN2209" s="1">
        <v>37791</v>
      </c>
      <c r="AO2209" s="1">
        <v>37957</v>
      </c>
      <c r="AP2209" s="1">
        <v>38180</v>
      </c>
      <c r="AQ2209" s="1">
        <v>38036</v>
      </c>
    </row>
    <row r="2210" spans="1:43">
      <c r="A2210" t="s">
        <v>4479</v>
      </c>
      <c r="B2210">
        <v>280171000270</v>
      </c>
      <c r="C2210" t="s">
        <v>4337</v>
      </c>
      <c r="D2210" t="s">
        <v>162</v>
      </c>
      <c r="E2210">
        <v>39507</v>
      </c>
      <c r="F2210" t="s">
        <v>75</v>
      </c>
      <c r="G2210" t="s">
        <v>4338</v>
      </c>
      <c r="H2210" t="s">
        <v>1561</v>
      </c>
      <c r="I2210" t="b">
        <v>0</v>
      </c>
      <c r="J2210" t="b">
        <v>0</v>
      </c>
      <c r="K2210" t="b">
        <v>0</v>
      </c>
      <c r="L2210" t="b">
        <v>0</v>
      </c>
      <c r="M2210" t="b">
        <v>0</v>
      </c>
      <c r="N2210" t="b">
        <v>0</v>
      </c>
      <c r="O2210" t="s">
        <v>57</v>
      </c>
      <c r="P2210" t="b">
        <v>0</v>
      </c>
      <c r="Q2210" t="b">
        <v>0</v>
      </c>
      <c r="R2210" t="s">
        <v>267</v>
      </c>
      <c r="S2210" t="s">
        <v>95</v>
      </c>
      <c r="V2210" t="s">
        <v>60</v>
      </c>
      <c r="W2210" t="s">
        <v>61</v>
      </c>
      <c r="X2210" t="s">
        <v>62</v>
      </c>
      <c r="Y2210" t="s">
        <v>151</v>
      </c>
      <c r="Z2210">
        <v>20.88</v>
      </c>
      <c r="AA2210">
        <v>14.61</v>
      </c>
      <c r="AB2210">
        <v>5.22</v>
      </c>
      <c r="AC2210">
        <v>17</v>
      </c>
      <c r="AD2210">
        <v>266</v>
      </c>
      <c r="AE2210">
        <v>324.39</v>
      </c>
      <c r="AF2210">
        <v>230</v>
      </c>
      <c r="AG2210" t="b">
        <v>1</v>
      </c>
      <c r="AH2210">
        <v>311.18</v>
      </c>
      <c r="AI2210">
        <f t="shared" si="34"/>
        <v>9985.1588768785568</v>
      </c>
      <c r="AJ2210">
        <v>4</v>
      </c>
      <c r="AK2210" t="b">
        <v>0</v>
      </c>
      <c r="AL2210" t="b">
        <v>0</v>
      </c>
      <c r="AM2210" t="s">
        <v>576</v>
      </c>
      <c r="AN2210" s="1">
        <v>39192</v>
      </c>
      <c r="AO2210" s="1">
        <v>39378</v>
      </c>
      <c r="AP2210" s="1">
        <v>39546</v>
      </c>
      <c r="AQ2210" s="1">
        <v>39432</v>
      </c>
    </row>
    <row r="2211" spans="1:43">
      <c r="A2211" s="2" t="s">
        <v>4480</v>
      </c>
      <c r="B2211">
        <v>360008302519</v>
      </c>
      <c r="C2211" t="s">
        <v>330</v>
      </c>
      <c r="D2211" t="s">
        <v>74</v>
      </c>
      <c r="E2211">
        <v>10033</v>
      </c>
      <c r="F2211" t="s">
        <v>75</v>
      </c>
      <c r="G2211" t="s">
        <v>331</v>
      </c>
      <c r="H2211" t="s">
        <v>332</v>
      </c>
      <c r="I2211" t="b">
        <v>0</v>
      </c>
      <c r="J2211" t="b">
        <v>0</v>
      </c>
      <c r="K2211" t="b">
        <v>0</v>
      </c>
      <c r="L2211" t="b">
        <v>0</v>
      </c>
      <c r="M2211" t="b">
        <v>0</v>
      </c>
      <c r="N2211" t="b">
        <v>0</v>
      </c>
      <c r="O2211" t="s">
        <v>77</v>
      </c>
      <c r="P2211" t="b">
        <v>1</v>
      </c>
      <c r="Q2211" t="b">
        <v>0</v>
      </c>
      <c r="R2211" t="s">
        <v>119</v>
      </c>
      <c r="S2211" t="s">
        <v>59</v>
      </c>
      <c r="V2211" t="s">
        <v>71</v>
      </c>
      <c r="W2211" t="s">
        <v>80</v>
      </c>
      <c r="X2211" t="s">
        <v>62</v>
      </c>
      <c r="Y2211" t="s">
        <v>151</v>
      </c>
      <c r="AD2211">
        <v>270.60000000000002</v>
      </c>
      <c r="AE2211">
        <v>330</v>
      </c>
      <c r="AF2211">
        <v>65</v>
      </c>
      <c r="AG2211" t="b">
        <v>1</v>
      </c>
      <c r="AH2211">
        <v>311.19</v>
      </c>
      <c r="AI2211">
        <f t="shared" si="34"/>
        <v>9983.1604615419274</v>
      </c>
      <c r="AJ2211">
        <v>1</v>
      </c>
      <c r="AK2211" t="b">
        <v>0</v>
      </c>
      <c r="AL2211" t="b">
        <v>0</v>
      </c>
      <c r="AM2211" t="s">
        <v>576</v>
      </c>
      <c r="AN2211" s="1">
        <v>38586</v>
      </c>
      <c r="AO2211" s="1">
        <v>38617</v>
      </c>
      <c r="AP2211" s="1">
        <v>38657</v>
      </c>
      <c r="AQ2211" s="1">
        <v>38829</v>
      </c>
    </row>
    <row r="2212" spans="1:43">
      <c r="A2212" t="s">
        <v>4481</v>
      </c>
      <c r="B2212">
        <v>360007904518</v>
      </c>
      <c r="C2212" t="s">
        <v>330</v>
      </c>
      <c r="D2212" t="s">
        <v>74</v>
      </c>
      <c r="E2212">
        <v>10029</v>
      </c>
      <c r="F2212" t="s">
        <v>75</v>
      </c>
      <c r="G2212" t="s">
        <v>117</v>
      </c>
      <c r="H2212" t="s">
        <v>332</v>
      </c>
      <c r="I2212" t="b">
        <v>0</v>
      </c>
      <c r="J2212" t="b">
        <v>1</v>
      </c>
      <c r="K2212" t="b">
        <v>0</v>
      </c>
      <c r="L2212" t="b">
        <v>0</v>
      </c>
      <c r="M2212" t="b">
        <v>0</v>
      </c>
      <c r="N2212" t="b">
        <v>0</v>
      </c>
      <c r="O2212" t="s">
        <v>77</v>
      </c>
      <c r="P2212" t="b">
        <v>0</v>
      </c>
      <c r="Q2212" t="b">
        <v>0</v>
      </c>
      <c r="R2212" t="s">
        <v>125</v>
      </c>
      <c r="S2212" t="s">
        <v>59</v>
      </c>
      <c r="V2212" t="s">
        <v>71</v>
      </c>
      <c r="W2212" t="s">
        <v>114</v>
      </c>
      <c r="X2212" t="s">
        <v>62</v>
      </c>
      <c r="Y2212" t="s">
        <v>88</v>
      </c>
      <c r="Z2212">
        <v>0</v>
      </c>
      <c r="AA2212">
        <v>0</v>
      </c>
      <c r="AB2212">
        <v>3.64</v>
      </c>
      <c r="AC2212">
        <v>9</v>
      </c>
      <c r="AD2212">
        <v>255.34</v>
      </c>
      <c r="AE2212">
        <v>311.39</v>
      </c>
      <c r="AF2212">
        <v>30</v>
      </c>
      <c r="AG2212" t="b">
        <v>1</v>
      </c>
      <c r="AH2212">
        <v>311.39</v>
      </c>
      <c r="AI2212">
        <f t="shared" si="34"/>
        <v>9943.2341548092991</v>
      </c>
      <c r="AJ2212">
        <v>5</v>
      </c>
      <c r="AK2212" t="b">
        <v>1</v>
      </c>
      <c r="AL2212" t="b">
        <v>0</v>
      </c>
      <c r="AM2212" t="s">
        <v>576</v>
      </c>
      <c r="AN2212" s="1">
        <v>40219</v>
      </c>
      <c r="AO2212" s="1">
        <v>40284</v>
      </c>
      <c r="AP2212" s="1">
        <v>40353</v>
      </c>
      <c r="AQ2212" s="1">
        <v>40373</v>
      </c>
    </row>
    <row r="2213" spans="1:43">
      <c r="A2213" t="s">
        <v>4482</v>
      </c>
      <c r="B2213">
        <v>220165001284</v>
      </c>
      <c r="C2213" t="s">
        <v>133</v>
      </c>
      <c r="D2213" t="s">
        <v>122</v>
      </c>
      <c r="E2213">
        <v>70448</v>
      </c>
      <c r="F2213" t="s">
        <v>54</v>
      </c>
      <c r="G2213" t="s">
        <v>134</v>
      </c>
      <c r="H2213" t="s">
        <v>135</v>
      </c>
      <c r="I2213" t="b">
        <v>0</v>
      </c>
      <c r="J2213" t="b">
        <v>0</v>
      </c>
      <c r="K2213" t="b">
        <v>0</v>
      </c>
      <c r="L2213" t="b">
        <v>0</v>
      </c>
      <c r="M2213" t="b">
        <v>0</v>
      </c>
      <c r="N2213" t="b">
        <v>0</v>
      </c>
      <c r="O2213" t="s">
        <v>57</v>
      </c>
      <c r="P2213" t="b">
        <v>0</v>
      </c>
      <c r="Q2213" t="b">
        <v>0</v>
      </c>
      <c r="R2213" t="s">
        <v>119</v>
      </c>
      <c r="S2213" t="s">
        <v>59</v>
      </c>
      <c r="T2213" t="s">
        <v>101</v>
      </c>
      <c r="U2213" t="s">
        <v>95</v>
      </c>
      <c r="V2213" t="s">
        <v>71</v>
      </c>
      <c r="W2213" t="s">
        <v>80</v>
      </c>
      <c r="X2213" t="s">
        <v>107</v>
      </c>
      <c r="Y2213" t="s">
        <v>63</v>
      </c>
      <c r="Z2213">
        <v>20</v>
      </c>
      <c r="AA2213">
        <v>8</v>
      </c>
      <c r="AB2213">
        <v>5</v>
      </c>
      <c r="AC2213">
        <v>17</v>
      </c>
      <c r="AD2213">
        <v>250</v>
      </c>
      <c r="AE2213">
        <v>304.88</v>
      </c>
      <c r="AF2213">
        <v>15</v>
      </c>
      <c r="AG2213" t="b">
        <v>1</v>
      </c>
      <c r="AH2213">
        <v>312.5</v>
      </c>
      <c r="AI2213">
        <f t="shared" si="34"/>
        <v>9723.0972524431963</v>
      </c>
      <c r="AJ2213">
        <v>3</v>
      </c>
      <c r="AK2213" t="b">
        <v>0</v>
      </c>
      <c r="AL2213" t="b">
        <v>0</v>
      </c>
      <c r="AM2213" t="s">
        <v>576</v>
      </c>
      <c r="AN2213" s="1">
        <v>39800</v>
      </c>
      <c r="AO2213" s="1">
        <v>39915</v>
      </c>
      <c r="AP2213" s="1">
        <v>40119</v>
      </c>
      <c r="AQ2213" s="1">
        <v>39956</v>
      </c>
    </row>
    <row r="2214" spans="1:43">
      <c r="A2214" t="s">
        <v>4483</v>
      </c>
      <c r="B2214">
        <v>170993001111</v>
      </c>
      <c r="C2214" t="s">
        <v>181</v>
      </c>
      <c r="D2214" t="s">
        <v>182</v>
      </c>
      <c r="E2214">
        <v>60641</v>
      </c>
      <c r="F2214" t="s">
        <v>75</v>
      </c>
      <c r="G2214" t="s">
        <v>3039</v>
      </c>
      <c r="H2214" t="s">
        <v>184</v>
      </c>
      <c r="I2214" t="b">
        <v>0</v>
      </c>
      <c r="J2214" t="b">
        <v>0</v>
      </c>
      <c r="K2214" t="b">
        <v>0</v>
      </c>
      <c r="L2214" t="b">
        <v>0</v>
      </c>
      <c r="M2214" t="b">
        <v>0</v>
      </c>
      <c r="N2214" t="b">
        <v>0</v>
      </c>
      <c r="O2214" t="s">
        <v>77</v>
      </c>
      <c r="P2214" t="b">
        <v>0</v>
      </c>
      <c r="Q2214" t="b">
        <v>0</v>
      </c>
      <c r="R2214" t="s">
        <v>171</v>
      </c>
      <c r="S2214" t="s">
        <v>79</v>
      </c>
      <c r="T2214" t="s">
        <v>78</v>
      </c>
      <c r="U2214" t="s">
        <v>79</v>
      </c>
      <c r="V2214" t="s">
        <v>71</v>
      </c>
      <c r="W2214" t="s">
        <v>114</v>
      </c>
      <c r="X2214" t="s">
        <v>62</v>
      </c>
      <c r="Y2214" t="s">
        <v>88</v>
      </c>
      <c r="Z2214">
        <v>23.01</v>
      </c>
      <c r="AA2214">
        <v>0</v>
      </c>
      <c r="AB2214">
        <v>3.45</v>
      </c>
      <c r="AC2214">
        <v>9</v>
      </c>
      <c r="AD2214">
        <v>265.54000000000002</v>
      </c>
      <c r="AE2214">
        <v>323.83</v>
      </c>
      <c r="AF2214">
        <v>30</v>
      </c>
      <c r="AG2214" t="b">
        <v>1</v>
      </c>
      <c r="AH2214">
        <v>312.68</v>
      </c>
      <c r="AI2214">
        <f t="shared" si="34"/>
        <v>9687.6315763838284</v>
      </c>
      <c r="AJ2214">
        <v>4</v>
      </c>
      <c r="AK2214" t="b">
        <v>1</v>
      </c>
      <c r="AL2214" t="b">
        <v>0</v>
      </c>
      <c r="AM2214" t="s">
        <v>576</v>
      </c>
      <c r="AN2214" s="1">
        <v>40115</v>
      </c>
      <c r="AO2214" s="1">
        <v>40160</v>
      </c>
      <c r="AP2214" s="1">
        <v>40183</v>
      </c>
      <c r="AQ2214" s="1">
        <v>40268</v>
      </c>
    </row>
    <row r="2215" spans="1:43">
      <c r="A2215" t="s">
        <v>4484</v>
      </c>
      <c r="B2215">
        <v>510126000586</v>
      </c>
      <c r="C2215" t="s">
        <v>4485</v>
      </c>
      <c r="D2215" t="s">
        <v>364</v>
      </c>
      <c r="E2215">
        <v>22182</v>
      </c>
      <c r="F2215" t="s">
        <v>54</v>
      </c>
      <c r="G2215" t="s">
        <v>4486</v>
      </c>
      <c r="H2215" t="s">
        <v>3712</v>
      </c>
      <c r="I2215" t="b">
        <v>0</v>
      </c>
      <c r="J2215" t="b">
        <v>0</v>
      </c>
      <c r="K2215" t="b">
        <v>0</v>
      </c>
      <c r="L2215" t="b">
        <v>0</v>
      </c>
      <c r="M2215" t="b">
        <v>0</v>
      </c>
      <c r="N2215" t="b">
        <v>0</v>
      </c>
      <c r="O2215" t="s">
        <v>77</v>
      </c>
      <c r="P2215" t="b">
        <v>0</v>
      </c>
      <c r="Q2215" t="b">
        <v>0</v>
      </c>
      <c r="R2215" t="s">
        <v>58</v>
      </c>
      <c r="S2215" t="s">
        <v>59</v>
      </c>
      <c r="V2215" t="s">
        <v>60</v>
      </c>
      <c r="W2215" t="s">
        <v>114</v>
      </c>
      <c r="X2215" t="s">
        <v>287</v>
      </c>
      <c r="Y2215" t="s">
        <v>63</v>
      </c>
      <c r="Z2215">
        <v>0</v>
      </c>
      <c r="AA2215">
        <v>0</v>
      </c>
      <c r="AB2215">
        <v>4.0999999999999996</v>
      </c>
      <c r="AC2215">
        <v>35</v>
      </c>
      <c r="AD2215">
        <v>312.7</v>
      </c>
      <c r="AE2215">
        <v>367.88</v>
      </c>
      <c r="AF2215">
        <v>24</v>
      </c>
      <c r="AG2215" t="b">
        <v>1</v>
      </c>
      <c r="AH2215">
        <v>312.7</v>
      </c>
      <c r="AI2215">
        <f t="shared" si="34"/>
        <v>9683.6949457105675</v>
      </c>
      <c r="AJ2215">
        <v>1</v>
      </c>
      <c r="AK2215" t="b">
        <v>0</v>
      </c>
      <c r="AL2215" t="b">
        <v>0</v>
      </c>
      <c r="AM2215" t="s">
        <v>576</v>
      </c>
      <c r="AN2215" s="1">
        <v>40543</v>
      </c>
      <c r="AO2215" s="1">
        <v>40546</v>
      </c>
      <c r="AP2215" s="1">
        <v>40584</v>
      </c>
      <c r="AQ2215" s="1">
        <v>40692</v>
      </c>
    </row>
    <row r="2216" spans="1:43">
      <c r="A2216" t="s">
        <v>4487</v>
      </c>
      <c r="B2216">
        <v>170993004274</v>
      </c>
      <c r="C2216" t="s">
        <v>181</v>
      </c>
      <c r="D2216" t="s">
        <v>182</v>
      </c>
      <c r="E2216">
        <v>60660</v>
      </c>
      <c r="F2216" t="s">
        <v>75</v>
      </c>
      <c r="G2216" t="s">
        <v>1680</v>
      </c>
      <c r="H2216" t="s">
        <v>184</v>
      </c>
      <c r="I2216" t="b">
        <v>1</v>
      </c>
      <c r="J2216" t="b">
        <v>0</v>
      </c>
      <c r="K2216" t="b">
        <v>0</v>
      </c>
      <c r="L2216" t="b">
        <v>0</v>
      </c>
      <c r="M2216" t="b">
        <v>0</v>
      </c>
      <c r="N2216" t="b">
        <v>0</v>
      </c>
      <c r="O2216" t="s">
        <v>77</v>
      </c>
      <c r="P2216" t="b">
        <v>0</v>
      </c>
      <c r="Q2216" t="b">
        <v>0</v>
      </c>
      <c r="R2216" t="s">
        <v>58</v>
      </c>
      <c r="S2216" t="s">
        <v>59</v>
      </c>
      <c r="T2216" t="s">
        <v>230</v>
      </c>
      <c r="U2216" t="s">
        <v>59</v>
      </c>
      <c r="V2216" t="s">
        <v>71</v>
      </c>
      <c r="W2216" t="s">
        <v>80</v>
      </c>
      <c r="X2216" t="s">
        <v>62</v>
      </c>
      <c r="Y2216" t="s">
        <v>63</v>
      </c>
      <c r="Z2216">
        <v>0</v>
      </c>
      <c r="AA2216">
        <v>0</v>
      </c>
      <c r="AB2216">
        <v>3.42</v>
      </c>
      <c r="AC2216">
        <v>35</v>
      </c>
      <c r="AD2216">
        <v>266.27</v>
      </c>
      <c r="AE2216">
        <v>313.26</v>
      </c>
      <c r="AF2216">
        <v>27</v>
      </c>
      <c r="AG2216" t="b">
        <v>1</v>
      </c>
      <c r="AH2216">
        <v>312.74</v>
      </c>
      <c r="AI2216">
        <f t="shared" si="34"/>
        <v>9675.8240843640378</v>
      </c>
      <c r="AJ2216">
        <v>12</v>
      </c>
      <c r="AK2216" t="b">
        <v>1</v>
      </c>
      <c r="AL2216" t="b">
        <v>0</v>
      </c>
      <c r="AM2216" t="s">
        <v>576</v>
      </c>
      <c r="AN2216" s="1">
        <v>40466</v>
      </c>
      <c r="AO2216" s="1">
        <v>40481</v>
      </c>
      <c r="AP2216" s="1">
        <v>40504</v>
      </c>
      <c r="AQ2216" s="1">
        <v>40613</v>
      </c>
    </row>
    <row r="2217" spans="1:43">
      <c r="A2217" t="s">
        <v>4488</v>
      </c>
      <c r="B2217">
        <v>62121002544</v>
      </c>
      <c r="C2217" t="s">
        <v>2402</v>
      </c>
      <c r="D2217" t="s">
        <v>128</v>
      </c>
      <c r="E2217">
        <v>90260</v>
      </c>
      <c r="F2217" t="s">
        <v>54</v>
      </c>
      <c r="G2217" t="s">
        <v>2403</v>
      </c>
      <c r="H2217" t="s">
        <v>130</v>
      </c>
      <c r="I2217" t="b">
        <v>0</v>
      </c>
      <c r="J2217" t="b">
        <v>0</v>
      </c>
      <c r="K2217" t="b">
        <v>0</v>
      </c>
      <c r="L2217" t="b">
        <v>0</v>
      </c>
      <c r="M2217" t="b">
        <v>0</v>
      </c>
      <c r="N2217" t="b">
        <v>0</v>
      </c>
      <c r="O2217" t="s">
        <v>77</v>
      </c>
      <c r="P2217" t="b">
        <v>0</v>
      </c>
      <c r="Q2217" t="b">
        <v>0</v>
      </c>
      <c r="R2217" t="s">
        <v>119</v>
      </c>
      <c r="S2217" t="s">
        <v>59</v>
      </c>
      <c r="V2217" t="s">
        <v>60</v>
      </c>
      <c r="W2217" t="s">
        <v>114</v>
      </c>
      <c r="X2217" t="s">
        <v>62</v>
      </c>
      <c r="Y2217" t="s">
        <v>151</v>
      </c>
      <c r="Z2217">
        <v>20.82</v>
      </c>
      <c r="AA2217">
        <v>15.09</v>
      </c>
      <c r="AB2217">
        <v>5.2</v>
      </c>
      <c r="AC2217">
        <v>17</v>
      </c>
      <c r="AD2217">
        <v>266</v>
      </c>
      <c r="AE2217">
        <v>324.39</v>
      </c>
      <c r="AF2217">
        <v>132</v>
      </c>
      <c r="AG2217" t="b">
        <v>1</v>
      </c>
      <c r="AH2217">
        <v>312.94</v>
      </c>
      <c r="AI2217">
        <f t="shared" si="34"/>
        <v>9636.5177776314104</v>
      </c>
      <c r="AJ2217">
        <v>3</v>
      </c>
      <c r="AK2217" t="b">
        <v>0</v>
      </c>
      <c r="AL2217" t="b">
        <v>0</v>
      </c>
      <c r="AM2217" t="s">
        <v>576</v>
      </c>
      <c r="AN2217" s="1">
        <v>39434</v>
      </c>
      <c r="AO2217" s="1">
        <v>39560</v>
      </c>
      <c r="AQ2217" s="1">
        <v>39674</v>
      </c>
    </row>
    <row r="2218" spans="1:43">
      <c r="A2218" t="s">
        <v>4489</v>
      </c>
      <c r="B2218">
        <v>470318001301</v>
      </c>
      <c r="C2218" t="s">
        <v>1356</v>
      </c>
      <c r="D2218" t="s">
        <v>222</v>
      </c>
      <c r="E2218">
        <v>37217</v>
      </c>
      <c r="F2218" t="s">
        <v>75</v>
      </c>
      <c r="G2218" t="s">
        <v>1254</v>
      </c>
      <c r="H2218" t="s">
        <v>324</v>
      </c>
      <c r="I2218" t="b">
        <v>0</v>
      </c>
      <c r="J2218" t="b">
        <v>0</v>
      </c>
      <c r="K2218" t="b">
        <v>0</v>
      </c>
      <c r="L2218" t="b">
        <v>0</v>
      </c>
      <c r="M2218" t="b">
        <v>0</v>
      </c>
      <c r="N2218" t="b">
        <v>0</v>
      </c>
      <c r="O2218" t="s">
        <v>77</v>
      </c>
      <c r="P2218" t="b">
        <v>0</v>
      </c>
      <c r="Q2218" t="b">
        <v>0</v>
      </c>
      <c r="R2218" t="s">
        <v>230</v>
      </c>
      <c r="S2218" t="s">
        <v>59</v>
      </c>
      <c r="T2218" t="s">
        <v>58</v>
      </c>
      <c r="U2218" t="s">
        <v>59</v>
      </c>
      <c r="V2218" t="s">
        <v>60</v>
      </c>
      <c r="W2218" t="s">
        <v>61</v>
      </c>
      <c r="X2218" t="s">
        <v>62</v>
      </c>
      <c r="Y2218" t="s">
        <v>63</v>
      </c>
      <c r="Z2218">
        <v>22.16</v>
      </c>
      <c r="AA2218">
        <v>0</v>
      </c>
      <c r="AB2218">
        <v>5.54</v>
      </c>
      <c r="AC2218">
        <v>17</v>
      </c>
      <c r="AD2218">
        <v>266</v>
      </c>
      <c r="AE2218">
        <v>324.39</v>
      </c>
      <c r="AF2218">
        <v>15</v>
      </c>
      <c r="AG2218" t="b">
        <v>1</v>
      </c>
      <c r="AH2218">
        <v>312.94</v>
      </c>
      <c r="AI2218">
        <f t="shared" si="34"/>
        <v>9636.5177776314104</v>
      </c>
      <c r="AJ2218">
        <v>4</v>
      </c>
      <c r="AK2218" t="b">
        <v>0</v>
      </c>
      <c r="AL2218" t="b">
        <v>0</v>
      </c>
      <c r="AM2218" t="s">
        <v>576</v>
      </c>
      <c r="AN2218" s="1">
        <v>39433</v>
      </c>
      <c r="AO2218" s="1">
        <v>39475</v>
      </c>
      <c r="AP2218" s="1">
        <v>39567</v>
      </c>
      <c r="AQ2218" s="1">
        <v>39671</v>
      </c>
    </row>
    <row r="2219" spans="1:43">
      <c r="A2219" t="s">
        <v>4490</v>
      </c>
      <c r="B2219">
        <v>170993001101</v>
      </c>
      <c r="C2219" t="s">
        <v>181</v>
      </c>
      <c r="D2219" t="s">
        <v>182</v>
      </c>
      <c r="E2219">
        <v>60644</v>
      </c>
      <c r="F2219" t="s">
        <v>75</v>
      </c>
      <c r="G2219" t="s">
        <v>3150</v>
      </c>
      <c r="H2219" t="s">
        <v>184</v>
      </c>
      <c r="I2219" t="b">
        <v>0</v>
      </c>
      <c r="J2219" t="b">
        <v>1</v>
      </c>
      <c r="K2219" t="b">
        <v>0</v>
      </c>
      <c r="L2219" t="b">
        <v>0</v>
      </c>
      <c r="M2219" t="b">
        <v>0</v>
      </c>
      <c r="N2219" t="b">
        <v>0</v>
      </c>
      <c r="O2219" t="s">
        <v>77</v>
      </c>
      <c r="P2219" t="b">
        <v>1</v>
      </c>
      <c r="Q2219" t="b">
        <v>0</v>
      </c>
      <c r="R2219" t="s">
        <v>101</v>
      </c>
      <c r="S2219" t="s">
        <v>95</v>
      </c>
      <c r="T2219" t="s">
        <v>136</v>
      </c>
      <c r="U2219" t="s">
        <v>137</v>
      </c>
      <c r="V2219" t="s">
        <v>71</v>
      </c>
      <c r="W2219" t="s">
        <v>80</v>
      </c>
      <c r="X2219" t="s">
        <v>62</v>
      </c>
      <c r="Y2219" t="s">
        <v>63</v>
      </c>
      <c r="AD2219">
        <v>272.64999999999998</v>
      </c>
      <c r="AE2219">
        <v>332.5</v>
      </c>
      <c r="AF2219">
        <v>90</v>
      </c>
      <c r="AG2219" t="b">
        <v>1</v>
      </c>
      <c r="AH2219">
        <v>313.55</v>
      </c>
      <c r="AI2219">
        <f t="shared" si="34"/>
        <v>9517.1276420968843</v>
      </c>
      <c r="AJ2219">
        <v>1</v>
      </c>
      <c r="AK2219" t="b">
        <v>0</v>
      </c>
      <c r="AL2219" t="b">
        <v>0</v>
      </c>
      <c r="AM2219" t="s">
        <v>576</v>
      </c>
      <c r="AN2219" s="1">
        <v>38653</v>
      </c>
      <c r="AO2219" s="1">
        <v>38720</v>
      </c>
      <c r="AP2219" s="1">
        <v>38786</v>
      </c>
      <c r="AQ2219" s="1">
        <v>38896</v>
      </c>
    </row>
    <row r="2220" spans="1:43">
      <c r="A2220" t="s">
        <v>4491</v>
      </c>
      <c r="B2220">
        <v>422301001802</v>
      </c>
      <c r="C2220" t="s">
        <v>4492</v>
      </c>
      <c r="D2220" t="s">
        <v>546</v>
      </c>
      <c r="E2220">
        <v>17110</v>
      </c>
      <c r="F2220" t="s">
        <v>75</v>
      </c>
      <c r="G2220" t="s">
        <v>4493</v>
      </c>
      <c r="H2220" t="s">
        <v>4494</v>
      </c>
      <c r="I2220" t="b">
        <v>0</v>
      </c>
      <c r="J2220" t="b">
        <v>0</v>
      </c>
      <c r="K2220" t="b">
        <v>0</v>
      </c>
      <c r="L2220" t="b">
        <v>0</v>
      </c>
      <c r="M2220" t="b">
        <v>0</v>
      </c>
      <c r="N2220" t="b">
        <v>0</v>
      </c>
      <c r="O2220" t="s">
        <v>77</v>
      </c>
      <c r="P2220" t="b">
        <v>0</v>
      </c>
      <c r="Q2220" t="b">
        <v>0</v>
      </c>
      <c r="R2220" t="s">
        <v>58</v>
      </c>
      <c r="S2220" t="s">
        <v>59</v>
      </c>
      <c r="T2220" t="s">
        <v>119</v>
      </c>
      <c r="U2220" t="s">
        <v>59</v>
      </c>
      <c r="V2220" t="s">
        <v>60</v>
      </c>
      <c r="W2220" t="s">
        <v>114</v>
      </c>
      <c r="X2220" t="s">
        <v>107</v>
      </c>
      <c r="Y2220" t="s">
        <v>81</v>
      </c>
      <c r="Z2220">
        <v>20.13</v>
      </c>
      <c r="AA2220">
        <v>12.08</v>
      </c>
      <c r="AB2220">
        <v>5.03</v>
      </c>
      <c r="AC2220">
        <v>17</v>
      </c>
      <c r="AD2220">
        <v>256</v>
      </c>
      <c r="AE2220">
        <v>312.2</v>
      </c>
      <c r="AF2220">
        <v>25</v>
      </c>
      <c r="AG2220" t="b">
        <v>1</v>
      </c>
      <c r="AH2220">
        <v>313.75</v>
      </c>
      <c r="AI2220">
        <f t="shared" si="34"/>
        <v>9478.1453353642555</v>
      </c>
      <c r="AJ2220">
        <v>4</v>
      </c>
      <c r="AK2220" t="b">
        <v>0</v>
      </c>
      <c r="AL2220" t="b">
        <v>0</v>
      </c>
      <c r="AM2220" t="s">
        <v>576</v>
      </c>
      <c r="AN2220" s="1">
        <v>39535</v>
      </c>
      <c r="AO2220" s="1">
        <v>39536</v>
      </c>
      <c r="AP2220" s="1">
        <v>39561</v>
      </c>
      <c r="AQ2220" s="1">
        <v>39693</v>
      </c>
    </row>
    <row r="2221" spans="1:43">
      <c r="A2221" t="s">
        <v>4495</v>
      </c>
      <c r="B2221">
        <v>370378001534</v>
      </c>
      <c r="C2221" t="s">
        <v>4496</v>
      </c>
      <c r="D2221" t="s">
        <v>67</v>
      </c>
      <c r="E2221">
        <v>27370</v>
      </c>
      <c r="F2221" t="s">
        <v>68</v>
      </c>
      <c r="G2221" t="s">
        <v>1029</v>
      </c>
      <c r="H2221" t="s">
        <v>1030</v>
      </c>
      <c r="I2221" t="b">
        <v>0</v>
      </c>
      <c r="J2221" t="b">
        <v>0</v>
      </c>
      <c r="K2221" t="b">
        <v>0</v>
      </c>
      <c r="L2221" t="b">
        <v>0</v>
      </c>
      <c r="M2221" t="b">
        <v>0</v>
      </c>
      <c r="N2221" t="b">
        <v>0</v>
      </c>
      <c r="O2221" t="s">
        <v>57</v>
      </c>
      <c r="P2221" t="b">
        <v>0</v>
      </c>
      <c r="Q2221" t="b">
        <v>0</v>
      </c>
      <c r="R2221" t="s">
        <v>58</v>
      </c>
      <c r="S2221" t="s">
        <v>59</v>
      </c>
      <c r="T2221" t="s">
        <v>390</v>
      </c>
      <c r="U2221" t="s">
        <v>100</v>
      </c>
      <c r="V2221" t="s">
        <v>60</v>
      </c>
      <c r="W2221" t="s">
        <v>61</v>
      </c>
      <c r="X2221" t="s">
        <v>62</v>
      </c>
      <c r="Y2221" t="s">
        <v>88</v>
      </c>
      <c r="Z2221">
        <v>20</v>
      </c>
      <c r="AA2221">
        <v>8.5</v>
      </c>
      <c r="AB2221">
        <v>5</v>
      </c>
      <c r="AC2221">
        <v>17</v>
      </c>
      <c r="AD2221">
        <v>251</v>
      </c>
      <c r="AE2221">
        <v>306.10000000000002</v>
      </c>
      <c r="AF2221">
        <v>150</v>
      </c>
      <c r="AG2221" t="b">
        <v>1</v>
      </c>
      <c r="AH2221">
        <v>313.75</v>
      </c>
      <c r="AI2221">
        <f t="shared" si="34"/>
        <v>9478.1453353642555</v>
      </c>
      <c r="AJ2221">
        <v>3</v>
      </c>
      <c r="AK2221" t="b">
        <v>0</v>
      </c>
      <c r="AL2221" t="b">
        <v>0</v>
      </c>
      <c r="AM2221" t="s">
        <v>576</v>
      </c>
      <c r="AN2221" s="1">
        <v>39365</v>
      </c>
      <c r="AO2221" s="1">
        <v>39454</v>
      </c>
      <c r="AP2221" s="1">
        <v>39576</v>
      </c>
      <c r="AQ2221" s="1">
        <v>39603</v>
      </c>
    </row>
    <row r="2222" spans="1:43">
      <c r="A2222" t="s">
        <v>4497</v>
      </c>
      <c r="B2222">
        <v>110003000020</v>
      </c>
      <c r="C2222" t="s">
        <v>150</v>
      </c>
      <c r="D2222" t="s">
        <v>587</v>
      </c>
      <c r="E2222">
        <v>20001</v>
      </c>
      <c r="F2222" t="s">
        <v>75</v>
      </c>
      <c r="G2222" t="s">
        <v>588</v>
      </c>
      <c r="H2222" t="s">
        <v>589</v>
      </c>
      <c r="I2222" t="b">
        <v>0</v>
      </c>
      <c r="J2222" t="b">
        <v>0</v>
      </c>
      <c r="K2222" t="b">
        <v>0</v>
      </c>
      <c r="L2222" t="b">
        <v>0</v>
      </c>
      <c r="M2222" t="b">
        <v>0</v>
      </c>
      <c r="N2222" t="b">
        <v>0</v>
      </c>
      <c r="O2222" t="s">
        <v>87</v>
      </c>
      <c r="P2222" t="b">
        <v>0</v>
      </c>
      <c r="Q2222" t="b">
        <v>0</v>
      </c>
      <c r="R2222" t="s">
        <v>230</v>
      </c>
      <c r="S2222" t="s">
        <v>59</v>
      </c>
      <c r="T2222" t="s">
        <v>58</v>
      </c>
      <c r="U2222" t="s">
        <v>59</v>
      </c>
      <c r="V2222" t="s">
        <v>60</v>
      </c>
      <c r="W2222" t="s">
        <v>114</v>
      </c>
      <c r="X2222" t="s">
        <v>62</v>
      </c>
      <c r="Y2222" t="s">
        <v>151</v>
      </c>
      <c r="Z2222">
        <v>0</v>
      </c>
      <c r="AA2222">
        <v>0</v>
      </c>
      <c r="AB2222">
        <v>3.52</v>
      </c>
      <c r="AC2222">
        <v>35</v>
      </c>
      <c r="AD2222">
        <v>273.01</v>
      </c>
      <c r="AE2222">
        <v>313.8</v>
      </c>
      <c r="AF2222">
        <v>300</v>
      </c>
      <c r="AG2222" t="b">
        <v>1</v>
      </c>
      <c r="AH2222">
        <v>313.8</v>
      </c>
      <c r="AI2222">
        <f t="shared" si="34"/>
        <v>9468.4122586810954</v>
      </c>
      <c r="AJ2222">
        <v>30</v>
      </c>
      <c r="AK2222" t="b">
        <v>0</v>
      </c>
      <c r="AL2222" t="b">
        <v>0</v>
      </c>
      <c r="AM2222" t="s">
        <v>576</v>
      </c>
      <c r="AN2222" s="1">
        <v>40386</v>
      </c>
      <c r="AO2222" s="1">
        <v>40399</v>
      </c>
      <c r="AP2222" s="1">
        <v>40473</v>
      </c>
      <c r="AQ2222" s="1">
        <v>40535</v>
      </c>
    </row>
    <row r="2223" spans="1:43">
      <c r="A2223" t="s">
        <v>4498</v>
      </c>
      <c r="C2223" t="s">
        <v>150</v>
      </c>
      <c r="D2223" t="s">
        <v>587</v>
      </c>
      <c r="E2223">
        <v>20009</v>
      </c>
      <c r="F2223" t="s">
        <v>75</v>
      </c>
      <c r="G2223" t="s">
        <v>588</v>
      </c>
      <c r="H2223" t="s">
        <v>589</v>
      </c>
      <c r="I2223" t="b">
        <v>1</v>
      </c>
      <c r="J2223" t="b">
        <v>0</v>
      </c>
      <c r="K2223" t="b">
        <v>0</v>
      </c>
      <c r="L2223" t="b">
        <v>0</v>
      </c>
      <c r="M2223" t="b">
        <v>0</v>
      </c>
      <c r="N2223" t="b">
        <v>0</v>
      </c>
      <c r="O2223" t="s">
        <v>77</v>
      </c>
      <c r="P2223" t="b">
        <v>1</v>
      </c>
      <c r="Q2223" t="b">
        <v>0</v>
      </c>
      <c r="R2223" t="s">
        <v>58</v>
      </c>
      <c r="S2223" t="s">
        <v>59</v>
      </c>
      <c r="V2223" t="s">
        <v>71</v>
      </c>
      <c r="W2223" t="s">
        <v>61</v>
      </c>
      <c r="X2223" t="s">
        <v>62</v>
      </c>
      <c r="Y2223" t="s">
        <v>63</v>
      </c>
      <c r="Z2223">
        <v>21.16</v>
      </c>
      <c r="AA2223">
        <v>12.17</v>
      </c>
      <c r="AB2223">
        <v>5.29</v>
      </c>
      <c r="AC2223">
        <v>17</v>
      </c>
      <c r="AD2223">
        <v>267</v>
      </c>
      <c r="AE2223">
        <v>325.61</v>
      </c>
      <c r="AF2223">
        <v>25</v>
      </c>
      <c r="AG2223" t="b">
        <v>1</v>
      </c>
      <c r="AH2223">
        <v>314.11</v>
      </c>
      <c r="AI2223">
        <f t="shared" si="34"/>
        <v>9408.1787832455175</v>
      </c>
      <c r="AJ2223">
        <v>8</v>
      </c>
      <c r="AK2223" t="b">
        <v>1</v>
      </c>
      <c r="AL2223" t="b">
        <v>0</v>
      </c>
      <c r="AM2223" t="s">
        <v>576</v>
      </c>
      <c r="AN2223" s="1">
        <v>39828</v>
      </c>
      <c r="AO2223" s="1">
        <v>39829</v>
      </c>
      <c r="AP2223" s="1">
        <v>39861</v>
      </c>
      <c r="AQ2223" s="1">
        <v>39983</v>
      </c>
    </row>
    <row r="2224" spans="1:43">
      <c r="A2224" t="s">
        <v>4499</v>
      </c>
      <c r="B2224">
        <v>62271003051</v>
      </c>
      <c r="C2224" t="s">
        <v>130</v>
      </c>
      <c r="D2224" t="s">
        <v>128</v>
      </c>
      <c r="E2224">
        <v>90066</v>
      </c>
      <c r="F2224" t="s">
        <v>75</v>
      </c>
      <c r="G2224" t="s">
        <v>271</v>
      </c>
      <c r="H2224" t="s">
        <v>130</v>
      </c>
      <c r="I2224" t="b">
        <v>0</v>
      </c>
      <c r="J2224" t="b">
        <v>0</v>
      </c>
      <c r="K2224" t="b">
        <v>0</v>
      </c>
      <c r="L2224" t="b">
        <v>0</v>
      </c>
      <c r="M2224" t="b">
        <v>0</v>
      </c>
      <c r="N2224" t="b">
        <v>0</v>
      </c>
      <c r="O2224" t="s">
        <v>57</v>
      </c>
      <c r="P2224" t="b">
        <v>0</v>
      </c>
      <c r="Q2224" t="b">
        <v>0</v>
      </c>
      <c r="R2224" t="s">
        <v>568</v>
      </c>
      <c r="S2224" t="s">
        <v>273</v>
      </c>
      <c r="V2224" t="s">
        <v>60</v>
      </c>
      <c r="W2224" t="s">
        <v>61</v>
      </c>
      <c r="X2224" t="s">
        <v>62</v>
      </c>
      <c r="Y2224" t="s">
        <v>63</v>
      </c>
      <c r="Z2224">
        <v>20.85</v>
      </c>
      <c r="AA2224">
        <v>15.11</v>
      </c>
      <c r="AB2224">
        <v>5.21</v>
      </c>
      <c r="AC2224">
        <v>17</v>
      </c>
      <c r="AD2224">
        <v>267</v>
      </c>
      <c r="AE2224">
        <v>325.61</v>
      </c>
      <c r="AF2224">
        <v>30</v>
      </c>
      <c r="AG2224" t="b">
        <v>1</v>
      </c>
      <c r="AH2224">
        <v>314.12</v>
      </c>
      <c r="AI2224">
        <f t="shared" si="34"/>
        <v>9406.2389679088883</v>
      </c>
      <c r="AJ2224">
        <v>2</v>
      </c>
      <c r="AK2224" t="b">
        <v>0</v>
      </c>
      <c r="AL2224" t="b">
        <v>0</v>
      </c>
      <c r="AM2224" t="s">
        <v>576</v>
      </c>
      <c r="AN2224" s="1">
        <v>39775</v>
      </c>
      <c r="AO2224" s="1">
        <v>39819</v>
      </c>
      <c r="AP2224" s="1">
        <v>39883</v>
      </c>
      <c r="AQ2224" s="1">
        <v>39928</v>
      </c>
    </row>
    <row r="2225" spans="1:43">
      <c r="A2225" t="s">
        <v>4500</v>
      </c>
      <c r="B2225">
        <v>210069000129</v>
      </c>
      <c r="C2225" t="s">
        <v>1497</v>
      </c>
      <c r="D2225" t="s">
        <v>310</v>
      </c>
      <c r="E2225">
        <v>41339</v>
      </c>
      <c r="F2225" t="s">
        <v>68</v>
      </c>
      <c r="G2225" t="s">
        <v>4501</v>
      </c>
      <c r="H2225" t="s">
        <v>4502</v>
      </c>
      <c r="I2225" t="b">
        <v>0</v>
      </c>
      <c r="J2225" t="b">
        <v>0</v>
      </c>
      <c r="K2225" t="b">
        <v>0</v>
      </c>
      <c r="L2225" t="b">
        <v>0</v>
      </c>
      <c r="M2225" t="b">
        <v>0</v>
      </c>
      <c r="N2225" t="b">
        <v>0</v>
      </c>
      <c r="O2225" t="s">
        <v>57</v>
      </c>
      <c r="P2225" t="b">
        <v>0</v>
      </c>
      <c r="Q2225" t="b">
        <v>0</v>
      </c>
      <c r="R2225" t="s">
        <v>267</v>
      </c>
      <c r="S2225" t="s">
        <v>95</v>
      </c>
      <c r="V2225" t="s">
        <v>60</v>
      </c>
      <c r="W2225" t="s">
        <v>80</v>
      </c>
      <c r="X2225" t="s">
        <v>62</v>
      </c>
      <c r="Y2225" t="s">
        <v>88</v>
      </c>
      <c r="Z2225">
        <v>22.71</v>
      </c>
      <c r="AA2225">
        <v>13.62</v>
      </c>
      <c r="AB2225">
        <v>3.41</v>
      </c>
      <c r="AC2225">
        <v>9</v>
      </c>
      <c r="AD2225">
        <v>275.77999999999997</v>
      </c>
      <c r="AE2225">
        <v>336.32</v>
      </c>
      <c r="AF2225">
        <v>50</v>
      </c>
      <c r="AG2225" t="b">
        <v>1</v>
      </c>
      <c r="AH2225">
        <v>314.37</v>
      </c>
      <c r="AI2225">
        <f t="shared" si="34"/>
        <v>9357.8085844930993</v>
      </c>
      <c r="AJ2225">
        <v>7</v>
      </c>
      <c r="AK2225" t="b">
        <v>0</v>
      </c>
      <c r="AL2225" t="b">
        <v>0</v>
      </c>
      <c r="AM2225" t="s">
        <v>576</v>
      </c>
      <c r="AN2225" s="1">
        <v>40325</v>
      </c>
      <c r="AO2225" s="1">
        <v>40351</v>
      </c>
      <c r="AP2225" s="1">
        <v>40456</v>
      </c>
      <c r="AQ2225" s="1">
        <v>40477</v>
      </c>
    </row>
    <row r="2226" spans="1:43">
      <c r="A2226" t="s">
        <v>4503</v>
      </c>
      <c r="B2226">
        <v>450249000617</v>
      </c>
      <c r="C2226" t="s">
        <v>1855</v>
      </c>
      <c r="D2226" t="s">
        <v>196</v>
      </c>
      <c r="E2226">
        <v>29545</v>
      </c>
      <c r="F2226" t="s">
        <v>68</v>
      </c>
      <c r="G2226" t="s">
        <v>1856</v>
      </c>
      <c r="H2226" t="s">
        <v>1857</v>
      </c>
      <c r="I2226" t="b">
        <v>0</v>
      </c>
      <c r="J2226" t="b">
        <v>0</v>
      </c>
      <c r="K2226" t="b">
        <v>0</v>
      </c>
      <c r="L2226" t="b">
        <v>0</v>
      </c>
      <c r="M2226" t="b">
        <v>0</v>
      </c>
      <c r="N2226" t="b">
        <v>0</v>
      </c>
      <c r="O2226" t="s">
        <v>57</v>
      </c>
      <c r="P2226" t="b">
        <v>0</v>
      </c>
      <c r="Q2226" t="b">
        <v>0</v>
      </c>
      <c r="R2226" t="s">
        <v>104</v>
      </c>
      <c r="S2226" t="s">
        <v>95</v>
      </c>
      <c r="T2226" t="s">
        <v>58</v>
      </c>
      <c r="U2226" t="s">
        <v>59</v>
      </c>
      <c r="V2226" t="s">
        <v>71</v>
      </c>
      <c r="W2226" t="s">
        <v>114</v>
      </c>
      <c r="X2226" t="s">
        <v>62</v>
      </c>
      <c r="Y2226" t="s">
        <v>63</v>
      </c>
      <c r="Z2226">
        <v>0</v>
      </c>
      <c r="AA2226">
        <v>15.39</v>
      </c>
      <c r="AB2226">
        <v>3.27</v>
      </c>
      <c r="AC2226">
        <v>35</v>
      </c>
      <c r="AD2226">
        <v>271.99</v>
      </c>
      <c r="AE2226">
        <v>319.99</v>
      </c>
      <c r="AF2226">
        <v>21</v>
      </c>
      <c r="AG2226" t="b">
        <v>1</v>
      </c>
      <c r="AH2226">
        <v>314.52</v>
      </c>
      <c r="AI2226">
        <f t="shared" si="34"/>
        <v>9328.8103544436308</v>
      </c>
      <c r="AJ2226">
        <v>6</v>
      </c>
      <c r="AK2226" t="b">
        <v>0</v>
      </c>
      <c r="AL2226" t="b">
        <v>1</v>
      </c>
      <c r="AM2226" t="s">
        <v>576</v>
      </c>
      <c r="AN2226" s="1">
        <v>40481</v>
      </c>
      <c r="AO2226" s="1">
        <v>40486</v>
      </c>
      <c r="AP2226" s="1">
        <v>40518</v>
      </c>
      <c r="AQ2226" s="1">
        <v>40630</v>
      </c>
    </row>
    <row r="2227" spans="1:43">
      <c r="A2227" t="s">
        <v>4504</v>
      </c>
      <c r="B2227">
        <v>263612007211</v>
      </c>
      <c r="C2227" t="s">
        <v>4505</v>
      </c>
      <c r="D2227" t="s">
        <v>91</v>
      </c>
      <c r="E2227">
        <v>49099</v>
      </c>
      <c r="F2227" t="s">
        <v>68</v>
      </c>
      <c r="G2227" t="s">
        <v>4506</v>
      </c>
      <c r="H2227" t="s">
        <v>1628</v>
      </c>
      <c r="I2227" t="b">
        <v>0</v>
      </c>
      <c r="J2227" t="b">
        <v>0</v>
      </c>
      <c r="K2227" t="b">
        <v>0</v>
      </c>
      <c r="L2227" t="b">
        <v>0</v>
      </c>
      <c r="M2227" t="b">
        <v>0</v>
      </c>
      <c r="N2227" t="b">
        <v>0</v>
      </c>
      <c r="O2227" t="s">
        <v>57</v>
      </c>
      <c r="P2227" t="b">
        <v>0</v>
      </c>
      <c r="Q2227" t="b">
        <v>0</v>
      </c>
      <c r="R2227" t="s">
        <v>58</v>
      </c>
      <c r="S2227" t="s">
        <v>59</v>
      </c>
      <c r="T2227" t="s">
        <v>119</v>
      </c>
      <c r="U2227" t="s">
        <v>59</v>
      </c>
      <c r="V2227" t="s">
        <v>71</v>
      </c>
      <c r="W2227" t="s">
        <v>114</v>
      </c>
      <c r="X2227" t="s">
        <v>62</v>
      </c>
      <c r="Y2227" t="s">
        <v>63</v>
      </c>
      <c r="Z2227">
        <v>0</v>
      </c>
      <c r="AA2227">
        <v>0</v>
      </c>
      <c r="AB2227">
        <v>3.44</v>
      </c>
      <c r="AC2227">
        <v>35</v>
      </c>
      <c r="AD2227">
        <v>267.44</v>
      </c>
      <c r="AE2227">
        <v>314.64</v>
      </c>
      <c r="AF2227">
        <v>19</v>
      </c>
      <c r="AG2227" t="b">
        <v>1</v>
      </c>
      <c r="AH2227">
        <v>314.64</v>
      </c>
      <c r="AI2227">
        <f t="shared" si="34"/>
        <v>9305.6441704040517</v>
      </c>
      <c r="AJ2227">
        <v>2</v>
      </c>
      <c r="AK2227" t="b">
        <v>0</v>
      </c>
      <c r="AL2227" t="b">
        <v>1</v>
      </c>
      <c r="AM2227" t="s">
        <v>576</v>
      </c>
      <c r="AN2227" s="1">
        <v>40538</v>
      </c>
      <c r="AO2227" s="1">
        <v>40590</v>
      </c>
      <c r="AQ2227" s="1">
        <v>40684</v>
      </c>
    </row>
    <row r="2228" spans="1:43">
      <c r="A2228" t="s">
        <v>4507</v>
      </c>
      <c r="B2228">
        <v>320006000550</v>
      </c>
      <c r="C2228" t="s">
        <v>226</v>
      </c>
      <c r="D2228" t="s">
        <v>227</v>
      </c>
      <c r="E2228">
        <v>89123</v>
      </c>
      <c r="F2228" t="s">
        <v>75</v>
      </c>
      <c r="G2228" t="s">
        <v>228</v>
      </c>
      <c r="H2228" t="s">
        <v>229</v>
      </c>
      <c r="I2228" t="b">
        <v>0</v>
      </c>
      <c r="J2228" t="b">
        <v>0</v>
      </c>
      <c r="K2228" t="b">
        <v>1</v>
      </c>
      <c r="L2228" t="b">
        <v>0</v>
      </c>
      <c r="M2228" t="b">
        <v>0</v>
      </c>
      <c r="N2228" t="b">
        <v>0</v>
      </c>
      <c r="O2228" t="s">
        <v>57</v>
      </c>
      <c r="P2228" t="b">
        <v>0</v>
      </c>
      <c r="Q2228" t="b">
        <v>0</v>
      </c>
      <c r="R2228" t="s">
        <v>58</v>
      </c>
      <c r="S2228" t="s">
        <v>59</v>
      </c>
      <c r="T2228" t="s">
        <v>119</v>
      </c>
      <c r="U2228" t="s">
        <v>59</v>
      </c>
      <c r="V2228" t="s">
        <v>60</v>
      </c>
      <c r="W2228" t="s">
        <v>61</v>
      </c>
      <c r="X2228" t="s">
        <v>107</v>
      </c>
      <c r="Y2228" t="s">
        <v>63</v>
      </c>
      <c r="Z2228">
        <v>0</v>
      </c>
      <c r="AA2228">
        <v>18.27</v>
      </c>
      <c r="AB2228">
        <v>3.49</v>
      </c>
      <c r="AC2228">
        <v>35</v>
      </c>
      <c r="AD2228">
        <v>289.45999999999998</v>
      </c>
      <c r="AE2228">
        <v>340.54</v>
      </c>
      <c r="AF2228">
        <v>18</v>
      </c>
      <c r="AG2228" t="b">
        <v>1</v>
      </c>
      <c r="AH2228">
        <v>315</v>
      </c>
      <c r="AI2228">
        <f t="shared" si="34"/>
        <v>9236.3184182853147</v>
      </c>
      <c r="AJ2228">
        <v>2</v>
      </c>
      <c r="AK2228" t="b">
        <v>1</v>
      </c>
      <c r="AL2228" t="b">
        <v>0</v>
      </c>
      <c r="AM2228" t="s">
        <v>576</v>
      </c>
      <c r="AN2228" s="1">
        <v>40598</v>
      </c>
      <c r="AO2228" s="1">
        <v>40601</v>
      </c>
      <c r="AQ2228" s="1">
        <v>40747</v>
      </c>
    </row>
    <row r="2229" spans="1:43">
      <c r="A2229" t="s">
        <v>4508</v>
      </c>
      <c r="B2229">
        <v>170369000061</v>
      </c>
      <c r="C2229" t="s">
        <v>4509</v>
      </c>
      <c r="D2229" t="s">
        <v>182</v>
      </c>
      <c r="E2229">
        <v>61310</v>
      </c>
      <c r="F2229" t="s">
        <v>68</v>
      </c>
      <c r="G2229" t="s">
        <v>4510</v>
      </c>
      <c r="H2229" t="s">
        <v>989</v>
      </c>
      <c r="I2229" t="b">
        <v>0</v>
      </c>
      <c r="J2229" t="b">
        <v>0</v>
      </c>
      <c r="K2229" t="b">
        <v>0</v>
      </c>
      <c r="L2229" t="b">
        <v>0</v>
      </c>
      <c r="M2229" t="b">
        <v>0</v>
      </c>
      <c r="N2229" t="b">
        <v>0</v>
      </c>
      <c r="O2229" t="s">
        <v>57</v>
      </c>
      <c r="P2229" t="b">
        <v>0</v>
      </c>
      <c r="Q2229" t="b">
        <v>0</v>
      </c>
      <c r="R2229" t="s">
        <v>267</v>
      </c>
      <c r="S2229" t="s">
        <v>95</v>
      </c>
      <c r="T2229" t="s">
        <v>211</v>
      </c>
      <c r="U2229" t="s">
        <v>100</v>
      </c>
      <c r="V2229" t="s">
        <v>71</v>
      </c>
      <c r="W2229" t="s">
        <v>61</v>
      </c>
      <c r="X2229" t="s">
        <v>107</v>
      </c>
      <c r="Y2229" t="s">
        <v>151</v>
      </c>
      <c r="Z2229">
        <v>20.89</v>
      </c>
      <c r="AA2229">
        <v>0</v>
      </c>
      <c r="AB2229">
        <v>5.22</v>
      </c>
      <c r="AC2229">
        <v>17</v>
      </c>
      <c r="AD2229">
        <v>252</v>
      </c>
      <c r="AE2229">
        <v>307.32</v>
      </c>
      <c r="AF2229">
        <v>10</v>
      </c>
      <c r="AG2229" t="b">
        <v>1</v>
      </c>
      <c r="AH2229">
        <v>315</v>
      </c>
      <c r="AI2229">
        <f t="shared" si="34"/>
        <v>9236.3184182853147</v>
      </c>
      <c r="AJ2229">
        <v>4</v>
      </c>
      <c r="AK2229" t="b">
        <v>0</v>
      </c>
      <c r="AL2229" t="b">
        <v>0</v>
      </c>
      <c r="AM2229" t="s">
        <v>576</v>
      </c>
      <c r="AN2229" s="1">
        <v>39725</v>
      </c>
      <c r="AO2229" s="1">
        <v>39790</v>
      </c>
      <c r="AP2229" s="1">
        <v>39941</v>
      </c>
      <c r="AQ2229" s="1">
        <v>39879</v>
      </c>
    </row>
    <row r="2230" spans="1:43">
      <c r="A2230" t="s">
        <v>4511</v>
      </c>
      <c r="C2230" t="s">
        <v>330</v>
      </c>
      <c r="D2230" t="s">
        <v>74</v>
      </c>
      <c r="E2230">
        <v>10031</v>
      </c>
      <c r="F2230" t="s">
        <v>75</v>
      </c>
      <c r="G2230" t="s">
        <v>117</v>
      </c>
      <c r="H2230" t="s">
        <v>332</v>
      </c>
      <c r="I2230" t="b">
        <v>0</v>
      </c>
      <c r="J2230" t="b">
        <v>0</v>
      </c>
      <c r="K2230" t="b">
        <v>0</v>
      </c>
      <c r="L2230" t="b">
        <v>0</v>
      </c>
      <c r="M2230" t="b">
        <v>0</v>
      </c>
      <c r="N2230" t="b">
        <v>0</v>
      </c>
      <c r="O2230" t="s">
        <v>87</v>
      </c>
      <c r="P2230" t="b">
        <v>0</v>
      </c>
      <c r="Q2230" t="b">
        <v>1</v>
      </c>
      <c r="R2230" t="s">
        <v>119</v>
      </c>
      <c r="S2230" t="s">
        <v>59</v>
      </c>
      <c r="T2230" t="s">
        <v>119</v>
      </c>
      <c r="U2230" t="s">
        <v>59</v>
      </c>
      <c r="W2230" t="s">
        <v>61</v>
      </c>
      <c r="X2230" t="s">
        <v>62</v>
      </c>
      <c r="Y2230" t="s">
        <v>81</v>
      </c>
      <c r="AD2230">
        <v>272.95999999999998</v>
      </c>
      <c r="AE2230">
        <v>332.88</v>
      </c>
      <c r="AF2230">
        <v>0</v>
      </c>
      <c r="AG2230" t="b">
        <v>0</v>
      </c>
      <c r="AH2230">
        <v>315</v>
      </c>
      <c r="AI2230">
        <f t="shared" si="34"/>
        <v>9236.3184182853147</v>
      </c>
      <c r="AJ2230">
        <v>2</v>
      </c>
      <c r="AK2230" t="b">
        <v>0</v>
      </c>
      <c r="AL2230" t="b">
        <v>0</v>
      </c>
      <c r="AM2230" t="s">
        <v>576</v>
      </c>
      <c r="AN2230" s="1">
        <v>37791</v>
      </c>
      <c r="AO2230" s="1">
        <v>37932</v>
      </c>
      <c r="AP2230" s="1">
        <v>37998</v>
      </c>
      <c r="AQ2230" s="1">
        <v>38036</v>
      </c>
    </row>
    <row r="2231" spans="1:43">
      <c r="A2231" t="s">
        <v>4512</v>
      </c>
      <c r="B2231">
        <v>370033000091</v>
      </c>
      <c r="C2231" t="s">
        <v>1885</v>
      </c>
      <c r="D2231" t="s">
        <v>67</v>
      </c>
      <c r="E2231">
        <v>27808</v>
      </c>
      <c r="F2231" t="s">
        <v>68</v>
      </c>
      <c r="G2231" t="s">
        <v>3662</v>
      </c>
      <c r="H2231" t="s">
        <v>3663</v>
      </c>
      <c r="I2231" t="b">
        <v>0</v>
      </c>
      <c r="J2231" t="b">
        <v>0</v>
      </c>
      <c r="K2231" t="b">
        <v>0</v>
      </c>
      <c r="L2231" t="b">
        <v>0</v>
      </c>
      <c r="M2231" t="b">
        <v>0</v>
      </c>
      <c r="N2231" t="b">
        <v>0</v>
      </c>
      <c r="O2231" t="s">
        <v>57</v>
      </c>
      <c r="P2231" t="b">
        <v>0</v>
      </c>
      <c r="Q2231" t="b">
        <v>0</v>
      </c>
      <c r="R2231" t="s">
        <v>113</v>
      </c>
      <c r="S2231" t="s">
        <v>113</v>
      </c>
      <c r="T2231" t="s">
        <v>119</v>
      </c>
      <c r="U2231" t="s">
        <v>59</v>
      </c>
      <c r="V2231" t="s">
        <v>60</v>
      </c>
      <c r="W2231" t="s">
        <v>61</v>
      </c>
      <c r="X2231" t="s">
        <v>107</v>
      </c>
      <c r="Y2231" t="s">
        <v>151</v>
      </c>
      <c r="Z2231">
        <v>21.97</v>
      </c>
      <c r="AA2231">
        <v>15.58</v>
      </c>
      <c r="AB2231">
        <v>3</v>
      </c>
      <c r="AC2231">
        <v>35</v>
      </c>
      <c r="AD2231">
        <v>275.32</v>
      </c>
      <c r="AE2231">
        <v>323.91000000000003</v>
      </c>
      <c r="AF2231">
        <v>19</v>
      </c>
      <c r="AG2231" t="b">
        <v>1</v>
      </c>
      <c r="AH2231">
        <v>315.08</v>
      </c>
      <c r="AI2231">
        <f t="shared" si="34"/>
        <v>9220.9478955922659</v>
      </c>
      <c r="AJ2231">
        <v>5</v>
      </c>
      <c r="AK2231" t="b">
        <v>1</v>
      </c>
      <c r="AL2231" t="b">
        <v>0</v>
      </c>
      <c r="AM2231" t="s">
        <v>576</v>
      </c>
      <c r="AN2231" s="1">
        <v>40590</v>
      </c>
      <c r="AO2231" s="1">
        <v>40600</v>
      </c>
      <c r="AQ2231" s="1">
        <v>40740</v>
      </c>
    </row>
    <row r="2232" spans="1:43">
      <c r="A2232" t="s">
        <v>4513</v>
      </c>
      <c r="B2232">
        <v>483039003407</v>
      </c>
      <c r="C2232" t="s">
        <v>1536</v>
      </c>
      <c r="D2232" t="s">
        <v>248</v>
      </c>
      <c r="E2232">
        <v>75149</v>
      </c>
      <c r="F2232" t="s">
        <v>54</v>
      </c>
      <c r="G2232" t="s">
        <v>3364</v>
      </c>
      <c r="H2232" t="s">
        <v>320</v>
      </c>
      <c r="I2232" t="b">
        <v>0</v>
      </c>
      <c r="J2232" t="b">
        <v>0</v>
      </c>
      <c r="K2232" t="b">
        <v>0</v>
      </c>
      <c r="L2232" t="b">
        <v>0</v>
      </c>
      <c r="M2232" t="b">
        <v>0</v>
      </c>
      <c r="N2232" t="b">
        <v>0</v>
      </c>
      <c r="O2232" t="s">
        <v>57</v>
      </c>
      <c r="P2232" t="b">
        <v>0</v>
      </c>
      <c r="Q2232" t="b">
        <v>0</v>
      </c>
      <c r="R2232" t="s">
        <v>58</v>
      </c>
      <c r="S2232" t="s">
        <v>59</v>
      </c>
      <c r="T2232" t="s">
        <v>113</v>
      </c>
      <c r="U2232" t="s">
        <v>113</v>
      </c>
      <c r="V2232" t="s">
        <v>71</v>
      </c>
      <c r="W2232" t="s">
        <v>114</v>
      </c>
      <c r="X2232" t="s">
        <v>62</v>
      </c>
      <c r="Y2232" t="s">
        <v>81</v>
      </c>
      <c r="Z2232">
        <v>22.37</v>
      </c>
      <c r="AA2232">
        <v>0</v>
      </c>
      <c r="AB2232">
        <v>3.36</v>
      </c>
      <c r="AC2232">
        <v>9</v>
      </c>
      <c r="AD2232">
        <v>258.41000000000003</v>
      </c>
      <c r="AE2232">
        <v>315.13</v>
      </c>
      <c r="AF2232">
        <v>23</v>
      </c>
      <c r="AG2232" t="b">
        <v>1</v>
      </c>
      <c r="AH2232">
        <v>315.13</v>
      </c>
      <c r="AI2232">
        <f t="shared" si="34"/>
        <v>9211.3478189091056</v>
      </c>
      <c r="AJ2232">
        <v>1</v>
      </c>
      <c r="AK2232" t="b">
        <v>0</v>
      </c>
      <c r="AL2232" t="b">
        <v>0</v>
      </c>
      <c r="AM2232" t="s">
        <v>576</v>
      </c>
      <c r="AN2232" s="1">
        <v>40165</v>
      </c>
      <c r="AO2232" s="1">
        <v>40171</v>
      </c>
      <c r="AP2232" s="1">
        <v>40311</v>
      </c>
      <c r="AQ2232" s="1">
        <v>40320</v>
      </c>
    </row>
    <row r="2233" spans="1:43">
      <c r="A2233" t="s">
        <v>4514</v>
      </c>
      <c r="B2233">
        <v>470303001220</v>
      </c>
      <c r="C2233" t="s">
        <v>1806</v>
      </c>
      <c r="D2233" t="s">
        <v>222</v>
      </c>
      <c r="E2233">
        <v>37042</v>
      </c>
      <c r="F2233" t="s">
        <v>75</v>
      </c>
      <c r="G2233" t="s">
        <v>4515</v>
      </c>
      <c r="H2233" t="s">
        <v>1051</v>
      </c>
      <c r="I2233" t="b">
        <v>0</v>
      </c>
      <c r="J2233" t="b">
        <v>0</v>
      </c>
      <c r="K2233" t="b">
        <v>0</v>
      </c>
      <c r="L2233" t="b">
        <v>0</v>
      </c>
      <c r="M2233" t="b">
        <v>0</v>
      </c>
      <c r="N2233" t="b">
        <v>0</v>
      </c>
      <c r="O2233" t="s">
        <v>57</v>
      </c>
      <c r="P2233" t="b">
        <v>0</v>
      </c>
      <c r="Q2233" t="b">
        <v>0</v>
      </c>
      <c r="R2233" t="s">
        <v>58</v>
      </c>
      <c r="S2233" t="s">
        <v>59</v>
      </c>
      <c r="V2233" t="s">
        <v>60</v>
      </c>
      <c r="W2233" t="s">
        <v>61</v>
      </c>
      <c r="X2233" t="s">
        <v>62</v>
      </c>
      <c r="Y2233" t="s">
        <v>63</v>
      </c>
      <c r="Z2233">
        <v>22.3</v>
      </c>
      <c r="AA2233">
        <v>0</v>
      </c>
      <c r="AB2233">
        <v>5.57</v>
      </c>
      <c r="AC2233">
        <v>17</v>
      </c>
      <c r="AD2233">
        <v>268</v>
      </c>
      <c r="AE2233">
        <v>326.83</v>
      </c>
      <c r="AF2233">
        <v>23</v>
      </c>
      <c r="AG2233" t="b">
        <v>1</v>
      </c>
      <c r="AH2233">
        <v>315.29000000000002</v>
      </c>
      <c r="AI2233">
        <f t="shared" si="34"/>
        <v>9180.6611735229963</v>
      </c>
      <c r="AJ2233">
        <v>5</v>
      </c>
      <c r="AK2233" t="b">
        <v>0</v>
      </c>
      <c r="AL2233" t="b">
        <v>0</v>
      </c>
      <c r="AM2233" t="s">
        <v>576</v>
      </c>
      <c r="AN2233" s="1">
        <v>39943</v>
      </c>
      <c r="AO2233" s="1">
        <v>39956</v>
      </c>
      <c r="AP2233" s="1">
        <v>40231</v>
      </c>
      <c r="AQ2233" s="1">
        <v>40097</v>
      </c>
    </row>
    <row r="2234" spans="1:43">
      <c r="A2234" t="s">
        <v>4516</v>
      </c>
      <c r="B2234">
        <v>360585006019</v>
      </c>
      <c r="C2234" t="s">
        <v>1214</v>
      </c>
      <c r="D2234" t="s">
        <v>74</v>
      </c>
      <c r="E2234">
        <v>14211</v>
      </c>
      <c r="F2234" t="s">
        <v>75</v>
      </c>
      <c r="G2234" t="s">
        <v>1215</v>
      </c>
      <c r="H2234" t="s">
        <v>1211</v>
      </c>
      <c r="I2234" t="b">
        <v>0</v>
      </c>
      <c r="J2234" t="b">
        <v>1</v>
      </c>
      <c r="K2234" t="b">
        <v>0</v>
      </c>
      <c r="L2234" t="b">
        <v>0</v>
      </c>
      <c r="M2234" t="b">
        <v>0</v>
      </c>
      <c r="N2234" t="b">
        <v>0</v>
      </c>
      <c r="O2234" t="s">
        <v>57</v>
      </c>
      <c r="P2234" t="b">
        <v>0</v>
      </c>
      <c r="Q2234" t="b">
        <v>0</v>
      </c>
      <c r="R2234" t="s">
        <v>272</v>
      </c>
      <c r="S2234" t="s">
        <v>273</v>
      </c>
      <c r="T2234" t="s">
        <v>512</v>
      </c>
      <c r="U2234" t="s">
        <v>273</v>
      </c>
      <c r="V2234" t="s">
        <v>71</v>
      </c>
      <c r="W2234" t="s">
        <v>61</v>
      </c>
      <c r="X2234" t="s">
        <v>62</v>
      </c>
      <c r="Y2234" t="s">
        <v>63</v>
      </c>
      <c r="Z2234">
        <v>22.3</v>
      </c>
      <c r="AA2234">
        <v>0</v>
      </c>
      <c r="AB2234">
        <v>5.57</v>
      </c>
      <c r="AC2234">
        <v>17</v>
      </c>
      <c r="AD2234">
        <v>268</v>
      </c>
      <c r="AE2234">
        <v>326.83</v>
      </c>
      <c r="AF2234">
        <v>24</v>
      </c>
      <c r="AG2234" t="b">
        <v>1</v>
      </c>
      <c r="AH2234">
        <v>315.29000000000002</v>
      </c>
      <c r="AI2234">
        <f t="shared" si="34"/>
        <v>9180.6611735229963</v>
      </c>
      <c r="AJ2234">
        <v>1</v>
      </c>
      <c r="AK2234" t="b">
        <v>0</v>
      </c>
      <c r="AL2234" t="b">
        <v>0</v>
      </c>
      <c r="AM2234" t="s">
        <v>576</v>
      </c>
      <c r="AN2234" s="1">
        <v>39890</v>
      </c>
      <c r="AO2234" s="1">
        <v>39898</v>
      </c>
      <c r="AP2234" s="1">
        <v>39931</v>
      </c>
      <c r="AQ2234" s="1">
        <v>40035</v>
      </c>
    </row>
    <row r="2235" spans="1:43">
      <c r="A2235" t="s">
        <v>4517</v>
      </c>
      <c r="B2235">
        <v>240009000201</v>
      </c>
      <c r="C2235" t="s">
        <v>669</v>
      </c>
      <c r="D2235" t="s">
        <v>609</v>
      </c>
      <c r="E2235">
        <v>21230</v>
      </c>
      <c r="F2235" t="s">
        <v>75</v>
      </c>
      <c r="G2235" t="s">
        <v>670</v>
      </c>
      <c r="H2235" t="s">
        <v>671</v>
      </c>
      <c r="I2235" t="b">
        <v>0</v>
      </c>
      <c r="J2235" t="b">
        <v>0</v>
      </c>
      <c r="K2235" t="b">
        <v>0</v>
      </c>
      <c r="L2235" t="b">
        <v>0</v>
      </c>
      <c r="M2235" t="b">
        <v>0</v>
      </c>
      <c r="N2235" t="b">
        <v>0</v>
      </c>
      <c r="O2235" t="s">
        <v>77</v>
      </c>
      <c r="P2235" t="b">
        <v>0</v>
      </c>
      <c r="Q2235" t="b">
        <v>0</v>
      </c>
      <c r="R2235" t="s">
        <v>104</v>
      </c>
      <c r="S2235" t="s">
        <v>95</v>
      </c>
      <c r="T2235" t="s">
        <v>267</v>
      </c>
      <c r="U2235" t="s">
        <v>95</v>
      </c>
      <c r="V2235" t="s">
        <v>60</v>
      </c>
      <c r="W2235" t="s">
        <v>61</v>
      </c>
      <c r="X2235" t="s">
        <v>62</v>
      </c>
      <c r="Y2235" t="s">
        <v>151</v>
      </c>
      <c r="Z2235">
        <v>21.38</v>
      </c>
      <c r="AA2235">
        <v>10.69</v>
      </c>
      <c r="AB2235">
        <v>5.34</v>
      </c>
      <c r="AC2235">
        <v>17</v>
      </c>
      <c r="AD2235">
        <v>268</v>
      </c>
      <c r="AE2235">
        <v>326.83</v>
      </c>
      <c r="AF2235">
        <v>18</v>
      </c>
      <c r="AG2235" t="b">
        <v>1</v>
      </c>
      <c r="AH2235">
        <v>315.29000000000002</v>
      </c>
      <c r="AI2235">
        <f t="shared" si="34"/>
        <v>9180.6611735229963</v>
      </c>
      <c r="AJ2235">
        <v>3</v>
      </c>
      <c r="AK2235" t="b">
        <v>1</v>
      </c>
      <c r="AL2235" t="b">
        <v>0</v>
      </c>
      <c r="AM2235" t="s">
        <v>576</v>
      </c>
      <c r="AN2235" s="1">
        <v>39832</v>
      </c>
      <c r="AO2235" s="1">
        <v>39842</v>
      </c>
      <c r="AP2235" s="1">
        <v>39952</v>
      </c>
      <c r="AQ2235" s="1">
        <v>39987</v>
      </c>
    </row>
    <row r="2236" spans="1:43">
      <c r="A2236" t="s">
        <v>4518</v>
      </c>
      <c r="B2236">
        <v>292886001795</v>
      </c>
      <c r="C2236" t="s">
        <v>584</v>
      </c>
      <c r="D2236" t="s">
        <v>715</v>
      </c>
      <c r="E2236">
        <v>65803</v>
      </c>
      <c r="F2236" t="s">
        <v>75</v>
      </c>
      <c r="G2236" t="s">
        <v>4519</v>
      </c>
      <c r="H2236" t="s">
        <v>543</v>
      </c>
      <c r="I2236" t="b">
        <v>0</v>
      </c>
      <c r="J2236" t="b">
        <v>0</v>
      </c>
      <c r="K2236" t="b">
        <v>0</v>
      </c>
      <c r="L2236" t="b">
        <v>0</v>
      </c>
      <c r="M2236" t="b">
        <v>0</v>
      </c>
      <c r="N2236" t="b">
        <v>0</v>
      </c>
      <c r="O2236" t="s">
        <v>57</v>
      </c>
      <c r="P2236" t="b">
        <v>0</v>
      </c>
      <c r="Q2236" t="b">
        <v>0</v>
      </c>
      <c r="R2236" t="s">
        <v>58</v>
      </c>
      <c r="S2236" t="s">
        <v>59</v>
      </c>
      <c r="T2236" t="s">
        <v>136</v>
      </c>
      <c r="U2236" t="s">
        <v>137</v>
      </c>
      <c r="V2236" t="s">
        <v>71</v>
      </c>
      <c r="W2236" t="s">
        <v>80</v>
      </c>
      <c r="X2236" t="s">
        <v>62</v>
      </c>
      <c r="Y2236" t="s">
        <v>63</v>
      </c>
      <c r="Z2236">
        <v>21.48</v>
      </c>
      <c r="AA2236">
        <v>9.09</v>
      </c>
      <c r="AB2236">
        <v>5.37</v>
      </c>
      <c r="AC2236">
        <v>17</v>
      </c>
      <c r="AD2236">
        <v>268</v>
      </c>
      <c r="AE2236">
        <v>326.83</v>
      </c>
      <c r="AF2236">
        <v>15</v>
      </c>
      <c r="AG2236" t="b">
        <v>1</v>
      </c>
      <c r="AH2236">
        <v>315.29000000000002</v>
      </c>
      <c r="AI2236">
        <f t="shared" si="34"/>
        <v>9180.6611735229963</v>
      </c>
      <c r="AJ2236">
        <v>3</v>
      </c>
      <c r="AK2236" t="b">
        <v>0</v>
      </c>
      <c r="AL2236" t="b">
        <v>0</v>
      </c>
      <c r="AM2236" t="s">
        <v>576</v>
      </c>
      <c r="AN2236" s="1">
        <v>39683</v>
      </c>
      <c r="AO2236" s="1">
        <v>39797</v>
      </c>
      <c r="AP2236" s="1">
        <v>39869</v>
      </c>
      <c r="AQ2236" s="1">
        <v>39838</v>
      </c>
    </row>
    <row r="2237" spans="1:43">
      <c r="A2237" t="s">
        <v>4520</v>
      </c>
      <c r="C2237" t="s">
        <v>483</v>
      </c>
      <c r="D2237" t="s">
        <v>74</v>
      </c>
      <c r="E2237">
        <v>11207</v>
      </c>
      <c r="F2237" t="s">
        <v>75</v>
      </c>
      <c r="G2237" t="s">
        <v>117</v>
      </c>
      <c r="H2237" t="s">
        <v>483</v>
      </c>
      <c r="I2237" t="b">
        <v>0</v>
      </c>
      <c r="J2237" t="b">
        <v>0</v>
      </c>
      <c r="K2237" t="b">
        <v>0</v>
      </c>
      <c r="L2237" t="b">
        <v>0</v>
      </c>
      <c r="M2237" t="b">
        <v>0</v>
      </c>
      <c r="N2237" t="b">
        <v>0</v>
      </c>
      <c r="O2237" t="s">
        <v>77</v>
      </c>
      <c r="P2237" t="b">
        <v>0</v>
      </c>
      <c r="Q2237" t="b">
        <v>0</v>
      </c>
      <c r="R2237" t="s">
        <v>211</v>
      </c>
      <c r="S2237" t="s">
        <v>100</v>
      </c>
      <c r="T2237" t="s">
        <v>211</v>
      </c>
      <c r="U2237" t="s">
        <v>100</v>
      </c>
      <c r="V2237" t="s">
        <v>60</v>
      </c>
      <c r="W2237" t="s">
        <v>61</v>
      </c>
      <c r="X2237" t="s">
        <v>62</v>
      </c>
      <c r="Y2237" t="s">
        <v>81</v>
      </c>
      <c r="Z2237">
        <v>22.29</v>
      </c>
      <c r="AA2237">
        <v>0</v>
      </c>
      <c r="AB2237">
        <v>5.57</v>
      </c>
      <c r="AC2237">
        <v>17</v>
      </c>
      <c r="AD2237">
        <v>268</v>
      </c>
      <c r="AE2237">
        <v>326.83</v>
      </c>
      <c r="AF2237">
        <v>100</v>
      </c>
      <c r="AG2237" t="b">
        <v>0</v>
      </c>
      <c r="AH2237">
        <v>315.29000000000002</v>
      </c>
      <c r="AI2237">
        <f t="shared" si="34"/>
        <v>9180.6611735229963</v>
      </c>
      <c r="AJ2237">
        <v>2</v>
      </c>
      <c r="AK2237" t="b">
        <v>0</v>
      </c>
      <c r="AL2237" t="b">
        <v>0</v>
      </c>
      <c r="AM2237" t="s">
        <v>576</v>
      </c>
      <c r="AN2237" s="1">
        <v>39370</v>
      </c>
      <c r="AO2237" s="1">
        <v>39428</v>
      </c>
      <c r="AP2237" s="1">
        <v>39581</v>
      </c>
      <c r="AQ2237" s="1">
        <v>39607</v>
      </c>
    </row>
    <row r="2238" spans="1:43">
      <c r="A2238" t="s">
        <v>4521</v>
      </c>
      <c r="B2238">
        <v>231110000409</v>
      </c>
      <c r="C2238" t="s">
        <v>4522</v>
      </c>
      <c r="D2238" t="s">
        <v>384</v>
      </c>
      <c r="E2238">
        <v>4781</v>
      </c>
      <c r="F2238" t="s">
        <v>68</v>
      </c>
      <c r="G2238" t="s">
        <v>1264</v>
      </c>
      <c r="H2238" t="s">
        <v>1265</v>
      </c>
      <c r="I2238" t="b">
        <v>0</v>
      </c>
      <c r="J2238" t="b">
        <v>0</v>
      </c>
      <c r="K2238" t="b">
        <v>0</v>
      </c>
      <c r="L2238" t="b">
        <v>0</v>
      </c>
      <c r="M2238" t="b">
        <v>0</v>
      </c>
      <c r="N2238" t="b">
        <v>0</v>
      </c>
      <c r="O2238" t="s">
        <v>57</v>
      </c>
      <c r="P2238" t="b">
        <v>0</v>
      </c>
      <c r="Q2238" t="b">
        <v>0</v>
      </c>
      <c r="R2238" t="s">
        <v>58</v>
      </c>
      <c r="S2238" t="s">
        <v>59</v>
      </c>
      <c r="T2238" t="s">
        <v>119</v>
      </c>
      <c r="U2238" t="s">
        <v>59</v>
      </c>
      <c r="V2238" t="s">
        <v>71</v>
      </c>
      <c r="W2238" t="s">
        <v>61</v>
      </c>
      <c r="X2238" t="s">
        <v>62</v>
      </c>
      <c r="Y2238" t="s">
        <v>151</v>
      </c>
      <c r="Z2238">
        <v>21.43</v>
      </c>
      <c r="AA2238">
        <v>10.72</v>
      </c>
      <c r="AB2238">
        <v>3.21</v>
      </c>
      <c r="AC2238">
        <v>9</v>
      </c>
      <c r="AD2238">
        <v>258.66000000000003</v>
      </c>
      <c r="AE2238">
        <v>315.44</v>
      </c>
      <c r="AF2238">
        <v>21</v>
      </c>
      <c r="AG2238" t="b">
        <v>1</v>
      </c>
      <c r="AH2238">
        <v>315.44</v>
      </c>
      <c r="AI2238">
        <f t="shared" si="34"/>
        <v>9151.9389434735276</v>
      </c>
      <c r="AJ2238">
        <v>2</v>
      </c>
      <c r="AK2238" t="b">
        <v>0</v>
      </c>
      <c r="AL2238" t="b">
        <v>0</v>
      </c>
      <c r="AM2238" t="s">
        <v>576</v>
      </c>
      <c r="AN2238" s="1">
        <v>40237</v>
      </c>
      <c r="AO2238" s="1">
        <v>40286</v>
      </c>
      <c r="AP2238" s="1">
        <v>40378</v>
      </c>
      <c r="AQ2238" s="1">
        <v>40384</v>
      </c>
    </row>
    <row r="2239" spans="1:43">
      <c r="A2239" t="s">
        <v>4523</v>
      </c>
      <c r="B2239">
        <v>370192000817</v>
      </c>
      <c r="C2239" t="s">
        <v>2366</v>
      </c>
      <c r="D2239" t="s">
        <v>67</v>
      </c>
      <c r="E2239">
        <v>27263</v>
      </c>
      <c r="F2239" t="s">
        <v>75</v>
      </c>
      <c r="G2239" t="s">
        <v>1108</v>
      </c>
      <c r="H2239" t="s">
        <v>1109</v>
      </c>
      <c r="I2239" t="b">
        <v>0</v>
      </c>
      <c r="J2239" t="b">
        <v>0</v>
      </c>
      <c r="K2239" t="b">
        <v>0</v>
      </c>
      <c r="L2239" t="b">
        <v>0</v>
      </c>
      <c r="M2239" t="b">
        <v>0</v>
      </c>
      <c r="N2239" t="b">
        <v>0</v>
      </c>
      <c r="O2239" t="s">
        <v>57</v>
      </c>
      <c r="P2239" t="b">
        <v>0</v>
      </c>
      <c r="Q2239" t="b">
        <v>0</v>
      </c>
      <c r="R2239" t="s">
        <v>58</v>
      </c>
      <c r="S2239" t="s">
        <v>59</v>
      </c>
      <c r="V2239" t="s">
        <v>71</v>
      </c>
      <c r="W2239" t="s">
        <v>80</v>
      </c>
      <c r="X2239" t="s">
        <v>62</v>
      </c>
      <c r="Y2239" t="s">
        <v>63</v>
      </c>
      <c r="Z2239">
        <v>23.53</v>
      </c>
      <c r="AA2239">
        <v>9.09</v>
      </c>
      <c r="AB2239">
        <v>3.21</v>
      </c>
      <c r="AC2239">
        <v>9</v>
      </c>
      <c r="AD2239">
        <v>258.70999999999998</v>
      </c>
      <c r="AE2239">
        <v>315.5</v>
      </c>
      <c r="AF2239">
        <v>17</v>
      </c>
      <c r="AG2239" t="b">
        <v>1</v>
      </c>
      <c r="AH2239">
        <v>315.5</v>
      </c>
      <c r="AI2239">
        <f t="shared" si="34"/>
        <v>9140.4626514537376</v>
      </c>
      <c r="AJ2239">
        <v>8</v>
      </c>
      <c r="AK2239" t="b">
        <v>1</v>
      </c>
      <c r="AL2239" t="b">
        <v>0</v>
      </c>
      <c r="AM2239" t="s">
        <v>576</v>
      </c>
      <c r="AN2239" s="1">
        <v>40190</v>
      </c>
      <c r="AO2239" s="1">
        <v>40284</v>
      </c>
      <c r="AP2239" s="1">
        <v>40436</v>
      </c>
      <c r="AQ2239" s="1">
        <v>40347</v>
      </c>
    </row>
    <row r="2240" spans="1:43">
      <c r="A2240" t="s">
        <v>4524</v>
      </c>
      <c r="B2240">
        <v>540078000630</v>
      </c>
      <c r="C2240" t="s">
        <v>2949</v>
      </c>
      <c r="D2240" t="s">
        <v>1302</v>
      </c>
      <c r="E2240">
        <v>25260</v>
      </c>
      <c r="F2240" t="s">
        <v>68</v>
      </c>
      <c r="G2240" t="s">
        <v>4525</v>
      </c>
      <c r="H2240" t="s">
        <v>2949</v>
      </c>
      <c r="I2240" t="b">
        <v>0</v>
      </c>
      <c r="J2240" t="b">
        <v>0</v>
      </c>
      <c r="K2240" t="b">
        <v>0</v>
      </c>
      <c r="L2240" t="b">
        <v>0</v>
      </c>
      <c r="M2240" t="b">
        <v>0</v>
      </c>
      <c r="N2240" t="b">
        <v>0</v>
      </c>
      <c r="O2240" t="s">
        <v>57</v>
      </c>
      <c r="P2240" t="b">
        <v>0</v>
      </c>
      <c r="Q2240" t="b">
        <v>0</v>
      </c>
      <c r="R2240" t="s">
        <v>58</v>
      </c>
      <c r="S2240" t="s">
        <v>59</v>
      </c>
      <c r="T2240" t="s">
        <v>119</v>
      </c>
      <c r="U2240" t="s">
        <v>59</v>
      </c>
      <c r="V2240" t="s">
        <v>71</v>
      </c>
      <c r="W2240" t="s">
        <v>114</v>
      </c>
      <c r="X2240" t="s">
        <v>62</v>
      </c>
      <c r="Y2240" t="s">
        <v>151</v>
      </c>
      <c r="Z2240">
        <v>22.4</v>
      </c>
      <c r="AA2240">
        <v>0</v>
      </c>
      <c r="AB2240">
        <v>3.36</v>
      </c>
      <c r="AC2240">
        <v>9</v>
      </c>
      <c r="AD2240">
        <v>258.72000000000003</v>
      </c>
      <c r="AE2240">
        <v>315.51</v>
      </c>
      <c r="AF2240">
        <v>40</v>
      </c>
      <c r="AG2240" t="b">
        <v>1</v>
      </c>
      <c r="AH2240">
        <v>315.51</v>
      </c>
      <c r="AI2240">
        <f t="shared" si="34"/>
        <v>9138.5506361171083</v>
      </c>
      <c r="AJ2240">
        <v>1</v>
      </c>
      <c r="AK2240" t="b">
        <v>0</v>
      </c>
      <c r="AL2240" t="b">
        <v>0</v>
      </c>
      <c r="AM2240" t="s">
        <v>576</v>
      </c>
      <c r="AN2240" s="1">
        <v>40039</v>
      </c>
      <c r="AO2240" s="1">
        <v>40067</v>
      </c>
      <c r="AP2240" s="1">
        <v>40113</v>
      </c>
      <c r="AQ2240" s="1">
        <v>40189</v>
      </c>
    </row>
    <row r="2241" spans="1:43">
      <c r="A2241" t="s">
        <v>4526</v>
      </c>
      <c r="B2241">
        <v>63432011138</v>
      </c>
      <c r="C2241" t="s">
        <v>242</v>
      </c>
      <c r="D2241" t="s">
        <v>128</v>
      </c>
      <c r="E2241">
        <v>92106</v>
      </c>
      <c r="F2241" t="s">
        <v>75</v>
      </c>
      <c r="G2241" t="s">
        <v>794</v>
      </c>
      <c r="H2241" t="s">
        <v>242</v>
      </c>
      <c r="I2241" t="b">
        <v>1</v>
      </c>
      <c r="J2241" t="b">
        <v>0</v>
      </c>
      <c r="K2241" t="b">
        <v>0</v>
      </c>
      <c r="L2241" t="b">
        <v>0</v>
      </c>
      <c r="M2241" t="b">
        <v>0</v>
      </c>
      <c r="N2241" t="b">
        <v>0</v>
      </c>
      <c r="O2241" t="s">
        <v>77</v>
      </c>
      <c r="P2241" t="b">
        <v>0</v>
      </c>
      <c r="Q2241" t="b">
        <v>0</v>
      </c>
      <c r="R2241" t="s">
        <v>211</v>
      </c>
      <c r="S2241" t="s">
        <v>100</v>
      </c>
      <c r="V2241" t="s">
        <v>71</v>
      </c>
      <c r="W2241" t="s">
        <v>80</v>
      </c>
      <c r="X2241" t="s">
        <v>62</v>
      </c>
      <c r="Y2241" t="s">
        <v>88</v>
      </c>
      <c r="Z2241">
        <v>12</v>
      </c>
      <c r="AA2241">
        <v>18.3</v>
      </c>
      <c r="AB2241">
        <v>3</v>
      </c>
      <c r="AC2241">
        <v>35</v>
      </c>
      <c r="AD2241">
        <v>268.29000000000002</v>
      </c>
      <c r="AE2241">
        <v>315.64</v>
      </c>
      <c r="AF2241">
        <v>400</v>
      </c>
      <c r="AG2241" t="b">
        <v>1</v>
      </c>
      <c r="AH2241">
        <v>315.63</v>
      </c>
      <c r="AI2241">
        <f t="shared" si="34"/>
        <v>9115.6220520775296</v>
      </c>
      <c r="AJ2241">
        <v>3</v>
      </c>
      <c r="AK2241" t="b">
        <v>1</v>
      </c>
      <c r="AL2241" t="b">
        <v>1</v>
      </c>
      <c r="AM2241" t="s">
        <v>576</v>
      </c>
      <c r="AN2241" s="1">
        <v>40449</v>
      </c>
      <c r="AO2241" s="1">
        <v>40518</v>
      </c>
      <c r="AQ2241" s="1">
        <v>40599</v>
      </c>
    </row>
    <row r="2242" spans="1:43">
      <c r="A2242" t="s">
        <v>4527</v>
      </c>
      <c r="B2242">
        <v>61437008352</v>
      </c>
      <c r="C2242" t="s">
        <v>833</v>
      </c>
      <c r="D2242" t="s">
        <v>128</v>
      </c>
      <c r="E2242">
        <v>95112</v>
      </c>
      <c r="F2242" t="s">
        <v>75</v>
      </c>
      <c r="G2242" t="s">
        <v>1361</v>
      </c>
      <c r="H2242" t="s">
        <v>835</v>
      </c>
      <c r="I2242" t="b">
        <v>0</v>
      </c>
      <c r="J2242" t="b">
        <v>0</v>
      </c>
      <c r="K2242" t="b">
        <v>1</v>
      </c>
      <c r="L2242" t="b">
        <v>0</v>
      </c>
      <c r="M2242" t="b">
        <v>0</v>
      </c>
      <c r="N2242" t="b">
        <v>0</v>
      </c>
      <c r="O2242" t="s">
        <v>77</v>
      </c>
      <c r="P2242" t="b">
        <v>0</v>
      </c>
      <c r="Q2242" t="b">
        <v>0</v>
      </c>
      <c r="R2242" t="s">
        <v>101</v>
      </c>
      <c r="S2242" t="s">
        <v>95</v>
      </c>
      <c r="T2242" t="s">
        <v>58</v>
      </c>
      <c r="U2242" t="s">
        <v>59</v>
      </c>
      <c r="V2242" t="s">
        <v>60</v>
      </c>
      <c r="W2242" t="s">
        <v>1</v>
      </c>
      <c r="X2242" t="s">
        <v>62</v>
      </c>
      <c r="Y2242" t="s">
        <v>63</v>
      </c>
      <c r="Z2242">
        <v>21.67</v>
      </c>
      <c r="AA2242">
        <v>18.02</v>
      </c>
      <c r="AB2242">
        <v>2.95</v>
      </c>
      <c r="AC2242">
        <v>35</v>
      </c>
      <c r="AD2242">
        <v>274.63</v>
      </c>
      <c r="AE2242">
        <v>315.67</v>
      </c>
      <c r="AF2242">
        <v>85</v>
      </c>
      <c r="AG2242" t="b">
        <v>1</v>
      </c>
      <c r="AH2242">
        <v>315.67</v>
      </c>
      <c r="AI2242">
        <f t="shared" si="34"/>
        <v>9107.9855907309993</v>
      </c>
      <c r="AJ2242">
        <v>1</v>
      </c>
      <c r="AK2242" t="b">
        <v>0</v>
      </c>
      <c r="AL2242" t="b">
        <v>0</v>
      </c>
      <c r="AM2242" t="s">
        <v>576</v>
      </c>
      <c r="AN2242" s="1">
        <v>40393</v>
      </c>
      <c r="AO2242" s="1">
        <v>40420</v>
      </c>
      <c r="AP2242" s="1">
        <v>40421</v>
      </c>
      <c r="AQ2242" s="1">
        <v>40544</v>
      </c>
    </row>
    <row r="2243" spans="1:43">
      <c r="A2243" t="s">
        <v>4528</v>
      </c>
      <c r="B2243">
        <v>180345000490</v>
      </c>
      <c r="C2243" t="s">
        <v>1814</v>
      </c>
      <c r="D2243" t="s">
        <v>368</v>
      </c>
      <c r="E2243">
        <v>47715</v>
      </c>
      <c r="F2243" t="s">
        <v>75</v>
      </c>
      <c r="G2243" t="s">
        <v>1815</v>
      </c>
      <c r="H2243" t="s">
        <v>1816</v>
      </c>
      <c r="I2243" t="b">
        <v>0</v>
      </c>
      <c r="J2243" t="b">
        <v>0</v>
      </c>
      <c r="K2243" t="b">
        <v>0</v>
      </c>
      <c r="L2243" t="b">
        <v>0</v>
      </c>
      <c r="M2243" t="b">
        <v>0</v>
      </c>
      <c r="N2243" t="b">
        <v>0</v>
      </c>
      <c r="O2243" t="s">
        <v>57</v>
      </c>
      <c r="P2243" t="b">
        <v>0</v>
      </c>
      <c r="Q2243" t="b">
        <v>0</v>
      </c>
      <c r="R2243" t="s">
        <v>101</v>
      </c>
      <c r="S2243" t="s">
        <v>95</v>
      </c>
      <c r="V2243" t="s">
        <v>60</v>
      </c>
      <c r="W2243" t="s">
        <v>61</v>
      </c>
      <c r="X2243" t="s">
        <v>62</v>
      </c>
      <c r="Y2243" t="s">
        <v>88</v>
      </c>
      <c r="Z2243">
        <v>22.43</v>
      </c>
      <c r="AA2243">
        <v>0</v>
      </c>
      <c r="AB2243">
        <v>3.36</v>
      </c>
      <c r="AC2243">
        <v>9</v>
      </c>
      <c r="AD2243">
        <v>259</v>
      </c>
      <c r="AE2243">
        <v>315.85000000000002</v>
      </c>
      <c r="AF2243">
        <v>70</v>
      </c>
      <c r="AG2243" t="b">
        <v>0</v>
      </c>
      <c r="AH2243">
        <v>315.86</v>
      </c>
      <c r="AI2243">
        <f t="shared" ref="AI2243:AI2306" si="35">(AH2243-$AH$4651)^2</f>
        <v>9071.7560993350016</v>
      </c>
      <c r="AJ2243">
        <v>2</v>
      </c>
      <c r="AK2243" t="b">
        <v>1</v>
      </c>
      <c r="AL2243" t="b">
        <v>0</v>
      </c>
      <c r="AM2243" t="s">
        <v>576</v>
      </c>
      <c r="AN2243" s="1">
        <v>39934</v>
      </c>
      <c r="AO2243" s="1">
        <v>40038</v>
      </c>
      <c r="AP2243" s="1">
        <v>40039</v>
      </c>
      <c r="AQ2243" s="1">
        <v>40083</v>
      </c>
    </row>
    <row r="2244" spans="1:43">
      <c r="A2244" t="s">
        <v>4529</v>
      </c>
      <c r="B2244">
        <v>62637003978</v>
      </c>
      <c r="C2244" t="s">
        <v>1259</v>
      </c>
      <c r="D2244" t="s">
        <v>128</v>
      </c>
      <c r="E2244">
        <v>94598</v>
      </c>
      <c r="F2244" t="s">
        <v>75</v>
      </c>
      <c r="G2244" t="s">
        <v>1723</v>
      </c>
      <c r="H2244" t="s">
        <v>286</v>
      </c>
      <c r="I2244" t="b">
        <v>0</v>
      </c>
      <c r="J2244" t="b">
        <v>0</v>
      </c>
      <c r="K2244" t="b">
        <v>0</v>
      </c>
      <c r="L2244" t="b">
        <v>0</v>
      </c>
      <c r="M2244" t="b">
        <v>0</v>
      </c>
      <c r="N2244" t="b">
        <v>0</v>
      </c>
      <c r="O2244" t="s">
        <v>77</v>
      </c>
      <c r="P2244" t="b">
        <v>0</v>
      </c>
      <c r="Q2244" t="b">
        <v>0</v>
      </c>
      <c r="R2244" t="s">
        <v>101</v>
      </c>
      <c r="S2244" t="s">
        <v>95</v>
      </c>
      <c r="T2244" t="s">
        <v>119</v>
      </c>
      <c r="U2244" t="s">
        <v>59</v>
      </c>
      <c r="V2244" t="s">
        <v>60</v>
      </c>
      <c r="W2244" t="s">
        <v>61</v>
      </c>
      <c r="X2244" t="s">
        <v>287</v>
      </c>
      <c r="Y2244" t="s">
        <v>81</v>
      </c>
      <c r="Z2244">
        <v>19.37</v>
      </c>
      <c r="AA2244">
        <v>17.72</v>
      </c>
      <c r="AB2244">
        <v>2.91</v>
      </c>
      <c r="AC2244">
        <v>35</v>
      </c>
      <c r="AD2244">
        <v>268.7</v>
      </c>
      <c r="AE2244">
        <v>316.12</v>
      </c>
      <c r="AF2244">
        <v>34</v>
      </c>
      <c r="AG2244" t="b">
        <v>1</v>
      </c>
      <c r="AH2244">
        <v>316.12</v>
      </c>
      <c r="AI2244">
        <f t="shared" si="35"/>
        <v>9022.2959005825833</v>
      </c>
      <c r="AJ2244">
        <v>3</v>
      </c>
      <c r="AK2244" t="b">
        <v>0</v>
      </c>
      <c r="AL2244" t="b">
        <v>0</v>
      </c>
      <c r="AM2244" t="s">
        <v>576</v>
      </c>
      <c r="AN2244" s="1">
        <v>40428</v>
      </c>
      <c r="AO2244" s="1">
        <v>40430</v>
      </c>
      <c r="AP2244" s="1">
        <v>40431</v>
      </c>
      <c r="AQ2244" s="1">
        <v>40575</v>
      </c>
    </row>
    <row r="2245" spans="1:43">
      <c r="A2245" t="s">
        <v>4530</v>
      </c>
      <c r="C2245" t="s">
        <v>4531</v>
      </c>
      <c r="D2245" t="s">
        <v>707</v>
      </c>
      <c r="E2245">
        <v>2215</v>
      </c>
      <c r="F2245" t="s">
        <v>75</v>
      </c>
      <c r="G2245" t="s">
        <v>3418</v>
      </c>
      <c r="H2245" t="s">
        <v>1092</v>
      </c>
      <c r="I2245" t="b">
        <v>0</v>
      </c>
      <c r="J2245" t="b">
        <v>0</v>
      </c>
      <c r="K2245" t="b">
        <v>0</v>
      </c>
      <c r="L2245" t="b">
        <v>0</v>
      </c>
      <c r="M2245" t="b">
        <v>0</v>
      </c>
      <c r="N2245" t="b">
        <v>0</v>
      </c>
      <c r="O2245" t="s">
        <v>87</v>
      </c>
      <c r="P2245" t="b">
        <v>0</v>
      </c>
      <c r="Q2245" t="b">
        <v>0</v>
      </c>
      <c r="R2245" t="s">
        <v>113</v>
      </c>
      <c r="S2245" t="s">
        <v>113</v>
      </c>
      <c r="T2245" t="s">
        <v>94</v>
      </c>
      <c r="U2245" t="s">
        <v>95</v>
      </c>
      <c r="V2245" t="s">
        <v>71</v>
      </c>
      <c r="W2245" t="s">
        <v>114</v>
      </c>
      <c r="X2245" t="s">
        <v>62</v>
      </c>
      <c r="Y2245" t="s">
        <v>88</v>
      </c>
      <c r="Z2245">
        <v>0</v>
      </c>
      <c r="AA2245">
        <v>0</v>
      </c>
      <c r="AB2245">
        <v>3.7</v>
      </c>
      <c r="AC2245">
        <v>9</v>
      </c>
      <c r="AD2245">
        <v>259.32</v>
      </c>
      <c r="AE2245">
        <v>316.24</v>
      </c>
      <c r="AF2245">
        <v>24</v>
      </c>
      <c r="AG2245" t="b">
        <v>1</v>
      </c>
      <c r="AH2245">
        <v>316.24</v>
      </c>
      <c r="AI2245">
        <f t="shared" si="35"/>
        <v>8999.5137165430042</v>
      </c>
      <c r="AJ2245">
        <v>5</v>
      </c>
      <c r="AK2245" t="b">
        <v>0</v>
      </c>
      <c r="AL2245" t="b">
        <v>0</v>
      </c>
      <c r="AM2245" t="s">
        <v>576</v>
      </c>
      <c r="AN2245" s="1">
        <v>40281</v>
      </c>
      <c r="AO2245" s="1">
        <v>40311</v>
      </c>
      <c r="AQ2245" s="1">
        <v>40432</v>
      </c>
    </row>
    <row r="2246" spans="1:43">
      <c r="A2246" t="s">
        <v>4532</v>
      </c>
      <c r="B2246">
        <v>170993000597</v>
      </c>
      <c r="C2246" t="s">
        <v>181</v>
      </c>
      <c r="D2246" t="s">
        <v>182</v>
      </c>
      <c r="E2246">
        <v>60621</v>
      </c>
      <c r="F2246" t="s">
        <v>75</v>
      </c>
      <c r="G2246" t="s">
        <v>1128</v>
      </c>
      <c r="H2246" t="s">
        <v>184</v>
      </c>
      <c r="I2246" t="b">
        <v>0</v>
      </c>
      <c r="J2246" t="b">
        <v>1</v>
      </c>
      <c r="K2246" t="b">
        <v>0</v>
      </c>
      <c r="L2246" t="b">
        <v>0</v>
      </c>
      <c r="M2246" t="b">
        <v>0</v>
      </c>
      <c r="N2246" t="b">
        <v>0</v>
      </c>
      <c r="O2246" t="s">
        <v>77</v>
      </c>
      <c r="P2246" t="b">
        <v>0</v>
      </c>
      <c r="Q2246" t="b">
        <v>0</v>
      </c>
      <c r="R2246" t="s">
        <v>119</v>
      </c>
      <c r="S2246" t="s">
        <v>59</v>
      </c>
      <c r="T2246" t="s">
        <v>131</v>
      </c>
      <c r="U2246" t="s">
        <v>79</v>
      </c>
      <c r="V2246" t="s">
        <v>71</v>
      </c>
      <c r="W2246" t="s">
        <v>114</v>
      </c>
      <c r="X2246" t="s">
        <v>62</v>
      </c>
      <c r="Y2246" t="s">
        <v>151</v>
      </c>
      <c r="Z2246">
        <v>0</v>
      </c>
      <c r="AA2246">
        <v>0</v>
      </c>
      <c r="AB2246">
        <v>3.46</v>
      </c>
      <c r="AC2246">
        <v>35</v>
      </c>
      <c r="AD2246">
        <v>268.86</v>
      </c>
      <c r="AE2246">
        <v>316.31</v>
      </c>
      <c r="AF2246">
        <v>30</v>
      </c>
      <c r="AG2246" t="b">
        <v>1</v>
      </c>
      <c r="AH2246">
        <v>316.31</v>
      </c>
      <c r="AI2246">
        <f t="shared" si="35"/>
        <v>8986.237409186584</v>
      </c>
      <c r="AJ2246">
        <v>7</v>
      </c>
      <c r="AK2246" t="b">
        <v>0</v>
      </c>
      <c r="AL2246" t="b">
        <v>1</v>
      </c>
      <c r="AM2246" t="s">
        <v>576</v>
      </c>
      <c r="AN2246" s="1">
        <v>40508</v>
      </c>
      <c r="AO2246" s="1">
        <v>40518</v>
      </c>
      <c r="AP2246" s="1">
        <v>40541</v>
      </c>
      <c r="AQ2246" s="1">
        <v>40654</v>
      </c>
    </row>
    <row r="2247" spans="1:43">
      <c r="A2247" s="2" t="s">
        <v>4533</v>
      </c>
      <c r="B2247">
        <v>250279000261</v>
      </c>
      <c r="C2247" t="s">
        <v>198</v>
      </c>
      <c r="D2247" t="s">
        <v>707</v>
      </c>
      <c r="E2247">
        <v>2121</v>
      </c>
      <c r="F2247" t="s">
        <v>75</v>
      </c>
      <c r="G2247" t="s">
        <v>3418</v>
      </c>
      <c r="H2247" t="s">
        <v>1092</v>
      </c>
      <c r="I2247" t="b">
        <v>0</v>
      </c>
      <c r="J2247" t="b">
        <v>0</v>
      </c>
      <c r="K2247" t="b">
        <v>0</v>
      </c>
      <c r="L2247" t="b">
        <v>0</v>
      </c>
      <c r="M2247" t="b">
        <v>0</v>
      </c>
      <c r="N2247" t="b">
        <v>0</v>
      </c>
      <c r="O2247" t="s">
        <v>77</v>
      </c>
      <c r="P2247" t="b">
        <v>0</v>
      </c>
      <c r="Q2247" t="b">
        <v>0</v>
      </c>
      <c r="R2247" t="s">
        <v>58</v>
      </c>
      <c r="S2247" t="s">
        <v>59</v>
      </c>
      <c r="V2247" t="s">
        <v>71</v>
      </c>
      <c r="W2247" t="s">
        <v>114</v>
      </c>
      <c r="X2247" t="s">
        <v>62</v>
      </c>
      <c r="Y2247" t="s">
        <v>88</v>
      </c>
      <c r="Z2247">
        <v>22.38</v>
      </c>
      <c r="AA2247">
        <v>0</v>
      </c>
      <c r="AB2247">
        <v>5.59</v>
      </c>
      <c r="AC2247">
        <v>17</v>
      </c>
      <c r="AD2247">
        <v>269</v>
      </c>
      <c r="AE2247">
        <v>328.05</v>
      </c>
      <c r="AF2247">
        <v>70</v>
      </c>
      <c r="AG2247" t="b">
        <v>1</v>
      </c>
      <c r="AH2247">
        <v>316.48</v>
      </c>
      <c r="AI2247">
        <f t="shared" si="35"/>
        <v>8954.0357484638462</v>
      </c>
      <c r="AJ2247">
        <v>3</v>
      </c>
      <c r="AK2247" t="b">
        <v>0</v>
      </c>
      <c r="AL2247" t="b">
        <v>0</v>
      </c>
      <c r="AM2247" t="s">
        <v>576</v>
      </c>
      <c r="AN2247" s="1">
        <v>39774</v>
      </c>
      <c r="AO2247" s="1">
        <v>39782</v>
      </c>
      <c r="AP2247" s="1">
        <v>39836</v>
      </c>
      <c r="AQ2247" s="1">
        <v>39926</v>
      </c>
    </row>
    <row r="2248" spans="1:43">
      <c r="A2248" t="s">
        <v>4534</v>
      </c>
      <c r="B2248">
        <v>481091007693</v>
      </c>
      <c r="C2248" t="s">
        <v>4535</v>
      </c>
      <c r="D2248" t="s">
        <v>248</v>
      </c>
      <c r="E2248">
        <v>76708</v>
      </c>
      <c r="F2248" t="s">
        <v>75</v>
      </c>
      <c r="G2248" t="s">
        <v>4536</v>
      </c>
      <c r="H2248" t="s">
        <v>4537</v>
      </c>
      <c r="I2248" t="b">
        <v>0</v>
      </c>
      <c r="J2248" t="b">
        <v>0</v>
      </c>
      <c r="K2248" t="b">
        <v>0</v>
      </c>
      <c r="L2248" t="b">
        <v>0</v>
      </c>
      <c r="M2248" t="b">
        <v>0</v>
      </c>
      <c r="N2248" t="b">
        <v>0</v>
      </c>
      <c r="O2248" t="s">
        <v>57</v>
      </c>
      <c r="P2248" t="b">
        <v>0</v>
      </c>
      <c r="Q2248" t="b">
        <v>0</v>
      </c>
      <c r="R2248" t="s">
        <v>211</v>
      </c>
      <c r="S2248" t="s">
        <v>100</v>
      </c>
      <c r="V2248" t="s">
        <v>71</v>
      </c>
      <c r="W2248" t="s">
        <v>61</v>
      </c>
      <c r="X2248" t="s">
        <v>62</v>
      </c>
      <c r="Y2248" t="s">
        <v>81</v>
      </c>
      <c r="Z2248">
        <v>0</v>
      </c>
      <c r="AA2248">
        <v>0</v>
      </c>
      <c r="AB2248">
        <v>3.46</v>
      </c>
      <c r="AC2248">
        <v>35</v>
      </c>
      <c r="AD2248">
        <v>269.33</v>
      </c>
      <c r="AE2248">
        <v>316.86</v>
      </c>
      <c r="AF2248">
        <v>200</v>
      </c>
      <c r="AG2248" t="b">
        <v>1</v>
      </c>
      <c r="AH2248">
        <v>316.85000000000002</v>
      </c>
      <c r="AI2248">
        <f t="shared" si="35"/>
        <v>8884.149581008478</v>
      </c>
      <c r="AJ2248">
        <v>7</v>
      </c>
      <c r="AK2248" t="b">
        <v>1</v>
      </c>
      <c r="AL2248" t="b">
        <v>0</v>
      </c>
      <c r="AM2248" t="s">
        <v>576</v>
      </c>
      <c r="AN2248" s="1">
        <v>40592</v>
      </c>
      <c r="AO2248" s="1">
        <v>40599</v>
      </c>
      <c r="AQ2248" s="1">
        <v>40741</v>
      </c>
    </row>
    <row r="2249" spans="1:43">
      <c r="A2249" t="s">
        <v>4538</v>
      </c>
      <c r="B2249">
        <v>292181001203</v>
      </c>
      <c r="C2249" t="s">
        <v>4539</v>
      </c>
      <c r="D2249" t="s">
        <v>715</v>
      </c>
      <c r="E2249">
        <v>64850</v>
      </c>
      <c r="F2249" t="s">
        <v>54</v>
      </c>
      <c r="G2249" t="s">
        <v>4540</v>
      </c>
      <c r="H2249" t="s">
        <v>4541</v>
      </c>
      <c r="I2249" t="b">
        <v>0</v>
      </c>
      <c r="J2249" t="b">
        <v>0</v>
      </c>
      <c r="K2249" t="b">
        <v>0</v>
      </c>
      <c r="L2249" t="b">
        <v>0</v>
      </c>
      <c r="M2249" t="b">
        <v>0</v>
      </c>
      <c r="N2249" t="b">
        <v>0</v>
      </c>
      <c r="O2249" t="s">
        <v>57</v>
      </c>
      <c r="P2249" t="b">
        <v>0</v>
      </c>
      <c r="Q2249" t="b">
        <v>0</v>
      </c>
      <c r="R2249" t="s">
        <v>113</v>
      </c>
      <c r="S2249" t="s">
        <v>113</v>
      </c>
      <c r="T2249" t="s">
        <v>521</v>
      </c>
      <c r="U2249" t="s">
        <v>137</v>
      </c>
      <c r="V2249" t="s">
        <v>71</v>
      </c>
      <c r="W2249" t="s">
        <v>61</v>
      </c>
      <c r="X2249" t="s">
        <v>62</v>
      </c>
      <c r="Y2249" t="s">
        <v>81</v>
      </c>
      <c r="Z2249">
        <v>21.68</v>
      </c>
      <c r="AA2249">
        <v>9.17</v>
      </c>
      <c r="AB2249">
        <v>3.25</v>
      </c>
      <c r="AC2249">
        <v>9</v>
      </c>
      <c r="AD2249">
        <v>259.85000000000002</v>
      </c>
      <c r="AE2249">
        <v>316.89</v>
      </c>
      <c r="AF2249">
        <v>8</v>
      </c>
      <c r="AG2249" t="b">
        <v>1</v>
      </c>
      <c r="AH2249">
        <v>316.89</v>
      </c>
      <c r="AI2249">
        <f t="shared" si="35"/>
        <v>8876.6107196619596</v>
      </c>
      <c r="AJ2249">
        <v>1</v>
      </c>
      <c r="AK2249" t="b">
        <v>1</v>
      </c>
      <c r="AL2249" t="b">
        <v>0</v>
      </c>
      <c r="AM2249" t="s">
        <v>576</v>
      </c>
      <c r="AN2249" s="1">
        <v>40063</v>
      </c>
      <c r="AO2249" s="1">
        <v>40155</v>
      </c>
      <c r="AP2249" s="1">
        <v>40182</v>
      </c>
      <c r="AQ2249" s="1">
        <v>40221</v>
      </c>
    </row>
    <row r="2250" spans="1:43">
      <c r="A2250" t="s">
        <v>4542</v>
      </c>
      <c r="B2250">
        <v>370150002446</v>
      </c>
      <c r="C2250" t="s">
        <v>565</v>
      </c>
      <c r="D2250" t="s">
        <v>67</v>
      </c>
      <c r="E2250">
        <v>27105</v>
      </c>
      <c r="F2250" t="s">
        <v>75</v>
      </c>
      <c r="G2250" t="s">
        <v>566</v>
      </c>
      <c r="H2250" t="s">
        <v>567</v>
      </c>
      <c r="I2250" t="b">
        <v>0</v>
      </c>
      <c r="J2250" t="b">
        <v>0</v>
      </c>
      <c r="K2250" t="b">
        <v>0</v>
      </c>
      <c r="L2250" t="b">
        <v>0</v>
      </c>
      <c r="M2250" t="b">
        <v>0</v>
      </c>
      <c r="N2250" t="b">
        <v>0</v>
      </c>
      <c r="O2250" t="s">
        <v>87</v>
      </c>
      <c r="P2250" t="b">
        <v>0</v>
      </c>
      <c r="Q2250" t="b">
        <v>0</v>
      </c>
      <c r="R2250" t="s">
        <v>101</v>
      </c>
      <c r="S2250" t="s">
        <v>95</v>
      </c>
      <c r="W2250" t="s">
        <v>61</v>
      </c>
      <c r="X2250" t="s">
        <v>62</v>
      </c>
      <c r="Y2250" t="s">
        <v>81</v>
      </c>
      <c r="AD2250">
        <v>272.95999999999998</v>
      </c>
      <c r="AE2250">
        <v>332.88</v>
      </c>
      <c r="AF2250">
        <v>60</v>
      </c>
      <c r="AG2250" t="b">
        <v>1</v>
      </c>
      <c r="AH2250">
        <v>317</v>
      </c>
      <c r="AI2250">
        <f t="shared" si="35"/>
        <v>8855.8953509590101</v>
      </c>
      <c r="AJ2250">
        <v>2</v>
      </c>
      <c r="AK2250" t="b">
        <v>0</v>
      </c>
      <c r="AL2250" t="b">
        <v>0</v>
      </c>
      <c r="AM2250" t="s">
        <v>576</v>
      </c>
      <c r="AN2250" s="1">
        <v>38170</v>
      </c>
      <c r="AO2250" s="1">
        <v>38327</v>
      </c>
      <c r="AP2250" s="1">
        <v>38394</v>
      </c>
      <c r="AQ2250" s="1">
        <v>38517</v>
      </c>
    </row>
    <row r="2251" spans="1:43">
      <c r="A2251" t="s">
        <v>4543</v>
      </c>
      <c r="C2251" t="s">
        <v>553</v>
      </c>
      <c r="D2251" t="s">
        <v>74</v>
      </c>
      <c r="E2251">
        <v>10301</v>
      </c>
      <c r="F2251" t="s">
        <v>75</v>
      </c>
      <c r="G2251" t="s">
        <v>117</v>
      </c>
      <c r="H2251" t="s">
        <v>553</v>
      </c>
      <c r="I2251" t="b">
        <v>0</v>
      </c>
      <c r="J2251" t="b">
        <v>0</v>
      </c>
      <c r="K2251" t="b">
        <v>0</v>
      </c>
      <c r="L2251" t="b">
        <v>0</v>
      </c>
      <c r="M2251" t="b">
        <v>0</v>
      </c>
      <c r="N2251" t="b">
        <v>0</v>
      </c>
      <c r="O2251" t="s">
        <v>57</v>
      </c>
      <c r="P2251" t="b">
        <v>0</v>
      </c>
      <c r="Q2251" t="b">
        <v>0</v>
      </c>
      <c r="R2251" t="s">
        <v>58</v>
      </c>
      <c r="S2251" t="s">
        <v>59</v>
      </c>
      <c r="W2251" t="s">
        <v>114</v>
      </c>
      <c r="X2251" t="s">
        <v>62</v>
      </c>
      <c r="Y2251" t="s">
        <v>63</v>
      </c>
      <c r="AD2251">
        <v>273.89999999999998</v>
      </c>
      <c r="AE2251">
        <v>334.02</v>
      </c>
      <c r="AF2251">
        <v>0</v>
      </c>
      <c r="AG2251" t="b">
        <v>0</v>
      </c>
      <c r="AH2251">
        <v>317</v>
      </c>
      <c r="AI2251">
        <f t="shared" si="35"/>
        <v>8855.8953509590101</v>
      </c>
      <c r="AJ2251">
        <v>2</v>
      </c>
      <c r="AK2251" t="b">
        <v>0</v>
      </c>
      <c r="AL2251" t="b">
        <v>0</v>
      </c>
      <c r="AM2251" t="s">
        <v>576</v>
      </c>
      <c r="AN2251" s="1">
        <v>37823</v>
      </c>
      <c r="AO2251" s="1">
        <v>37949</v>
      </c>
      <c r="AP2251" s="1">
        <v>38019</v>
      </c>
      <c r="AQ2251" s="1">
        <v>38067</v>
      </c>
    </row>
    <row r="2252" spans="1:43">
      <c r="A2252" t="s">
        <v>4544</v>
      </c>
      <c r="C2252" t="s">
        <v>130</v>
      </c>
      <c r="D2252" t="s">
        <v>128</v>
      </c>
      <c r="E2252">
        <v>90012</v>
      </c>
      <c r="F2252" t="s">
        <v>75</v>
      </c>
      <c r="G2252" t="s">
        <v>271</v>
      </c>
      <c r="H2252" t="s">
        <v>130</v>
      </c>
      <c r="I2252" t="b">
        <v>0</v>
      </c>
      <c r="J2252" t="b">
        <v>0</v>
      </c>
      <c r="K2252" t="b">
        <v>0</v>
      </c>
      <c r="L2252" t="b">
        <v>0</v>
      </c>
      <c r="M2252" t="b">
        <v>0</v>
      </c>
      <c r="N2252" t="b">
        <v>0</v>
      </c>
      <c r="O2252" t="s">
        <v>77</v>
      </c>
      <c r="P2252" t="b">
        <v>0</v>
      </c>
      <c r="Q2252" t="b">
        <v>0</v>
      </c>
      <c r="R2252" t="s">
        <v>267</v>
      </c>
      <c r="S2252" t="s">
        <v>95</v>
      </c>
      <c r="T2252" t="s">
        <v>211</v>
      </c>
      <c r="U2252" t="s">
        <v>100</v>
      </c>
      <c r="V2252" t="s">
        <v>60</v>
      </c>
      <c r="W2252" t="s">
        <v>61</v>
      </c>
      <c r="X2252" t="s">
        <v>436</v>
      </c>
      <c r="Y2252" t="s">
        <v>151</v>
      </c>
      <c r="Z2252">
        <v>23.42</v>
      </c>
      <c r="AA2252">
        <v>16.98</v>
      </c>
      <c r="AB2252">
        <v>3.51</v>
      </c>
      <c r="AC2252">
        <v>9</v>
      </c>
      <c r="AD2252">
        <v>287.16000000000003</v>
      </c>
      <c r="AE2252">
        <v>350.2</v>
      </c>
      <c r="AF2252">
        <v>25</v>
      </c>
      <c r="AG2252" t="b">
        <v>1</v>
      </c>
      <c r="AH2252">
        <v>317.27</v>
      </c>
      <c r="AI2252">
        <f t="shared" si="35"/>
        <v>8805.1511368699612</v>
      </c>
      <c r="AJ2252">
        <v>4</v>
      </c>
      <c r="AK2252" t="b">
        <v>0</v>
      </c>
      <c r="AL2252" t="b">
        <v>0</v>
      </c>
      <c r="AM2252" t="s">
        <v>576</v>
      </c>
      <c r="AN2252" s="1">
        <v>40164</v>
      </c>
      <c r="AO2252" s="1">
        <v>40200</v>
      </c>
      <c r="AP2252" s="1">
        <v>40266</v>
      </c>
      <c r="AQ2252" s="1">
        <v>40320</v>
      </c>
    </row>
    <row r="2253" spans="1:43">
      <c r="A2253" t="s">
        <v>4545</v>
      </c>
      <c r="B2253">
        <v>63432005483</v>
      </c>
      <c r="C2253" t="s">
        <v>242</v>
      </c>
      <c r="D2253" t="s">
        <v>128</v>
      </c>
      <c r="E2253">
        <v>92102</v>
      </c>
      <c r="F2253" t="s">
        <v>75</v>
      </c>
      <c r="G2253" t="s">
        <v>794</v>
      </c>
      <c r="H2253" t="s">
        <v>242</v>
      </c>
      <c r="I2253" t="b">
        <v>0</v>
      </c>
      <c r="J2253" t="b">
        <v>1</v>
      </c>
      <c r="K2253" t="b">
        <v>1</v>
      </c>
      <c r="L2253" t="b">
        <v>0</v>
      </c>
      <c r="M2253" t="b">
        <v>0</v>
      </c>
      <c r="N2253" t="b">
        <v>0</v>
      </c>
      <c r="O2253" t="s">
        <v>77</v>
      </c>
      <c r="P2253" t="b">
        <v>0</v>
      </c>
      <c r="Q2253" t="b">
        <v>0</v>
      </c>
      <c r="R2253" t="s">
        <v>104</v>
      </c>
      <c r="S2253" t="s">
        <v>95</v>
      </c>
      <c r="T2253" t="s">
        <v>119</v>
      </c>
      <c r="U2253" t="s">
        <v>59</v>
      </c>
      <c r="V2253" t="s">
        <v>71</v>
      </c>
      <c r="W2253" t="s">
        <v>61</v>
      </c>
      <c r="X2253" t="s">
        <v>62</v>
      </c>
      <c r="Y2253" t="s">
        <v>63</v>
      </c>
      <c r="Z2253">
        <v>0</v>
      </c>
      <c r="AA2253">
        <v>19.43</v>
      </c>
      <c r="AB2253">
        <v>3.18</v>
      </c>
      <c r="AC2253">
        <v>35</v>
      </c>
      <c r="AD2253">
        <v>269.91000000000003</v>
      </c>
      <c r="AE2253">
        <v>317.54000000000002</v>
      </c>
      <c r="AF2253">
        <v>24</v>
      </c>
      <c r="AG2253" t="b">
        <v>1</v>
      </c>
      <c r="AH2253">
        <v>317.55</v>
      </c>
      <c r="AI2253">
        <f t="shared" si="35"/>
        <v>8752.6815074442729</v>
      </c>
      <c r="AJ2253">
        <v>4</v>
      </c>
      <c r="AK2253" t="b">
        <v>1</v>
      </c>
      <c r="AL2253" t="b">
        <v>0</v>
      </c>
      <c r="AM2253" t="s">
        <v>576</v>
      </c>
      <c r="AN2253" s="1">
        <v>40449</v>
      </c>
      <c r="AO2253" s="1">
        <v>40509</v>
      </c>
      <c r="AP2253" s="1">
        <v>40606</v>
      </c>
      <c r="AQ2253" s="1">
        <v>40599</v>
      </c>
    </row>
    <row r="2254" spans="1:43">
      <c r="A2254" t="s">
        <v>4546</v>
      </c>
      <c r="B2254">
        <v>370472001869</v>
      </c>
      <c r="C2254" t="s">
        <v>1413</v>
      </c>
      <c r="D2254" t="s">
        <v>67</v>
      </c>
      <c r="E2254">
        <v>27513</v>
      </c>
      <c r="F2254" t="s">
        <v>75</v>
      </c>
      <c r="G2254" t="s">
        <v>430</v>
      </c>
      <c r="H2254" t="s">
        <v>431</v>
      </c>
      <c r="I2254" t="b">
        <v>0</v>
      </c>
      <c r="J2254" t="b">
        <v>0</v>
      </c>
      <c r="K2254" t="b">
        <v>0</v>
      </c>
      <c r="L2254" t="b">
        <v>0</v>
      </c>
      <c r="M2254" t="b">
        <v>0</v>
      </c>
      <c r="N2254" t="b">
        <v>0</v>
      </c>
      <c r="O2254" t="s">
        <v>57</v>
      </c>
      <c r="P2254" t="b">
        <v>0</v>
      </c>
      <c r="Q2254" t="b">
        <v>0</v>
      </c>
      <c r="R2254" t="s">
        <v>119</v>
      </c>
      <c r="S2254" t="s">
        <v>59</v>
      </c>
      <c r="T2254" t="s">
        <v>94</v>
      </c>
      <c r="U2254" t="s">
        <v>95</v>
      </c>
      <c r="V2254" t="s">
        <v>60</v>
      </c>
      <c r="W2254" t="s">
        <v>80</v>
      </c>
      <c r="X2254" t="s">
        <v>107</v>
      </c>
      <c r="Y2254" t="s">
        <v>63</v>
      </c>
      <c r="Z2254">
        <v>12</v>
      </c>
      <c r="AA2254">
        <v>15.91</v>
      </c>
      <c r="AB2254">
        <v>3.06</v>
      </c>
      <c r="AC2254">
        <v>35</v>
      </c>
      <c r="AD2254">
        <v>269.95</v>
      </c>
      <c r="AE2254">
        <v>317.58999999999997</v>
      </c>
      <c r="AF2254">
        <v>17</v>
      </c>
      <c r="AG2254" t="b">
        <v>1</v>
      </c>
      <c r="AH2254">
        <v>317.58999999999997</v>
      </c>
      <c r="AI2254">
        <f t="shared" si="35"/>
        <v>8745.1986460977532</v>
      </c>
      <c r="AJ2254">
        <v>2</v>
      </c>
      <c r="AK2254" t="b">
        <v>0</v>
      </c>
      <c r="AL2254" t="b">
        <v>0</v>
      </c>
      <c r="AM2254" t="s">
        <v>576</v>
      </c>
      <c r="AN2254" s="1">
        <v>40533</v>
      </c>
      <c r="AO2254" s="1">
        <v>40571</v>
      </c>
      <c r="AP2254" s="1">
        <v>40599</v>
      </c>
      <c r="AQ2254" s="1">
        <v>40679</v>
      </c>
    </row>
    <row r="2255" spans="1:43">
      <c r="A2255" t="s">
        <v>4547</v>
      </c>
      <c r="B2255">
        <v>201299001706</v>
      </c>
      <c r="C2255" t="s">
        <v>4548</v>
      </c>
      <c r="D2255" t="s">
        <v>297</v>
      </c>
      <c r="E2255">
        <v>67217</v>
      </c>
      <c r="F2255" t="s">
        <v>75</v>
      </c>
      <c r="G2255" t="s">
        <v>4549</v>
      </c>
      <c r="H2255" t="s">
        <v>4550</v>
      </c>
      <c r="I2255" t="b">
        <v>0</v>
      </c>
      <c r="J2255" t="b">
        <v>1</v>
      </c>
      <c r="K2255" t="b">
        <v>0</v>
      </c>
      <c r="L2255" t="b">
        <v>0</v>
      </c>
      <c r="M2255" t="b">
        <v>0</v>
      </c>
      <c r="N2255" t="b">
        <v>0</v>
      </c>
      <c r="O2255" t="s">
        <v>57</v>
      </c>
      <c r="P2255" t="b">
        <v>0</v>
      </c>
      <c r="Q2255" t="b">
        <v>0</v>
      </c>
      <c r="R2255" t="s">
        <v>119</v>
      </c>
      <c r="S2255" t="s">
        <v>59</v>
      </c>
      <c r="T2255" t="s">
        <v>58</v>
      </c>
      <c r="U2255" t="s">
        <v>59</v>
      </c>
      <c r="V2255" t="s">
        <v>60</v>
      </c>
      <c r="W2255" t="s">
        <v>114</v>
      </c>
      <c r="X2255" t="s">
        <v>62</v>
      </c>
      <c r="Y2255" t="s">
        <v>63</v>
      </c>
      <c r="Z2255">
        <v>21.54</v>
      </c>
      <c r="AA2255">
        <v>11.42</v>
      </c>
      <c r="AB2255">
        <v>3.23</v>
      </c>
      <c r="AC2255">
        <v>9</v>
      </c>
      <c r="AD2255">
        <v>260.62</v>
      </c>
      <c r="AE2255">
        <v>317.83</v>
      </c>
      <c r="AF2255">
        <v>19</v>
      </c>
      <c r="AG2255" t="b">
        <v>1</v>
      </c>
      <c r="AH2255">
        <v>317.83</v>
      </c>
      <c r="AI2255">
        <f t="shared" si="35"/>
        <v>8700.3686780185963</v>
      </c>
      <c r="AJ2255">
        <v>5</v>
      </c>
      <c r="AK2255" t="b">
        <v>0</v>
      </c>
      <c r="AL2255" t="b">
        <v>0</v>
      </c>
      <c r="AM2255" t="s">
        <v>576</v>
      </c>
      <c r="AN2255" s="1">
        <v>40084</v>
      </c>
      <c r="AO2255" s="1">
        <v>40178</v>
      </c>
      <c r="AP2255" s="1">
        <v>40298</v>
      </c>
      <c r="AQ2255" s="1">
        <v>40238</v>
      </c>
    </row>
    <row r="2256" spans="1:43">
      <c r="A2256" t="s">
        <v>4551</v>
      </c>
      <c r="B2256">
        <v>100020000221</v>
      </c>
      <c r="C2256" t="s">
        <v>837</v>
      </c>
      <c r="D2256" t="s">
        <v>1136</v>
      </c>
      <c r="E2256">
        <v>19713</v>
      </c>
      <c r="F2256" t="s">
        <v>54</v>
      </c>
      <c r="G2256" t="s">
        <v>4552</v>
      </c>
      <c r="H2256" t="s">
        <v>1138</v>
      </c>
      <c r="I2256" t="b">
        <v>0</v>
      </c>
      <c r="J2256" t="b">
        <v>0</v>
      </c>
      <c r="K2256" t="b">
        <v>0</v>
      </c>
      <c r="L2256" t="b">
        <v>0</v>
      </c>
      <c r="M2256" t="b">
        <v>0</v>
      </c>
      <c r="N2256" t="b">
        <v>0</v>
      </c>
      <c r="O2256" t="s">
        <v>57</v>
      </c>
      <c r="P2256" t="b">
        <v>0</v>
      </c>
      <c r="Q2256" t="b">
        <v>0</v>
      </c>
      <c r="R2256" t="s">
        <v>119</v>
      </c>
      <c r="S2256" t="s">
        <v>59</v>
      </c>
      <c r="T2256" t="s">
        <v>136</v>
      </c>
      <c r="U2256" t="s">
        <v>137</v>
      </c>
      <c r="V2256" t="s">
        <v>60</v>
      </c>
      <c r="W2256" t="s">
        <v>61</v>
      </c>
      <c r="X2256" t="s">
        <v>62</v>
      </c>
      <c r="Y2256" t="s">
        <v>63</v>
      </c>
      <c r="Z2256">
        <v>0</v>
      </c>
      <c r="AA2256">
        <v>0</v>
      </c>
      <c r="AB2256">
        <v>3.5</v>
      </c>
      <c r="AC2256">
        <v>35</v>
      </c>
      <c r="AD2256">
        <v>271.74</v>
      </c>
      <c r="AE2256">
        <v>319.69</v>
      </c>
      <c r="AF2256">
        <v>30</v>
      </c>
      <c r="AG2256" t="b">
        <v>1</v>
      </c>
      <c r="AH2256">
        <v>317.93</v>
      </c>
      <c r="AI2256">
        <f t="shared" si="35"/>
        <v>8681.723524652276</v>
      </c>
      <c r="AJ2256">
        <v>3</v>
      </c>
      <c r="AK2256" t="b">
        <v>0</v>
      </c>
      <c r="AL2256" t="b">
        <v>0</v>
      </c>
      <c r="AM2256" t="s">
        <v>576</v>
      </c>
      <c r="AN2256" s="1">
        <v>40559</v>
      </c>
      <c r="AO2256" s="1">
        <v>40579</v>
      </c>
      <c r="AP2256" s="1">
        <v>40581</v>
      </c>
      <c r="AQ2256" s="1">
        <v>40706</v>
      </c>
    </row>
    <row r="2257" spans="1:43">
      <c r="A2257" t="s">
        <v>4553</v>
      </c>
      <c r="B2257">
        <v>64215002349</v>
      </c>
      <c r="C2257" t="s">
        <v>1582</v>
      </c>
      <c r="D2257" t="s">
        <v>128</v>
      </c>
      <c r="E2257">
        <v>92655</v>
      </c>
      <c r="F2257" t="s">
        <v>54</v>
      </c>
      <c r="G2257" t="s">
        <v>1583</v>
      </c>
      <c r="H2257" t="s">
        <v>307</v>
      </c>
      <c r="I2257" t="b">
        <v>0</v>
      </c>
      <c r="J2257" t="b">
        <v>0</v>
      </c>
      <c r="K2257" t="b">
        <v>0</v>
      </c>
      <c r="L2257" t="b">
        <v>0</v>
      </c>
      <c r="M2257" t="b">
        <v>0</v>
      </c>
      <c r="N2257" t="b">
        <v>0</v>
      </c>
      <c r="O2257" t="s">
        <v>77</v>
      </c>
      <c r="P2257" t="b">
        <v>0</v>
      </c>
      <c r="Q2257" t="b">
        <v>0</v>
      </c>
      <c r="R2257" t="s">
        <v>119</v>
      </c>
      <c r="S2257" t="s">
        <v>59</v>
      </c>
      <c r="T2257" t="s">
        <v>230</v>
      </c>
      <c r="U2257" t="s">
        <v>59</v>
      </c>
      <c r="V2257" t="s">
        <v>60</v>
      </c>
      <c r="W2257" t="s">
        <v>114</v>
      </c>
      <c r="X2257" t="s">
        <v>62</v>
      </c>
      <c r="Y2257" t="s">
        <v>81</v>
      </c>
      <c r="Z2257">
        <v>0</v>
      </c>
      <c r="AA2257">
        <v>20.25</v>
      </c>
      <c r="AB2257">
        <v>3.32</v>
      </c>
      <c r="AC2257">
        <v>35</v>
      </c>
      <c r="AD2257">
        <v>279.92</v>
      </c>
      <c r="AE2257">
        <v>329.32</v>
      </c>
      <c r="AF2257">
        <v>30</v>
      </c>
      <c r="AG2257" t="b">
        <v>1</v>
      </c>
      <c r="AH2257">
        <v>318.08999999999997</v>
      </c>
      <c r="AI2257">
        <f t="shared" si="35"/>
        <v>8651.9328792661781</v>
      </c>
      <c r="AJ2257">
        <v>1</v>
      </c>
      <c r="AK2257" t="b">
        <v>0</v>
      </c>
      <c r="AL2257" t="b">
        <v>0</v>
      </c>
      <c r="AM2257" t="s">
        <v>576</v>
      </c>
      <c r="AN2257" s="1">
        <v>40620</v>
      </c>
      <c r="AO2257" s="1">
        <v>40631</v>
      </c>
      <c r="AQ2257" s="1">
        <v>40771</v>
      </c>
    </row>
    <row r="2258" spans="1:43">
      <c r="A2258" t="s">
        <v>4554</v>
      </c>
      <c r="C2258" t="s">
        <v>483</v>
      </c>
      <c r="D2258" t="s">
        <v>74</v>
      </c>
      <c r="E2258">
        <v>11216</v>
      </c>
      <c r="F2258" t="s">
        <v>75</v>
      </c>
      <c r="G2258" t="s">
        <v>484</v>
      </c>
      <c r="H2258" t="s">
        <v>483</v>
      </c>
      <c r="I2258" t="b">
        <v>0</v>
      </c>
      <c r="J2258" t="b">
        <v>0</v>
      </c>
      <c r="K2258" t="b">
        <v>0</v>
      </c>
      <c r="L2258" t="b">
        <v>0</v>
      </c>
      <c r="M2258" t="b">
        <v>0</v>
      </c>
      <c r="N2258" t="b">
        <v>0</v>
      </c>
      <c r="O2258" t="s">
        <v>77</v>
      </c>
      <c r="P2258" t="b">
        <v>0</v>
      </c>
      <c r="Q2258" t="b">
        <v>0</v>
      </c>
      <c r="R2258" t="s">
        <v>125</v>
      </c>
      <c r="S2258" t="s">
        <v>59</v>
      </c>
      <c r="T2258" t="s">
        <v>58</v>
      </c>
      <c r="U2258" t="s">
        <v>59</v>
      </c>
      <c r="V2258" t="s">
        <v>60</v>
      </c>
      <c r="W2258" t="s">
        <v>61</v>
      </c>
      <c r="X2258" t="s">
        <v>62</v>
      </c>
      <c r="Y2258" t="s">
        <v>151</v>
      </c>
      <c r="AD2258">
        <v>276.75</v>
      </c>
      <c r="AE2258">
        <v>337.5</v>
      </c>
      <c r="AF2258">
        <v>180</v>
      </c>
      <c r="AG2258" t="b">
        <v>1</v>
      </c>
      <c r="AH2258">
        <v>318.26</v>
      </c>
      <c r="AI2258">
        <f t="shared" si="35"/>
        <v>8620.3364185434384</v>
      </c>
      <c r="AJ2258">
        <v>1</v>
      </c>
      <c r="AK2258" t="b">
        <v>0</v>
      </c>
      <c r="AL2258" t="b">
        <v>0</v>
      </c>
      <c r="AM2258" t="s">
        <v>576</v>
      </c>
      <c r="AN2258" s="1">
        <v>38757</v>
      </c>
      <c r="AO2258" s="1">
        <v>38925</v>
      </c>
      <c r="AQ2258" s="1">
        <v>38999</v>
      </c>
    </row>
    <row r="2259" spans="1:43">
      <c r="A2259" t="s">
        <v>4555</v>
      </c>
      <c r="B2259">
        <v>370012000037</v>
      </c>
      <c r="C2259" t="s">
        <v>1040</v>
      </c>
      <c r="D2259" t="s">
        <v>67</v>
      </c>
      <c r="E2259">
        <v>28675</v>
      </c>
      <c r="F2259" t="s">
        <v>68</v>
      </c>
      <c r="G2259" t="s">
        <v>1041</v>
      </c>
      <c r="H2259" t="s">
        <v>1042</v>
      </c>
      <c r="I2259" t="b">
        <v>0</v>
      </c>
      <c r="J2259" t="b">
        <v>0</v>
      </c>
      <c r="K2259" t="b">
        <v>0</v>
      </c>
      <c r="L2259" t="b">
        <v>0</v>
      </c>
      <c r="M2259" t="b">
        <v>0</v>
      </c>
      <c r="N2259" t="b">
        <v>0</v>
      </c>
      <c r="O2259" t="s">
        <v>87</v>
      </c>
      <c r="P2259" t="b">
        <v>0</v>
      </c>
      <c r="Q2259" t="b">
        <v>0</v>
      </c>
      <c r="R2259" t="s">
        <v>99</v>
      </c>
      <c r="S2259" t="s">
        <v>100</v>
      </c>
      <c r="V2259" t="s">
        <v>60</v>
      </c>
      <c r="W2259" t="s">
        <v>61</v>
      </c>
      <c r="X2259" t="s">
        <v>62</v>
      </c>
      <c r="Y2259" t="s">
        <v>88</v>
      </c>
      <c r="Z2259">
        <v>0</v>
      </c>
      <c r="AA2259">
        <v>17.16</v>
      </c>
      <c r="AB2259">
        <v>3.3</v>
      </c>
      <c r="AC2259">
        <v>35</v>
      </c>
      <c r="AD2259">
        <v>275.45</v>
      </c>
      <c r="AE2259">
        <v>324.06</v>
      </c>
      <c r="AF2259">
        <v>30</v>
      </c>
      <c r="AG2259" t="b">
        <v>1</v>
      </c>
      <c r="AH2259">
        <v>318.62</v>
      </c>
      <c r="AI2259">
        <f t="shared" si="35"/>
        <v>8553.617066424702</v>
      </c>
      <c r="AJ2259">
        <v>11</v>
      </c>
      <c r="AK2259" t="b">
        <v>1</v>
      </c>
      <c r="AL2259" t="b">
        <v>0</v>
      </c>
      <c r="AM2259" t="s">
        <v>576</v>
      </c>
      <c r="AN2259" s="1">
        <v>40603</v>
      </c>
      <c r="AO2259" s="1">
        <v>40604</v>
      </c>
      <c r="AQ2259" s="1">
        <v>40752</v>
      </c>
    </row>
    <row r="2260" spans="1:43">
      <c r="A2260" t="s">
        <v>4556</v>
      </c>
      <c r="C2260" t="s">
        <v>3162</v>
      </c>
      <c r="D2260" t="s">
        <v>354</v>
      </c>
      <c r="E2260">
        <v>85745</v>
      </c>
      <c r="G2260" t="s">
        <v>3163</v>
      </c>
      <c r="H2260" t="s">
        <v>3164</v>
      </c>
      <c r="I2260" t="b">
        <v>0</v>
      </c>
      <c r="J2260" t="b">
        <v>0</v>
      </c>
      <c r="K2260" t="b">
        <v>0</v>
      </c>
      <c r="L2260" t="b">
        <v>0</v>
      </c>
      <c r="M2260" t="b">
        <v>0</v>
      </c>
      <c r="N2260" t="b">
        <v>0</v>
      </c>
      <c r="O2260" t="s">
        <v>77</v>
      </c>
      <c r="P2260" t="b">
        <v>0</v>
      </c>
      <c r="Q2260" t="b">
        <v>0</v>
      </c>
      <c r="R2260" t="s">
        <v>113</v>
      </c>
      <c r="S2260" t="s">
        <v>113</v>
      </c>
      <c r="T2260" t="s">
        <v>1</v>
      </c>
      <c r="U2260" t="s">
        <v>137</v>
      </c>
      <c r="V2260" t="s">
        <v>71</v>
      </c>
      <c r="W2260" t="s">
        <v>80</v>
      </c>
      <c r="X2260" t="s">
        <v>62</v>
      </c>
      <c r="Y2260" t="s">
        <v>63</v>
      </c>
      <c r="Z2260">
        <v>12.59</v>
      </c>
      <c r="AA2260">
        <v>15.33</v>
      </c>
      <c r="AB2260">
        <v>3.22</v>
      </c>
      <c r="AC2260">
        <v>35</v>
      </c>
      <c r="AD2260">
        <v>280.51</v>
      </c>
      <c r="AE2260">
        <v>330.01</v>
      </c>
      <c r="AF2260">
        <v>6</v>
      </c>
      <c r="AG2260" t="b">
        <v>1</v>
      </c>
      <c r="AH2260">
        <v>318.76</v>
      </c>
      <c r="AI2260">
        <f t="shared" si="35"/>
        <v>8527.7406517118634</v>
      </c>
      <c r="AJ2260">
        <v>1</v>
      </c>
      <c r="AK2260" t="b">
        <v>0</v>
      </c>
      <c r="AL2260" t="b">
        <v>0</v>
      </c>
      <c r="AM2260" t="s">
        <v>576</v>
      </c>
      <c r="AN2260" s="1">
        <v>40528</v>
      </c>
      <c r="AO2260" s="1">
        <v>40531</v>
      </c>
      <c r="AP2260" s="1">
        <v>40547</v>
      </c>
      <c r="AQ2260" s="1">
        <v>40677</v>
      </c>
    </row>
    <row r="2261" spans="1:43">
      <c r="A2261" t="s">
        <v>4557</v>
      </c>
      <c r="B2261">
        <v>360008603742</v>
      </c>
      <c r="C2261" t="s">
        <v>73</v>
      </c>
      <c r="D2261" t="s">
        <v>74</v>
      </c>
      <c r="E2261">
        <v>10452</v>
      </c>
      <c r="F2261" t="s">
        <v>75</v>
      </c>
      <c r="G2261" t="s">
        <v>76</v>
      </c>
      <c r="H2261" t="s">
        <v>73</v>
      </c>
      <c r="I2261" t="b">
        <v>0</v>
      </c>
      <c r="J2261" t="b">
        <v>0</v>
      </c>
      <c r="K2261" t="b">
        <v>0</v>
      </c>
      <c r="L2261" t="b">
        <v>0</v>
      </c>
      <c r="M2261" t="b">
        <v>0</v>
      </c>
      <c r="N2261" t="b">
        <v>0</v>
      </c>
      <c r="O2261" t="s">
        <v>77</v>
      </c>
      <c r="P2261" t="b">
        <v>1</v>
      </c>
      <c r="Q2261" t="b">
        <v>0</v>
      </c>
      <c r="R2261" t="s">
        <v>58</v>
      </c>
      <c r="S2261" t="s">
        <v>59</v>
      </c>
      <c r="T2261" t="s">
        <v>390</v>
      </c>
      <c r="U2261" t="s">
        <v>100</v>
      </c>
      <c r="V2261" t="s">
        <v>60</v>
      </c>
      <c r="W2261" t="s">
        <v>114</v>
      </c>
      <c r="X2261" t="s">
        <v>62</v>
      </c>
      <c r="Y2261" t="s">
        <v>151</v>
      </c>
      <c r="Z2261">
        <v>22.62</v>
      </c>
      <c r="AA2261">
        <v>0</v>
      </c>
      <c r="AB2261">
        <v>5.66</v>
      </c>
      <c r="AC2261">
        <v>17</v>
      </c>
      <c r="AD2261">
        <v>271</v>
      </c>
      <c r="AE2261">
        <v>330.49</v>
      </c>
      <c r="AF2261">
        <v>58</v>
      </c>
      <c r="AG2261" t="b">
        <v>1</v>
      </c>
      <c r="AH2261">
        <v>318.82</v>
      </c>
      <c r="AI2261">
        <f t="shared" si="35"/>
        <v>8516.6627596920735</v>
      </c>
      <c r="AJ2261">
        <v>6</v>
      </c>
      <c r="AK2261" t="b">
        <v>0</v>
      </c>
      <c r="AL2261" t="b">
        <v>0</v>
      </c>
      <c r="AM2261" t="s">
        <v>576</v>
      </c>
      <c r="AN2261" s="1">
        <v>39831</v>
      </c>
      <c r="AO2261" s="1">
        <v>39842</v>
      </c>
      <c r="AQ2261" s="1">
        <v>39985</v>
      </c>
    </row>
    <row r="2262" spans="1:43">
      <c r="A2262" t="s">
        <v>4558</v>
      </c>
      <c r="B2262">
        <v>170993000441</v>
      </c>
      <c r="C2262" t="s">
        <v>181</v>
      </c>
      <c r="D2262" t="s">
        <v>182</v>
      </c>
      <c r="E2262">
        <v>60626</v>
      </c>
      <c r="F2262" t="s">
        <v>75</v>
      </c>
      <c r="G2262" t="s">
        <v>1572</v>
      </c>
      <c r="H2262" t="s">
        <v>184</v>
      </c>
      <c r="I2262" t="b">
        <v>0</v>
      </c>
      <c r="J2262" t="b">
        <v>0</v>
      </c>
      <c r="K2262" t="b">
        <v>0</v>
      </c>
      <c r="L2262" t="b">
        <v>0</v>
      </c>
      <c r="M2262" t="b">
        <v>0</v>
      </c>
      <c r="N2262" t="b">
        <v>0</v>
      </c>
      <c r="O2262" t="s">
        <v>77</v>
      </c>
      <c r="P2262" t="b">
        <v>0</v>
      </c>
      <c r="Q2262" t="b">
        <v>0</v>
      </c>
      <c r="R2262" t="s">
        <v>101</v>
      </c>
      <c r="S2262" t="s">
        <v>95</v>
      </c>
      <c r="T2262" t="s">
        <v>131</v>
      </c>
      <c r="U2262" t="s">
        <v>79</v>
      </c>
      <c r="V2262" t="s">
        <v>71</v>
      </c>
      <c r="W2262" t="s">
        <v>80</v>
      </c>
      <c r="X2262" t="s">
        <v>62</v>
      </c>
      <c r="Y2262" t="s">
        <v>81</v>
      </c>
      <c r="Z2262">
        <v>22.6</v>
      </c>
      <c r="AA2262">
        <v>0</v>
      </c>
      <c r="AB2262">
        <v>5.65</v>
      </c>
      <c r="AC2262">
        <v>17</v>
      </c>
      <c r="AD2262">
        <v>271</v>
      </c>
      <c r="AE2262">
        <v>330.49</v>
      </c>
      <c r="AF2262">
        <v>30</v>
      </c>
      <c r="AG2262" t="b">
        <v>1</v>
      </c>
      <c r="AH2262">
        <v>318.82</v>
      </c>
      <c r="AI2262">
        <f t="shared" si="35"/>
        <v>8516.6627596920735</v>
      </c>
      <c r="AJ2262">
        <v>5</v>
      </c>
      <c r="AK2262" t="b">
        <v>0</v>
      </c>
      <c r="AL2262" t="b">
        <v>0</v>
      </c>
      <c r="AM2262" t="s">
        <v>576</v>
      </c>
      <c r="AN2262" s="1">
        <v>39167</v>
      </c>
      <c r="AO2262" s="1">
        <v>39404</v>
      </c>
      <c r="AP2262" s="1">
        <v>39519</v>
      </c>
      <c r="AQ2262" s="1">
        <v>39407</v>
      </c>
    </row>
    <row r="2263" spans="1:43">
      <c r="A2263" t="s">
        <v>4559</v>
      </c>
      <c r="B2263">
        <v>292928001585</v>
      </c>
      <c r="C2263" t="s">
        <v>1524</v>
      </c>
      <c r="D2263" t="s">
        <v>715</v>
      </c>
      <c r="E2263">
        <v>63106</v>
      </c>
      <c r="F2263" t="s">
        <v>75</v>
      </c>
      <c r="G2263" t="s">
        <v>1525</v>
      </c>
      <c r="H2263" t="s">
        <v>1526</v>
      </c>
      <c r="I2263" t="b">
        <v>0</v>
      </c>
      <c r="J2263" t="b">
        <v>1</v>
      </c>
      <c r="K2263" t="b">
        <v>0</v>
      </c>
      <c r="L2263" t="b">
        <v>0</v>
      </c>
      <c r="M2263" t="b">
        <v>0</v>
      </c>
      <c r="N2263" t="b">
        <v>0</v>
      </c>
      <c r="O2263" t="s">
        <v>87</v>
      </c>
      <c r="P2263" t="b">
        <v>0</v>
      </c>
      <c r="Q2263" t="b">
        <v>0</v>
      </c>
      <c r="R2263" t="s">
        <v>113</v>
      </c>
      <c r="S2263" t="s">
        <v>113</v>
      </c>
      <c r="V2263" t="s">
        <v>71</v>
      </c>
      <c r="W2263" t="s">
        <v>61</v>
      </c>
      <c r="X2263" t="s">
        <v>62</v>
      </c>
      <c r="Y2263" t="s">
        <v>151</v>
      </c>
      <c r="Z2263">
        <v>21.84</v>
      </c>
      <c r="AA2263">
        <v>9.24</v>
      </c>
      <c r="AB2263">
        <v>3.28</v>
      </c>
      <c r="AC2263">
        <v>9</v>
      </c>
      <c r="AD2263">
        <v>261.76</v>
      </c>
      <c r="AE2263">
        <v>319.22000000000003</v>
      </c>
      <c r="AF2263">
        <v>8</v>
      </c>
      <c r="AG2263" t="b">
        <v>1</v>
      </c>
      <c r="AH2263">
        <v>319.22000000000003</v>
      </c>
      <c r="AI2263">
        <f t="shared" si="35"/>
        <v>8442.9941462268052</v>
      </c>
      <c r="AJ2263">
        <v>1</v>
      </c>
      <c r="AK2263" t="b">
        <v>0</v>
      </c>
      <c r="AL2263" t="b">
        <v>0</v>
      </c>
      <c r="AM2263" t="s">
        <v>576</v>
      </c>
      <c r="AN2263" s="1">
        <v>40174</v>
      </c>
      <c r="AO2263" s="1">
        <v>40178</v>
      </c>
      <c r="AP2263" s="1">
        <v>40218</v>
      </c>
      <c r="AQ2263" s="1">
        <v>40332</v>
      </c>
    </row>
    <row r="2264" spans="1:43">
      <c r="A2264" t="s">
        <v>4560</v>
      </c>
      <c r="B2264">
        <v>170993005798</v>
      </c>
      <c r="C2264" t="s">
        <v>181</v>
      </c>
      <c r="D2264" t="s">
        <v>182</v>
      </c>
      <c r="E2264">
        <v>60651</v>
      </c>
      <c r="F2264" t="s">
        <v>75</v>
      </c>
      <c r="G2264" t="s">
        <v>1680</v>
      </c>
      <c r="H2264" t="s">
        <v>184</v>
      </c>
      <c r="I2264" t="b">
        <v>1</v>
      </c>
      <c r="J2264" t="b">
        <v>0</v>
      </c>
      <c r="K2264" t="b">
        <v>0</v>
      </c>
      <c r="L2264" t="b">
        <v>0</v>
      </c>
      <c r="M2264" t="b">
        <v>0</v>
      </c>
      <c r="N2264" t="b">
        <v>0</v>
      </c>
      <c r="O2264" t="s">
        <v>77</v>
      </c>
      <c r="P2264" t="b">
        <v>0</v>
      </c>
      <c r="Q2264" t="b">
        <v>0</v>
      </c>
      <c r="R2264" t="s">
        <v>101</v>
      </c>
      <c r="S2264" t="s">
        <v>95</v>
      </c>
      <c r="T2264" t="s">
        <v>58</v>
      </c>
      <c r="U2264" t="s">
        <v>59</v>
      </c>
      <c r="V2264" t="s">
        <v>60</v>
      </c>
      <c r="W2264" t="s">
        <v>114</v>
      </c>
      <c r="X2264" t="s">
        <v>62</v>
      </c>
      <c r="Y2264" t="s">
        <v>63</v>
      </c>
      <c r="Z2264">
        <v>24.49</v>
      </c>
      <c r="AA2264">
        <v>0</v>
      </c>
      <c r="AB2264">
        <v>6.12</v>
      </c>
      <c r="AC2264">
        <v>17</v>
      </c>
      <c r="AD2264">
        <v>293.14999999999998</v>
      </c>
      <c r="AE2264">
        <v>357.5</v>
      </c>
      <c r="AF2264">
        <v>40</v>
      </c>
      <c r="AG2264" t="b">
        <v>1</v>
      </c>
      <c r="AH2264">
        <v>319.72000000000003</v>
      </c>
      <c r="AI2264">
        <f t="shared" si="35"/>
        <v>8351.3583793952293</v>
      </c>
      <c r="AJ2264">
        <v>5</v>
      </c>
      <c r="AK2264" t="b">
        <v>0</v>
      </c>
      <c r="AL2264" t="b">
        <v>0</v>
      </c>
      <c r="AM2264" t="s">
        <v>576</v>
      </c>
      <c r="AN2264" s="1">
        <v>39035</v>
      </c>
      <c r="AO2264" s="1">
        <v>39072</v>
      </c>
      <c r="AP2264" s="1">
        <v>39135</v>
      </c>
      <c r="AQ2264" s="1">
        <v>39277</v>
      </c>
    </row>
    <row r="2265" spans="1:43">
      <c r="A2265" t="s">
        <v>4561</v>
      </c>
      <c r="C2265" t="s">
        <v>217</v>
      </c>
      <c r="D2265" t="s">
        <v>715</v>
      </c>
      <c r="E2265">
        <v>65202</v>
      </c>
      <c r="G2265" t="s">
        <v>2414</v>
      </c>
      <c r="H2265" t="s">
        <v>2415</v>
      </c>
      <c r="I2265" t="b">
        <v>0</v>
      </c>
      <c r="J2265" t="b">
        <v>0</v>
      </c>
      <c r="K2265" t="b">
        <v>0</v>
      </c>
      <c r="L2265" t="b">
        <v>0</v>
      </c>
      <c r="M2265" t="b">
        <v>0</v>
      </c>
      <c r="N2265" t="b">
        <v>0</v>
      </c>
      <c r="O2265" t="s">
        <v>57</v>
      </c>
      <c r="P2265" t="b">
        <v>0</v>
      </c>
      <c r="Q2265" t="b">
        <v>0</v>
      </c>
      <c r="R2265" t="s">
        <v>101</v>
      </c>
      <c r="S2265" t="s">
        <v>95</v>
      </c>
      <c r="V2265" t="s">
        <v>60</v>
      </c>
      <c r="W2265" t="s">
        <v>61</v>
      </c>
      <c r="X2265" t="s">
        <v>62</v>
      </c>
      <c r="Y2265" t="s">
        <v>63</v>
      </c>
      <c r="Z2265">
        <v>0</v>
      </c>
      <c r="AA2265">
        <v>0</v>
      </c>
      <c r="AB2265">
        <v>4.18</v>
      </c>
      <c r="AC2265">
        <v>35</v>
      </c>
      <c r="AD2265">
        <v>317.88</v>
      </c>
      <c r="AE2265">
        <v>365.38</v>
      </c>
      <c r="AF2265">
        <v>25</v>
      </c>
      <c r="AG2265" t="b">
        <v>1</v>
      </c>
      <c r="AH2265">
        <v>319.83</v>
      </c>
      <c r="AI2265">
        <f t="shared" si="35"/>
        <v>8331.2656106922896</v>
      </c>
      <c r="AJ2265">
        <v>3</v>
      </c>
      <c r="AK2265" t="b">
        <v>0</v>
      </c>
      <c r="AL2265" t="b">
        <v>1</v>
      </c>
      <c r="AM2265" t="s">
        <v>576</v>
      </c>
      <c r="AN2265" s="1">
        <v>40398</v>
      </c>
      <c r="AO2265" s="1">
        <v>40532</v>
      </c>
      <c r="AQ2265" s="1">
        <v>40548</v>
      </c>
    </row>
    <row r="2266" spans="1:43">
      <c r="A2266" t="s">
        <v>4562</v>
      </c>
      <c r="B2266">
        <v>482850010904</v>
      </c>
      <c r="C2266" t="s">
        <v>1276</v>
      </c>
      <c r="D2266" t="s">
        <v>248</v>
      </c>
      <c r="E2266">
        <v>79403</v>
      </c>
      <c r="F2266" t="s">
        <v>68</v>
      </c>
      <c r="G2266" t="s">
        <v>4563</v>
      </c>
      <c r="H2266" t="s">
        <v>1276</v>
      </c>
      <c r="I2266" t="b">
        <v>0</v>
      </c>
      <c r="J2266" t="b">
        <v>0</v>
      </c>
      <c r="K2266" t="b">
        <v>0</v>
      </c>
      <c r="L2266" t="b">
        <v>0</v>
      </c>
      <c r="M2266" t="b">
        <v>0</v>
      </c>
      <c r="N2266" t="b">
        <v>0</v>
      </c>
      <c r="O2266" t="s">
        <v>77</v>
      </c>
      <c r="P2266" t="b">
        <v>0</v>
      </c>
      <c r="Q2266" t="b">
        <v>0</v>
      </c>
      <c r="R2266" t="s">
        <v>58</v>
      </c>
      <c r="S2266" t="s">
        <v>59</v>
      </c>
      <c r="T2266" t="s">
        <v>58</v>
      </c>
      <c r="U2266" t="s">
        <v>59</v>
      </c>
      <c r="V2266" t="s">
        <v>60</v>
      </c>
      <c r="W2266" t="s">
        <v>114</v>
      </c>
      <c r="X2266" t="s">
        <v>62</v>
      </c>
      <c r="Y2266" t="s">
        <v>81</v>
      </c>
      <c r="Z2266">
        <v>43.13</v>
      </c>
      <c r="AA2266">
        <v>0</v>
      </c>
      <c r="AB2266">
        <v>10.78</v>
      </c>
      <c r="AC2266">
        <v>17</v>
      </c>
      <c r="AD2266">
        <v>502</v>
      </c>
      <c r="AE2266">
        <v>612.20000000000005</v>
      </c>
      <c r="AF2266">
        <v>25</v>
      </c>
      <c r="AG2266" t="b">
        <v>1</v>
      </c>
      <c r="AH2266">
        <v>320</v>
      </c>
      <c r="AI2266">
        <f t="shared" si="35"/>
        <v>8300.2607499695514</v>
      </c>
      <c r="AJ2266">
        <v>2</v>
      </c>
      <c r="AK2266" t="b">
        <v>0</v>
      </c>
      <c r="AL2266" t="b">
        <v>0</v>
      </c>
      <c r="AM2266" t="s">
        <v>64</v>
      </c>
      <c r="AN2266" s="1">
        <v>39406</v>
      </c>
      <c r="AQ2266" s="1">
        <v>39646</v>
      </c>
    </row>
    <row r="2267" spans="1:43">
      <c r="A2267" t="s">
        <v>4564</v>
      </c>
      <c r="C2267" t="s">
        <v>2321</v>
      </c>
      <c r="D2267" t="s">
        <v>248</v>
      </c>
      <c r="E2267">
        <v>77550</v>
      </c>
      <c r="F2267" t="s">
        <v>75</v>
      </c>
      <c r="G2267" t="s">
        <v>463</v>
      </c>
      <c r="H2267" t="s">
        <v>2321</v>
      </c>
      <c r="I2267" t="b">
        <v>1</v>
      </c>
      <c r="J2267" t="b">
        <v>0</v>
      </c>
      <c r="K2267" t="b">
        <v>0</v>
      </c>
      <c r="L2267" t="b">
        <v>0</v>
      </c>
      <c r="M2267" t="b">
        <v>1</v>
      </c>
      <c r="N2267" t="b">
        <v>0</v>
      </c>
      <c r="O2267" t="s">
        <v>77</v>
      </c>
      <c r="P2267" t="b">
        <v>0</v>
      </c>
      <c r="Q2267" t="b">
        <v>0</v>
      </c>
      <c r="R2267" t="s">
        <v>171</v>
      </c>
      <c r="S2267" t="s">
        <v>79</v>
      </c>
      <c r="V2267" t="s">
        <v>71</v>
      </c>
      <c r="W2267" t="s">
        <v>61</v>
      </c>
      <c r="X2267" t="s">
        <v>62</v>
      </c>
      <c r="Y2267" t="s">
        <v>63</v>
      </c>
      <c r="Z2267">
        <v>22.74</v>
      </c>
      <c r="AA2267">
        <v>0</v>
      </c>
      <c r="AB2267">
        <v>3.41</v>
      </c>
      <c r="AC2267">
        <v>9</v>
      </c>
      <c r="AD2267">
        <v>262.58999999999997</v>
      </c>
      <c r="AE2267">
        <v>320.23</v>
      </c>
      <c r="AF2267">
        <v>23</v>
      </c>
      <c r="AG2267" t="b">
        <v>1</v>
      </c>
      <c r="AH2267">
        <v>320.23</v>
      </c>
      <c r="AI2267">
        <f t="shared" si="35"/>
        <v>8258.4049972270241</v>
      </c>
      <c r="AJ2267">
        <v>1</v>
      </c>
      <c r="AK2267" t="b">
        <v>0</v>
      </c>
      <c r="AL2267" t="b">
        <v>0</v>
      </c>
      <c r="AM2267" t="s">
        <v>576</v>
      </c>
      <c r="AN2267" s="1">
        <v>40153</v>
      </c>
      <c r="AO2267" s="1">
        <v>40155</v>
      </c>
      <c r="AP2267" s="1">
        <v>40182</v>
      </c>
      <c r="AQ2267" s="1">
        <v>40308</v>
      </c>
    </row>
    <row r="2268" spans="1:43">
      <c r="A2268" t="s">
        <v>4565</v>
      </c>
      <c r="C2268" t="s">
        <v>330</v>
      </c>
      <c r="D2268" t="s">
        <v>74</v>
      </c>
      <c r="E2268">
        <v>10033</v>
      </c>
      <c r="F2268" t="s">
        <v>75</v>
      </c>
      <c r="G2268" t="s">
        <v>117</v>
      </c>
      <c r="H2268" t="s">
        <v>332</v>
      </c>
      <c r="I2268" t="b">
        <v>0</v>
      </c>
      <c r="J2268" t="b">
        <v>0</v>
      </c>
      <c r="K2268" t="b">
        <v>0</v>
      </c>
      <c r="L2268" t="b">
        <v>0</v>
      </c>
      <c r="M2268" t="b">
        <v>0</v>
      </c>
      <c r="N2268" t="b">
        <v>0</v>
      </c>
      <c r="O2268" t="s">
        <v>87</v>
      </c>
      <c r="P2268" t="b">
        <v>1</v>
      </c>
      <c r="Q2268" t="b">
        <v>0</v>
      </c>
      <c r="R2268" t="s">
        <v>58</v>
      </c>
      <c r="S2268" t="s">
        <v>59</v>
      </c>
      <c r="T2268" t="s">
        <v>390</v>
      </c>
      <c r="U2268" t="s">
        <v>100</v>
      </c>
      <c r="V2268" t="s">
        <v>60</v>
      </c>
      <c r="W2268" t="s">
        <v>114</v>
      </c>
      <c r="X2268" t="s">
        <v>62</v>
      </c>
      <c r="Y2268" t="s">
        <v>151</v>
      </c>
      <c r="Z2268">
        <v>26.04</v>
      </c>
      <c r="AA2268">
        <v>0</v>
      </c>
      <c r="AB2268">
        <v>6.51</v>
      </c>
      <c r="AC2268">
        <v>17</v>
      </c>
      <c r="AD2268">
        <v>310</v>
      </c>
      <c r="AE2268">
        <v>378.05</v>
      </c>
      <c r="AF2268">
        <v>90</v>
      </c>
      <c r="AG2268" t="b">
        <v>1</v>
      </c>
      <c r="AH2268">
        <v>320.58999999999997</v>
      </c>
      <c r="AI2268">
        <f t="shared" si="35"/>
        <v>8193.1040451082954</v>
      </c>
      <c r="AJ2268">
        <v>4</v>
      </c>
      <c r="AK2268" t="b">
        <v>0</v>
      </c>
      <c r="AL2268" t="b">
        <v>0</v>
      </c>
      <c r="AM2268" t="s">
        <v>576</v>
      </c>
      <c r="AN2268" s="1">
        <v>39349</v>
      </c>
      <c r="AO2268" s="1">
        <v>39355</v>
      </c>
      <c r="AP2268" s="1">
        <v>39442</v>
      </c>
      <c r="AQ2268" s="1">
        <v>39479</v>
      </c>
    </row>
    <row r="2269" spans="1:43">
      <c r="A2269" t="s">
        <v>4566</v>
      </c>
      <c r="B2269">
        <v>62271003047</v>
      </c>
      <c r="C2269" t="s">
        <v>130</v>
      </c>
      <c r="D2269" t="s">
        <v>128</v>
      </c>
      <c r="E2269">
        <v>90061</v>
      </c>
      <c r="F2269" t="s">
        <v>75</v>
      </c>
      <c r="G2269" t="s">
        <v>271</v>
      </c>
      <c r="H2269" t="s">
        <v>130</v>
      </c>
      <c r="I2269" t="b">
        <v>1</v>
      </c>
      <c r="J2269" t="b">
        <v>0</v>
      </c>
      <c r="K2269" t="b">
        <v>0</v>
      </c>
      <c r="L2269" t="b">
        <v>0</v>
      </c>
      <c r="M2269" t="b">
        <v>0</v>
      </c>
      <c r="N2269" t="b">
        <v>0</v>
      </c>
      <c r="O2269" t="s">
        <v>77</v>
      </c>
      <c r="P2269" t="b">
        <v>1</v>
      </c>
      <c r="Q2269" t="b">
        <v>0</v>
      </c>
      <c r="R2269" t="s">
        <v>357</v>
      </c>
      <c r="S2269" t="s">
        <v>137</v>
      </c>
      <c r="T2269" t="s">
        <v>113</v>
      </c>
      <c r="U2269" t="s">
        <v>113</v>
      </c>
      <c r="V2269" t="s">
        <v>71</v>
      </c>
      <c r="W2269" t="s">
        <v>61</v>
      </c>
      <c r="X2269" t="s">
        <v>62</v>
      </c>
      <c r="Y2269" t="s">
        <v>151</v>
      </c>
      <c r="Z2269">
        <v>21.14</v>
      </c>
      <c r="AA2269">
        <v>18.43</v>
      </c>
      <c r="AB2269">
        <v>3.02</v>
      </c>
      <c r="AC2269">
        <v>35</v>
      </c>
      <c r="AD2269">
        <v>279</v>
      </c>
      <c r="AE2269">
        <v>320.69</v>
      </c>
      <c r="AF2269">
        <v>450</v>
      </c>
      <c r="AG2269" t="b">
        <v>1</v>
      </c>
      <c r="AH2269">
        <v>320.69</v>
      </c>
      <c r="AI2269">
        <f t="shared" si="35"/>
        <v>8175.0108917419766</v>
      </c>
      <c r="AJ2269">
        <v>1</v>
      </c>
      <c r="AK2269" t="b">
        <v>0</v>
      </c>
      <c r="AL2269" t="b">
        <v>0</v>
      </c>
      <c r="AM2269" t="s">
        <v>576</v>
      </c>
      <c r="AN2269" s="1">
        <v>40362</v>
      </c>
      <c r="AO2269" s="1">
        <v>40420</v>
      </c>
      <c r="AP2269" s="1">
        <v>40430</v>
      </c>
      <c r="AQ2269" s="1">
        <v>40511</v>
      </c>
    </row>
    <row r="2270" spans="1:43">
      <c r="A2270" t="s">
        <v>4567</v>
      </c>
      <c r="B2270">
        <v>482566002874</v>
      </c>
      <c r="C2270" t="s">
        <v>4568</v>
      </c>
      <c r="D2270" t="s">
        <v>248</v>
      </c>
      <c r="E2270">
        <v>76544</v>
      </c>
      <c r="F2270" t="s">
        <v>75</v>
      </c>
      <c r="G2270" t="s">
        <v>1547</v>
      </c>
      <c r="H2270" t="s">
        <v>1548</v>
      </c>
      <c r="I2270" t="b">
        <v>0</v>
      </c>
      <c r="J2270" t="b">
        <v>0</v>
      </c>
      <c r="K2270" t="b">
        <v>0</v>
      </c>
      <c r="L2270" t="b">
        <v>0</v>
      </c>
      <c r="M2270" t="b">
        <v>0</v>
      </c>
      <c r="N2270" t="b">
        <v>0</v>
      </c>
      <c r="O2270" t="s">
        <v>87</v>
      </c>
      <c r="P2270" t="b">
        <v>0</v>
      </c>
      <c r="Q2270" t="b">
        <v>0</v>
      </c>
      <c r="R2270" t="s">
        <v>94</v>
      </c>
      <c r="S2270" t="s">
        <v>95</v>
      </c>
      <c r="T2270" t="s">
        <v>267</v>
      </c>
      <c r="U2270" t="s">
        <v>95</v>
      </c>
      <c r="V2270" t="s">
        <v>60</v>
      </c>
      <c r="W2270" t="s">
        <v>61</v>
      </c>
      <c r="X2270" t="s">
        <v>62</v>
      </c>
      <c r="Y2270" t="s">
        <v>81</v>
      </c>
      <c r="Z2270">
        <v>0</v>
      </c>
      <c r="AA2270">
        <v>0</v>
      </c>
      <c r="AB2270">
        <v>3.61</v>
      </c>
      <c r="AC2270">
        <v>35</v>
      </c>
      <c r="AD2270">
        <v>279.06</v>
      </c>
      <c r="AE2270">
        <v>320.76</v>
      </c>
      <c r="AF2270">
        <v>48</v>
      </c>
      <c r="AG2270" t="b">
        <v>1</v>
      </c>
      <c r="AH2270">
        <v>320.76</v>
      </c>
      <c r="AI2270">
        <f t="shared" si="35"/>
        <v>8162.3575843855569</v>
      </c>
      <c r="AJ2270">
        <v>8</v>
      </c>
      <c r="AK2270" t="b">
        <v>0</v>
      </c>
      <c r="AL2270" t="b">
        <v>0</v>
      </c>
      <c r="AM2270" t="s">
        <v>576</v>
      </c>
      <c r="AN2270" s="1">
        <v>40399</v>
      </c>
      <c r="AO2270" s="1">
        <v>40417</v>
      </c>
      <c r="AP2270" s="1">
        <v>40480</v>
      </c>
      <c r="AQ2270" s="1">
        <v>40549</v>
      </c>
    </row>
    <row r="2271" spans="1:43">
      <c r="A2271" t="s">
        <v>4569</v>
      </c>
      <c r="B2271">
        <v>220054000446</v>
      </c>
      <c r="C2271" t="s">
        <v>4570</v>
      </c>
      <c r="D2271" t="s">
        <v>122</v>
      </c>
      <c r="E2271">
        <v>70805</v>
      </c>
      <c r="F2271" t="s">
        <v>75</v>
      </c>
      <c r="G2271" t="s">
        <v>4571</v>
      </c>
      <c r="H2271" t="s">
        <v>4572</v>
      </c>
      <c r="I2271" t="b">
        <v>0</v>
      </c>
      <c r="J2271" t="b">
        <v>0</v>
      </c>
      <c r="K2271" t="b">
        <v>0</v>
      </c>
      <c r="L2271" t="b">
        <v>0</v>
      </c>
      <c r="M2271" t="b">
        <v>0</v>
      </c>
      <c r="N2271" t="b">
        <v>0</v>
      </c>
      <c r="O2271" t="s">
        <v>57</v>
      </c>
      <c r="P2271" t="b">
        <v>0</v>
      </c>
      <c r="Q2271" t="b">
        <v>0</v>
      </c>
      <c r="R2271" t="s">
        <v>101</v>
      </c>
      <c r="S2271" t="s">
        <v>95</v>
      </c>
      <c r="T2271" t="s">
        <v>101</v>
      </c>
      <c r="U2271" t="s">
        <v>95</v>
      </c>
      <c r="V2271" t="s">
        <v>60</v>
      </c>
      <c r="W2271" t="s">
        <v>61</v>
      </c>
      <c r="X2271" t="s">
        <v>62</v>
      </c>
      <c r="Y2271" t="s">
        <v>63</v>
      </c>
      <c r="Z2271">
        <v>0</v>
      </c>
      <c r="AA2271">
        <v>9.6300000000000008</v>
      </c>
      <c r="AB2271">
        <v>3.61</v>
      </c>
      <c r="AC2271">
        <v>9</v>
      </c>
      <c r="AD2271">
        <v>263.04000000000002</v>
      </c>
      <c r="AE2271">
        <v>320.77999999999997</v>
      </c>
      <c r="AF2271">
        <v>20</v>
      </c>
      <c r="AG2271" t="b">
        <v>1</v>
      </c>
      <c r="AH2271">
        <v>320.77999999999997</v>
      </c>
      <c r="AI2271">
        <f t="shared" si="35"/>
        <v>8158.7441537122977</v>
      </c>
      <c r="AJ2271">
        <v>1</v>
      </c>
      <c r="AK2271" t="b">
        <v>0</v>
      </c>
      <c r="AL2271" t="b">
        <v>0</v>
      </c>
      <c r="AM2271" t="s">
        <v>576</v>
      </c>
      <c r="AN2271" s="1">
        <v>40207</v>
      </c>
      <c r="AO2271" s="1">
        <v>40293</v>
      </c>
      <c r="AQ2271" s="1">
        <v>40294</v>
      </c>
    </row>
    <row r="2272" spans="1:43">
      <c r="A2272" t="s">
        <v>4573</v>
      </c>
      <c r="B2272">
        <v>450228000481</v>
      </c>
      <c r="C2272" t="s">
        <v>501</v>
      </c>
      <c r="D2272" t="s">
        <v>196</v>
      </c>
      <c r="E2272">
        <v>29440</v>
      </c>
      <c r="F2272" t="s">
        <v>68</v>
      </c>
      <c r="G2272" t="s">
        <v>502</v>
      </c>
      <c r="H2272" t="s">
        <v>501</v>
      </c>
      <c r="I2272" t="b">
        <v>0</v>
      </c>
      <c r="J2272" t="b">
        <v>0</v>
      </c>
      <c r="K2272" t="b">
        <v>0</v>
      </c>
      <c r="L2272" t="b">
        <v>0</v>
      </c>
      <c r="M2272" t="b">
        <v>0</v>
      </c>
      <c r="N2272" t="b">
        <v>0</v>
      </c>
      <c r="O2272" t="s">
        <v>57</v>
      </c>
      <c r="P2272" t="b">
        <v>0</v>
      </c>
      <c r="Q2272" t="b">
        <v>0</v>
      </c>
      <c r="R2272" t="s">
        <v>101</v>
      </c>
      <c r="S2272" t="s">
        <v>95</v>
      </c>
      <c r="T2272" t="s">
        <v>267</v>
      </c>
      <c r="U2272" t="s">
        <v>95</v>
      </c>
      <c r="V2272" t="s">
        <v>60</v>
      </c>
      <c r="W2272" t="s">
        <v>61</v>
      </c>
      <c r="X2272" t="s">
        <v>62</v>
      </c>
      <c r="Y2272" t="s">
        <v>81</v>
      </c>
      <c r="Z2272">
        <v>21.78</v>
      </c>
      <c r="AA2272">
        <v>10.89</v>
      </c>
      <c r="AB2272">
        <v>5.44</v>
      </c>
      <c r="AC2272">
        <v>17</v>
      </c>
      <c r="AD2272">
        <v>273</v>
      </c>
      <c r="AE2272">
        <v>332.93</v>
      </c>
      <c r="AF2272">
        <v>17</v>
      </c>
      <c r="AG2272" t="b">
        <v>1</v>
      </c>
      <c r="AH2272">
        <v>321.18</v>
      </c>
      <c r="AI2272">
        <f t="shared" si="35"/>
        <v>8086.6435402470306</v>
      </c>
      <c r="AJ2272">
        <v>1</v>
      </c>
      <c r="AK2272" t="b">
        <v>0</v>
      </c>
      <c r="AL2272" t="b">
        <v>0</v>
      </c>
      <c r="AM2272" t="s">
        <v>576</v>
      </c>
      <c r="AN2272" s="1">
        <v>39470</v>
      </c>
      <c r="AO2272" s="1">
        <v>39552</v>
      </c>
      <c r="AP2272" s="1">
        <v>39765</v>
      </c>
      <c r="AQ2272" s="1">
        <v>39709</v>
      </c>
    </row>
    <row r="2273" spans="1:43">
      <c r="A2273" t="s">
        <v>4574</v>
      </c>
      <c r="B2273">
        <v>510324001357</v>
      </c>
      <c r="C2273" t="s">
        <v>433</v>
      </c>
      <c r="D2273" t="s">
        <v>364</v>
      </c>
      <c r="E2273">
        <v>23224</v>
      </c>
      <c r="F2273" t="s">
        <v>75</v>
      </c>
      <c r="G2273" t="s">
        <v>889</v>
      </c>
      <c r="H2273" t="s">
        <v>890</v>
      </c>
      <c r="I2273" t="b">
        <v>0</v>
      </c>
      <c r="J2273" t="b">
        <v>0</v>
      </c>
      <c r="K2273" t="b">
        <v>0</v>
      </c>
      <c r="L2273" t="b">
        <v>0</v>
      </c>
      <c r="M2273" t="b">
        <v>0</v>
      </c>
      <c r="N2273" t="b">
        <v>0</v>
      </c>
      <c r="O2273" t="s">
        <v>57</v>
      </c>
      <c r="P2273" t="b">
        <v>0</v>
      </c>
      <c r="Q2273" t="b">
        <v>0</v>
      </c>
      <c r="R2273" t="s">
        <v>211</v>
      </c>
      <c r="S2273" t="s">
        <v>100</v>
      </c>
      <c r="T2273" t="s">
        <v>99</v>
      </c>
      <c r="U2273" t="s">
        <v>100</v>
      </c>
      <c r="V2273" t="s">
        <v>71</v>
      </c>
      <c r="W2273" t="s">
        <v>80</v>
      </c>
      <c r="X2273" t="s">
        <v>62</v>
      </c>
      <c r="Y2273" t="s">
        <v>63</v>
      </c>
      <c r="Z2273">
        <v>22.8</v>
      </c>
      <c r="AA2273">
        <v>0</v>
      </c>
      <c r="AB2273">
        <v>5.7</v>
      </c>
      <c r="AC2273">
        <v>17</v>
      </c>
      <c r="AD2273">
        <v>273</v>
      </c>
      <c r="AE2273">
        <v>332.93</v>
      </c>
      <c r="AF2273">
        <v>20</v>
      </c>
      <c r="AG2273" t="b">
        <v>1</v>
      </c>
      <c r="AH2273">
        <v>321.18</v>
      </c>
      <c r="AI2273">
        <f t="shared" si="35"/>
        <v>8086.6435402470306</v>
      </c>
      <c r="AJ2273">
        <v>2</v>
      </c>
      <c r="AK2273" t="b">
        <v>0</v>
      </c>
      <c r="AL2273" t="b">
        <v>0</v>
      </c>
      <c r="AM2273" t="s">
        <v>576</v>
      </c>
      <c r="AN2273" s="1">
        <v>39412</v>
      </c>
      <c r="AO2273" s="1">
        <v>39447</v>
      </c>
      <c r="AP2273" s="1">
        <v>39587</v>
      </c>
      <c r="AQ2273" s="1">
        <v>39650</v>
      </c>
    </row>
    <row r="2274" spans="1:43">
      <c r="A2274" t="s">
        <v>4575</v>
      </c>
      <c r="C2274" t="s">
        <v>372</v>
      </c>
      <c r="D2274" t="s">
        <v>74</v>
      </c>
      <c r="E2274">
        <v>12210</v>
      </c>
      <c r="F2274" t="s">
        <v>75</v>
      </c>
      <c r="G2274" t="s">
        <v>373</v>
      </c>
      <c r="H2274" t="s">
        <v>372</v>
      </c>
      <c r="I2274" t="b">
        <v>1</v>
      </c>
      <c r="J2274" t="b">
        <v>0</v>
      </c>
      <c r="K2274" t="b">
        <v>0</v>
      </c>
      <c r="L2274" t="b">
        <v>0</v>
      </c>
      <c r="M2274" t="b">
        <v>0</v>
      </c>
      <c r="N2274" t="b">
        <v>0</v>
      </c>
      <c r="O2274" t="s">
        <v>57</v>
      </c>
      <c r="P2274" t="b">
        <v>0</v>
      </c>
      <c r="Q2274" t="b">
        <v>0</v>
      </c>
      <c r="R2274" t="s">
        <v>101</v>
      </c>
      <c r="S2274" t="s">
        <v>95</v>
      </c>
      <c r="T2274" t="s">
        <v>99</v>
      </c>
      <c r="U2274" t="s">
        <v>100</v>
      </c>
      <c r="V2274" t="s">
        <v>60</v>
      </c>
      <c r="W2274" t="s">
        <v>61</v>
      </c>
      <c r="X2274" t="s">
        <v>62</v>
      </c>
      <c r="Y2274" t="s">
        <v>81</v>
      </c>
      <c r="Z2274">
        <v>22.79</v>
      </c>
      <c r="AA2274">
        <v>0</v>
      </c>
      <c r="AB2274">
        <v>5.7</v>
      </c>
      <c r="AC2274">
        <v>17</v>
      </c>
      <c r="AD2274">
        <v>273</v>
      </c>
      <c r="AE2274">
        <v>332.93</v>
      </c>
      <c r="AF2274">
        <v>200</v>
      </c>
      <c r="AG2274" t="b">
        <v>1</v>
      </c>
      <c r="AH2274">
        <v>321.18</v>
      </c>
      <c r="AI2274">
        <f t="shared" si="35"/>
        <v>8086.6435402470306</v>
      </c>
      <c r="AJ2274">
        <v>1</v>
      </c>
      <c r="AK2274" t="b">
        <v>0</v>
      </c>
      <c r="AL2274" t="b">
        <v>0</v>
      </c>
      <c r="AM2274" t="s">
        <v>576</v>
      </c>
      <c r="AN2274" s="1">
        <v>39335</v>
      </c>
      <c r="AO2274" s="1">
        <v>39405</v>
      </c>
      <c r="AQ2274" s="1">
        <v>39538</v>
      </c>
    </row>
    <row r="2275" spans="1:43">
      <c r="A2275" t="s">
        <v>4576</v>
      </c>
      <c r="B2275">
        <v>63468005844</v>
      </c>
      <c r="C2275" t="s">
        <v>4577</v>
      </c>
      <c r="D2275" t="s">
        <v>128</v>
      </c>
      <c r="E2275">
        <v>94577</v>
      </c>
      <c r="F2275" t="s">
        <v>54</v>
      </c>
      <c r="G2275" t="s">
        <v>4578</v>
      </c>
      <c r="H2275" t="s">
        <v>245</v>
      </c>
      <c r="I2275" t="b">
        <v>0</v>
      </c>
      <c r="J2275" t="b">
        <v>0</v>
      </c>
      <c r="K2275" t="b">
        <v>0</v>
      </c>
      <c r="L2275" t="b">
        <v>0</v>
      </c>
      <c r="M2275" t="b">
        <v>0</v>
      </c>
      <c r="N2275" t="b">
        <v>0</v>
      </c>
      <c r="O2275" t="s">
        <v>77</v>
      </c>
      <c r="P2275" t="b">
        <v>0</v>
      </c>
      <c r="Q2275" t="b">
        <v>0</v>
      </c>
      <c r="R2275" t="s">
        <v>101</v>
      </c>
      <c r="S2275" t="s">
        <v>95</v>
      </c>
      <c r="T2275" t="s">
        <v>119</v>
      </c>
      <c r="U2275" t="s">
        <v>59</v>
      </c>
      <c r="V2275" t="s">
        <v>60</v>
      </c>
      <c r="W2275" t="s">
        <v>61</v>
      </c>
      <c r="X2275" t="s">
        <v>62</v>
      </c>
      <c r="Y2275" t="s">
        <v>81</v>
      </c>
      <c r="Z2275">
        <v>20</v>
      </c>
      <c r="AA2275">
        <v>14.5</v>
      </c>
      <c r="AB2275">
        <v>5</v>
      </c>
      <c r="AC2275">
        <v>17</v>
      </c>
      <c r="AD2275">
        <v>257</v>
      </c>
      <c r="AE2275">
        <v>313.41000000000003</v>
      </c>
      <c r="AF2275">
        <v>32</v>
      </c>
      <c r="AG2275" t="b">
        <v>1</v>
      </c>
      <c r="AH2275">
        <v>321.25</v>
      </c>
      <c r="AI2275">
        <f t="shared" si="35"/>
        <v>8074.0588328906106</v>
      </c>
      <c r="AJ2275">
        <v>4</v>
      </c>
      <c r="AK2275" t="b">
        <v>0</v>
      </c>
      <c r="AL2275" t="b">
        <v>0</v>
      </c>
      <c r="AM2275" t="s">
        <v>576</v>
      </c>
      <c r="AN2275" s="1">
        <v>39316</v>
      </c>
      <c r="AO2275" s="1">
        <v>39441</v>
      </c>
      <c r="AP2275" s="1">
        <v>39523</v>
      </c>
      <c r="AQ2275" s="1">
        <v>39551</v>
      </c>
    </row>
    <row r="2276" spans="1:43">
      <c r="A2276" t="s">
        <v>4579</v>
      </c>
      <c r="C2276" t="s">
        <v>483</v>
      </c>
      <c r="D2276" t="s">
        <v>74</v>
      </c>
      <c r="E2276">
        <v>11218</v>
      </c>
      <c r="F2276" t="s">
        <v>75</v>
      </c>
      <c r="G2276" t="s">
        <v>117</v>
      </c>
      <c r="H2276" t="s">
        <v>483</v>
      </c>
      <c r="I2276" t="b">
        <v>0</v>
      </c>
      <c r="J2276" t="b">
        <v>1</v>
      </c>
      <c r="K2276" t="b">
        <v>0</v>
      </c>
      <c r="L2276" t="b">
        <v>0</v>
      </c>
      <c r="M2276" t="b">
        <v>0</v>
      </c>
      <c r="N2276" t="b">
        <v>0</v>
      </c>
      <c r="O2276" t="s">
        <v>77</v>
      </c>
      <c r="P2276" t="b">
        <v>0</v>
      </c>
      <c r="Q2276" t="b">
        <v>0</v>
      </c>
      <c r="R2276" t="s">
        <v>113</v>
      </c>
      <c r="S2276" t="s">
        <v>113</v>
      </c>
      <c r="V2276" t="s">
        <v>60</v>
      </c>
      <c r="W2276" t="s">
        <v>61</v>
      </c>
      <c r="X2276" t="s">
        <v>62</v>
      </c>
      <c r="Y2276" t="s">
        <v>81</v>
      </c>
      <c r="Z2276">
        <v>0</v>
      </c>
      <c r="AA2276">
        <v>0</v>
      </c>
      <c r="AB2276">
        <v>3.52</v>
      </c>
      <c r="AC2276">
        <v>35</v>
      </c>
      <c r="AD2276">
        <v>273.27</v>
      </c>
      <c r="AE2276">
        <v>321.49</v>
      </c>
      <c r="AF2276">
        <v>11</v>
      </c>
      <c r="AG2276" t="b">
        <v>1</v>
      </c>
      <c r="AH2276">
        <v>321.49</v>
      </c>
      <c r="AI2276">
        <f t="shared" si="35"/>
        <v>8030.9856648114528</v>
      </c>
      <c r="AJ2276">
        <v>1</v>
      </c>
      <c r="AK2276" t="b">
        <v>1</v>
      </c>
      <c r="AL2276" t="b">
        <v>1</v>
      </c>
      <c r="AM2276" t="s">
        <v>576</v>
      </c>
      <c r="AN2276" s="1">
        <v>40445</v>
      </c>
      <c r="AO2276" s="1">
        <v>40459</v>
      </c>
      <c r="AP2276" s="1">
        <v>40483</v>
      </c>
      <c r="AQ2276" s="1">
        <v>40593</v>
      </c>
    </row>
    <row r="2277" spans="1:43">
      <c r="A2277" t="s">
        <v>4580</v>
      </c>
      <c r="B2277">
        <v>231476800819</v>
      </c>
      <c r="C2277" t="s">
        <v>4581</v>
      </c>
      <c r="D2277" t="s">
        <v>384</v>
      </c>
      <c r="E2277">
        <v>4086</v>
      </c>
      <c r="F2277" t="s">
        <v>68</v>
      </c>
      <c r="G2277" t="s">
        <v>4582</v>
      </c>
      <c r="H2277" t="s">
        <v>1887</v>
      </c>
      <c r="I2277" t="b">
        <v>0</v>
      </c>
      <c r="J2277" t="b">
        <v>0</v>
      </c>
      <c r="K2277" t="b">
        <v>0</v>
      </c>
      <c r="L2277" t="b">
        <v>0</v>
      </c>
      <c r="M2277" t="b">
        <v>0</v>
      </c>
      <c r="N2277" t="b">
        <v>0</v>
      </c>
      <c r="O2277" t="s">
        <v>77</v>
      </c>
      <c r="P2277" t="b">
        <v>0</v>
      </c>
      <c r="Q2277" t="b">
        <v>0</v>
      </c>
      <c r="R2277" t="s">
        <v>101</v>
      </c>
      <c r="S2277" t="s">
        <v>95</v>
      </c>
      <c r="T2277" t="s">
        <v>113</v>
      </c>
      <c r="U2277" t="s">
        <v>113</v>
      </c>
      <c r="V2277" t="s">
        <v>60</v>
      </c>
      <c r="W2277" t="s">
        <v>80</v>
      </c>
      <c r="X2277" t="s">
        <v>107</v>
      </c>
      <c r="Y2277" t="s">
        <v>88</v>
      </c>
      <c r="Z2277">
        <v>0</v>
      </c>
      <c r="AA2277">
        <v>12.15</v>
      </c>
      <c r="AB2277">
        <v>3.64</v>
      </c>
      <c r="AC2277">
        <v>35</v>
      </c>
      <c r="AD2277">
        <v>293.79000000000002</v>
      </c>
      <c r="AE2277">
        <v>345.64</v>
      </c>
      <c r="AF2277">
        <v>15</v>
      </c>
      <c r="AG2277" t="b">
        <v>1</v>
      </c>
      <c r="AH2277">
        <v>321.54000000000002</v>
      </c>
      <c r="AI2277">
        <f t="shared" si="35"/>
        <v>8022.026588128293</v>
      </c>
      <c r="AJ2277">
        <v>14</v>
      </c>
      <c r="AK2277" t="b">
        <v>0</v>
      </c>
      <c r="AL2277" t="b">
        <v>0</v>
      </c>
      <c r="AM2277" t="s">
        <v>576</v>
      </c>
      <c r="AN2277" s="1">
        <v>40616</v>
      </c>
      <c r="AO2277" s="1">
        <v>40620</v>
      </c>
      <c r="AP2277" s="1">
        <v>40620</v>
      </c>
      <c r="AQ2277" s="1">
        <v>40769</v>
      </c>
    </row>
    <row r="2278" spans="1:43">
      <c r="A2278" t="s">
        <v>4583</v>
      </c>
      <c r="B2278">
        <v>60480000459</v>
      </c>
      <c r="C2278" t="s">
        <v>833</v>
      </c>
      <c r="D2278" t="s">
        <v>128</v>
      </c>
      <c r="E2278">
        <v>95132</v>
      </c>
      <c r="F2278" t="s">
        <v>75</v>
      </c>
      <c r="G2278" t="s">
        <v>957</v>
      </c>
      <c r="H2278" t="s">
        <v>835</v>
      </c>
      <c r="I2278" t="b">
        <v>0</v>
      </c>
      <c r="J2278" t="b">
        <v>0</v>
      </c>
      <c r="K2278" t="b">
        <v>0</v>
      </c>
      <c r="L2278" t="b">
        <v>0</v>
      </c>
      <c r="M2278" t="b">
        <v>0</v>
      </c>
      <c r="N2278" t="b">
        <v>0</v>
      </c>
      <c r="O2278" t="s">
        <v>77</v>
      </c>
      <c r="P2278" t="b">
        <v>0</v>
      </c>
      <c r="Q2278" t="b">
        <v>0</v>
      </c>
      <c r="R2278" t="s">
        <v>113</v>
      </c>
      <c r="S2278" t="s">
        <v>113</v>
      </c>
      <c r="T2278" t="s">
        <v>58</v>
      </c>
      <c r="U2278" t="s">
        <v>59</v>
      </c>
      <c r="V2278" t="s">
        <v>71</v>
      </c>
      <c r="W2278" t="s">
        <v>61</v>
      </c>
      <c r="X2278" t="s">
        <v>62</v>
      </c>
      <c r="Y2278" t="s">
        <v>63</v>
      </c>
      <c r="AD2278">
        <v>257.27</v>
      </c>
      <c r="AE2278">
        <v>313.74</v>
      </c>
      <c r="AF2278">
        <v>12</v>
      </c>
      <c r="AG2278" t="b">
        <v>1</v>
      </c>
      <c r="AH2278">
        <v>321.58999999999997</v>
      </c>
      <c r="AI2278">
        <f t="shared" si="35"/>
        <v>8013.0725114451434</v>
      </c>
      <c r="AJ2278">
        <v>1</v>
      </c>
      <c r="AK2278" t="b">
        <v>0</v>
      </c>
      <c r="AL2278" t="b">
        <v>0</v>
      </c>
      <c r="AM2278" t="s">
        <v>576</v>
      </c>
      <c r="AN2278" s="1">
        <v>39014</v>
      </c>
      <c r="AO2278" s="1">
        <v>39191</v>
      </c>
      <c r="AP2278" s="1">
        <v>39428</v>
      </c>
      <c r="AQ2278" s="1">
        <v>39257</v>
      </c>
    </row>
    <row r="2279" spans="1:43">
      <c r="A2279" t="s">
        <v>4584</v>
      </c>
      <c r="B2279">
        <v>63432005487</v>
      </c>
      <c r="C2279" t="s">
        <v>242</v>
      </c>
      <c r="D2279" t="s">
        <v>128</v>
      </c>
      <c r="E2279">
        <v>92117</v>
      </c>
      <c r="F2279" t="s">
        <v>75</v>
      </c>
      <c r="G2279" t="s">
        <v>794</v>
      </c>
      <c r="H2279" t="s">
        <v>242</v>
      </c>
      <c r="I2279" t="b">
        <v>0</v>
      </c>
      <c r="J2279" t="b">
        <v>0</v>
      </c>
      <c r="K2279" t="b">
        <v>0</v>
      </c>
      <c r="L2279" t="b">
        <v>0</v>
      </c>
      <c r="M2279" t="b">
        <v>0</v>
      </c>
      <c r="N2279" t="b">
        <v>0</v>
      </c>
      <c r="O2279" t="s">
        <v>57</v>
      </c>
      <c r="P2279" t="b">
        <v>0</v>
      </c>
      <c r="Q2279" t="b">
        <v>0</v>
      </c>
      <c r="R2279" t="s">
        <v>94</v>
      </c>
      <c r="S2279" t="s">
        <v>95</v>
      </c>
      <c r="T2279" t="s">
        <v>267</v>
      </c>
      <c r="U2279" t="s">
        <v>95</v>
      </c>
      <c r="V2279" t="s">
        <v>60</v>
      </c>
      <c r="W2279" t="s">
        <v>1</v>
      </c>
      <c r="X2279" t="s">
        <v>62</v>
      </c>
      <c r="Y2279" t="s">
        <v>63</v>
      </c>
      <c r="Z2279">
        <v>8.57</v>
      </c>
      <c r="AA2279">
        <v>19.010000000000002</v>
      </c>
      <c r="AB2279">
        <v>3.12</v>
      </c>
      <c r="AC2279">
        <v>35</v>
      </c>
      <c r="AD2279">
        <v>273.48</v>
      </c>
      <c r="AE2279">
        <v>321.74</v>
      </c>
      <c r="AF2279">
        <v>130</v>
      </c>
      <c r="AG2279" t="b">
        <v>1</v>
      </c>
      <c r="AH2279">
        <v>321.74</v>
      </c>
      <c r="AI2279">
        <f t="shared" si="35"/>
        <v>7986.2402813956642</v>
      </c>
      <c r="AJ2279">
        <v>8</v>
      </c>
      <c r="AK2279" t="b">
        <v>0</v>
      </c>
      <c r="AL2279" t="b">
        <v>0</v>
      </c>
      <c r="AM2279" t="s">
        <v>576</v>
      </c>
      <c r="AN2279" s="1">
        <v>40542</v>
      </c>
      <c r="AO2279" s="1">
        <v>40543</v>
      </c>
      <c r="AQ2279" s="1">
        <v>40690</v>
      </c>
    </row>
    <row r="2280" spans="1:43">
      <c r="A2280" t="s">
        <v>4585</v>
      </c>
      <c r="B2280">
        <v>240009000270</v>
      </c>
      <c r="C2280" t="s">
        <v>669</v>
      </c>
      <c r="D2280" t="s">
        <v>609</v>
      </c>
      <c r="E2280">
        <v>21207</v>
      </c>
      <c r="F2280" t="s">
        <v>54</v>
      </c>
      <c r="G2280" t="s">
        <v>670</v>
      </c>
      <c r="H2280" t="s">
        <v>671</v>
      </c>
      <c r="I2280" t="b">
        <v>0</v>
      </c>
      <c r="J2280" t="b">
        <v>0</v>
      </c>
      <c r="K2280" t="b">
        <v>0</v>
      </c>
      <c r="L2280" t="b">
        <v>0</v>
      </c>
      <c r="M2280" t="b">
        <v>0</v>
      </c>
      <c r="N2280" t="b">
        <v>0</v>
      </c>
      <c r="O2280" t="s">
        <v>77</v>
      </c>
      <c r="P2280" t="b">
        <v>0</v>
      </c>
      <c r="Q2280" t="b">
        <v>0</v>
      </c>
      <c r="R2280" t="s">
        <v>512</v>
      </c>
      <c r="S2280" t="s">
        <v>273</v>
      </c>
      <c r="T2280" t="s">
        <v>357</v>
      </c>
      <c r="U2280" t="s">
        <v>137</v>
      </c>
      <c r="V2280" t="s">
        <v>60</v>
      </c>
      <c r="W2280" t="s">
        <v>61</v>
      </c>
      <c r="X2280" t="s">
        <v>62</v>
      </c>
      <c r="Y2280" t="s">
        <v>63</v>
      </c>
      <c r="Z2280">
        <v>21.84</v>
      </c>
      <c r="AA2280">
        <v>10.92</v>
      </c>
      <c r="AB2280">
        <v>5.46</v>
      </c>
      <c r="AC2280">
        <v>17</v>
      </c>
      <c r="AD2280">
        <v>274</v>
      </c>
      <c r="AE2280">
        <v>334.15</v>
      </c>
      <c r="AF2280">
        <v>350</v>
      </c>
      <c r="AG2280" t="b">
        <v>1</v>
      </c>
      <c r="AH2280">
        <v>322.35000000000002</v>
      </c>
      <c r="AI2280">
        <f t="shared" si="35"/>
        <v>7877.5861458611389</v>
      </c>
      <c r="AJ2280">
        <v>1</v>
      </c>
      <c r="AK2280" t="b">
        <v>0</v>
      </c>
      <c r="AL2280" t="b">
        <v>0</v>
      </c>
      <c r="AM2280" t="s">
        <v>576</v>
      </c>
      <c r="AN2280" s="1">
        <v>39853</v>
      </c>
      <c r="AO2280" s="1">
        <v>39876</v>
      </c>
      <c r="AP2280" s="1">
        <v>39904</v>
      </c>
      <c r="AQ2280" s="1">
        <v>40003</v>
      </c>
    </row>
    <row r="2281" spans="1:43">
      <c r="A2281" t="s">
        <v>4586</v>
      </c>
      <c r="B2281">
        <v>63441005640</v>
      </c>
      <c r="C2281" t="s">
        <v>205</v>
      </c>
      <c r="D2281" t="s">
        <v>128</v>
      </c>
      <c r="E2281">
        <v>94110</v>
      </c>
      <c r="F2281" t="s">
        <v>75</v>
      </c>
      <c r="G2281" t="s">
        <v>206</v>
      </c>
      <c r="H2281" t="s">
        <v>205</v>
      </c>
      <c r="I2281" t="b">
        <v>0</v>
      </c>
      <c r="J2281" t="b">
        <v>0</v>
      </c>
      <c r="K2281" t="b">
        <v>0</v>
      </c>
      <c r="L2281" t="b">
        <v>0</v>
      </c>
      <c r="M2281" t="b">
        <v>0</v>
      </c>
      <c r="N2281" t="b">
        <v>0</v>
      </c>
      <c r="O2281" t="s">
        <v>77</v>
      </c>
      <c r="P2281" t="b">
        <v>0</v>
      </c>
      <c r="Q2281" t="b">
        <v>0</v>
      </c>
      <c r="R2281" t="s">
        <v>58</v>
      </c>
      <c r="S2281" t="s">
        <v>59</v>
      </c>
      <c r="T2281" t="s">
        <v>230</v>
      </c>
      <c r="U2281" t="s">
        <v>59</v>
      </c>
      <c r="V2281" t="s">
        <v>60</v>
      </c>
      <c r="W2281" t="s">
        <v>61</v>
      </c>
      <c r="X2281" t="s">
        <v>62</v>
      </c>
      <c r="Y2281" t="s">
        <v>63</v>
      </c>
      <c r="Z2281">
        <v>21.44</v>
      </c>
      <c r="AA2281">
        <v>15.55</v>
      </c>
      <c r="AB2281">
        <v>5.36</v>
      </c>
      <c r="AC2281">
        <v>17</v>
      </c>
      <c r="AD2281">
        <v>274</v>
      </c>
      <c r="AE2281">
        <v>334.15</v>
      </c>
      <c r="AF2281">
        <v>20</v>
      </c>
      <c r="AG2281" t="b">
        <v>1</v>
      </c>
      <c r="AH2281">
        <v>322.35000000000002</v>
      </c>
      <c r="AI2281">
        <f t="shared" si="35"/>
        <v>7877.5861458611389</v>
      </c>
      <c r="AJ2281">
        <v>5</v>
      </c>
      <c r="AK2281" t="b">
        <v>0</v>
      </c>
      <c r="AL2281" t="b">
        <v>0</v>
      </c>
      <c r="AM2281" t="s">
        <v>576</v>
      </c>
      <c r="AN2281" s="1">
        <v>39416</v>
      </c>
      <c r="AO2281" s="1">
        <v>39538</v>
      </c>
      <c r="AP2281" s="1">
        <v>39752</v>
      </c>
      <c r="AQ2281" s="1">
        <v>39649</v>
      </c>
    </row>
    <row r="2282" spans="1:43">
      <c r="A2282" t="s">
        <v>4587</v>
      </c>
      <c r="B2282">
        <v>170993005485</v>
      </c>
      <c r="C2282" t="s">
        <v>181</v>
      </c>
      <c r="D2282" t="s">
        <v>182</v>
      </c>
      <c r="E2282">
        <v>60622</v>
      </c>
      <c r="F2282" t="s">
        <v>75</v>
      </c>
      <c r="G2282" t="s">
        <v>460</v>
      </c>
      <c r="H2282" t="s">
        <v>184</v>
      </c>
      <c r="I2282" t="b">
        <v>0</v>
      </c>
      <c r="J2282" t="b">
        <v>0</v>
      </c>
      <c r="K2282" t="b">
        <v>0</v>
      </c>
      <c r="L2282" t="b">
        <v>0</v>
      </c>
      <c r="M2282" t="b">
        <v>0</v>
      </c>
      <c r="N2282" t="b">
        <v>0</v>
      </c>
      <c r="O2282" t="s">
        <v>57</v>
      </c>
      <c r="P2282" t="b">
        <v>0</v>
      </c>
      <c r="Q2282" t="b">
        <v>0</v>
      </c>
      <c r="R2282" t="s">
        <v>58</v>
      </c>
      <c r="S2282" t="s">
        <v>59</v>
      </c>
      <c r="T2282" t="s">
        <v>230</v>
      </c>
      <c r="U2282" t="s">
        <v>59</v>
      </c>
      <c r="V2282" t="s">
        <v>60</v>
      </c>
      <c r="W2282" t="s">
        <v>114</v>
      </c>
      <c r="X2282" t="s">
        <v>62</v>
      </c>
      <c r="Y2282" t="s">
        <v>63</v>
      </c>
      <c r="Z2282">
        <v>22.85</v>
      </c>
      <c r="AA2282">
        <v>0</v>
      </c>
      <c r="AB2282">
        <v>5.71</v>
      </c>
      <c r="AC2282">
        <v>17</v>
      </c>
      <c r="AD2282">
        <v>274</v>
      </c>
      <c r="AE2282">
        <v>334.15</v>
      </c>
      <c r="AF2282">
        <v>30</v>
      </c>
      <c r="AG2282" t="b">
        <v>1</v>
      </c>
      <c r="AH2282">
        <v>322.35000000000002</v>
      </c>
      <c r="AI2282">
        <f t="shared" si="35"/>
        <v>7877.5861458611389</v>
      </c>
      <c r="AJ2282">
        <v>3</v>
      </c>
      <c r="AK2282" t="b">
        <v>0</v>
      </c>
      <c r="AL2282" t="b">
        <v>0</v>
      </c>
      <c r="AM2282" t="s">
        <v>576</v>
      </c>
      <c r="AN2282" s="1">
        <v>39383</v>
      </c>
      <c r="AO2282" s="1">
        <v>39462</v>
      </c>
      <c r="AP2282" s="1">
        <v>39538</v>
      </c>
      <c r="AQ2282" s="1">
        <v>39620</v>
      </c>
    </row>
    <row r="2283" spans="1:43">
      <c r="A2283" t="s">
        <v>4588</v>
      </c>
      <c r="C2283" t="s">
        <v>985</v>
      </c>
      <c r="D2283" t="s">
        <v>74</v>
      </c>
      <c r="E2283">
        <v>11101</v>
      </c>
      <c r="F2283" t="s">
        <v>75</v>
      </c>
      <c r="G2283" t="s">
        <v>106</v>
      </c>
      <c r="H2283" t="s">
        <v>118</v>
      </c>
      <c r="I2283" t="b">
        <v>1</v>
      </c>
      <c r="J2283" t="b">
        <v>0</v>
      </c>
      <c r="K2283" t="b">
        <v>0</v>
      </c>
      <c r="L2283" t="b">
        <v>0</v>
      </c>
      <c r="M2283" t="b">
        <v>0</v>
      </c>
      <c r="N2283" t="b">
        <v>0</v>
      </c>
      <c r="O2283" t="s">
        <v>57</v>
      </c>
      <c r="P2283" t="b">
        <v>0</v>
      </c>
      <c r="Q2283" t="b">
        <v>0</v>
      </c>
      <c r="R2283" t="s">
        <v>101</v>
      </c>
      <c r="S2283" t="s">
        <v>95</v>
      </c>
      <c r="T2283" t="s">
        <v>521</v>
      </c>
      <c r="U2283" t="s">
        <v>137</v>
      </c>
      <c r="V2283" t="s">
        <v>71</v>
      </c>
      <c r="W2283" t="s">
        <v>61</v>
      </c>
      <c r="X2283" t="s">
        <v>107</v>
      </c>
      <c r="Y2283" t="s">
        <v>63</v>
      </c>
      <c r="Z2283">
        <v>22.9</v>
      </c>
      <c r="AA2283">
        <v>0</v>
      </c>
      <c r="AB2283">
        <v>3.44</v>
      </c>
      <c r="AC2283">
        <v>9</v>
      </c>
      <c r="AD2283">
        <v>264.33999999999997</v>
      </c>
      <c r="AE2283">
        <v>322.37</v>
      </c>
      <c r="AF2283">
        <v>24</v>
      </c>
      <c r="AG2283" t="b">
        <v>1</v>
      </c>
      <c r="AH2283">
        <v>322.36</v>
      </c>
      <c r="AI2283">
        <f t="shared" si="35"/>
        <v>7875.8111305245093</v>
      </c>
      <c r="AJ2283">
        <v>5</v>
      </c>
      <c r="AK2283" t="b">
        <v>1</v>
      </c>
      <c r="AL2283" t="b">
        <v>0</v>
      </c>
      <c r="AM2283" t="s">
        <v>576</v>
      </c>
      <c r="AN2283" s="1">
        <v>40163</v>
      </c>
      <c r="AO2283" s="1">
        <v>40177</v>
      </c>
      <c r="AP2283" s="1">
        <v>40246</v>
      </c>
      <c r="AQ2283" s="1">
        <v>40319</v>
      </c>
    </row>
    <row r="2284" spans="1:43">
      <c r="A2284" t="s">
        <v>4589</v>
      </c>
      <c r="B2284">
        <v>240009000282</v>
      </c>
      <c r="C2284" t="s">
        <v>669</v>
      </c>
      <c r="D2284" t="s">
        <v>609</v>
      </c>
      <c r="E2284">
        <v>21206</v>
      </c>
      <c r="F2284" t="s">
        <v>75</v>
      </c>
      <c r="G2284" t="s">
        <v>670</v>
      </c>
      <c r="H2284" t="s">
        <v>671</v>
      </c>
      <c r="I2284" t="b">
        <v>0</v>
      </c>
      <c r="J2284" t="b">
        <v>0</v>
      </c>
      <c r="K2284" t="b">
        <v>0</v>
      </c>
      <c r="L2284" t="b">
        <v>0</v>
      </c>
      <c r="M2284" t="b">
        <v>0</v>
      </c>
      <c r="N2284" t="b">
        <v>0</v>
      </c>
      <c r="O2284" t="s">
        <v>77</v>
      </c>
      <c r="P2284" t="b">
        <v>0</v>
      </c>
      <c r="Q2284" t="b">
        <v>0</v>
      </c>
      <c r="R2284" t="s">
        <v>101</v>
      </c>
      <c r="S2284" t="s">
        <v>95</v>
      </c>
      <c r="V2284" t="s">
        <v>60</v>
      </c>
      <c r="W2284" t="s">
        <v>61</v>
      </c>
      <c r="X2284" t="s">
        <v>62</v>
      </c>
      <c r="Y2284" t="s">
        <v>63</v>
      </c>
      <c r="Z2284">
        <v>21.92</v>
      </c>
      <c r="AA2284">
        <v>10.96</v>
      </c>
      <c r="AB2284">
        <v>3.29</v>
      </c>
      <c r="AC2284">
        <v>9</v>
      </c>
      <c r="AD2284">
        <v>264.36</v>
      </c>
      <c r="AE2284">
        <v>322.39</v>
      </c>
      <c r="AF2284">
        <v>26</v>
      </c>
      <c r="AG2284" t="b">
        <v>0</v>
      </c>
      <c r="AH2284">
        <v>322.39</v>
      </c>
      <c r="AI2284">
        <f t="shared" si="35"/>
        <v>7870.4872845146192</v>
      </c>
      <c r="AJ2284">
        <v>7</v>
      </c>
      <c r="AK2284" t="b">
        <v>1</v>
      </c>
      <c r="AL2284" t="b">
        <v>0</v>
      </c>
      <c r="AM2284" t="s">
        <v>576</v>
      </c>
      <c r="AN2284" s="1">
        <v>40041</v>
      </c>
      <c r="AO2284" s="1">
        <v>40180</v>
      </c>
      <c r="AP2284" s="1">
        <v>40325</v>
      </c>
      <c r="AQ2284" s="1">
        <v>40199</v>
      </c>
    </row>
    <row r="2285" spans="1:43">
      <c r="A2285" t="s">
        <v>4590</v>
      </c>
      <c r="B2285">
        <v>340945004662</v>
      </c>
      <c r="C2285" t="s">
        <v>2063</v>
      </c>
      <c r="D2285" t="s">
        <v>191</v>
      </c>
      <c r="E2285">
        <v>8759</v>
      </c>
      <c r="F2285" t="s">
        <v>54</v>
      </c>
      <c r="G2285" t="s">
        <v>2064</v>
      </c>
      <c r="H2285" t="s">
        <v>2065</v>
      </c>
      <c r="I2285" t="b">
        <v>0</v>
      </c>
      <c r="J2285" t="b">
        <v>0</v>
      </c>
      <c r="K2285" t="b">
        <v>0</v>
      </c>
      <c r="L2285" t="b">
        <v>0</v>
      </c>
      <c r="M2285" t="b">
        <v>0</v>
      </c>
      <c r="N2285" t="b">
        <v>0</v>
      </c>
      <c r="O2285" t="s">
        <v>57</v>
      </c>
      <c r="P2285" t="b">
        <v>0</v>
      </c>
      <c r="Q2285" t="b">
        <v>0</v>
      </c>
      <c r="R2285" t="s">
        <v>357</v>
      </c>
      <c r="S2285" t="s">
        <v>137</v>
      </c>
      <c r="V2285" t="s">
        <v>60</v>
      </c>
      <c r="W2285" t="s">
        <v>61</v>
      </c>
      <c r="X2285" t="s">
        <v>107</v>
      </c>
      <c r="Y2285" t="s">
        <v>63</v>
      </c>
      <c r="Z2285">
        <v>26.48</v>
      </c>
      <c r="AA2285">
        <v>0</v>
      </c>
      <c r="AB2285">
        <v>3.97</v>
      </c>
      <c r="AC2285">
        <v>9</v>
      </c>
      <c r="AD2285">
        <v>304.24</v>
      </c>
      <c r="AE2285">
        <v>371.02</v>
      </c>
      <c r="AF2285">
        <v>300</v>
      </c>
      <c r="AG2285" t="b">
        <v>1</v>
      </c>
      <c r="AH2285">
        <v>322.42</v>
      </c>
      <c r="AI2285">
        <f t="shared" si="35"/>
        <v>7865.1652385047191</v>
      </c>
      <c r="AJ2285">
        <v>3</v>
      </c>
      <c r="AK2285" t="b">
        <v>0</v>
      </c>
      <c r="AL2285" t="b">
        <v>0</v>
      </c>
      <c r="AM2285" t="s">
        <v>576</v>
      </c>
      <c r="AN2285" s="1">
        <v>40204</v>
      </c>
      <c r="AO2285" s="1">
        <v>40240</v>
      </c>
      <c r="AP2285" s="1">
        <v>40241</v>
      </c>
      <c r="AQ2285" s="1">
        <v>40352</v>
      </c>
    </row>
    <row r="2286" spans="1:43">
      <c r="A2286" t="s">
        <v>4591</v>
      </c>
      <c r="B2286">
        <v>120153002240</v>
      </c>
      <c r="C2286" t="s">
        <v>3276</v>
      </c>
      <c r="D2286" t="s">
        <v>257</v>
      </c>
      <c r="E2286">
        <v>34654</v>
      </c>
      <c r="F2286" t="s">
        <v>54</v>
      </c>
      <c r="G2286" t="s">
        <v>3277</v>
      </c>
      <c r="H2286" t="s">
        <v>3278</v>
      </c>
      <c r="I2286" t="b">
        <v>0</v>
      </c>
      <c r="J2286" t="b">
        <v>0</v>
      </c>
      <c r="K2286" t="b">
        <v>0</v>
      </c>
      <c r="L2286" t="b">
        <v>0</v>
      </c>
      <c r="M2286" t="b">
        <v>0</v>
      </c>
      <c r="N2286" t="b">
        <v>0</v>
      </c>
      <c r="O2286" t="s">
        <v>77</v>
      </c>
      <c r="P2286" t="b">
        <v>0</v>
      </c>
      <c r="Q2286" t="b">
        <v>0</v>
      </c>
      <c r="R2286" t="s">
        <v>58</v>
      </c>
      <c r="S2286" t="s">
        <v>59</v>
      </c>
      <c r="V2286" t="s">
        <v>60</v>
      </c>
      <c r="W2286" t="s">
        <v>61</v>
      </c>
      <c r="X2286" t="s">
        <v>62</v>
      </c>
      <c r="Y2286" t="s">
        <v>63</v>
      </c>
      <c r="Z2286">
        <v>0</v>
      </c>
      <c r="AA2286">
        <v>0</v>
      </c>
      <c r="AB2286">
        <v>3.77</v>
      </c>
      <c r="AC2286">
        <v>9</v>
      </c>
      <c r="AD2286">
        <v>264.41000000000003</v>
      </c>
      <c r="AE2286">
        <v>322.45</v>
      </c>
      <c r="AF2286">
        <v>23</v>
      </c>
      <c r="AG2286" t="b">
        <v>1</v>
      </c>
      <c r="AH2286">
        <v>322.45</v>
      </c>
      <c r="AI2286">
        <f t="shared" si="35"/>
        <v>7859.84499249483</v>
      </c>
      <c r="AJ2286">
        <v>4</v>
      </c>
      <c r="AK2286" t="b">
        <v>1</v>
      </c>
      <c r="AL2286" t="b">
        <v>1</v>
      </c>
      <c r="AM2286" t="s">
        <v>576</v>
      </c>
      <c r="AN2286" s="1">
        <v>40165</v>
      </c>
      <c r="AO2286" s="1">
        <v>40289</v>
      </c>
      <c r="AQ2286" s="1">
        <v>40320</v>
      </c>
    </row>
    <row r="2287" spans="1:43">
      <c r="A2287" t="s">
        <v>4592</v>
      </c>
      <c r="C2287" t="s">
        <v>330</v>
      </c>
      <c r="D2287" t="s">
        <v>74</v>
      </c>
      <c r="E2287">
        <v>10031</v>
      </c>
      <c r="F2287" t="s">
        <v>75</v>
      </c>
      <c r="G2287" t="s">
        <v>117</v>
      </c>
      <c r="H2287" t="s">
        <v>332</v>
      </c>
      <c r="I2287" t="b">
        <v>0</v>
      </c>
      <c r="J2287" t="b">
        <v>0</v>
      </c>
      <c r="K2287" t="b">
        <v>0</v>
      </c>
      <c r="L2287" t="b">
        <v>0</v>
      </c>
      <c r="M2287" t="b">
        <v>0</v>
      </c>
      <c r="N2287" t="b">
        <v>0</v>
      </c>
      <c r="O2287" t="s">
        <v>87</v>
      </c>
      <c r="P2287" t="b">
        <v>0</v>
      </c>
      <c r="Q2287" t="b">
        <v>0</v>
      </c>
      <c r="R2287" t="s">
        <v>119</v>
      </c>
      <c r="S2287" t="s">
        <v>59</v>
      </c>
      <c r="T2287" t="s">
        <v>230</v>
      </c>
      <c r="U2287" t="s">
        <v>59</v>
      </c>
      <c r="V2287" t="s">
        <v>71</v>
      </c>
      <c r="W2287" t="s">
        <v>114</v>
      </c>
      <c r="X2287" t="s">
        <v>62</v>
      </c>
      <c r="Y2287" t="s">
        <v>81</v>
      </c>
      <c r="AD2287">
        <v>280.85000000000002</v>
      </c>
      <c r="AE2287">
        <v>342.5</v>
      </c>
      <c r="AF2287">
        <v>30</v>
      </c>
      <c r="AG2287" t="b">
        <v>1</v>
      </c>
      <c r="AH2287">
        <v>322.98</v>
      </c>
      <c r="AI2287">
        <f t="shared" si="35"/>
        <v>7766.1507796533533</v>
      </c>
      <c r="AJ2287">
        <v>1</v>
      </c>
      <c r="AK2287" t="b">
        <v>0</v>
      </c>
      <c r="AL2287" t="b">
        <v>0</v>
      </c>
      <c r="AM2287" t="s">
        <v>576</v>
      </c>
      <c r="AN2287" s="1">
        <v>38638</v>
      </c>
      <c r="AO2287" s="1">
        <v>38704</v>
      </c>
      <c r="AP2287" s="1">
        <v>38785</v>
      </c>
      <c r="AQ2287" s="1">
        <v>38881</v>
      </c>
    </row>
    <row r="2288" spans="1:43">
      <c r="A2288" t="s">
        <v>4593</v>
      </c>
      <c r="B2288">
        <v>370126000385</v>
      </c>
      <c r="C2288" t="s">
        <v>476</v>
      </c>
      <c r="D2288" t="s">
        <v>67</v>
      </c>
      <c r="E2288">
        <v>27707</v>
      </c>
      <c r="F2288" t="s">
        <v>75</v>
      </c>
      <c r="G2288" t="s">
        <v>477</v>
      </c>
      <c r="H2288" t="s">
        <v>476</v>
      </c>
      <c r="I2288" t="b">
        <v>0</v>
      </c>
      <c r="J2288" t="b">
        <v>0</v>
      </c>
      <c r="K2288" t="b">
        <v>0</v>
      </c>
      <c r="L2288" t="b">
        <v>0</v>
      </c>
      <c r="M2288" t="b">
        <v>0</v>
      </c>
      <c r="N2288" t="b">
        <v>0</v>
      </c>
      <c r="O2288" t="s">
        <v>77</v>
      </c>
      <c r="P2288" t="b">
        <v>0</v>
      </c>
      <c r="Q2288" t="b">
        <v>0</v>
      </c>
      <c r="R2288" t="s">
        <v>58</v>
      </c>
      <c r="S2288" t="s">
        <v>59</v>
      </c>
      <c r="V2288" t="s">
        <v>60</v>
      </c>
      <c r="W2288" t="s">
        <v>80</v>
      </c>
      <c r="X2288" t="s">
        <v>62</v>
      </c>
      <c r="Y2288" t="s">
        <v>88</v>
      </c>
      <c r="Z2288">
        <v>12</v>
      </c>
      <c r="AA2288">
        <v>50.7</v>
      </c>
      <c r="AB2288">
        <v>9.75</v>
      </c>
      <c r="AC2288">
        <v>35</v>
      </c>
      <c r="AD2288">
        <v>757.44</v>
      </c>
      <c r="AE2288">
        <v>891.11</v>
      </c>
      <c r="AF2288">
        <v>85</v>
      </c>
      <c r="AG2288" t="b">
        <v>1</v>
      </c>
      <c r="AH2288">
        <v>323</v>
      </c>
      <c r="AI2288">
        <f t="shared" si="35"/>
        <v>7762.6261489800936</v>
      </c>
      <c r="AJ2288">
        <v>42</v>
      </c>
      <c r="AK2288" t="b">
        <v>0</v>
      </c>
      <c r="AL2288" t="b">
        <v>0</v>
      </c>
      <c r="AM2288" t="s">
        <v>102</v>
      </c>
      <c r="AN2288" s="1">
        <v>40627</v>
      </c>
      <c r="AQ2288" s="1">
        <v>40778</v>
      </c>
    </row>
    <row r="2289" spans="1:43">
      <c r="A2289" t="s">
        <v>4594</v>
      </c>
      <c r="C2289" t="s">
        <v>483</v>
      </c>
      <c r="D2289" t="s">
        <v>74</v>
      </c>
      <c r="E2289">
        <v>11205</v>
      </c>
      <c r="F2289" t="s">
        <v>75</v>
      </c>
      <c r="G2289" t="s">
        <v>484</v>
      </c>
      <c r="H2289" t="s">
        <v>483</v>
      </c>
      <c r="I2289" t="b">
        <v>0</v>
      </c>
      <c r="J2289" t="b">
        <v>0</v>
      </c>
      <c r="K2289" t="b">
        <v>0</v>
      </c>
      <c r="L2289" t="b">
        <v>0</v>
      </c>
      <c r="M2289" t="b">
        <v>0</v>
      </c>
      <c r="N2289" t="b">
        <v>0</v>
      </c>
      <c r="O2289" t="s">
        <v>77</v>
      </c>
      <c r="P2289" t="b">
        <v>0</v>
      </c>
      <c r="Q2289" t="b">
        <v>0</v>
      </c>
      <c r="R2289" t="s">
        <v>101</v>
      </c>
      <c r="S2289" t="s">
        <v>95</v>
      </c>
      <c r="W2289" t="s">
        <v>80</v>
      </c>
      <c r="X2289" t="s">
        <v>62</v>
      </c>
      <c r="Y2289" t="s">
        <v>63</v>
      </c>
      <c r="AD2289">
        <v>280.18</v>
      </c>
      <c r="AE2289">
        <v>341.68</v>
      </c>
      <c r="AF2289">
        <v>0</v>
      </c>
      <c r="AG2289" t="b">
        <v>0</v>
      </c>
      <c r="AH2289">
        <v>323</v>
      </c>
      <c r="AI2289">
        <f t="shared" si="35"/>
        <v>7762.6261489800936</v>
      </c>
      <c r="AJ2289">
        <v>1</v>
      </c>
      <c r="AK2289" t="b">
        <v>0</v>
      </c>
      <c r="AL2289" t="b">
        <v>0</v>
      </c>
      <c r="AM2289" t="s">
        <v>576</v>
      </c>
      <c r="AN2289" s="1">
        <v>37788</v>
      </c>
      <c r="AO2289" s="1">
        <v>37857</v>
      </c>
      <c r="AP2289" s="1">
        <v>37973</v>
      </c>
      <c r="AQ2289" s="1">
        <v>38033</v>
      </c>
    </row>
    <row r="2290" spans="1:43">
      <c r="A2290" t="s">
        <v>4595</v>
      </c>
      <c r="B2290">
        <v>360009002279</v>
      </c>
      <c r="C2290" t="s">
        <v>73</v>
      </c>
      <c r="D2290" t="s">
        <v>74</v>
      </c>
      <c r="E2290">
        <v>10460</v>
      </c>
      <c r="F2290" t="s">
        <v>75</v>
      </c>
      <c r="G2290" t="s">
        <v>117</v>
      </c>
      <c r="H2290" t="s">
        <v>73</v>
      </c>
      <c r="I2290" t="b">
        <v>0</v>
      </c>
      <c r="J2290" t="b">
        <v>0</v>
      </c>
      <c r="K2290" t="b">
        <v>0</v>
      </c>
      <c r="L2290" t="b">
        <v>0</v>
      </c>
      <c r="M2290" t="b">
        <v>0</v>
      </c>
      <c r="N2290" t="b">
        <v>0</v>
      </c>
      <c r="O2290" t="s">
        <v>77</v>
      </c>
      <c r="P2290" t="b">
        <v>0</v>
      </c>
      <c r="Q2290" t="b">
        <v>1</v>
      </c>
      <c r="R2290" t="s">
        <v>119</v>
      </c>
      <c r="S2290" t="s">
        <v>59</v>
      </c>
      <c r="T2290" t="s">
        <v>101</v>
      </c>
      <c r="U2290" t="s">
        <v>95</v>
      </c>
      <c r="V2290" t="s">
        <v>71</v>
      </c>
      <c r="W2290" t="s">
        <v>61</v>
      </c>
      <c r="X2290" t="s">
        <v>62</v>
      </c>
      <c r="Y2290" t="s">
        <v>63</v>
      </c>
      <c r="Z2290">
        <v>22.96</v>
      </c>
      <c r="AA2290">
        <v>0</v>
      </c>
      <c r="AB2290">
        <v>3.44</v>
      </c>
      <c r="AC2290">
        <v>9</v>
      </c>
      <c r="AD2290">
        <v>265</v>
      </c>
      <c r="AE2290">
        <v>323.17</v>
      </c>
      <c r="AF2290">
        <v>25</v>
      </c>
      <c r="AG2290" t="b">
        <v>1</v>
      </c>
      <c r="AH2290">
        <v>323.17</v>
      </c>
      <c r="AI2290">
        <f t="shared" si="35"/>
        <v>7732.6990882573546</v>
      </c>
      <c r="AJ2290">
        <v>3</v>
      </c>
      <c r="AK2290" t="b">
        <v>1</v>
      </c>
      <c r="AL2290" t="b">
        <v>0</v>
      </c>
      <c r="AM2290" t="s">
        <v>576</v>
      </c>
      <c r="AN2290" s="1">
        <v>39995</v>
      </c>
      <c r="AO2290" s="1">
        <v>40000</v>
      </c>
      <c r="AP2290" s="1">
        <v>40134</v>
      </c>
      <c r="AQ2290" s="1">
        <v>40148</v>
      </c>
    </row>
    <row r="2291" spans="1:43">
      <c r="A2291" t="s">
        <v>4596</v>
      </c>
      <c r="C2291" t="s">
        <v>4597</v>
      </c>
      <c r="D2291" t="s">
        <v>201</v>
      </c>
      <c r="E2291">
        <v>55108</v>
      </c>
      <c r="F2291" t="s">
        <v>75</v>
      </c>
      <c r="G2291" t="s">
        <v>4598</v>
      </c>
      <c r="H2291" t="s">
        <v>4599</v>
      </c>
      <c r="I2291" t="b">
        <v>1</v>
      </c>
      <c r="J2291" t="b">
        <v>0</v>
      </c>
      <c r="K2291" t="b">
        <v>0</v>
      </c>
      <c r="L2291" t="b">
        <v>0</v>
      </c>
      <c r="M2291" t="b">
        <v>0</v>
      </c>
      <c r="N2291" t="b">
        <v>0</v>
      </c>
      <c r="O2291" t="s">
        <v>77</v>
      </c>
      <c r="P2291" t="b">
        <v>0</v>
      </c>
      <c r="Q2291" t="b">
        <v>0</v>
      </c>
      <c r="R2291" t="s">
        <v>78</v>
      </c>
      <c r="S2291" t="s">
        <v>79</v>
      </c>
      <c r="T2291" t="s">
        <v>58</v>
      </c>
      <c r="U2291" t="s">
        <v>59</v>
      </c>
      <c r="V2291" t="s">
        <v>60</v>
      </c>
      <c r="W2291" t="s">
        <v>114</v>
      </c>
      <c r="X2291" t="s">
        <v>107</v>
      </c>
      <c r="Y2291" t="s">
        <v>88</v>
      </c>
      <c r="Z2291">
        <v>0</v>
      </c>
      <c r="AA2291">
        <v>0</v>
      </c>
      <c r="AB2291">
        <v>3.54</v>
      </c>
      <c r="AC2291">
        <v>35</v>
      </c>
      <c r="AD2291">
        <v>274.77</v>
      </c>
      <c r="AE2291">
        <v>323.26</v>
      </c>
      <c r="AF2291">
        <v>45</v>
      </c>
      <c r="AG2291" t="b">
        <v>1</v>
      </c>
      <c r="AH2291">
        <v>323.26</v>
      </c>
      <c r="AI2291">
        <f t="shared" si="35"/>
        <v>7716.8787502276755</v>
      </c>
      <c r="AJ2291">
        <v>6</v>
      </c>
      <c r="AK2291" t="b">
        <v>0</v>
      </c>
      <c r="AL2291" t="b">
        <v>1</v>
      </c>
      <c r="AM2291" t="s">
        <v>576</v>
      </c>
      <c r="AN2291" s="1">
        <v>40525</v>
      </c>
      <c r="AO2291" s="1">
        <v>40528</v>
      </c>
      <c r="AQ2291" s="1">
        <v>40674</v>
      </c>
    </row>
    <row r="2292" spans="1:43">
      <c r="A2292" t="s">
        <v>4600</v>
      </c>
      <c r="B2292">
        <v>150003000111</v>
      </c>
      <c r="C2292" t="s">
        <v>811</v>
      </c>
      <c r="D2292" t="s">
        <v>812</v>
      </c>
      <c r="E2292">
        <v>96792</v>
      </c>
      <c r="F2292" t="s">
        <v>54</v>
      </c>
      <c r="G2292" t="s">
        <v>813</v>
      </c>
      <c r="H2292" t="s">
        <v>814</v>
      </c>
      <c r="I2292" t="b">
        <v>0</v>
      </c>
      <c r="J2292" t="b">
        <v>0</v>
      </c>
      <c r="K2292" t="b">
        <v>1</v>
      </c>
      <c r="L2292" t="b">
        <v>0</v>
      </c>
      <c r="M2292" t="b">
        <v>0</v>
      </c>
      <c r="N2292" t="b">
        <v>0</v>
      </c>
      <c r="O2292" t="s">
        <v>77</v>
      </c>
      <c r="P2292" t="b">
        <v>1</v>
      </c>
      <c r="Q2292" t="b">
        <v>0</v>
      </c>
      <c r="R2292" t="s">
        <v>58</v>
      </c>
      <c r="S2292" t="s">
        <v>59</v>
      </c>
      <c r="T2292" t="s">
        <v>171</v>
      </c>
      <c r="U2292" t="s">
        <v>79</v>
      </c>
      <c r="V2292" t="s">
        <v>71</v>
      </c>
      <c r="W2292" t="s">
        <v>114</v>
      </c>
      <c r="X2292" t="s">
        <v>62</v>
      </c>
      <c r="Y2292" t="s">
        <v>81</v>
      </c>
      <c r="Z2292">
        <v>0</v>
      </c>
      <c r="AA2292">
        <v>10.23</v>
      </c>
      <c r="AB2292">
        <v>3.49</v>
      </c>
      <c r="AC2292">
        <v>35</v>
      </c>
      <c r="AD2292">
        <v>281.24</v>
      </c>
      <c r="AE2292">
        <v>323.26</v>
      </c>
      <c r="AF2292">
        <v>40</v>
      </c>
      <c r="AG2292" t="b">
        <v>1</v>
      </c>
      <c r="AH2292">
        <v>323.26</v>
      </c>
      <c r="AI2292">
        <f t="shared" si="35"/>
        <v>7716.8787502276755</v>
      </c>
      <c r="AJ2292">
        <v>2</v>
      </c>
      <c r="AK2292" t="b">
        <v>0</v>
      </c>
      <c r="AL2292" t="b">
        <v>0</v>
      </c>
      <c r="AM2292" t="s">
        <v>576</v>
      </c>
      <c r="AN2292" s="1">
        <v>40362</v>
      </c>
      <c r="AO2292" s="1">
        <v>40397</v>
      </c>
      <c r="AP2292" s="1">
        <v>40417</v>
      </c>
      <c r="AQ2292" s="1">
        <v>40511</v>
      </c>
    </row>
    <row r="2293" spans="1:43">
      <c r="A2293" t="s">
        <v>4601</v>
      </c>
      <c r="C2293" t="s">
        <v>252</v>
      </c>
      <c r="D2293" t="s">
        <v>67</v>
      </c>
      <c r="E2293">
        <v>28262</v>
      </c>
      <c r="F2293" t="s">
        <v>75</v>
      </c>
      <c r="G2293" t="s">
        <v>253</v>
      </c>
      <c r="H2293" t="s">
        <v>254</v>
      </c>
      <c r="I2293" t="b">
        <v>0</v>
      </c>
      <c r="J2293" t="b">
        <v>0</v>
      </c>
      <c r="K2293" t="b">
        <v>0</v>
      </c>
      <c r="L2293" t="b">
        <v>0</v>
      </c>
      <c r="M2293" t="b">
        <v>0</v>
      </c>
      <c r="N2293" t="b">
        <v>0</v>
      </c>
      <c r="O2293" t="s">
        <v>77</v>
      </c>
      <c r="P2293" t="b">
        <v>1</v>
      </c>
      <c r="Q2293" t="b">
        <v>0</v>
      </c>
      <c r="R2293" t="s">
        <v>119</v>
      </c>
      <c r="S2293" t="s">
        <v>59</v>
      </c>
      <c r="V2293" t="s">
        <v>60</v>
      </c>
      <c r="W2293" t="s">
        <v>114</v>
      </c>
      <c r="X2293" t="s">
        <v>62</v>
      </c>
      <c r="Y2293" t="s">
        <v>88</v>
      </c>
      <c r="Z2293">
        <v>0</v>
      </c>
      <c r="AA2293">
        <v>17.43</v>
      </c>
      <c r="AB2293">
        <v>3.35</v>
      </c>
      <c r="AC2293">
        <v>35</v>
      </c>
      <c r="AD2293">
        <v>279.29000000000002</v>
      </c>
      <c r="AE2293">
        <v>328.58</v>
      </c>
      <c r="AF2293">
        <v>80</v>
      </c>
      <c r="AG2293" t="b">
        <v>1</v>
      </c>
      <c r="AH2293">
        <v>323.27999999999997</v>
      </c>
      <c r="AI2293">
        <f t="shared" si="35"/>
        <v>7713.3653195544157</v>
      </c>
      <c r="AJ2293">
        <v>5</v>
      </c>
      <c r="AK2293" t="b">
        <v>1</v>
      </c>
      <c r="AL2293" t="b">
        <v>0</v>
      </c>
      <c r="AM2293" t="s">
        <v>576</v>
      </c>
      <c r="AN2293" s="1">
        <v>40575</v>
      </c>
      <c r="AO2293" s="1">
        <v>40589</v>
      </c>
      <c r="AQ2293" s="1">
        <v>40602</v>
      </c>
    </row>
    <row r="2294" spans="1:43">
      <c r="A2294" t="s">
        <v>4602</v>
      </c>
      <c r="B2294">
        <v>170993000930</v>
      </c>
      <c r="C2294" t="s">
        <v>181</v>
      </c>
      <c r="D2294" t="s">
        <v>182</v>
      </c>
      <c r="E2294">
        <v>60651</v>
      </c>
      <c r="F2294" t="s">
        <v>75</v>
      </c>
      <c r="G2294" t="s">
        <v>460</v>
      </c>
      <c r="H2294" t="s">
        <v>184</v>
      </c>
      <c r="I2294" t="b">
        <v>0</v>
      </c>
      <c r="J2294" t="b">
        <v>0</v>
      </c>
      <c r="K2294" t="b">
        <v>1</v>
      </c>
      <c r="L2294" t="b">
        <v>0</v>
      </c>
      <c r="M2294" t="b">
        <v>0</v>
      </c>
      <c r="N2294" t="b">
        <v>0</v>
      </c>
      <c r="O2294" t="s">
        <v>77</v>
      </c>
      <c r="P2294" t="b">
        <v>0</v>
      </c>
      <c r="Q2294" t="b">
        <v>0</v>
      </c>
      <c r="R2294" t="s">
        <v>119</v>
      </c>
      <c r="S2294" t="s">
        <v>59</v>
      </c>
      <c r="T2294" t="s">
        <v>113</v>
      </c>
      <c r="U2294" t="s">
        <v>113</v>
      </c>
      <c r="V2294" t="s">
        <v>60</v>
      </c>
      <c r="W2294" t="s">
        <v>80</v>
      </c>
      <c r="X2294" t="s">
        <v>62</v>
      </c>
      <c r="Y2294" t="s">
        <v>81</v>
      </c>
      <c r="Z2294">
        <v>12</v>
      </c>
      <c r="AA2294">
        <v>0</v>
      </c>
      <c r="AB2294">
        <v>3.97</v>
      </c>
      <c r="AC2294">
        <v>35</v>
      </c>
      <c r="AD2294">
        <v>315.95999999999998</v>
      </c>
      <c r="AE2294">
        <v>371.72</v>
      </c>
      <c r="AF2294">
        <v>20</v>
      </c>
      <c r="AG2294" t="b">
        <v>1</v>
      </c>
      <c r="AH2294">
        <v>323.45999999999998</v>
      </c>
      <c r="AI2294">
        <f t="shared" si="35"/>
        <v>7681.7804434950467</v>
      </c>
      <c r="AJ2294">
        <v>2</v>
      </c>
      <c r="AK2294" t="b">
        <v>0</v>
      </c>
      <c r="AL2294" t="b">
        <v>0</v>
      </c>
      <c r="AM2294" t="s">
        <v>576</v>
      </c>
      <c r="AN2294" s="1">
        <v>40520</v>
      </c>
      <c r="AO2294" s="1">
        <v>40564</v>
      </c>
      <c r="AP2294" s="1">
        <v>40627</v>
      </c>
      <c r="AQ2294" s="1">
        <v>40667</v>
      </c>
    </row>
    <row r="2295" spans="1:43">
      <c r="A2295" t="s">
        <v>4603</v>
      </c>
      <c r="B2295">
        <v>170993000669</v>
      </c>
      <c r="C2295" t="s">
        <v>181</v>
      </c>
      <c r="D2295" t="s">
        <v>182</v>
      </c>
      <c r="E2295">
        <v>60622</v>
      </c>
      <c r="F2295" t="s">
        <v>75</v>
      </c>
      <c r="G2295" t="s">
        <v>460</v>
      </c>
      <c r="H2295" t="s">
        <v>184</v>
      </c>
      <c r="I2295" t="b">
        <v>0</v>
      </c>
      <c r="J2295" t="b">
        <v>0</v>
      </c>
      <c r="K2295" t="b">
        <v>0</v>
      </c>
      <c r="L2295" t="b">
        <v>0</v>
      </c>
      <c r="M2295" t="b">
        <v>0</v>
      </c>
      <c r="N2295" t="b">
        <v>0</v>
      </c>
      <c r="O2295" t="s">
        <v>77</v>
      </c>
      <c r="P2295" t="b">
        <v>0</v>
      </c>
      <c r="Q2295" t="b">
        <v>0</v>
      </c>
      <c r="R2295" t="s">
        <v>136</v>
      </c>
      <c r="S2295" t="s">
        <v>137</v>
      </c>
      <c r="V2295" t="s">
        <v>71</v>
      </c>
      <c r="W2295" t="s">
        <v>61</v>
      </c>
      <c r="X2295" t="s">
        <v>62</v>
      </c>
      <c r="Y2295" t="s">
        <v>63</v>
      </c>
      <c r="Z2295">
        <v>22.9</v>
      </c>
      <c r="AA2295">
        <v>0</v>
      </c>
      <c r="AB2295">
        <v>5.73</v>
      </c>
      <c r="AC2295">
        <v>17</v>
      </c>
      <c r="AD2295">
        <v>275</v>
      </c>
      <c r="AE2295">
        <v>335.37</v>
      </c>
      <c r="AF2295">
        <v>37</v>
      </c>
      <c r="AG2295" t="b">
        <v>1</v>
      </c>
      <c r="AH2295">
        <v>323.52999999999997</v>
      </c>
      <c r="AI2295">
        <f t="shared" si="35"/>
        <v>7669.5149361386275</v>
      </c>
      <c r="AJ2295">
        <v>4</v>
      </c>
      <c r="AK2295" t="b">
        <v>0</v>
      </c>
      <c r="AL2295" t="b">
        <v>0</v>
      </c>
      <c r="AM2295" t="s">
        <v>576</v>
      </c>
      <c r="AN2295" s="1">
        <v>39770</v>
      </c>
      <c r="AO2295" s="1">
        <v>39794</v>
      </c>
      <c r="AP2295" s="1">
        <v>39881</v>
      </c>
      <c r="AQ2295" s="1">
        <v>39924</v>
      </c>
    </row>
    <row r="2296" spans="1:43">
      <c r="A2296" t="s">
        <v>4604</v>
      </c>
      <c r="C2296" t="s">
        <v>833</v>
      </c>
      <c r="D2296" t="s">
        <v>128</v>
      </c>
      <c r="E2296">
        <v>95122</v>
      </c>
      <c r="G2296" t="s">
        <v>834</v>
      </c>
      <c r="H2296" t="s">
        <v>835</v>
      </c>
      <c r="I2296" t="b">
        <v>0</v>
      </c>
      <c r="J2296" t="b">
        <v>0</v>
      </c>
      <c r="K2296" t="b">
        <v>0</v>
      </c>
      <c r="L2296" t="b">
        <v>0</v>
      </c>
      <c r="M2296" t="b">
        <v>0</v>
      </c>
      <c r="N2296" t="b">
        <v>0</v>
      </c>
      <c r="O2296" t="s">
        <v>77</v>
      </c>
      <c r="P2296" t="b">
        <v>1</v>
      </c>
      <c r="Q2296" t="b">
        <v>0</v>
      </c>
      <c r="R2296" t="s">
        <v>58</v>
      </c>
      <c r="S2296" t="s">
        <v>59</v>
      </c>
      <c r="V2296" t="s">
        <v>60</v>
      </c>
      <c r="W2296" t="s">
        <v>114</v>
      </c>
      <c r="X2296" t="s">
        <v>62</v>
      </c>
      <c r="Y2296" t="s">
        <v>81</v>
      </c>
      <c r="Z2296">
        <v>21.57</v>
      </c>
      <c r="AA2296">
        <v>15.64</v>
      </c>
      <c r="AB2296">
        <v>5.39</v>
      </c>
      <c r="AC2296">
        <v>17</v>
      </c>
      <c r="AD2296">
        <v>275</v>
      </c>
      <c r="AE2296">
        <v>335.37</v>
      </c>
      <c r="AF2296">
        <v>40</v>
      </c>
      <c r="AG2296" t="b">
        <v>1</v>
      </c>
      <c r="AH2296">
        <v>323.52999999999997</v>
      </c>
      <c r="AI2296">
        <f t="shared" si="35"/>
        <v>7669.5149361386275</v>
      </c>
      <c r="AJ2296">
        <v>2</v>
      </c>
      <c r="AK2296" t="b">
        <v>0</v>
      </c>
      <c r="AL2296" t="b">
        <v>0</v>
      </c>
      <c r="AM2296" t="s">
        <v>576</v>
      </c>
      <c r="AN2296" s="1">
        <v>39473</v>
      </c>
      <c r="AO2296" s="1">
        <v>39488</v>
      </c>
      <c r="AP2296" s="1">
        <v>39616</v>
      </c>
      <c r="AQ2296" s="1">
        <v>39712</v>
      </c>
    </row>
    <row r="2297" spans="1:43">
      <c r="A2297" t="s">
        <v>4605</v>
      </c>
      <c r="B2297">
        <v>362781003777</v>
      </c>
      <c r="C2297" t="s">
        <v>4606</v>
      </c>
      <c r="D2297" t="s">
        <v>74</v>
      </c>
      <c r="E2297">
        <v>10977</v>
      </c>
      <c r="F2297" t="s">
        <v>54</v>
      </c>
      <c r="G2297" t="s">
        <v>4607</v>
      </c>
      <c r="H2297" t="s">
        <v>4608</v>
      </c>
      <c r="I2297" t="b">
        <v>0</v>
      </c>
      <c r="J2297" t="b">
        <v>0</v>
      </c>
      <c r="K2297" t="b">
        <v>0</v>
      </c>
      <c r="L2297" t="b">
        <v>0</v>
      </c>
      <c r="M2297" t="b">
        <v>0</v>
      </c>
      <c r="N2297" t="b">
        <v>0</v>
      </c>
      <c r="O2297" t="s">
        <v>57</v>
      </c>
      <c r="P2297" t="b">
        <v>0</v>
      </c>
      <c r="Q2297" t="b">
        <v>0</v>
      </c>
      <c r="R2297" t="s">
        <v>113</v>
      </c>
      <c r="S2297" t="s">
        <v>113</v>
      </c>
      <c r="V2297" t="s">
        <v>60</v>
      </c>
      <c r="W2297" t="s">
        <v>61</v>
      </c>
      <c r="X2297" t="s">
        <v>62</v>
      </c>
      <c r="Y2297" t="s">
        <v>63</v>
      </c>
      <c r="Z2297">
        <v>22.91</v>
      </c>
      <c r="AA2297">
        <v>0</v>
      </c>
      <c r="AB2297">
        <v>5.73</v>
      </c>
      <c r="AC2297">
        <v>17</v>
      </c>
      <c r="AD2297">
        <v>275</v>
      </c>
      <c r="AE2297">
        <v>335.37</v>
      </c>
      <c r="AF2297">
        <v>10</v>
      </c>
      <c r="AG2297" t="b">
        <v>1</v>
      </c>
      <c r="AH2297">
        <v>323.52999999999997</v>
      </c>
      <c r="AI2297">
        <f t="shared" si="35"/>
        <v>7669.5149361386275</v>
      </c>
      <c r="AJ2297">
        <v>5</v>
      </c>
      <c r="AK2297" t="b">
        <v>0</v>
      </c>
      <c r="AL2297" t="b">
        <v>0</v>
      </c>
      <c r="AM2297" t="s">
        <v>576</v>
      </c>
      <c r="AN2297" s="1">
        <v>39316</v>
      </c>
      <c r="AO2297" s="1">
        <v>39428</v>
      </c>
      <c r="AP2297" s="1">
        <v>39494</v>
      </c>
      <c r="AQ2297" s="1">
        <v>39540</v>
      </c>
    </row>
    <row r="2298" spans="1:43">
      <c r="A2298" t="s">
        <v>4609</v>
      </c>
      <c r="C2298" t="s">
        <v>4610</v>
      </c>
      <c r="D2298" t="s">
        <v>122</v>
      </c>
      <c r="E2298">
        <v>70454</v>
      </c>
      <c r="F2298" t="s">
        <v>68</v>
      </c>
      <c r="G2298" t="s">
        <v>1868</v>
      </c>
      <c r="H2298" t="s">
        <v>1869</v>
      </c>
      <c r="I2298" t="b">
        <v>0</v>
      </c>
      <c r="J2298" t="b">
        <v>0</v>
      </c>
      <c r="K2298" t="b">
        <v>0</v>
      </c>
      <c r="L2298" t="b">
        <v>0</v>
      </c>
      <c r="M2298" t="b">
        <v>0</v>
      </c>
      <c r="N2298" t="b">
        <v>0</v>
      </c>
      <c r="O2298" t="s">
        <v>57</v>
      </c>
      <c r="P2298" t="b">
        <v>0</v>
      </c>
      <c r="Q2298" t="b">
        <v>0</v>
      </c>
      <c r="R2298" t="s">
        <v>113</v>
      </c>
      <c r="S2298" t="s">
        <v>113</v>
      </c>
      <c r="V2298" t="s">
        <v>71</v>
      </c>
      <c r="W2298" t="s">
        <v>1</v>
      </c>
      <c r="X2298" t="s">
        <v>62</v>
      </c>
      <c r="Y2298" t="s">
        <v>88</v>
      </c>
      <c r="AD2298">
        <v>323.89999999999998</v>
      </c>
      <c r="AE2298">
        <v>395</v>
      </c>
      <c r="AF2298">
        <v>25</v>
      </c>
      <c r="AG2298" t="b">
        <v>1</v>
      </c>
      <c r="AH2298">
        <v>324</v>
      </c>
      <c r="AI2298">
        <f t="shared" si="35"/>
        <v>7587.4146153169413</v>
      </c>
      <c r="AJ2298">
        <v>2</v>
      </c>
      <c r="AK2298" t="b">
        <v>0</v>
      </c>
      <c r="AL2298" t="b">
        <v>0</v>
      </c>
      <c r="AM2298" t="s">
        <v>576</v>
      </c>
      <c r="AN2298" s="1">
        <v>38810</v>
      </c>
      <c r="AO2298" s="1">
        <v>38892</v>
      </c>
      <c r="AQ2298" s="1">
        <v>39054</v>
      </c>
    </row>
    <row r="2299" spans="1:43">
      <c r="A2299" t="s">
        <v>4611</v>
      </c>
      <c r="B2299">
        <v>370210002996</v>
      </c>
      <c r="C2299" t="s">
        <v>4612</v>
      </c>
      <c r="D2299" t="s">
        <v>67</v>
      </c>
      <c r="E2299">
        <v>28792</v>
      </c>
      <c r="F2299" t="s">
        <v>54</v>
      </c>
      <c r="G2299" t="s">
        <v>4613</v>
      </c>
      <c r="H2299" t="s">
        <v>1308</v>
      </c>
      <c r="I2299" t="b">
        <v>0</v>
      </c>
      <c r="J2299" t="b">
        <v>0</v>
      </c>
      <c r="K2299" t="b">
        <v>0</v>
      </c>
      <c r="L2299" t="b">
        <v>0</v>
      </c>
      <c r="M2299" t="b">
        <v>0</v>
      </c>
      <c r="N2299" t="b">
        <v>0</v>
      </c>
      <c r="O2299" t="s">
        <v>57</v>
      </c>
      <c r="P2299" t="b">
        <v>0</v>
      </c>
      <c r="Q2299" t="b">
        <v>0</v>
      </c>
      <c r="R2299" t="s">
        <v>58</v>
      </c>
      <c r="S2299" t="s">
        <v>59</v>
      </c>
      <c r="T2299" t="s">
        <v>101</v>
      </c>
      <c r="U2299" t="s">
        <v>95</v>
      </c>
      <c r="V2299" t="s">
        <v>71</v>
      </c>
      <c r="W2299" t="s">
        <v>61</v>
      </c>
      <c r="X2299" t="s">
        <v>62</v>
      </c>
      <c r="Y2299" t="s">
        <v>63</v>
      </c>
      <c r="Z2299">
        <v>23.93</v>
      </c>
      <c r="AA2299">
        <v>10.17</v>
      </c>
      <c r="AB2299">
        <v>3.59</v>
      </c>
      <c r="AC2299">
        <v>9</v>
      </c>
      <c r="AD2299">
        <v>285.99</v>
      </c>
      <c r="AE2299">
        <v>348.77</v>
      </c>
      <c r="AF2299">
        <v>21</v>
      </c>
      <c r="AG2299" t="b">
        <v>1</v>
      </c>
      <c r="AH2299">
        <v>324.18</v>
      </c>
      <c r="AI2299">
        <f t="shared" si="35"/>
        <v>7556.0889392575727</v>
      </c>
      <c r="AJ2299">
        <v>4</v>
      </c>
      <c r="AK2299" t="b">
        <v>1</v>
      </c>
      <c r="AL2299" t="b">
        <v>0</v>
      </c>
      <c r="AM2299" t="s">
        <v>576</v>
      </c>
      <c r="AN2299" s="1">
        <v>40068</v>
      </c>
      <c r="AO2299" s="1">
        <v>40077</v>
      </c>
      <c r="AP2299" s="1">
        <v>40176</v>
      </c>
      <c r="AQ2299" s="1">
        <v>40225</v>
      </c>
    </row>
    <row r="2300" spans="1:43">
      <c r="A2300" t="s">
        <v>4614</v>
      </c>
      <c r="B2300">
        <v>240009000194</v>
      </c>
      <c r="C2300" t="s">
        <v>669</v>
      </c>
      <c r="D2300" t="s">
        <v>609</v>
      </c>
      <c r="E2300">
        <v>21229</v>
      </c>
      <c r="F2300" t="s">
        <v>75</v>
      </c>
      <c r="G2300" t="s">
        <v>670</v>
      </c>
      <c r="H2300" t="s">
        <v>671</v>
      </c>
      <c r="I2300" t="b">
        <v>0</v>
      </c>
      <c r="J2300" t="b">
        <v>0</v>
      </c>
      <c r="K2300" t="b">
        <v>0</v>
      </c>
      <c r="L2300" t="b">
        <v>0</v>
      </c>
      <c r="M2300" t="b">
        <v>0</v>
      </c>
      <c r="N2300" t="b">
        <v>0</v>
      </c>
      <c r="O2300" t="s">
        <v>77</v>
      </c>
      <c r="P2300" t="b">
        <v>1</v>
      </c>
      <c r="Q2300" t="b">
        <v>0</v>
      </c>
      <c r="R2300" t="s">
        <v>58</v>
      </c>
      <c r="S2300" t="s">
        <v>59</v>
      </c>
      <c r="T2300" t="s">
        <v>119</v>
      </c>
      <c r="U2300" t="s">
        <v>59</v>
      </c>
      <c r="V2300" t="s">
        <v>60</v>
      </c>
      <c r="W2300" t="s">
        <v>61</v>
      </c>
      <c r="X2300" t="s">
        <v>62</v>
      </c>
      <c r="Y2300" t="s">
        <v>88</v>
      </c>
      <c r="Z2300">
        <v>22.07</v>
      </c>
      <c r="AA2300">
        <v>11.03</v>
      </c>
      <c r="AB2300">
        <v>3.31</v>
      </c>
      <c r="AC2300">
        <v>9</v>
      </c>
      <c r="AD2300">
        <v>266.11</v>
      </c>
      <c r="AE2300">
        <v>324.52</v>
      </c>
      <c r="AF2300">
        <v>90</v>
      </c>
      <c r="AG2300" t="b">
        <v>0</v>
      </c>
      <c r="AH2300">
        <v>324.52999999999997</v>
      </c>
      <c r="AI2300">
        <f t="shared" si="35"/>
        <v>7495.3634024754747</v>
      </c>
      <c r="AJ2300">
        <v>2</v>
      </c>
      <c r="AK2300" t="b">
        <v>1</v>
      </c>
      <c r="AL2300" t="b">
        <v>0</v>
      </c>
      <c r="AM2300" t="s">
        <v>576</v>
      </c>
      <c r="AN2300" s="1">
        <v>40158</v>
      </c>
      <c r="AO2300" s="1">
        <v>40160</v>
      </c>
      <c r="AP2300" s="1">
        <v>40254</v>
      </c>
      <c r="AQ2300" s="1">
        <v>40299</v>
      </c>
    </row>
    <row r="2301" spans="1:43">
      <c r="A2301" t="s">
        <v>4615</v>
      </c>
      <c r="B2301">
        <v>63432008306</v>
      </c>
      <c r="C2301" t="s">
        <v>242</v>
      </c>
      <c r="D2301" t="s">
        <v>128</v>
      </c>
      <c r="E2301">
        <v>92113</v>
      </c>
      <c r="F2301" t="s">
        <v>75</v>
      </c>
      <c r="G2301" t="s">
        <v>794</v>
      </c>
      <c r="H2301" t="s">
        <v>242</v>
      </c>
      <c r="I2301" t="b">
        <v>1</v>
      </c>
      <c r="J2301" t="b">
        <v>0</v>
      </c>
      <c r="K2301" t="b">
        <v>1</v>
      </c>
      <c r="L2301" t="b">
        <v>0</v>
      </c>
      <c r="M2301" t="b">
        <v>0</v>
      </c>
      <c r="N2301" t="b">
        <v>0</v>
      </c>
      <c r="O2301" t="s">
        <v>57</v>
      </c>
      <c r="P2301" t="b">
        <v>0</v>
      </c>
      <c r="Q2301" t="b">
        <v>0</v>
      </c>
      <c r="R2301" t="s">
        <v>58</v>
      </c>
      <c r="S2301" t="s">
        <v>59</v>
      </c>
      <c r="T2301" t="s">
        <v>119</v>
      </c>
      <c r="U2301" t="s">
        <v>59</v>
      </c>
      <c r="V2301" t="s">
        <v>71</v>
      </c>
      <c r="W2301" t="s">
        <v>61</v>
      </c>
      <c r="X2301" t="s">
        <v>62</v>
      </c>
      <c r="Y2301" t="s">
        <v>63</v>
      </c>
      <c r="Z2301">
        <v>24.11</v>
      </c>
      <c r="AA2301">
        <v>17.48</v>
      </c>
      <c r="AB2301">
        <v>6.03</v>
      </c>
      <c r="AC2301">
        <v>17</v>
      </c>
      <c r="AD2301">
        <v>306</v>
      </c>
      <c r="AE2301">
        <v>373.17</v>
      </c>
      <c r="AF2301">
        <v>27</v>
      </c>
      <c r="AG2301" t="b">
        <v>1</v>
      </c>
      <c r="AH2301">
        <v>324.70999999999998</v>
      </c>
      <c r="AI2301">
        <f t="shared" si="35"/>
        <v>7464.2285264161064</v>
      </c>
      <c r="AJ2301">
        <v>2</v>
      </c>
      <c r="AK2301" t="b">
        <v>0</v>
      </c>
      <c r="AL2301" t="b">
        <v>0</v>
      </c>
      <c r="AM2301" t="s">
        <v>576</v>
      </c>
      <c r="AN2301" s="1">
        <v>39465</v>
      </c>
      <c r="AO2301" s="1">
        <v>39591</v>
      </c>
      <c r="AP2301" s="1">
        <v>39643</v>
      </c>
      <c r="AQ2301" s="1">
        <v>39705</v>
      </c>
    </row>
    <row r="2302" spans="1:43">
      <c r="A2302" t="s">
        <v>4616</v>
      </c>
      <c r="B2302">
        <v>510012000042</v>
      </c>
      <c r="C2302" t="s">
        <v>2332</v>
      </c>
      <c r="D2302" t="s">
        <v>364</v>
      </c>
      <c r="E2302">
        <v>22301</v>
      </c>
      <c r="F2302" t="s">
        <v>75</v>
      </c>
      <c r="G2302" t="s">
        <v>2333</v>
      </c>
      <c r="H2302" t="s">
        <v>2334</v>
      </c>
      <c r="I2302" t="b">
        <v>0</v>
      </c>
      <c r="J2302" t="b">
        <v>0</v>
      </c>
      <c r="K2302" t="b">
        <v>0</v>
      </c>
      <c r="L2302" t="b">
        <v>0</v>
      </c>
      <c r="M2302" t="b">
        <v>0</v>
      </c>
      <c r="N2302" t="b">
        <v>0</v>
      </c>
      <c r="O2302" t="s">
        <v>77</v>
      </c>
      <c r="P2302" t="b">
        <v>0</v>
      </c>
      <c r="Q2302" t="b">
        <v>0</v>
      </c>
      <c r="R2302" t="s">
        <v>119</v>
      </c>
      <c r="S2302" t="s">
        <v>59</v>
      </c>
      <c r="T2302" t="s">
        <v>211</v>
      </c>
      <c r="U2302" t="s">
        <v>100</v>
      </c>
      <c r="V2302" t="s">
        <v>71</v>
      </c>
      <c r="W2302" t="s">
        <v>80</v>
      </c>
      <c r="X2302" t="s">
        <v>62</v>
      </c>
      <c r="Y2302" t="s">
        <v>151</v>
      </c>
      <c r="Z2302">
        <v>23</v>
      </c>
      <c r="AA2302">
        <v>0</v>
      </c>
      <c r="AB2302">
        <v>5.75</v>
      </c>
      <c r="AC2302">
        <v>17</v>
      </c>
      <c r="AD2302">
        <v>276</v>
      </c>
      <c r="AE2302">
        <v>336.59</v>
      </c>
      <c r="AF2302">
        <v>75</v>
      </c>
      <c r="AG2302" t="b">
        <v>1</v>
      </c>
      <c r="AH2302">
        <v>324.70999999999998</v>
      </c>
      <c r="AI2302">
        <f t="shared" si="35"/>
        <v>7464.2285264161064</v>
      </c>
      <c r="AJ2302">
        <v>3</v>
      </c>
      <c r="AK2302" t="b">
        <v>0</v>
      </c>
      <c r="AL2302" t="b">
        <v>0</v>
      </c>
      <c r="AM2302" t="s">
        <v>576</v>
      </c>
      <c r="AN2302" s="1">
        <v>39367</v>
      </c>
      <c r="AO2302" s="1">
        <v>39403</v>
      </c>
      <c r="AP2302" s="1">
        <v>39476</v>
      </c>
      <c r="AQ2302" s="1">
        <v>39434</v>
      </c>
    </row>
    <row r="2303" spans="1:43">
      <c r="A2303" t="s">
        <v>4617</v>
      </c>
      <c r="C2303" t="s">
        <v>181</v>
      </c>
      <c r="D2303" t="s">
        <v>182</v>
      </c>
      <c r="E2303">
        <v>60616</v>
      </c>
      <c r="F2303" t="s">
        <v>75</v>
      </c>
      <c r="G2303" t="s">
        <v>2037</v>
      </c>
      <c r="H2303" t="s">
        <v>184</v>
      </c>
      <c r="I2303" t="b">
        <v>0</v>
      </c>
      <c r="J2303" t="b">
        <v>0</v>
      </c>
      <c r="K2303" t="b">
        <v>1</v>
      </c>
      <c r="L2303" t="b">
        <v>0</v>
      </c>
      <c r="M2303" t="b">
        <v>0</v>
      </c>
      <c r="N2303" t="b">
        <v>0</v>
      </c>
      <c r="O2303" t="s">
        <v>77</v>
      </c>
      <c r="P2303" t="b">
        <v>0</v>
      </c>
      <c r="Q2303" t="b">
        <v>0</v>
      </c>
      <c r="R2303" t="s">
        <v>136</v>
      </c>
      <c r="S2303" t="s">
        <v>137</v>
      </c>
      <c r="T2303" t="s">
        <v>211</v>
      </c>
      <c r="U2303" t="s">
        <v>100</v>
      </c>
      <c r="V2303" t="s">
        <v>60</v>
      </c>
      <c r="W2303" t="s">
        <v>80</v>
      </c>
      <c r="X2303" t="s">
        <v>62</v>
      </c>
      <c r="Y2303" t="s">
        <v>63</v>
      </c>
      <c r="Z2303">
        <v>23</v>
      </c>
      <c r="AA2303">
        <v>0</v>
      </c>
      <c r="AB2303">
        <v>5.75</v>
      </c>
      <c r="AC2303">
        <v>17</v>
      </c>
      <c r="AD2303">
        <v>276</v>
      </c>
      <c r="AE2303">
        <v>336.59</v>
      </c>
      <c r="AF2303">
        <v>20</v>
      </c>
      <c r="AG2303" t="b">
        <v>1</v>
      </c>
      <c r="AH2303">
        <v>324.70999999999998</v>
      </c>
      <c r="AI2303">
        <f t="shared" si="35"/>
        <v>7464.2285264161064</v>
      </c>
      <c r="AJ2303">
        <v>3</v>
      </c>
      <c r="AK2303" t="b">
        <v>0</v>
      </c>
      <c r="AL2303" t="b">
        <v>0</v>
      </c>
      <c r="AM2303" t="s">
        <v>576</v>
      </c>
      <c r="AN2303" s="1">
        <v>39297</v>
      </c>
      <c r="AO2303" s="1">
        <v>39435</v>
      </c>
      <c r="AQ2303" s="1">
        <v>39536</v>
      </c>
    </row>
    <row r="2304" spans="1:43">
      <c r="A2304" t="s">
        <v>4618</v>
      </c>
      <c r="B2304">
        <v>170993000834</v>
      </c>
      <c r="C2304" t="s">
        <v>181</v>
      </c>
      <c r="D2304" t="s">
        <v>182</v>
      </c>
      <c r="E2304">
        <v>60660</v>
      </c>
      <c r="F2304" t="s">
        <v>75</v>
      </c>
      <c r="G2304" t="s">
        <v>1572</v>
      </c>
      <c r="H2304" t="s">
        <v>184</v>
      </c>
      <c r="I2304" t="b">
        <v>0</v>
      </c>
      <c r="J2304" t="b">
        <v>0</v>
      </c>
      <c r="K2304" t="b">
        <v>0</v>
      </c>
      <c r="L2304" t="b">
        <v>0</v>
      </c>
      <c r="M2304" t="b">
        <v>0</v>
      </c>
      <c r="N2304" t="b">
        <v>0</v>
      </c>
      <c r="O2304" t="s">
        <v>87</v>
      </c>
      <c r="P2304" t="b">
        <v>1</v>
      </c>
      <c r="Q2304" t="b">
        <v>0</v>
      </c>
      <c r="R2304" t="s">
        <v>119</v>
      </c>
      <c r="S2304" t="s">
        <v>59</v>
      </c>
      <c r="V2304" t="s">
        <v>60</v>
      </c>
      <c r="W2304" t="s">
        <v>61</v>
      </c>
      <c r="X2304" t="s">
        <v>62</v>
      </c>
      <c r="Y2304" t="s">
        <v>63</v>
      </c>
      <c r="Z2304">
        <v>23.08</v>
      </c>
      <c r="AA2304">
        <v>0</v>
      </c>
      <c r="AB2304">
        <v>3.46</v>
      </c>
      <c r="AC2304">
        <v>9</v>
      </c>
      <c r="AD2304">
        <v>266.32</v>
      </c>
      <c r="AE2304">
        <v>324.77999999999997</v>
      </c>
      <c r="AF2304">
        <v>15</v>
      </c>
      <c r="AG2304" t="b">
        <v>1</v>
      </c>
      <c r="AH2304">
        <v>324.77999999999997</v>
      </c>
      <c r="AI2304">
        <f t="shared" si="35"/>
        <v>7452.1380190596865</v>
      </c>
      <c r="AJ2304">
        <v>12</v>
      </c>
      <c r="AK2304" t="b">
        <v>1</v>
      </c>
      <c r="AL2304" t="b">
        <v>0</v>
      </c>
      <c r="AM2304" t="s">
        <v>576</v>
      </c>
      <c r="AN2304" s="1">
        <v>40137</v>
      </c>
      <c r="AO2304" s="1">
        <v>40204</v>
      </c>
      <c r="AP2304" s="1">
        <v>40205</v>
      </c>
      <c r="AQ2304" s="1">
        <v>40294</v>
      </c>
    </row>
    <row r="2305" spans="1:43">
      <c r="A2305" t="s">
        <v>4619</v>
      </c>
      <c r="B2305">
        <v>481623001278</v>
      </c>
      <c r="C2305" t="s">
        <v>320</v>
      </c>
      <c r="D2305" t="s">
        <v>248</v>
      </c>
      <c r="E2305">
        <v>75208</v>
      </c>
      <c r="F2305" t="s">
        <v>75</v>
      </c>
      <c r="G2305" t="s">
        <v>453</v>
      </c>
      <c r="H2305" t="s">
        <v>320</v>
      </c>
      <c r="I2305" t="b">
        <v>0</v>
      </c>
      <c r="J2305" t="b">
        <v>0</v>
      </c>
      <c r="K2305" t="b">
        <v>0</v>
      </c>
      <c r="L2305" t="b">
        <v>0</v>
      </c>
      <c r="M2305" t="b">
        <v>0</v>
      </c>
      <c r="N2305" t="b">
        <v>0</v>
      </c>
      <c r="O2305" t="s">
        <v>77</v>
      </c>
      <c r="P2305" t="b">
        <v>0</v>
      </c>
      <c r="Q2305" t="b">
        <v>0</v>
      </c>
      <c r="R2305" t="s">
        <v>58</v>
      </c>
      <c r="S2305" t="s">
        <v>59</v>
      </c>
      <c r="T2305" t="s">
        <v>119</v>
      </c>
      <c r="U2305" t="s">
        <v>59</v>
      </c>
      <c r="V2305" t="s">
        <v>71</v>
      </c>
      <c r="W2305" t="s">
        <v>114</v>
      </c>
      <c r="X2305" t="s">
        <v>62</v>
      </c>
      <c r="Y2305" t="s">
        <v>63</v>
      </c>
      <c r="Z2305">
        <v>0</v>
      </c>
      <c r="AA2305">
        <v>0</v>
      </c>
      <c r="AB2305">
        <v>3.57</v>
      </c>
      <c r="AC2305">
        <v>35</v>
      </c>
      <c r="AD2305">
        <v>276.89</v>
      </c>
      <c r="AE2305">
        <v>325.75</v>
      </c>
      <c r="AF2305">
        <v>160</v>
      </c>
      <c r="AG2305" t="b">
        <v>1</v>
      </c>
      <c r="AH2305">
        <v>325.75</v>
      </c>
      <c r="AI2305">
        <f t="shared" si="35"/>
        <v>7285.6069314064243</v>
      </c>
      <c r="AJ2305">
        <v>2</v>
      </c>
      <c r="AK2305" t="b">
        <v>1</v>
      </c>
      <c r="AL2305" t="b">
        <v>1</v>
      </c>
      <c r="AM2305" t="s">
        <v>576</v>
      </c>
      <c r="AN2305" s="1">
        <v>40472</v>
      </c>
      <c r="AO2305" s="1">
        <v>40472</v>
      </c>
      <c r="AP2305" s="1">
        <v>40476</v>
      </c>
      <c r="AQ2305" s="1">
        <v>40622</v>
      </c>
    </row>
    <row r="2306" spans="1:43">
      <c r="A2306" t="s">
        <v>4620</v>
      </c>
      <c r="B2306">
        <v>220054000368</v>
      </c>
      <c r="C2306" t="s">
        <v>4570</v>
      </c>
      <c r="D2306" t="s">
        <v>122</v>
      </c>
      <c r="E2306">
        <v>70807</v>
      </c>
      <c r="F2306" t="s">
        <v>75</v>
      </c>
      <c r="G2306" t="s">
        <v>4571</v>
      </c>
      <c r="H2306" t="s">
        <v>4572</v>
      </c>
      <c r="I2306" t="b">
        <v>0</v>
      </c>
      <c r="J2306" t="b">
        <v>0</v>
      </c>
      <c r="K2306" t="b">
        <v>0</v>
      </c>
      <c r="L2306" t="b">
        <v>0</v>
      </c>
      <c r="M2306" t="b">
        <v>0</v>
      </c>
      <c r="N2306" t="b">
        <v>0</v>
      </c>
      <c r="O2306" t="s">
        <v>57</v>
      </c>
      <c r="P2306" t="b">
        <v>0</v>
      </c>
      <c r="Q2306" t="b">
        <v>0</v>
      </c>
      <c r="R2306" t="s">
        <v>78</v>
      </c>
      <c r="S2306" t="s">
        <v>79</v>
      </c>
      <c r="T2306" t="s">
        <v>131</v>
      </c>
      <c r="U2306" t="s">
        <v>79</v>
      </c>
      <c r="V2306" t="s">
        <v>60</v>
      </c>
      <c r="W2306" t="s">
        <v>114</v>
      </c>
      <c r="X2306" t="s">
        <v>62</v>
      </c>
      <c r="Y2306" t="s">
        <v>81</v>
      </c>
      <c r="Z2306">
        <v>24.89</v>
      </c>
      <c r="AA2306">
        <v>9.9600000000000009</v>
      </c>
      <c r="AB2306">
        <v>6.22</v>
      </c>
      <c r="AC2306">
        <v>17</v>
      </c>
      <c r="AD2306">
        <v>307</v>
      </c>
      <c r="AE2306">
        <v>374.39</v>
      </c>
      <c r="AF2306">
        <v>60</v>
      </c>
      <c r="AG2306" t="b">
        <v>0</v>
      </c>
      <c r="AH2306">
        <v>325.88</v>
      </c>
      <c r="AI2306">
        <f t="shared" si="35"/>
        <v>7263.4313320302144</v>
      </c>
      <c r="AJ2306">
        <v>2</v>
      </c>
      <c r="AK2306" t="b">
        <v>0</v>
      </c>
      <c r="AL2306" t="b">
        <v>0</v>
      </c>
      <c r="AM2306" t="s">
        <v>576</v>
      </c>
      <c r="AN2306" s="1">
        <v>39470</v>
      </c>
      <c r="AO2306" s="1">
        <v>39598</v>
      </c>
      <c r="AP2306" s="1">
        <v>39825</v>
      </c>
      <c r="AQ2306" s="1">
        <v>39708</v>
      </c>
    </row>
    <row r="2307" spans="1:43">
      <c r="A2307" t="s">
        <v>4621</v>
      </c>
      <c r="B2307">
        <v>240009001302</v>
      </c>
      <c r="C2307" t="s">
        <v>669</v>
      </c>
      <c r="D2307" t="s">
        <v>609</v>
      </c>
      <c r="E2307">
        <v>21216</v>
      </c>
      <c r="F2307" t="s">
        <v>75</v>
      </c>
      <c r="G2307" t="s">
        <v>670</v>
      </c>
      <c r="H2307" t="s">
        <v>671</v>
      </c>
      <c r="I2307" t="b">
        <v>1</v>
      </c>
      <c r="J2307" t="b">
        <v>0</v>
      </c>
      <c r="K2307" t="b">
        <v>0</v>
      </c>
      <c r="L2307" t="b">
        <v>0</v>
      </c>
      <c r="M2307" t="b">
        <v>0</v>
      </c>
      <c r="N2307" t="b">
        <v>0</v>
      </c>
      <c r="O2307" t="s">
        <v>77</v>
      </c>
      <c r="P2307" t="b">
        <v>1</v>
      </c>
      <c r="Q2307" t="b">
        <v>0</v>
      </c>
      <c r="R2307" t="s">
        <v>58</v>
      </c>
      <c r="S2307" t="s">
        <v>59</v>
      </c>
      <c r="T2307" t="s">
        <v>78</v>
      </c>
      <c r="U2307" t="s">
        <v>79</v>
      </c>
      <c r="V2307" t="s">
        <v>60</v>
      </c>
      <c r="W2307" t="s">
        <v>114</v>
      </c>
      <c r="X2307" t="s">
        <v>107</v>
      </c>
      <c r="Y2307" t="s">
        <v>151</v>
      </c>
      <c r="Z2307">
        <v>0</v>
      </c>
      <c r="AA2307">
        <v>13.52</v>
      </c>
      <c r="AB2307">
        <v>3.38</v>
      </c>
      <c r="AC2307">
        <v>35</v>
      </c>
      <c r="AD2307">
        <v>277.18</v>
      </c>
      <c r="AE2307">
        <v>326.08999999999997</v>
      </c>
      <c r="AF2307">
        <v>85</v>
      </c>
      <c r="AG2307" t="b">
        <v>1</v>
      </c>
      <c r="AH2307">
        <v>326.08999999999997</v>
      </c>
      <c r="AI2307">
        <f t="shared" ref="AI2307:AI2370" si="36">(AH2307-$AH$4651)^2</f>
        <v>7227.6806099609566</v>
      </c>
      <c r="AJ2307">
        <v>6</v>
      </c>
      <c r="AK2307" t="b">
        <v>0</v>
      </c>
      <c r="AL2307" t="b">
        <v>1</v>
      </c>
      <c r="AM2307" t="s">
        <v>576</v>
      </c>
      <c r="AN2307" s="1">
        <v>40438</v>
      </c>
      <c r="AO2307" s="1">
        <v>40457</v>
      </c>
      <c r="AQ2307" s="1">
        <v>40586</v>
      </c>
    </row>
    <row r="2308" spans="1:43">
      <c r="A2308" t="s">
        <v>4622</v>
      </c>
      <c r="B2308">
        <v>120087001026</v>
      </c>
      <c r="C2308" t="s">
        <v>4623</v>
      </c>
      <c r="D2308" t="s">
        <v>257</v>
      </c>
      <c r="E2308">
        <v>33621</v>
      </c>
      <c r="F2308" t="s">
        <v>75</v>
      </c>
      <c r="G2308" t="s">
        <v>647</v>
      </c>
      <c r="H2308" t="s">
        <v>648</v>
      </c>
      <c r="I2308" t="b">
        <v>0</v>
      </c>
      <c r="J2308" t="b">
        <v>0</v>
      </c>
      <c r="K2308" t="b">
        <v>0</v>
      </c>
      <c r="L2308" t="b">
        <v>0</v>
      </c>
      <c r="M2308" t="b">
        <v>0</v>
      </c>
      <c r="N2308" t="b">
        <v>0</v>
      </c>
      <c r="O2308" t="s">
        <v>87</v>
      </c>
      <c r="P2308" t="b">
        <v>0</v>
      </c>
      <c r="Q2308" t="b">
        <v>0</v>
      </c>
      <c r="R2308" t="s">
        <v>272</v>
      </c>
      <c r="S2308" t="s">
        <v>273</v>
      </c>
      <c r="T2308" t="s">
        <v>512</v>
      </c>
      <c r="U2308" t="s">
        <v>273</v>
      </c>
      <c r="V2308" t="s">
        <v>60</v>
      </c>
      <c r="W2308" t="s">
        <v>61</v>
      </c>
      <c r="X2308" t="s">
        <v>107</v>
      </c>
      <c r="Y2308" t="s">
        <v>81</v>
      </c>
      <c r="Z2308">
        <v>21.85</v>
      </c>
      <c r="AA2308">
        <v>0</v>
      </c>
      <c r="AB2308">
        <v>3.28</v>
      </c>
      <c r="AC2308">
        <v>35</v>
      </c>
      <c r="AD2308">
        <v>278.60000000000002</v>
      </c>
      <c r="AE2308">
        <v>327.76</v>
      </c>
      <c r="AF2308">
        <v>550</v>
      </c>
      <c r="AG2308" t="b">
        <v>1</v>
      </c>
      <c r="AH2308">
        <v>326.14999999999998</v>
      </c>
      <c r="AI2308">
        <f t="shared" si="36"/>
        <v>7217.4823179411669</v>
      </c>
      <c r="AJ2308">
        <v>16</v>
      </c>
      <c r="AK2308" t="b">
        <v>1</v>
      </c>
      <c r="AL2308" t="b">
        <v>0</v>
      </c>
      <c r="AM2308" t="s">
        <v>576</v>
      </c>
      <c r="AN2308" s="1">
        <v>40605</v>
      </c>
      <c r="AO2308" s="1">
        <v>40632</v>
      </c>
      <c r="AP2308" s="1">
        <v>40633</v>
      </c>
      <c r="AQ2308" s="1">
        <v>40757</v>
      </c>
    </row>
    <row r="2309" spans="1:43">
      <c r="A2309" t="s">
        <v>4624</v>
      </c>
      <c r="B2309">
        <v>63513005961</v>
      </c>
      <c r="C2309" t="s">
        <v>284</v>
      </c>
      <c r="D2309" t="s">
        <v>128</v>
      </c>
      <c r="E2309">
        <v>94583</v>
      </c>
      <c r="F2309" t="s">
        <v>54</v>
      </c>
      <c r="G2309" t="s">
        <v>285</v>
      </c>
      <c r="H2309" t="s">
        <v>286</v>
      </c>
      <c r="I2309" t="b">
        <v>0</v>
      </c>
      <c r="J2309" t="b">
        <v>0</v>
      </c>
      <c r="K2309" t="b">
        <v>0</v>
      </c>
      <c r="L2309" t="b">
        <v>0</v>
      </c>
      <c r="M2309" t="b">
        <v>0</v>
      </c>
      <c r="N2309" t="b">
        <v>0</v>
      </c>
      <c r="O2309" t="s">
        <v>57</v>
      </c>
      <c r="P2309" t="b">
        <v>0</v>
      </c>
      <c r="Q2309" t="b">
        <v>0</v>
      </c>
      <c r="R2309" t="s">
        <v>58</v>
      </c>
      <c r="S2309" t="s">
        <v>59</v>
      </c>
      <c r="T2309" t="s">
        <v>113</v>
      </c>
      <c r="U2309" t="s">
        <v>113</v>
      </c>
      <c r="V2309" t="s">
        <v>60</v>
      </c>
      <c r="W2309" t="s">
        <v>80</v>
      </c>
      <c r="X2309" t="s">
        <v>287</v>
      </c>
      <c r="Y2309" t="s">
        <v>63</v>
      </c>
      <c r="Z2309">
        <v>0</v>
      </c>
      <c r="AA2309">
        <v>20.03</v>
      </c>
      <c r="AB2309">
        <v>3.28</v>
      </c>
      <c r="AC2309">
        <v>35</v>
      </c>
      <c r="AD2309">
        <v>277.26</v>
      </c>
      <c r="AE2309">
        <v>326.19</v>
      </c>
      <c r="AF2309">
        <v>26</v>
      </c>
      <c r="AG2309" t="b">
        <v>1</v>
      </c>
      <c r="AH2309">
        <v>326.18</v>
      </c>
      <c r="AI2309">
        <f t="shared" si="36"/>
        <v>7212.3858719312675</v>
      </c>
      <c r="AJ2309">
        <v>10</v>
      </c>
      <c r="AK2309" t="b">
        <v>0</v>
      </c>
      <c r="AL2309" t="b">
        <v>0</v>
      </c>
      <c r="AM2309" t="s">
        <v>576</v>
      </c>
      <c r="AN2309" s="1">
        <v>40492</v>
      </c>
      <c r="AO2309" s="1">
        <v>40533</v>
      </c>
      <c r="AP2309" s="1">
        <v>40547</v>
      </c>
      <c r="AQ2309" s="1">
        <v>40640</v>
      </c>
    </row>
    <row r="2310" spans="1:43">
      <c r="A2310" t="s">
        <v>4625</v>
      </c>
      <c r="B2310">
        <v>360999004718</v>
      </c>
      <c r="C2310" t="s">
        <v>4626</v>
      </c>
      <c r="D2310" t="s">
        <v>74</v>
      </c>
      <c r="E2310">
        <v>13057</v>
      </c>
      <c r="F2310" t="s">
        <v>68</v>
      </c>
      <c r="G2310" t="s">
        <v>4627</v>
      </c>
      <c r="H2310" t="s">
        <v>3974</v>
      </c>
      <c r="I2310" t="b">
        <v>0</v>
      </c>
      <c r="J2310" t="b">
        <v>0</v>
      </c>
      <c r="K2310" t="b">
        <v>0</v>
      </c>
      <c r="L2310" t="b">
        <v>0</v>
      </c>
      <c r="M2310" t="b">
        <v>0</v>
      </c>
      <c r="N2310" t="b">
        <v>0</v>
      </c>
      <c r="O2310" t="s">
        <v>57</v>
      </c>
      <c r="P2310" t="b">
        <v>0</v>
      </c>
      <c r="Q2310" t="b">
        <v>0</v>
      </c>
      <c r="R2310" t="s">
        <v>113</v>
      </c>
      <c r="S2310" t="s">
        <v>113</v>
      </c>
      <c r="V2310" t="s">
        <v>60</v>
      </c>
      <c r="W2310" t="s">
        <v>80</v>
      </c>
      <c r="X2310" t="s">
        <v>107</v>
      </c>
      <c r="Y2310" t="s">
        <v>63</v>
      </c>
      <c r="Z2310">
        <v>12</v>
      </c>
      <c r="AA2310">
        <v>0</v>
      </c>
      <c r="AB2310">
        <v>3.45</v>
      </c>
      <c r="AC2310">
        <v>35</v>
      </c>
      <c r="AD2310">
        <v>280.44</v>
      </c>
      <c r="AE2310">
        <v>329.93</v>
      </c>
      <c r="AF2310">
        <v>5</v>
      </c>
      <c r="AG2310" t="b">
        <v>1</v>
      </c>
      <c r="AH2310">
        <v>326.39999999999998</v>
      </c>
      <c r="AI2310">
        <f t="shared" si="36"/>
        <v>7175.0669345253782</v>
      </c>
      <c r="AJ2310">
        <v>9</v>
      </c>
      <c r="AK2310" t="b">
        <v>0</v>
      </c>
      <c r="AL2310" t="b">
        <v>0</v>
      </c>
      <c r="AM2310" t="s">
        <v>576</v>
      </c>
      <c r="AN2310" s="1">
        <v>40524</v>
      </c>
      <c r="AO2310" s="1">
        <v>40540</v>
      </c>
      <c r="AP2310" s="1">
        <v>40547</v>
      </c>
      <c r="AQ2310" s="1">
        <v>40672</v>
      </c>
    </row>
    <row r="2311" spans="1:43">
      <c r="A2311" t="s">
        <v>4628</v>
      </c>
      <c r="C2311" t="s">
        <v>330</v>
      </c>
      <c r="D2311" t="s">
        <v>74</v>
      </c>
      <c r="E2311">
        <v>10029</v>
      </c>
      <c r="F2311" t="s">
        <v>75</v>
      </c>
      <c r="G2311" t="s">
        <v>117</v>
      </c>
      <c r="H2311" t="s">
        <v>332</v>
      </c>
      <c r="I2311" t="b">
        <v>0</v>
      </c>
      <c r="J2311" t="b">
        <v>0</v>
      </c>
      <c r="K2311" t="b">
        <v>0</v>
      </c>
      <c r="L2311" t="b">
        <v>0</v>
      </c>
      <c r="M2311" t="b">
        <v>0</v>
      </c>
      <c r="N2311" t="b">
        <v>0</v>
      </c>
      <c r="O2311" t="s">
        <v>57</v>
      </c>
      <c r="P2311" t="b">
        <v>0</v>
      </c>
      <c r="Q2311" t="b">
        <v>0</v>
      </c>
      <c r="R2311" t="s">
        <v>1</v>
      </c>
      <c r="S2311" t="s">
        <v>137</v>
      </c>
      <c r="V2311" t="s">
        <v>60</v>
      </c>
      <c r="W2311" t="s">
        <v>61</v>
      </c>
      <c r="X2311" t="s">
        <v>62</v>
      </c>
      <c r="Y2311" t="s">
        <v>81</v>
      </c>
      <c r="Z2311">
        <v>6.81</v>
      </c>
      <c r="AA2311">
        <v>0</v>
      </c>
      <c r="AB2311">
        <v>3.58</v>
      </c>
      <c r="AC2311">
        <v>35</v>
      </c>
      <c r="AD2311">
        <v>284.06</v>
      </c>
      <c r="AE2311">
        <v>326.51</v>
      </c>
      <c r="AF2311">
        <v>30</v>
      </c>
      <c r="AG2311" t="b">
        <v>0</v>
      </c>
      <c r="AH2311">
        <v>326.51</v>
      </c>
      <c r="AI2311">
        <f t="shared" si="36"/>
        <v>7156.4437658224297</v>
      </c>
      <c r="AJ2311">
        <v>1</v>
      </c>
      <c r="AK2311" t="b">
        <v>0</v>
      </c>
      <c r="AL2311" t="b">
        <v>1</v>
      </c>
      <c r="AM2311" t="s">
        <v>576</v>
      </c>
      <c r="AN2311" s="1">
        <v>40330</v>
      </c>
      <c r="AO2311" s="1">
        <v>40434</v>
      </c>
      <c r="AP2311" s="1">
        <v>40483</v>
      </c>
      <c r="AQ2311" s="1">
        <v>40482</v>
      </c>
    </row>
    <row r="2312" spans="1:43">
      <c r="A2312" t="s">
        <v>4629</v>
      </c>
      <c r="B2312">
        <v>90045000086</v>
      </c>
      <c r="C2312" t="s">
        <v>738</v>
      </c>
      <c r="D2312" t="s">
        <v>557</v>
      </c>
      <c r="E2312">
        <v>6608</v>
      </c>
      <c r="F2312" t="s">
        <v>75</v>
      </c>
      <c r="G2312" t="s">
        <v>739</v>
      </c>
      <c r="H2312" t="s">
        <v>740</v>
      </c>
      <c r="I2312" t="b">
        <v>0</v>
      </c>
      <c r="J2312" t="b">
        <v>0</v>
      </c>
      <c r="K2312" t="b">
        <v>0</v>
      </c>
      <c r="L2312" t="b">
        <v>0</v>
      </c>
      <c r="M2312" t="b">
        <v>0</v>
      </c>
      <c r="N2312" t="b">
        <v>0</v>
      </c>
      <c r="O2312" t="s">
        <v>87</v>
      </c>
      <c r="P2312" t="b">
        <v>0</v>
      </c>
      <c r="Q2312" t="b">
        <v>0</v>
      </c>
      <c r="R2312" t="s">
        <v>390</v>
      </c>
      <c r="S2312" t="s">
        <v>100</v>
      </c>
      <c r="V2312" t="s">
        <v>60</v>
      </c>
      <c r="W2312" t="s">
        <v>61</v>
      </c>
      <c r="X2312" t="s">
        <v>62</v>
      </c>
      <c r="Y2312" t="s">
        <v>151</v>
      </c>
      <c r="Z2312">
        <v>0</v>
      </c>
      <c r="AA2312">
        <v>0</v>
      </c>
      <c r="AB2312">
        <v>3.83</v>
      </c>
      <c r="AC2312">
        <v>9</v>
      </c>
      <c r="AD2312">
        <v>267.82</v>
      </c>
      <c r="AE2312">
        <v>326.61</v>
      </c>
      <c r="AF2312">
        <v>100</v>
      </c>
      <c r="AG2312" t="b">
        <v>1</v>
      </c>
      <c r="AH2312">
        <v>326.61</v>
      </c>
      <c r="AI2312">
        <f t="shared" si="36"/>
        <v>7139.5346124561102</v>
      </c>
      <c r="AJ2312">
        <v>1</v>
      </c>
      <c r="AK2312" t="b">
        <v>0</v>
      </c>
      <c r="AL2312" t="b">
        <v>0</v>
      </c>
      <c r="AM2312" t="s">
        <v>576</v>
      </c>
      <c r="AN2312" s="1">
        <v>40298</v>
      </c>
      <c r="AO2312" s="1">
        <v>40314</v>
      </c>
      <c r="AP2312" s="1">
        <v>40486</v>
      </c>
      <c r="AQ2312" s="1">
        <v>40449</v>
      </c>
    </row>
    <row r="2313" spans="1:43">
      <c r="A2313" t="s">
        <v>4630</v>
      </c>
      <c r="B2313">
        <v>61518009140</v>
      </c>
      <c r="C2313" t="s">
        <v>3117</v>
      </c>
      <c r="D2313" t="s">
        <v>128</v>
      </c>
      <c r="E2313">
        <v>95020</v>
      </c>
      <c r="F2313" t="s">
        <v>54</v>
      </c>
      <c r="G2313" t="s">
        <v>3118</v>
      </c>
      <c r="H2313" t="s">
        <v>835</v>
      </c>
      <c r="I2313" t="b">
        <v>0</v>
      </c>
      <c r="J2313" t="b">
        <v>0</v>
      </c>
      <c r="K2313" t="b">
        <v>0</v>
      </c>
      <c r="L2313" t="b">
        <v>0</v>
      </c>
      <c r="M2313" t="b">
        <v>0</v>
      </c>
      <c r="N2313" t="b">
        <v>0</v>
      </c>
      <c r="O2313" t="s">
        <v>87</v>
      </c>
      <c r="P2313" t="b">
        <v>1</v>
      </c>
      <c r="Q2313" t="b">
        <v>0</v>
      </c>
      <c r="R2313" t="s">
        <v>58</v>
      </c>
      <c r="S2313" t="s">
        <v>59</v>
      </c>
      <c r="T2313" t="s">
        <v>390</v>
      </c>
      <c r="U2313" t="s">
        <v>100</v>
      </c>
      <c r="V2313" t="s">
        <v>71</v>
      </c>
      <c r="W2313" t="s">
        <v>114</v>
      </c>
      <c r="X2313" t="s">
        <v>62</v>
      </c>
      <c r="Y2313" t="s">
        <v>63</v>
      </c>
      <c r="Z2313">
        <v>22.2</v>
      </c>
      <c r="AA2313">
        <v>16.100000000000001</v>
      </c>
      <c r="AB2313">
        <v>5.55</v>
      </c>
      <c r="AC2313">
        <v>17</v>
      </c>
      <c r="AD2313">
        <v>282.86</v>
      </c>
      <c r="AE2313">
        <v>344.95</v>
      </c>
      <c r="AF2313">
        <v>65</v>
      </c>
      <c r="AG2313" t="b">
        <v>1</v>
      </c>
      <c r="AH2313">
        <v>326.95</v>
      </c>
      <c r="AI2313">
        <f t="shared" si="36"/>
        <v>7082.193091010643</v>
      </c>
      <c r="AJ2313">
        <v>3</v>
      </c>
      <c r="AK2313" t="b">
        <v>0</v>
      </c>
      <c r="AL2313" t="b">
        <v>0</v>
      </c>
      <c r="AM2313" t="s">
        <v>576</v>
      </c>
      <c r="AN2313" s="1">
        <v>39167</v>
      </c>
      <c r="AO2313" s="1">
        <v>39172</v>
      </c>
      <c r="AP2313" s="1">
        <v>39259</v>
      </c>
      <c r="AQ2313" s="1">
        <v>39407</v>
      </c>
    </row>
    <row r="2314" spans="1:43">
      <c r="A2314" t="s">
        <v>4631</v>
      </c>
      <c r="B2314">
        <v>63462008971</v>
      </c>
      <c r="C2314" t="s">
        <v>4632</v>
      </c>
      <c r="D2314" t="s">
        <v>128</v>
      </c>
      <c r="E2314">
        <v>95621</v>
      </c>
      <c r="F2314" t="s">
        <v>54</v>
      </c>
      <c r="G2314" t="s">
        <v>4633</v>
      </c>
      <c r="H2314" t="s">
        <v>303</v>
      </c>
      <c r="I2314" t="b">
        <v>0</v>
      </c>
      <c r="J2314" t="b">
        <v>0</v>
      </c>
      <c r="K2314" t="b">
        <v>0</v>
      </c>
      <c r="L2314" t="b">
        <v>0</v>
      </c>
      <c r="M2314" t="b">
        <v>0</v>
      </c>
      <c r="N2314" t="b">
        <v>0</v>
      </c>
      <c r="O2314" t="s">
        <v>57</v>
      </c>
      <c r="P2314" t="b">
        <v>0</v>
      </c>
      <c r="Q2314" t="b">
        <v>0</v>
      </c>
      <c r="R2314" t="s">
        <v>1</v>
      </c>
      <c r="S2314" t="s">
        <v>137</v>
      </c>
      <c r="V2314" t="s">
        <v>60</v>
      </c>
      <c r="W2314" t="s">
        <v>61</v>
      </c>
      <c r="X2314" t="s">
        <v>62</v>
      </c>
      <c r="Y2314" t="s">
        <v>63</v>
      </c>
      <c r="Z2314">
        <v>21.78</v>
      </c>
      <c r="AA2314">
        <v>15.79</v>
      </c>
      <c r="AB2314">
        <v>5.44</v>
      </c>
      <c r="AC2314">
        <v>17</v>
      </c>
      <c r="AD2314">
        <v>278</v>
      </c>
      <c r="AE2314">
        <v>339.02</v>
      </c>
      <c r="AF2314">
        <v>20</v>
      </c>
      <c r="AG2314" t="b">
        <v>1</v>
      </c>
      <c r="AH2314">
        <v>327.05</v>
      </c>
      <c r="AI2314">
        <f t="shared" si="36"/>
        <v>7065.3719376443232</v>
      </c>
      <c r="AJ2314">
        <v>10</v>
      </c>
      <c r="AK2314" t="b">
        <v>0</v>
      </c>
      <c r="AL2314" t="b">
        <v>0</v>
      </c>
      <c r="AM2314" t="s">
        <v>576</v>
      </c>
      <c r="AN2314" s="1">
        <v>39448</v>
      </c>
      <c r="AO2314" s="1">
        <v>39666</v>
      </c>
      <c r="AP2314" s="1">
        <v>39783</v>
      </c>
      <c r="AQ2314" s="1">
        <v>39682</v>
      </c>
    </row>
    <row r="2315" spans="1:43">
      <c r="A2315" t="s">
        <v>4634</v>
      </c>
      <c r="B2315">
        <v>80453001370</v>
      </c>
      <c r="C2315" t="s">
        <v>734</v>
      </c>
      <c r="D2315" t="s">
        <v>349</v>
      </c>
      <c r="E2315">
        <v>80916</v>
      </c>
      <c r="F2315" t="s">
        <v>75</v>
      </c>
      <c r="G2315" t="s">
        <v>735</v>
      </c>
      <c r="H2315" t="s">
        <v>632</v>
      </c>
      <c r="I2315" t="b">
        <v>0</v>
      </c>
      <c r="J2315" t="b">
        <v>0</v>
      </c>
      <c r="K2315" t="b">
        <v>0</v>
      </c>
      <c r="L2315" t="b">
        <v>0</v>
      </c>
      <c r="M2315" t="b">
        <v>0</v>
      </c>
      <c r="N2315" t="b">
        <v>0</v>
      </c>
      <c r="O2315" t="s">
        <v>87</v>
      </c>
      <c r="P2315" t="b">
        <v>1</v>
      </c>
      <c r="Q2315" t="b">
        <v>0</v>
      </c>
      <c r="R2315" t="s">
        <v>230</v>
      </c>
      <c r="S2315" t="s">
        <v>59</v>
      </c>
      <c r="T2315" t="s">
        <v>58</v>
      </c>
      <c r="U2315" t="s">
        <v>59</v>
      </c>
      <c r="V2315" t="s">
        <v>71</v>
      </c>
      <c r="W2315" t="s">
        <v>114</v>
      </c>
      <c r="X2315" t="s">
        <v>62</v>
      </c>
      <c r="Y2315" t="s">
        <v>63</v>
      </c>
      <c r="Z2315">
        <v>20.62</v>
      </c>
      <c r="AA2315">
        <v>13.19</v>
      </c>
      <c r="AB2315">
        <v>3.09</v>
      </c>
      <c r="AC2315">
        <v>35</v>
      </c>
      <c r="AD2315">
        <v>278.07</v>
      </c>
      <c r="AE2315">
        <v>327.14</v>
      </c>
      <c r="AF2315">
        <v>28</v>
      </c>
      <c r="AG2315" t="b">
        <v>1</v>
      </c>
      <c r="AH2315">
        <v>327.14</v>
      </c>
      <c r="AI2315">
        <f t="shared" si="36"/>
        <v>7050.2499996146444</v>
      </c>
      <c r="AJ2315">
        <v>6</v>
      </c>
      <c r="AK2315" t="b">
        <v>0</v>
      </c>
      <c r="AL2315" t="b">
        <v>1</v>
      </c>
      <c r="AM2315" t="s">
        <v>576</v>
      </c>
      <c r="AN2315" s="1">
        <v>40476</v>
      </c>
      <c r="AO2315" s="1">
        <v>40477</v>
      </c>
      <c r="AP2315" s="1">
        <v>40562</v>
      </c>
      <c r="AQ2315" s="1">
        <v>40626</v>
      </c>
    </row>
    <row r="2316" spans="1:43">
      <c r="A2316" t="s">
        <v>4635</v>
      </c>
      <c r="C2316" t="s">
        <v>2889</v>
      </c>
      <c r="D2316" t="s">
        <v>91</v>
      </c>
      <c r="E2316">
        <v>49064</v>
      </c>
      <c r="F2316" t="s">
        <v>68</v>
      </c>
      <c r="G2316" t="s">
        <v>4636</v>
      </c>
      <c r="H2316" t="s">
        <v>4637</v>
      </c>
      <c r="I2316" t="b">
        <v>0</v>
      </c>
      <c r="J2316" t="b">
        <v>0</v>
      </c>
      <c r="K2316" t="b">
        <v>0</v>
      </c>
      <c r="L2316" t="b">
        <v>0</v>
      </c>
      <c r="M2316" t="b">
        <v>0</v>
      </c>
      <c r="N2316" t="b">
        <v>0</v>
      </c>
      <c r="O2316" t="s">
        <v>77</v>
      </c>
      <c r="P2316" t="b">
        <v>0</v>
      </c>
      <c r="Q2316" t="b">
        <v>0</v>
      </c>
      <c r="R2316" t="s">
        <v>113</v>
      </c>
      <c r="S2316" t="s">
        <v>113</v>
      </c>
      <c r="V2316" t="s">
        <v>71</v>
      </c>
      <c r="W2316" t="s">
        <v>80</v>
      </c>
      <c r="X2316" t="s">
        <v>62</v>
      </c>
      <c r="Y2316" t="s">
        <v>63</v>
      </c>
      <c r="Z2316">
        <v>2.6</v>
      </c>
      <c r="AA2316">
        <v>0</v>
      </c>
      <c r="AB2316">
        <v>3.9</v>
      </c>
      <c r="AC2316">
        <v>35</v>
      </c>
      <c r="AD2316">
        <v>301.48</v>
      </c>
      <c r="AE2316">
        <v>354.68</v>
      </c>
      <c r="AF2316">
        <v>14</v>
      </c>
      <c r="AG2316" t="b">
        <v>1</v>
      </c>
      <c r="AH2316">
        <v>327.68</v>
      </c>
      <c r="AI2316">
        <f t="shared" si="36"/>
        <v>6959.8585714365381</v>
      </c>
      <c r="AJ2316">
        <v>5</v>
      </c>
      <c r="AK2316" t="b">
        <v>0</v>
      </c>
      <c r="AL2316" t="b">
        <v>0</v>
      </c>
      <c r="AM2316" t="s">
        <v>576</v>
      </c>
      <c r="AN2316" s="1">
        <v>40503</v>
      </c>
      <c r="AO2316" s="1">
        <v>40519</v>
      </c>
      <c r="AP2316" s="1">
        <v>40588</v>
      </c>
      <c r="AQ2316" s="1">
        <v>40649</v>
      </c>
    </row>
    <row r="2317" spans="1:43">
      <c r="A2317" t="s">
        <v>4638</v>
      </c>
      <c r="B2317">
        <v>360663000443</v>
      </c>
      <c r="C2317" t="s">
        <v>4639</v>
      </c>
      <c r="D2317" t="s">
        <v>74</v>
      </c>
      <c r="E2317">
        <v>13612</v>
      </c>
      <c r="F2317" t="s">
        <v>68</v>
      </c>
      <c r="G2317" t="s">
        <v>4640</v>
      </c>
      <c r="H2317" t="s">
        <v>1038</v>
      </c>
      <c r="I2317" t="b">
        <v>0</v>
      </c>
      <c r="J2317" t="b">
        <v>0</v>
      </c>
      <c r="K2317" t="b">
        <v>0</v>
      </c>
      <c r="L2317" t="b">
        <v>0</v>
      </c>
      <c r="M2317" t="b">
        <v>0</v>
      </c>
      <c r="N2317" t="b">
        <v>0</v>
      </c>
      <c r="O2317" t="s">
        <v>77</v>
      </c>
      <c r="P2317" t="b">
        <v>0</v>
      </c>
      <c r="Q2317" t="b">
        <v>0</v>
      </c>
      <c r="R2317" t="s">
        <v>113</v>
      </c>
      <c r="S2317" t="s">
        <v>113</v>
      </c>
      <c r="T2317" t="s">
        <v>58</v>
      </c>
      <c r="U2317" t="s">
        <v>59</v>
      </c>
      <c r="V2317" t="s">
        <v>60</v>
      </c>
      <c r="W2317" t="s">
        <v>80</v>
      </c>
      <c r="X2317" t="s">
        <v>62</v>
      </c>
      <c r="Y2317" t="s">
        <v>63</v>
      </c>
      <c r="Z2317">
        <v>23.29</v>
      </c>
      <c r="AA2317">
        <v>0</v>
      </c>
      <c r="AB2317">
        <v>3.49</v>
      </c>
      <c r="AC2317">
        <v>9</v>
      </c>
      <c r="AD2317">
        <v>268.70999999999998</v>
      </c>
      <c r="AE2317">
        <v>327.7</v>
      </c>
      <c r="AF2317">
        <v>14</v>
      </c>
      <c r="AG2317" t="b">
        <v>1</v>
      </c>
      <c r="AH2317">
        <v>327.71</v>
      </c>
      <c r="AI2317">
        <f t="shared" si="36"/>
        <v>6954.8539254266479</v>
      </c>
      <c r="AJ2317">
        <v>2</v>
      </c>
      <c r="AK2317" t="b">
        <v>0</v>
      </c>
      <c r="AL2317" t="b">
        <v>0</v>
      </c>
      <c r="AM2317" t="s">
        <v>576</v>
      </c>
      <c r="AN2317" s="1">
        <v>40050</v>
      </c>
      <c r="AO2317" s="1">
        <v>40158</v>
      </c>
      <c r="AP2317" s="1">
        <v>40233</v>
      </c>
      <c r="AQ2317" s="1">
        <v>40205</v>
      </c>
    </row>
    <row r="2318" spans="1:43">
      <c r="A2318" t="s">
        <v>4641</v>
      </c>
      <c r="B2318">
        <v>370192000817</v>
      </c>
      <c r="C2318" t="s">
        <v>2366</v>
      </c>
      <c r="D2318" t="s">
        <v>67</v>
      </c>
      <c r="E2318">
        <v>27263</v>
      </c>
      <c r="F2318" t="s">
        <v>75</v>
      </c>
      <c r="G2318" t="s">
        <v>1108</v>
      </c>
      <c r="H2318" t="s">
        <v>1109</v>
      </c>
      <c r="I2318" t="b">
        <v>0</v>
      </c>
      <c r="J2318" t="b">
        <v>0</v>
      </c>
      <c r="K2318" t="b">
        <v>0</v>
      </c>
      <c r="L2318" t="b">
        <v>0</v>
      </c>
      <c r="M2318" t="b">
        <v>0</v>
      </c>
      <c r="N2318" t="b">
        <v>0</v>
      </c>
      <c r="O2318" t="s">
        <v>57</v>
      </c>
      <c r="P2318" t="b">
        <v>0</v>
      </c>
      <c r="Q2318" t="b">
        <v>0</v>
      </c>
      <c r="R2318" t="s">
        <v>104</v>
      </c>
      <c r="S2318" t="s">
        <v>95</v>
      </c>
      <c r="T2318" t="s">
        <v>58</v>
      </c>
      <c r="U2318" t="s">
        <v>59</v>
      </c>
      <c r="V2318" t="s">
        <v>60</v>
      </c>
      <c r="W2318" t="s">
        <v>114</v>
      </c>
      <c r="X2318" t="s">
        <v>62</v>
      </c>
      <c r="Y2318" t="s">
        <v>63</v>
      </c>
      <c r="Z2318">
        <v>0</v>
      </c>
      <c r="AA2318">
        <v>17.86</v>
      </c>
      <c r="AB2318">
        <v>3.44</v>
      </c>
      <c r="AC2318">
        <v>35</v>
      </c>
      <c r="AD2318">
        <v>285.3</v>
      </c>
      <c r="AE2318">
        <v>327.93</v>
      </c>
      <c r="AF2318">
        <v>15</v>
      </c>
      <c r="AG2318" t="b">
        <v>1</v>
      </c>
      <c r="AH2318">
        <v>327.94</v>
      </c>
      <c r="AI2318">
        <f t="shared" si="36"/>
        <v>6916.5447726841203</v>
      </c>
      <c r="AJ2318">
        <v>2</v>
      </c>
      <c r="AK2318" t="b">
        <v>1</v>
      </c>
      <c r="AL2318" t="b">
        <v>0</v>
      </c>
      <c r="AM2318" t="s">
        <v>576</v>
      </c>
      <c r="AN2318" s="1">
        <v>40392</v>
      </c>
      <c r="AO2318" s="1">
        <v>40464</v>
      </c>
      <c r="AP2318" s="1">
        <v>40464</v>
      </c>
      <c r="AQ2318" s="1">
        <v>40541</v>
      </c>
    </row>
    <row r="2319" spans="1:43">
      <c r="A2319" t="s">
        <v>4642</v>
      </c>
      <c r="B2319">
        <v>341122003464</v>
      </c>
      <c r="C2319" t="s">
        <v>1353</v>
      </c>
      <c r="D2319" t="s">
        <v>191</v>
      </c>
      <c r="E2319">
        <v>8901</v>
      </c>
      <c r="F2319" t="s">
        <v>54</v>
      </c>
      <c r="G2319" t="s">
        <v>1354</v>
      </c>
      <c r="H2319" t="s">
        <v>856</v>
      </c>
      <c r="I2319" t="b">
        <v>0</v>
      </c>
      <c r="J2319" t="b">
        <v>0</v>
      </c>
      <c r="K2319" t="b">
        <v>0</v>
      </c>
      <c r="L2319" t="b">
        <v>0</v>
      </c>
      <c r="M2319" t="b">
        <v>0</v>
      </c>
      <c r="N2319" t="b">
        <v>0</v>
      </c>
      <c r="O2319" t="s">
        <v>57</v>
      </c>
      <c r="P2319" t="b">
        <v>0</v>
      </c>
      <c r="Q2319" t="b">
        <v>0</v>
      </c>
      <c r="R2319" t="s">
        <v>58</v>
      </c>
      <c r="S2319" t="s">
        <v>59</v>
      </c>
      <c r="T2319" t="s">
        <v>58</v>
      </c>
      <c r="U2319" t="s">
        <v>59</v>
      </c>
      <c r="V2319" t="s">
        <v>71</v>
      </c>
      <c r="W2319" t="s">
        <v>114</v>
      </c>
      <c r="X2319" t="s">
        <v>62</v>
      </c>
      <c r="Y2319" t="s">
        <v>63</v>
      </c>
      <c r="Z2319">
        <v>23.27</v>
      </c>
      <c r="AA2319">
        <v>0</v>
      </c>
      <c r="AB2319">
        <v>5.82</v>
      </c>
      <c r="AC2319">
        <v>17</v>
      </c>
      <c r="AD2319">
        <v>279</v>
      </c>
      <c r="AE2319">
        <v>340.24</v>
      </c>
      <c r="AF2319">
        <v>19</v>
      </c>
      <c r="AG2319" t="b">
        <v>1</v>
      </c>
      <c r="AH2319">
        <v>328.24</v>
      </c>
      <c r="AI2319">
        <f t="shared" si="36"/>
        <v>6866.7353125851723</v>
      </c>
      <c r="AJ2319">
        <v>6</v>
      </c>
      <c r="AK2319" t="b">
        <v>0</v>
      </c>
      <c r="AL2319" t="b">
        <v>0</v>
      </c>
      <c r="AM2319" t="s">
        <v>576</v>
      </c>
      <c r="AN2319" s="1">
        <v>39532</v>
      </c>
      <c r="AO2319" s="1">
        <v>39658</v>
      </c>
      <c r="AP2319" s="1">
        <v>39847</v>
      </c>
      <c r="AQ2319" s="1">
        <v>39692</v>
      </c>
    </row>
    <row r="2320" spans="1:43">
      <c r="A2320" t="s">
        <v>4643</v>
      </c>
      <c r="B2320">
        <v>450258000675</v>
      </c>
      <c r="C2320" t="s">
        <v>719</v>
      </c>
      <c r="D2320" t="s">
        <v>196</v>
      </c>
      <c r="E2320">
        <v>29720</v>
      </c>
      <c r="F2320" t="s">
        <v>68</v>
      </c>
      <c r="G2320" t="s">
        <v>953</v>
      </c>
      <c r="H2320" t="s">
        <v>719</v>
      </c>
      <c r="I2320" t="b">
        <v>0</v>
      </c>
      <c r="J2320" t="b">
        <v>0</v>
      </c>
      <c r="K2320" t="b">
        <v>0</v>
      </c>
      <c r="L2320" t="b">
        <v>0</v>
      </c>
      <c r="M2320" t="b">
        <v>0</v>
      </c>
      <c r="N2320" t="b">
        <v>0</v>
      </c>
      <c r="O2320" t="s">
        <v>57</v>
      </c>
      <c r="P2320" t="b">
        <v>0</v>
      </c>
      <c r="Q2320" t="b">
        <v>0</v>
      </c>
      <c r="R2320" t="s">
        <v>171</v>
      </c>
      <c r="S2320" t="s">
        <v>79</v>
      </c>
      <c r="T2320" t="s">
        <v>58</v>
      </c>
      <c r="U2320" t="s">
        <v>59</v>
      </c>
      <c r="V2320" t="s">
        <v>60</v>
      </c>
      <c r="W2320" t="s">
        <v>114</v>
      </c>
      <c r="X2320" t="s">
        <v>62</v>
      </c>
      <c r="Y2320" t="s">
        <v>63</v>
      </c>
      <c r="Z2320">
        <v>22.33</v>
      </c>
      <c r="AA2320">
        <v>11.17</v>
      </c>
      <c r="AB2320">
        <v>3.35</v>
      </c>
      <c r="AC2320">
        <v>9</v>
      </c>
      <c r="AD2320">
        <v>269.17</v>
      </c>
      <c r="AE2320">
        <v>328.26</v>
      </c>
      <c r="AF2320">
        <v>23</v>
      </c>
      <c r="AG2320" t="b">
        <v>1</v>
      </c>
      <c r="AH2320">
        <v>328.26</v>
      </c>
      <c r="AI2320">
        <f t="shared" si="36"/>
        <v>6863.4210819119126</v>
      </c>
      <c r="AJ2320">
        <v>2</v>
      </c>
      <c r="AK2320" t="b">
        <v>1</v>
      </c>
      <c r="AL2320" t="b">
        <v>1</v>
      </c>
      <c r="AM2320" t="s">
        <v>576</v>
      </c>
      <c r="AN2320" s="1">
        <v>40174</v>
      </c>
      <c r="AO2320" s="1">
        <v>40220</v>
      </c>
      <c r="AP2320" s="1">
        <v>40239</v>
      </c>
      <c r="AQ2320" s="1">
        <v>40332</v>
      </c>
    </row>
    <row r="2321" spans="1:43">
      <c r="A2321" t="s">
        <v>4644</v>
      </c>
      <c r="B2321">
        <v>170993000942</v>
      </c>
      <c r="C2321" t="s">
        <v>181</v>
      </c>
      <c r="D2321" t="s">
        <v>182</v>
      </c>
      <c r="E2321">
        <v>60618</v>
      </c>
      <c r="F2321" t="s">
        <v>75</v>
      </c>
      <c r="G2321" t="s">
        <v>1009</v>
      </c>
      <c r="H2321" t="s">
        <v>184</v>
      </c>
      <c r="I2321" t="b">
        <v>0</v>
      </c>
      <c r="J2321" t="b">
        <v>1</v>
      </c>
      <c r="K2321" t="b">
        <v>0</v>
      </c>
      <c r="L2321" t="b">
        <v>0</v>
      </c>
      <c r="M2321" t="b">
        <v>0</v>
      </c>
      <c r="N2321" t="b">
        <v>0</v>
      </c>
      <c r="O2321" t="s">
        <v>87</v>
      </c>
      <c r="P2321" t="b">
        <v>0</v>
      </c>
      <c r="Q2321" t="b">
        <v>0</v>
      </c>
      <c r="R2321" t="s">
        <v>101</v>
      </c>
      <c r="S2321" t="s">
        <v>95</v>
      </c>
      <c r="V2321" t="s">
        <v>71</v>
      </c>
      <c r="W2321" t="s">
        <v>80</v>
      </c>
      <c r="X2321" t="s">
        <v>62</v>
      </c>
      <c r="Y2321" t="s">
        <v>88</v>
      </c>
      <c r="Z2321">
        <v>24.94</v>
      </c>
      <c r="AA2321">
        <v>0</v>
      </c>
      <c r="AB2321">
        <v>3.74</v>
      </c>
      <c r="AC2321">
        <v>35</v>
      </c>
      <c r="AD2321">
        <v>313.05</v>
      </c>
      <c r="AE2321">
        <v>368.29</v>
      </c>
      <c r="AF2321">
        <v>90</v>
      </c>
      <c r="AG2321" t="b">
        <v>1</v>
      </c>
      <c r="AH2321">
        <v>328.59</v>
      </c>
      <c r="AI2321">
        <f t="shared" si="36"/>
        <v>6808.8517758030748</v>
      </c>
      <c r="AJ2321">
        <v>1</v>
      </c>
      <c r="AK2321" t="b">
        <v>0</v>
      </c>
      <c r="AL2321" t="b">
        <v>0</v>
      </c>
      <c r="AM2321" t="s">
        <v>576</v>
      </c>
      <c r="AN2321" s="1">
        <v>40472</v>
      </c>
      <c r="AO2321" s="1">
        <v>40472</v>
      </c>
      <c r="AP2321" s="1">
        <v>40583</v>
      </c>
      <c r="AQ2321" s="1">
        <v>40622</v>
      </c>
    </row>
    <row r="2322" spans="1:43">
      <c r="A2322" t="s">
        <v>4645</v>
      </c>
      <c r="B2322">
        <v>240009000215</v>
      </c>
      <c r="C2322" t="s">
        <v>669</v>
      </c>
      <c r="D2322" t="s">
        <v>609</v>
      </c>
      <c r="E2322">
        <v>21231</v>
      </c>
      <c r="F2322" t="s">
        <v>75</v>
      </c>
      <c r="G2322" t="s">
        <v>670</v>
      </c>
      <c r="H2322" t="s">
        <v>671</v>
      </c>
      <c r="I2322" t="b">
        <v>1</v>
      </c>
      <c r="J2322" t="b">
        <v>0</v>
      </c>
      <c r="K2322" t="b">
        <v>0</v>
      </c>
      <c r="L2322" t="b">
        <v>0</v>
      </c>
      <c r="M2322" t="b">
        <v>0</v>
      </c>
      <c r="N2322" t="b">
        <v>0</v>
      </c>
      <c r="O2322" t="s">
        <v>77</v>
      </c>
      <c r="P2322" t="b">
        <v>0</v>
      </c>
      <c r="Q2322" t="b">
        <v>0</v>
      </c>
      <c r="R2322" t="s">
        <v>101</v>
      </c>
      <c r="S2322" t="s">
        <v>95</v>
      </c>
      <c r="V2322" t="s">
        <v>71</v>
      </c>
      <c r="W2322" t="s">
        <v>61</v>
      </c>
      <c r="X2322" t="s">
        <v>62</v>
      </c>
      <c r="Y2322" t="s">
        <v>63</v>
      </c>
      <c r="Z2322">
        <v>22.82</v>
      </c>
      <c r="AA2322">
        <v>11.41</v>
      </c>
      <c r="AB2322">
        <v>3.42</v>
      </c>
      <c r="AC2322">
        <v>9</v>
      </c>
      <c r="AD2322">
        <v>274.85000000000002</v>
      </c>
      <c r="AE2322">
        <v>335.18</v>
      </c>
      <c r="AF2322">
        <v>5</v>
      </c>
      <c r="AG2322" t="b">
        <v>1</v>
      </c>
      <c r="AH2322">
        <v>328.63</v>
      </c>
      <c r="AI2322">
        <f t="shared" si="36"/>
        <v>6802.2521144565453</v>
      </c>
      <c r="AJ2322">
        <v>10</v>
      </c>
      <c r="AK2322" t="b">
        <v>0</v>
      </c>
      <c r="AL2322" t="b">
        <v>0</v>
      </c>
      <c r="AM2322" t="s">
        <v>576</v>
      </c>
      <c r="AN2322" s="1">
        <v>40136</v>
      </c>
      <c r="AO2322" s="1">
        <v>40154</v>
      </c>
      <c r="AP2322" s="1">
        <v>40220</v>
      </c>
      <c r="AQ2322" s="1">
        <v>40293</v>
      </c>
    </row>
    <row r="2323" spans="1:43">
      <c r="A2323" t="s">
        <v>4646</v>
      </c>
      <c r="B2323">
        <v>402277001146</v>
      </c>
      <c r="C2323" t="s">
        <v>766</v>
      </c>
      <c r="D2323" t="s">
        <v>53</v>
      </c>
      <c r="E2323">
        <v>73159</v>
      </c>
      <c r="F2323" t="s">
        <v>75</v>
      </c>
      <c r="G2323" t="s">
        <v>767</v>
      </c>
      <c r="H2323" t="s">
        <v>339</v>
      </c>
      <c r="I2323" t="b">
        <v>0</v>
      </c>
      <c r="J2323" t="b">
        <v>0</v>
      </c>
      <c r="K2323" t="b">
        <v>0</v>
      </c>
      <c r="L2323" t="b">
        <v>0</v>
      </c>
      <c r="M2323" t="b">
        <v>0</v>
      </c>
      <c r="N2323" t="b">
        <v>0</v>
      </c>
      <c r="O2323" t="s">
        <v>57</v>
      </c>
      <c r="P2323" t="b">
        <v>0</v>
      </c>
      <c r="Q2323" t="b">
        <v>0</v>
      </c>
      <c r="R2323" t="s">
        <v>58</v>
      </c>
      <c r="S2323" t="s">
        <v>59</v>
      </c>
      <c r="T2323" t="s">
        <v>104</v>
      </c>
      <c r="U2323" t="s">
        <v>95</v>
      </c>
      <c r="V2323" t="s">
        <v>71</v>
      </c>
      <c r="W2323" t="s">
        <v>114</v>
      </c>
      <c r="X2323" t="s">
        <v>62</v>
      </c>
      <c r="Y2323" t="s">
        <v>81</v>
      </c>
      <c r="Z2323">
        <v>9.25</v>
      </c>
      <c r="AA2323">
        <v>17.97</v>
      </c>
      <c r="AB2323">
        <v>3.31</v>
      </c>
      <c r="AC2323">
        <v>35</v>
      </c>
      <c r="AD2323">
        <v>286.02999999999997</v>
      </c>
      <c r="AE2323">
        <v>328.77</v>
      </c>
      <c r="AF2323">
        <v>25</v>
      </c>
      <c r="AG2323" t="b">
        <v>1</v>
      </c>
      <c r="AH2323">
        <v>328.77</v>
      </c>
      <c r="AI2323">
        <f t="shared" si="36"/>
        <v>6779.1784997437062</v>
      </c>
      <c r="AJ2323">
        <v>1</v>
      </c>
      <c r="AK2323" t="b">
        <v>0</v>
      </c>
      <c r="AL2323" t="b">
        <v>0</v>
      </c>
      <c r="AM2323" t="s">
        <v>576</v>
      </c>
      <c r="AN2323" s="1">
        <v>40398</v>
      </c>
      <c r="AO2323" s="1">
        <v>40421</v>
      </c>
      <c r="AP2323" s="1">
        <v>40519</v>
      </c>
      <c r="AQ2323" s="1">
        <v>40549</v>
      </c>
    </row>
    <row r="2324" spans="1:43">
      <c r="A2324" t="s">
        <v>4647</v>
      </c>
      <c r="B2324">
        <v>90309000648</v>
      </c>
      <c r="C2324" t="s">
        <v>2101</v>
      </c>
      <c r="D2324" t="s">
        <v>557</v>
      </c>
      <c r="E2324">
        <v>6850</v>
      </c>
      <c r="F2324" t="s">
        <v>68</v>
      </c>
      <c r="G2324" t="s">
        <v>2821</v>
      </c>
      <c r="H2324" t="s">
        <v>740</v>
      </c>
      <c r="I2324" t="b">
        <v>0</v>
      </c>
      <c r="J2324" t="b">
        <v>0</v>
      </c>
      <c r="K2324" t="b">
        <v>0</v>
      </c>
      <c r="L2324" t="b">
        <v>0</v>
      </c>
      <c r="M2324" t="b">
        <v>0</v>
      </c>
      <c r="N2324" t="b">
        <v>0</v>
      </c>
      <c r="O2324" t="s">
        <v>77</v>
      </c>
      <c r="P2324" t="b">
        <v>0</v>
      </c>
      <c r="Q2324" t="b">
        <v>0</v>
      </c>
      <c r="R2324" t="s">
        <v>512</v>
      </c>
      <c r="S2324" t="s">
        <v>273</v>
      </c>
      <c r="T2324" t="s">
        <v>568</v>
      </c>
      <c r="U2324" t="s">
        <v>273</v>
      </c>
      <c r="V2324" t="s">
        <v>71</v>
      </c>
      <c r="W2324" t="s">
        <v>80</v>
      </c>
      <c r="X2324" t="s">
        <v>62</v>
      </c>
      <c r="Y2324" t="s">
        <v>81</v>
      </c>
      <c r="Z2324">
        <v>23.41</v>
      </c>
      <c r="AA2324">
        <v>0</v>
      </c>
      <c r="AB2324">
        <v>3.51</v>
      </c>
      <c r="AC2324">
        <v>9</v>
      </c>
      <c r="AD2324">
        <v>270.07</v>
      </c>
      <c r="AE2324">
        <v>329.35</v>
      </c>
      <c r="AF2324">
        <v>19</v>
      </c>
      <c r="AG2324" t="b">
        <v>1</v>
      </c>
      <c r="AH2324">
        <v>329.35</v>
      </c>
      <c r="AI2324">
        <f t="shared" si="36"/>
        <v>6684.0054102190707</v>
      </c>
      <c r="AJ2324">
        <v>2</v>
      </c>
      <c r="AK2324" t="b">
        <v>1</v>
      </c>
      <c r="AL2324" t="b">
        <v>0</v>
      </c>
      <c r="AM2324" t="s">
        <v>576</v>
      </c>
      <c r="AN2324" s="1">
        <v>40221</v>
      </c>
      <c r="AO2324" s="1">
        <v>40245</v>
      </c>
      <c r="AP2324" s="1">
        <v>40343</v>
      </c>
      <c r="AQ2324" s="1">
        <v>40376</v>
      </c>
    </row>
    <row r="2325" spans="1:43">
      <c r="A2325" t="s">
        <v>4648</v>
      </c>
      <c r="C2325" t="s">
        <v>174</v>
      </c>
      <c r="D2325" t="s">
        <v>91</v>
      </c>
      <c r="E2325">
        <v>48219</v>
      </c>
      <c r="F2325" t="s">
        <v>75</v>
      </c>
      <c r="G2325" t="s">
        <v>175</v>
      </c>
      <c r="H2325" t="s">
        <v>176</v>
      </c>
      <c r="I2325" t="b">
        <v>1</v>
      </c>
      <c r="J2325" t="b">
        <v>0</v>
      </c>
      <c r="K2325" t="b">
        <v>0</v>
      </c>
      <c r="L2325" t="b">
        <v>0</v>
      </c>
      <c r="M2325" t="b">
        <v>0</v>
      </c>
      <c r="N2325" t="b">
        <v>0</v>
      </c>
      <c r="O2325" t="s">
        <v>57</v>
      </c>
      <c r="P2325" t="b">
        <v>0</v>
      </c>
      <c r="Q2325" t="b">
        <v>0</v>
      </c>
      <c r="R2325" t="s">
        <v>267</v>
      </c>
      <c r="S2325" t="s">
        <v>95</v>
      </c>
      <c r="T2325" t="s">
        <v>101</v>
      </c>
      <c r="U2325" t="s">
        <v>95</v>
      </c>
      <c r="V2325" t="s">
        <v>71</v>
      </c>
      <c r="W2325" t="s">
        <v>61</v>
      </c>
      <c r="X2325" t="s">
        <v>62</v>
      </c>
      <c r="Y2325" t="s">
        <v>151</v>
      </c>
      <c r="Z2325">
        <v>16.04</v>
      </c>
      <c r="AA2325">
        <v>0</v>
      </c>
      <c r="AB2325">
        <v>3.39</v>
      </c>
      <c r="AC2325">
        <v>35</v>
      </c>
      <c r="AD2325">
        <v>280.48</v>
      </c>
      <c r="AE2325">
        <v>329.98</v>
      </c>
      <c r="AF2325">
        <v>77</v>
      </c>
      <c r="AG2325" t="b">
        <v>1</v>
      </c>
      <c r="AH2325">
        <v>329.47</v>
      </c>
      <c r="AI2325">
        <f t="shared" si="36"/>
        <v>6664.3984261794913</v>
      </c>
      <c r="AJ2325">
        <v>13</v>
      </c>
      <c r="AK2325" t="b">
        <v>1</v>
      </c>
      <c r="AL2325" t="b">
        <v>0</v>
      </c>
      <c r="AM2325" t="s">
        <v>576</v>
      </c>
      <c r="AN2325" s="1">
        <v>40505</v>
      </c>
      <c r="AO2325" s="1">
        <v>40517</v>
      </c>
      <c r="AQ2325" s="1">
        <v>40651</v>
      </c>
    </row>
    <row r="2326" spans="1:43">
      <c r="A2326" t="s">
        <v>4649</v>
      </c>
      <c r="B2326">
        <v>481623001358</v>
      </c>
      <c r="C2326" t="s">
        <v>320</v>
      </c>
      <c r="D2326" t="s">
        <v>248</v>
      </c>
      <c r="E2326">
        <v>75216</v>
      </c>
      <c r="F2326" t="s">
        <v>75</v>
      </c>
      <c r="G2326" t="s">
        <v>453</v>
      </c>
      <c r="H2326" t="s">
        <v>320</v>
      </c>
      <c r="I2326" t="b">
        <v>0</v>
      </c>
      <c r="J2326" t="b">
        <v>0</v>
      </c>
      <c r="K2326" t="b">
        <v>0</v>
      </c>
      <c r="L2326" t="b">
        <v>0</v>
      </c>
      <c r="M2326" t="b">
        <v>0</v>
      </c>
      <c r="N2326" t="b">
        <v>0</v>
      </c>
      <c r="O2326" t="s">
        <v>57</v>
      </c>
      <c r="P2326" t="b">
        <v>0</v>
      </c>
      <c r="Q2326" t="b">
        <v>0</v>
      </c>
      <c r="R2326" t="s">
        <v>211</v>
      </c>
      <c r="S2326" t="s">
        <v>100</v>
      </c>
      <c r="V2326" t="s">
        <v>60</v>
      </c>
      <c r="W2326" t="s">
        <v>61</v>
      </c>
      <c r="X2326" t="s">
        <v>62</v>
      </c>
      <c r="Y2326" t="s">
        <v>88</v>
      </c>
      <c r="Z2326">
        <v>21.98</v>
      </c>
      <c r="AA2326">
        <v>0</v>
      </c>
      <c r="AB2326">
        <v>3.3</v>
      </c>
      <c r="AC2326">
        <v>35</v>
      </c>
      <c r="AD2326">
        <v>280.07</v>
      </c>
      <c r="AE2326">
        <v>329.49</v>
      </c>
      <c r="AF2326">
        <v>255</v>
      </c>
      <c r="AG2326" t="b">
        <v>1</v>
      </c>
      <c r="AH2326">
        <v>329.49</v>
      </c>
      <c r="AI2326">
        <f t="shared" si="36"/>
        <v>6661.1333955062319</v>
      </c>
      <c r="AJ2326">
        <v>3</v>
      </c>
      <c r="AK2326" t="b">
        <v>1</v>
      </c>
      <c r="AL2326" t="b">
        <v>0</v>
      </c>
      <c r="AM2326" t="s">
        <v>576</v>
      </c>
      <c r="AN2326" s="1">
        <v>40548</v>
      </c>
      <c r="AO2326" s="1">
        <v>40574</v>
      </c>
      <c r="AQ2326" s="1">
        <v>40698</v>
      </c>
    </row>
    <row r="2327" spans="1:43">
      <c r="A2327" t="s">
        <v>4650</v>
      </c>
      <c r="B2327">
        <v>540075000590</v>
      </c>
      <c r="C2327" t="s">
        <v>4098</v>
      </c>
      <c r="D2327" t="s">
        <v>1302</v>
      </c>
      <c r="E2327">
        <v>26041</v>
      </c>
      <c r="F2327" t="s">
        <v>54</v>
      </c>
      <c r="G2327" t="s">
        <v>4099</v>
      </c>
      <c r="H2327" t="s">
        <v>533</v>
      </c>
      <c r="I2327" t="b">
        <v>0</v>
      </c>
      <c r="J2327" t="b">
        <v>0</v>
      </c>
      <c r="K2327" t="b">
        <v>0</v>
      </c>
      <c r="L2327" t="b">
        <v>0</v>
      </c>
      <c r="M2327" t="b">
        <v>0</v>
      </c>
      <c r="N2327" t="b">
        <v>0</v>
      </c>
      <c r="O2327" t="s">
        <v>57</v>
      </c>
      <c r="P2327" t="b">
        <v>0</v>
      </c>
      <c r="Q2327" t="b">
        <v>0</v>
      </c>
      <c r="R2327" t="s">
        <v>101</v>
      </c>
      <c r="S2327" t="s">
        <v>95</v>
      </c>
      <c r="T2327" t="s">
        <v>58</v>
      </c>
      <c r="U2327" t="s">
        <v>59</v>
      </c>
      <c r="V2327" t="s">
        <v>71</v>
      </c>
      <c r="W2327" t="s">
        <v>1</v>
      </c>
      <c r="X2327" t="s">
        <v>62</v>
      </c>
      <c r="Y2327" t="s">
        <v>81</v>
      </c>
      <c r="Z2327">
        <v>0</v>
      </c>
      <c r="AA2327">
        <v>0</v>
      </c>
      <c r="AB2327">
        <v>3.63</v>
      </c>
      <c r="AC2327">
        <v>35</v>
      </c>
      <c r="AD2327">
        <v>280.52999999999997</v>
      </c>
      <c r="AE2327">
        <v>330.04</v>
      </c>
      <c r="AF2327">
        <v>28</v>
      </c>
      <c r="AG2327" t="b">
        <v>1</v>
      </c>
      <c r="AH2327">
        <v>329.52</v>
      </c>
      <c r="AI2327">
        <f t="shared" si="36"/>
        <v>6656.2373494963413</v>
      </c>
      <c r="AJ2327">
        <v>3</v>
      </c>
      <c r="AK2327" t="b">
        <v>1</v>
      </c>
      <c r="AL2327" t="b">
        <v>0</v>
      </c>
      <c r="AM2327" t="s">
        <v>576</v>
      </c>
      <c r="AN2327" s="1">
        <v>40588</v>
      </c>
      <c r="AO2327" s="1">
        <v>40600</v>
      </c>
      <c r="AP2327" s="1">
        <v>40606</v>
      </c>
      <c r="AQ2327" s="1">
        <v>40738</v>
      </c>
    </row>
    <row r="2328" spans="1:43">
      <c r="A2328" t="s">
        <v>4651</v>
      </c>
      <c r="B2328">
        <v>10027001712</v>
      </c>
      <c r="C2328" t="s">
        <v>3346</v>
      </c>
      <c r="D2328" t="s">
        <v>397</v>
      </c>
      <c r="E2328">
        <v>36535</v>
      </c>
      <c r="F2328" t="s">
        <v>68</v>
      </c>
      <c r="G2328" t="s">
        <v>3347</v>
      </c>
      <c r="H2328" t="s">
        <v>3348</v>
      </c>
      <c r="I2328" t="b">
        <v>0</v>
      </c>
      <c r="J2328" t="b">
        <v>0</v>
      </c>
      <c r="K2328" t="b">
        <v>0</v>
      </c>
      <c r="L2328" t="b">
        <v>0</v>
      </c>
      <c r="M2328" t="b">
        <v>0</v>
      </c>
      <c r="N2328" t="b">
        <v>0</v>
      </c>
      <c r="O2328" t="s">
        <v>57</v>
      </c>
      <c r="P2328" t="b">
        <v>0</v>
      </c>
      <c r="Q2328" t="b">
        <v>0</v>
      </c>
      <c r="R2328" t="s">
        <v>119</v>
      </c>
      <c r="S2328" t="s">
        <v>59</v>
      </c>
      <c r="T2328" t="s">
        <v>58</v>
      </c>
      <c r="U2328" t="s">
        <v>59</v>
      </c>
      <c r="V2328" t="s">
        <v>60</v>
      </c>
      <c r="W2328" t="s">
        <v>61</v>
      </c>
      <c r="X2328" t="s">
        <v>62</v>
      </c>
      <c r="Y2328" t="s">
        <v>63</v>
      </c>
      <c r="Z2328">
        <v>22.62</v>
      </c>
      <c r="AA2328">
        <v>9.0500000000000007</v>
      </c>
      <c r="AB2328">
        <v>3.39</v>
      </c>
      <c r="AC2328">
        <v>9</v>
      </c>
      <c r="AD2328">
        <v>270.22000000000003</v>
      </c>
      <c r="AE2328">
        <v>329.54</v>
      </c>
      <c r="AF2328">
        <v>45</v>
      </c>
      <c r="AG2328" t="b">
        <v>1</v>
      </c>
      <c r="AH2328">
        <v>329.54</v>
      </c>
      <c r="AI2328">
        <f t="shared" si="36"/>
        <v>6652.9743188230723</v>
      </c>
      <c r="AJ2328">
        <v>3</v>
      </c>
      <c r="AK2328" t="b">
        <v>0</v>
      </c>
      <c r="AL2328" t="b">
        <v>0</v>
      </c>
      <c r="AM2328" t="s">
        <v>576</v>
      </c>
      <c r="AN2328" s="1">
        <v>40077</v>
      </c>
      <c r="AO2328" s="1">
        <v>40103</v>
      </c>
      <c r="AQ2328" s="1">
        <v>40234</v>
      </c>
    </row>
    <row r="2329" spans="1:43">
      <c r="A2329" t="s">
        <v>4652</v>
      </c>
      <c r="C2329" t="s">
        <v>2326</v>
      </c>
      <c r="D2329" t="s">
        <v>280</v>
      </c>
      <c r="E2329">
        <v>31032</v>
      </c>
      <c r="F2329" t="s">
        <v>68</v>
      </c>
      <c r="G2329" t="s">
        <v>2327</v>
      </c>
      <c r="H2329" t="s">
        <v>2328</v>
      </c>
      <c r="I2329" t="b">
        <v>0</v>
      </c>
      <c r="J2329" t="b">
        <v>0</v>
      </c>
      <c r="K2329" t="b">
        <v>0</v>
      </c>
      <c r="L2329" t="b">
        <v>0</v>
      </c>
      <c r="M2329" t="b">
        <v>0</v>
      </c>
      <c r="N2329" t="b">
        <v>0</v>
      </c>
      <c r="O2329" t="s">
        <v>57</v>
      </c>
      <c r="P2329" t="b">
        <v>0</v>
      </c>
      <c r="Q2329" t="b">
        <v>0</v>
      </c>
      <c r="R2329" t="s">
        <v>136</v>
      </c>
      <c r="S2329" t="s">
        <v>137</v>
      </c>
      <c r="T2329" t="s">
        <v>101</v>
      </c>
      <c r="U2329" t="s">
        <v>95</v>
      </c>
      <c r="V2329" t="s">
        <v>71</v>
      </c>
      <c r="W2329" t="s">
        <v>1</v>
      </c>
      <c r="X2329" t="s">
        <v>107</v>
      </c>
      <c r="Y2329" t="s">
        <v>63</v>
      </c>
      <c r="Z2329">
        <v>0</v>
      </c>
      <c r="AA2329">
        <v>15.79</v>
      </c>
      <c r="AB2329">
        <v>3.43</v>
      </c>
      <c r="AC2329">
        <v>35</v>
      </c>
      <c r="AD2329">
        <v>283.12</v>
      </c>
      <c r="AE2329">
        <v>333.08</v>
      </c>
      <c r="AF2329">
        <v>19</v>
      </c>
      <c r="AG2329" t="b">
        <v>1</v>
      </c>
      <c r="AH2329">
        <v>329.55</v>
      </c>
      <c r="AI2329">
        <f t="shared" si="36"/>
        <v>6651.3431034864425</v>
      </c>
      <c r="AJ2329">
        <v>11</v>
      </c>
      <c r="AK2329" t="b">
        <v>0</v>
      </c>
      <c r="AL2329" t="b">
        <v>0</v>
      </c>
      <c r="AM2329" t="s">
        <v>576</v>
      </c>
      <c r="AN2329" s="1">
        <v>40463</v>
      </c>
      <c r="AO2329" s="1">
        <v>40481</v>
      </c>
      <c r="AP2329" s="1">
        <v>40532</v>
      </c>
      <c r="AQ2329" s="1">
        <v>40612</v>
      </c>
    </row>
    <row r="2330" spans="1:43">
      <c r="A2330" t="s">
        <v>4653</v>
      </c>
      <c r="B2330">
        <v>341122003464</v>
      </c>
      <c r="C2330" t="s">
        <v>1353</v>
      </c>
      <c r="D2330" t="s">
        <v>191</v>
      </c>
      <c r="E2330">
        <v>8901</v>
      </c>
      <c r="F2330" t="s">
        <v>54</v>
      </c>
      <c r="G2330" t="s">
        <v>1354</v>
      </c>
      <c r="H2330" t="s">
        <v>856</v>
      </c>
      <c r="I2330" t="b">
        <v>0</v>
      </c>
      <c r="J2330" t="b">
        <v>0</v>
      </c>
      <c r="K2330" t="b">
        <v>0</v>
      </c>
      <c r="L2330" t="b">
        <v>0</v>
      </c>
      <c r="M2330" t="b">
        <v>0</v>
      </c>
      <c r="N2330" t="b">
        <v>0</v>
      </c>
      <c r="O2330" t="s">
        <v>57</v>
      </c>
      <c r="P2330" t="b">
        <v>0</v>
      </c>
      <c r="Q2330" t="b">
        <v>0</v>
      </c>
      <c r="R2330" t="s">
        <v>78</v>
      </c>
      <c r="S2330" t="s">
        <v>79</v>
      </c>
      <c r="T2330" t="s">
        <v>131</v>
      </c>
      <c r="U2330" t="s">
        <v>79</v>
      </c>
      <c r="V2330" t="s">
        <v>71</v>
      </c>
      <c r="W2330" t="s">
        <v>1</v>
      </c>
      <c r="X2330" t="s">
        <v>62</v>
      </c>
      <c r="Y2330" t="s">
        <v>81</v>
      </c>
      <c r="Z2330">
        <v>7.92</v>
      </c>
      <c r="AA2330">
        <v>0</v>
      </c>
      <c r="AB2330">
        <v>3.51</v>
      </c>
      <c r="AC2330">
        <v>35</v>
      </c>
      <c r="AD2330">
        <v>280.20999999999998</v>
      </c>
      <c r="AE2330">
        <v>329.66</v>
      </c>
      <c r="AF2330">
        <v>22</v>
      </c>
      <c r="AG2330" t="b">
        <v>1</v>
      </c>
      <c r="AH2330">
        <v>329.66</v>
      </c>
      <c r="AI2330">
        <f t="shared" si="36"/>
        <v>6633.4129347834933</v>
      </c>
      <c r="AJ2330">
        <v>3</v>
      </c>
      <c r="AK2330" t="b">
        <v>0</v>
      </c>
      <c r="AL2330" t="b">
        <v>0</v>
      </c>
      <c r="AM2330" t="s">
        <v>576</v>
      </c>
      <c r="AN2330" s="1">
        <v>40493</v>
      </c>
      <c r="AO2330" s="1">
        <v>40530</v>
      </c>
      <c r="AP2330" s="1">
        <v>40588</v>
      </c>
      <c r="AQ2330" s="1">
        <v>40640</v>
      </c>
    </row>
    <row r="2331" spans="1:43">
      <c r="A2331" t="s">
        <v>4654</v>
      </c>
      <c r="B2331">
        <v>390499203747</v>
      </c>
      <c r="C2331" t="s">
        <v>4655</v>
      </c>
      <c r="D2331" t="s">
        <v>84</v>
      </c>
      <c r="E2331">
        <v>44646</v>
      </c>
      <c r="F2331" t="s">
        <v>75</v>
      </c>
      <c r="G2331" t="s">
        <v>4656</v>
      </c>
      <c r="H2331" t="s">
        <v>4657</v>
      </c>
      <c r="I2331" t="b">
        <v>0</v>
      </c>
      <c r="J2331" t="b">
        <v>0</v>
      </c>
      <c r="K2331" t="b">
        <v>0</v>
      </c>
      <c r="L2331" t="b">
        <v>0</v>
      </c>
      <c r="M2331" t="b">
        <v>0</v>
      </c>
      <c r="N2331" t="b">
        <v>0</v>
      </c>
      <c r="O2331" t="s">
        <v>77</v>
      </c>
      <c r="P2331" t="b">
        <v>0</v>
      </c>
      <c r="Q2331" t="b">
        <v>0</v>
      </c>
      <c r="R2331" t="s">
        <v>155</v>
      </c>
      <c r="S2331" t="s">
        <v>137</v>
      </c>
      <c r="T2331" t="s">
        <v>267</v>
      </c>
      <c r="U2331" t="s">
        <v>95</v>
      </c>
      <c r="V2331" t="s">
        <v>71</v>
      </c>
      <c r="W2331" t="s">
        <v>80</v>
      </c>
      <c r="X2331" t="s">
        <v>107</v>
      </c>
      <c r="Y2331" t="s">
        <v>151</v>
      </c>
      <c r="Z2331">
        <v>12</v>
      </c>
      <c r="AA2331">
        <v>0</v>
      </c>
      <c r="AB2331">
        <v>3.45</v>
      </c>
      <c r="AC2331">
        <v>35</v>
      </c>
      <c r="AD2331">
        <v>280.43</v>
      </c>
      <c r="AE2331">
        <v>329.92</v>
      </c>
      <c r="AF2331">
        <v>150</v>
      </c>
      <c r="AG2331" t="b">
        <v>1</v>
      </c>
      <c r="AH2331">
        <v>329.92</v>
      </c>
      <c r="AI2331">
        <f t="shared" si="36"/>
        <v>6591.1287360310753</v>
      </c>
      <c r="AJ2331">
        <v>2</v>
      </c>
      <c r="AK2331" t="b">
        <v>0</v>
      </c>
      <c r="AL2331" t="b">
        <v>0</v>
      </c>
      <c r="AM2331" t="s">
        <v>576</v>
      </c>
      <c r="AN2331" s="1">
        <v>40517</v>
      </c>
      <c r="AO2331" s="1">
        <v>40543</v>
      </c>
      <c r="AP2331" s="1">
        <v>40546</v>
      </c>
      <c r="AQ2331" s="1">
        <v>40664</v>
      </c>
    </row>
    <row r="2332" spans="1:43">
      <c r="A2332" t="s">
        <v>4658</v>
      </c>
      <c r="B2332">
        <v>450387000816</v>
      </c>
      <c r="C2332" t="s">
        <v>1386</v>
      </c>
      <c r="D2332" t="s">
        <v>196</v>
      </c>
      <c r="E2332">
        <v>29732</v>
      </c>
      <c r="F2332" t="s">
        <v>54</v>
      </c>
      <c r="G2332" t="s">
        <v>1387</v>
      </c>
      <c r="H2332" t="s">
        <v>1388</v>
      </c>
      <c r="I2332" t="b">
        <v>0</v>
      </c>
      <c r="J2332" t="b">
        <v>0</v>
      </c>
      <c r="K2332" t="b">
        <v>0</v>
      </c>
      <c r="L2332" t="b">
        <v>0</v>
      </c>
      <c r="M2332" t="b">
        <v>0</v>
      </c>
      <c r="N2332" t="b">
        <v>0</v>
      </c>
      <c r="O2332" t="s">
        <v>57</v>
      </c>
      <c r="P2332" t="b">
        <v>1</v>
      </c>
      <c r="Q2332" t="b">
        <v>0</v>
      </c>
      <c r="R2332" t="s">
        <v>104</v>
      </c>
      <c r="S2332" t="s">
        <v>95</v>
      </c>
      <c r="V2332" t="s">
        <v>71</v>
      </c>
      <c r="W2332" t="s">
        <v>61</v>
      </c>
      <c r="X2332" t="s">
        <v>107</v>
      </c>
      <c r="Y2332" t="s">
        <v>81</v>
      </c>
      <c r="Z2332">
        <v>20.99</v>
      </c>
      <c r="AA2332">
        <v>10.5</v>
      </c>
      <c r="AB2332">
        <v>5.25</v>
      </c>
      <c r="AC2332">
        <v>17</v>
      </c>
      <c r="AD2332">
        <v>264</v>
      </c>
      <c r="AE2332">
        <v>321.95</v>
      </c>
      <c r="AF2332">
        <v>24</v>
      </c>
      <c r="AG2332" t="b">
        <v>1</v>
      </c>
      <c r="AH2332">
        <v>330</v>
      </c>
      <c r="AI2332">
        <f t="shared" si="36"/>
        <v>6578.1454133380248</v>
      </c>
      <c r="AJ2332">
        <v>3</v>
      </c>
      <c r="AK2332" t="b">
        <v>0</v>
      </c>
      <c r="AL2332" t="b">
        <v>0</v>
      </c>
      <c r="AM2332" t="s">
        <v>576</v>
      </c>
      <c r="AN2332" s="1">
        <v>39160</v>
      </c>
      <c r="AO2332" s="1">
        <v>39385</v>
      </c>
      <c r="AP2332" s="1">
        <v>39504</v>
      </c>
      <c r="AQ2332" s="1">
        <v>39400</v>
      </c>
    </row>
    <row r="2333" spans="1:43">
      <c r="A2333" t="s">
        <v>4659</v>
      </c>
      <c r="B2333">
        <v>62637003950</v>
      </c>
      <c r="C2333" t="s">
        <v>4660</v>
      </c>
      <c r="D2333" t="s">
        <v>128</v>
      </c>
      <c r="E2333">
        <v>94553</v>
      </c>
      <c r="F2333" t="s">
        <v>54</v>
      </c>
      <c r="G2333" t="s">
        <v>1723</v>
      </c>
      <c r="H2333" t="s">
        <v>286</v>
      </c>
      <c r="I2333" t="b">
        <v>0</v>
      </c>
      <c r="J2333" t="b">
        <v>0</v>
      </c>
      <c r="K2333" t="b">
        <v>0</v>
      </c>
      <c r="L2333" t="b">
        <v>0</v>
      </c>
      <c r="M2333" t="b">
        <v>0</v>
      </c>
      <c r="N2333" t="b">
        <v>0</v>
      </c>
      <c r="O2333" t="s">
        <v>57</v>
      </c>
      <c r="P2333" t="b">
        <v>0</v>
      </c>
      <c r="Q2333" t="b">
        <v>0</v>
      </c>
      <c r="R2333" t="s">
        <v>58</v>
      </c>
      <c r="S2333" t="s">
        <v>59</v>
      </c>
      <c r="V2333" t="s">
        <v>71</v>
      </c>
      <c r="W2333" t="s">
        <v>61</v>
      </c>
      <c r="X2333" t="s">
        <v>107</v>
      </c>
      <c r="Y2333" t="s">
        <v>81</v>
      </c>
      <c r="AD2333">
        <v>260.35000000000002</v>
      </c>
      <c r="AE2333">
        <v>317.5</v>
      </c>
      <c r="AF2333">
        <v>33</v>
      </c>
      <c r="AG2333" t="b">
        <v>1</v>
      </c>
      <c r="AH2333">
        <v>330.44</v>
      </c>
      <c r="AI2333">
        <f t="shared" si="36"/>
        <v>6506.9659385262385</v>
      </c>
      <c r="AJ2333">
        <v>2</v>
      </c>
      <c r="AK2333" t="b">
        <v>0</v>
      </c>
      <c r="AL2333" t="b">
        <v>0</v>
      </c>
      <c r="AM2333" t="s">
        <v>576</v>
      </c>
      <c r="AN2333" s="1">
        <v>38809</v>
      </c>
      <c r="AO2333" s="1">
        <v>38835</v>
      </c>
      <c r="AP2333" s="1">
        <v>38891</v>
      </c>
      <c r="AQ2333" s="1">
        <v>39053</v>
      </c>
    </row>
    <row r="2334" spans="1:43">
      <c r="A2334" t="s">
        <v>4661</v>
      </c>
      <c r="C2334" t="s">
        <v>252</v>
      </c>
      <c r="D2334" t="s">
        <v>67</v>
      </c>
      <c r="E2334">
        <v>28212</v>
      </c>
      <c r="F2334" t="s">
        <v>75</v>
      </c>
      <c r="G2334" t="s">
        <v>253</v>
      </c>
      <c r="H2334" t="s">
        <v>254</v>
      </c>
      <c r="I2334" t="b">
        <v>0</v>
      </c>
      <c r="J2334" t="b">
        <v>1</v>
      </c>
      <c r="K2334" t="b">
        <v>0</v>
      </c>
      <c r="L2334" t="b">
        <v>0</v>
      </c>
      <c r="M2334" t="b">
        <v>0</v>
      </c>
      <c r="N2334" t="b">
        <v>0</v>
      </c>
      <c r="O2334" t="s">
        <v>87</v>
      </c>
      <c r="P2334" t="b">
        <v>0</v>
      </c>
      <c r="Q2334" t="b">
        <v>0</v>
      </c>
      <c r="R2334" t="s">
        <v>119</v>
      </c>
      <c r="S2334" t="s">
        <v>59</v>
      </c>
      <c r="V2334" t="s">
        <v>71</v>
      </c>
      <c r="W2334" t="s">
        <v>61</v>
      </c>
      <c r="X2334" t="s">
        <v>62</v>
      </c>
      <c r="Y2334" t="s">
        <v>88</v>
      </c>
      <c r="Z2334">
        <v>22.65</v>
      </c>
      <c r="AA2334">
        <v>9.6199999999999992</v>
      </c>
      <c r="AB2334">
        <v>5.66</v>
      </c>
      <c r="AC2334">
        <v>17</v>
      </c>
      <c r="AD2334">
        <v>281</v>
      </c>
      <c r="AE2334">
        <v>342.68</v>
      </c>
      <c r="AF2334">
        <v>100</v>
      </c>
      <c r="AG2334" t="b">
        <v>0</v>
      </c>
      <c r="AH2334">
        <v>330.58</v>
      </c>
      <c r="AI2334">
        <f t="shared" si="36"/>
        <v>6484.3991238133995</v>
      </c>
      <c r="AJ2334">
        <v>4</v>
      </c>
      <c r="AK2334" t="b">
        <v>1</v>
      </c>
      <c r="AL2334" t="b">
        <v>0</v>
      </c>
      <c r="AM2334" t="s">
        <v>576</v>
      </c>
      <c r="AN2334" s="1">
        <v>39874</v>
      </c>
      <c r="AO2334" s="1">
        <v>39889</v>
      </c>
      <c r="AP2334" s="1">
        <v>39944</v>
      </c>
      <c r="AQ2334" s="1">
        <v>40024</v>
      </c>
    </row>
    <row r="2335" spans="1:43">
      <c r="A2335" t="s">
        <v>4662</v>
      </c>
      <c r="C2335" t="s">
        <v>462</v>
      </c>
      <c r="D2335" t="s">
        <v>248</v>
      </c>
      <c r="E2335">
        <v>77081</v>
      </c>
      <c r="F2335" t="s">
        <v>75</v>
      </c>
      <c r="G2335" t="s">
        <v>759</v>
      </c>
      <c r="H2335" t="s">
        <v>464</v>
      </c>
      <c r="I2335" t="b">
        <v>0</v>
      </c>
      <c r="J2335" t="b">
        <v>0</v>
      </c>
      <c r="K2335" t="b">
        <v>0</v>
      </c>
      <c r="L2335" t="b">
        <v>0</v>
      </c>
      <c r="M2335" t="b">
        <v>0</v>
      </c>
      <c r="N2335" t="b">
        <v>0</v>
      </c>
      <c r="O2335" t="s">
        <v>57</v>
      </c>
      <c r="P2335" t="b">
        <v>0</v>
      </c>
      <c r="Q2335" t="b">
        <v>0</v>
      </c>
      <c r="R2335" t="s">
        <v>104</v>
      </c>
      <c r="S2335" t="s">
        <v>95</v>
      </c>
      <c r="T2335" t="s">
        <v>94</v>
      </c>
      <c r="U2335" t="s">
        <v>95</v>
      </c>
      <c r="V2335" t="s">
        <v>71</v>
      </c>
      <c r="W2335" t="s">
        <v>61</v>
      </c>
      <c r="X2335" t="s">
        <v>62</v>
      </c>
      <c r="Y2335" t="s">
        <v>81</v>
      </c>
      <c r="Z2335">
        <v>23.48</v>
      </c>
      <c r="AA2335">
        <v>0</v>
      </c>
      <c r="AB2335">
        <v>5.87</v>
      </c>
      <c r="AC2335">
        <v>17</v>
      </c>
      <c r="AD2335">
        <v>281</v>
      </c>
      <c r="AE2335">
        <v>342.68</v>
      </c>
      <c r="AF2335">
        <v>75</v>
      </c>
      <c r="AG2335" t="b">
        <v>1</v>
      </c>
      <c r="AH2335">
        <v>330.59</v>
      </c>
      <c r="AI2335">
        <f t="shared" si="36"/>
        <v>6482.788708476769</v>
      </c>
      <c r="AJ2335">
        <v>8</v>
      </c>
      <c r="AK2335" t="b">
        <v>1</v>
      </c>
      <c r="AL2335" t="b">
        <v>0</v>
      </c>
      <c r="AM2335" t="s">
        <v>576</v>
      </c>
      <c r="AN2335" s="1">
        <v>39733</v>
      </c>
      <c r="AO2335" s="1">
        <v>39761</v>
      </c>
      <c r="AP2335" s="1">
        <v>39863</v>
      </c>
      <c r="AQ2335" s="1">
        <v>39887</v>
      </c>
    </row>
    <row r="2336" spans="1:43">
      <c r="A2336" t="s">
        <v>4663</v>
      </c>
      <c r="B2336">
        <v>250279000322</v>
      </c>
      <c r="C2336" t="s">
        <v>4664</v>
      </c>
      <c r="D2336" t="s">
        <v>707</v>
      </c>
      <c r="E2336">
        <v>2119</v>
      </c>
      <c r="F2336" t="s">
        <v>75</v>
      </c>
      <c r="G2336" t="s">
        <v>3418</v>
      </c>
      <c r="H2336" t="s">
        <v>1092</v>
      </c>
      <c r="I2336" t="b">
        <v>0</v>
      </c>
      <c r="J2336" t="b">
        <v>0</v>
      </c>
      <c r="K2336" t="b">
        <v>0</v>
      </c>
      <c r="L2336" t="b">
        <v>0</v>
      </c>
      <c r="M2336" t="b">
        <v>0</v>
      </c>
      <c r="N2336" t="b">
        <v>0</v>
      </c>
      <c r="O2336" t="s">
        <v>57</v>
      </c>
      <c r="P2336" t="b">
        <v>0</v>
      </c>
      <c r="Q2336" t="b">
        <v>0</v>
      </c>
      <c r="R2336" t="s">
        <v>58</v>
      </c>
      <c r="S2336" t="s">
        <v>59</v>
      </c>
      <c r="T2336" t="s">
        <v>78</v>
      </c>
      <c r="U2336" t="s">
        <v>79</v>
      </c>
      <c r="V2336" t="s">
        <v>60</v>
      </c>
      <c r="W2336" t="s">
        <v>61</v>
      </c>
      <c r="X2336" t="s">
        <v>62</v>
      </c>
      <c r="Y2336" t="s">
        <v>81</v>
      </c>
      <c r="Z2336">
        <v>23.46</v>
      </c>
      <c r="AA2336">
        <v>0</v>
      </c>
      <c r="AB2336">
        <v>5.87</v>
      </c>
      <c r="AC2336">
        <v>17</v>
      </c>
      <c r="AD2336">
        <v>281</v>
      </c>
      <c r="AE2336">
        <v>342.68</v>
      </c>
      <c r="AF2336">
        <v>16</v>
      </c>
      <c r="AG2336" t="b">
        <v>1</v>
      </c>
      <c r="AH2336">
        <v>330.59</v>
      </c>
      <c r="AI2336">
        <f t="shared" si="36"/>
        <v>6482.788708476769</v>
      </c>
      <c r="AJ2336">
        <v>6</v>
      </c>
      <c r="AK2336" t="b">
        <v>0</v>
      </c>
      <c r="AL2336" t="b">
        <v>0</v>
      </c>
      <c r="AM2336" t="s">
        <v>576</v>
      </c>
      <c r="AN2336" s="1">
        <v>39685</v>
      </c>
      <c r="AO2336" s="1">
        <v>39772</v>
      </c>
      <c r="AP2336" s="1">
        <v>39840</v>
      </c>
      <c r="AQ2336" s="1">
        <v>39837</v>
      </c>
    </row>
    <row r="2337" spans="1:43">
      <c r="A2337" t="s">
        <v>4665</v>
      </c>
      <c r="B2337">
        <v>280036000014</v>
      </c>
      <c r="C2337" t="s">
        <v>4666</v>
      </c>
      <c r="D2337" t="s">
        <v>162</v>
      </c>
      <c r="E2337">
        <v>39730</v>
      </c>
      <c r="F2337" t="s">
        <v>68</v>
      </c>
      <c r="G2337" t="s">
        <v>4667</v>
      </c>
      <c r="H2337" t="s">
        <v>370</v>
      </c>
      <c r="I2337" t="b">
        <v>0</v>
      </c>
      <c r="J2337" t="b">
        <v>0</v>
      </c>
      <c r="K2337" t="b">
        <v>0</v>
      </c>
      <c r="L2337" t="b">
        <v>0</v>
      </c>
      <c r="M2337" t="b">
        <v>0</v>
      </c>
      <c r="N2337" t="b">
        <v>0</v>
      </c>
      <c r="O2337" t="s">
        <v>87</v>
      </c>
      <c r="P2337" t="b">
        <v>0</v>
      </c>
      <c r="Q2337" t="b">
        <v>0</v>
      </c>
      <c r="R2337" t="s">
        <v>104</v>
      </c>
      <c r="S2337" t="s">
        <v>95</v>
      </c>
      <c r="T2337" t="s">
        <v>58</v>
      </c>
      <c r="U2337" t="s">
        <v>59</v>
      </c>
      <c r="V2337" t="s">
        <v>71</v>
      </c>
      <c r="W2337" t="s">
        <v>114</v>
      </c>
      <c r="X2337" t="s">
        <v>62</v>
      </c>
      <c r="Y2337" t="s">
        <v>151</v>
      </c>
      <c r="Z2337">
        <v>21.33</v>
      </c>
      <c r="AA2337">
        <v>14.93</v>
      </c>
      <c r="AB2337">
        <v>3.2</v>
      </c>
      <c r="AC2337">
        <v>35</v>
      </c>
      <c r="AD2337">
        <v>287.76</v>
      </c>
      <c r="AE2337">
        <v>330.76</v>
      </c>
      <c r="AF2337">
        <v>200</v>
      </c>
      <c r="AG2337" t="b">
        <v>1</v>
      </c>
      <c r="AH2337">
        <v>330.76</v>
      </c>
      <c r="AI2337">
        <f t="shared" si="36"/>
        <v>6455.4422477540311</v>
      </c>
      <c r="AJ2337">
        <v>3</v>
      </c>
      <c r="AK2337" t="b">
        <v>0</v>
      </c>
      <c r="AL2337" t="b">
        <v>0</v>
      </c>
      <c r="AM2337" t="s">
        <v>290</v>
      </c>
      <c r="AN2337" s="1">
        <v>40381</v>
      </c>
      <c r="AO2337" s="1">
        <v>40435</v>
      </c>
      <c r="AQ2337" s="1">
        <v>40531</v>
      </c>
    </row>
    <row r="2338" spans="1:43">
      <c r="A2338" t="s">
        <v>4668</v>
      </c>
      <c r="B2338">
        <v>370357002646</v>
      </c>
      <c r="C2338" t="s">
        <v>2990</v>
      </c>
      <c r="D2338" t="s">
        <v>67</v>
      </c>
      <c r="E2338">
        <v>28457</v>
      </c>
      <c r="F2338" t="s">
        <v>68</v>
      </c>
      <c r="G2338" t="s">
        <v>456</v>
      </c>
      <c r="H2338" t="s">
        <v>457</v>
      </c>
      <c r="I2338" t="b">
        <v>0</v>
      </c>
      <c r="J2338" t="b">
        <v>0</v>
      </c>
      <c r="K2338" t="b">
        <v>0</v>
      </c>
      <c r="L2338" t="b">
        <v>0</v>
      </c>
      <c r="M2338" t="b">
        <v>0</v>
      </c>
      <c r="N2338" t="b">
        <v>0</v>
      </c>
      <c r="O2338" t="s">
        <v>87</v>
      </c>
      <c r="P2338" t="b">
        <v>0</v>
      </c>
      <c r="Q2338" t="b">
        <v>0</v>
      </c>
      <c r="R2338" t="s">
        <v>58</v>
      </c>
      <c r="S2338" t="s">
        <v>59</v>
      </c>
      <c r="T2338" t="s">
        <v>119</v>
      </c>
      <c r="U2338" t="s">
        <v>59</v>
      </c>
      <c r="V2338" t="s">
        <v>71</v>
      </c>
      <c r="W2338" t="s">
        <v>114</v>
      </c>
      <c r="X2338" t="s">
        <v>62</v>
      </c>
      <c r="Y2338" t="s">
        <v>88</v>
      </c>
      <c r="Z2338">
        <v>0</v>
      </c>
      <c r="AA2338">
        <v>18.05</v>
      </c>
      <c r="AB2338">
        <v>3.47</v>
      </c>
      <c r="AC2338">
        <v>35</v>
      </c>
      <c r="AD2338">
        <v>287.98</v>
      </c>
      <c r="AE2338">
        <v>331.01</v>
      </c>
      <c r="AF2338">
        <v>30</v>
      </c>
      <c r="AG2338" t="b">
        <v>1</v>
      </c>
      <c r="AH2338">
        <v>331.01</v>
      </c>
      <c r="AI2338">
        <f t="shared" si="36"/>
        <v>6415.3318643382427</v>
      </c>
      <c r="AJ2338">
        <v>2</v>
      </c>
      <c r="AK2338" t="b">
        <v>0</v>
      </c>
      <c r="AL2338" t="b">
        <v>1</v>
      </c>
      <c r="AM2338" t="s">
        <v>576</v>
      </c>
      <c r="AN2338" s="1">
        <v>40326</v>
      </c>
      <c r="AO2338" s="1">
        <v>40471</v>
      </c>
      <c r="AP2338" s="1">
        <v>40494</v>
      </c>
      <c r="AQ2338" s="1">
        <v>40477</v>
      </c>
    </row>
    <row r="2339" spans="1:43">
      <c r="A2339" t="s">
        <v>4669</v>
      </c>
      <c r="B2339">
        <v>250279000255</v>
      </c>
      <c r="C2339" t="s">
        <v>4670</v>
      </c>
      <c r="D2339" t="s">
        <v>707</v>
      </c>
      <c r="E2339">
        <v>2126</v>
      </c>
      <c r="F2339" t="s">
        <v>75</v>
      </c>
      <c r="G2339" t="s">
        <v>3418</v>
      </c>
      <c r="H2339" t="s">
        <v>1092</v>
      </c>
      <c r="I2339" t="b">
        <v>0</v>
      </c>
      <c r="J2339" t="b">
        <v>0</v>
      </c>
      <c r="K2339" t="b">
        <v>0</v>
      </c>
      <c r="L2339" t="b">
        <v>0</v>
      </c>
      <c r="M2339" t="b">
        <v>0</v>
      </c>
      <c r="N2339" t="b">
        <v>0</v>
      </c>
      <c r="O2339" t="s">
        <v>77</v>
      </c>
      <c r="P2339" t="b">
        <v>0</v>
      </c>
      <c r="Q2339" t="b">
        <v>0</v>
      </c>
      <c r="R2339" t="s">
        <v>58</v>
      </c>
      <c r="S2339" t="s">
        <v>59</v>
      </c>
      <c r="V2339" t="s">
        <v>60</v>
      </c>
      <c r="W2339" t="s">
        <v>61</v>
      </c>
      <c r="X2339" t="s">
        <v>62</v>
      </c>
      <c r="Y2339" t="s">
        <v>81</v>
      </c>
      <c r="Z2339">
        <v>0</v>
      </c>
      <c r="AA2339">
        <v>0</v>
      </c>
      <c r="AB2339">
        <v>3.74</v>
      </c>
      <c r="AC2339">
        <v>35</v>
      </c>
      <c r="AD2339">
        <v>288.04000000000002</v>
      </c>
      <c r="AE2339">
        <v>331.08</v>
      </c>
      <c r="AF2339">
        <v>25</v>
      </c>
      <c r="AG2339" t="b">
        <v>1</v>
      </c>
      <c r="AH2339">
        <v>331.08</v>
      </c>
      <c r="AI2339">
        <f t="shared" si="36"/>
        <v>6404.1233569818232</v>
      </c>
      <c r="AJ2339">
        <v>4</v>
      </c>
      <c r="AK2339" t="b">
        <v>0</v>
      </c>
      <c r="AL2339" t="b">
        <v>1</v>
      </c>
      <c r="AM2339" t="s">
        <v>576</v>
      </c>
      <c r="AN2339" s="1">
        <v>40335</v>
      </c>
      <c r="AO2339" s="1">
        <v>40485</v>
      </c>
      <c r="AP2339" s="1">
        <v>40574</v>
      </c>
      <c r="AQ2339" s="1">
        <v>40486</v>
      </c>
    </row>
    <row r="2340" spans="1:43">
      <c r="A2340" t="s">
        <v>4671</v>
      </c>
      <c r="B2340">
        <v>110003000072</v>
      </c>
      <c r="C2340" t="s">
        <v>150</v>
      </c>
      <c r="D2340" t="s">
        <v>587</v>
      </c>
      <c r="E2340">
        <v>20003</v>
      </c>
      <c r="F2340" t="s">
        <v>75</v>
      </c>
      <c r="G2340" t="s">
        <v>588</v>
      </c>
      <c r="H2340" t="s">
        <v>589</v>
      </c>
      <c r="I2340" t="b">
        <v>0</v>
      </c>
      <c r="J2340" t="b">
        <v>0</v>
      </c>
      <c r="K2340" t="b">
        <v>0</v>
      </c>
      <c r="L2340" t="b">
        <v>0</v>
      </c>
      <c r="M2340" t="b">
        <v>0</v>
      </c>
      <c r="N2340" t="b">
        <v>0</v>
      </c>
      <c r="O2340" t="s">
        <v>77</v>
      </c>
      <c r="P2340" t="b">
        <v>0</v>
      </c>
      <c r="Q2340" t="b">
        <v>0</v>
      </c>
      <c r="R2340" t="s">
        <v>101</v>
      </c>
      <c r="S2340" t="s">
        <v>95</v>
      </c>
      <c r="V2340" t="s">
        <v>60</v>
      </c>
      <c r="W2340" t="s">
        <v>61</v>
      </c>
      <c r="X2340" t="s">
        <v>62</v>
      </c>
      <c r="Y2340" t="s">
        <v>63</v>
      </c>
      <c r="Z2340">
        <v>22.39</v>
      </c>
      <c r="AA2340">
        <v>12.87</v>
      </c>
      <c r="AB2340">
        <v>3.36</v>
      </c>
      <c r="AC2340">
        <v>9</v>
      </c>
      <c r="AD2340">
        <v>271.51</v>
      </c>
      <c r="AE2340">
        <v>331.11</v>
      </c>
      <c r="AF2340">
        <v>15</v>
      </c>
      <c r="AG2340" t="b">
        <v>1</v>
      </c>
      <c r="AH2340">
        <v>331.13</v>
      </c>
      <c r="AI2340">
        <f t="shared" si="36"/>
        <v>6396.1232802986633</v>
      </c>
      <c r="AJ2340">
        <v>4</v>
      </c>
      <c r="AK2340" t="b">
        <v>0</v>
      </c>
      <c r="AL2340" t="b">
        <v>0</v>
      </c>
      <c r="AM2340" t="s">
        <v>576</v>
      </c>
      <c r="AN2340" s="1">
        <v>40092</v>
      </c>
      <c r="AO2340" s="1">
        <v>40126</v>
      </c>
      <c r="AP2340" s="1">
        <v>40225</v>
      </c>
      <c r="AQ2340" s="1">
        <v>40239</v>
      </c>
    </row>
    <row r="2341" spans="1:43">
      <c r="A2341" t="s">
        <v>4672</v>
      </c>
      <c r="C2341" t="s">
        <v>181</v>
      </c>
      <c r="D2341" t="s">
        <v>182</v>
      </c>
      <c r="E2341">
        <v>60652</v>
      </c>
      <c r="F2341" t="s">
        <v>75</v>
      </c>
      <c r="G2341" t="s">
        <v>4673</v>
      </c>
      <c r="H2341" t="s">
        <v>184</v>
      </c>
      <c r="I2341" t="b">
        <v>0</v>
      </c>
      <c r="J2341" t="b">
        <v>1</v>
      </c>
      <c r="K2341" t="b">
        <v>0</v>
      </c>
      <c r="L2341" t="b">
        <v>0</v>
      </c>
      <c r="M2341" t="b">
        <v>0</v>
      </c>
      <c r="N2341" t="b">
        <v>0</v>
      </c>
      <c r="O2341" t="s">
        <v>77</v>
      </c>
      <c r="P2341" t="b">
        <v>0</v>
      </c>
      <c r="Q2341" t="b">
        <v>0</v>
      </c>
      <c r="R2341" t="s">
        <v>568</v>
      </c>
      <c r="S2341" t="s">
        <v>273</v>
      </c>
      <c r="V2341" t="s">
        <v>71</v>
      </c>
      <c r="W2341" t="s">
        <v>61</v>
      </c>
      <c r="X2341" t="s">
        <v>62</v>
      </c>
      <c r="Y2341" t="s">
        <v>151</v>
      </c>
      <c r="AD2341">
        <v>288.02</v>
      </c>
      <c r="AE2341">
        <v>351.24</v>
      </c>
      <c r="AF2341">
        <v>15</v>
      </c>
      <c r="AG2341" t="b">
        <v>1</v>
      </c>
      <c r="AH2341">
        <v>331.22</v>
      </c>
      <c r="AI2341">
        <f t="shared" si="36"/>
        <v>6381.7357422689747</v>
      </c>
      <c r="AJ2341">
        <v>1</v>
      </c>
      <c r="AK2341" t="b">
        <v>0</v>
      </c>
      <c r="AL2341" t="b">
        <v>0</v>
      </c>
      <c r="AM2341" t="s">
        <v>576</v>
      </c>
      <c r="AN2341" s="1">
        <v>38969</v>
      </c>
      <c r="AO2341" s="1">
        <v>39092</v>
      </c>
      <c r="AP2341" s="1">
        <v>39238</v>
      </c>
      <c r="AQ2341" s="1">
        <v>39211</v>
      </c>
    </row>
    <row r="2342" spans="1:43">
      <c r="A2342" s="2" t="s">
        <v>4674</v>
      </c>
      <c r="B2342">
        <v>481653001412</v>
      </c>
      <c r="C2342" t="s">
        <v>127</v>
      </c>
      <c r="D2342" t="s">
        <v>248</v>
      </c>
      <c r="E2342">
        <v>77503</v>
      </c>
      <c r="F2342" t="s">
        <v>54</v>
      </c>
      <c r="G2342" t="s">
        <v>614</v>
      </c>
      <c r="H2342" t="s">
        <v>464</v>
      </c>
      <c r="I2342" t="b">
        <v>0</v>
      </c>
      <c r="J2342" t="b">
        <v>0</v>
      </c>
      <c r="K2342" t="b">
        <v>0</v>
      </c>
      <c r="L2342" t="b">
        <v>0</v>
      </c>
      <c r="M2342" t="b">
        <v>0</v>
      </c>
      <c r="N2342" t="b">
        <v>0</v>
      </c>
      <c r="O2342" t="s">
        <v>57</v>
      </c>
      <c r="P2342" t="b">
        <v>0</v>
      </c>
      <c r="Q2342" t="b">
        <v>0</v>
      </c>
      <c r="R2342" t="s">
        <v>390</v>
      </c>
      <c r="S2342" t="s">
        <v>100</v>
      </c>
      <c r="T2342" t="s">
        <v>99</v>
      </c>
      <c r="U2342" t="s">
        <v>100</v>
      </c>
      <c r="V2342" t="s">
        <v>71</v>
      </c>
      <c r="W2342" t="s">
        <v>61</v>
      </c>
      <c r="X2342" t="s">
        <v>62</v>
      </c>
      <c r="Y2342" t="s">
        <v>81</v>
      </c>
      <c r="Z2342">
        <v>0</v>
      </c>
      <c r="AA2342">
        <v>0</v>
      </c>
      <c r="AB2342">
        <v>3.89</v>
      </c>
      <c r="AC2342">
        <v>9</v>
      </c>
      <c r="AD2342">
        <v>271.88</v>
      </c>
      <c r="AE2342">
        <v>331.56</v>
      </c>
      <c r="AF2342">
        <v>550</v>
      </c>
      <c r="AG2342" t="b">
        <v>1</v>
      </c>
      <c r="AH2342">
        <v>331.56</v>
      </c>
      <c r="AI2342">
        <f t="shared" si="36"/>
        <v>6327.5290208235065</v>
      </c>
      <c r="AJ2342">
        <v>9</v>
      </c>
      <c r="AK2342" t="b">
        <v>0</v>
      </c>
      <c r="AL2342" t="b">
        <v>0</v>
      </c>
      <c r="AM2342" t="s">
        <v>576</v>
      </c>
      <c r="AN2342" s="1">
        <v>40265</v>
      </c>
      <c r="AO2342" s="1">
        <v>40325</v>
      </c>
      <c r="AP2342" s="1">
        <v>40518</v>
      </c>
      <c r="AQ2342" s="1">
        <v>40415</v>
      </c>
    </row>
    <row r="2343" spans="1:43">
      <c r="A2343" t="s">
        <v>4675</v>
      </c>
      <c r="B2343">
        <v>200645000765</v>
      </c>
      <c r="C2343" t="s">
        <v>4676</v>
      </c>
      <c r="D2343" t="s">
        <v>297</v>
      </c>
      <c r="E2343">
        <v>66032</v>
      </c>
      <c r="F2343" t="s">
        <v>68</v>
      </c>
      <c r="G2343" t="s">
        <v>4677</v>
      </c>
      <c r="H2343" t="s">
        <v>920</v>
      </c>
      <c r="I2343" t="b">
        <v>0</v>
      </c>
      <c r="J2343" t="b">
        <v>0</v>
      </c>
      <c r="K2343" t="b">
        <v>0</v>
      </c>
      <c r="L2343" t="b">
        <v>0</v>
      </c>
      <c r="M2343" t="b">
        <v>0</v>
      </c>
      <c r="N2343" t="b">
        <v>0</v>
      </c>
      <c r="O2343" t="s">
        <v>57</v>
      </c>
      <c r="P2343" t="b">
        <v>0</v>
      </c>
      <c r="Q2343" t="b">
        <v>0</v>
      </c>
      <c r="R2343" t="s">
        <v>119</v>
      </c>
      <c r="S2343" t="s">
        <v>59</v>
      </c>
      <c r="T2343" t="s">
        <v>94</v>
      </c>
      <c r="U2343" t="s">
        <v>95</v>
      </c>
      <c r="V2343" t="s">
        <v>71</v>
      </c>
      <c r="W2343" t="s">
        <v>80</v>
      </c>
      <c r="X2343" t="s">
        <v>62</v>
      </c>
      <c r="Y2343" t="s">
        <v>81</v>
      </c>
      <c r="Z2343">
        <v>22.48</v>
      </c>
      <c r="AA2343">
        <v>11.91</v>
      </c>
      <c r="AB2343">
        <v>3.37</v>
      </c>
      <c r="AC2343">
        <v>9</v>
      </c>
      <c r="AD2343">
        <v>272</v>
      </c>
      <c r="AE2343">
        <v>331.71</v>
      </c>
      <c r="AF2343">
        <v>24</v>
      </c>
      <c r="AG2343" t="b">
        <v>1</v>
      </c>
      <c r="AH2343">
        <v>331.71</v>
      </c>
      <c r="AI2343">
        <f t="shared" si="36"/>
        <v>6303.6877907740372</v>
      </c>
      <c r="AJ2343">
        <v>2</v>
      </c>
      <c r="AK2343" t="b">
        <v>0</v>
      </c>
      <c r="AL2343" t="b">
        <v>0</v>
      </c>
      <c r="AM2343" t="s">
        <v>576</v>
      </c>
      <c r="AN2343" s="1">
        <v>39992</v>
      </c>
      <c r="AO2343" s="1">
        <v>40074</v>
      </c>
      <c r="AP2343" s="1">
        <v>40176</v>
      </c>
      <c r="AQ2343" s="1">
        <v>40146</v>
      </c>
    </row>
    <row r="2344" spans="1:43">
      <c r="A2344" t="s">
        <v>4678</v>
      </c>
      <c r="B2344">
        <v>361044000804</v>
      </c>
      <c r="C2344" t="s">
        <v>309</v>
      </c>
      <c r="D2344" t="s">
        <v>74</v>
      </c>
      <c r="E2344">
        <v>12932</v>
      </c>
      <c r="F2344" t="s">
        <v>68</v>
      </c>
      <c r="G2344" t="s">
        <v>4679</v>
      </c>
      <c r="H2344" t="s">
        <v>839</v>
      </c>
      <c r="I2344" t="b">
        <v>0</v>
      </c>
      <c r="J2344" t="b">
        <v>0</v>
      </c>
      <c r="K2344" t="b">
        <v>0</v>
      </c>
      <c r="L2344" t="b">
        <v>0</v>
      </c>
      <c r="M2344" t="b">
        <v>0</v>
      </c>
      <c r="N2344" t="b">
        <v>0</v>
      </c>
      <c r="O2344" t="s">
        <v>57</v>
      </c>
      <c r="P2344" t="b">
        <v>0</v>
      </c>
      <c r="Q2344" t="b">
        <v>0</v>
      </c>
      <c r="R2344" t="s">
        <v>267</v>
      </c>
      <c r="S2344" t="s">
        <v>95</v>
      </c>
      <c r="V2344" t="s">
        <v>71</v>
      </c>
      <c r="W2344" t="s">
        <v>80</v>
      </c>
      <c r="X2344" t="s">
        <v>107</v>
      </c>
      <c r="Y2344" t="s">
        <v>88</v>
      </c>
      <c r="Z2344">
        <v>22.82</v>
      </c>
      <c r="AA2344">
        <v>0</v>
      </c>
      <c r="AB2344">
        <v>3.42</v>
      </c>
      <c r="AC2344">
        <v>35</v>
      </c>
      <c r="AD2344">
        <v>289.49</v>
      </c>
      <c r="AE2344">
        <v>340.58</v>
      </c>
      <c r="AF2344">
        <v>50</v>
      </c>
      <c r="AG2344" t="b">
        <v>1</v>
      </c>
      <c r="AH2344">
        <v>331.75</v>
      </c>
      <c r="AI2344">
        <f t="shared" si="36"/>
        <v>6297.3377294275078</v>
      </c>
      <c r="AJ2344">
        <v>4</v>
      </c>
      <c r="AK2344" t="b">
        <v>0</v>
      </c>
      <c r="AL2344" t="b">
        <v>1</v>
      </c>
      <c r="AM2344" t="s">
        <v>576</v>
      </c>
      <c r="AN2344" s="1">
        <v>40410</v>
      </c>
      <c r="AO2344" s="1">
        <v>40549</v>
      </c>
      <c r="AQ2344" s="1">
        <v>40559</v>
      </c>
    </row>
    <row r="2345" spans="1:43">
      <c r="A2345" t="s">
        <v>4680</v>
      </c>
      <c r="C2345" t="s">
        <v>330</v>
      </c>
      <c r="D2345" t="s">
        <v>74</v>
      </c>
      <c r="E2345">
        <v>10027</v>
      </c>
      <c r="G2345" t="s">
        <v>117</v>
      </c>
      <c r="H2345" t="s">
        <v>332</v>
      </c>
      <c r="I2345" t="b">
        <v>0</v>
      </c>
      <c r="J2345" t="b">
        <v>0</v>
      </c>
      <c r="K2345" t="b">
        <v>0</v>
      </c>
      <c r="L2345" t="b">
        <v>0</v>
      </c>
      <c r="M2345" t="b">
        <v>0</v>
      </c>
      <c r="N2345" t="b">
        <v>0</v>
      </c>
      <c r="O2345" t="s">
        <v>87</v>
      </c>
      <c r="P2345" t="b">
        <v>0</v>
      </c>
      <c r="Q2345" t="b">
        <v>0</v>
      </c>
      <c r="R2345" t="s">
        <v>99</v>
      </c>
      <c r="S2345" t="s">
        <v>100</v>
      </c>
      <c r="T2345" t="s">
        <v>390</v>
      </c>
      <c r="U2345" t="s">
        <v>100</v>
      </c>
      <c r="V2345" t="s">
        <v>60</v>
      </c>
      <c r="W2345" t="s">
        <v>61</v>
      </c>
      <c r="X2345" t="s">
        <v>436</v>
      </c>
      <c r="Y2345" t="s">
        <v>88</v>
      </c>
      <c r="Z2345">
        <v>23.53</v>
      </c>
      <c r="AA2345">
        <v>0</v>
      </c>
      <c r="AB2345">
        <v>5.88</v>
      </c>
      <c r="AC2345">
        <v>17</v>
      </c>
      <c r="AD2345">
        <v>282</v>
      </c>
      <c r="AE2345">
        <v>343.9</v>
      </c>
      <c r="AF2345">
        <v>60</v>
      </c>
      <c r="AG2345" t="b">
        <v>0</v>
      </c>
      <c r="AH2345">
        <v>331.76</v>
      </c>
      <c r="AI2345">
        <f t="shared" si="36"/>
        <v>6295.7507140908783</v>
      </c>
      <c r="AJ2345">
        <v>2</v>
      </c>
      <c r="AK2345" t="b">
        <v>0</v>
      </c>
      <c r="AL2345" t="b">
        <v>0</v>
      </c>
      <c r="AM2345" t="s">
        <v>576</v>
      </c>
      <c r="AN2345" s="1">
        <v>39762</v>
      </c>
      <c r="AO2345" s="1">
        <v>39784</v>
      </c>
      <c r="AP2345" s="1">
        <v>39857</v>
      </c>
      <c r="AQ2345" s="1">
        <v>39917</v>
      </c>
    </row>
    <row r="2346" spans="1:43">
      <c r="A2346" t="s">
        <v>4681</v>
      </c>
      <c r="C2346" t="s">
        <v>93</v>
      </c>
      <c r="D2346" t="s">
        <v>128</v>
      </c>
      <c r="E2346">
        <v>94609</v>
      </c>
      <c r="G2346" t="s">
        <v>244</v>
      </c>
      <c r="H2346" t="s">
        <v>245</v>
      </c>
      <c r="I2346" t="b">
        <v>0</v>
      </c>
      <c r="J2346" t="b">
        <v>0</v>
      </c>
      <c r="K2346" t="b">
        <v>0</v>
      </c>
      <c r="L2346" t="b">
        <v>0</v>
      </c>
      <c r="M2346" t="b">
        <v>0</v>
      </c>
      <c r="N2346" t="b">
        <v>0</v>
      </c>
      <c r="O2346" t="s">
        <v>77</v>
      </c>
      <c r="P2346" t="b">
        <v>0</v>
      </c>
      <c r="Q2346" t="b">
        <v>0</v>
      </c>
      <c r="R2346" t="s">
        <v>390</v>
      </c>
      <c r="S2346" t="s">
        <v>100</v>
      </c>
      <c r="T2346" t="s">
        <v>99</v>
      </c>
      <c r="U2346" t="s">
        <v>100</v>
      </c>
      <c r="V2346" t="s">
        <v>71</v>
      </c>
      <c r="W2346" t="s">
        <v>61</v>
      </c>
      <c r="X2346" t="s">
        <v>62</v>
      </c>
      <c r="Y2346" t="s">
        <v>88</v>
      </c>
      <c r="Z2346">
        <v>0</v>
      </c>
      <c r="AA2346">
        <v>20.43</v>
      </c>
      <c r="AB2346">
        <v>3.35</v>
      </c>
      <c r="AC2346">
        <v>35</v>
      </c>
      <c r="AD2346">
        <v>282.01</v>
      </c>
      <c r="AE2346">
        <v>331.78</v>
      </c>
      <c r="AF2346">
        <v>100</v>
      </c>
      <c r="AG2346" t="b">
        <v>1</v>
      </c>
      <c r="AH2346">
        <v>331.77</v>
      </c>
      <c r="AI2346">
        <f t="shared" si="36"/>
        <v>6294.1638987542483</v>
      </c>
      <c r="AJ2346">
        <v>4</v>
      </c>
      <c r="AK2346" t="b">
        <v>1</v>
      </c>
      <c r="AL2346" t="b">
        <v>0</v>
      </c>
      <c r="AM2346" t="s">
        <v>576</v>
      </c>
      <c r="AN2346" s="1">
        <v>40489</v>
      </c>
      <c r="AO2346" s="1">
        <v>40505</v>
      </c>
      <c r="AQ2346" s="1">
        <v>40638</v>
      </c>
    </row>
    <row r="2347" spans="1:43">
      <c r="A2347" t="s">
        <v>4682</v>
      </c>
      <c r="B2347">
        <v>490066000409</v>
      </c>
      <c r="C2347" t="s">
        <v>4683</v>
      </c>
      <c r="D2347" t="s">
        <v>495</v>
      </c>
      <c r="E2347">
        <v>84646</v>
      </c>
      <c r="F2347" t="s">
        <v>68</v>
      </c>
      <c r="G2347" t="s">
        <v>4684</v>
      </c>
      <c r="H2347" t="s">
        <v>4685</v>
      </c>
      <c r="I2347" t="b">
        <v>0</v>
      </c>
      <c r="J2347" t="b">
        <v>0</v>
      </c>
      <c r="K2347" t="b">
        <v>0</v>
      </c>
      <c r="L2347" t="b">
        <v>0</v>
      </c>
      <c r="M2347" t="b">
        <v>0</v>
      </c>
      <c r="N2347" t="b">
        <v>0</v>
      </c>
      <c r="O2347" t="s">
        <v>57</v>
      </c>
      <c r="P2347" t="b">
        <v>0</v>
      </c>
      <c r="Q2347" t="b">
        <v>0</v>
      </c>
      <c r="R2347" t="s">
        <v>58</v>
      </c>
      <c r="S2347" t="s">
        <v>59</v>
      </c>
      <c r="T2347" t="s">
        <v>171</v>
      </c>
      <c r="U2347" t="s">
        <v>79</v>
      </c>
      <c r="V2347" t="s">
        <v>71</v>
      </c>
      <c r="W2347" t="s">
        <v>1</v>
      </c>
      <c r="X2347" t="s">
        <v>62</v>
      </c>
      <c r="Y2347" t="s">
        <v>151</v>
      </c>
      <c r="Z2347">
        <v>0</v>
      </c>
      <c r="AA2347">
        <v>0</v>
      </c>
      <c r="AB2347">
        <v>3.66</v>
      </c>
      <c r="AC2347">
        <v>35</v>
      </c>
      <c r="AD2347">
        <v>282.66000000000003</v>
      </c>
      <c r="AE2347">
        <v>332.54</v>
      </c>
      <c r="AF2347">
        <v>50</v>
      </c>
      <c r="AG2347" t="b">
        <v>0</v>
      </c>
      <c r="AH2347">
        <v>332.54</v>
      </c>
      <c r="AI2347">
        <f t="shared" si="36"/>
        <v>6172.5797178336143</v>
      </c>
      <c r="AJ2347">
        <v>2</v>
      </c>
      <c r="AK2347" t="b">
        <v>1</v>
      </c>
      <c r="AL2347" t="b">
        <v>1</v>
      </c>
      <c r="AM2347" t="s">
        <v>576</v>
      </c>
      <c r="AN2347" s="1">
        <v>40594</v>
      </c>
      <c r="AO2347" s="1">
        <v>40605</v>
      </c>
      <c r="AQ2347" s="1">
        <v>40743</v>
      </c>
    </row>
    <row r="2348" spans="1:43">
      <c r="A2348" t="s">
        <v>4686</v>
      </c>
      <c r="C2348" t="s">
        <v>73</v>
      </c>
      <c r="D2348" t="s">
        <v>74</v>
      </c>
      <c r="E2348">
        <v>10454</v>
      </c>
      <c r="F2348" t="s">
        <v>75</v>
      </c>
      <c r="G2348" t="s">
        <v>117</v>
      </c>
      <c r="H2348" t="s">
        <v>73</v>
      </c>
      <c r="I2348" t="b">
        <v>0</v>
      </c>
      <c r="J2348" t="b">
        <v>0</v>
      </c>
      <c r="K2348" t="b">
        <v>0</v>
      </c>
      <c r="L2348" t="b">
        <v>0</v>
      </c>
      <c r="M2348" t="b">
        <v>0</v>
      </c>
      <c r="N2348" t="b">
        <v>0</v>
      </c>
      <c r="O2348" t="s">
        <v>87</v>
      </c>
      <c r="P2348" t="b">
        <v>1</v>
      </c>
      <c r="Q2348" t="b">
        <v>0</v>
      </c>
      <c r="R2348" t="s">
        <v>58</v>
      </c>
      <c r="S2348" t="s">
        <v>59</v>
      </c>
      <c r="V2348" t="s">
        <v>60</v>
      </c>
      <c r="W2348" t="s">
        <v>114</v>
      </c>
      <c r="X2348" t="s">
        <v>62</v>
      </c>
      <c r="Y2348" t="s">
        <v>151</v>
      </c>
      <c r="Z2348">
        <v>23.67</v>
      </c>
      <c r="AA2348">
        <v>0</v>
      </c>
      <c r="AB2348">
        <v>5.92</v>
      </c>
      <c r="AC2348">
        <v>17</v>
      </c>
      <c r="AD2348">
        <v>283</v>
      </c>
      <c r="AE2348">
        <v>345.12</v>
      </c>
      <c r="AF2348">
        <v>65</v>
      </c>
      <c r="AG2348" t="b">
        <v>1</v>
      </c>
      <c r="AH2348">
        <v>332.94</v>
      </c>
      <c r="AI2348">
        <f t="shared" si="36"/>
        <v>6109.8871043683566</v>
      </c>
      <c r="AJ2348">
        <v>1</v>
      </c>
      <c r="AK2348" t="b">
        <v>0</v>
      </c>
      <c r="AL2348" t="b">
        <v>0</v>
      </c>
      <c r="AM2348" t="s">
        <v>576</v>
      </c>
      <c r="AN2348" s="1">
        <v>39810</v>
      </c>
      <c r="AO2348" s="1">
        <v>39912</v>
      </c>
      <c r="AP2348" s="1">
        <v>39990</v>
      </c>
      <c r="AQ2348" s="1">
        <v>39967</v>
      </c>
    </row>
    <row r="2349" spans="1:43">
      <c r="A2349" t="s">
        <v>4687</v>
      </c>
      <c r="B2349">
        <v>170993000788</v>
      </c>
      <c r="C2349" t="s">
        <v>181</v>
      </c>
      <c r="D2349" t="s">
        <v>182</v>
      </c>
      <c r="E2349">
        <v>60623</v>
      </c>
      <c r="F2349" t="s">
        <v>75</v>
      </c>
      <c r="G2349" t="s">
        <v>1734</v>
      </c>
      <c r="H2349" t="s">
        <v>184</v>
      </c>
      <c r="I2349" t="b">
        <v>0</v>
      </c>
      <c r="J2349" t="b">
        <v>0</v>
      </c>
      <c r="K2349" t="b">
        <v>0</v>
      </c>
      <c r="L2349" t="b">
        <v>0</v>
      </c>
      <c r="M2349" t="b">
        <v>0</v>
      </c>
      <c r="N2349" t="b">
        <v>0</v>
      </c>
      <c r="O2349" t="s">
        <v>77</v>
      </c>
      <c r="P2349" t="b">
        <v>0</v>
      </c>
      <c r="Q2349" t="b">
        <v>0</v>
      </c>
      <c r="R2349" t="s">
        <v>155</v>
      </c>
      <c r="S2349" t="s">
        <v>137</v>
      </c>
      <c r="T2349" t="s">
        <v>119</v>
      </c>
      <c r="U2349" t="s">
        <v>59</v>
      </c>
      <c r="V2349" t="s">
        <v>60</v>
      </c>
      <c r="W2349" t="s">
        <v>80</v>
      </c>
      <c r="X2349" t="s">
        <v>62</v>
      </c>
      <c r="Y2349" t="s">
        <v>88</v>
      </c>
      <c r="Z2349">
        <v>23.67</v>
      </c>
      <c r="AA2349">
        <v>0</v>
      </c>
      <c r="AB2349">
        <v>5.92</v>
      </c>
      <c r="AC2349">
        <v>17</v>
      </c>
      <c r="AD2349">
        <v>283</v>
      </c>
      <c r="AE2349">
        <v>345.12</v>
      </c>
      <c r="AF2349">
        <v>400</v>
      </c>
      <c r="AG2349" t="b">
        <v>1</v>
      </c>
      <c r="AH2349">
        <v>332.95</v>
      </c>
      <c r="AI2349">
        <f t="shared" si="36"/>
        <v>6108.323889031727</v>
      </c>
      <c r="AJ2349">
        <v>4</v>
      </c>
      <c r="AK2349" t="b">
        <v>0</v>
      </c>
      <c r="AL2349" t="b">
        <v>0</v>
      </c>
      <c r="AM2349" t="s">
        <v>576</v>
      </c>
      <c r="AN2349" s="1">
        <v>39768</v>
      </c>
      <c r="AO2349" s="1">
        <v>39786</v>
      </c>
      <c r="AQ2349" s="1">
        <v>39922</v>
      </c>
    </row>
    <row r="2350" spans="1:43">
      <c r="A2350" t="s">
        <v>4688</v>
      </c>
      <c r="B2350">
        <v>110003000160</v>
      </c>
      <c r="C2350" t="s">
        <v>150</v>
      </c>
      <c r="D2350" t="s">
        <v>587</v>
      </c>
      <c r="E2350">
        <v>20008</v>
      </c>
      <c r="F2350" t="s">
        <v>75</v>
      </c>
      <c r="G2350" t="s">
        <v>588</v>
      </c>
      <c r="H2350" t="s">
        <v>589</v>
      </c>
      <c r="I2350" t="b">
        <v>0</v>
      </c>
      <c r="J2350" t="b">
        <v>0</v>
      </c>
      <c r="K2350" t="b">
        <v>0</v>
      </c>
      <c r="L2350" t="b">
        <v>0</v>
      </c>
      <c r="M2350" t="b">
        <v>0</v>
      </c>
      <c r="N2350" t="b">
        <v>0</v>
      </c>
      <c r="O2350" t="s">
        <v>57</v>
      </c>
      <c r="P2350" t="b">
        <v>0</v>
      </c>
      <c r="Q2350" t="b">
        <v>0</v>
      </c>
      <c r="R2350" t="s">
        <v>58</v>
      </c>
      <c r="S2350" t="s">
        <v>59</v>
      </c>
      <c r="W2350" t="s">
        <v>114</v>
      </c>
      <c r="X2350" t="s">
        <v>107</v>
      </c>
      <c r="Y2350" t="s">
        <v>63</v>
      </c>
      <c r="AD2350">
        <v>289.05</v>
      </c>
      <c r="AE2350">
        <v>352.5</v>
      </c>
      <c r="AF2350">
        <v>20</v>
      </c>
      <c r="AG2350" t="b">
        <v>1</v>
      </c>
      <c r="AH2350">
        <v>333</v>
      </c>
      <c r="AI2350">
        <f t="shared" si="36"/>
        <v>6100.510812348567</v>
      </c>
      <c r="AJ2350">
        <v>1</v>
      </c>
      <c r="AK2350" t="b">
        <v>0</v>
      </c>
      <c r="AL2350" t="b">
        <v>0</v>
      </c>
      <c r="AM2350" t="s">
        <v>576</v>
      </c>
      <c r="AN2350" s="1">
        <v>38747</v>
      </c>
      <c r="AO2350" s="1">
        <v>38798</v>
      </c>
      <c r="AP2350" s="1">
        <v>38831</v>
      </c>
      <c r="AQ2350" s="1">
        <v>38724</v>
      </c>
    </row>
    <row r="2351" spans="1:43">
      <c r="A2351" t="s">
        <v>4689</v>
      </c>
      <c r="B2351">
        <v>361557004687</v>
      </c>
      <c r="C2351" t="s">
        <v>4690</v>
      </c>
      <c r="D2351" t="s">
        <v>74</v>
      </c>
      <c r="E2351">
        <v>14850</v>
      </c>
      <c r="F2351" t="s">
        <v>75</v>
      </c>
      <c r="G2351" t="s">
        <v>4691</v>
      </c>
      <c r="H2351" t="s">
        <v>4692</v>
      </c>
      <c r="I2351" t="b">
        <v>0</v>
      </c>
      <c r="J2351" t="b">
        <v>0</v>
      </c>
      <c r="K2351" t="b">
        <v>0</v>
      </c>
      <c r="L2351" t="b">
        <v>0</v>
      </c>
      <c r="M2351" t="b">
        <v>0</v>
      </c>
      <c r="N2351" t="b">
        <v>0</v>
      </c>
      <c r="O2351" t="s">
        <v>77</v>
      </c>
      <c r="P2351" t="b">
        <v>0</v>
      </c>
      <c r="Q2351" t="b">
        <v>0</v>
      </c>
      <c r="R2351" t="s">
        <v>58</v>
      </c>
      <c r="S2351" t="s">
        <v>59</v>
      </c>
      <c r="T2351" t="s">
        <v>119</v>
      </c>
      <c r="U2351" t="s">
        <v>59</v>
      </c>
      <c r="V2351" t="s">
        <v>60</v>
      </c>
      <c r="W2351" t="s">
        <v>61</v>
      </c>
      <c r="X2351" t="s">
        <v>107</v>
      </c>
      <c r="Y2351" t="s">
        <v>63</v>
      </c>
      <c r="Z2351">
        <v>20.52</v>
      </c>
      <c r="AA2351">
        <v>0</v>
      </c>
      <c r="AB2351">
        <v>3.42</v>
      </c>
      <c r="AC2351">
        <v>35</v>
      </c>
      <c r="AD2351">
        <v>286.94</v>
      </c>
      <c r="AE2351">
        <v>337.58</v>
      </c>
      <c r="AF2351">
        <v>20</v>
      </c>
      <c r="AG2351" t="b">
        <v>1</v>
      </c>
      <c r="AH2351">
        <v>333.16</v>
      </c>
      <c r="AI2351">
        <f t="shared" si="36"/>
        <v>6075.5425669624592</v>
      </c>
      <c r="AJ2351">
        <v>13</v>
      </c>
      <c r="AK2351" t="b">
        <v>0</v>
      </c>
      <c r="AL2351" t="b">
        <v>0</v>
      </c>
      <c r="AM2351" t="s">
        <v>576</v>
      </c>
      <c r="AN2351" s="1">
        <v>40468</v>
      </c>
      <c r="AO2351" s="1">
        <v>40501</v>
      </c>
      <c r="AP2351" s="1">
        <v>40574</v>
      </c>
      <c r="AQ2351" s="1">
        <v>40618</v>
      </c>
    </row>
    <row r="2352" spans="1:43">
      <c r="A2352" t="s">
        <v>4693</v>
      </c>
      <c r="C2352" t="s">
        <v>504</v>
      </c>
      <c r="D2352" t="s">
        <v>354</v>
      </c>
      <c r="E2352">
        <v>85008</v>
      </c>
      <c r="F2352" t="s">
        <v>75</v>
      </c>
      <c r="G2352" t="s">
        <v>1776</v>
      </c>
      <c r="H2352" t="s">
        <v>411</v>
      </c>
      <c r="I2352" t="b">
        <v>1</v>
      </c>
      <c r="J2352" t="b">
        <v>0</v>
      </c>
      <c r="K2352" t="b">
        <v>0</v>
      </c>
      <c r="L2352" t="b">
        <v>0</v>
      </c>
      <c r="M2352" t="b">
        <v>0</v>
      </c>
      <c r="N2352" t="b">
        <v>0</v>
      </c>
      <c r="O2352" t="s">
        <v>77</v>
      </c>
      <c r="P2352" t="b">
        <v>0</v>
      </c>
      <c r="Q2352" t="b">
        <v>0</v>
      </c>
      <c r="R2352" t="s">
        <v>101</v>
      </c>
      <c r="S2352" t="s">
        <v>95</v>
      </c>
      <c r="V2352" t="s">
        <v>71</v>
      </c>
      <c r="W2352" t="s">
        <v>61</v>
      </c>
      <c r="X2352" t="s">
        <v>287</v>
      </c>
      <c r="Y2352" t="s">
        <v>81</v>
      </c>
      <c r="Z2352">
        <v>0</v>
      </c>
      <c r="AA2352">
        <v>16.34</v>
      </c>
      <c r="AB2352">
        <v>3.43</v>
      </c>
      <c r="AC2352">
        <v>35</v>
      </c>
      <c r="AD2352">
        <v>283.33999999999997</v>
      </c>
      <c r="AE2352">
        <v>333.34</v>
      </c>
      <c r="AF2352">
        <v>11</v>
      </c>
      <c r="AG2352" t="b">
        <v>1</v>
      </c>
      <c r="AH2352">
        <v>333.34</v>
      </c>
      <c r="AI2352">
        <f t="shared" si="36"/>
        <v>6047.5144909030996</v>
      </c>
      <c r="AJ2352">
        <v>2</v>
      </c>
      <c r="AK2352" t="b">
        <v>1</v>
      </c>
      <c r="AL2352" t="b">
        <v>1</v>
      </c>
      <c r="AM2352" t="s">
        <v>576</v>
      </c>
      <c r="AN2352" s="1">
        <v>40534</v>
      </c>
      <c r="AO2352" s="1">
        <v>40610</v>
      </c>
      <c r="AQ2352" s="1">
        <v>40680</v>
      </c>
    </row>
    <row r="2353" spans="1:43">
      <c r="A2353" t="s">
        <v>4694</v>
      </c>
      <c r="B2353">
        <v>370462001303</v>
      </c>
      <c r="C2353" t="s">
        <v>370</v>
      </c>
      <c r="D2353" t="s">
        <v>67</v>
      </c>
      <c r="E2353">
        <v>28112</v>
      </c>
      <c r="F2353" t="s">
        <v>68</v>
      </c>
      <c r="G2353" t="s">
        <v>831</v>
      </c>
      <c r="H2353" t="s">
        <v>193</v>
      </c>
      <c r="I2353" t="b">
        <v>0</v>
      </c>
      <c r="J2353" t="b">
        <v>0</v>
      </c>
      <c r="K2353" t="b">
        <v>1</v>
      </c>
      <c r="L2353" t="b">
        <v>0</v>
      </c>
      <c r="M2353" t="b">
        <v>0</v>
      </c>
      <c r="N2353" t="b">
        <v>0</v>
      </c>
      <c r="O2353" t="s">
        <v>57</v>
      </c>
      <c r="P2353" t="b">
        <v>0</v>
      </c>
      <c r="Q2353" t="b">
        <v>0</v>
      </c>
      <c r="R2353" t="s">
        <v>119</v>
      </c>
      <c r="S2353" t="s">
        <v>59</v>
      </c>
      <c r="T2353" t="s">
        <v>136</v>
      </c>
      <c r="U2353" t="s">
        <v>137</v>
      </c>
      <c r="V2353" t="s">
        <v>60</v>
      </c>
      <c r="W2353" t="s">
        <v>61</v>
      </c>
      <c r="X2353" t="s">
        <v>62</v>
      </c>
      <c r="Y2353" t="s">
        <v>63</v>
      </c>
      <c r="AD2353">
        <v>318.77</v>
      </c>
      <c r="AE2353">
        <v>388.74</v>
      </c>
      <c r="AF2353">
        <v>64</v>
      </c>
      <c r="AG2353" t="b">
        <v>1</v>
      </c>
      <c r="AH2353">
        <v>333.59</v>
      </c>
      <c r="AI2353">
        <f t="shared" si="36"/>
        <v>6008.6941074873112</v>
      </c>
      <c r="AJ2353">
        <v>2</v>
      </c>
      <c r="AK2353" t="b">
        <v>0</v>
      </c>
      <c r="AL2353" t="b">
        <v>0</v>
      </c>
      <c r="AM2353" t="s">
        <v>576</v>
      </c>
      <c r="AN2353" s="1">
        <v>38663</v>
      </c>
      <c r="AO2353" s="1">
        <v>38728</v>
      </c>
      <c r="AP2353" s="1">
        <v>38813</v>
      </c>
      <c r="AQ2353" s="1">
        <v>38905</v>
      </c>
    </row>
    <row r="2354" spans="1:43">
      <c r="A2354" t="s">
        <v>4695</v>
      </c>
      <c r="B2354">
        <v>170993000852</v>
      </c>
      <c r="C2354" t="s">
        <v>181</v>
      </c>
      <c r="D2354" t="s">
        <v>182</v>
      </c>
      <c r="E2354">
        <v>60636</v>
      </c>
      <c r="F2354" t="s">
        <v>75</v>
      </c>
      <c r="G2354" t="s">
        <v>1983</v>
      </c>
      <c r="H2354" t="s">
        <v>184</v>
      </c>
      <c r="I2354" t="b">
        <v>0</v>
      </c>
      <c r="J2354" t="b">
        <v>0</v>
      </c>
      <c r="K2354" t="b">
        <v>0</v>
      </c>
      <c r="L2354" t="b">
        <v>1</v>
      </c>
      <c r="M2354" t="b">
        <v>0</v>
      </c>
      <c r="N2354" t="b">
        <v>0</v>
      </c>
      <c r="O2354" t="s">
        <v>57</v>
      </c>
      <c r="P2354" t="b">
        <v>0</v>
      </c>
      <c r="Q2354" t="b">
        <v>0</v>
      </c>
      <c r="R2354" t="s">
        <v>78</v>
      </c>
      <c r="S2354" t="s">
        <v>79</v>
      </c>
      <c r="T2354" t="s">
        <v>211</v>
      </c>
      <c r="U2354" t="s">
        <v>100</v>
      </c>
      <c r="V2354" t="s">
        <v>71</v>
      </c>
      <c r="W2354" t="s">
        <v>61</v>
      </c>
      <c r="X2354" t="s">
        <v>62</v>
      </c>
      <c r="Y2354" t="s">
        <v>88</v>
      </c>
      <c r="AD2354">
        <v>284.95</v>
      </c>
      <c r="AE2354">
        <v>347.5</v>
      </c>
      <c r="AF2354">
        <v>62</v>
      </c>
      <c r="AG2354" t="b">
        <v>1</v>
      </c>
      <c r="AH2354">
        <v>333.88</v>
      </c>
      <c r="AI2354">
        <f t="shared" si="36"/>
        <v>5963.8190627249933</v>
      </c>
      <c r="AJ2354">
        <v>3</v>
      </c>
      <c r="AK2354" t="b">
        <v>0</v>
      </c>
      <c r="AL2354" t="b">
        <v>0</v>
      </c>
      <c r="AM2354" t="s">
        <v>576</v>
      </c>
      <c r="AN2354" s="1">
        <v>38432</v>
      </c>
      <c r="AO2354" s="1">
        <v>38442</v>
      </c>
      <c r="AP2354" s="1">
        <v>38525</v>
      </c>
      <c r="AQ2354" s="1">
        <v>38513</v>
      </c>
    </row>
    <row r="2355" spans="1:43">
      <c r="A2355" t="s">
        <v>4696</v>
      </c>
      <c r="C2355" t="s">
        <v>483</v>
      </c>
      <c r="D2355" t="s">
        <v>74</v>
      </c>
      <c r="E2355">
        <v>11206</v>
      </c>
      <c r="F2355" t="s">
        <v>75</v>
      </c>
      <c r="G2355" t="s">
        <v>484</v>
      </c>
      <c r="H2355" t="s">
        <v>483</v>
      </c>
      <c r="I2355" t="b">
        <v>0</v>
      </c>
      <c r="J2355" t="b">
        <v>0</v>
      </c>
      <c r="K2355" t="b">
        <v>0</v>
      </c>
      <c r="L2355" t="b">
        <v>0</v>
      </c>
      <c r="M2355" t="b">
        <v>0</v>
      </c>
      <c r="N2355" t="b">
        <v>0</v>
      </c>
      <c r="O2355" t="s">
        <v>77</v>
      </c>
      <c r="P2355" t="b">
        <v>0</v>
      </c>
      <c r="Q2355" t="b">
        <v>1</v>
      </c>
      <c r="R2355" t="s">
        <v>230</v>
      </c>
      <c r="S2355" t="s">
        <v>59</v>
      </c>
      <c r="V2355" t="s">
        <v>60</v>
      </c>
      <c r="W2355" t="s">
        <v>61</v>
      </c>
      <c r="X2355" t="s">
        <v>62</v>
      </c>
      <c r="Y2355" t="s">
        <v>81</v>
      </c>
      <c r="Z2355">
        <v>0</v>
      </c>
      <c r="AA2355">
        <v>0</v>
      </c>
      <c r="AB2355">
        <v>3.7</v>
      </c>
      <c r="AC2355">
        <v>35</v>
      </c>
      <c r="AD2355">
        <v>285.35000000000002</v>
      </c>
      <c r="AE2355">
        <v>335.71</v>
      </c>
      <c r="AF2355">
        <v>18</v>
      </c>
      <c r="AG2355" t="b">
        <v>1</v>
      </c>
      <c r="AH2355">
        <v>333.94</v>
      </c>
      <c r="AI2355">
        <f t="shared" si="36"/>
        <v>5954.5555707052044</v>
      </c>
      <c r="AJ2355">
        <v>9</v>
      </c>
      <c r="AK2355" t="b">
        <v>1</v>
      </c>
      <c r="AL2355" t="b">
        <v>0</v>
      </c>
      <c r="AM2355" t="s">
        <v>576</v>
      </c>
      <c r="AN2355" s="1">
        <v>40431</v>
      </c>
      <c r="AO2355" s="1">
        <v>40442</v>
      </c>
      <c r="AP2355" s="1">
        <v>40518</v>
      </c>
      <c r="AQ2355" s="1">
        <v>40580</v>
      </c>
    </row>
    <row r="2356" spans="1:43">
      <c r="A2356" t="s">
        <v>4697</v>
      </c>
      <c r="B2356">
        <v>110003000084</v>
      </c>
      <c r="C2356" t="s">
        <v>150</v>
      </c>
      <c r="D2356" t="s">
        <v>587</v>
      </c>
      <c r="E2356">
        <v>20032</v>
      </c>
      <c r="F2356" t="s">
        <v>75</v>
      </c>
      <c r="G2356" t="s">
        <v>588</v>
      </c>
      <c r="H2356" t="s">
        <v>589</v>
      </c>
      <c r="I2356" t="b">
        <v>0</v>
      </c>
      <c r="J2356" t="b">
        <v>0</v>
      </c>
      <c r="K2356" t="b">
        <v>0</v>
      </c>
      <c r="L2356" t="b">
        <v>1</v>
      </c>
      <c r="M2356" t="b">
        <v>0</v>
      </c>
      <c r="N2356" t="b">
        <v>0</v>
      </c>
      <c r="O2356" t="s">
        <v>87</v>
      </c>
      <c r="P2356" t="b">
        <v>0</v>
      </c>
      <c r="Q2356" t="b">
        <v>0</v>
      </c>
      <c r="R2356" t="s">
        <v>58</v>
      </c>
      <c r="S2356" t="s">
        <v>59</v>
      </c>
      <c r="T2356" t="s">
        <v>58</v>
      </c>
      <c r="U2356" t="s">
        <v>59</v>
      </c>
      <c r="W2356" t="s">
        <v>61</v>
      </c>
      <c r="X2356" t="s">
        <v>62</v>
      </c>
      <c r="Y2356" t="s">
        <v>88</v>
      </c>
      <c r="AD2356">
        <v>283.93</v>
      </c>
      <c r="AE2356">
        <v>346.26</v>
      </c>
      <c r="AF2356">
        <v>20</v>
      </c>
      <c r="AG2356" t="b">
        <v>1</v>
      </c>
      <c r="AH2356">
        <v>334.04</v>
      </c>
      <c r="AI2356">
        <f t="shared" si="36"/>
        <v>5939.1324173388857</v>
      </c>
      <c r="AJ2356">
        <v>2</v>
      </c>
      <c r="AK2356" t="b">
        <v>0</v>
      </c>
      <c r="AL2356" t="b">
        <v>0</v>
      </c>
      <c r="AM2356" t="s">
        <v>576</v>
      </c>
      <c r="AN2356" s="1">
        <v>38987</v>
      </c>
      <c r="AO2356" s="1">
        <v>39156</v>
      </c>
      <c r="AP2356" s="1">
        <v>39259</v>
      </c>
      <c r="AQ2356" s="1">
        <v>39173</v>
      </c>
    </row>
    <row r="2357" spans="1:43">
      <c r="A2357" t="s">
        <v>4698</v>
      </c>
      <c r="B2357">
        <v>120087003859</v>
      </c>
      <c r="C2357" t="s">
        <v>1134</v>
      </c>
      <c r="D2357" t="s">
        <v>257</v>
      </c>
      <c r="E2357">
        <v>33569</v>
      </c>
      <c r="F2357" t="s">
        <v>54</v>
      </c>
      <c r="G2357" t="s">
        <v>647</v>
      </c>
      <c r="H2357" t="s">
        <v>648</v>
      </c>
      <c r="I2357" t="b">
        <v>0</v>
      </c>
      <c r="J2357" t="b">
        <v>0</v>
      </c>
      <c r="K2357" t="b">
        <v>0</v>
      </c>
      <c r="L2357" t="b">
        <v>0</v>
      </c>
      <c r="M2357" t="b">
        <v>0</v>
      </c>
      <c r="N2357" t="b">
        <v>0</v>
      </c>
      <c r="O2357" t="s">
        <v>77</v>
      </c>
      <c r="P2357" t="b">
        <v>0</v>
      </c>
      <c r="Q2357" t="b">
        <v>0</v>
      </c>
      <c r="R2357" t="s">
        <v>58</v>
      </c>
      <c r="S2357" t="s">
        <v>59</v>
      </c>
      <c r="T2357" t="s">
        <v>230</v>
      </c>
      <c r="U2357" t="s">
        <v>59</v>
      </c>
      <c r="V2357" t="s">
        <v>60</v>
      </c>
      <c r="W2357" t="s">
        <v>80</v>
      </c>
      <c r="X2357" t="s">
        <v>62</v>
      </c>
      <c r="Y2357" t="s">
        <v>81</v>
      </c>
      <c r="Z2357">
        <v>12</v>
      </c>
      <c r="AA2357">
        <v>0</v>
      </c>
      <c r="AB2357">
        <v>4.2</v>
      </c>
      <c r="AC2357">
        <v>35</v>
      </c>
      <c r="AD2357">
        <v>331.19</v>
      </c>
      <c r="AE2357">
        <v>389.64</v>
      </c>
      <c r="AF2357">
        <v>66</v>
      </c>
      <c r="AG2357" t="b">
        <v>1</v>
      </c>
      <c r="AH2357">
        <v>334.05</v>
      </c>
      <c r="AI2357">
        <f t="shared" si="36"/>
        <v>5937.5912020022552</v>
      </c>
      <c r="AJ2357">
        <v>13</v>
      </c>
      <c r="AK2357" t="b">
        <v>0</v>
      </c>
      <c r="AL2357" t="b">
        <v>0</v>
      </c>
      <c r="AM2357" t="s">
        <v>576</v>
      </c>
      <c r="AN2357" s="1">
        <v>40629</v>
      </c>
      <c r="AO2357" s="1">
        <v>40630</v>
      </c>
      <c r="AQ2357" s="1">
        <v>40780</v>
      </c>
    </row>
    <row r="2358" spans="1:43">
      <c r="A2358" t="s">
        <v>4699</v>
      </c>
      <c r="B2358">
        <v>450183000345</v>
      </c>
      <c r="C2358" t="s">
        <v>4700</v>
      </c>
      <c r="D2358" t="s">
        <v>196</v>
      </c>
      <c r="E2358">
        <v>29488</v>
      </c>
      <c r="F2358" t="s">
        <v>68</v>
      </c>
      <c r="G2358" t="s">
        <v>4701</v>
      </c>
      <c r="H2358" t="s">
        <v>4702</v>
      </c>
      <c r="I2358" t="b">
        <v>0</v>
      </c>
      <c r="J2358" t="b">
        <v>0</v>
      </c>
      <c r="K2358" t="b">
        <v>0</v>
      </c>
      <c r="L2358" t="b">
        <v>0</v>
      </c>
      <c r="M2358" t="b">
        <v>0</v>
      </c>
      <c r="N2358" t="b">
        <v>0</v>
      </c>
      <c r="O2358" t="s">
        <v>77</v>
      </c>
      <c r="P2358" t="b">
        <v>0</v>
      </c>
      <c r="Q2358" t="b">
        <v>0</v>
      </c>
      <c r="R2358" t="s">
        <v>267</v>
      </c>
      <c r="S2358" t="s">
        <v>95</v>
      </c>
      <c r="V2358" t="s">
        <v>71</v>
      </c>
      <c r="W2358" t="s">
        <v>1</v>
      </c>
      <c r="X2358" t="s">
        <v>62</v>
      </c>
      <c r="Y2358" t="s">
        <v>151</v>
      </c>
      <c r="AD2358">
        <v>306.48</v>
      </c>
      <c r="AE2358">
        <v>373.76</v>
      </c>
      <c r="AF2358">
        <v>85</v>
      </c>
      <c r="AG2358" t="b">
        <v>1</v>
      </c>
      <c r="AH2358">
        <v>334.09</v>
      </c>
      <c r="AI2358">
        <f t="shared" si="36"/>
        <v>5931.4283406557352</v>
      </c>
      <c r="AJ2358">
        <v>4</v>
      </c>
      <c r="AK2358" t="b">
        <v>0</v>
      </c>
      <c r="AL2358" t="b">
        <v>0</v>
      </c>
      <c r="AM2358" t="s">
        <v>576</v>
      </c>
      <c r="AN2358" s="1">
        <v>39035</v>
      </c>
      <c r="AO2358" s="1">
        <v>39177</v>
      </c>
      <c r="AP2358" s="1">
        <v>39545</v>
      </c>
      <c r="AQ2358" s="1">
        <v>39234</v>
      </c>
    </row>
    <row r="2359" spans="1:43">
      <c r="A2359" t="s">
        <v>4703</v>
      </c>
      <c r="B2359">
        <v>360246000022</v>
      </c>
      <c r="C2359" t="s">
        <v>372</v>
      </c>
      <c r="D2359" t="s">
        <v>74</v>
      </c>
      <c r="E2359">
        <v>12209</v>
      </c>
      <c r="F2359" t="s">
        <v>75</v>
      </c>
      <c r="G2359" t="s">
        <v>373</v>
      </c>
      <c r="H2359" t="s">
        <v>372</v>
      </c>
      <c r="I2359" t="b">
        <v>0</v>
      </c>
      <c r="J2359" t="b">
        <v>0</v>
      </c>
      <c r="K2359" t="b">
        <v>0</v>
      </c>
      <c r="L2359" t="b">
        <v>0</v>
      </c>
      <c r="M2359" t="b">
        <v>0</v>
      </c>
      <c r="N2359" t="b">
        <v>0</v>
      </c>
      <c r="O2359" t="s">
        <v>57</v>
      </c>
      <c r="P2359" t="b">
        <v>0</v>
      </c>
      <c r="Q2359" t="b">
        <v>0</v>
      </c>
      <c r="R2359" t="s">
        <v>58</v>
      </c>
      <c r="S2359" t="s">
        <v>59</v>
      </c>
      <c r="V2359" t="s">
        <v>60</v>
      </c>
      <c r="W2359" t="s">
        <v>114</v>
      </c>
      <c r="X2359" t="s">
        <v>62</v>
      </c>
      <c r="Y2359" t="s">
        <v>63</v>
      </c>
      <c r="Z2359">
        <v>23.69</v>
      </c>
      <c r="AA2359">
        <v>0</v>
      </c>
      <c r="AB2359">
        <v>5.92</v>
      </c>
      <c r="AC2359">
        <v>17</v>
      </c>
      <c r="AD2359">
        <v>284</v>
      </c>
      <c r="AE2359">
        <v>346.34</v>
      </c>
      <c r="AF2359">
        <v>22</v>
      </c>
      <c r="AG2359" t="b">
        <v>0</v>
      </c>
      <c r="AH2359">
        <v>334.12</v>
      </c>
      <c r="AI2359">
        <f t="shared" si="36"/>
        <v>5926.8082946458353</v>
      </c>
      <c r="AJ2359">
        <v>1</v>
      </c>
      <c r="AK2359" t="b">
        <v>0</v>
      </c>
      <c r="AL2359" t="b">
        <v>0</v>
      </c>
      <c r="AM2359" t="s">
        <v>576</v>
      </c>
      <c r="AN2359" s="1">
        <v>39182</v>
      </c>
      <c r="AO2359" s="1">
        <v>39206</v>
      </c>
      <c r="AP2359" s="1">
        <v>39246</v>
      </c>
      <c r="AQ2359" s="1">
        <v>39233</v>
      </c>
    </row>
    <row r="2360" spans="1:43">
      <c r="A2360" s="2" t="s">
        <v>4704</v>
      </c>
      <c r="B2360">
        <v>291011000324</v>
      </c>
      <c r="C2360" t="s">
        <v>947</v>
      </c>
      <c r="D2360" t="s">
        <v>715</v>
      </c>
      <c r="E2360">
        <v>65632</v>
      </c>
      <c r="F2360" t="s">
        <v>68</v>
      </c>
      <c r="G2360" t="s">
        <v>4705</v>
      </c>
      <c r="H2360" t="s">
        <v>4706</v>
      </c>
      <c r="I2360" t="b">
        <v>0</v>
      </c>
      <c r="J2360" t="b">
        <v>0</v>
      </c>
      <c r="K2360" t="b">
        <v>0</v>
      </c>
      <c r="L2360" t="b">
        <v>0</v>
      </c>
      <c r="M2360" t="b">
        <v>0</v>
      </c>
      <c r="N2360" t="b">
        <v>0</v>
      </c>
      <c r="O2360" t="s">
        <v>57</v>
      </c>
      <c r="P2360" t="b">
        <v>0</v>
      </c>
      <c r="Q2360" t="b">
        <v>0</v>
      </c>
      <c r="R2360" t="s">
        <v>267</v>
      </c>
      <c r="S2360" t="s">
        <v>95</v>
      </c>
      <c r="T2360" t="s">
        <v>155</v>
      </c>
      <c r="U2360" t="s">
        <v>137</v>
      </c>
      <c r="V2360" t="s">
        <v>60</v>
      </c>
      <c r="W2360" t="s">
        <v>61</v>
      </c>
      <c r="X2360" t="s">
        <v>62</v>
      </c>
      <c r="Y2360" t="s">
        <v>88</v>
      </c>
      <c r="Z2360">
        <v>2.65</v>
      </c>
      <c r="AA2360">
        <v>0</v>
      </c>
      <c r="AB2360">
        <v>3.98</v>
      </c>
      <c r="AC2360">
        <v>35</v>
      </c>
      <c r="AD2360">
        <v>307.08</v>
      </c>
      <c r="AE2360">
        <v>361.27</v>
      </c>
      <c r="AF2360">
        <v>150</v>
      </c>
      <c r="AG2360" t="b">
        <v>1</v>
      </c>
      <c r="AH2360">
        <v>334.18</v>
      </c>
      <c r="AI2360">
        <f t="shared" si="36"/>
        <v>5917.5736026260465</v>
      </c>
      <c r="AJ2360">
        <v>8</v>
      </c>
      <c r="AK2360" t="b">
        <v>1</v>
      </c>
      <c r="AL2360" t="b">
        <v>0</v>
      </c>
      <c r="AM2360" t="s">
        <v>576</v>
      </c>
      <c r="AN2360" s="1">
        <v>40594</v>
      </c>
      <c r="AO2360" s="1">
        <v>40594</v>
      </c>
      <c r="AQ2360" s="1">
        <v>40742</v>
      </c>
    </row>
    <row r="2361" spans="1:43">
      <c r="A2361" t="s">
        <v>4707</v>
      </c>
      <c r="B2361">
        <v>421899003750</v>
      </c>
      <c r="C2361" t="s">
        <v>634</v>
      </c>
      <c r="D2361" t="s">
        <v>546</v>
      </c>
      <c r="E2361">
        <v>19120</v>
      </c>
      <c r="F2361" t="s">
        <v>75</v>
      </c>
      <c r="G2361" t="s">
        <v>635</v>
      </c>
      <c r="H2361" t="s">
        <v>634</v>
      </c>
      <c r="I2361" t="b">
        <v>0</v>
      </c>
      <c r="J2361" t="b">
        <v>0</v>
      </c>
      <c r="K2361" t="b">
        <v>0</v>
      </c>
      <c r="L2361" t="b">
        <v>0</v>
      </c>
      <c r="M2361" t="b">
        <v>0</v>
      </c>
      <c r="N2361" t="b">
        <v>0</v>
      </c>
      <c r="O2361" t="s">
        <v>57</v>
      </c>
      <c r="P2361" t="b">
        <v>0</v>
      </c>
      <c r="Q2361" t="b">
        <v>0</v>
      </c>
      <c r="R2361" t="s">
        <v>58</v>
      </c>
      <c r="S2361" t="s">
        <v>59</v>
      </c>
      <c r="T2361" t="s">
        <v>119</v>
      </c>
      <c r="U2361" t="s">
        <v>59</v>
      </c>
      <c r="V2361" t="s">
        <v>60</v>
      </c>
      <c r="W2361" t="s">
        <v>61</v>
      </c>
      <c r="X2361" t="s">
        <v>62</v>
      </c>
      <c r="Y2361" t="s">
        <v>63</v>
      </c>
      <c r="Z2361">
        <v>22.58</v>
      </c>
      <c r="AA2361">
        <v>13.55</v>
      </c>
      <c r="AB2361">
        <v>3.39</v>
      </c>
      <c r="AC2361">
        <v>9</v>
      </c>
      <c r="AD2361">
        <v>274.35000000000002</v>
      </c>
      <c r="AE2361">
        <v>334.57</v>
      </c>
      <c r="AF2361">
        <v>28</v>
      </c>
      <c r="AG2361" t="b">
        <v>1</v>
      </c>
      <c r="AH2361">
        <v>334.58</v>
      </c>
      <c r="AI2361">
        <f t="shared" si="36"/>
        <v>5856.1929891607888</v>
      </c>
      <c r="AJ2361">
        <v>7</v>
      </c>
      <c r="AK2361" t="b">
        <v>0</v>
      </c>
      <c r="AL2361" t="b">
        <v>0</v>
      </c>
      <c r="AM2361" t="s">
        <v>576</v>
      </c>
      <c r="AN2361" s="1">
        <v>40122</v>
      </c>
      <c r="AO2361" s="1">
        <v>40170</v>
      </c>
      <c r="AP2361" s="1">
        <v>40240</v>
      </c>
      <c r="AQ2361" s="1">
        <v>40269</v>
      </c>
    </row>
    <row r="2362" spans="1:43">
      <c r="A2362" t="s">
        <v>4708</v>
      </c>
      <c r="B2362">
        <v>62271003424</v>
      </c>
      <c r="C2362" t="s">
        <v>922</v>
      </c>
      <c r="D2362" t="s">
        <v>128</v>
      </c>
      <c r="E2362">
        <v>91411</v>
      </c>
      <c r="F2362" t="s">
        <v>75</v>
      </c>
      <c r="G2362" t="s">
        <v>271</v>
      </c>
      <c r="H2362" t="s">
        <v>130</v>
      </c>
      <c r="I2362" t="b">
        <v>0</v>
      </c>
      <c r="J2362" t="b">
        <v>1</v>
      </c>
      <c r="K2362" t="b">
        <v>1</v>
      </c>
      <c r="L2362" t="b">
        <v>0</v>
      </c>
      <c r="M2362" t="b">
        <v>0</v>
      </c>
      <c r="N2362" t="b">
        <v>0</v>
      </c>
      <c r="O2362" t="s">
        <v>77</v>
      </c>
      <c r="P2362" t="b">
        <v>0</v>
      </c>
      <c r="Q2362" t="b">
        <v>0</v>
      </c>
      <c r="R2362" t="s">
        <v>272</v>
      </c>
      <c r="S2362" t="s">
        <v>273</v>
      </c>
      <c r="T2362" t="s">
        <v>211</v>
      </c>
      <c r="U2362" t="s">
        <v>100</v>
      </c>
      <c r="V2362" t="s">
        <v>71</v>
      </c>
      <c r="W2362" t="s">
        <v>61</v>
      </c>
      <c r="X2362" t="s">
        <v>62</v>
      </c>
      <c r="Y2362" t="s">
        <v>88</v>
      </c>
      <c r="Z2362">
        <v>0</v>
      </c>
      <c r="AA2362">
        <v>20.63</v>
      </c>
      <c r="AB2362">
        <v>3.38</v>
      </c>
      <c r="AC2362">
        <v>35</v>
      </c>
      <c r="AD2362">
        <v>284.52</v>
      </c>
      <c r="AE2362">
        <v>334.73</v>
      </c>
      <c r="AF2362">
        <v>150</v>
      </c>
      <c r="AG2362" t="b">
        <v>1</v>
      </c>
      <c r="AH2362">
        <v>334.73</v>
      </c>
      <c r="AI2362">
        <f t="shared" si="36"/>
        <v>5833.2577591113104</v>
      </c>
      <c r="AJ2362">
        <v>3</v>
      </c>
      <c r="AK2362" t="b">
        <v>0</v>
      </c>
      <c r="AL2362" t="b">
        <v>1</v>
      </c>
      <c r="AM2362" t="s">
        <v>576</v>
      </c>
      <c r="AN2362" s="1">
        <v>40522</v>
      </c>
      <c r="AO2362" s="1">
        <v>40543</v>
      </c>
      <c r="AQ2362" s="1">
        <v>40669</v>
      </c>
    </row>
    <row r="2363" spans="1:43">
      <c r="A2363" t="s">
        <v>4709</v>
      </c>
      <c r="C2363" t="s">
        <v>622</v>
      </c>
      <c r="D2363" t="s">
        <v>128</v>
      </c>
      <c r="E2363">
        <v>91733</v>
      </c>
      <c r="F2363" t="s">
        <v>54</v>
      </c>
      <c r="G2363" t="s">
        <v>623</v>
      </c>
      <c r="H2363" t="s">
        <v>130</v>
      </c>
      <c r="I2363" t="b">
        <v>0</v>
      </c>
      <c r="J2363" t="b">
        <v>0</v>
      </c>
      <c r="K2363" t="b">
        <v>0</v>
      </c>
      <c r="L2363" t="b">
        <v>0</v>
      </c>
      <c r="M2363" t="b">
        <v>0</v>
      </c>
      <c r="N2363" t="b">
        <v>0</v>
      </c>
      <c r="O2363" t="s">
        <v>87</v>
      </c>
      <c r="P2363" t="b">
        <v>0</v>
      </c>
      <c r="Q2363" t="b">
        <v>0</v>
      </c>
      <c r="R2363" t="s">
        <v>211</v>
      </c>
      <c r="S2363" t="s">
        <v>100</v>
      </c>
      <c r="T2363" t="s">
        <v>119</v>
      </c>
      <c r="U2363" t="s">
        <v>59</v>
      </c>
      <c r="V2363" t="s">
        <v>60</v>
      </c>
      <c r="W2363" t="s">
        <v>80</v>
      </c>
      <c r="X2363" t="s">
        <v>62</v>
      </c>
      <c r="Y2363" t="s">
        <v>151</v>
      </c>
      <c r="Z2363">
        <v>21.72</v>
      </c>
      <c r="AA2363">
        <v>19.88</v>
      </c>
      <c r="AB2363">
        <v>3.26</v>
      </c>
      <c r="AC2363">
        <v>35</v>
      </c>
      <c r="AD2363">
        <v>297.11</v>
      </c>
      <c r="AE2363">
        <v>349.54</v>
      </c>
      <c r="AF2363">
        <v>90</v>
      </c>
      <c r="AG2363" t="b">
        <v>1</v>
      </c>
      <c r="AH2363">
        <v>334.93</v>
      </c>
      <c r="AI2363">
        <f t="shared" si="36"/>
        <v>5802.7474523786814</v>
      </c>
      <c r="AJ2363">
        <v>6</v>
      </c>
      <c r="AK2363" t="b">
        <v>1</v>
      </c>
      <c r="AL2363" t="b">
        <v>0</v>
      </c>
      <c r="AM2363" t="s">
        <v>576</v>
      </c>
      <c r="AN2363" s="1">
        <v>40576</v>
      </c>
      <c r="AO2363" s="1">
        <v>40596</v>
      </c>
      <c r="AP2363" s="1">
        <v>40596</v>
      </c>
      <c r="AQ2363" s="1">
        <v>40724</v>
      </c>
    </row>
    <row r="2364" spans="1:43">
      <c r="A2364" t="s">
        <v>4710</v>
      </c>
      <c r="B2364">
        <v>390438000741</v>
      </c>
      <c r="C2364" t="s">
        <v>1269</v>
      </c>
      <c r="D2364" t="s">
        <v>84</v>
      </c>
      <c r="E2364">
        <v>43220</v>
      </c>
      <c r="F2364" t="s">
        <v>75</v>
      </c>
      <c r="G2364" t="s">
        <v>1270</v>
      </c>
      <c r="H2364" t="s">
        <v>1271</v>
      </c>
      <c r="I2364" t="b">
        <v>0</v>
      </c>
      <c r="J2364" t="b">
        <v>0</v>
      </c>
      <c r="K2364" t="b">
        <v>0</v>
      </c>
      <c r="L2364" t="b">
        <v>0</v>
      </c>
      <c r="M2364" t="b">
        <v>0</v>
      </c>
      <c r="N2364" t="b">
        <v>0</v>
      </c>
      <c r="O2364" t="s">
        <v>77</v>
      </c>
      <c r="P2364" t="b">
        <v>0</v>
      </c>
      <c r="Q2364" t="b">
        <v>0</v>
      </c>
      <c r="R2364" t="s">
        <v>58</v>
      </c>
      <c r="S2364" t="s">
        <v>59</v>
      </c>
      <c r="V2364" t="s">
        <v>60</v>
      </c>
      <c r="W2364" t="s">
        <v>114</v>
      </c>
      <c r="X2364" t="s">
        <v>62</v>
      </c>
      <c r="Y2364" t="s">
        <v>81</v>
      </c>
      <c r="Z2364">
        <v>0</v>
      </c>
      <c r="AA2364">
        <v>0</v>
      </c>
      <c r="AB2364">
        <v>3.69</v>
      </c>
      <c r="AC2364">
        <v>35</v>
      </c>
      <c r="AD2364">
        <v>284.75</v>
      </c>
      <c r="AE2364">
        <v>335</v>
      </c>
      <c r="AF2364">
        <v>28</v>
      </c>
      <c r="AG2364" t="b">
        <v>1</v>
      </c>
      <c r="AH2364">
        <v>335</v>
      </c>
      <c r="AI2364">
        <f t="shared" si="36"/>
        <v>5792.0877450222624</v>
      </c>
      <c r="AJ2364">
        <v>5</v>
      </c>
      <c r="AK2364" t="b">
        <v>0</v>
      </c>
      <c r="AL2364" t="b">
        <v>0</v>
      </c>
      <c r="AM2364" t="s">
        <v>576</v>
      </c>
      <c r="AN2364" s="1">
        <v>40460</v>
      </c>
      <c r="AO2364" s="1">
        <v>40531</v>
      </c>
      <c r="AP2364" s="1">
        <v>40585</v>
      </c>
      <c r="AQ2364" s="1">
        <v>40608</v>
      </c>
    </row>
    <row r="2365" spans="1:43">
      <c r="A2365" t="s">
        <v>4711</v>
      </c>
      <c r="C2365" t="s">
        <v>3031</v>
      </c>
      <c r="D2365" t="s">
        <v>2076</v>
      </c>
      <c r="E2365">
        <v>2863</v>
      </c>
      <c r="F2365" t="s">
        <v>54</v>
      </c>
      <c r="G2365" t="s">
        <v>3032</v>
      </c>
      <c r="H2365" t="s">
        <v>1726</v>
      </c>
      <c r="I2365" t="b">
        <v>1</v>
      </c>
      <c r="J2365" t="b">
        <v>0</v>
      </c>
      <c r="K2365" t="b">
        <v>0</v>
      </c>
      <c r="L2365" t="b">
        <v>0</v>
      </c>
      <c r="M2365" t="b">
        <v>0</v>
      </c>
      <c r="N2365" t="b">
        <v>0</v>
      </c>
      <c r="O2365" t="s">
        <v>57</v>
      </c>
      <c r="P2365" t="b">
        <v>0</v>
      </c>
      <c r="Q2365" t="b">
        <v>0</v>
      </c>
      <c r="R2365" t="s">
        <v>58</v>
      </c>
      <c r="S2365" t="s">
        <v>59</v>
      </c>
      <c r="T2365" t="s">
        <v>113</v>
      </c>
      <c r="U2365" t="s">
        <v>113</v>
      </c>
      <c r="V2365" t="s">
        <v>60</v>
      </c>
      <c r="W2365" t="s">
        <v>61</v>
      </c>
      <c r="X2365" t="s">
        <v>62</v>
      </c>
      <c r="Y2365" t="s">
        <v>63</v>
      </c>
      <c r="Z2365">
        <v>23.81</v>
      </c>
      <c r="AA2365">
        <v>0</v>
      </c>
      <c r="AB2365">
        <v>5.95</v>
      </c>
      <c r="AC2365">
        <v>17</v>
      </c>
      <c r="AD2365">
        <v>285</v>
      </c>
      <c r="AE2365">
        <v>347.56</v>
      </c>
      <c r="AF2365">
        <v>20</v>
      </c>
      <c r="AG2365" t="b">
        <v>1</v>
      </c>
      <c r="AH2365">
        <v>335.29</v>
      </c>
      <c r="AI2365">
        <f t="shared" si="36"/>
        <v>5748.0305002599443</v>
      </c>
      <c r="AJ2365">
        <v>4</v>
      </c>
      <c r="AK2365" t="b">
        <v>0</v>
      </c>
      <c r="AL2365" t="b">
        <v>0</v>
      </c>
      <c r="AM2365" t="s">
        <v>576</v>
      </c>
      <c r="AN2365" s="1">
        <v>39407</v>
      </c>
      <c r="AO2365" s="1">
        <v>39466</v>
      </c>
      <c r="AP2365" s="1">
        <v>39548</v>
      </c>
      <c r="AQ2365" s="1">
        <v>39642</v>
      </c>
    </row>
    <row r="2366" spans="1:43">
      <c r="A2366" t="s">
        <v>4712</v>
      </c>
      <c r="B2366">
        <v>60015811512</v>
      </c>
      <c r="C2366" t="s">
        <v>4713</v>
      </c>
      <c r="D2366" t="s">
        <v>128</v>
      </c>
      <c r="E2366">
        <v>95380</v>
      </c>
      <c r="F2366" t="s">
        <v>54</v>
      </c>
      <c r="G2366" t="s">
        <v>4714</v>
      </c>
      <c r="H2366" t="s">
        <v>4715</v>
      </c>
      <c r="I2366" t="b">
        <v>0</v>
      </c>
      <c r="J2366" t="b">
        <v>0</v>
      </c>
      <c r="K2366" t="b">
        <v>1</v>
      </c>
      <c r="L2366" t="b">
        <v>0</v>
      </c>
      <c r="M2366" t="b">
        <v>0</v>
      </c>
      <c r="N2366" t="b">
        <v>0</v>
      </c>
      <c r="O2366" t="s">
        <v>77</v>
      </c>
      <c r="P2366" t="b">
        <v>0</v>
      </c>
      <c r="Q2366" t="b">
        <v>0</v>
      </c>
      <c r="R2366" t="s">
        <v>521</v>
      </c>
      <c r="S2366" t="s">
        <v>137</v>
      </c>
      <c r="T2366" t="s">
        <v>58</v>
      </c>
      <c r="U2366" t="s">
        <v>59</v>
      </c>
      <c r="V2366" t="s">
        <v>71</v>
      </c>
      <c r="W2366" t="s">
        <v>114</v>
      </c>
      <c r="X2366" t="s">
        <v>62</v>
      </c>
      <c r="Y2366" t="s">
        <v>81</v>
      </c>
      <c r="Z2366">
        <v>22.34</v>
      </c>
      <c r="AA2366">
        <v>16.2</v>
      </c>
      <c r="AB2366">
        <v>5.59</v>
      </c>
      <c r="AC2366">
        <v>17</v>
      </c>
      <c r="AD2366">
        <v>285</v>
      </c>
      <c r="AE2366">
        <v>347.56</v>
      </c>
      <c r="AF2366">
        <v>20</v>
      </c>
      <c r="AG2366" t="b">
        <v>1</v>
      </c>
      <c r="AH2366">
        <v>335.29</v>
      </c>
      <c r="AI2366">
        <f t="shared" si="36"/>
        <v>5748.0305002599443</v>
      </c>
      <c r="AJ2366">
        <v>1</v>
      </c>
      <c r="AK2366" t="b">
        <v>0</v>
      </c>
      <c r="AL2366" t="b">
        <v>0</v>
      </c>
      <c r="AM2366" t="s">
        <v>576</v>
      </c>
      <c r="AN2366" s="1">
        <v>39349</v>
      </c>
      <c r="AO2366" s="1">
        <v>39353</v>
      </c>
      <c r="AP2366" s="1">
        <v>39402</v>
      </c>
      <c r="AQ2366" s="1">
        <v>39587</v>
      </c>
    </row>
    <row r="2367" spans="1:43">
      <c r="A2367" t="s">
        <v>4716</v>
      </c>
      <c r="C2367" t="s">
        <v>483</v>
      </c>
      <c r="D2367" t="s">
        <v>74</v>
      </c>
      <c r="E2367">
        <v>11216</v>
      </c>
      <c r="F2367" t="s">
        <v>75</v>
      </c>
      <c r="G2367" t="s">
        <v>484</v>
      </c>
      <c r="H2367" t="s">
        <v>483</v>
      </c>
      <c r="I2367" t="b">
        <v>0</v>
      </c>
      <c r="J2367" t="b">
        <v>0</v>
      </c>
      <c r="K2367" t="b">
        <v>0</v>
      </c>
      <c r="L2367" t="b">
        <v>0</v>
      </c>
      <c r="M2367" t="b">
        <v>0</v>
      </c>
      <c r="N2367" t="b">
        <v>0</v>
      </c>
      <c r="O2367" t="s">
        <v>77</v>
      </c>
      <c r="P2367" t="b">
        <v>0</v>
      </c>
      <c r="Q2367" t="b">
        <v>0</v>
      </c>
      <c r="R2367" t="s">
        <v>78</v>
      </c>
      <c r="S2367" t="s">
        <v>79</v>
      </c>
      <c r="T2367" t="s">
        <v>131</v>
      </c>
      <c r="U2367" t="s">
        <v>79</v>
      </c>
      <c r="V2367" t="s">
        <v>71</v>
      </c>
      <c r="W2367" t="s">
        <v>114</v>
      </c>
      <c r="X2367" t="s">
        <v>62</v>
      </c>
      <c r="Y2367" t="s">
        <v>81</v>
      </c>
      <c r="Z2367">
        <v>23.85</v>
      </c>
      <c r="AA2367">
        <v>0</v>
      </c>
      <c r="AB2367">
        <v>5.96</v>
      </c>
      <c r="AC2367">
        <v>17</v>
      </c>
      <c r="AD2367">
        <v>285</v>
      </c>
      <c r="AE2367">
        <v>347.56</v>
      </c>
      <c r="AF2367">
        <v>60</v>
      </c>
      <c r="AG2367" t="b">
        <v>0</v>
      </c>
      <c r="AH2367">
        <v>335.29</v>
      </c>
      <c r="AI2367">
        <f t="shared" si="36"/>
        <v>5748.0305002599443</v>
      </c>
      <c r="AJ2367">
        <v>1</v>
      </c>
      <c r="AK2367" t="b">
        <v>0</v>
      </c>
      <c r="AL2367" t="b">
        <v>0</v>
      </c>
      <c r="AM2367" t="s">
        <v>576</v>
      </c>
      <c r="AN2367" s="1">
        <v>39290</v>
      </c>
      <c r="AO2367" s="1">
        <v>39301</v>
      </c>
      <c r="AP2367" s="1">
        <v>39392</v>
      </c>
      <c r="AQ2367" s="1">
        <v>39356</v>
      </c>
    </row>
    <row r="2368" spans="1:43">
      <c r="A2368" t="s">
        <v>4717</v>
      </c>
      <c r="B2368">
        <v>363192004853</v>
      </c>
      <c r="C2368" t="s">
        <v>2454</v>
      </c>
      <c r="D2368" t="s">
        <v>74</v>
      </c>
      <c r="E2368">
        <v>10705</v>
      </c>
      <c r="F2368" t="s">
        <v>54</v>
      </c>
      <c r="G2368" t="s">
        <v>2455</v>
      </c>
      <c r="H2368" t="s">
        <v>2456</v>
      </c>
      <c r="I2368" t="b">
        <v>0</v>
      </c>
      <c r="J2368" t="b">
        <v>1</v>
      </c>
      <c r="K2368" t="b">
        <v>0</v>
      </c>
      <c r="L2368" t="b">
        <v>0</v>
      </c>
      <c r="M2368" t="b">
        <v>0</v>
      </c>
      <c r="N2368" t="b">
        <v>0</v>
      </c>
      <c r="O2368" t="s">
        <v>77</v>
      </c>
      <c r="P2368" t="b">
        <v>0</v>
      </c>
      <c r="Q2368" t="b">
        <v>0</v>
      </c>
      <c r="R2368" t="s">
        <v>101</v>
      </c>
      <c r="S2368" t="s">
        <v>95</v>
      </c>
      <c r="V2368" t="s">
        <v>60</v>
      </c>
      <c r="W2368" t="s">
        <v>114</v>
      </c>
      <c r="X2368" t="s">
        <v>62</v>
      </c>
      <c r="Y2368" t="s">
        <v>81</v>
      </c>
      <c r="Z2368">
        <v>23.9</v>
      </c>
      <c r="AA2368">
        <v>0</v>
      </c>
      <c r="AB2368">
        <v>3.58</v>
      </c>
      <c r="AC2368">
        <v>9</v>
      </c>
      <c r="AD2368">
        <v>275</v>
      </c>
      <c r="AE2368">
        <v>335.37</v>
      </c>
      <c r="AF2368">
        <v>27</v>
      </c>
      <c r="AG2368" t="b">
        <v>0</v>
      </c>
      <c r="AH2368">
        <v>335.37</v>
      </c>
      <c r="AI2368">
        <f t="shared" si="36"/>
        <v>5735.9063775668947</v>
      </c>
      <c r="AJ2368">
        <v>4</v>
      </c>
      <c r="AK2368" t="b">
        <v>1</v>
      </c>
      <c r="AL2368" t="b">
        <v>0</v>
      </c>
      <c r="AM2368" t="s">
        <v>576</v>
      </c>
      <c r="AN2368" s="1">
        <v>39875</v>
      </c>
      <c r="AO2368" s="1">
        <v>40002</v>
      </c>
      <c r="AQ2368" s="1">
        <v>40025</v>
      </c>
    </row>
    <row r="2369" spans="1:43">
      <c r="A2369" t="s">
        <v>4718</v>
      </c>
      <c r="B2369">
        <v>61668002096</v>
      </c>
      <c r="C2369" t="s">
        <v>909</v>
      </c>
      <c r="D2369" t="s">
        <v>128</v>
      </c>
      <c r="E2369">
        <v>90250</v>
      </c>
      <c r="F2369" t="s">
        <v>54</v>
      </c>
      <c r="G2369" t="s">
        <v>910</v>
      </c>
      <c r="H2369" t="s">
        <v>130</v>
      </c>
      <c r="I2369" t="b">
        <v>0</v>
      </c>
      <c r="J2369" t="b">
        <v>0</v>
      </c>
      <c r="K2369" t="b">
        <v>1</v>
      </c>
      <c r="L2369" t="b">
        <v>0</v>
      </c>
      <c r="M2369" t="b">
        <v>0</v>
      </c>
      <c r="N2369" t="b">
        <v>0</v>
      </c>
      <c r="O2369" t="s">
        <v>57</v>
      </c>
      <c r="P2369" t="b">
        <v>0</v>
      </c>
      <c r="Q2369" t="b">
        <v>0</v>
      </c>
      <c r="R2369" t="s">
        <v>119</v>
      </c>
      <c r="S2369" t="s">
        <v>59</v>
      </c>
      <c r="T2369" t="s">
        <v>211</v>
      </c>
      <c r="U2369" t="s">
        <v>100</v>
      </c>
      <c r="V2369" t="s">
        <v>71</v>
      </c>
      <c r="W2369" t="s">
        <v>61</v>
      </c>
      <c r="X2369" t="s">
        <v>62</v>
      </c>
      <c r="Y2369" t="s">
        <v>63</v>
      </c>
      <c r="Z2369">
        <v>22.62</v>
      </c>
      <c r="AA2369">
        <v>18.809999999999999</v>
      </c>
      <c r="AB2369">
        <v>3.08</v>
      </c>
      <c r="AC2369">
        <v>35</v>
      </c>
      <c r="AD2369">
        <v>285.11</v>
      </c>
      <c r="AE2369">
        <v>335.42</v>
      </c>
      <c r="AF2369">
        <v>33</v>
      </c>
      <c r="AG2369" t="b">
        <v>1</v>
      </c>
      <c r="AH2369">
        <v>335.42</v>
      </c>
      <c r="AI2369">
        <f t="shared" si="36"/>
        <v>5728.3353008837357</v>
      </c>
      <c r="AJ2369">
        <v>7</v>
      </c>
      <c r="AK2369" t="b">
        <v>0</v>
      </c>
      <c r="AL2369" t="b">
        <v>1</v>
      </c>
      <c r="AM2369" t="s">
        <v>576</v>
      </c>
      <c r="AN2369" s="1">
        <v>40544</v>
      </c>
      <c r="AO2369" s="1">
        <v>40546</v>
      </c>
      <c r="AP2369" s="1">
        <v>40575</v>
      </c>
      <c r="AQ2369" s="1">
        <v>40694</v>
      </c>
    </row>
    <row r="2370" spans="1:43">
      <c r="A2370" t="s">
        <v>4719</v>
      </c>
      <c r="B2370">
        <v>370495001979</v>
      </c>
      <c r="C2370" t="s">
        <v>3280</v>
      </c>
      <c r="D2370" t="s">
        <v>67</v>
      </c>
      <c r="E2370">
        <v>28635</v>
      </c>
      <c r="F2370" t="s">
        <v>68</v>
      </c>
      <c r="G2370" t="s">
        <v>3281</v>
      </c>
      <c r="H2370" t="s">
        <v>3282</v>
      </c>
      <c r="I2370" t="b">
        <v>0</v>
      </c>
      <c r="J2370" t="b">
        <v>0</v>
      </c>
      <c r="K2370" t="b">
        <v>0</v>
      </c>
      <c r="L2370" t="b">
        <v>0</v>
      </c>
      <c r="M2370" t="b">
        <v>0</v>
      </c>
      <c r="N2370" t="b">
        <v>0</v>
      </c>
      <c r="O2370" t="s">
        <v>57</v>
      </c>
      <c r="P2370" t="b">
        <v>0</v>
      </c>
      <c r="Q2370" t="b">
        <v>0</v>
      </c>
      <c r="R2370" t="s">
        <v>58</v>
      </c>
      <c r="S2370" t="s">
        <v>59</v>
      </c>
      <c r="V2370" t="s">
        <v>60</v>
      </c>
      <c r="W2370" t="s">
        <v>80</v>
      </c>
      <c r="X2370" t="s">
        <v>62</v>
      </c>
      <c r="Y2370" t="s">
        <v>63</v>
      </c>
      <c r="Z2370">
        <v>22.37</v>
      </c>
      <c r="AA2370">
        <v>16.899999999999999</v>
      </c>
      <c r="AB2370">
        <v>3.25</v>
      </c>
      <c r="AC2370">
        <v>35</v>
      </c>
      <c r="AD2370">
        <v>294.19</v>
      </c>
      <c r="AE2370">
        <v>346.11</v>
      </c>
      <c r="AF2370">
        <v>21</v>
      </c>
      <c r="AG2370" t="b">
        <v>1</v>
      </c>
      <c r="AH2370">
        <v>335.52</v>
      </c>
      <c r="AI2370">
        <f t="shared" si="36"/>
        <v>5713.2081475174255</v>
      </c>
      <c r="AJ2370">
        <v>25</v>
      </c>
      <c r="AK2370" t="b">
        <v>1</v>
      </c>
      <c r="AL2370" t="b">
        <v>0</v>
      </c>
      <c r="AM2370" t="s">
        <v>576</v>
      </c>
      <c r="AN2370" s="1">
        <v>40609</v>
      </c>
      <c r="AO2370" s="1">
        <v>40612</v>
      </c>
      <c r="AP2370" s="1">
        <v>40626</v>
      </c>
      <c r="AQ2370" s="1">
        <v>40761</v>
      </c>
    </row>
    <row r="2371" spans="1:43">
      <c r="A2371" t="s">
        <v>4720</v>
      </c>
      <c r="B2371">
        <v>350006000093</v>
      </c>
      <c r="C2371" t="s">
        <v>761</v>
      </c>
      <c r="D2371" t="s">
        <v>762</v>
      </c>
      <c r="E2371">
        <v>87105</v>
      </c>
      <c r="F2371" t="s">
        <v>54</v>
      </c>
      <c r="G2371" t="s">
        <v>763</v>
      </c>
      <c r="H2371" t="s">
        <v>764</v>
      </c>
      <c r="I2371" t="b">
        <v>0</v>
      </c>
      <c r="J2371" t="b">
        <v>0</v>
      </c>
      <c r="K2371" t="b">
        <v>1</v>
      </c>
      <c r="L2371" t="b">
        <v>0</v>
      </c>
      <c r="M2371" t="b">
        <v>0</v>
      </c>
      <c r="N2371" t="b">
        <v>0</v>
      </c>
      <c r="O2371" t="s">
        <v>77</v>
      </c>
      <c r="P2371" t="b">
        <v>0</v>
      </c>
      <c r="Q2371" t="b">
        <v>0</v>
      </c>
      <c r="R2371" t="s">
        <v>267</v>
      </c>
      <c r="S2371" t="s">
        <v>95</v>
      </c>
      <c r="T2371" t="s">
        <v>58</v>
      </c>
      <c r="U2371" t="s">
        <v>59</v>
      </c>
      <c r="V2371" t="s">
        <v>60</v>
      </c>
      <c r="W2371" t="s">
        <v>114</v>
      </c>
      <c r="X2371" t="s">
        <v>62</v>
      </c>
      <c r="Y2371" t="s">
        <v>63</v>
      </c>
      <c r="Z2371">
        <v>23.88</v>
      </c>
      <c r="AA2371">
        <v>0</v>
      </c>
      <c r="AB2371">
        <v>3.58</v>
      </c>
      <c r="AC2371">
        <v>9</v>
      </c>
      <c r="AD2371">
        <v>275.27999999999997</v>
      </c>
      <c r="AE2371">
        <v>335.71</v>
      </c>
      <c r="AF2371">
        <v>22</v>
      </c>
      <c r="AG2371" t="b">
        <v>0</v>
      </c>
      <c r="AH2371">
        <v>335.71</v>
      </c>
      <c r="AI2371">
        <f t="shared" ref="AI2371:AI2434" si="37">(AH2371-$AH$4651)^2</f>
        <v>5684.5216561214265</v>
      </c>
      <c r="AJ2371">
        <v>1</v>
      </c>
      <c r="AK2371" t="b">
        <v>0</v>
      </c>
      <c r="AL2371" t="b">
        <v>0</v>
      </c>
      <c r="AM2371" t="s">
        <v>576</v>
      </c>
      <c r="AN2371" s="1">
        <v>40161</v>
      </c>
      <c r="AO2371" s="1">
        <v>40171</v>
      </c>
      <c r="AP2371" s="1">
        <v>40249</v>
      </c>
      <c r="AQ2371" s="1">
        <v>40317</v>
      </c>
    </row>
    <row r="2372" spans="1:43">
      <c r="A2372" t="s">
        <v>4721</v>
      </c>
      <c r="B2372">
        <v>171020001237</v>
      </c>
      <c r="C2372" t="s">
        <v>440</v>
      </c>
      <c r="D2372" t="s">
        <v>182</v>
      </c>
      <c r="E2372">
        <v>60804</v>
      </c>
      <c r="F2372" t="s">
        <v>54</v>
      </c>
      <c r="G2372" t="s">
        <v>441</v>
      </c>
      <c r="H2372" t="s">
        <v>184</v>
      </c>
      <c r="I2372" t="b">
        <v>0</v>
      </c>
      <c r="J2372" t="b">
        <v>0</v>
      </c>
      <c r="K2372" t="b">
        <v>0</v>
      </c>
      <c r="L2372" t="b">
        <v>0</v>
      </c>
      <c r="M2372" t="b">
        <v>0</v>
      </c>
      <c r="N2372" t="b">
        <v>0</v>
      </c>
      <c r="O2372" t="s">
        <v>77</v>
      </c>
      <c r="P2372" t="b">
        <v>0</v>
      </c>
      <c r="Q2372" t="b">
        <v>0</v>
      </c>
      <c r="R2372" t="s">
        <v>101</v>
      </c>
      <c r="S2372" t="s">
        <v>95</v>
      </c>
      <c r="T2372" t="s">
        <v>230</v>
      </c>
      <c r="U2372" t="s">
        <v>59</v>
      </c>
      <c r="V2372" t="s">
        <v>60</v>
      </c>
      <c r="W2372" t="s">
        <v>61</v>
      </c>
      <c r="X2372" t="s">
        <v>62</v>
      </c>
      <c r="Y2372" t="s">
        <v>151</v>
      </c>
      <c r="Z2372">
        <v>0</v>
      </c>
      <c r="AA2372">
        <v>0</v>
      </c>
      <c r="AB2372">
        <v>3.94</v>
      </c>
      <c r="AC2372">
        <v>9</v>
      </c>
      <c r="AD2372">
        <v>275.39</v>
      </c>
      <c r="AE2372">
        <v>335.84</v>
      </c>
      <c r="AF2372">
        <v>54</v>
      </c>
      <c r="AG2372" t="b">
        <v>1</v>
      </c>
      <c r="AH2372">
        <v>335.84</v>
      </c>
      <c r="AI2372">
        <f t="shared" si="37"/>
        <v>5664.9356567452178</v>
      </c>
      <c r="AJ2372">
        <v>2</v>
      </c>
      <c r="AK2372" t="b">
        <v>0</v>
      </c>
      <c r="AL2372" t="b">
        <v>0</v>
      </c>
      <c r="AM2372" t="s">
        <v>576</v>
      </c>
      <c r="AN2372" s="1">
        <v>40231</v>
      </c>
      <c r="AO2372" s="1">
        <v>40260</v>
      </c>
      <c r="AP2372" s="1">
        <v>40330</v>
      </c>
      <c r="AQ2372" s="1">
        <v>40378</v>
      </c>
    </row>
    <row r="2373" spans="1:43">
      <c r="A2373" t="s">
        <v>4722</v>
      </c>
      <c r="B2373">
        <v>370001100434</v>
      </c>
      <c r="C2373" t="s">
        <v>232</v>
      </c>
      <c r="D2373" t="s">
        <v>67</v>
      </c>
      <c r="E2373">
        <v>28304</v>
      </c>
      <c r="F2373" t="s">
        <v>75</v>
      </c>
      <c r="G2373" t="s">
        <v>233</v>
      </c>
      <c r="H2373" t="s">
        <v>234</v>
      </c>
      <c r="I2373" t="b">
        <v>0</v>
      </c>
      <c r="J2373" t="b">
        <v>0</v>
      </c>
      <c r="K2373" t="b">
        <v>1</v>
      </c>
      <c r="L2373" t="b">
        <v>0</v>
      </c>
      <c r="M2373" t="b">
        <v>0</v>
      </c>
      <c r="N2373" t="b">
        <v>0</v>
      </c>
      <c r="O2373" t="s">
        <v>57</v>
      </c>
      <c r="P2373" t="b">
        <v>0</v>
      </c>
      <c r="Q2373" t="b">
        <v>0</v>
      </c>
      <c r="R2373" t="s">
        <v>101</v>
      </c>
      <c r="S2373" t="s">
        <v>95</v>
      </c>
      <c r="T2373" t="s">
        <v>58</v>
      </c>
      <c r="U2373" t="s">
        <v>59</v>
      </c>
      <c r="V2373" t="s">
        <v>71</v>
      </c>
      <c r="W2373" t="s">
        <v>80</v>
      </c>
      <c r="X2373" t="s">
        <v>62</v>
      </c>
      <c r="Y2373" t="s">
        <v>81</v>
      </c>
      <c r="Z2373">
        <v>0</v>
      </c>
      <c r="AA2373">
        <v>19.48</v>
      </c>
      <c r="AB2373">
        <v>3.75</v>
      </c>
      <c r="AC2373">
        <v>35</v>
      </c>
      <c r="AD2373">
        <v>307.98</v>
      </c>
      <c r="AE2373">
        <v>362.33</v>
      </c>
      <c r="AF2373">
        <v>25</v>
      </c>
      <c r="AG2373" t="b">
        <v>1</v>
      </c>
      <c r="AH2373">
        <v>335.86</v>
      </c>
      <c r="AI2373">
        <f t="shared" si="37"/>
        <v>5661.925426071949</v>
      </c>
      <c r="AJ2373">
        <v>4</v>
      </c>
      <c r="AK2373" t="b">
        <v>0</v>
      </c>
      <c r="AL2373" t="b">
        <v>0</v>
      </c>
      <c r="AM2373" t="s">
        <v>576</v>
      </c>
      <c r="AN2373" s="1">
        <v>40555</v>
      </c>
      <c r="AO2373" s="1">
        <v>40625</v>
      </c>
      <c r="AP2373" s="1">
        <v>40626</v>
      </c>
      <c r="AQ2373" s="1">
        <v>40704</v>
      </c>
    </row>
    <row r="2374" spans="1:43">
      <c r="A2374" t="s">
        <v>4723</v>
      </c>
      <c r="B2374">
        <v>360008502295</v>
      </c>
      <c r="C2374" t="s">
        <v>73</v>
      </c>
      <c r="D2374" t="s">
        <v>74</v>
      </c>
      <c r="E2374">
        <v>10465</v>
      </c>
      <c r="F2374" t="s">
        <v>75</v>
      </c>
      <c r="G2374" t="s">
        <v>331</v>
      </c>
      <c r="H2374" t="s">
        <v>73</v>
      </c>
      <c r="I2374" t="b">
        <v>0</v>
      </c>
      <c r="J2374" t="b">
        <v>0</v>
      </c>
      <c r="K2374" t="b">
        <v>0</v>
      </c>
      <c r="L2374" t="b">
        <v>0</v>
      </c>
      <c r="M2374" t="b">
        <v>0</v>
      </c>
      <c r="N2374" t="b">
        <v>0</v>
      </c>
      <c r="O2374" t="s">
        <v>77</v>
      </c>
      <c r="P2374" t="b">
        <v>0</v>
      </c>
      <c r="Q2374" t="b">
        <v>0</v>
      </c>
      <c r="R2374" t="s">
        <v>58</v>
      </c>
      <c r="S2374" t="s">
        <v>59</v>
      </c>
      <c r="V2374" t="s">
        <v>60</v>
      </c>
      <c r="W2374" t="s">
        <v>80</v>
      </c>
      <c r="X2374" t="s">
        <v>62</v>
      </c>
      <c r="Y2374" t="s">
        <v>63</v>
      </c>
      <c r="Z2374">
        <v>23.9</v>
      </c>
      <c r="AA2374">
        <v>0</v>
      </c>
      <c r="AB2374">
        <v>3.58</v>
      </c>
      <c r="AC2374">
        <v>9</v>
      </c>
      <c r="AD2374">
        <v>275.43</v>
      </c>
      <c r="AE2374">
        <v>335.89</v>
      </c>
      <c r="AF2374">
        <v>24</v>
      </c>
      <c r="AG2374" t="b">
        <v>1</v>
      </c>
      <c r="AH2374">
        <v>335.89</v>
      </c>
      <c r="AI2374">
        <f t="shared" si="37"/>
        <v>5657.4115800620584</v>
      </c>
      <c r="AJ2374">
        <v>2</v>
      </c>
      <c r="AK2374" t="b">
        <v>1</v>
      </c>
      <c r="AL2374" t="b">
        <v>0</v>
      </c>
      <c r="AM2374" t="s">
        <v>576</v>
      </c>
      <c r="AN2374" s="1">
        <v>40202</v>
      </c>
      <c r="AO2374" s="1">
        <v>40211</v>
      </c>
      <c r="AP2374" s="1">
        <v>40253</v>
      </c>
      <c r="AQ2374" s="1">
        <v>40357</v>
      </c>
    </row>
    <row r="2375" spans="1:43">
      <c r="A2375" t="s">
        <v>4724</v>
      </c>
      <c r="B2375">
        <v>370502001995</v>
      </c>
      <c r="C2375" t="s">
        <v>4725</v>
      </c>
      <c r="D2375" t="s">
        <v>67</v>
      </c>
      <c r="E2375">
        <v>27822</v>
      </c>
      <c r="F2375" t="s">
        <v>68</v>
      </c>
      <c r="G2375" t="s">
        <v>4263</v>
      </c>
      <c r="H2375" t="s">
        <v>4264</v>
      </c>
      <c r="I2375" t="b">
        <v>0</v>
      </c>
      <c r="J2375" t="b">
        <v>0</v>
      </c>
      <c r="K2375" t="b">
        <v>0</v>
      </c>
      <c r="L2375" t="b">
        <v>0</v>
      </c>
      <c r="M2375" t="b">
        <v>0</v>
      </c>
      <c r="N2375" t="b">
        <v>0</v>
      </c>
      <c r="O2375" t="s">
        <v>57</v>
      </c>
      <c r="P2375" t="b">
        <v>0</v>
      </c>
      <c r="Q2375" t="b">
        <v>0</v>
      </c>
      <c r="R2375" t="s">
        <v>58</v>
      </c>
      <c r="S2375" t="s">
        <v>59</v>
      </c>
      <c r="T2375" t="s">
        <v>119</v>
      </c>
      <c r="U2375" t="s">
        <v>59</v>
      </c>
      <c r="V2375" t="s">
        <v>60</v>
      </c>
      <c r="W2375" t="s">
        <v>61</v>
      </c>
      <c r="X2375" t="s">
        <v>62</v>
      </c>
      <c r="Y2375" t="s">
        <v>63</v>
      </c>
      <c r="Z2375">
        <v>22.91</v>
      </c>
      <c r="AA2375">
        <v>16.25</v>
      </c>
      <c r="AB2375">
        <v>3.12</v>
      </c>
      <c r="AC2375">
        <v>35</v>
      </c>
      <c r="AD2375">
        <v>285.55</v>
      </c>
      <c r="AE2375">
        <v>335.94</v>
      </c>
      <c r="AF2375">
        <v>20</v>
      </c>
      <c r="AG2375" t="b">
        <v>1</v>
      </c>
      <c r="AH2375">
        <v>335.94</v>
      </c>
      <c r="AI2375">
        <f t="shared" si="37"/>
        <v>5649.8925033788992</v>
      </c>
      <c r="AJ2375">
        <v>1</v>
      </c>
      <c r="AK2375" t="b">
        <v>0</v>
      </c>
      <c r="AL2375" t="b">
        <v>0</v>
      </c>
      <c r="AM2375" t="s">
        <v>576</v>
      </c>
      <c r="AN2375" s="1">
        <v>40505</v>
      </c>
      <c r="AO2375" s="1">
        <v>40573</v>
      </c>
      <c r="AQ2375" s="1">
        <v>40647</v>
      </c>
    </row>
    <row r="2376" spans="1:43">
      <c r="A2376" t="s">
        <v>4726</v>
      </c>
      <c r="B2376">
        <v>470378000971</v>
      </c>
      <c r="C2376" t="s">
        <v>4727</v>
      </c>
      <c r="D2376" t="s">
        <v>222</v>
      </c>
      <c r="E2376">
        <v>37865</v>
      </c>
      <c r="F2376" t="s">
        <v>68</v>
      </c>
      <c r="G2376" t="s">
        <v>4728</v>
      </c>
      <c r="H2376" t="s">
        <v>4729</v>
      </c>
      <c r="I2376" t="b">
        <v>0</v>
      </c>
      <c r="J2376" t="b">
        <v>0</v>
      </c>
      <c r="K2376" t="b">
        <v>0</v>
      </c>
      <c r="L2376" t="b">
        <v>0</v>
      </c>
      <c r="M2376" t="b">
        <v>0</v>
      </c>
      <c r="N2376" t="b">
        <v>0</v>
      </c>
      <c r="O2376" t="s">
        <v>57</v>
      </c>
      <c r="P2376" t="b">
        <v>0</v>
      </c>
      <c r="Q2376" t="b">
        <v>0</v>
      </c>
      <c r="R2376" t="s">
        <v>78</v>
      </c>
      <c r="S2376" t="s">
        <v>79</v>
      </c>
      <c r="T2376" t="s">
        <v>131</v>
      </c>
      <c r="U2376" t="s">
        <v>79</v>
      </c>
      <c r="V2376" t="s">
        <v>71</v>
      </c>
      <c r="W2376" t="s">
        <v>80</v>
      </c>
      <c r="X2376" t="s">
        <v>62</v>
      </c>
      <c r="Y2376" t="s">
        <v>81</v>
      </c>
      <c r="Z2376">
        <v>2.6</v>
      </c>
      <c r="AA2376">
        <v>0</v>
      </c>
      <c r="AB2376">
        <v>3.9</v>
      </c>
      <c r="AC2376">
        <v>9</v>
      </c>
      <c r="AD2376">
        <v>275.48</v>
      </c>
      <c r="AE2376">
        <v>335.95</v>
      </c>
      <c r="AF2376">
        <v>21</v>
      </c>
      <c r="AG2376" t="b">
        <v>1</v>
      </c>
      <c r="AH2376">
        <v>335.95</v>
      </c>
      <c r="AI2376">
        <f t="shared" si="37"/>
        <v>5648.3892880422691</v>
      </c>
      <c r="AJ2376">
        <v>2</v>
      </c>
      <c r="AK2376" t="b">
        <v>0</v>
      </c>
      <c r="AL2376" t="b">
        <v>0</v>
      </c>
      <c r="AM2376" t="s">
        <v>576</v>
      </c>
      <c r="AN2376" s="1">
        <v>40301</v>
      </c>
      <c r="AO2376" s="1">
        <v>40377</v>
      </c>
      <c r="AP2376" s="1">
        <v>40469</v>
      </c>
      <c r="AQ2376" s="1">
        <v>40453</v>
      </c>
    </row>
    <row r="2377" spans="1:43">
      <c r="A2377" t="s">
        <v>4730</v>
      </c>
      <c r="B2377">
        <v>190654000251</v>
      </c>
      <c r="C2377" t="s">
        <v>4731</v>
      </c>
      <c r="D2377" t="s">
        <v>730</v>
      </c>
      <c r="E2377">
        <v>52403</v>
      </c>
      <c r="F2377" t="s">
        <v>75</v>
      </c>
      <c r="G2377" t="s">
        <v>4732</v>
      </c>
      <c r="H2377" t="s">
        <v>1142</v>
      </c>
      <c r="I2377" t="b">
        <v>0</v>
      </c>
      <c r="J2377" t="b">
        <v>1</v>
      </c>
      <c r="K2377" t="b">
        <v>0</v>
      </c>
      <c r="L2377" t="b">
        <v>0</v>
      </c>
      <c r="M2377" t="b">
        <v>0</v>
      </c>
      <c r="N2377" t="b">
        <v>0</v>
      </c>
      <c r="O2377" t="s">
        <v>77</v>
      </c>
      <c r="P2377" t="b">
        <v>0</v>
      </c>
      <c r="Q2377" t="b">
        <v>0</v>
      </c>
      <c r="R2377" t="s">
        <v>58</v>
      </c>
      <c r="S2377" t="s">
        <v>59</v>
      </c>
      <c r="V2377" t="s">
        <v>71</v>
      </c>
      <c r="W2377" t="s">
        <v>61</v>
      </c>
      <c r="X2377" t="s">
        <v>62</v>
      </c>
      <c r="Y2377" t="s">
        <v>81</v>
      </c>
      <c r="Z2377">
        <v>0</v>
      </c>
      <c r="AA2377">
        <v>12.73</v>
      </c>
      <c r="AB2377">
        <v>3.82</v>
      </c>
      <c r="AC2377">
        <v>9</v>
      </c>
      <c r="AD2377">
        <v>280.18</v>
      </c>
      <c r="AE2377">
        <v>341.68</v>
      </c>
      <c r="AF2377">
        <v>20</v>
      </c>
      <c r="AG2377" t="b">
        <v>1</v>
      </c>
      <c r="AH2377">
        <v>336</v>
      </c>
      <c r="AI2377">
        <f t="shared" si="37"/>
        <v>5640.8762113591092</v>
      </c>
      <c r="AJ2377">
        <v>15</v>
      </c>
      <c r="AK2377" t="b">
        <v>0</v>
      </c>
      <c r="AL2377" t="b">
        <v>0</v>
      </c>
      <c r="AM2377" t="s">
        <v>576</v>
      </c>
      <c r="AN2377" s="1">
        <v>40242</v>
      </c>
      <c r="AO2377" s="1">
        <v>40281</v>
      </c>
      <c r="AP2377" s="1">
        <v>40319</v>
      </c>
      <c r="AQ2377" s="1">
        <v>40394</v>
      </c>
    </row>
    <row r="2378" spans="1:43">
      <c r="A2378" t="s">
        <v>4733</v>
      </c>
      <c r="B2378">
        <v>90045000069</v>
      </c>
      <c r="C2378" t="s">
        <v>738</v>
      </c>
      <c r="D2378" t="s">
        <v>557</v>
      </c>
      <c r="E2378">
        <v>6610</v>
      </c>
      <c r="F2378" t="s">
        <v>75</v>
      </c>
      <c r="G2378" t="s">
        <v>739</v>
      </c>
      <c r="H2378" t="s">
        <v>740</v>
      </c>
      <c r="I2378" t="b">
        <v>0</v>
      </c>
      <c r="J2378" t="b">
        <v>0</v>
      </c>
      <c r="K2378" t="b">
        <v>0</v>
      </c>
      <c r="L2378" t="b">
        <v>0</v>
      </c>
      <c r="M2378" t="b">
        <v>0</v>
      </c>
      <c r="N2378" t="b">
        <v>0</v>
      </c>
      <c r="O2378" t="s">
        <v>57</v>
      </c>
      <c r="P2378" t="b">
        <v>0</v>
      </c>
      <c r="Q2378" t="b">
        <v>0</v>
      </c>
      <c r="R2378" t="s">
        <v>58</v>
      </c>
      <c r="S2378" t="s">
        <v>59</v>
      </c>
      <c r="T2378" t="s">
        <v>119</v>
      </c>
      <c r="U2378" t="s">
        <v>59</v>
      </c>
      <c r="V2378" t="s">
        <v>71</v>
      </c>
      <c r="W2378" t="s">
        <v>1</v>
      </c>
      <c r="X2378" t="s">
        <v>62</v>
      </c>
      <c r="Y2378" t="s">
        <v>63</v>
      </c>
      <c r="Z2378">
        <v>24.9</v>
      </c>
      <c r="AA2378">
        <v>0</v>
      </c>
      <c r="AB2378">
        <v>6.23</v>
      </c>
      <c r="AC2378">
        <v>17</v>
      </c>
      <c r="AD2378">
        <v>297</v>
      </c>
      <c r="AE2378">
        <v>362.2</v>
      </c>
      <c r="AF2378">
        <v>22</v>
      </c>
      <c r="AG2378" t="b">
        <v>1</v>
      </c>
      <c r="AH2378">
        <v>336.22</v>
      </c>
      <c r="AI2378">
        <f t="shared" si="37"/>
        <v>5607.8780739532122</v>
      </c>
      <c r="AJ2378">
        <v>5</v>
      </c>
      <c r="AK2378" t="b">
        <v>1</v>
      </c>
      <c r="AL2378" t="b">
        <v>0</v>
      </c>
      <c r="AM2378" t="s">
        <v>576</v>
      </c>
      <c r="AN2378" s="1">
        <v>39455</v>
      </c>
      <c r="AO2378" s="1">
        <v>39677</v>
      </c>
      <c r="AP2378" s="1">
        <v>39743</v>
      </c>
      <c r="AQ2378" s="1">
        <v>39694</v>
      </c>
    </row>
    <row r="2379" spans="1:43">
      <c r="A2379" t="s">
        <v>4734</v>
      </c>
      <c r="B2379">
        <v>63441011256</v>
      </c>
      <c r="C2379" t="s">
        <v>205</v>
      </c>
      <c r="D2379" t="s">
        <v>128</v>
      </c>
      <c r="E2379">
        <v>94124</v>
      </c>
      <c r="F2379" t="s">
        <v>75</v>
      </c>
      <c r="G2379" t="s">
        <v>206</v>
      </c>
      <c r="H2379" t="s">
        <v>205</v>
      </c>
      <c r="I2379" t="b">
        <v>1</v>
      </c>
      <c r="J2379" t="b">
        <v>0</v>
      </c>
      <c r="K2379" t="b">
        <v>1</v>
      </c>
      <c r="L2379" t="b">
        <v>0</v>
      </c>
      <c r="M2379" t="b">
        <v>1</v>
      </c>
      <c r="N2379" t="b">
        <v>0</v>
      </c>
      <c r="O2379" t="s">
        <v>77</v>
      </c>
      <c r="P2379" t="b">
        <v>0</v>
      </c>
      <c r="Q2379" t="b">
        <v>0</v>
      </c>
      <c r="R2379" t="s">
        <v>58</v>
      </c>
      <c r="S2379" t="s">
        <v>59</v>
      </c>
      <c r="V2379" t="s">
        <v>71</v>
      </c>
      <c r="W2379" t="s">
        <v>114</v>
      </c>
      <c r="X2379" t="s">
        <v>62</v>
      </c>
      <c r="Y2379" t="s">
        <v>81</v>
      </c>
      <c r="AD2379">
        <v>289.05</v>
      </c>
      <c r="AE2379">
        <v>352.5</v>
      </c>
      <c r="AF2379">
        <v>40</v>
      </c>
      <c r="AG2379" t="b">
        <v>1</v>
      </c>
      <c r="AH2379">
        <v>336.23</v>
      </c>
      <c r="AI2379">
        <f t="shared" si="37"/>
        <v>5606.3804586165816</v>
      </c>
      <c r="AJ2379">
        <v>2</v>
      </c>
      <c r="AK2379" t="b">
        <v>0</v>
      </c>
      <c r="AL2379" t="b">
        <v>0</v>
      </c>
      <c r="AM2379" t="s">
        <v>576</v>
      </c>
      <c r="AN2379" s="1">
        <v>38674</v>
      </c>
      <c r="AO2379" s="1">
        <v>38690</v>
      </c>
      <c r="AP2379" s="1">
        <v>38769</v>
      </c>
      <c r="AQ2379" s="1">
        <v>38916</v>
      </c>
    </row>
    <row r="2380" spans="1:43">
      <c r="A2380" t="s">
        <v>4735</v>
      </c>
      <c r="B2380">
        <v>220084000578</v>
      </c>
      <c r="C2380" t="s">
        <v>4736</v>
      </c>
      <c r="D2380" t="s">
        <v>122</v>
      </c>
      <c r="E2380">
        <v>70065</v>
      </c>
      <c r="F2380" t="s">
        <v>75</v>
      </c>
      <c r="G2380" t="s">
        <v>3068</v>
      </c>
      <c r="H2380" t="s">
        <v>1038</v>
      </c>
      <c r="I2380" t="b">
        <v>0</v>
      </c>
      <c r="J2380" t="b">
        <v>0</v>
      </c>
      <c r="K2380" t="b">
        <v>0</v>
      </c>
      <c r="L2380" t="b">
        <v>0</v>
      </c>
      <c r="M2380" t="b">
        <v>0</v>
      </c>
      <c r="N2380" t="b">
        <v>0</v>
      </c>
      <c r="O2380" t="s">
        <v>57</v>
      </c>
      <c r="P2380" t="b">
        <v>0</v>
      </c>
      <c r="Q2380" t="b">
        <v>0</v>
      </c>
      <c r="R2380" t="s">
        <v>58</v>
      </c>
      <c r="S2380" t="s">
        <v>59</v>
      </c>
      <c r="T2380" t="s">
        <v>119</v>
      </c>
      <c r="U2380" t="s">
        <v>59</v>
      </c>
      <c r="V2380" t="s">
        <v>71</v>
      </c>
      <c r="W2380" t="s">
        <v>80</v>
      </c>
      <c r="X2380" t="s">
        <v>62</v>
      </c>
      <c r="Y2380" t="s">
        <v>63</v>
      </c>
      <c r="Z2380">
        <v>23.1</v>
      </c>
      <c r="AA2380">
        <v>9.24</v>
      </c>
      <c r="AB2380">
        <v>5.77</v>
      </c>
      <c r="AC2380">
        <v>17</v>
      </c>
      <c r="AD2380">
        <v>286</v>
      </c>
      <c r="AE2380">
        <v>348.78</v>
      </c>
      <c r="AF2380">
        <v>117</v>
      </c>
      <c r="AG2380" t="b">
        <v>1</v>
      </c>
      <c r="AH2380">
        <v>336.47</v>
      </c>
      <c r="AI2380">
        <f t="shared" si="37"/>
        <v>5570.4976905374233</v>
      </c>
      <c r="AJ2380">
        <v>1</v>
      </c>
      <c r="AK2380" t="b">
        <v>0</v>
      </c>
      <c r="AL2380" t="b">
        <v>0</v>
      </c>
      <c r="AM2380" t="s">
        <v>576</v>
      </c>
      <c r="AN2380" s="1">
        <v>39658</v>
      </c>
      <c r="AO2380" s="1">
        <v>39658</v>
      </c>
      <c r="AP2380" s="1">
        <v>39836</v>
      </c>
      <c r="AQ2380" s="1">
        <v>39812</v>
      </c>
    </row>
    <row r="2381" spans="1:43">
      <c r="A2381" t="s">
        <v>4737</v>
      </c>
      <c r="B2381">
        <v>490036000235</v>
      </c>
      <c r="C2381" t="s">
        <v>4738</v>
      </c>
      <c r="D2381" t="s">
        <v>495</v>
      </c>
      <c r="E2381">
        <v>84118</v>
      </c>
      <c r="F2381" t="s">
        <v>54</v>
      </c>
      <c r="G2381" t="s">
        <v>3355</v>
      </c>
      <c r="H2381" t="s">
        <v>2069</v>
      </c>
      <c r="I2381" t="b">
        <v>0</v>
      </c>
      <c r="J2381" t="b">
        <v>0</v>
      </c>
      <c r="K2381" t="b">
        <v>0</v>
      </c>
      <c r="L2381" t="b">
        <v>0</v>
      </c>
      <c r="M2381" t="b">
        <v>0</v>
      </c>
      <c r="N2381" t="b">
        <v>0</v>
      </c>
      <c r="O2381" t="s">
        <v>87</v>
      </c>
      <c r="P2381" t="b">
        <v>0</v>
      </c>
      <c r="Q2381" t="b">
        <v>0</v>
      </c>
      <c r="R2381" t="s">
        <v>119</v>
      </c>
      <c r="S2381" t="s">
        <v>59</v>
      </c>
      <c r="T2381" t="s">
        <v>58</v>
      </c>
      <c r="U2381" t="s">
        <v>59</v>
      </c>
      <c r="V2381" t="s">
        <v>60</v>
      </c>
      <c r="W2381" t="s">
        <v>114</v>
      </c>
      <c r="X2381" t="s">
        <v>107</v>
      </c>
      <c r="Y2381" t="s">
        <v>151</v>
      </c>
      <c r="Z2381">
        <v>23.87</v>
      </c>
      <c r="AA2381">
        <v>0</v>
      </c>
      <c r="AB2381">
        <v>5.97</v>
      </c>
      <c r="AC2381">
        <v>17</v>
      </c>
      <c r="AD2381">
        <v>286</v>
      </c>
      <c r="AE2381">
        <v>348.78</v>
      </c>
      <c r="AF2381">
        <v>180</v>
      </c>
      <c r="AG2381" t="b">
        <v>1</v>
      </c>
      <c r="AH2381">
        <v>336.47</v>
      </c>
      <c r="AI2381">
        <f t="shared" si="37"/>
        <v>5570.4976905374233</v>
      </c>
      <c r="AJ2381">
        <v>4</v>
      </c>
      <c r="AK2381" t="b">
        <v>0</v>
      </c>
      <c r="AL2381" t="b">
        <v>0</v>
      </c>
      <c r="AM2381" t="s">
        <v>576</v>
      </c>
      <c r="AN2381" s="1">
        <v>39416</v>
      </c>
      <c r="AO2381" s="1">
        <v>39525</v>
      </c>
      <c r="AP2381" s="1">
        <v>39590</v>
      </c>
      <c r="AQ2381" s="1">
        <v>39656</v>
      </c>
    </row>
    <row r="2382" spans="1:43">
      <c r="A2382" t="s">
        <v>4739</v>
      </c>
      <c r="B2382">
        <v>170993003505</v>
      </c>
      <c r="C2382" t="s">
        <v>181</v>
      </c>
      <c r="D2382" t="s">
        <v>182</v>
      </c>
      <c r="E2382">
        <v>60647</v>
      </c>
      <c r="F2382" t="s">
        <v>75</v>
      </c>
      <c r="G2382" t="s">
        <v>1680</v>
      </c>
      <c r="H2382" t="s">
        <v>184</v>
      </c>
      <c r="I2382" t="b">
        <v>1</v>
      </c>
      <c r="J2382" t="b">
        <v>0</v>
      </c>
      <c r="K2382" t="b">
        <v>0</v>
      </c>
      <c r="L2382" t="b">
        <v>1</v>
      </c>
      <c r="M2382" t="b">
        <v>0</v>
      </c>
      <c r="N2382" t="b">
        <v>0</v>
      </c>
      <c r="O2382" t="s">
        <v>77</v>
      </c>
      <c r="P2382" t="b">
        <v>0</v>
      </c>
      <c r="Q2382" t="b">
        <v>0</v>
      </c>
      <c r="R2382" t="s">
        <v>1</v>
      </c>
      <c r="S2382" t="s">
        <v>137</v>
      </c>
      <c r="V2382" t="s">
        <v>60</v>
      </c>
      <c r="W2382" t="s">
        <v>61</v>
      </c>
      <c r="X2382" t="s">
        <v>62</v>
      </c>
      <c r="Y2382" t="s">
        <v>81</v>
      </c>
      <c r="Z2382">
        <v>23.92</v>
      </c>
      <c r="AA2382">
        <v>0</v>
      </c>
      <c r="AB2382">
        <v>5.98</v>
      </c>
      <c r="AC2382">
        <v>17</v>
      </c>
      <c r="AD2382">
        <v>286</v>
      </c>
      <c r="AE2382">
        <v>348.78</v>
      </c>
      <c r="AF2382">
        <v>90</v>
      </c>
      <c r="AG2382" t="b">
        <v>1</v>
      </c>
      <c r="AH2382">
        <v>336.47</v>
      </c>
      <c r="AI2382">
        <f t="shared" si="37"/>
        <v>5570.4976905374233</v>
      </c>
      <c r="AJ2382">
        <v>2</v>
      </c>
      <c r="AK2382" t="b">
        <v>0</v>
      </c>
      <c r="AL2382" t="b">
        <v>0</v>
      </c>
      <c r="AM2382" t="s">
        <v>576</v>
      </c>
      <c r="AN2382" s="1">
        <v>39089</v>
      </c>
      <c r="AO2382" s="1">
        <v>39331</v>
      </c>
      <c r="AP2382" s="1">
        <v>39380</v>
      </c>
      <c r="AQ2382" s="1">
        <v>39332</v>
      </c>
    </row>
    <row r="2383" spans="1:43">
      <c r="A2383" t="s">
        <v>4740</v>
      </c>
      <c r="C2383" t="s">
        <v>330</v>
      </c>
      <c r="D2383" t="s">
        <v>74</v>
      </c>
      <c r="E2383">
        <v>10002</v>
      </c>
      <c r="F2383" t="s">
        <v>75</v>
      </c>
      <c r="G2383" t="s">
        <v>76</v>
      </c>
      <c r="H2383" t="s">
        <v>332</v>
      </c>
      <c r="I2383" t="b">
        <v>0</v>
      </c>
      <c r="J2383" t="b">
        <v>0</v>
      </c>
      <c r="K2383" t="b">
        <v>0</v>
      </c>
      <c r="L2383" t="b">
        <v>0</v>
      </c>
      <c r="M2383" t="b">
        <v>0</v>
      </c>
      <c r="N2383" t="b">
        <v>0</v>
      </c>
      <c r="O2383" t="s">
        <v>77</v>
      </c>
      <c r="P2383" t="b">
        <v>0</v>
      </c>
      <c r="Q2383" t="b">
        <v>0</v>
      </c>
      <c r="R2383" t="s">
        <v>58</v>
      </c>
      <c r="S2383" t="s">
        <v>59</v>
      </c>
      <c r="T2383" t="s">
        <v>230</v>
      </c>
      <c r="U2383" t="s">
        <v>59</v>
      </c>
      <c r="V2383" t="s">
        <v>60</v>
      </c>
      <c r="W2383" t="s">
        <v>114</v>
      </c>
      <c r="X2383" t="s">
        <v>62</v>
      </c>
      <c r="Y2383" t="s">
        <v>63</v>
      </c>
      <c r="Z2383">
        <v>0</v>
      </c>
      <c r="AA2383">
        <v>0</v>
      </c>
      <c r="AB2383">
        <v>3.71</v>
      </c>
      <c r="AC2383">
        <v>35</v>
      </c>
      <c r="AD2383">
        <v>286.18</v>
      </c>
      <c r="AE2383">
        <v>336.68</v>
      </c>
      <c r="AF2383">
        <v>23</v>
      </c>
      <c r="AG2383" t="b">
        <v>1</v>
      </c>
      <c r="AH2383">
        <v>336.68</v>
      </c>
      <c r="AI2383">
        <f t="shared" si="37"/>
        <v>5539.1947684681645</v>
      </c>
      <c r="AJ2383">
        <v>2</v>
      </c>
      <c r="AK2383" t="b">
        <v>0</v>
      </c>
      <c r="AL2383" t="b">
        <v>0</v>
      </c>
      <c r="AM2383" t="s">
        <v>576</v>
      </c>
      <c r="AN2383" s="1">
        <v>40438</v>
      </c>
      <c r="AO2383" s="1">
        <v>40465</v>
      </c>
      <c r="AP2383" s="1">
        <v>40549</v>
      </c>
      <c r="AQ2383" s="1">
        <v>40486</v>
      </c>
    </row>
    <row r="2384" spans="1:43">
      <c r="A2384" t="s">
        <v>4741</v>
      </c>
      <c r="B2384">
        <v>110003000068</v>
      </c>
      <c r="C2384" t="s">
        <v>150</v>
      </c>
      <c r="D2384" t="s">
        <v>587</v>
      </c>
      <c r="E2384">
        <v>20002</v>
      </c>
      <c r="F2384" t="s">
        <v>75</v>
      </c>
      <c r="G2384" t="s">
        <v>588</v>
      </c>
      <c r="H2384" t="s">
        <v>589</v>
      </c>
      <c r="I2384" t="b">
        <v>0</v>
      </c>
      <c r="J2384" t="b">
        <v>0</v>
      </c>
      <c r="K2384" t="b">
        <v>0</v>
      </c>
      <c r="L2384" t="b">
        <v>0</v>
      </c>
      <c r="M2384" t="b">
        <v>0</v>
      </c>
      <c r="N2384" t="b">
        <v>0</v>
      </c>
      <c r="O2384" t="s">
        <v>77</v>
      </c>
      <c r="P2384" t="b">
        <v>1</v>
      </c>
      <c r="Q2384" t="b">
        <v>0</v>
      </c>
      <c r="R2384" t="s">
        <v>101</v>
      </c>
      <c r="S2384" t="s">
        <v>95</v>
      </c>
      <c r="T2384" t="s">
        <v>136</v>
      </c>
      <c r="U2384" t="s">
        <v>137</v>
      </c>
      <c r="V2384" t="s">
        <v>60</v>
      </c>
      <c r="W2384" t="s">
        <v>1</v>
      </c>
      <c r="X2384" t="s">
        <v>62</v>
      </c>
      <c r="Y2384" t="s">
        <v>63</v>
      </c>
      <c r="Z2384">
        <v>22.79</v>
      </c>
      <c r="AA2384">
        <v>13.11</v>
      </c>
      <c r="AB2384">
        <v>3.42</v>
      </c>
      <c r="AC2384">
        <v>9</v>
      </c>
      <c r="AD2384">
        <v>276.26</v>
      </c>
      <c r="AE2384">
        <v>336.9</v>
      </c>
      <c r="AF2384">
        <v>34</v>
      </c>
      <c r="AG2384" t="b">
        <v>1</v>
      </c>
      <c r="AH2384">
        <v>336.9</v>
      </c>
      <c r="AI2384">
        <f t="shared" si="37"/>
        <v>5506.4958310622751</v>
      </c>
      <c r="AJ2384">
        <v>3</v>
      </c>
      <c r="AK2384" t="b">
        <v>0</v>
      </c>
      <c r="AL2384" t="b">
        <v>0</v>
      </c>
      <c r="AM2384" t="s">
        <v>576</v>
      </c>
      <c r="AN2384" s="1">
        <v>40340</v>
      </c>
      <c r="AO2384" s="1">
        <v>40371</v>
      </c>
      <c r="AP2384" s="1">
        <v>40519</v>
      </c>
      <c r="AQ2384" s="1">
        <v>40492</v>
      </c>
    </row>
    <row r="2385" spans="1:43">
      <c r="A2385" t="s">
        <v>4742</v>
      </c>
      <c r="B2385">
        <v>450090000112</v>
      </c>
      <c r="C2385" t="s">
        <v>920</v>
      </c>
      <c r="D2385" t="s">
        <v>196</v>
      </c>
      <c r="E2385">
        <v>29624</v>
      </c>
      <c r="F2385" t="s">
        <v>75</v>
      </c>
      <c r="G2385" t="s">
        <v>2723</v>
      </c>
      <c r="H2385" t="s">
        <v>920</v>
      </c>
      <c r="I2385" t="b">
        <v>0</v>
      </c>
      <c r="J2385" t="b">
        <v>0</v>
      </c>
      <c r="K2385" t="b">
        <v>0</v>
      </c>
      <c r="L2385" t="b">
        <v>0</v>
      </c>
      <c r="M2385" t="b">
        <v>0</v>
      </c>
      <c r="N2385" t="b">
        <v>0</v>
      </c>
      <c r="O2385" t="s">
        <v>57</v>
      </c>
      <c r="P2385" t="b">
        <v>0</v>
      </c>
      <c r="Q2385" t="b">
        <v>0</v>
      </c>
      <c r="R2385" t="s">
        <v>390</v>
      </c>
      <c r="S2385" t="s">
        <v>100</v>
      </c>
      <c r="V2385" t="s">
        <v>71</v>
      </c>
      <c r="W2385" t="s">
        <v>61</v>
      </c>
      <c r="X2385" t="s">
        <v>62</v>
      </c>
      <c r="Y2385" t="s">
        <v>151</v>
      </c>
      <c r="AD2385">
        <v>280.85000000000002</v>
      </c>
      <c r="AE2385">
        <v>342.5</v>
      </c>
      <c r="AF2385">
        <v>220</v>
      </c>
      <c r="AG2385" t="b">
        <v>1</v>
      </c>
      <c r="AH2385">
        <v>337.02</v>
      </c>
      <c r="AI2385">
        <f t="shared" si="37"/>
        <v>5488.7008470226965</v>
      </c>
      <c r="AJ2385">
        <v>1</v>
      </c>
      <c r="AK2385" t="b">
        <v>0</v>
      </c>
      <c r="AL2385" t="b">
        <v>0</v>
      </c>
      <c r="AM2385" t="s">
        <v>576</v>
      </c>
      <c r="AN2385" s="1">
        <v>38628</v>
      </c>
      <c r="AO2385" s="1">
        <v>38664</v>
      </c>
      <c r="AP2385" s="1">
        <v>38793</v>
      </c>
      <c r="AQ2385" s="1">
        <v>38696</v>
      </c>
    </row>
    <row r="2386" spans="1:43">
      <c r="A2386" t="s">
        <v>4743</v>
      </c>
      <c r="B2386">
        <v>120162001805</v>
      </c>
      <c r="C2386" t="s">
        <v>4744</v>
      </c>
      <c r="D2386" t="s">
        <v>257</v>
      </c>
      <c r="E2386">
        <v>32177</v>
      </c>
      <c r="F2386" t="s">
        <v>68</v>
      </c>
      <c r="G2386" t="s">
        <v>4745</v>
      </c>
      <c r="H2386" t="s">
        <v>3936</v>
      </c>
      <c r="I2386" t="b">
        <v>0</v>
      </c>
      <c r="J2386" t="b">
        <v>0</v>
      </c>
      <c r="K2386" t="b">
        <v>0</v>
      </c>
      <c r="L2386" t="b">
        <v>0</v>
      </c>
      <c r="M2386" t="b">
        <v>0</v>
      </c>
      <c r="N2386" t="b">
        <v>0</v>
      </c>
      <c r="O2386" t="s">
        <v>57</v>
      </c>
      <c r="P2386" t="b">
        <v>0</v>
      </c>
      <c r="Q2386" t="b">
        <v>0</v>
      </c>
      <c r="R2386" t="s">
        <v>104</v>
      </c>
      <c r="S2386" t="s">
        <v>95</v>
      </c>
      <c r="V2386" t="s">
        <v>71</v>
      </c>
      <c r="W2386" t="s">
        <v>61</v>
      </c>
      <c r="X2386" t="s">
        <v>62</v>
      </c>
      <c r="Y2386" t="s">
        <v>81</v>
      </c>
      <c r="Z2386">
        <v>0</v>
      </c>
      <c r="AA2386">
        <v>0</v>
      </c>
      <c r="AB2386">
        <v>3.74</v>
      </c>
      <c r="AC2386">
        <v>35</v>
      </c>
      <c r="AD2386">
        <v>288.14</v>
      </c>
      <c r="AE2386">
        <v>338.99</v>
      </c>
      <c r="AF2386">
        <v>18</v>
      </c>
      <c r="AG2386" t="b">
        <v>1</v>
      </c>
      <c r="AH2386">
        <v>337.29</v>
      </c>
      <c r="AI2386">
        <f t="shared" si="37"/>
        <v>5448.7674329336396</v>
      </c>
      <c r="AJ2386">
        <v>5</v>
      </c>
      <c r="AK2386" t="b">
        <v>1</v>
      </c>
      <c r="AL2386" t="b">
        <v>0</v>
      </c>
      <c r="AM2386" t="s">
        <v>576</v>
      </c>
      <c r="AN2386" s="1">
        <v>40496</v>
      </c>
      <c r="AO2386" s="1">
        <v>40604</v>
      </c>
      <c r="AP2386" s="1">
        <v>40604</v>
      </c>
      <c r="AQ2386" s="1">
        <v>40644</v>
      </c>
    </row>
    <row r="2387" spans="1:43">
      <c r="A2387" t="s">
        <v>4746</v>
      </c>
      <c r="B2387">
        <v>63279008281</v>
      </c>
      <c r="C2387" t="s">
        <v>4747</v>
      </c>
      <c r="D2387" t="s">
        <v>128</v>
      </c>
      <c r="E2387">
        <v>95673</v>
      </c>
      <c r="F2387" t="s">
        <v>54</v>
      </c>
      <c r="G2387" t="s">
        <v>3167</v>
      </c>
      <c r="H2387" t="s">
        <v>303</v>
      </c>
      <c r="I2387" t="b">
        <v>0</v>
      </c>
      <c r="J2387" t="b">
        <v>0</v>
      </c>
      <c r="K2387" t="b">
        <v>0</v>
      </c>
      <c r="L2387" t="b">
        <v>0</v>
      </c>
      <c r="M2387" t="b">
        <v>0</v>
      </c>
      <c r="N2387" t="b">
        <v>0</v>
      </c>
      <c r="P2387" t="b">
        <v>0</v>
      </c>
      <c r="Q2387" t="b">
        <v>0</v>
      </c>
      <c r="R2387" t="s">
        <v>113</v>
      </c>
      <c r="S2387" t="s">
        <v>113</v>
      </c>
      <c r="T2387" t="s">
        <v>136</v>
      </c>
      <c r="U2387" t="s">
        <v>137</v>
      </c>
      <c r="V2387" t="s">
        <v>60</v>
      </c>
      <c r="W2387" t="s">
        <v>80</v>
      </c>
      <c r="X2387" t="s">
        <v>62</v>
      </c>
      <c r="Y2387" t="s">
        <v>63</v>
      </c>
      <c r="Z2387">
        <v>22.55</v>
      </c>
      <c r="AA2387">
        <v>16.350000000000001</v>
      </c>
      <c r="AB2387">
        <v>3.38</v>
      </c>
      <c r="AC2387">
        <v>9</v>
      </c>
      <c r="AD2387">
        <v>276.77999999999997</v>
      </c>
      <c r="AE2387">
        <v>337.54</v>
      </c>
      <c r="AF2387">
        <v>45</v>
      </c>
      <c r="AG2387" t="b">
        <v>1</v>
      </c>
      <c r="AH2387">
        <v>337.54</v>
      </c>
      <c r="AI2387">
        <f t="shared" si="37"/>
        <v>5411.9220495178515</v>
      </c>
      <c r="AJ2387">
        <v>20</v>
      </c>
      <c r="AK2387" t="b">
        <v>0</v>
      </c>
      <c r="AL2387" t="b">
        <v>0</v>
      </c>
      <c r="AM2387" t="s">
        <v>576</v>
      </c>
      <c r="AN2387" s="1">
        <v>40252</v>
      </c>
      <c r="AO2387" s="1">
        <v>40288</v>
      </c>
      <c r="AP2387" s="1">
        <v>40491</v>
      </c>
      <c r="AQ2387" s="1">
        <v>40403</v>
      </c>
    </row>
    <row r="2388" spans="1:43">
      <c r="A2388" t="s">
        <v>4748</v>
      </c>
      <c r="C2388" t="s">
        <v>330</v>
      </c>
      <c r="D2388" t="s">
        <v>74</v>
      </c>
      <c r="E2388">
        <v>10002</v>
      </c>
      <c r="F2388" t="s">
        <v>75</v>
      </c>
      <c r="G2388" t="s">
        <v>76</v>
      </c>
      <c r="H2388" t="s">
        <v>332</v>
      </c>
      <c r="I2388" t="b">
        <v>0</v>
      </c>
      <c r="J2388" t="b">
        <v>0</v>
      </c>
      <c r="K2388" t="b">
        <v>0</v>
      </c>
      <c r="L2388" t="b">
        <v>0</v>
      </c>
      <c r="M2388" t="b">
        <v>0</v>
      </c>
      <c r="N2388" t="b">
        <v>0</v>
      </c>
      <c r="O2388" t="s">
        <v>77</v>
      </c>
      <c r="P2388" t="b">
        <v>0</v>
      </c>
      <c r="Q2388" t="b">
        <v>0</v>
      </c>
      <c r="R2388" t="s">
        <v>58</v>
      </c>
      <c r="S2388" t="s">
        <v>59</v>
      </c>
      <c r="V2388" t="s">
        <v>60</v>
      </c>
      <c r="W2388" t="s">
        <v>114</v>
      </c>
      <c r="X2388" t="s">
        <v>62</v>
      </c>
      <c r="Y2388" t="s">
        <v>63</v>
      </c>
      <c r="Z2388">
        <v>23.92</v>
      </c>
      <c r="AA2388">
        <v>0</v>
      </c>
      <c r="AB2388">
        <v>5.98</v>
      </c>
      <c r="AC2388">
        <v>17</v>
      </c>
      <c r="AD2388">
        <v>287</v>
      </c>
      <c r="AE2388">
        <v>350</v>
      </c>
      <c r="AF2388">
        <v>20</v>
      </c>
      <c r="AG2388" t="b">
        <v>0</v>
      </c>
      <c r="AH2388">
        <v>337.63</v>
      </c>
      <c r="AI2388">
        <f t="shared" si="37"/>
        <v>5398.6883114881712</v>
      </c>
      <c r="AJ2388">
        <v>1</v>
      </c>
      <c r="AK2388" t="b">
        <v>0</v>
      </c>
      <c r="AL2388" t="b">
        <v>0</v>
      </c>
      <c r="AM2388" t="s">
        <v>576</v>
      </c>
      <c r="AN2388" s="1">
        <v>39089</v>
      </c>
      <c r="AO2388" s="1">
        <v>39261</v>
      </c>
      <c r="AP2388" s="1">
        <v>39433</v>
      </c>
      <c r="AQ2388" s="1">
        <v>39332</v>
      </c>
    </row>
    <row r="2389" spans="1:43">
      <c r="A2389" t="s">
        <v>4749</v>
      </c>
      <c r="B2389">
        <v>130129001974</v>
      </c>
      <c r="C2389" t="s">
        <v>3579</v>
      </c>
      <c r="D2389" t="s">
        <v>280</v>
      </c>
      <c r="E2389">
        <v>30068</v>
      </c>
      <c r="F2389" t="s">
        <v>54</v>
      </c>
      <c r="G2389" t="s">
        <v>1978</v>
      </c>
      <c r="H2389" t="s">
        <v>1979</v>
      </c>
      <c r="I2389" t="b">
        <v>0</v>
      </c>
      <c r="J2389" t="b">
        <v>0</v>
      </c>
      <c r="K2389" t="b">
        <v>0</v>
      </c>
      <c r="L2389" t="b">
        <v>0</v>
      </c>
      <c r="M2389" t="b">
        <v>0</v>
      </c>
      <c r="N2389" t="b">
        <v>0</v>
      </c>
      <c r="O2389" t="s">
        <v>57</v>
      </c>
      <c r="P2389" t="b">
        <v>0</v>
      </c>
      <c r="Q2389" t="b">
        <v>0</v>
      </c>
      <c r="R2389" t="s">
        <v>101</v>
      </c>
      <c r="S2389" t="s">
        <v>95</v>
      </c>
      <c r="T2389" t="s">
        <v>101</v>
      </c>
      <c r="U2389" t="s">
        <v>95</v>
      </c>
      <c r="V2389" t="s">
        <v>60</v>
      </c>
      <c r="W2389" t="s">
        <v>1</v>
      </c>
      <c r="X2389" t="s">
        <v>62</v>
      </c>
      <c r="Y2389" t="s">
        <v>81</v>
      </c>
      <c r="Z2389">
        <v>23.2</v>
      </c>
      <c r="AA2389">
        <v>9.2799999999999994</v>
      </c>
      <c r="AB2389">
        <v>5.8</v>
      </c>
      <c r="AC2389">
        <v>17</v>
      </c>
      <c r="AD2389">
        <v>287</v>
      </c>
      <c r="AE2389">
        <v>350</v>
      </c>
      <c r="AF2389">
        <v>21</v>
      </c>
      <c r="AG2389" t="b">
        <v>1</v>
      </c>
      <c r="AH2389">
        <v>337.65</v>
      </c>
      <c r="AI2389">
        <f t="shared" si="37"/>
        <v>5395.7496808149108</v>
      </c>
      <c r="AJ2389">
        <v>2</v>
      </c>
      <c r="AK2389" t="b">
        <v>0</v>
      </c>
      <c r="AL2389" t="b">
        <v>0</v>
      </c>
      <c r="AM2389" t="s">
        <v>576</v>
      </c>
      <c r="AN2389" s="1">
        <v>39429</v>
      </c>
      <c r="AO2389" s="1">
        <v>39462</v>
      </c>
      <c r="AP2389" s="1">
        <v>39534</v>
      </c>
      <c r="AQ2389" s="1">
        <v>39669</v>
      </c>
    </row>
    <row r="2390" spans="1:43">
      <c r="A2390" t="s">
        <v>4750</v>
      </c>
      <c r="B2390">
        <v>450228000475</v>
      </c>
      <c r="C2390" t="s">
        <v>501</v>
      </c>
      <c r="D2390" t="s">
        <v>196</v>
      </c>
      <c r="E2390">
        <v>29440</v>
      </c>
      <c r="F2390" t="s">
        <v>68</v>
      </c>
      <c r="G2390" t="s">
        <v>502</v>
      </c>
      <c r="H2390" t="s">
        <v>501</v>
      </c>
      <c r="I2390" t="b">
        <v>0</v>
      </c>
      <c r="J2390" t="b">
        <v>0</v>
      </c>
      <c r="K2390" t="b">
        <v>0</v>
      </c>
      <c r="L2390" t="b">
        <v>0</v>
      </c>
      <c r="M2390" t="b">
        <v>0</v>
      </c>
      <c r="N2390" t="b">
        <v>0</v>
      </c>
      <c r="O2390" t="s">
        <v>77</v>
      </c>
      <c r="P2390" t="b">
        <v>0</v>
      </c>
      <c r="Q2390" t="b">
        <v>0</v>
      </c>
      <c r="R2390" t="s">
        <v>119</v>
      </c>
      <c r="S2390" t="s">
        <v>59</v>
      </c>
      <c r="T2390" t="s">
        <v>58</v>
      </c>
      <c r="U2390" t="s">
        <v>59</v>
      </c>
      <c r="V2390" t="s">
        <v>60</v>
      </c>
      <c r="W2390" t="s">
        <v>80</v>
      </c>
      <c r="X2390" t="s">
        <v>62</v>
      </c>
      <c r="Y2390" t="s">
        <v>81</v>
      </c>
      <c r="Z2390">
        <v>23</v>
      </c>
      <c r="AA2390">
        <v>11.5</v>
      </c>
      <c r="AB2390">
        <v>5.75</v>
      </c>
      <c r="AC2390">
        <v>17</v>
      </c>
      <c r="AD2390">
        <v>287</v>
      </c>
      <c r="AE2390">
        <v>350</v>
      </c>
      <c r="AF2390">
        <v>18</v>
      </c>
      <c r="AG2390" t="b">
        <v>1</v>
      </c>
      <c r="AH2390">
        <v>337.65</v>
      </c>
      <c r="AI2390">
        <f t="shared" si="37"/>
        <v>5395.7496808149108</v>
      </c>
      <c r="AJ2390">
        <v>2</v>
      </c>
      <c r="AK2390" t="b">
        <v>0</v>
      </c>
      <c r="AL2390" t="b">
        <v>0</v>
      </c>
      <c r="AM2390" t="s">
        <v>576</v>
      </c>
      <c r="AN2390" s="1">
        <v>39372</v>
      </c>
      <c r="AO2390" s="1">
        <v>39542</v>
      </c>
      <c r="AP2390" s="1">
        <v>39764</v>
      </c>
      <c r="AQ2390" s="1">
        <v>39610</v>
      </c>
    </row>
    <row r="2391" spans="1:43">
      <c r="A2391" t="s">
        <v>4751</v>
      </c>
      <c r="B2391">
        <v>60285000215</v>
      </c>
      <c r="C2391" t="s">
        <v>1253</v>
      </c>
      <c r="D2391" t="s">
        <v>128</v>
      </c>
      <c r="E2391">
        <v>94509</v>
      </c>
      <c r="F2391" t="s">
        <v>54</v>
      </c>
      <c r="G2391" t="s">
        <v>1761</v>
      </c>
      <c r="H2391" t="s">
        <v>286</v>
      </c>
      <c r="I2391" t="b">
        <v>0</v>
      </c>
      <c r="J2391" t="b">
        <v>1</v>
      </c>
      <c r="K2391" t="b">
        <v>1</v>
      </c>
      <c r="L2391" t="b">
        <v>0</v>
      </c>
      <c r="M2391" t="b">
        <v>0</v>
      </c>
      <c r="N2391" t="b">
        <v>0</v>
      </c>
      <c r="O2391" t="s">
        <v>57</v>
      </c>
      <c r="P2391" t="b">
        <v>0</v>
      </c>
      <c r="Q2391" t="b">
        <v>0</v>
      </c>
      <c r="R2391" t="s">
        <v>119</v>
      </c>
      <c r="S2391" t="s">
        <v>59</v>
      </c>
      <c r="T2391" t="s">
        <v>58</v>
      </c>
      <c r="U2391" t="s">
        <v>59</v>
      </c>
      <c r="W2391" t="s">
        <v>114</v>
      </c>
      <c r="X2391" t="s">
        <v>62</v>
      </c>
      <c r="Y2391" t="s">
        <v>63</v>
      </c>
      <c r="AD2391">
        <v>293.14999999999998</v>
      </c>
      <c r="AE2391">
        <v>357.5</v>
      </c>
      <c r="AF2391">
        <v>20</v>
      </c>
      <c r="AG2391" t="b">
        <v>1</v>
      </c>
      <c r="AH2391">
        <v>338</v>
      </c>
      <c r="AI2391">
        <f t="shared" si="37"/>
        <v>5344.4531440328037</v>
      </c>
      <c r="AJ2391">
        <v>2</v>
      </c>
      <c r="AK2391" t="b">
        <v>0</v>
      </c>
      <c r="AL2391" t="b">
        <v>0</v>
      </c>
      <c r="AM2391" t="s">
        <v>576</v>
      </c>
      <c r="AN2391" s="1">
        <v>38335</v>
      </c>
      <c r="AO2391" s="1">
        <v>38358</v>
      </c>
      <c r="AP2391" s="1">
        <v>38387</v>
      </c>
      <c r="AQ2391" s="1">
        <v>38578</v>
      </c>
    </row>
    <row r="2392" spans="1:43">
      <c r="A2392" t="s">
        <v>4752</v>
      </c>
      <c r="B2392">
        <v>362475004424</v>
      </c>
      <c r="C2392" t="s">
        <v>626</v>
      </c>
      <c r="D2392" t="s">
        <v>74</v>
      </c>
      <c r="E2392">
        <v>14610</v>
      </c>
      <c r="F2392" t="s">
        <v>75</v>
      </c>
      <c r="G2392" t="s">
        <v>2573</v>
      </c>
      <c r="H2392" t="s">
        <v>370</v>
      </c>
      <c r="I2392" t="b">
        <v>0</v>
      </c>
      <c r="J2392" t="b">
        <v>0</v>
      </c>
      <c r="K2392" t="b">
        <v>0</v>
      </c>
      <c r="L2392" t="b">
        <v>0</v>
      </c>
      <c r="M2392" t="b">
        <v>0</v>
      </c>
      <c r="N2392" t="b">
        <v>0</v>
      </c>
      <c r="O2392" t="s">
        <v>57</v>
      </c>
      <c r="P2392" t="b">
        <v>0</v>
      </c>
      <c r="Q2392" t="b">
        <v>0</v>
      </c>
      <c r="R2392" t="s">
        <v>119</v>
      </c>
      <c r="S2392" t="s">
        <v>59</v>
      </c>
      <c r="V2392" t="s">
        <v>60</v>
      </c>
      <c r="W2392" t="s">
        <v>61</v>
      </c>
      <c r="X2392" t="s">
        <v>62</v>
      </c>
      <c r="Y2392" t="s">
        <v>81</v>
      </c>
      <c r="Z2392">
        <v>23.18</v>
      </c>
      <c r="AA2392">
        <v>0</v>
      </c>
      <c r="AB2392">
        <v>3.39</v>
      </c>
      <c r="AC2392">
        <v>35</v>
      </c>
      <c r="AD2392">
        <v>287.5</v>
      </c>
      <c r="AE2392">
        <v>338.24</v>
      </c>
      <c r="AF2392">
        <v>23</v>
      </c>
      <c r="AG2392" t="b">
        <v>1</v>
      </c>
      <c r="AH2392">
        <v>338.24</v>
      </c>
      <c r="AI2392">
        <f t="shared" si="37"/>
        <v>5309.4199759536459</v>
      </c>
      <c r="AJ2392">
        <v>3</v>
      </c>
      <c r="AK2392" t="b">
        <v>0</v>
      </c>
      <c r="AL2392" t="b">
        <v>0</v>
      </c>
      <c r="AM2392" t="s">
        <v>576</v>
      </c>
      <c r="AN2392" s="1">
        <v>40446</v>
      </c>
      <c r="AO2392" s="1">
        <v>40590</v>
      </c>
      <c r="AP2392" s="1">
        <v>40626</v>
      </c>
      <c r="AQ2392" s="1">
        <v>40593</v>
      </c>
    </row>
    <row r="2393" spans="1:43">
      <c r="A2393" t="s">
        <v>4753</v>
      </c>
      <c r="B2393">
        <v>63720006301</v>
      </c>
      <c r="C2393" t="s">
        <v>2309</v>
      </c>
      <c r="D2393" t="s">
        <v>128</v>
      </c>
      <c r="E2393">
        <v>95476</v>
      </c>
      <c r="F2393" t="s">
        <v>54</v>
      </c>
      <c r="G2393" t="s">
        <v>2310</v>
      </c>
      <c r="H2393" t="s">
        <v>2309</v>
      </c>
      <c r="I2393" t="b">
        <v>0</v>
      </c>
      <c r="J2393" t="b">
        <v>0</v>
      </c>
      <c r="K2393" t="b">
        <v>0</v>
      </c>
      <c r="L2393" t="b">
        <v>0</v>
      </c>
      <c r="M2393" t="b">
        <v>0</v>
      </c>
      <c r="N2393" t="b">
        <v>0</v>
      </c>
      <c r="O2393" t="s">
        <v>77</v>
      </c>
      <c r="P2393" t="b">
        <v>0</v>
      </c>
      <c r="Q2393" t="b">
        <v>0</v>
      </c>
      <c r="R2393" t="s">
        <v>58</v>
      </c>
      <c r="S2393" t="s">
        <v>59</v>
      </c>
      <c r="T2393" t="s">
        <v>125</v>
      </c>
      <c r="U2393" t="s">
        <v>59</v>
      </c>
      <c r="V2393" t="s">
        <v>60</v>
      </c>
      <c r="W2393" t="s">
        <v>114</v>
      </c>
      <c r="X2393" t="s">
        <v>62</v>
      </c>
      <c r="Y2393" t="s">
        <v>63</v>
      </c>
      <c r="Z2393">
        <v>22.6</v>
      </c>
      <c r="AA2393">
        <v>16.38</v>
      </c>
      <c r="AB2393">
        <v>3.39</v>
      </c>
      <c r="AC2393">
        <v>9</v>
      </c>
      <c r="AD2393">
        <v>277.38</v>
      </c>
      <c r="AE2393">
        <v>338.27</v>
      </c>
      <c r="AF2393">
        <v>20</v>
      </c>
      <c r="AG2393" t="b">
        <v>1</v>
      </c>
      <c r="AH2393">
        <v>338.27</v>
      </c>
      <c r="AI2393">
        <f t="shared" si="37"/>
        <v>5305.0489299437559</v>
      </c>
      <c r="AJ2393">
        <v>1</v>
      </c>
      <c r="AK2393" t="b">
        <v>0</v>
      </c>
      <c r="AL2393" t="b">
        <v>0</v>
      </c>
      <c r="AM2393" t="s">
        <v>576</v>
      </c>
      <c r="AN2393" s="1">
        <v>40037</v>
      </c>
      <c r="AO2393" s="1">
        <v>40072</v>
      </c>
      <c r="AP2393" s="1">
        <v>40072</v>
      </c>
      <c r="AQ2393" s="1">
        <v>40192</v>
      </c>
    </row>
    <row r="2394" spans="1:43">
      <c r="A2394" t="s">
        <v>4754</v>
      </c>
      <c r="B2394">
        <v>280063001107</v>
      </c>
      <c r="C2394" t="s">
        <v>1559</v>
      </c>
      <c r="D2394" t="s">
        <v>162</v>
      </c>
      <c r="E2394">
        <v>39530</v>
      </c>
      <c r="F2394" t="s">
        <v>75</v>
      </c>
      <c r="G2394" t="s">
        <v>1560</v>
      </c>
      <c r="H2394" t="s">
        <v>1561</v>
      </c>
      <c r="I2394" t="b">
        <v>0</v>
      </c>
      <c r="J2394" t="b">
        <v>0</v>
      </c>
      <c r="K2394" t="b">
        <v>0</v>
      </c>
      <c r="L2394" t="b">
        <v>0</v>
      </c>
      <c r="M2394" t="b">
        <v>0</v>
      </c>
      <c r="N2394" t="b">
        <v>0</v>
      </c>
      <c r="O2394" t="s">
        <v>57</v>
      </c>
      <c r="P2394" t="b">
        <v>0</v>
      </c>
      <c r="Q2394" t="b">
        <v>0</v>
      </c>
      <c r="R2394" t="s">
        <v>104</v>
      </c>
      <c r="S2394" t="s">
        <v>95</v>
      </c>
      <c r="T2394" t="s">
        <v>94</v>
      </c>
      <c r="U2394" t="s">
        <v>95</v>
      </c>
      <c r="V2394" t="s">
        <v>71</v>
      </c>
      <c r="W2394" t="s">
        <v>114</v>
      </c>
      <c r="X2394" t="s">
        <v>62</v>
      </c>
      <c r="Y2394" t="s">
        <v>151</v>
      </c>
      <c r="Z2394">
        <v>21.33</v>
      </c>
      <c r="AA2394">
        <v>14.93</v>
      </c>
      <c r="AB2394">
        <v>3.2</v>
      </c>
      <c r="AC2394">
        <v>35</v>
      </c>
      <c r="AD2394">
        <v>287.76</v>
      </c>
      <c r="AE2394">
        <v>338.54</v>
      </c>
      <c r="AF2394">
        <v>450</v>
      </c>
      <c r="AG2394" t="b">
        <v>1</v>
      </c>
      <c r="AH2394">
        <v>338.54</v>
      </c>
      <c r="AI2394">
        <f t="shared" si="37"/>
        <v>5265.7905158546992</v>
      </c>
      <c r="AJ2394">
        <v>2</v>
      </c>
      <c r="AK2394" t="b">
        <v>0</v>
      </c>
      <c r="AL2394" t="b">
        <v>0</v>
      </c>
      <c r="AM2394" t="s">
        <v>576</v>
      </c>
      <c r="AN2394" s="1">
        <v>40409</v>
      </c>
      <c r="AO2394" s="1">
        <v>40543</v>
      </c>
      <c r="AP2394" s="1">
        <v>40631</v>
      </c>
      <c r="AQ2394" s="1">
        <v>40558</v>
      </c>
    </row>
    <row r="2395" spans="1:43">
      <c r="A2395" t="s">
        <v>4755</v>
      </c>
      <c r="B2395">
        <v>130342001319</v>
      </c>
      <c r="C2395" t="s">
        <v>4756</v>
      </c>
      <c r="D2395" t="s">
        <v>280</v>
      </c>
      <c r="E2395">
        <v>30533</v>
      </c>
      <c r="F2395" t="s">
        <v>68</v>
      </c>
      <c r="G2395" t="s">
        <v>4757</v>
      </c>
      <c r="H2395" t="s">
        <v>4758</v>
      </c>
      <c r="I2395" t="b">
        <v>0</v>
      </c>
      <c r="J2395" t="b">
        <v>0</v>
      </c>
      <c r="K2395" t="b">
        <v>0</v>
      </c>
      <c r="L2395" t="b">
        <v>0</v>
      </c>
      <c r="M2395" t="b">
        <v>0</v>
      </c>
      <c r="N2395" t="b">
        <v>0</v>
      </c>
      <c r="O2395" t="s">
        <v>77</v>
      </c>
      <c r="P2395" t="b">
        <v>0</v>
      </c>
      <c r="Q2395" t="b">
        <v>0</v>
      </c>
      <c r="R2395" t="s">
        <v>78</v>
      </c>
      <c r="S2395" t="s">
        <v>79</v>
      </c>
      <c r="T2395" t="s">
        <v>521</v>
      </c>
      <c r="U2395" t="s">
        <v>137</v>
      </c>
      <c r="V2395" t="s">
        <v>71</v>
      </c>
      <c r="W2395" t="s">
        <v>114</v>
      </c>
      <c r="X2395" t="s">
        <v>62</v>
      </c>
      <c r="Y2395" t="s">
        <v>151</v>
      </c>
      <c r="Z2395">
        <v>23.24</v>
      </c>
      <c r="AA2395">
        <v>9.2899999999999991</v>
      </c>
      <c r="AB2395">
        <v>5.81</v>
      </c>
      <c r="AC2395">
        <v>17</v>
      </c>
      <c r="AD2395">
        <v>288</v>
      </c>
      <c r="AE2395">
        <v>351.22</v>
      </c>
      <c r="AF2395">
        <v>20</v>
      </c>
      <c r="AG2395" t="b">
        <v>1</v>
      </c>
      <c r="AH2395">
        <v>338.82</v>
      </c>
      <c r="AI2395">
        <f t="shared" si="37"/>
        <v>5225.2320864290195</v>
      </c>
      <c r="AJ2395">
        <v>1</v>
      </c>
      <c r="AK2395" t="b">
        <v>0</v>
      </c>
      <c r="AL2395" t="b">
        <v>0</v>
      </c>
      <c r="AM2395" t="s">
        <v>576</v>
      </c>
      <c r="AN2395" s="1">
        <v>39338</v>
      </c>
      <c r="AO2395" s="1">
        <v>39345</v>
      </c>
      <c r="AP2395" s="1">
        <v>39406</v>
      </c>
      <c r="AQ2395" s="1">
        <v>39578</v>
      </c>
    </row>
    <row r="2396" spans="1:43">
      <c r="A2396" t="s">
        <v>4759</v>
      </c>
      <c r="B2396">
        <v>360487000235</v>
      </c>
      <c r="C2396" t="s">
        <v>4760</v>
      </c>
      <c r="D2396" t="s">
        <v>74</v>
      </c>
      <c r="E2396">
        <v>13905</v>
      </c>
      <c r="F2396" t="s">
        <v>75</v>
      </c>
      <c r="G2396" t="s">
        <v>4761</v>
      </c>
      <c r="H2396" t="s">
        <v>2531</v>
      </c>
      <c r="I2396" t="b">
        <v>0</v>
      </c>
      <c r="J2396" t="b">
        <v>0</v>
      </c>
      <c r="K2396" t="b">
        <v>0</v>
      </c>
      <c r="L2396" t="b">
        <v>0</v>
      </c>
      <c r="M2396" t="b">
        <v>0</v>
      </c>
      <c r="N2396" t="b">
        <v>0</v>
      </c>
      <c r="O2396" t="s">
        <v>57</v>
      </c>
      <c r="P2396" t="b">
        <v>0</v>
      </c>
      <c r="Q2396" t="b">
        <v>0</v>
      </c>
      <c r="R2396" t="s">
        <v>230</v>
      </c>
      <c r="S2396" t="s">
        <v>59</v>
      </c>
      <c r="V2396" t="s">
        <v>71</v>
      </c>
      <c r="W2396" t="s">
        <v>61</v>
      </c>
      <c r="X2396" t="s">
        <v>62</v>
      </c>
      <c r="Y2396" t="s">
        <v>63</v>
      </c>
      <c r="Z2396">
        <v>24.08</v>
      </c>
      <c r="AA2396">
        <v>0</v>
      </c>
      <c r="AB2396">
        <v>6.02</v>
      </c>
      <c r="AC2396">
        <v>17</v>
      </c>
      <c r="AD2396">
        <v>288</v>
      </c>
      <c r="AE2396">
        <v>351.22</v>
      </c>
      <c r="AF2396">
        <v>25</v>
      </c>
      <c r="AG2396" t="b">
        <v>1</v>
      </c>
      <c r="AH2396">
        <v>338.83</v>
      </c>
      <c r="AI2396">
        <f t="shared" si="37"/>
        <v>5223.7864710923895</v>
      </c>
      <c r="AJ2396">
        <v>3</v>
      </c>
      <c r="AK2396" t="b">
        <v>1</v>
      </c>
      <c r="AL2396" t="b">
        <v>0</v>
      </c>
      <c r="AM2396" t="s">
        <v>576</v>
      </c>
      <c r="AN2396" s="1">
        <v>39754</v>
      </c>
      <c r="AO2396" s="1">
        <v>39821</v>
      </c>
      <c r="AP2396" s="1">
        <v>39906</v>
      </c>
      <c r="AQ2396" s="1">
        <v>39908</v>
      </c>
    </row>
    <row r="2397" spans="1:43">
      <c r="A2397" t="s">
        <v>4762</v>
      </c>
      <c r="C2397" t="s">
        <v>150</v>
      </c>
      <c r="D2397" t="s">
        <v>587</v>
      </c>
      <c r="E2397">
        <v>20019</v>
      </c>
      <c r="F2397" t="s">
        <v>75</v>
      </c>
      <c r="G2397" t="s">
        <v>588</v>
      </c>
      <c r="H2397" t="s">
        <v>589</v>
      </c>
      <c r="I2397" t="b">
        <v>1</v>
      </c>
      <c r="J2397" t="b">
        <v>0</v>
      </c>
      <c r="K2397" t="b">
        <v>0</v>
      </c>
      <c r="L2397" t="b">
        <v>0</v>
      </c>
      <c r="M2397" t="b">
        <v>0</v>
      </c>
      <c r="N2397" t="b">
        <v>0</v>
      </c>
      <c r="O2397" t="s">
        <v>87</v>
      </c>
      <c r="P2397" t="b">
        <v>0</v>
      </c>
      <c r="Q2397" t="b">
        <v>0</v>
      </c>
      <c r="R2397" t="s">
        <v>58</v>
      </c>
      <c r="S2397" t="s">
        <v>59</v>
      </c>
      <c r="T2397" t="s">
        <v>58</v>
      </c>
      <c r="U2397" t="s">
        <v>59</v>
      </c>
      <c r="W2397" t="s">
        <v>114</v>
      </c>
      <c r="X2397" t="s">
        <v>62</v>
      </c>
      <c r="Y2397" t="s">
        <v>88</v>
      </c>
      <c r="AD2397">
        <v>294.38</v>
      </c>
      <c r="AE2397">
        <v>359</v>
      </c>
      <c r="AF2397">
        <v>20</v>
      </c>
      <c r="AG2397" t="b">
        <v>1</v>
      </c>
      <c r="AH2397">
        <v>339</v>
      </c>
      <c r="AI2397">
        <f t="shared" si="37"/>
        <v>5199.2416103696514</v>
      </c>
      <c r="AJ2397">
        <v>1</v>
      </c>
      <c r="AK2397" t="b">
        <v>0</v>
      </c>
      <c r="AL2397" t="b">
        <v>0</v>
      </c>
      <c r="AM2397" t="s">
        <v>576</v>
      </c>
      <c r="AN2397" s="1">
        <v>38903</v>
      </c>
      <c r="AO2397" s="1">
        <v>39080</v>
      </c>
      <c r="AP2397" s="1">
        <v>39147</v>
      </c>
      <c r="AQ2397" s="1">
        <v>39233</v>
      </c>
    </row>
    <row r="2398" spans="1:43">
      <c r="A2398" t="s">
        <v>4763</v>
      </c>
      <c r="B2398">
        <v>470294001079</v>
      </c>
      <c r="C2398" t="s">
        <v>221</v>
      </c>
      <c r="D2398" t="s">
        <v>222</v>
      </c>
      <c r="E2398">
        <v>38106</v>
      </c>
      <c r="F2398" t="s">
        <v>75</v>
      </c>
      <c r="G2398" t="s">
        <v>223</v>
      </c>
      <c r="H2398" t="s">
        <v>224</v>
      </c>
      <c r="I2398" t="b">
        <v>0</v>
      </c>
      <c r="J2398" t="b">
        <v>0</v>
      </c>
      <c r="K2398" t="b">
        <v>0</v>
      </c>
      <c r="L2398" t="b">
        <v>1</v>
      </c>
      <c r="M2398" t="b">
        <v>0</v>
      </c>
      <c r="N2398" t="b">
        <v>0</v>
      </c>
      <c r="O2398" t="s">
        <v>57</v>
      </c>
      <c r="P2398" t="b">
        <v>0</v>
      </c>
      <c r="Q2398" t="b">
        <v>0</v>
      </c>
      <c r="R2398" t="s">
        <v>58</v>
      </c>
      <c r="S2398" t="s">
        <v>59</v>
      </c>
      <c r="V2398" t="s">
        <v>71</v>
      </c>
      <c r="W2398" t="s">
        <v>114</v>
      </c>
      <c r="X2398" t="s">
        <v>62</v>
      </c>
      <c r="Y2398" t="s">
        <v>63</v>
      </c>
      <c r="Z2398">
        <v>0</v>
      </c>
      <c r="AA2398">
        <v>0</v>
      </c>
      <c r="AB2398">
        <v>3.75</v>
      </c>
      <c r="AC2398">
        <v>35</v>
      </c>
      <c r="AD2398">
        <v>288.75</v>
      </c>
      <c r="AE2398">
        <v>339.71</v>
      </c>
      <c r="AF2398">
        <v>15</v>
      </c>
      <c r="AG2398" t="b">
        <v>1</v>
      </c>
      <c r="AH2398">
        <v>339.53</v>
      </c>
      <c r="AI2398">
        <f t="shared" si="37"/>
        <v>5123.0903975281844</v>
      </c>
      <c r="AJ2398">
        <v>6</v>
      </c>
      <c r="AK2398" t="b">
        <v>1</v>
      </c>
      <c r="AL2398" t="b">
        <v>0</v>
      </c>
      <c r="AM2398" t="s">
        <v>576</v>
      </c>
      <c r="AN2398" s="1">
        <v>40587</v>
      </c>
      <c r="AO2398" s="1">
        <v>40610</v>
      </c>
      <c r="AQ2398" s="1">
        <v>40733</v>
      </c>
    </row>
    <row r="2399" spans="1:43">
      <c r="A2399" t="s">
        <v>4764</v>
      </c>
      <c r="B2399">
        <v>341134002254</v>
      </c>
      <c r="C2399" t="s">
        <v>837</v>
      </c>
      <c r="D2399" t="s">
        <v>191</v>
      </c>
      <c r="E2399">
        <v>7103</v>
      </c>
      <c r="F2399" t="s">
        <v>75</v>
      </c>
      <c r="G2399" t="s">
        <v>838</v>
      </c>
      <c r="H2399" t="s">
        <v>839</v>
      </c>
      <c r="I2399" t="b">
        <v>0</v>
      </c>
      <c r="J2399" t="b">
        <v>0</v>
      </c>
      <c r="K2399" t="b">
        <v>0</v>
      </c>
      <c r="L2399" t="b">
        <v>0</v>
      </c>
      <c r="M2399" t="b">
        <v>0</v>
      </c>
      <c r="N2399" t="b">
        <v>0</v>
      </c>
      <c r="O2399" t="s">
        <v>77</v>
      </c>
      <c r="P2399" t="b">
        <v>0</v>
      </c>
      <c r="Q2399" t="b">
        <v>0</v>
      </c>
      <c r="R2399" t="s">
        <v>58</v>
      </c>
      <c r="S2399" t="s">
        <v>59</v>
      </c>
      <c r="T2399" t="s">
        <v>113</v>
      </c>
      <c r="U2399" t="s">
        <v>113</v>
      </c>
      <c r="V2399" t="s">
        <v>60</v>
      </c>
      <c r="W2399" t="s">
        <v>1</v>
      </c>
      <c r="X2399" t="s">
        <v>62</v>
      </c>
      <c r="Y2399" t="s">
        <v>81</v>
      </c>
      <c r="Z2399">
        <v>26.81</v>
      </c>
      <c r="AA2399">
        <v>0</v>
      </c>
      <c r="AB2399">
        <v>3.35</v>
      </c>
      <c r="AC2399">
        <v>35</v>
      </c>
      <c r="AD2399">
        <v>288.60000000000002</v>
      </c>
      <c r="AE2399">
        <v>339.53</v>
      </c>
      <c r="AF2399">
        <v>25</v>
      </c>
      <c r="AG2399" t="b">
        <v>1</v>
      </c>
      <c r="AH2399">
        <v>339.53</v>
      </c>
      <c r="AI2399">
        <f t="shared" si="37"/>
        <v>5123.0903975281844</v>
      </c>
      <c r="AJ2399">
        <v>2</v>
      </c>
      <c r="AK2399" t="b">
        <v>0</v>
      </c>
      <c r="AL2399" t="b">
        <v>0</v>
      </c>
      <c r="AM2399" t="s">
        <v>576</v>
      </c>
      <c r="AN2399" s="1">
        <v>40580</v>
      </c>
      <c r="AO2399" s="1">
        <v>40624</v>
      </c>
      <c r="AQ2399" s="1">
        <v>40656</v>
      </c>
    </row>
    <row r="2400" spans="1:43">
      <c r="A2400" t="s">
        <v>4765</v>
      </c>
      <c r="B2400">
        <v>62271003129</v>
      </c>
      <c r="C2400" t="s">
        <v>130</v>
      </c>
      <c r="D2400" t="s">
        <v>128</v>
      </c>
      <c r="E2400">
        <v>90028</v>
      </c>
      <c r="F2400" t="s">
        <v>75</v>
      </c>
      <c r="G2400" t="s">
        <v>271</v>
      </c>
      <c r="H2400" t="s">
        <v>130</v>
      </c>
      <c r="I2400" t="b">
        <v>0</v>
      </c>
      <c r="J2400" t="b">
        <v>1</v>
      </c>
      <c r="K2400" t="b">
        <v>1</v>
      </c>
      <c r="L2400" t="b">
        <v>0</v>
      </c>
      <c r="M2400" t="b">
        <v>0</v>
      </c>
      <c r="N2400" t="b">
        <v>0</v>
      </c>
      <c r="O2400" t="s">
        <v>87</v>
      </c>
      <c r="P2400" t="b">
        <v>0</v>
      </c>
      <c r="Q2400" t="b">
        <v>0</v>
      </c>
      <c r="R2400" t="s">
        <v>357</v>
      </c>
      <c r="S2400" t="s">
        <v>137</v>
      </c>
      <c r="V2400" t="s">
        <v>71</v>
      </c>
      <c r="W2400" t="s">
        <v>488</v>
      </c>
      <c r="X2400" t="s">
        <v>62</v>
      </c>
      <c r="Y2400" t="s">
        <v>151</v>
      </c>
      <c r="Z2400">
        <v>0</v>
      </c>
      <c r="AA2400">
        <v>0</v>
      </c>
      <c r="AB2400">
        <v>7.5</v>
      </c>
      <c r="AC2400">
        <v>17</v>
      </c>
      <c r="AD2400">
        <v>324.93</v>
      </c>
      <c r="AE2400">
        <v>396.26</v>
      </c>
      <c r="AF2400">
        <v>30</v>
      </c>
      <c r="AG2400" t="b">
        <v>0</v>
      </c>
      <c r="AH2400">
        <v>339.92</v>
      </c>
      <c r="AI2400">
        <f t="shared" si="37"/>
        <v>5067.4133993995492</v>
      </c>
      <c r="AJ2400">
        <v>7</v>
      </c>
      <c r="AK2400" t="b">
        <v>0</v>
      </c>
      <c r="AL2400" t="b">
        <v>0</v>
      </c>
      <c r="AM2400" t="s">
        <v>576</v>
      </c>
      <c r="AN2400" s="1">
        <v>39049</v>
      </c>
      <c r="AO2400" s="1">
        <v>39055</v>
      </c>
      <c r="AP2400" s="1">
        <v>39233</v>
      </c>
      <c r="AQ2400" s="1">
        <v>39059</v>
      </c>
    </row>
    <row r="2401" spans="1:43">
      <c r="A2401" t="s">
        <v>4766</v>
      </c>
      <c r="B2401">
        <v>120087001005</v>
      </c>
      <c r="C2401" t="s">
        <v>1134</v>
      </c>
      <c r="D2401" t="s">
        <v>257</v>
      </c>
      <c r="E2401">
        <v>33578</v>
      </c>
      <c r="F2401" t="s">
        <v>54</v>
      </c>
      <c r="G2401" t="s">
        <v>647</v>
      </c>
      <c r="H2401" t="s">
        <v>648</v>
      </c>
      <c r="I2401" t="b">
        <v>0</v>
      </c>
      <c r="J2401" t="b">
        <v>0</v>
      </c>
      <c r="K2401" t="b">
        <v>0</v>
      </c>
      <c r="L2401" t="b">
        <v>0</v>
      </c>
      <c r="M2401" t="b">
        <v>0</v>
      </c>
      <c r="N2401" t="b">
        <v>0</v>
      </c>
      <c r="O2401" t="s">
        <v>77</v>
      </c>
      <c r="P2401" t="b">
        <v>0</v>
      </c>
      <c r="Q2401" t="b">
        <v>0</v>
      </c>
      <c r="R2401" t="s">
        <v>113</v>
      </c>
      <c r="S2401" t="s">
        <v>113</v>
      </c>
      <c r="T2401" t="s">
        <v>119</v>
      </c>
      <c r="U2401" t="s">
        <v>59</v>
      </c>
      <c r="V2401" t="s">
        <v>60</v>
      </c>
      <c r="W2401" t="s">
        <v>61</v>
      </c>
      <c r="X2401" t="s">
        <v>62</v>
      </c>
      <c r="Y2401" t="s">
        <v>81</v>
      </c>
      <c r="Z2401">
        <v>18.940000000000001</v>
      </c>
      <c r="AA2401">
        <v>0</v>
      </c>
      <c r="AB2401">
        <v>4.92</v>
      </c>
      <c r="AC2401">
        <v>35</v>
      </c>
      <c r="AD2401">
        <v>386.93</v>
      </c>
      <c r="AE2401">
        <v>455.21</v>
      </c>
      <c r="AF2401">
        <v>10</v>
      </c>
      <c r="AG2401" t="b">
        <v>1</v>
      </c>
      <c r="AH2401">
        <v>340</v>
      </c>
      <c r="AI2401">
        <f t="shared" si="37"/>
        <v>5056.0300767064991</v>
      </c>
      <c r="AJ2401">
        <v>20</v>
      </c>
      <c r="AK2401" t="b">
        <v>1</v>
      </c>
      <c r="AL2401" t="b">
        <v>0</v>
      </c>
      <c r="AM2401" t="s">
        <v>102</v>
      </c>
      <c r="AN2401" s="1">
        <v>40578</v>
      </c>
      <c r="AQ2401" s="1">
        <v>40725</v>
      </c>
    </row>
    <row r="2402" spans="1:43">
      <c r="A2402" t="s">
        <v>4767</v>
      </c>
      <c r="B2402">
        <v>401995000971</v>
      </c>
      <c r="C2402" t="s">
        <v>337</v>
      </c>
      <c r="D2402" t="s">
        <v>53</v>
      </c>
      <c r="E2402">
        <v>73110</v>
      </c>
      <c r="F2402" t="s">
        <v>54</v>
      </c>
      <c r="G2402" t="s">
        <v>338</v>
      </c>
      <c r="H2402" t="s">
        <v>339</v>
      </c>
      <c r="I2402" t="b">
        <v>0</v>
      </c>
      <c r="J2402" t="b">
        <v>0</v>
      </c>
      <c r="K2402" t="b">
        <v>0</v>
      </c>
      <c r="L2402" t="b">
        <v>0</v>
      </c>
      <c r="M2402" t="b">
        <v>0</v>
      </c>
      <c r="N2402" t="b">
        <v>0</v>
      </c>
      <c r="O2402" t="s">
        <v>57</v>
      </c>
      <c r="P2402" t="b">
        <v>0</v>
      </c>
      <c r="Q2402" t="b">
        <v>0</v>
      </c>
      <c r="R2402" t="s">
        <v>78</v>
      </c>
      <c r="S2402" t="s">
        <v>79</v>
      </c>
      <c r="T2402" t="s">
        <v>58</v>
      </c>
      <c r="U2402" t="s">
        <v>59</v>
      </c>
      <c r="V2402" t="s">
        <v>71</v>
      </c>
      <c r="W2402" t="s">
        <v>114</v>
      </c>
      <c r="X2402" t="s">
        <v>62</v>
      </c>
      <c r="Y2402" t="s">
        <v>81</v>
      </c>
      <c r="Z2402">
        <v>23.22</v>
      </c>
      <c r="AA2402">
        <v>10.45</v>
      </c>
      <c r="AB2402">
        <v>5.8</v>
      </c>
      <c r="AC2402">
        <v>17</v>
      </c>
      <c r="AD2402">
        <v>289</v>
      </c>
      <c r="AE2402">
        <v>352.44</v>
      </c>
      <c r="AF2402">
        <v>70</v>
      </c>
      <c r="AG2402" t="b">
        <v>1</v>
      </c>
      <c r="AH2402">
        <v>340</v>
      </c>
      <c r="AI2402">
        <f t="shared" si="37"/>
        <v>5056.0300767064991</v>
      </c>
      <c r="AJ2402">
        <v>3</v>
      </c>
      <c r="AK2402" t="b">
        <v>1</v>
      </c>
      <c r="AL2402" t="b">
        <v>0</v>
      </c>
      <c r="AM2402" t="s">
        <v>576</v>
      </c>
      <c r="AN2402" s="1">
        <v>39485</v>
      </c>
      <c r="AO2402" s="1">
        <v>39638</v>
      </c>
      <c r="AP2402" s="1">
        <v>39841</v>
      </c>
      <c r="AQ2402" s="1">
        <v>39639</v>
      </c>
    </row>
    <row r="2403" spans="1:43">
      <c r="A2403" t="s">
        <v>4768</v>
      </c>
      <c r="B2403">
        <v>181209002176</v>
      </c>
      <c r="C2403" t="s">
        <v>2073</v>
      </c>
      <c r="D2403" t="s">
        <v>368</v>
      </c>
      <c r="E2403">
        <v>47804</v>
      </c>
      <c r="F2403" t="s">
        <v>75</v>
      </c>
      <c r="G2403" t="s">
        <v>982</v>
      </c>
      <c r="H2403" t="s">
        <v>983</v>
      </c>
      <c r="I2403" t="b">
        <v>0</v>
      </c>
      <c r="J2403" t="b">
        <v>0</v>
      </c>
      <c r="K2403" t="b">
        <v>0</v>
      </c>
      <c r="L2403" t="b">
        <v>0</v>
      </c>
      <c r="M2403" t="b">
        <v>0</v>
      </c>
      <c r="N2403" t="b">
        <v>0</v>
      </c>
      <c r="O2403" t="s">
        <v>57</v>
      </c>
      <c r="P2403" t="b">
        <v>0</v>
      </c>
      <c r="Q2403" t="b">
        <v>0</v>
      </c>
      <c r="R2403" t="s">
        <v>136</v>
      </c>
      <c r="S2403" t="s">
        <v>137</v>
      </c>
      <c r="V2403" t="s">
        <v>71</v>
      </c>
      <c r="W2403" t="s">
        <v>61</v>
      </c>
      <c r="X2403" t="s">
        <v>62</v>
      </c>
      <c r="Y2403" t="s">
        <v>63</v>
      </c>
      <c r="AD2403">
        <v>289.05</v>
      </c>
      <c r="AE2403">
        <v>352.5</v>
      </c>
      <c r="AF2403">
        <v>20</v>
      </c>
      <c r="AG2403" t="b">
        <v>1</v>
      </c>
      <c r="AH2403">
        <v>340.05</v>
      </c>
      <c r="AI2403">
        <f t="shared" si="37"/>
        <v>5048.9220000233399</v>
      </c>
      <c r="AJ2403">
        <v>4</v>
      </c>
      <c r="AK2403" t="b">
        <v>0</v>
      </c>
      <c r="AL2403" t="b">
        <v>0</v>
      </c>
      <c r="AM2403" t="s">
        <v>576</v>
      </c>
      <c r="AN2403" s="1">
        <v>39091</v>
      </c>
      <c r="AO2403" s="1">
        <v>39177</v>
      </c>
      <c r="AP2403" s="1">
        <v>39233</v>
      </c>
      <c r="AQ2403" s="1">
        <v>39334</v>
      </c>
    </row>
    <row r="2404" spans="1:43">
      <c r="A2404" t="s">
        <v>4769</v>
      </c>
      <c r="B2404">
        <v>484347004934</v>
      </c>
      <c r="C2404" t="s">
        <v>4770</v>
      </c>
      <c r="D2404" t="s">
        <v>248</v>
      </c>
      <c r="E2404">
        <v>75702</v>
      </c>
      <c r="F2404" t="s">
        <v>75</v>
      </c>
      <c r="G2404" t="s">
        <v>4771</v>
      </c>
      <c r="H2404" t="s">
        <v>3221</v>
      </c>
      <c r="I2404" t="b">
        <v>0</v>
      </c>
      <c r="J2404" t="b">
        <v>0</v>
      </c>
      <c r="K2404" t="b">
        <v>0</v>
      </c>
      <c r="L2404" t="b">
        <v>0</v>
      </c>
      <c r="M2404" t="b">
        <v>0</v>
      </c>
      <c r="N2404" t="b">
        <v>0</v>
      </c>
      <c r="O2404" t="s">
        <v>57</v>
      </c>
      <c r="P2404" t="b">
        <v>0</v>
      </c>
      <c r="Q2404" t="b">
        <v>0</v>
      </c>
      <c r="R2404" t="s">
        <v>521</v>
      </c>
      <c r="S2404" t="s">
        <v>137</v>
      </c>
      <c r="T2404" t="s">
        <v>104</v>
      </c>
      <c r="U2404" t="s">
        <v>95</v>
      </c>
      <c r="V2404" t="s">
        <v>71</v>
      </c>
      <c r="W2404" t="s">
        <v>61</v>
      </c>
      <c r="X2404" t="s">
        <v>62</v>
      </c>
      <c r="Y2404" t="s">
        <v>81</v>
      </c>
      <c r="Z2404">
        <v>24.25</v>
      </c>
      <c r="AA2404">
        <v>0</v>
      </c>
      <c r="AB2404">
        <v>6.06</v>
      </c>
      <c r="AC2404">
        <v>17</v>
      </c>
      <c r="AD2404">
        <v>290</v>
      </c>
      <c r="AE2404">
        <v>353.66</v>
      </c>
      <c r="AF2404">
        <v>36</v>
      </c>
      <c r="AG2404" t="b">
        <v>1</v>
      </c>
      <c r="AH2404">
        <v>341.18</v>
      </c>
      <c r="AI2404">
        <f t="shared" si="37"/>
        <v>4889.6128669839782</v>
      </c>
      <c r="AJ2404">
        <v>4</v>
      </c>
      <c r="AK2404" t="b">
        <v>0</v>
      </c>
      <c r="AL2404" t="b">
        <v>0</v>
      </c>
      <c r="AM2404" t="s">
        <v>576</v>
      </c>
      <c r="AN2404" s="1">
        <v>39699</v>
      </c>
      <c r="AO2404" s="1">
        <v>39740</v>
      </c>
      <c r="AP2404" s="1">
        <v>39848</v>
      </c>
      <c r="AQ2404" s="1">
        <v>39852</v>
      </c>
    </row>
    <row r="2405" spans="1:43">
      <c r="A2405" t="s">
        <v>4772</v>
      </c>
      <c r="B2405">
        <v>450228000480</v>
      </c>
      <c r="C2405" t="s">
        <v>4206</v>
      </c>
      <c r="D2405" t="s">
        <v>196</v>
      </c>
      <c r="E2405">
        <v>29585</v>
      </c>
      <c r="F2405" t="s">
        <v>68</v>
      </c>
      <c r="G2405" t="s">
        <v>502</v>
      </c>
      <c r="H2405" t="s">
        <v>501</v>
      </c>
      <c r="I2405" t="b">
        <v>0</v>
      </c>
      <c r="J2405" t="b">
        <v>0</v>
      </c>
      <c r="K2405" t="b">
        <v>0</v>
      </c>
      <c r="L2405" t="b">
        <v>0</v>
      </c>
      <c r="M2405" t="b">
        <v>0</v>
      </c>
      <c r="N2405" t="b">
        <v>0</v>
      </c>
      <c r="O2405" t="s">
        <v>57</v>
      </c>
      <c r="P2405" t="b">
        <v>0</v>
      </c>
      <c r="Q2405" t="b">
        <v>0</v>
      </c>
      <c r="R2405" t="s">
        <v>58</v>
      </c>
      <c r="S2405" t="s">
        <v>59</v>
      </c>
      <c r="T2405" t="s">
        <v>101</v>
      </c>
      <c r="U2405" t="s">
        <v>95</v>
      </c>
      <c r="V2405" t="s">
        <v>60</v>
      </c>
      <c r="W2405" t="s">
        <v>80</v>
      </c>
      <c r="X2405" t="s">
        <v>107</v>
      </c>
      <c r="Y2405" t="s">
        <v>63</v>
      </c>
      <c r="Z2405">
        <v>21.81</v>
      </c>
      <c r="AA2405">
        <v>10.91</v>
      </c>
      <c r="AB2405">
        <v>5.45</v>
      </c>
      <c r="AC2405">
        <v>17</v>
      </c>
      <c r="AD2405">
        <v>273</v>
      </c>
      <c r="AE2405">
        <v>332.93</v>
      </c>
      <c r="AF2405">
        <v>19</v>
      </c>
      <c r="AG2405" t="b">
        <v>1</v>
      </c>
      <c r="AH2405">
        <v>341.25</v>
      </c>
      <c r="AI2405">
        <f t="shared" si="37"/>
        <v>4879.8281596275583</v>
      </c>
      <c r="AJ2405">
        <v>1</v>
      </c>
      <c r="AK2405" t="b">
        <v>0</v>
      </c>
      <c r="AL2405" t="b">
        <v>0</v>
      </c>
      <c r="AM2405" t="s">
        <v>576</v>
      </c>
      <c r="AN2405" s="1">
        <v>39374</v>
      </c>
      <c r="AO2405" s="1">
        <v>39375</v>
      </c>
      <c r="AP2405" s="1">
        <v>39548</v>
      </c>
      <c r="AQ2405" s="1">
        <v>39606</v>
      </c>
    </row>
    <row r="2406" spans="1:43">
      <c r="A2406" t="s">
        <v>4773</v>
      </c>
      <c r="B2406">
        <v>170993000710</v>
      </c>
      <c r="C2406" t="s">
        <v>181</v>
      </c>
      <c r="D2406" t="s">
        <v>182</v>
      </c>
      <c r="E2406">
        <v>60619</v>
      </c>
      <c r="F2406" t="s">
        <v>75</v>
      </c>
      <c r="G2406" t="s">
        <v>842</v>
      </c>
      <c r="H2406" t="s">
        <v>184</v>
      </c>
      <c r="I2406" t="b">
        <v>0</v>
      </c>
      <c r="J2406" t="b">
        <v>1</v>
      </c>
      <c r="K2406" t="b">
        <v>0</v>
      </c>
      <c r="L2406" t="b">
        <v>0</v>
      </c>
      <c r="M2406" t="b">
        <v>0</v>
      </c>
      <c r="N2406" t="b">
        <v>0</v>
      </c>
      <c r="O2406" t="s">
        <v>77</v>
      </c>
      <c r="P2406" t="b">
        <v>0</v>
      </c>
      <c r="Q2406" t="b">
        <v>0</v>
      </c>
      <c r="R2406" t="s">
        <v>357</v>
      </c>
      <c r="S2406" t="s">
        <v>137</v>
      </c>
      <c r="V2406" t="s">
        <v>71</v>
      </c>
      <c r="W2406" t="s">
        <v>61</v>
      </c>
      <c r="X2406" t="s">
        <v>62</v>
      </c>
      <c r="Y2406" t="s">
        <v>81</v>
      </c>
      <c r="Z2406">
        <v>25</v>
      </c>
      <c r="AA2406">
        <v>0</v>
      </c>
      <c r="AB2406">
        <v>6.25</v>
      </c>
      <c r="AC2406">
        <v>17</v>
      </c>
      <c r="AD2406">
        <v>298</v>
      </c>
      <c r="AE2406">
        <v>363.41</v>
      </c>
      <c r="AF2406">
        <v>35</v>
      </c>
      <c r="AG2406" t="b">
        <v>1</v>
      </c>
      <c r="AH2406">
        <v>341.54</v>
      </c>
      <c r="AI2406">
        <f t="shared" si="37"/>
        <v>4839.3959148652411</v>
      </c>
      <c r="AJ2406">
        <v>8</v>
      </c>
      <c r="AK2406" t="b">
        <v>0</v>
      </c>
      <c r="AL2406" t="b">
        <v>0</v>
      </c>
      <c r="AM2406" t="s">
        <v>576</v>
      </c>
      <c r="AN2406" s="1">
        <v>39627</v>
      </c>
      <c r="AO2406" s="1">
        <v>39730</v>
      </c>
      <c r="AP2406" s="1">
        <v>39847</v>
      </c>
      <c r="AQ2406" s="1">
        <v>39781</v>
      </c>
    </row>
    <row r="2407" spans="1:43">
      <c r="A2407" t="s">
        <v>4774</v>
      </c>
      <c r="B2407">
        <v>341293000404</v>
      </c>
      <c r="C2407" t="s">
        <v>4775</v>
      </c>
      <c r="D2407" t="s">
        <v>191</v>
      </c>
      <c r="E2407">
        <v>8861</v>
      </c>
      <c r="F2407" t="s">
        <v>54</v>
      </c>
      <c r="G2407" t="s">
        <v>4776</v>
      </c>
      <c r="H2407" t="s">
        <v>856</v>
      </c>
      <c r="I2407" t="b">
        <v>0</v>
      </c>
      <c r="J2407" t="b">
        <v>0</v>
      </c>
      <c r="K2407" t="b">
        <v>0</v>
      </c>
      <c r="L2407" t="b">
        <v>0</v>
      </c>
      <c r="M2407" t="b">
        <v>0</v>
      </c>
      <c r="N2407" t="b">
        <v>0</v>
      </c>
      <c r="O2407" t="s">
        <v>57</v>
      </c>
      <c r="P2407" t="b">
        <v>0</v>
      </c>
      <c r="Q2407" t="b">
        <v>0</v>
      </c>
      <c r="R2407" t="s">
        <v>101</v>
      </c>
      <c r="S2407" t="s">
        <v>95</v>
      </c>
      <c r="V2407" t="s">
        <v>60</v>
      </c>
      <c r="W2407" t="s">
        <v>1</v>
      </c>
      <c r="X2407" t="s">
        <v>62</v>
      </c>
      <c r="Y2407" t="s">
        <v>63</v>
      </c>
      <c r="Z2407">
        <v>0</v>
      </c>
      <c r="AA2407">
        <v>0</v>
      </c>
      <c r="AB2407">
        <v>3.77</v>
      </c>
      <c r="AC2407">
        <v>35</v>
      </c>
      <c r="AD2407">
        <v>290.31</v>
      </c>
      <c r="AE2407">
        <v>341.54</v>
      </c>
      <c r="AF2407">
        <v>22</v>
      </c>
      <c r="AG2407" t="b">
        <v>1</v>
      </c>
      <c r="AH2407">
        <v>341.55</v>
      </c>
      <c r="AI2407">
        <f t="shared" si="37"/>
        <v>4838.0046995286111</v>
      </c>
      <c r="AJ2407">
        <v>8</v>
      </c>
      <c r="AK2407" t="b">
        <v>1</v>
      </c>
      <c r="AL2407" t="b">
        <v>0</v>
      </c>
      <c r="AM2407" t="s">
        <v>576</v>
      </c>
      <c r="AN2407" s="1">
        <v>40430</v>
      </c>
      <c r="AO2407" s="1">
        <v>40451</v>
      </c>
      <c r="AP2407" s="1">
        <v>40532</v>
      </c>
      <c r="AQ2407" s="1">
        <v>40579</v>
      </c>
    </row>
    <row r="2408" spans="1:43">
      <c r="A2408" t="s">
        <v>4777</v>
      </c>
      <c r="B2408">
        <v>130102000409</v>
      </c>
      <c r="C2408" t="s">
        <v>1685</v>
      </c>
      <c r="D2408" t="s">
        <v>280</v>
      </c>
      <c r="E2408">
        <v>31322</v>
      </c>
      <c r="F2408" t="s">
        <v>54</v>
      </c>
      <c r="G2408" t="s">
        <v>1553</v>
      </c>
      <c r="H2408" t="s">
        <v>1554</v>
      </c>
      <c r="I2408" t="b">
        <v>0</v>
      </c>
      <c r="J2408" t="b">
        <v>1</v>
      </c>
      <c r="K2408" t="b">
        <v>0</v>
      </c>
      <c r="L2408" t="b">
        <v>0</v>
      </c>
      <c r="M2408" t="b">
        <v>0</v>
      </c>
      <c r="N2408" t="b">
        <v>0</v>
      </c>
      <c r="O2408" t="s">
        <v>57</v>
      </c>
      <c r="P2408" t="b">
        <v>0</v>
      </c>
      <c r="Q2408" t="b">
        <v>0</v>
      </c>
      <c r="R2408" t="s">
        <v>171</v>
      </c>
      <c r="S2408" t="s">
        <v>79</v>
      </c>
      <c r="V2408" t="s">
        <v>60</v>
      </c>
      <c r="W2408" t="s">
        <v>114</v>
      </c>
      <c r="X2408" t="s">
        <v>107</v>
      </c>
      <c r="Y2408" t="s">
        <v>63</v>
      </c>
      <c r="Z2408">
        <v>0</v>
      </c>
      <c r="AA2408">
        <v>16.54</v>
      </c>
      <c r="AB2408">
        <v>3.6</v>
      </c>
      <c r="AC2408">
        <v>35</v>
      </c>
      <c r="AD2408">
        <v>294.83999999999997</v>
      </c>
      <c r="AE2408">
        <v>346.87</v>
      </c>
      <c r="AF2408">
        <v>21</v>
      </c>
      <c r="AG2408" t="b">
        <v>1</v>
      </c>
      <c r="AH2408">
        <v>341.58</v>
      </c>
      <c r="AI2408">
        <f t="shared" si="37"/>
        <v>4833.8322535187199</v>
      </c>
      <c r="AJ2408">
        <v>9</v>
      </c>
      <c r="AK2408" t="b">
        <v>1</v>
      </c>
      <c r="AL2408" t="b">
        <v>0</v>
      </c>
      <c r="AM2408" t="s">
        <v>576</v>
      </c>
      <c r="AN2408" s="1">
        <v>40598</v>
      </c>
      <c r="AO2408" s="1">
        <v>40616</v>
      </c>
      <c r="AQ2408" s="1">
        <v>40747</v>
      </c>
    </row>
    <row r="2409" spans="1:43">
      <c r="A2409" t="s">
        <v>4778</v>
      </c>
      <c r="B2409">
        <v>63942002214</v>
      </c>
      <c r="C2409" t="s">
        <v>1608</v>
      </c>
      <c r="D2409" t="s">
        <v>128</v>
      </c>
      <c r="E2409">
        <v>90505</v>
      </c>
      <c r="F2409" t="s">
        <v>75</v>
      </c>
      <c r="G2409" t="s">
        <v>1609</v>
      </c>
      <c r="H2409" t="s">
        <v>130</v>
      </c>
      <c r="I2409" t="b">
        <v>0</v>
      </c>
      <c r="J2409" t="b">
        <v>0</v>
      </c>
      <c r="K2409" t="b">
        <v>0</v>
      </c>
      <c r="L2409" t="b">
        <v>0</v>
      </c>
      <c r="M2409" t="b">
        <v>0</v>
      </c>
      <c r="N2409" t="b">
        <v>0</v>
      </c>
      <c r="O2409" t="s">
        <v>77</v>
      </c>
      <c r="P2409" t="b">
        <v>0</v>
      </c>
      <c r="Q2409" t="b">
        <v>0</v>
      </c>
      <c r="R2409" t="s">
        <v>104</v>
      </c>
      <c r="S2409" t="s">
        <v>95</v>
      </c>
      <c r="T2409" t="s">
        <v>94</v>
      </c>
      <c r="U2409" t="s">
        <v>95</v>
      </c>
      <c r="V2409" t="s">
        <v>71</v>
      </c>
      <c r="W2409" t="s">
        <v>114</v>
      </c>
      <c r="X2409" t="s">
        <v>107</v>
      </c>
      <c r="Y2409" t="s">
        <v>151</v>
      </c>
      <c r="Z2409">
        <v>0</v>
      </c>
      <c r="AA2409">
        <v>21.13</v>
      </c>
      <c r="AB2409">
        <v>3.46</v>
      </c>
      <c r="AC2409">
        <v>35</v>
      </c>
      <c r="AD2409">
        <v>290.47000000000003</v>
      </c>
      <c r="AE2409">
        <v>341.73</v>
      </c>
      <c r="AF2409">
        <v>200</v>
      </c>
      <c r="AG2409" t="b">
        <v>1</v>
      </c>
      <c r="AH2409">
        <v>341.73</v>
      </c>
      <c r="AI2409">
        <f t="shared" si="37"/>
        <v>4812.9970234692419</v>
      </c>
      <c r="AJ2409">
        <v>7</v>
      </c>
      <c r="AK2409" t="b">
        <v>1</v>
      </c>
      <c r="AL2409" t="b">
        <v>0</v>
      </c>
      <c r="AM2409" t="s">
        <v>576</v>
      </c>
      <c r="AN2409" s="1">
        <v>40478</v>
      </c>
      <c r="AO2409" s="1">
        <v>40520</v>
      </c>
      <c r="AP2409" s="1">
        <v>40598</v>
      </c>
      <c r="AQ2409" s="1">
        <v>40629</v>
      </c>
    </row>
    <row r="2410" spans="1:43">
      <c r="A2410" t="s">
        <v>4779</v>
      </c>
      <c r="B2410">
        <v>360008505660</v>
      </c>
      <c r="C2410" t="s">
        <v>73</v>
      </c>
      <c r="D2410" t="s">
        <v>74</v>
      </c>
      <c r="E2410">
        <v>10473</v>
      </c>
      <c r="F2410" t="s">
        <v>75</v>
      </c>
      <c r="G2410" t="s">
        <v>331</v>
      </c>
      <c r="H2410" t="s">
        <v>73</v>
      </c>
      <c r="I2410" t="b">
        <v>0</v>
      </c>
      <c r="J2410" t="b">
        <v>0</v>
      </c>
      <c r="K2410" t="b">
        <v>0</v>
      </c>
      <c r="L2410" t="b">
        <v>0</v>
      </c>
      <c r="M2410" t="b">
        <v>0</v>
      </c>
      <c r="N2410" t="b">
        <v>0</v>
      </c>
      <c r="O2410" t="s">
        <v>87</v>
      </c>
      <c r="P2410" t="b">
        <v>0</v>
      </c>
      <c r="Q2410" t="b">
        <v>0</v>
      </c>
      <c r="R2410" t="s">
        <v>568</v>
      </c>
      <c r="S2410" t="s">
        <v>273</v>
      </c>
      <c r="T2410" t="s">
        <v>521</v>
      </c>
      <c r="U2410" t="s">
        <v>137</v>
      </c>
      <c r="V2410" t="s">
        <v>60</v>
      </c>
      <c r="W2410" t="s">
        <v>61</v>
      </c>
      <c r="X2410" t="s">
        <v>62</v>
      </c>
      <c r="Y2410" t="s">
        <v>88</v>
      </c>
      <c r="Z2410">
        <v>24.33</v>
      </c>
      <c r="AA2410">
        <v>0</v>
      </c>
      <c r="AB2410">
        <v>3.65</v>
      </c>
      <c r="AC2410">
        <v>9</v>
      </c>
      <c r="AD2410">
        <v>280.27999999999997</v>
      </c>
      <c r="AE2410">
        <v>341.8</v>
      </c>
      <c r="AF2410">
        <v>60</v>
      </c>
      <c r="AG2410" t="b">
        <v>0</v>
      </c>
      <c r="AH2410">
        <v>341.8</v>
      </c>
      <c r="AI2410">
        <f t="shared" si="37"/>
        <v>4803.2893161128222</v>
      </c>
      <c r="AJ2410">
        <v>6</v>
      </c>
      <c r="AK2410" t="b">
        <v>1</v>
      </c>
      <c r="AL2410" t="b">
        <v>0</v>
      </c>
      <c r="AM2410" t="s">
        <v>576</v>
      </c>
      <c r="AN2410" s="1">
        <v>40213</v>
      </c>
      <c r="AO2410" s="1">
        <v>40217</v>
      </c>
      <c r="AP2410" s="1">
        <v>40266</v>
      </c>
      <c r="AQ2410" s="1">
        <v>40367</v>
      </c>
    </row>
    <row r="2411" spans="1:43">
      <c r="A2411" t="s">
        <v>4780</v>
      </c>
      <c r="B2411">
        <v>180546000992</v>
      </c>
      <c r="C2411" t="s">
        <v>3186</v>
      </c>
      <c r="D2411" t="s">
        <v>368</v>
      </c>
      <c r="E2411">
        <v>46408</v>
      </c>
      <c r="F2411" t="s">
        <v>54</v>
      </c>
      <c r="G2411" t="s">
        <v>4781</v>
      </c>
      <c r="H2411" t="s">
        <v>469</v>
      </c>
      <c r="I2411" t="b">
        <v>0</v>
      </c>
      <c r="J2411" t="b">
        <v>0</v>
      </c>
      <c r="K2411" t="b">
        <v>0</v>
      </c>
      <c r="L2411" t="b">
        <v>0</v>
      </c>
      <c r="M2411" t="b">
        <v>0</v>
      </c>
      <c r="N2411" t="b">
        <v>0</v>
      </c>
      <c r="O2411" t="s">
        <v>57</v>
      </c>
      <c r="P2411" t="b">
        <v>0</v>
      </c>
      <c r="Q2411" t="b">
        <v>0</v>
      </c>
      <c r="R2411" t="s">
        <v>119</v>
      </c>
      <c r="S2411" t="s">
        <v>59</v>
      </c>
      <c r="T2411" t="s">
        <v>58</v>
      </c>
      <c r="U2411" t="s">
        <v>59</v>
      </c>
      <c r="V2411" t="s">
        <v>60</v>
      </c>
      <c r="W2411" t="s">
        <v>114</v>
      </c>
      <c r="X2411" t="s">
        <v>62</v>
      </c>
      <c r="Y2411" t="s">
        <v>151</v>
      </c>
      <c r="Z2411">
        <v>0</v>
      </c>
      <c r="AA2411">
        <v>0</v>
      </c>
      <c r="AB2411">
        <v>3.94</v>
      </c>
      <c r="AC2411">
        <v>35</v>
      </c>
      <c r="AD2411">
        <v>301.79000000000002</v>
      </c>
      <c r="AE2411">
        <v>355.05</v>
      </c>
      <c r="AF2411">
        <v>30</v>
      </c>
      <c r="AG2411" t="b">
        <v>1</v>
      </c>
      <c r="AH2411">
        <v>341.81</v>
      </c>
      <c r="AI2411">
        <f t="shared" si="37"/>
        <v>4801.9033007761918</v>
      </c>
      <c r="AJ2411">
        <v>4</v>
      </c>
      <c r="AK2411" t="b">
        <v>0</v>
      </c>
      <c r="AL2411" t="b">
        <v>1</v>
      </c>
      <c r="AM2411" t="s">
        <v>576</v>
      </c>
      <c r="AN2411" s="1">
        <v>40520</v>
      </c>
      <c r="AO2411" s="1">
        <v>40527</v>
      </c>
      <c r="AP2411" s="1">
        <v>40546</v>
      </c>
      <c r="AQ2411" s="1">
        <v>40666</v>
      </c>
    </row>
    <row r="2412" spans="1:43">
      <c r="A2412" t="s">
        <v>4782</v>
      </c>
      <c r="B2412">
        <v>420008700584</v>
      </c>
      <c r="C2412" t="s">
        <v>634</v>
      </c>
      <c r="D2412" t="s">
        <v>546</v>
      </c>
      <c r="E2412">
        <v>19146</v>
      </c>
      <c r="F2412" t="s">
        <v>75</v>
      </c>
      <c r="G2412" t="s">
        <v>635</v>
      </c>
      <c r="H2412" t="s">
        <v>634</v>
      </c>
      <c r="I2412" t="b">
        <v>1</v>
      </c>
      <c r="J2412" t="b">
        <v>0</v>
      </c>
      <c r="K2412" t="b">
        <v>0</v>
      </c>
      <c r="L2412" t="b">
        <v>0</v>
      </c>
      <c r="M2412" t="b">
        <v>0</v>
      </c>
      <c r="N2412" t="b">
        <v>0</v>
      </c>
      <c r="O2412" t="s">
        <v>77</v>
      </c>
      <c r="P2412" t="b">
        <v>0</v>
      </c>
      <c r="Q2412" t="b">
        <v>0</v>
      </c>
      <c r="R2412" t="s">
        <v>101</v>
      </c>
      <c r="S2412" t="s">
        <v>95</v>
      </c>
      <c r="T2412" t="s">
        <v>521</v>
      </c>
      <c r="U2412" t="s">
        <v>137</v>
      </c>
      <c r="V2412" t="s">
        <v>60</v>
      </c>
      <c r="W2412" t="s">
        <v>80</v>
      </c>
      <c r="X2412" t="s">
        <v>62</v>
      </c>
      <c r="Y2412" t="s">
        <v>151</v>
      </c>
      <c r="Z2412">
        <v>23.48</v>
      </c>
      <c r="AA2412">
        <v>14.09</v>
      </c>
      <c r="AB2412">
        <v>3.52</v>
      </c>
      <c r="AC2412">
        <v>9</v>
      </c>
      <c r="AD2412">
        <v>285</v>
      </c>
      <c r="AE2412">
        <v>347.56</v>
      </c>
      <c r="AF2412">
        <v>300</v>
      </c>
      <c r="AG2412" t="b">
        <v>1</v>
      </c>
      <c r="AH2412">
        <v>342.07</v>
      </c>
      <c r="AI2412">
        <f t="shared" si="37"/>
        <v>4765.9371020237741</v>
      </c>
      <c r="AJ2412">
        <v>10</v>
      </c>
      <c r="AK2412" t="b">
        <v>0</v>
      </c>
      <c r="AL2412" t="b">
        <v>0</v>
      </c>
      <c r="AM2412" t="s">
        <v>576</v>
      </c>
      <c r="AN2412" s="1">
        <v>39824</v>
      </c>
      <c r="AO2412" s="1">
        <v>39979</v>
      </c>
      <c r="AP2412" s="1">
        <v>40123</v>
      </c>
      <c r="AQ2412" s="1">
        <v>39980</v>
      </c>
    </row>
    <row r="2413" spans="1:43">
      <c r="A2413" t="s">
        <v>4783</v>
      </c>
      <c r="B2413">
        <v>421899006675</v>
      </c>
      <c r="C2413" t="s">
        <v>634</v>
      </c>
      <c r="D2413" t="s">
        <v>546</v>
      </c>
      <c r="E2413">
        <v>19138</v>
      </c>
      <c r="F2413" t="s">
        <v>75</v>
      </c>
      <c r="G2413" t="s">
        <v>635</v>
      </c>
      <c r="H2413" t="s">
        <v>634</v>
      </c>
      <c r="I2413" t="b">
        <v>0</v>
      </c>
      <c r="J2413" t="b">
        <v>0</v>
      </c>
      <c r="K2413" t="b">
        <v>0</v>
      </c>
      <c r="L2413" t="b">
        <v>0</v>
      </c>
      <c r="M2413" t="b">
        <v>0</v>
      </c>
      <c r="N2413" t="b">
        <v>0</v>
      </c>
      <c r="O2413" t="s">
        <v>87</v>
      </c>
      <c r="P2413" t="b">
        <v>0</v>
      </c>
      <c r="Q2413" t="b">
        <v>0</v>
      </c>
      <c r="R2413" t="s">
        <v>104</v>
      </c>
      <c r="S2413" t="s">
        <v>95</v>
      </c>
      <c r="T2413" t="s">
        <v>94</v>
      </c>
      <c r="U2413" t="s">
        <v>95</v>
      </c>
      <c r="V2413" t="s">
        <v>71</v>
      </c>
      <c r="W2413" t="s">
        <v>61</v>
      </c>
      <c r="X2413" t="s">
        <v>62</v>
      </c>
      <c r="Y2413" t="s">
        <v>88</v>
      </c>
      <c r="Z2413">
        <v>23.09</v>
      </c>
      <c r="AA2413">
        <v>13.85</v>
      </c>
      <c r="AB2413">
        <v>5.77</v>
      </c>
      <c r="AC2413">
        <v>17</v>
      </c>
      <c r="AD2413">
        <v>291</v>
      </c>
      <c r="AE2413">
        <v>354.88</v>
      </c>
      <c r="AF2413">
        <v>110</v>
      </c>
      <c r="AG2413" t="b">
        <v>0</v>
      </c>
      <c r="AH2413">
        <v>342.35</v>
      </c>
      <c r="AI2413">
        <f t="shared" si="37"/>
        <v>4727.3554725980866</v>
      </c>
      <c r="AJ2413">
        <v>3</v>
      </c>
      <c r="AK2413" t="b">
        <v>0</v>
      </c>
      <c r="AL2413" t="b">
        <v>0</v>
      </c>
      <c r="AM2413" t="s">
        <v>576</v>
      </c>
      <c r="AN2413" s="1">
        <v>39468</v>
      </c>
      <c r="AO2413" s="1">
        <v>39527</v>
      </c>
      <c r="AP2413" s="1">
        <v>39597</v>
      </c>
      <c r="AQ2413" s="1">
        <v>39708</v>
      </c>
    </row>
    <row r="2414" spans="1:43">
      <c r="A2414" t="s">
        <v>4784</v>
      </c>
      <c r="B2414">
        <v>200001400453</v>
      </c>
      <c r="C2414" t="s">
        <v>433</v>
      </c>
      <c r="D2414" t="s">
        <v>297</v>
      </c>
      <c r="E2414">
        <v>66080</v>
      </c>
      <c r="F2414" t="s">
        <v>68</v>
      </c>
      <c r="G2414" t="s">
        <v>4785</v>
      </c>
      <c r="H2414" t="s">
        <v>1271</v>
      </c>
      <c r="I2414" t="b">
        <v>0</v>
      </c>
      <c r="J2414" t="b">
        <v>0</v>
      </c>
      <c r="K2414" t="b">
        <v>0</v>
      </c>
      <c r="L2414" t="b">
        <v>0</v>
      </c>
      <c r="M2414" t="b">
        <v>0</v>
      </c>
      <c r="N2414" t="b">
        <v>0</v>
      </c>
      <c r="O2414" t="s">
        <v>57</v>
      </c>
      <c r="P2414" t="b">
        <v>0</v>
      </c>
      <c r="Q2414" t="b">
        <v>0</v>
      </c>
      <c r="R2414" t="s">
        <v>99</v>
      </c>
      <c r="S2414" t="s">
        <v>100</v>
      </c>
      <c r="T2414" t="s">
        <v>99</v>
      </c>
      <c r="U2414" t="s">
        <v>100</v>
      </c>
      <c r="V2414" t="s">
        <v>60</v>
      </c>
      <c r="W2414" t="s">
        <v>61</v>
      </c>
      <c r="X2414" t="s">
        <v>62</v>
      </c>
      <c r="Y2414" t="s">
        <v>88</v>
      </c>
      <c r="Z2414">
        <v>23.27</v>
      </c>
      <c r="AA2414">
        <v>12.34</v>
      </c>
      <c r="AB2414">
        <v>3.49</v>
      </c>
      <c r="AC2414">
        <v>9</v>
      </c>
      <c r="AD2414">
        <v>280.85000000000002</v>
      </c>
      <c r="AE2414">
        <v>342.5</v>
      </c>
      <c r="AF2414">
        <v>25</v>
      </c>
      <c r="AG2414" t="b">
        <v>1</v>
      </c>
      <c r="AH2414">
        <v>342.5</v>
      </c>
      <c r="AI2414">
        <f t="shared" si="37"/>
        <v>4706.7512425486175</v>
      </c>
      <c r="AJ2414">
        <v>1</v>
      </c>
      <c r="AK2414" t="b">
        <v>0</v>
      </c>
      <c r="AL2414" t="b">
        <v>0</v>
      </c>
      <c r="AM2414" t="s">
        <v>576</v>
      </c>
      <c r="AN2414" s="1">
        <v>40054</v>
      </c>
      <c r="AO2414" s="1">
        <v>40078</v>
      </c>
      <c r="AQ2414" s="1">
        <v>40213</v>
      </c>
    </row>
    <row r="2415" spans="1:43">
      <c r="A2415" t="s">
        <v>4786</v>
      </c>
      <c r="B2415">
        <v>63720006300</v>
      </c>
      <c r="C2415" t="s">
        <v>2309</v>
      </c>
      <c r="D2415" t="s">
        <v>128</v>
      </c>
      <c r="E2415">
        <v>95476</v>
      </c>
      <c r="F2415" t="s">
        <v>54</v>
      </c>
      <c r="G2415" t="s">
        <v>2310</v>
      </c>
      <c r="H2415" t="s">
        <v>2309</v>
      </c>
      <c r="I2415" t="b">
        <v>0</v>
      </c>
      <c r="J2415" t="b">
        <v>0</v>
      </c>
      <c r="K2415" t="b">
        <v>0</v>
      </c>
      <c r="L2415" t="b">
        <v>0</v>
      </c>
      <c r="M2415" t="b">
        <v>0</v>
      </c>
      <c r="N2415" t="b">
        <v>0</v>
      </c>
      <c r="O2415" t="s">
        <v>57</v>
      </c>
      <c r="P2415" t="b">
        <v>0</v>
      </c>
      <c r="Q2415" t="b">
        <v>0</v>
      </c>
      <c r="R2415" t="s">
        <v>58</v>
      </c>
      <c r="S2415" t="s">
        <v>59</v>
      </c>
      <c r="T2415" t="s">
        <v>58</v>
      </c>
      <c r="U2415" t="s">
        <v>59</v>
      </c>
      <c r="V2415" t="s">
        <v>71</v>
      </c>
      <c r="W2415" t="s">
        <v>61</v>
      </c>
      <c r="X2415" t="s">
        <v>62</v>
      </c>
      <c r="Y2415" t="s">
        <v>63</v>
      </c>
      <c r="Z2415">
        <v>24.9</v>
      </c>
      <c r="AA2415">
        <v>18.05</v>
      </c>
      <c r="AB2415">
        <v>6.23</v>
      </c>
      <c r="AC2415">
        <v>17</v>
      </c>
      <c r="AD2415">
        <v>315</v>
      </c>
      <c r="AE2415">
        <v>384.15</v>
      </c>
      <c r="AF2415">
        <v>40</v>
      </c>
      <c r="AG2415" t="b">
        <v>1</v>
      </c>
      <c r="AH2415">
        <v>342.79</v>
      </c>
      <c r="AI2415">
        <f t="shared" si="37"/>
        <v>4667.0439977862998</v>
      </c>
      <c r="AJ2415">
        <v>2</v>
      </c>
      <c r="AK2415" t="b">
        <v>0</v>
      </c>
      <c r="AL2415" t="b">
        <v>0</v>
      </c>
      <c r="AM2415" t="s">
        <v>576</v>
      </c>
      <c r="AN2415" s="1">
        <v>39483</v>
      </c>
      <c r="AO2415" s="1">
        <v>39619</v>
      </c>
      <c r="AQ2415" s="1">
        <v>39638</v>
      </c>
    </row>
    <row r="2416" spans="1:43">
      <c r="A2416" t="s">
        <v>4787</v>
      </c>
      <c r="B2416">
        <v>360008301676</v>
      </c>
      <c r="C2416" t="s">
        <v>330</v>
      </c>
      <c r="D2416" t="s">
        <v>74</v>
      </c>
      <c r="E2416">
        <v>10032</v>
      </c>
      <c r="F2416" t="s">
        <v>75</v>
      </c>
      <c r="G2416" t="s">
        <v>331</v>
      </c>
      <c r="H2416" t="s">
        <v>332</v>
      </c>
      <c r="I2416" t="b">
        <v>0</v>
      </c>
      <c r="J2416" t="b">
        <v>0</v>
      </c>
      <c r="K2416" t="b">
        <v>0</v>
      </c>
      <c r="L2416" t="b">
        <v>0</v>
      </c>
      <c r="M2416" t="b">
        <v>0</v>
      </c>
      <c r="N2416" t="b">
        <v>0</v>
      </c>
      <c r="O2416" t="s">
        <v>57</v>
      </c>
      <c r="P2416" t="b">
        <v>0</v>
      </c>
      <c r="Q2416" t="b">
        <v>0</v>
      </c>
      <c r="R2416" t="s">
        <v>230</v>
      </c>
      <c r="S2416" t="s">
        <v>59</v>
      </c>
      <c r="T2416" t="s">
        <v>119</v>
      </c>
      <c r="U2416" t="s">
        <v>59</v>
      </c>
      <c r="V2416" t="s">
        <v>60</v>
      </c>
      <c r="W2416" t="s">
        <v>114</v>
      </c>
      <c r="X2416" t="s">
        <v>62</v>
      </c>
      <c r="Y2416" t="s">
        <v>63</v>
      </c>
      <c r="Z2416">
        <v>24.92</v>
      </c>
      <c r="AA2416">
        <v>0</v>
      </c>
      <c r="AB2416">
        <v>6.23</v>
      </c>
      <c r="AC2416">
        <v>17</v>
      </c>
      <c r="AD2416">
        <v>298.27</v>
      </c>
      <c r="AE2416">
        <v>363.74</v>
      </c>
      <c r="AF2416">
        <v>49</v>
      </c>
      <c r="AG2416" t="b">
        <v>0</v>
      </c>
      <c r="AH2416">
        <v>343.01</v>
      </c>
      <c r="AI2416">
        <f t="shared" si="37"/>
        <v>4637.0334603804104</v>
      </c>
      <c r="AJ2416">
        <v>1</v>
      </c>
      <c r="AK2416" t="b">
        <v>0</v>
      </c>
      <c r="AL2416" t="b">
        <v>0</v>
      </c>
      <c r="AM2416" t="s">
        <v>576</v>
      </c>
      <c r="AN2416" s="1">
        <v>38977</v>
      </c>
      <c r="AO2416" s="1">
        <v>39008</v>
      </c>
      <c r="AP2416" s="1">
        <v>39274</v>
      </c>
      <c r="AQ2416" s="1">
        <v>39350</v>
      </c>
    </row>
    <row r="2417" spans="1:43">
      <c r="A2417" t="s">
        <v>4788</v>
      </c>
      <c r="C2417" t="s">
        <v>2784</v>
      </c>
      <c r="D2417" t="s">
        <v>128</v>
      </c>
      <c r="E2417">
        <v>94303</v>
      </c>
      <c r="F2417" t="s">
        <v>54</v>
      </c>
      <c r="G2417" t="s">
        <v>2785</v>
      </c>
      <c r="H2417" t="s">
        <v>1565</v>
      </c>
      <c r="I2417" t="b">
        <v>1</v>
      </c>
      <c r="J2417" t="b">
        <v>0</v>
      </c>
      <c r="K2417" t="b">
        <v>1</v>
      </c>
      <c r="L2417" t="b">
        <v>0</v>
      </c>
      <c r="M2417" t="b">
        <v>0</v>
      </c>
      <c r="N2417" t="b">
        <v>0</v>
      </c>
      <c r="O2417" t="s">
        <v>77</v>
      </c>
      <c r="P2417" t="b">
        <v>0</v>
      </c>
      <c r="Q2417" t="b">
        <v>0</v>
      </c>
      <c r="R2417" t="s">
        <v>119</v>
      </c>
      <c r="S2417" t="s">
        <v>59</v>
      </c>
      <c r="T2417" t="s">
        <v>101</v>
      </c>
      <c r="U2417" t="s">
        <v>95</v>
      </c>
      <c r="V2417" t="s">
        <v>71</v>
      </c>
      <c r="W2417" t="s">
        <v>80</v>
      </c>
      <c r="X2417" t="s">
        <v>62</v>
      </c>
      <c r="Y2417" t="s">
        <v>81</v>
      </c>
      <c r="Z2417">
        <v>2.2999999999999998</v>
      </c>
      <c r="AA2417">
        <v>21.04</v>
      </c>
      <c r="AB2417">
        <v>3.45</v>
      </c>
      <c r="AC2417">
        <v>35</v>
      </c>
      <c r="AD2417">
        <v>291.77</v>
      </c>
      <c r="AE2417">
        <v>343.26</v>
      </c>
      <c r="AF2417">
        <v>80</v>
      </c>
      <c r="AG2417" t="b">
        <v>1</v>
      </c>
      <c r="AH2417">
        <v>343.26</v>
      </c>
      <c r="AI2417">
        <f t="shared" si="37"/>
        <v>4603.0480769646229</v>
      </c>
      <c r="AJ2417">
        <v>4</v>
      </c>
      <c r="AK2417" t="b">
        <v>0</v>
      </c>
      <c r="AL2417" t="b">
        <v>1</v>
      </c>
      <c r="AM2417" t="s">
        <v>576</v>
      </c>
      <c r="AN2417" s="1">
        <v>40552</v>
      </c>
      <c r="AO2417" s="1">
        <v>40630</v>
      </c>
      <c r="AQ2417" s="1">
        <v>40699</v>
      </c>
    </row>
    <row r="2418" spans="1:43">
      <c r="A2418" t="s">
        <v>4789</v>
      </c>
      <c r="B2418">
        <v>120087003854</v>
      </c>
      <c r="C2418" t="s">
        <v>646</v>
      </c>
      <c r="D2418" t="s">
        <v>257</v>
      </c>
      <c r="E2418">
        <v>33626</v>
      </c>
      <c r="F2418" t="s">
        <v>54</v>
      </c>
      <c r="G2418" t="s">
        <v>647</v>
      </c>
      <c r="H2418" t="s">
        <v>648</v>
      </c>
      <c r="I2418" t="b">
        <v>0</v>
      </c>
      <c r="J2418" t="b">
        <v>0</v>
      </c>
      <c r="K2418" t="b">
        <v>0</v>
      </c>
      <c r="L2418" t="b">
        <v>0</v>
      </c>
      <c r="M2418" t="b">
        <v>0</v>
      </c>
      <c r="N2418" t="b">
        <v>0</v>
      </c>
      <c r="O2418" t="s">
        <v>57</v>
      </c>
      <c r="P2418" t="b">
        <v>0</v>
      </c>
      <c r="Q2418" t="b">
        <v>0</v>
      </c>
      <c r="R2418" t="s">
        <v>113</v>
      </c>
      <c r="S2418" t="s">
        <v>113</v>
      </c>
      <c r="T2418" t="s">
        <v>136</v>
      </c>
      <c r="U2418" t="s">
        <v>137</v>
      </c>
      <c r="V2418" t="s">
        <v>60</v>
      </c>
      <c r="W2418" t="s">
        <v>61</v>
      </c>
      <c r="X2418" t="s">
        <v>287</v>
      </c>
      <c r="Y2418" t="s">
        <v>63</v>
      </c>
      <c r="Z2418">
        <v>0</v>
      </c>
      <c r="AA2418">
        <v>0</v>
      </c>
      <c r="AB2418">
        <v>3.81</v>
      </c>
      <c r="AC2418">
        <v>35</v>
      </c>
      <c r="AD2418">
        <v>292.56</v>
      </c>
      <c r="AE2418">
        <v>344.19</v>
      </c>
      <c r="AF2418">
        <v>60</v>
      </c>
      <c r="AG2418" t="b">
        <v>1</v>
      </c>
      <c r="AH2418">
        <v>343.31</v>
      </c>
      <c r="AI2418">
        <f t="shared" si="37"/>
        <v>4596.2660002814637</v>
      </c>
      <c r="AJ2418">
        <v>13</v>
      </c>
      <c r="AK2418" t="b">
        <v>1</v>
      </c>
      <c r="AL2418" t="b">
        <v>1</v>
      </c>
      <c r="AM2418" t="s">
        <v>576</v>
      </c>
      <c r="AN2418" s="1">
        <v>40565</v>
      </c>
      <c r="AO2418" s="1">
        <v>40616</v>
      </c>
      <c r="AQ2418" s="1">
        <v>40712</v>
      </c>
    </row>
    <row r="2419" spans="1:43">
      <c r="A2419" t="s">
        <v>4790</v>
      </c>
      <c r="B2419">
        <v>450231000460</v>
      </c>
      <c r="C2419" t="s">
        <v>937</v>
      </c>
      <c r="D2419" t="s">
        <v>196</v>
      </c>
      <c r="E2419">
        <v>29606</v>
      </c>
      <c r="F2419" t="s">
        <v>75</v>
      </c>
      <c r="G2419" t="s">
        <v>938</v>
      </c>
      <c r="H2419" t="s">
        <v>937</v>
      </c>
      <c r="I2419" t="b">
        <v>1</v>
      </c>
      <c r="J2419" t="b">
        <v>0</v>
      </c>
      <c r="K2419" t="b">
        <v>0</v>
      </c>
      <c r="L2419" t="b">
        <v>0</v>
      </c>
      <c r="M2419" t="b">
        <v>0</v>
      </c>
      <c r="N2419" t="b">
        <v>0</v>
      </c>
      <c r="O2419" t="s">
        <v>57</v>
      </c>
      <c r="P2419" t="b">
        <v>0</v>
      </c>
      <c r="Q2419" t="b">
        <v>0</v>
      </c>
      <c r="R2419" t="s">
        <v>119</v>
      </c>
      <c r="S2419" t="s">
        <v>59</v>
      </c>
      <c r="V2419" t="s">
        <v>71</v>
      </c>
      <c r="W2419" t="s">
        <v>61</v>
      </c>
      <c r="X2419" t="s">
        <v>287</v>
      </c>
      <c r="Y2419" t="s">
        <v>88</v>
      </c>
      <c r="Z2419">
        <v>21.5</v>
      </c>
      <c r="AA2419">
        <v>10.75</v>
      </c>
      <c r="AB2419">
        <v>5.38</v>
      </c>
      <c r="AC2419">
        <v>17</v>
      </c>
      <c r="AD2419">
        <v>270</v>
      </c>
      <c r="AE2419">
        <v>329.27</v>
      </c>
      <c r="AF2419">
        <v>100</v>
      </c>
      <c r="AG2419" t="b">
        <v>0</v>
      </c>
      <c r="AH2419">
        <v>343.33</v>
      </c>
      <c r="AI2419">
        <f t="shared" si="37"/>
        <v>4593.5545696082027</v>
      </c>
      <c r="AJ2419">
        <v>4</v>
      </c>
      <c r="AK2419" t="b">
        <v>0</v>
      </c>
      <c r="AL2419" t="b">
        <v>0</v>
      </c>
      <c r="AM2419" t="s">
        <v>576</v>
      </c>
      <c r="AN2419" s="1">
        <v>39623</v>
      </c>
      <c r="AO2419" s="1">
        <v>39686</v>
      </c>
      <c r="AP2419" s="1">
        <v>39877</v>
      </c>
      <c r="AQ2419" s="1">
        <v>39777</v>
      </c>
    </row>
    <row r="2420" spans="1:43">
      <c r="A2420" t="s">
        <v>4791</v>
      </c>
      <c r="B2420">
        <v>63441005672</v>
      </c>
      <c r="C2420" t="s">
        <v>205</v>
      </c>
      <c r="D2420" t="s">
        <v>128</v>
      </c>
      <c r="E2420">
        <v>94112</v>
      </c>
      <c r="F2420" t="s">
        <v>75</v>
      </c>
      <c r="G2420" t="s">
        <v>206</v>
      </c>
      <c r="H2420" t="s">
        <v>205</v>
      </c>
      <c r="I2420" t="b">
        <v>0</v>
      </c>
      <c r="J2420" t="b">
        <v>0</v>
      </c>
      <c r="K2420" t="b">
        <v>0</v>
      </c>
      <c r="L2420" t="b">
        <v>0</v>
      </c>
      <c r="M2420" t="b">
        <v>0</v>
      </c>
      <c r="N2420" t="b">
        <v>0</v>
      </c>
      <c r="O2420" t="s">
        <v>77</v>
      </c>
      <c r="P2420" t="b">
        <v>0</v>
      </c>
      <c r="Q2420" t="b">
        <v>0</v>
      </c>
      <c r="R2420" t="s">
        <v>113</v>
      </c>
      <c r="S2420" t="s">
        <v>113</v>
      </c>
      <c r="T2420" t="s">
        <v>58</v>
      </c>
      <c r="U2420" t="s">
        <v>59</v>
      </c>
      <c r="V2420" t="s">
        <v>71</v>
      </c>
      <c r="W2420" t="s">
        <v>1</v>
      </c>
      <c r="X2420" t="s">
        <v>62</v>
      </c>
      <c r="Y2420" t="s">
        <v>81</v>
      </c>
      <c r="Z2420">
        <v>22.7</v>
      </c>
      <c r="AA2420">
        <v>16.45</v>
      </c>
      <c r="AB2420">
        <v>5.67</v>
      </c>
      <c r="AC2420">
        <v>17</v>
      </c>
      <c r="AD2420">
        <v>288.77</v>
      </c>
      <c r="AE2420">
        <v>352.16</v>
      </c>
      <c r="AF2420">
        <v>10</v>
      </c>
      <c r="AG2420" t="b">
        <v>1</v>
      </c>
      <c r="AH2420">
        <v>343.53</v>
      </c>
      <c r="AI2420">
        <f t="shared" si="37"/>
        <v>4566.4842628755741</v>
      </c>
      <c r="AJ2420">
        <v>2</v>
      </c>
      <c r="AK2420" t="b">
        <v>0</v>
      </c>
      <c r="AL2420" t="b">
        <v>0</v>
      </c>
      <c r="AM2420" t="s">
        <v>576</v>
      </c>
      <c r="AN2420" s="1">
        <v>39265</v>
      </c>
      <c r="AO2420" s="1">
        <v>39322</v>
      </c>
      <c r="AP2420" s="1">
        <v>39399</v>
      </c>
      <c r="AQ2420" s="1">
        <v>39498</v>
      </c>
    </row>
    <row r="2421" spans="1:43">
      <c r="A2421" t="s">
        <v>4792</v>
      </c>
      <c r="B2421">
        <v>450213000446</v>
      </c>
      <c r="C2421" t="s">
        <v>4793</v>
      </c>
      <c r="D2421" t="s">
        <v>196</v>
      </c>
      <c r="E2421">
        <v>29505</v>
      </c>
      <c r="F2421" t="s">
        <v>75</v>
      </c>
      <c r="G2421" t="s">
        <v>4794</v>
      </c>
      <c r="H2421" t="s">
        <v>4793</v>
      </c>
      <c r="I2421" t="b">
        <v>0</v>
      </c>
      <c r="J2421" t="b">
        <v>0</v>
      </c>
      <c r="K2421" t="b">
        <v>0</v>
      </c>
      <c r="L2421" t="b">
        <v>0</v>
      </c>
      <c r="M2421" t="b">
        <v>0</v>
      </c>
      <c r="N2421" t="b">
        <v>0</v>
      </c>
      <c r="O2421" t="s">
        <v>77</v>
      </c>
      <c r="P2421" t="b">
        <v>0</v>
      </c>
      <c r="Q2421" t="b">
        <v>0</v>
      </c>
      <c r="R2421" t="s">
        <v>119</v>
      </c>
      <c r="S2421" t="s">
        <v>59</v>
      </c>
      <c r="V2421" t="s">
        <v>60</v>
      </c>
      <c r="W2421" t="s">
        <v>1</v>
      </c>
      <c r="X2421" t="s">
        <v>62</v>
      </c>
      <c r="Y2421" t="s">
        <v>88</v>
      </c>
      <c r="Z2421">
        <v>2.35</v>
      </c>
      <c r="AA2421">
        <v>16.559999999999999</v>
      </c>
      <c r="AB2421">
        <v>3.52</v>
      </c>
      <c r="AC2421">
        <v>35</v>
      </c>
      <c r="AD2421">
        <v>292.31</v>
      </c>
      <c r="AE2421">
        <v>343.89</v>
      </c>
      <c r="AF2421">
        <v>48</v>
      </c>
      <c r="AG2421" t="b">
        <v>0</v>
      </c>
      <c r="AH2421">
        <v>343.89</v>
      </c>
      <c r="AI2421">
        <f t="shared" si="37"/>
        <v>4517.9593107568371</v>
      </c>
      <c r="AJ2421">
        <v>6</v>
      </c>
      <c r="AK2421" t="b">
        <v>1</v>
      </c>
      <c r="AL2421" t="b">
        <v>1</v>
      </c>
      <c r="AM2421" t="s">
        <v>576</v>
      </c>
      <c r="AN2421" s="1">
        <v>40588</v>
      </c>
      <c r="AO2421" s="1">
        <v>40633</v>
      </c>
      <c r="AQ2421" s="1">
        <v>40694</v>
      </c>
    </row>
    <row r="2422" spans="1:43">
      <c r="A2422" t="s">
        <v>4795</v>
      </c>
      <c r="C2422" t="s">
        <v>252</v>
      </c>
      <c r="D2422" t="s">
        <v>67</v>
      </c>
      <c r="E2422">
        <v>28216</v>
      </c>
      <c r="F2422" t="s">
        <v>75</v>
      </c>
      <c r="G2422" t="s">
        <v>253</v>
      </c>
      <c r="H2422" t="s">
        <v>254</v>
      </c>
      <c r="I2422" t="b">
        <v>0</v>
      </c>
      <c r="J2422" t="b">
        <v>0</v>
      </c>
      <c r="K2422" t="b">
        <v>0</v>
      </c>
      <c r="L2422" t="b">
        <v>0</v>
      </c>
      <c r="M2422" t="b">
        <v>0</v>
      </c>
      <c r="N2422" t="b">
        <v>0</v>
      </c>
      <c r="O2422" t="s">
        <v>77</v>
      </c>
      <c r="P2422" t="b">
        <v>0</v>
      </c>
      <c r="Q2422" t="b">
        <v>0</v>
      </c>
      <c r="R2422" t="s">
        <v>119</v>
      </c>
      <c r="S2422" t="s">
        <v>59</v>
      </c>
      <c r="T2422" t="s">
        <v>101</v>
      </c>
      <c r="U2422" t="s">
        <v>95</v>
      </c>
      <c r="V2422" t="s">
        <v>71</v>
      </c>
      <c r="W2422" t="s">
        <v>80</v>
      </c>
      <c r="X2422" t="s">
        <v>62</v>
      </c>
      <c r="Y2422" t="s">
        <v>63</v>
      </c>
      <c r="Z2422">
        <v>12</v>
      </c>
      <c r="AA2422">
        <v>17.940000000000001</v>
      </c>
      <c r="AB2422">
        <v>3.45</v>
      </c>
      <c r="AC2422">
        <v>35</v>
      </c>
      <c r="AD2422">
        <v>298.38</v>
      </c>
      <c r="AE2422">
        <v>351.04</v>
      </c>
      <c r="AF2422">
        <v>20</v>
      </c>
      <c r="AG2422" t="b">
        <v>1</v>
      </c>
      <c r="AH2422">
        <v>344.21</v>
      </c>
      <c r="AI2422">
        <f t="shared" si="37"/>
        <v>4475.043619984629</v>
      </c>
      <c r="AJ2422">
        <v>5</v>
      </c>
      <c r="AK2422" t="b">
        <v>1</v>
      </c>
      <c r="AL2422" t="b">
        <v>0</v>
      </c>
      <c r="AM2422" t="s">
        <v>576</v>
      </c>
      <c r="AN2422" s="1">
        <v>40573</v>
      </c>
      <c r="AO2422" s="1">
        <v>40604</v>
      </c>
      <c r="AQ2422" s="1">
        <v>40723</v>
      </c>
    </row>
    <row r="2423" spans="1:43">
      <c r="A2423" t="s">
        <v>4796</v>
      </c>
      <c r="B2423">
        <v>370465001993</v>
      </c>
      <c r="C2423" t="s">
        <v>1308</v>
      </c>
      <c r="D2423" t="s">
        <v>67</v>
      </c>
      <c r="E2423">
        <v>27537</v>
      </c>
      <c r="F2423" t="s">
        <v>68</v>
      </c>
      <c r="G2423" t="s">
        <v>3979</v>
      </c>
      <c r="H2423" t="s">
        <v>3980</v>
      </c>
      <c r="I2423" t="b">
        <v>0</v>
      </c>
      <c r="J2423" t="b">
        <v>0</v>
      </c>
      <c r="K2423" t="b">
        <v>0</v>
      </c>
      <c r="L2423" t="b">
        <v>0</v>
      </c>
      <c r="M2423" t="b">
        <v>0</v>
      </c>
      <c r="N2423" t="b">
        <v>0</v>
      </c>
      <c r="O2423" t="s">
        <v>57</v>
      </c>
      <c r="P2423" t="b">
        <v>0</v>
      </c>
      <c r="Q2423" t="b">
        <v>0</v>
      </c>
      <c r="R2423" t="s">
        <v>58</v>
      </c>
      <c r="S2423" t="s">
        <v>59</v>
      </c>
      <c r="T2423" t="s">
        <v>94</v>
      </c>
      <c r="U2423" t="s">
        <v>95</v>
      </c>
      <c r="V2423" t="s">
        <v>60</v>
      </c>
      <c r="W2423" t="s">
        <v>114</v>
      </c>
      <c r="X2423" t="s">
        <v>62</v>
      </c>
      <c r="Y2423" t="s">
        <v>88</v>
      </c>
      <c r="Z2423">
        <v>23.62</v>
      </c>
      <c r="AA2423">
        <v>10.039999999999999</v>
      </c>
      <c r="AB2423">
        <v>3.54</v>
      </c>
      <c r="AC2423">
        <v>9</v>
      </c>
      <c r="AD2423">
        <v>282.36</v>
      </c>
      <c r="AE2423">
        <v>344.34</v>
      </c>
      <c r="AF2423">
        <v>120</v>
      </c>
      <c r="AG2423" t="b">
        <v>1</v>
      </c>
      <c r="AH2423">
        <v>344.34</v>
      </c>
      <c r="AI2423">
        <f t="shared" si="37"/>
        <v>4457.6676206084194</v>
      </c>
      <c r="AJ2423">
        <v>2</v>
      </c>
      <c r="AK2423" t="b">
        <v>1</v>
      </c>
      <c r="AL2423" t="b">
        <v>0</v>
      </c>
      <c r="AM2423" t="s">
        <v>576</v>
      </c>
      <c r="AN2423" s="1">
        <v>40127</v>
      </c>
      <c r="AO2423" s="1">
        <v>40146</v>
      </c>
      <c r="AP2423" s="1">
        <v>40255</v>
      </c>
      <c r="AQ2423" s="1">
        <v>40284</v>
      </c>
    </row>
    <row r="2424" spans="1:43">
      <c r="A2424" t="s">
        <v>4797</v>
      </c>
      <c r="B2424">
        <v>450258000681</v>
      </c>
      <c r="C2424" t="s">
        <v>719</v>
      </c>
      <c r="D2424" t="s">
        <v>196</v>
      </c>
      <c r="E2424">
        <v>29720</v>
      </c>
      <c r="F2424" t="s">
        <v>68</v>
      </c>
      <c r="G2424" t="s">
        <v>953</v>
      </c>
      <c r="H2424" t="s">
        <v>719</v>
      </c>
      <c r="I2424" t="b">
        <v>0</v>
      </c>
      <c r="J2424" t="b">
        <v>0</v>
      </c>
      <c r="K2424" t="b">
        <v>0</v>
      </c>
      <c r="L2424" t="b">
        <v>0</v>
      </c>
      <c r="M2424" t="b">
        <v>0</v>
      </c>
      <c r="N2424" t="b">
        <v>0</v>
      </c>
      <c r="O2424" t="s">
        <v>57</v>
      </c>
      <c r="P2424" t="b">
        <v>0</v>
      </c>
      <c r="Q2424" t="b">
        <v>0</v>
      </c>
      <c r="R2424" t="s">
        <v>119</v>
      </c>
      <c r="S2424" t="s">
        <v>59</v>
      </c>
      <c r="T2424" t="s">
        <v>104</v>
      </c>
      <c r="U2424" t="s">
        <v>95</v>
      </c>
      <c r="V2424" t="s">
        <v>71</v>
      </c>
      <c r="W2424" t="s">
        <v>80</v>
      </c>
      <c r="X2424" t="s">
        <v>62</v>
      </c>
      <c r="Y2424" t="s">
        <v>81</v>
      </c>
      <c r="Z2424">
        <v>24.1</v>
      </c>
      <c r="AA2424">
        <v>12.05</v>
      </c>
      <c r="AB2424">
        <v>6.02</v>
      </c>
      <c r="AC2424">
        <v>17</v>
      </c>
      <c r="AD2424">
        <v>300</v>
      </c>
      <c r="AE2424">
        <v>365.85</v>
      </c>
      <c r="AF2424">
        <v>24</v>
      </c>
      <c r="AG2424" t="b">
        <v>1</v>
      </c>
      <c r="AH2424">
        <v>344.48</v>
      </c>
      <c r="AI2424">
        <f t="shared" si="37"/>
        <v>4438.9928058955729</v>
      </c>
      <c r="AJ2424">
        <v>5</v>
      </c>
      <c r="AK2424" t="b">
        <v>1</v>
      </c>
      <c r="AL2424" t="b">
        <v>0</v>
      </c>
      <c r="AM2424" t="s">
        <v>576</v>
      </c>
      <c r="AN2424" s="1">
        <v>39616</v>
      </c>
      <c r="AO2424" s="1">
        <v>39727</v>
      </c>
      <c r="AP2424" s="1">
        <v>39778</v>
      </c>
      <c r="AQ2424" s="1">
        <v>39768</v>
      </c>
    </row>
    <row r="2425" spans="1:43">
      <c r="A2425" t="s">
        <v>4798</v>
      </c>
      <c r="B2425">
        <v>170993000688</v>
      </c>
      <c r="C2425" t="s">
        <v>181</v>
      </c>
      <c r="D2425" t="s">
        <v>182</v>
      </c>
      <c r="E2425">
        <v>60623</v>
      </c>
      <c r="F2425" t="s">
        <v>75</v>
      </c>
      <c r="G2425" t="s">
        <v>1310</v>
      </c>
      <c r="H2425" t="s">
        <v>184</v>
      </c>
      <c r="I2425" t="b">
        <v>0</v>
      </c>
      <c r="J2425" t="b">
        <v>1</v>
      </c>
      <c r="K2425" t="b">
        <v>0</v>
      </c>
      <c r="L2425" t="b">
        <v>0</v>
      </c>
      <c r="M2425" t="b">
        <v>0</v>
      </c>
      <c r="N2425" t="b">
        <v>0</v>
      </c>
      <c r="O2425" t="s">
        <v>77</v>
      </c>
      <c r="P2425" t="b">
        <v>0</v>
      </c>
      <c r="Q2425" t="b">
        <v>0</v>
      </c>
      <c r="R2425" t="s">
        <v>267</v>
      </c>
      <c r="S2425" t="s">
        <v>95</v>
      </c>
      <c r="T2425" t="s">
        <v>267</v>
      </c>
      <c r="U2425" t="s">
        <v>95</v>
      </c>
      <c r="V2425" t="s">
        <v>60</v>
      </c>
      <c r="W2425" t="s">
        <v>80</v>
      </c>
      <c r="X2425" t="s">
        <v>62</v>
      </c>
      <c r="Y2425" t="s">
        <v>88</v>
      </c>
      <c r="Z2425">
        <v>24.55</v>
      </c>
      <c r="AA2425">
        <v>0</v>
      </c>
      <c r="AB2425">
        <v>6.14</v>
      </c>
      <c r="AC2425">
        <v>17</v>
      </c>
      <c r="AD2425">
        <v>293</v>
      </c>
      <c r="AE2425">
        <v>357.32</v>
      </c>
      <c r="AF2425">
        <v>90</v>
      </c>
      <c r="AG2425" t="b">
        <v>1</v>
      </c>
      <c r="AH2425">
        <v>344.71</v>
      </c>
      <c r="AI2425">
        <f t="shared" si="37"/>
        <v>4408.3978531530529</v>
      </c>
      <c r="AJ2425">
        <v>9</v>
      </c>
      <c r="AK2425" t="b">
        <v>0</v>
      </c>
      <c r="AL2425" t="b">
        <v>0</v>
      </c>
      <c r="AM2425" t="s">
        <v>576</v>
      </c>
      <c r="AN2425" s="1">
        <v>39454</v>
      </c>
      <c r="AO2425" s="1">
        <v>39458</v>
      </c>
      <c r="AP2425" s="1">
        <v>39578</v>
      </c>
      <c r="AQ2425" s="1">
        <v>39690</v>
      </c>
    </row>
    <row r="2426" spans="1:43">
      <c r="A2426" t="s">
        <v>4799</v>
      </c>
      <c r="B2426">
        <v>170993004265</v>
      </c>
      <c r="C2426" t="s">
        <v>181</v>
      </c>
      <c r="D2426" t="s">
        <v>182</v>
      </c>
      <c r="E2426">
        <v>60615</v>
      </c>
      <c r="F2426" t="s">
        <v>75</v>
      </c>
      <c r="G2426" t="s">
        <v>1310</v>
      </c>
      <c r="H2426" t="s">
        <v>184</v>
      </c>
      <c r="I2426" t="b">
        <v>0</v>
      </c>
      <c r="J2426" t="b">
        <v>1</v>
      </c>
      <c r="K2426" t="b">
        <v>0</v>
      </c>
      <c r="L2426" t="b">
        <v>0</v>
      </c>
      <c r="M2426" t="b">
        <v>0</v>
      </c>
      <c r="N2426" t="b">
        <v>0</v>
      </c>
      <c r="O2426" t="s">
        <v>77</v>
      </c>
      <c r="P2426" t="b">
        <v>0</v>
      </c>
      <c r="Q2426" t="b">
        <v>0</v>
      </c>
      <c r="R2426" t="s">
        <v>113</v>
      </c>
      <c r="S2426" t="s">
        <v>113</v>
      </c>
      <c r="T2426" t="s">
        <v>119</v>
      </c>
      <c r="U2426" t="s">
        <v>59</v>
      </c>
      <c r="V2426" t="s">
        <v>60</v>
      </c>
      <c r="W2426" t="s">
        <v>80</v>
      </c>
      <c r="X2426" t="s">
        <v>62</v>
      </c>
      <c r="Y2426" t="s">
        <v>88</v>
      </c>
      <c r="Z2426">
        <v>24.56</v>
      </c>
      <c r="AA2426">
        <v>0</v>
      </c>
      <c r="AB2426">
        <v>6.14</v>
      </c>
      <c r="AC2426">
        <v>17</v>
      </c>
      <c r="AD2426">
        <v>293</v>
      </c>
      <c r="AE2426">
        <v>357.32</v>
      </c>
      <c r="AF2426">
        <v>4</v>
      </c>
      <c r="AG2426" t="b">
        <v>1</v>
      </c>
      <c r="AH2426">
        <v>344.71</v>
      </c>
      <c r="AI2426">
        <f t="shared" si="37"/>
        <v>4408.3978531530529</v>
      </c>
      <c r="AJ2426">
        <v>1</v>
      </c>
      <c r="AK2426" t="b">
        <v>0</v>
      </c>
      <c r="AL2426" t="b">
        <v>0</v>
      </c>
      <c r="AM2426" t="s">
        <v>576</v>
      </c>
      <c r="AN2426" s="1">
        <v>39136</v>
      </c>
      <c r="AO2426" s="1">
        <v>39244</v>
      </c>
      <c r="AP2426" s="1">
        <v>39428</v>
      </c>
      <c r="AQ2426" s="1">
        <v>39369</v>
      </c>
    </row>
    <row r="2427" spans="1:43">
      <c r="A2427" t="s">
        <v>4800</v>
      </c>
      <c r="B2427">
        <v>481623007244</v>
      </c>
      <c r="C2427" t="s">
        <v>320</v>
      </c>
      <c r="D2427" t="s">
        <v>248</v>
      </c>
      <c r="E2427">
        <v>75224</v>
      </c>
      <c r="F2427" t="s">
        <v>75</v>
      </c>
      <c r="G2427" t="s">
        <v>453</v>
      </c>
      <c r="H2427" t="s">
        <v>320</v>
      </c>
      <c r="I2427" t="b">
        <v>0</v>
      </c>
      <c r="J2427" t="b">
        <v>0</v>
      </c>
      <c r="K2427" t="b">
        <v>0</v>
      </c>
      <c r="L2427" t="b">
        <v>0</v>
      </c>
      <c r="M2427" t="b">
        <v>0</v>
      </c>
      <c r="N2427" t="b">
        <v>0</v>
      </c>
      <c r="O2427" t="s">
        <v>77</v>
      </c>
      <c r="P2427" t="b">
        <v>0</v>
      </c>
      <c r="Q2427" t="b">
        <v>0</v>
      </c>
      <c r="R2427" t="s">
        <v>119</v>
      </c>
      <c r="S2427" t="s">
        <v>59</v>
      </c>
      <c r="T2427" t="s">
        <v>230</v>
      </c>
      <c r="U2427" t="s">
        <v>59</v>
      </c>
      <c r="V2427" t="s">
        <v>71</v>
      </c>
      <c r="W2427" t="s">
        <v>114</v>
      </c>
      <c r="X2427" t="s">
        <v>62</v>
      </c>
      <c r="Y2427" t="s">
        <v>151</v>
      </c>
      <c r="Z2427">
        <v>0</v>
      </c>
      <c r="AA2427">
        <v>0</v>
      </c>
      <c r="AB2427">
        <v>3.81</v>
      </c>
      <c r="AC2427">
        <v>35</v>
      </c>
      <c r="AD2427">
        <v>293.07</v>
      </c>
      <c r="AE2427">
        <v>344.79</v>
      </c>
      <c r="AF2427">
        <v>80</v>
      </c>
      <c r="AG2427" t="b">
        <v>1</v>
      </c>
      <c r="AH2427">
        <v>344.79</v>
      </c>
      <c r="AI2427">
        <f t="shared" si="37"/>
        <v>4397.780930459995</v>
      </c>
      <c r="AJ2427">
        <v>9</v>
      </c>
      <c r="AK2427" t="b">
        <v>1</v>
      </c>
      <c r="AL2427" t="b">
        <v>0</v>
      </c>
      <c r="AM2427" t="s">
        <v>576</v>
      </c>
      <c r="AN2427" s="1">
        <v>40424</v>
      </c>
      <c r="AO2427" s="1">
        <v>40453</v>
      </c>
      <c r="AP2427" s="1">
        <v>40455</v>
      </c>
      <c r="AQ2427" s="1">
        <v>40574</v>
      </c>
    </row>
    <row r="2428" spans="1:43">
      <c r="A2428" t="s">
        <v>4801</v>
      </c>
      <c r="B2428">
        <v>40906000934</v>
      </c>
      <c r="C2428" t="s">
        <v>504</v>
      </c>
      <c r="D2428" t="s">
        <v>354</v>
      </c>
      <c r="E2428">
        <v>85021</v>
      </c>
      <c r="F2428" t="s">
        <v>75</v>
      </c>
      <c r="G2428" t="s">
        <v>4802</v>
      </c>
      <c r="H2428" t="s">
        <v>411</v>
      </c>
      <c r="I2428" t="b">
        <v>0</v>
      </c>
      <c r="J2428" t="b">
        <v>0</v>
      </c>
      <c r="K2428" t="b">
        <v>0</v>
      </c>
      <c r="L2428" t="b">
        <v>0</v>
      </c>
      <c r="M2428" t="b">
        <v>0</v>
      </c>
      <c r="N2428" t="b">
        <v>0</v>
      </c>
      <c r="O2428" t="s">
        <v>77</v>
      </c>
      <c r="P2428" t="b">
        <v>0</v>
      </c>
      <c r="Q2428" t="b">
        <v>0</v>
      </c>
      <c r="R2428" t="s">
        <v>119</v>
      </c>
      <c r="S2428" t="s">
        <v>59</v>
      </c>
      <c r="T2428" t="s">
        <v>272</v>
      </c>
      <c r="U2428" t="s">
        <v>273</v>
      </c>
      <c r="V2428" t="s">
        <v>60</v>
      </c>
      <c r="W2428" t="s">
        <v>114</v>
      </c>
      <c r="X2428" t="s">
        <v>62</v>
      </c>
      <c r="Y2428" t="s">
        <v>151</v>
      </c>
      <c r="Z2428">
        <v>0</v>
      </c>
      <c r="AA2428">
        <v>17.45</v>
      </c>
      <c r="AB2428">
        <v>3.66</v>
      </c>
      <c r="AC2428">
        <v>35</v>
      </c>
      <c r="AD2428">
        <v>300.11</v>
      </c>
      <c r="AE2428">
        <v>344.95</v>
      </c>
      <c r="AF2428">
        <v>120</v>
      </c>
      <c r="AG2428" t="b">
        <v>1</v>
      </c>
      <c r="AH2428">
        <v>344.95</v>
      </c>
      <c r="AI2428">
        <f t="shared" si="37"/>
        <v>4376.5854850738951</v>
      </c>
      <c r="AJ2428">
        <v>8</v>
      </c>
      <c r="AK2428" t="b">
        <v>0</v>
      </c>
      <c r="AL2428" t="b">
        <v>0</v>
      </c>
      <c r="AM2428" t="s">
        <v>576</v>
      </c>
      <c r="AN2428" s="1">
        <v>40370</v>
      </c>
      <c r="AO2428" s="1">
        <v>40386</v>
      </c>
      <c r="AP2428" s="1">
        <v>40400</v>
      </c>
      <c r="AQ2428" s="1">
        <v>40519</v>
      </c>
    </row>
    <row r="2429" spans="1:43">
      <c r="A2429" t="s">
        <v>4803</v>
      </c>
      <c r="B2429">
        <v>180477000887</v>
      </c>
      <c r="C2429" t="s">
        <v>523</v>
      </c>
      <c r="D2429" t="s">
        <v>368</v>
      </c>
      <c r="E2429">
        <v>46226</v>
      </c>
      <c r="F2429" t="s">
        <v>75</v>
      </c>
      <c r="G2429" t="s">
        <v>1177</v>
      </c>
      <c r="H2429" t="s">
        <v>525</v>
      </c>
      <c r="I2429" t="b">
        <v>0</v>
      </c>
      <c r="J2429" t="b">
        <v>0</v>
      </c>
      <c r="K2429" t="b">
        <v>0</v>
      </c>
      <c r="L2429" t="b">
        <v>0</v>
      </c>
      <c r="M2429" t="b">
        <v>0</v>
      </c>
      <c r="N2429" t="b">
        <v>0</v>
      </c>
      <c r="O2429" t="s">
        <v>77</v>
      </c>
      <c r="P2429" t="b">
        <v>0</v>
      </c>
      <c r="Q2429" t="b">
        <v>0</v>
      </c>
      <c r="R2429" t="s">
        <v>136</v>
      </c>
      <c r="S2429" t="s">
        <v>137</v>
      </c>
      <c r="V2429" t="s">
        <v>60</v>
      </c>
      <c r="W2429" t="s">
        <v>61</v>
      </c>
      <c r="X2429" t="s">
        <v>62</v>
      </c>
      <c r="Y2429" t="s">
        <v>63</v>
      </c>
      <c r="Z2429">
        <v>0</v>
      </c>
      <c r="AA2429">
        <v>0</v>
      </c>
      <c r="AB2429">
        <v>4.05</v>
      </c>
      <c r="AC2429">
        <v>9</v>
      </c>
      <c r="AD2429">
        <v>282.89999999999998</v>
      </c>
      <c r="AE2429">
        <v>345</v>
      </c>
      <c r="AF2429">
        <v>24</v>
      </c>
      <c r="AG2429" t="b">
        <v>1</v>
      </c>
      <c r="AH2429">
        <v>345</v>
      </c>
      <c r="AI2429">
        <f t="shared" si="37"/>
        <v>4369.9724083907358</v>
      </c>
      <c r="AJ2429">
        <v>3</v>
      </c>
      <c r="AK2429" t="b">
        <v>1</v>
      </c>
      <c r="AL2429" t="b">
        <v>0</v>
      </c>
      <c r="AM2429" t="s">
        <v>576</v>
      </c>
      <c r="AN2429" s="1">
        <v>40171</v>
      </c>
      <c r="AO2429" s="1">
        <v>40291</v>
      </c>
      <c r="AP2429" s="1">
        <v>40423</v>
      </c>
      <c r="AQ2429" s="1">
        <v>40327</v>
      </c>
    </row>
    <row r="2430" spans="1:43">
      <c r="A2430" t="s">
        <v>4804</v>
      </c>
      <c r="B2430">
        <v>173108005189</v>
      </c>
      <c r="C2430" t="s">
        <v>3551</v>
      </c>
      <c r="D2430" t="s">
        <v>182</v>
      </c>
      <c r="E2430">
        <v>61554</v>
      </c>
      <c r="F2430" t="s">
        <v>54</v>
      </c>
      <c r="G2430" t="s">
        <v>3552</v>
      </c>
      <c r="H2430" t="s">
        <v>3553</v>
      </c>
      <c r="I2430" t="b">
        <v>0</v>
      </c>
      <c r="J2430" t="b">
        <v>0</v>
      </c>
      <c r="K2430" t="b">
        <v>0</v>
      </c>
      <c r="L2430" t="b">
        <v>0</v>
      </c>
      <c r="M2430" t="b">
        <v>0</v>
      </c>
      <c r="N2430" t="b">
        <v>0</v>
      </c>
      <c r="O2430" t="s">
        <v>57</v>
      </c>
      <c r="P2430" t="b">
        <v>0</v>
      </c>
      <c r="Q2430" t="b">
        <v>0</v>
      </c>
      <c r="R2430" t="s">
        <v>58</v>
      </c>
      <c r="S2430" t="s">
        <v>59</v>
      </c>
      <c r="T2430" t="s">
        <v>119</v>
      </c>
      <c r="U2430" t="s">
        <v>59</v>
      </c>
      <c r="V2430" t="s">
        <v>60</v>
      </c>
      <c r="W2430" t="s">
        <v>114</v>
      </c>
      <c r="X2430" t="s">
        <v>62</v>
      </c>
      <c r="Y2430" t="s">
        <v>151</v>
      </c>
      <c r="Z2430">
        <v>23</v>
      </c>
      <c r="AA2430">
        <v>0</v>
      </c>
      <c r="AB2430">
        <v>5.75</v>
      </c>
      <c r="AC2430">
        <v>17</v>
      </c>
      <c r="AD2430">
        <v>276</v>
      </c>
      <c r="AE2430">
        <v>336.59</v>
      </c>
      <c r="AF2430">
        <v>25</v>
      </c>
      <c r="AG2430" t="b">
        <v>1</v>
      </c>
      <c r="AH2430">
        <v>345</v>
      </c>
      <c r="AI2430">
        <f t="shared" si="37"/>
        <v>4369.9724083907358</v>
      </c>
      <c r="AJ2430">
        <v>1</v>
      </c>
      <c r="AK2430" t="b">
        <v>0</v>
      </c>
      <c r="AL2430" t="b">
        <v>0</v>
      </c>
      <c r="AM2430" t="s">
        <v>576</v>
      </c>
      <c r="AN2430" s="1">
        <v>39928</v>
      </c>
      <c r="AO2430" s="1">
        <v>39936</v>
      </c>
      <c r="AP2430" s="1">
        <v>40127</v>
      </c>
      <c r="AQ2430" s="1">
        <v>40083</v>
      </c>
    </row>
    <row r="2431" spans="1:43">
      <c r="A2431" t="s">
        <v>4805</v>
      </c>
      <c r="C2431" t="s">
        <v>181</v>
      </c>
      <c r="D2431" t="s">
        <v>182</v>
      </c>
      <c r="E2431">
        <v>60647</v>
      </c>
      <c r="F2431" t="s">
        <v>75</v>
      </c>
      <c r="G2431" t="s">
        <v>460</v>
      </c>
      <c r="H2431" t="s">
        <v>184</v>
      </c>
      <c r="I2431" t="b">
        <v>0</v>
      </c>
      <c r="J2431" t="b">
        <v>0</v>
      </c>
      <c r="K2431" t="b">
        <v>0</v>
      </c>
      <c r="L2431" t="b">
        <v>1</v>
      </c>
      <c r="M2431" t="b">
        <v>0</v>
      </c>
      <c r="N2431" t="b">
        <v>0</v>
      </c>
      <c r="O2431" t="s">
        <v>87</v>
      </c>
      <c r="P2431" t="b">
        <v>0</v>
      </c>
      <c r="Q2431" t="b">
        <v>0</v>
      </c>
      <c r="R2431" t="s">
        <v>267</v>
      </c>
      <c r="S2431" t="s">
        <v>95</v>
      </c>
      <c r="T2431" t="s">
        <v>104</v>
      </c>
      <c r="U2431" t="s">
        <v>95</v>
      </c>
      <c r="V2431" t="s">
        <v>71</v>
      </c>
      <c r="W2431" t="s">
        <v>61</v>
      </c>
      <c r="X2431" t="s">
        <v>62</v>
      </c>
      <c r="Y2431" t="s">
        <v>151</v>
      </c>
      <c r="Z2431">
        <v>24.6</v>
      </c>
      <c r="AA2431">
        <v>0</v>
      </c>
      <c r="AB2431">
        <v>3.69</v>
      </c>
      <c r="AC2431">
        <v>9</v>
      </c>
      <c r="AD2431">
        <v>283.29000000000002</v>
      </c>
      <c r="AE2431">
        <v>345.48</v>
      </c>
      <c r="AF2431">
        <v>120</v>
      </c>
      <c r="AG2431" t="b">
        <v>1</v>
      </c>
      <c r="AH2431">
        <v>345.12</v>
      </c>
      <c r="AI2431">
        <f t="shared" si="37"/>
        <v>4354.1214243511567</v>
      </c>
      <c r="AJ2431">
        <v>3</v>
      </c>
      <c r="AK2431" t="b">
        <v>1</v>
      </c>
      <c r="AL2431" t="b">
        <v>0</v>
      </c>
      <c r="AM2431" t="s">
        <v>576</v>
      </c>
      <c r="AN2431" s="1">
        <v>39883</v>
      </c>
      <c r="AO2431" s="1">
        <v>40033</v>
      </c>
      <c r="AP2431" s="1">
        <v>40226</v>
      </c>
      <c r="AQ2431" s="1">
        <v>40035</v>
      </c>
    </row>
    <row r="2432" spans="1:43">
      <c r="A2432" t="s">
        <v>4806</v>
      </c>
      <c r="C2432" t="s">
        <v>181</v>
      </c>
      <c r="D2432" t="s">
        <v>182</v>
      </c>
      <c r="E2432">
        <v>60632</v>
      </c>
      <c r="F2432" t="s">
        <v>75</v>
      </c>
      <c r="G2432" t="s">
        <v>1009</v>
      </c>
      <c r="H2432" t="s">
        <v>184</v>
      </c>
      <c r="I2432" t="b">
        <v>0</v>
      </c>
      <c r="J2432" t="b">
        <v>0</v>
      </c>
      <c r="K2432" t="b">
        <v>0</v>
      </c>
      <c r="L2432" t="b">
        <v>0</v>
      </c>
      <c r="M2432" t="b">
        <v>0</v>
      </c>
      <c r="N2432" t="b">
        <v>0</v>
      </c>
      <c r="O2432" t="s">
        <v>77</v>
      </c>
      <c r="P2432" t="b">
        <v>0</v>
      </c>
      <c r="Q2432" t="b">
        <v>0</v>
      </c>
      <c r="R2432" t="s">
        <v>119</v>
      </c>
      <c r="S2432" t="s">
        <v>59</v>
      </c>
      <c r="T2432" t="s">
        <v>101</v>
      </c>
      <c r="U2432" t="s">
        <v>95</v>
      </c>
      <c r="V2432" t="s">
        <v>71</v>
      </c>
      <c r="W2432" t="s">
        <v>61</v>
      </c>
      <c r="X2432" t="s">
        <v>62</v>
      </c>
      <c r="Y2432" t="s">
        <v>63</v>
      </c>
      <c r="Z2432">
        <v>0</v>
      </c>
      <c r="AA2432">
        <v>0</v>
      </c>
      <c r="AB2432">
        <v>3.82</v>
      </c>
      <c r="AC2432">
        <v>35</v>
      </c>
      <c r="AD2432">
        <v>293.47000000000003</v>
      </c>
      <c r="AE2432">
        <v>345.26</v>
      </c>
      <c r="AF2432">
        <v>30</v>
      </c>
      <c r="AG2432" t="b">
        <v>1</v>
      </c>
      <c r="AH2432">
        <v>345.26</v>
      </c>
      <c r="AI2432">
        <f t="shared" si="37"/>
        <v>4335.6650096383173</v>
      </c>
      <c r="AJ2432">
        <v>1</v>
      </c>
      <c r="AK2432" t="b">
        <v>0</v>
      </c>
      <c r="AL2432" t="b">
        <v>1</v>
      </c>
      <c r="AM2432" t="s">
        <v>576</v>
      </c>
      <c r="AN2432" s="1">
        <v>40414</v>
      </c>
      <c r="AO2432" s="1">
        <v>40534</v>
      </c>
      <c r="AP2432" s="1">
        <v>40623</v>
      </c>
      <c r="AQ2432" s="1">
        <v>40566</v>
      </c>
    </row>
    <row r="2433" spans="1:43">
      <c r="A2433" t="s">
        <v>4807</v>
      </c>
      <c r="C2433" t="s">
        <v>483</v>
      </c>
      <c r="D2433" t="s">
        <v>74</v>
      </c>
      <c r="E2433">
        <v>11232</v>
      </c>
      <c r="F2433" t="s">
        <v>75</v>
      </c>
      <c r="G2433" t="s">
        <v>484</v>
      </c>
      <c r="H2433" t="s">
        <v>483</v>
      </c>
      <c r="I2433" t="b">
        <v>0</v>
      </c>
      <c r="J2433" t="b">
        <v>0</v>
      </c>
      <c r="K2433" t="b">
        <v>0</v>
      </c>
      <c r="L2433" t="b">
        <v>0</v>
      </c>
      <c r="M2433" t="b">
        <v>0</v>
      </c>
      <c r="N2433" t="b">
        <v>0</v>
      </c>
      <c r="O2433" t="s">
        <v>57</v>
      </c>
      <c r="P2433" t="b">
        <v>0</v>
      </c>
      <c r="Q2433" t="b">
        <v>0</v>
      </c>
      <c r="R2433" t="s">
        <v>119</v>
      </c>
      <c r="S2433" t="s">
        <v>59</v>
      </c>
      <c r="T2433" t="s">
        <v>58</v>
      </c>
      <c r="U2433" t="s">
        <v>59</v>
      </c>
      <c r="V2433" t="s">
        <v>71</v>
      </c>
      <c r="W2433" t="s">
        <v>61</v>
      </c>
      <c r="X2433" t="s">
        <v>62</v>
      </c>
      <c r="Y2433" t="s">
        <v>63</v>
      </c>
      <c r="AD2433">
        <v>299.3</v>
      </c>
      <c r="AE2433">
        <v>365</v>
      </c>
      <c r="AF2433">
        <v>18</v>
      </c>
      <c r="AG2433" t="b">
        <v>1</v>
      </c>
      <c r="AH2433">
        <v>345.32</v>
      </c>
      <c r="AI2433">
        <f t="shared" si="37"/>
        <v>4327.7671176185277</v>
      </c>
      <c r="AJ2433">
        <v>2</v>
      </c>
      <c r="AK2433" t="b">
        <v>0</v>
      </c>
      <c r="AL2433" t="b">
        <v>0</v>
      </c>
      <c r="AM2433" t="s">
        <v>576</v>
      </c>
      <c r="AN2433" s="1">
        <v>38403</v>
      </c>
      <c r="AO2433" s="1">
        <v>38433</v>
      </c>
      <c r="AP2433" s="1">
        <v>38498</v>
      </c>
      <c r="AQ2433" s="1">
        <v>38645</v>
      </c>
    </row>
    <row r="2434" spans="1:43">
      <c r="A2434" t="s">
        <v>4808</v>
      </c>
      <c r="C2434" t="s">
        <v>181</v>
      </c>
      <c r="D2434" t="s">
        <v>182</v>
      </c>
      <c r="E2434">
        <v>60610</v>
      </c>
      <c r="F2434" t="s">
        <v>75</v>
      </c>
      <c r="G2434" t="s">
        <v>1145</v>
      </c>
      <c r="H2434" t="s">
        <v>184</v>
      </c>
      <c r="I2434" t="b">
        <v>0</v>
      </c>
      <c r="J2434" t="b">
        <v>1</v>
      </c>
      <c r="K2434" t="b">
        <v>0</v>
      </c>
      <c r="L2434" t="b">
        <v>0</v>
      </c>
      <c r="M2434" t="b">
        <v>0</v>
      </c>
      <c r="N2434" t="b">
        <v>0</v>
      </c>
      <c r="O2434" t="s">
        <v>77</v>
      </c>
      <c r="P2434" t="b">
        <v>0</v>
      </c>
      <c r="Q2434" t="b">
        <v>0</v>
      </c>
      <c r="R2434" t="s">
        <v>58</v>
      </c>
      <c r="S2434" t="s">
        <v>59</v>
      </c>
      <c r="V2434" t="s">
        <v>60</v>
      </c>
      <c r="W2434" t="s">
        <v>114</v>
      </c>
      <c r="X2434" t="s">
        <v>62</v>
      </c>
      <c r="Y2434" t="s">
        <v>81</v>
      </c>
      <c r="AD2434">
        <v>300.33</v>
      </c>
      <c r="AE2434">
        <v>366.26</v>
      </c>
      <c r="AF2434">
        <v>20</v>
      </c>
      <c r="AG2434" t="b">
        <v>1</v>
      </c>
      <c r="AH2434">
        <v>345.38</v>
      </c>
      <c r="AI2434">
        <f t="shared" si="37"/>
        <v>4319.876425598738</v>
      </c>
      <c r="AJ2434">
        <v>1</v>
      </c>
      <c r="AK2434" t="b">
        <v>0</v>
      </c>
      <c r="AL2434" t="b">
        <v>0</v>
      </c>
      <c r="AM2434" t="s">
        <v>576</v>
      </c>
      <c r="AN2434" s="1">
        <v>38597</v>
      </c>
      <c r="AO2434" s="1">
        <v>38701</v>
      </c>
      <c r="AP2434" s="1">
        <v>38764</v>
      </c>
      <c r="AQ2434" s="1">
        <v>38839</v>
      </c>
    </row>
    <row r="2435" spans="1:43">
      <c r="A2435" t="s">
        <v>4809</v>
      </c>
      <c r="B2435">
        <v>370150000610</v>
      </c>
      <c r="C2435" t="s">
        <v>565</v>
      </c>
      <c r="D2435" t="s">
        <v>67</v>
      </c>
      <c r="E2435">
        <v>27105</v>
      </c>
      <c r="F2435" t="s">
        <v>75</v>
      </c>
      <c r="G2435" t="s">
        <v>566</v>
      </c>
      <c r="H2435" t="s">
        <v>567</v>
      </c>
      <c r="I2435" t="b">
        <v>0</v>
      </c>
      <c r="J2435" t="b">
        <v>0</v>
      </c>
      <c r="K2435" t="b">
        <v>0</v>
      </c>
      <c r="L2435" t="b">
        <v>0</v>
      </c>
      <c r="M2435" t="b">
        <v>0</v>
      </c>
      <c r="N2435" t="b">
        <v>0</v>
      </c>
      <c r="O2435" t="s">
        <v>57</v>
      </c>
      <c r="P2435" t="b">
        <v>0</v>
      </c>
      <c r="Q2435" t="b">
        <v>0</v>
      </c>
      <c r="R2435" t="s">
        <v>101</v>
      </c>
      <c r="S2435" t="s">
        <v>95</v>
      </c>
      <c r="V2435" t="s">
        <v>71</v>
      </c>
      <c r="W2435" t="s">
        <v>61</v>
      </c>
      <c r="X2435" t="s">
        <v>62</v>
      </c>
      <c r="Y2435" t="s">
        <v>63</v>
      </c>
      <c r="AD2435">
        <v>300.33</v>
      </c>
      <c r="AE2435">
        <v>366.26</v>
      </c>
      <c r="AF2435">
        <v>17</v>
      </c>
      <c r="AG2435" t="b">
        <v>1</v>
      </c>
      <c r="AH2435">
        <v>345.38</v>
      </c>
      <c r="AI2435">
        <f t="shared" ref="AI2435:AI2498" si="38">(AH2435-$AH$4651)^2</f>
        <v>4319.876425598738</v>
      </c>
      <c r="AJ2435">
        <v>1</v>
      </c>
      <c r="AK2435" t="b">
        <v>0</v>
      </c>
      <c r="AL2435" t="b">
        <v>0</v>
      </c>
      <c r="AM2435" t="s">
        <v>576</v>
      </c>
      <c r="AN2435" s="1">
        <v>38265</v>
      </c>
      <c r="AO2435" s="1">
        <v>38443</v>
      </c>
      <c r="AP2435" s="1">
        <v>38497</v>
      </c>
      <c r="AQ2435" s="1">
        <v>38508</v>
      </c>
    </row>
    <row r="2436" spans="1:43">
      <c r="A2436" s="2" t="s">
        <v>4810</v>
      </c>
      <c r="B2436">
        <v>63441005599</v>
      </c>
      <c r="C2436" t="s">
        <v>205</v>
      </c>
      <c r="D2436" t="s">
        <v>128</v>
      </c>
      <c r="E2436">
        <v>94108</v>
      </c>
      <c r="F2436" t="s">
        <v>75</v>
      </c>
      <c r="G2436" t="s">
        <v>206</v>
      </c>
      <c r="H2436" t="s">
        <v>205</v>
      </c>
      <c r="I2436" t="b">
        <v>0</v>
      </c>
      <c r="J2436" t="b">
        <v>0</v>
      </c>
      <c r="K2436" t="b">
        <v>0</v>
      </c>
      <c r="L2436" t="b">
        <v>0</v>
      </c>
      <c r="M2436" t="b">
        <v>0</v>
      </c>
      <c r="N2436" t="b">
        <v>0</v>
      </c>
      <c r="O2436" t="s">
        <v>57</v>
      </c>
      <c r="P2436" t="b">
        <v>0</v>
      </c>
      <c r="Q2436" t="b">
        <v>0</v>
      </c>
      <c r="R2436" t="s">
        <v>769</v>
      </c>
      <c r="S2436" t="s">
        <v>137</v>
      </c>
      <c r="T2436" t="s">
        <v>230</v>
      </c>
      <c r="U2436" t="s">
        <v>59</v>
      </c>
      <c r="V2436" t="s">
        <v>71</v>
      </c>
      <c r="W2436" t="s">
        <v>80</v>
      </c>
      <c r="X2436" t="s">
        <v>62</v>
      </c>
      <c r="Y2436" t="s">
        <v>63</v>
      </c>
      <c r="Z2436">
        <v>26.35</v>
      </c>
      <c r="AA2436">
        <v>19.100000000000001</v>
      </c>
      <c r="AB2436">
        <v>6.59</v>
      </c>
      <c r="AC2436">
        <v>17</v>
      </c>
      <c r="AD2436">
        <v>333</v>
      </c>
      <c r="AE2436">
        <v>406.1</v>
      </c>
      <c r="AF2436">
        <v>21</v>
      </c>
      <c r="AG2436" t="b">
        <v>1</v>
      </c>
      <c r="AH2436">
        <v>345.5</v>
      </c>
      <c r="AI2436">
        <f t="shared" si="38"/>
        <v>4304.1166415591597</v>
      </c>
      <c r="AJ2436">
        <v>2</v>
      </c>
      <c r="AK2436" t="b">
        <v>0</v>
      </c>
      <c r="AL2436" t="b">
        <v>0</v>
      </c>
      <c r="AM2436" t="s">
        <v>576</v>
      </c>
      <c r="AN2436" s="1">
        <v>39511</v>
      </c>
      <c r="AO2436" s="1">
        <v>39513</v>
      </c>
      <c r="AP2436" s="1">
        <v>39553</v>
      </c>
      <c r="AQ2436" s="1">
        <v>39660</v>
      </c>
    </row>
    <row r="2437" spans="1:43">
      <c r="A2437" t="s">
        <v>4811</v>
      </c>
      <c r="B2437">
        <v>170993004286</v>
      </c>
      <c r="C2437" t="s">
        <v>181</v>
      </c>
      <c r="D2437" t="s">
        <v>182</v>
      </c>
      <c r="E2437">
        <v>60634</v>
      </c>
      <c r="F2437" t="s">
        <v>75</v>
      </c>
      <c r="G2437" t="s">
        <v>1603</v>
      </c>
      <c r="H2437" t="s">
        <v>184</v>
      </c>
      <c r="I2437" t="b">
        <v>0</v>
      </c>
      <c r="J2437" t="b">
        <v>0</v>
      </c>
      <c r="K2437" t="b">
        <v>0</v>
      </c>
      <c r="L2437" t="b">
        <v>0</v>
      </c>
      <c r="M2437" t="b">
        <v>0</v>
      </c>
      <c r="N2437" t="b">
        <v>0</v>
      </c>
      <c r="O2437" t="s">
        <v>77</v>
      </c>
      <c r="P2437" t="b">
        <v>0</v>
      </c>
      <c r="Q2437" t="b">
        <v>0</v>
      </c>
      <c r="R2437" t="s">
        <v>119</v>
      </c>
      <c r="S2437" t="s">
        <v>59</v>
      </c>
      <c r="T2437" t="s">
        <v>211</v>
      </c>
      <c r="U2437" t="s">
        <v>100</v>
      </c>
      <c r="V2437" t="s">
        <v>60</v>
      </c>
      <c r="W2437" t="s">
        <v>114</v>
      </c>
      <c r="X2437" t="s">
        <v>62</v>
      </c>
      <c r="Y2437" t="s">
        <v>88</v>
      </c>
      <c r="Z2437">
        <v>0</v>
      </c>
      <c r="AA2437">
        <v>0</v>
      </c>
      <c r="AB2437">
        <v>3.82</v>
      </c>
      <c r="AC2437">
        <v>35</v>
      </c>
      <c r="AD2437">
        <v>293.82</v>
      </c>
      <c r="AE2437">
        <v>345.67</v>
      </c>
      <c r="AF2437">
        <v>30</v>
      </c>
      <c r="AG2437" t="b">
        <v>1</v>
      </c>
      <c r="AH2437">
        <v>345.67</v>
      </c>
      <c r="AI2437">
        <f t="shared" si="38"/>
        <v>4281.8395808364212</v>
      </c>
      <c r="AJ2437">
        <v>6</v>
      </c>
      <c r="AK2437" t="b">
        <v>0</v>
      </c>
      <c r="AL2437" t="b">
        <v>0</v>
      </c>
      <c r="AM2437" t="s">
        <v>576</v>
      </c>
      <c r="AN2437" s="1">
        <v>40471</v>
      </c>
      <c r="AO2437" s="1">
        <v>40489</v>
      </c>
      <c r="AP2437" s="1">
        <v>40505</v>
      </c>
      <c r="AQ2437" s="1">
        <v>40621</v>
      </c>
    </row>
    <row r="2438" spans="1:43">
      <c r="A2438" t="s">
        <v>4812</v>
      </c>
      <c r="B2438">
        <v>292358001394</v>
      </c>
      <c r="C2438" t="s">
        <v>2063</v>
      </c>
      <c r="D2438" t="s">
        <v>715</v>
      </c>
      <c r="E2438">
        <v>63021</v>
      </c>
      <c r="F2438" t="s">
        <v>54</v>
      </c>
      <c r="G2438" t="s">
        <v>4813</v>
      </c>
      <c r="H2438" t="s">
        <v>1005</v>
      </c>
      <c r="I2438" t="b">
        <v>0</v>
      </c>
      <c r="J2438" t="b">
        <v>0</v>
      </c>
      <c r="K2438" t="b">
        <v>0</v>
      </c>
      <c r="L2438" t="b">
        <v>0</v>
      </c>
      <c r="M2438" t="b">
        <v>0</v>
      </c>
      <c r="N2438" t="b">
        <v>0</v>
      </c>
      <c r="O2438" t="s">
        <v>57</v>
      </c>
      <c r="P2438" t="b">
        <v>0</v>
      </c>
      <c r="Q2438" t="b">
        <v>0</v>
      </c>
      <c r="R2438" t="s">
        <v>390</v>
      </c>
      <c r="S2438" t="s">
        <v>100</v>
      </c>
      <c r="T2438" t="s">
        <v>0</v>
      </c>
      <c r="U2438" t="s">
        <v>79</v>
      </c>
      <c r="V2438" t="s">
        <v>71</v>
      </c>
      <c r="W2438" t="s">
        <v>1</v>
      </c>
      <c r="X2438" t="s">
        <v>287</v>
      </c>
      <c r="Y2438" t="s">
        <v>88</v>
      </c>
      <c r="Z2438">
        <v>12</v>
      </c>
      <c r="AA2438">
        <v>0</v>
      </c>
      <c r="AB2438">
        <v>3.75</v>
      </c>
      <c r="AC2438">
        <v>35</v>
      </c>
      <c r="AD2438">
        <v>300.74</v>
      </c>
      <c r="AE2438">
        <v>345.68</v>
      </c>
      <c r="AF2438">
        <v>100</v>
      </c>
      <c r="AG2438" t="b">
        <v>1</v>
      </c>
      <c r="AH2438">
        <v>345.68</v>
      </c>
      <c r="AI2438">
        <f t="shared" si="38"/>
        <v>4280.5309654997909</v>
      </c>
      <c r="AJ2438">
        <v>2</v>
      </c>
      <c r="AK2438" t="b">
        <v>0</v>
      </c>
      <c r="AL2438" t="b">
        <v>1</v>
      </c>
      <c r="AM2438" t="s">
        <v>576</v>
      </c>
      <c r="AN2438" s="1">
        <v>40367</v>
      </c>
      <c r="AO2438" s="1">
        <v>40514</v>
      </c>
      <c r="AP2438" s="1">
        <v>40546</v>
      </c>
      <c r="AQ2438" s="1">
        <v>40518</v>
      </c>
    </row>
    <row r="2439" spans="1:43">
      <c r="A2439" t="s">
        <v>4814</v>
      </c>
      <c r="C2439" t="s">
        <v>93</v>
      </c>
      <c r="D2439" t="s">
        <v>128</v>
      </c>
      <c r="E2439">
        <v>94621</v>
      </c>
      <c r="F2439" t="s">
        <v>75</v>
      </c>
      <c r="G2439" t="s">
        <v>244</v>
      </c>
      <c r="H2439" t="s">
        <v>245</v>
      </c>
      <c r="I2439" t="b">
        <v>1</v>
      </c>
      <c r="J2439" t="b">
        <v>0</v>
      </c>
      <c r="K2439" t="b">
        <v>0</v>
      </c>
      <c r="L2439" t="b">
        <v>0</v>
      </c>
      <c r="M2439" t="b">
        <v>0</v>
      </c>
      <c r="N2439" t="b">
        <v>0</v>
      </c>
      <c r="O2439" t="s">
        <v>77</v>
      </c>
      <c r="P2439" t="b">
        <v>0</v>
      </c>
      <c r="Q2439" t="b">
        <v>0</v>
      </c>
      <c r="R2439" t="s">
        <v>101</v>
      </c>
      <c r="S2439" t="s">
        <v>95</v>
      </c>
      <c r="V2439" t="s">
        <v>60</v>
      </c>
      <c r="W2439" t="s">
        <v>61</v>
      </c>
      <c r="X2439" t="s">
        <v>62</v>
      </c>
      <c r="Y2439" t="s">
        <v>151</v>
      </c>
      <c r="Z2439">
        <v>23.13</v>
      </c>
      <c r="AA2439">
        <v>16.77</v>
      </c>
      <c r="AB2439">
        <v>5.78</v>
      </c>
      <c r="AC2439">
        <v>17</v>
      </c>
      <c r="AD2439">
        <v>294</v>
      </c>
      <c r="AE2439">
        <v>358.54</v>
      </c>
      <c r="AF2439">
        <v>60</v>
      </c>
      <c r="AG2439" t="b">
        <v>1</v>
      </c>
      <c r="AH2439">
        <v>345.88</v>
      </c>
      <c r="AI2439">
        <f t="shared" si="38"/>
        <v>4254.400658767162</v>
      </c>
      <c r="AJ2439">
        <v>1</v>
      </c>
      <c r="AK2439" t="b">
        <v>0</v>
      </c>
      <c r="AL2439" t="b">
        <v>0</v>
      </c>
      <c r="AM2439" t="s">
        <v>576</v>
      </c>
      <c r="AN2439" s="1">
        <v>39869</v>
      </c>
      <c r="AO2439" s="1">
        <v>39874</v>
      </c>
      <c r="AP2439" s="1">
        <v>39897</v>
      </c>
      <c r="AQ2439" s="1">
        <v>40019</v>
      </c>
    </row>
    <row r="2440" spans="1:43">
      <c r="A2440" t="s">
        <v>4815</v>
      </c>
      <c r="B2440">
        <v>510111000268</v>
      </c>
      <c r="C2440" t="s">
        <v>570</v>
      </c>
      <c r="D2440" t="s">
        <v>364</v>
      </c>
      <c r="E2440">
        <v>24541</v>
      </c>
      <c r="F2440" t="s">
        <v>75</v>
      </c>
      <c r="G2440" t="s">
        <v>571</v>
      </c>
      <c r="H2440" t="s">
        <v>572</v>
      </c>
      <c r="I2440" t="b">
        <v>0</v>
      </c>
      <c r="J2440" t="b">
        <v>0</v>
      </c>
      <c r="K2440" t="b">
        <v>1</v>
      </c>
      <c r="L2440" t="b">
        <v>0</v>
      </c>
      <c r="M2440" t="b">
        <v>0</v>
      </c>
      <c r="N2440" t="b">
        <v>0</v>
      </c>
      <c r="O2440" t="s">
        <v>77</v>
      </c>
      <c r="P2440" t="b">
        <v>0</v>
      </c>
      <c r="Q2440" t="b">
        <v>0</v>
      </c>
      <c r="R2440" t="s">
        <v>58</v>
      </c>
      <c r="S2440" t="s">
        <v>59</v>
      </c>
      <c r="T2440" t="s">
        <v>101</v>
      </c>
      <c r="U2440" t="s">
        <v>95</v>
      </c>
      <c r="V2440" t="s">
        <v>60</v>
      </c>
      <c r="W2440" t="s">
        <v>61</v>
      </c>
      <c r="X2440" t="s">
        <v>62</v>
      </c>
      <c r="Y2440" t="s">
        <v>81</v>
      </c>
      <c r="Z2440">
        <v>24.58</v>
      </c>
      <c r="AA2440">
        <v>0</v>
      </c>
      <c r="AB2440">
        <v>6.15</v>
      </c>
      <c r="AC2440">
        <v>17</v>
      </c>
      <c r="AD2440">
        <v>294</v>
      </c>
      <c r="AE2440">
        <v>358.54</v>
      </c>
      <c r="AF2440">
        <v>18</v>
      </c>
      <c r="AG2440" t="b">
        <v>0</v>
      </c>
      <c r="AH2440">
        <v>345.88</v>
      </c>
      <c r="AI2440">
        <f t="shared" si="38"/>
        <v>4254.400658767162</v>
      </c>
      <c r="AJ2440">
        <v>6</v>
      </c>
      <c r="AK2440" t="b">
        <v>0</v>
      </c>
      <c r="AL2440" t="b">
        <v>0</v>
      </c>
      <c r="AM2440" t="s">
        <v>576</v>
      </c>
      <c r="AN2440" s="1">
        <v>39774</v>
      </c>
      <c r="AO2440" s="1">
        <v>39839</v>
      </c>
      <c r="AP2440" s="1">
        <v>39912</v>
      </c>
      <c r="AQ2440" s="1">
        <v>39926</v>
      </c>
    </row>
    <row r="2441" spans="1:43">
      <c r="A2441" t="s">
        <v>4816</v>
      </c>
      <c r="C2441" t="s">
        <v>252</v>
      </c>
      <c r="D2441" t="s">
        <v>67</v>
      </c>
      <c r="E2441">
        <v>28215</v>
      </c>
      <c r="F2441" t="s">
        <v>75</v>
      </c>
      <c r="G2441" t="s">
        <v>253</v>
      </c>
      <c r="H2441" t="s">
        <v>254</v>
      </c>
      <c r="I2441" t="b">
        <v>0</v>
      </c>
      <c r="J2441" t="b">
        <v>0</v>
      </c>
      <c r="K2441" t="b">
        <v>0</v>
      </c>
      <c r="L2441" t="b">
        <v>0</v>
      </c>
      <c r="M2441" t="b">
        <v>0</v>
      </c>
      <c r="N2441" t="b">
        <v>0</v>
      </c>
      <c r="O2441" t="s">
        <v>87</v>
      </c>
      <c r="P2441" t="b">
        <v>1</v>
      </c>
      <c r="Q2441" t="b">
        <v>0</v>
      </c>
      <c r="R2441" t="s">
        <v>58</v>
      </c>
      <c r="S2441" t="s">
        <v>59</v>
      </c>
      <c r="V2441" t="s">
        <v>71</v>
      </c>
      <c r="W2441" t="s">
        <v>1</v>
      </c>
      <c r="X2441" t="s">
        <v>62</v>
      </c>
      <c r="Y2441" t="s">
        <v>81</v>
      </c>
      <c r="Z2441">
        <v>23.14</v>
      </c>
      <c r="AA2441">
        <v>9.83</v>
      </c>
      <c r="AB2441">
        <v>5.79</v>
      </c>
      <c r="AC2441">
        <v>17</v>
      </c>
      <c r="AD2441">
        <v>287.16000000000003</v>
      </c>
      <c r="AE2441">
        <v>350.2</v>
      </c>
      <c r="AF2441">
        <v>17</v>
      </c>
      <c r="AG2441" t="b">
        <v>1</v>
      </c>
      <c r="AH2441">
        <v>345.88</v>
      </c>
      <c r="AI2441">
        <f t="shared" si="38"/>
        <v>4254.400658767162</v>
      </c>
      <c r="AJ2441">
        <v>3</v>
      </c>
      <c r="AK2441" t="b">
        <v>0</v>
      </c>
      <c r="AL2441" t="b">
        <v>0</v>
      </c>
      <c r="AM2441" t="s">
        <v>576</v>
      </c>
      <c r="AN2441" s="1">
        <v>39174</v>
      </c>
      <c r="AO2441" s="1">
        <v>39182</v>
      </c>
      <c r="AP2441" s="1">
        <v>39259</v>
      </c>
      <c r="AQ2441" s="1">
        <v>39414</v>
      </c>
    </row>
    <row r="2442" spans="1:43">
      <c r="A2442" t="s">
        <v>4817</v>
      </c>
      <c r="C2442" t="s">
        <v>1847</v>
      </c>
      <c r="D2442" t="s">
        <v>122</v>
      </c>
      <c r="E2442">
        <v>70461</v>
      </c>
      <c r="F2442" t="s">
        <v>54</v>
      </c>
      <c r="G2442" t="s">
        <v>134</v>
      </c>
      <c r="H2442" t="s">
        <v>135</v>
      </c>
      <c r="I2442" t="b">
        <v>0</v>
      </c>
      <c r="J2442" t="b">
        <v>0</v>
      </c>
      <c r="K2442" t="b">
        <v>0</v>
      </c>
      <c r="L2442" t="b">
        <v>0</v>
      </c>
      <c r="M2442" t="b">
        <v>0</v>
      </c>
      <c r="N2442" t="b">
        <v>0</v>
      </c>
      <c r="O2442" t="s">
        <v>77</v>
      </c>
      <c r="P2442" t="b">
        <v>0</v>
      </c>
      <c r="Q2442" t="b">
        <v>0</v>
      </c>
      <c r="R2442" t="s">
        <v>101</v>
      </c>
      <c r="S2442" t="s">
        <v>95</v>
      </c>
      <c r="T2442" t="s">
        <v>94</v>
      </c>
      <c r="U2442" t="s">
        <v>95</v>
      </c>
      <c r="V2442" t="s">
        <v>60</v>
      </c>
      <c r="W2442" t="s">
        <v>80</v>
      </c>
      <c r="X2442" t="s">
        <v>107</v>
      </c>
      <c r="Y2442" t="s">
        <v>81</v>
      </c>
      <c r="AD2442">
        <v>277</v>
      </c>
      <c r="AE2442">
        <v>337.8</v>
      </c>
      <c r="AF2442">
        <v>51</v>
      </c>
      <c r="AG2442" t="b">
        <v>1</v>
      </c>
      <c r="AH2442">
        <v>346.25</v>
      </c>
      <c r="AI2442">
        <f t="shared" si="38"/>
        <v>4206.270491311795</v>
      </c>
      <c r="AJ2442">
        <v>2</v>
      </c>
      <c r="AK2442" t="b">
        <v>0</v>
      </c>
      <c r="AL2442" t="b">
        <v>0</v>
      </c>
      <c r="AM2442" t="s">
        <v>576</v>
      </c>
      <c r="AN2442" s="1">
        <v>39133</v>
      </c>
      <c r="AO2442" s="1">
        <v>39261</v>
      </c>
      <c r="AP2442" s="1">
        <v>39413</v>
      </c>
      <c r="AQ2442" s="1">
        <v>39373</v>
      </c>
    </row>
    <row r="2443" spans="1:43">
      <c r="A2443" t="s">
        <v>4818</v>
      </c>
      <c r="B2443">
        <v>40243001999</v>
      </c>
      <c r="C2443" t="s">
        <v>504</v>
      </c>
      <c r="D2443" t="s">
        <v>354</v>
      </c>
      <c r="E2443">
        <v>85006</v>
      </c>
      <c r="F2443" t="s">
        <v>75</v>
      </c>
      <c r="G2443" t="s">
        <v>620</v>
      </c>
      <c r="H2443" t="s">
        <v>411</v>
      </c>
      <c r="I2443" t="b">
        <v>0</v>
      </c>
      <c r="J2443" t="b">
        <v>0</v>
      </c>
      <c r="K2443" t="b">
        <v>1</v>
      </c>
      <c r="L2443" t="b">
        <v>0</v>
      </c>
      <c r="M2443" t="b">
        <v>0</v>
      </c>
      <c r="N2443" t="b">
        <v>0</v>
      </c>
      <c r="O2443" t="s">
        <v>87</v>
      </c>
      <c r="P2443" t="b">
        <v>0</v>
      </c>
      <c r="Q2443" t="b">
        <v>0</v>
      </c>
      <c r="R2443" t="s">
        <v>58</v>
      </c>
      <c r="S2443" t="s">
        <v>59</v>
      </c>
      <c r="T2443" t="s">
        <v>390</v>
      </c>
      <c r="U2443" t="s">
        <v>100</v>
      </c>
      <c r="V2443" t="s">
        <v>60</v>
      </c>
      <c r="W2443" t="s">
        <v>80</v>
      </c>
      <c r="X2443" t="s">
        <v>62</v>
      </c>
      <c r="Y2443" t="s">
        <v>81</v>
      </c>
      <c r="Z2443">
        <v>72.19</v>
      </c>
      <c r="AA2443">
        <v>51.61</v>
      </c>
      <c r="AB2443">
        <v>10.83</v>
      </c>
      <c r="AC2443">
        <v>35</v>
      </c>
      <c r="AD2443">
        <v>891.49</v>
      </c>
      <c r="AE2443">
        <v>1048.81</v>
      </c>
      <c r="AF2443">
        <v>400</v>
      </c>
      <c r="AG2443" t="b">
        <v>1</v>
      </c>
      <c r="AH2443">
        <v>346.61</v>
      </c>
      <c r="AI2443">
        <f t="shared" si="38"/>
        <v>4159.7039391930584</v>
      </c>
      <c r="AJ2443">
        <v>4</v>
      </c>
      <c r="AK2443" t="b">
        <v>0</v>
      </c>
      <c r="AL2443" t="b">
        <v>0</v>
      </c>
      <c r="AM2443" t="s">
        <v>102</v>
      </c>
      <c r="AN2443" s="1">
        <v>40573</v>
      </c>
      <c r="AQ2443" s="1">
        <v>40721</v>
      </c>
    </row>
    <row r="2444" spans="1:43">
      <c r="A2444" t="s">
        <v>4819</v>
      </c>
      <c r="B2444">
        <v>60678000596</v>
      </c>
      <c r="C2444" t="s">
        <v>4820</v>
      </c>
      <c r="D2444" t="s">
        <v>128</v>
      </c>
      <c r="E2444">
        <v>94019</v>
      </c>
      <c r="F2444" t="s">
        <v>54</v>
      </c>
      <c r="G2444" t="s">
        <v>4821</v>
      </c>
      <c r="H2444" t="s">
        <v>1565</v>
      </c>
      <c r="I2444" t="b">
        <v>0</v>
      </c>
      <c r="J2444" t="b">
        <v>1</v>
      </c>
      <c r="K2444" t="b">
        <v>0</v>
      </c>
      <c r="L2444" t="b">
        <v>0</v>
      </c>
      <c r="M2444" t="b">
        <v>0</v>
      </c>
      <c r="N2444" t="b">
        <v>0</v>
      </c>
      <c r="O2444" t="s">
        <v>57</v>
      </c>
      <c r="P2444" t="b">
        <v>0</v>
      </c>
      <c r="Q2444" t="b">
        <v>0</v>
      </c>
      <c r="R2444" t="s">
        <v>58</v>
      </c>
      <c r="S2444" t="s">
        <v>59</v>
      </c>
      <c r="V2444" t="s">
        <v>71</v>
      </c>
      <c r="W2444" t="s">
        <v>114</v>
      </c>
      <c r="X2444" t="s">
        <v>62</v>
      </c>
      <c r="Y2444" t="s">
        <v>81</v>
      </c>
      <c r="Z2444">
        <v>23.18</v>
      </c>
      <c r="AA2444">
        <v>16.809999999999999</v>
      </c>
      <c r="AB2444">
        <v>3.48</v>
      </c>
      <c r="AC2444">
        <v>9</v>
      </c>
      <c r="AD2444">
        <v>284.29000000000002</v>
      </c>
      <c r="AE2444">
        <v>346.7</v>
      </c>
      <c r="AF2444">
        <v>42</v>
      </c>
      <c r="AG2444" t="b">
        <v>1</v>
      </c>
      <c r="AH2444">
        <v>346.7</v>
      </c>
      <c r="AI2444">
        <f t="shared" si="38"/>
        <v>4148.102801163378</v>
      </c>
      <c r="AJ2444">
        <v>4</v>
      </c>
      <c r="AK2444" t="b">
        <v>0</v>
      </c>
      <c r="AL2444" t="b">
        <v>0</v>
      </c>
      <c r="AM2444" t="s">
        <v>576</v>
      </c>
      <c r="AN2444" s="1">
        <v>40099</v>
      </c>
      <c r="AO2444" s="1">
        <v>40188</v>
      </c>
      <c r="AP2444" s="1">
        <v>40288</v>
      </c>
      <c r="AQ2444" s="1">
        <v>40255</v>
      </c>
    </row>
    <row r="2445" spans="1:43">
      <c r="A2445" t="s">
        <v>4822</v>
      </c>
      <c r="C2445" t="s">
        <v>73</v>
      </c>
      <c r="D2445" t="s">
        <v>74</v>
      </c>
      <c r="E2445">
        <v>10472</v>
      </c>
      <c r="F2445" t="s">
        <v>75</v>
      </c>
      <c r="G2445" t="s">
        <v>4823</v>
      </c>
      <c r="H2445" t="s">
        <v>73</v>
      </c>
      <c r="I2445" t="b">
        <v>0</v>
      </c>
      <c r="J2445" t="b">
        <v>0</v>
      </c>
      <c r="K2445" t="b">
        <v>0</v>
      </c>
      <c r="L2445" t="b">
        <v>0</v>
      </c>
      <c r="M2445" t="b">
        <v>0</v>
      </c>
      <c r="N2445" t="b">
        <v>0</v>
      </c>
      <c r="O2445" t="s">
        <v>77</v>
      </c>
      <c r="P2445" t="b">
        <v>0</v>
      </c>
      <c r="Q2445" t="b">
        <v>0</v>
      </c>
      <c r="R2445" t="s">
        <v>230</v>
      </c>
      <c r="S2445" t="s">
        <v>59</v>
      </c>
      <c r="V2445" t="s">
        <v>60</v>
      </c>
      <c r="W2445" t="s">
        <v>61</v>
      </c>
      <c r="X2445" t="s">
        <v>62</v>
      </c>
      <c r="Y2445" t="s">
        <v>88</v>
      </c>
      <c r="Z2445">
        <v>5.77</v>
      </c>
      <c r="AA2445">
        <v>0</v>
      </c>
      <c r="AB2445">
        <v>3.99</v>
      </c>
      <c r="AC2445">
        <v>9</v>
      </c>
      <c r="AD2445">
        <v>284.45</v>
      </c>
      <c r="AE2445">
        <v>346.89</v>
      </c>
      <c r="AF2445">
        <v>75</v>
      </c>
      <c r="AG2445" t="b">
        <v>1</v>
      </c>
      <c r="AH2445">
        <v>346.89</v>
      </c>
      <c r="AI2445">
        <f t="shared" si="38"/>
        <v>4123.6647097673786</v>
      </c>
      <c r="AJ2445">
        <v>3</v>
      </c>
      <c r="AK2445" t="b">
        <v>0</v>
      </c>
      <c r="AL2445" t="b">
        <v>0</v>
      </c>
      <c r="AM2445" t="s">
        <v>576</v>
      </c>
      <c r="AN2445" s="1">
        <v>40249</v>
      </c>
      <c r="AO2445" s="1">
        <v>40269</v>
      </c>
      <c r="AP2445" s="1">
        <v>40357</v>
      </c>
      <c r="AQ2445" s="1">
        <v>40400</v>
      </c>
    </row>
    <row r="2446" spans="1:43">
      <c r="A2446" t="s">
        <v>4824</v>
      </c>
      <c r="B2446">
        <v>110003000143</v>
      </c>
      <c r="C2446" t="s">
        <v>150</v>
      </c>
      <c r="D2446" t="s">
        <v>587</v>
      </c>
      <c r="E2446">
        <v>20020</v>
      </c>
      <c r="F2446" t="s">
        <v>75</v>
      </c>
      <c r="G2446" t="s">
        <v>588</v>
      </c>
      <c r="H2446" t="s">
        <v>589</v>
      </c>
      <c r="I2446" t="b">
        <v>0</v>
      </c>
      <c r="J2446" t="b">
        <v>0</v>
      </c>
      <c r="K2446" t="b">
        <v>0</v>
      </c>
      <c r="L2446" t="b">
        <v>0</v>
      </c>
      <c r="M2446" t="b">
        <v>0</v>
      </c>
      <c r="N2446" t="b">
        <v>0</v>
      </c>
      <c r="O2446" t="s">
        <v>87</v>
      </c>
      <c r="P2446" t="b">
        <v>0</v>
      </c>
      <c r="Q2446" t="b">
        <v>0</v>
      </c>
      <c r="R2446" t="s">
        <v>58</v>
      </c>
      <c r="S2446" t="s">
        <v>59</v>
      </c>
      <c r="W2446" t="s">
        <v>114</v>
      </c>
      <c r="X2446" t="s">
        <v>62</v>
      </c>
      <c r="Y2446" t="s">
        <v>151</v>
      </c>
      <c r="AD2446">
        <v>301.35000000000002</v>
      </c>
      <c r="AE2446">
        <v>367.5</v>
      </c>
      <c r="AF2446">
        <v>20</v>
      </c>
      <c r="AG2446" t="b">
        <v>0</v>
      </c>
      <c r="AH2446">
        <v>347</v>
      </c>
      <c r="AI2446">
        <f t="shared" si="38"/>
        <v>4109.5493410644303</v>
      </c>
      <c r="AJ2446">
        <v>1</v>
      </c>
      <c r="AK2446" t="b">
        <v>0</v>
      </c>
      <c r="AL2446" t="b">
        <v>0</v>
      </c>
      <c r="AM2446" t="s">
        <v>576</v>
      </c>
      <c r="AN2446" s="1">
        <v>38659</v>
      </c>
      <c r="AO2446" s="1">
        <v>38659</v>
      </c>
      <c r="AP2446" s="1">
        <v>38887</v>
      </c>
      <c r="AQ2446" s="1">
        <v>38883</v>
      </c>
    </row>
    <row r="2447" spans="1:43">
      <c r="A2447" t="s">
        <v>4825</v>
      </c>
      <c r="B2447">
        <v>200498001772</v>
      </c>
      <c r="C2447" t="s">
        <v>4826</v>
      </c>
      <c r="D2447" t="s">
        <v>297</v>
      </c>
      <c r="E2447">
        <v>67337</v>
      </c>
      <c r="F2447" t="s">
        <v>68</v>
      </c>
      <c r="G2447" t="s">
        <v>4827</v>
      </c>
      <c r="H2447" t="s">
        <v>1051</v>
      </c>
      <c r="I2447" t="b">
        <v>0</v>
      </c>
      <c r="J2447" t="b">
        <v>0</v>
      </c>
      <c r="K2447" t="b">
        <v>0</v>
      </c>
      <c r="L2447" t="b">
        <v>0</v>
      </c>
      <c r="M2447" t="b">
        <v>0</v>
      </c>
      <c r="N2447" t="b">
        <v>0</v>
      </c>
      <c r="O2447" t="s">
        <v>57</v>
      </c>
      <c r="P2447" t="b">
        <v>0</v>
      </c>
      <c r="Q2447" t="b">
        <v>0</v>
      </c>
      <c r="R2447" t="s">
        <v>58</v>
      </c>
      <c r="S2447" t="s">
        <v>59</v>
      </c>
      <c r="T2447" t="s">
        <v>155</v>
      </c>
      <c r="U2447" t="s">
        <v>137</v>
      </c>
      <c r="V2447" t="s">
        <v>71</v>
      </c>
      <c r="W2447" t="s">
        <v>114</v>
      </c>
      <c r="X2447" t="s">
        <v>62</v>
      </c>
      <c r="Y2447" t="s">
        <v>81</v>
      </c>
      <c r="Z2447">
        <v>23.57</v>
      </c>
      <c r="AA2447">
        <v>12.49</v>
      </c>
      <c r="AB2447">
        <v>5.89</v>
      </c>
      <c r="AC2447">
        <v>17</v>
      </c>
      <c r="AD2447">
        <v>295</v>
      </c>
      <c r="AE2447">
        <v>359.76</v>
      </c>
      <c r="AF2447">
        <v>25</v>
      </c>
      <c r="AG2447" t="b">
        <v>1</v>
      </c>
      <c r="AH2447">
        <v>347.06</v>
      </c>
      <c r="AI2447">
        <f t="shared" si="38"/>
        <v>4101.860249044641</v>
      </c>
      <c r="AJ2447">
        <v>1</v>
      </c>
      <c r="AK2447" t="b">
        <v>0</v>
      </c>
      <c r="AL2447" t="b">
        <v>0</v>
      </c>
      <c r="AM2447" t="s">
        <v>576</v>
      </c>
      <c r="AN2447" s="1">
        <v>39939</v>
      </c>
      <c r="AO2447" s="1">
        <v>39939</v>
      </c>
      <c r="AP2447" s="1">
        <v>40087</v>
      </c>
      <c r="AQ2447" s="1">
        <v>40093</v>
      </c>
    </row>
    <row r="2448" spans="1:43">
      <c r="A2448" t="s">
        <v>4828</v>
      </c>
      <c r="B2448">
        <v>63066004771</v>
      </c>
      <c r="C2448" t="s">
        <v>4829</v>
      </c>
      <c r="D2448" t="s">
        <v>128</v>
      </c>
      <c r="E2448">
        <v>92831</v>
      </c>
      <c r="F2448" t="s">
        <v>75</v>
      </c>
      <c r="G2448" t="s">
        <v>4830</v>
      </c>
      <c r="H2448" t="s">
        <v>307</v>
      </c>
      <c r="I2448" t="b">
        <v>0</v>
      </c>
      <c r="J2448" t="b">
        <v>0</v>
      </c>
      <c r="K2448" t="b">
        <v>0</v>
      </c>
      <c r="L2448" t="b">
        <v>0</v>
      </c>
      <c r="M2448" t="b">
        <v>0</v>
      </c>
      <c r="N2448" t="b">
        <v>0</v>
      </c>
      <c r="O2448" t="s">
        <v>77</v>
      </c>
      <c r="P2448" t="b">
        <v>0</v>
      </c>
      <c r="Q2448" t="b">
        <v>0</v>
      </c>
      <c r="R2448" t="s">
        <v>113</v>
      </c>
      <c r="S2448" t="s">
        <v>113</v>
      </c>
      <c r="T2448" t="s">
        <v>101</v>
      </c>
      <c r="U2448" t="s">
        <v>95</v>
      </c>
      <c r="V2448" t="s">
        <v>60</v>
      </c>
      <c r="W2448" t="s">
        <v>80</v>
      </c>
      <c r="X2448" t="s">
        <v>62</v>
      </c>
      <c r="Y2448" t="s">
        <v>63</v>
      </c>
      <c r="Z2448">
        <v>23.24</v>
      </c>
      <c r="AA2448">
        <v>16.850000000000001</v>
      </c>
      <c r="AB2448">
        <v>5.81</v>
      </c>
      <c r="AC2448">
        <v>17</v>
      </c>
      <c r="AD2448">
        <v>295</v>
      </c>
      <c r="AE2448">
        <v>359.76</v>
      </c>
      <c r="AF2448">
        <v>20</v>
      </c>
      <c r="AG2448" t="b">
        <v>1</v>
      </c>
      <c r="AH2448">
        <v>347.06</v>
      </c>
      <c r="AI2448">
        <f t="shared" si="38"/>
        <v>4101.860249044641</v>
      </c>
      <c r="AJ2448">
        <v>5</v>
      </c>
      <c r="AK2448" t="b">
        <v>0</v>
      </c>
      <c r="AL2448" t="b">
        <v>0</v>
      </c>
      <c r="AM2448" t="s">
        <v>576</v>
      </c>
      <c r="AN2448" s="1">
        <v>39657</v>
      </c>
      <c r="AO2448" s="1">
        <v>39799</v>
      </c>
      <c r="AQ2448" s="1">
        <v>39812</v>
      </c>
    </row>
    <row r="2449" spans="1:43">
      <c r="A2449" t="s">
        <v>4831</v>
      </c>
      <c r="B2449">
        <v>180363000511</v>
      </c>
      <c r="C2449" t="s">
        <v>2727</v>
      </c>
      <c r="D2449" t="s">
        <v>368</v>
      </c>
      <c r="E2449">
        <v>46803</v>
      </c>
      <c r="F2449" t="s">
        <v>75</v>
      </c>
      <c r="G2449" t="s">
        <v>2728</v>
      </c>
      <c r="H2449" t="s">
        <v>2729</v>
      </c>
      <c r="I2449" t="b">
        <v>0</v>
      </c>
      <c r="J2449" t="b">
        <v>0</v>
      </c>
      <c r="K2449" t="b">
        <v>0</v>
      </c>
      <c r="L2449" t="b">
        <v>0</v>
      </c>
      <c r="M2449" t="b">
        <v>0</v>
      </c>
      <c r="N2449" t="b">
        <v>0</v>
      </c>
      <c r="O2449" t="s">
        <v>77</v>
      </c>
      <c r="P2449" t="b">
        <v>0</v>
      </c>
      <c r="Q2449" t="b">
        <v>0</v>
      </c>
      <c r="R2449" t="s">
        <v>171</v>
      </c>
      <c r="S2449" t="s">
        <v>79</v>
      </c>
      <c r="T2449" t="s">
        <v>94</v>
      </c>
      <c r="U2449" t="s">
        <v>95</v>
      </c>
      <c r="V2449" t="s">
        <v>71</v>
      </c>
      <c r="W2449" t="s">
        <v>114</v>
      </c>
      <c r="X2449" t="s">
        <v>62</v>
      </c>
      <c r="Y2449" t="s">
        <v>81</v>
      </c>
      <c r="Z2449">
        <v>24.67</v>
      </c>
      <c r="AA2449">
        <v>0</v>
      </c>
      <c r="AB2449">
        <v>6.17</v>
      </c>
      <c r="AC2449">
        <v>17</v>
      </c>
      <c r="AD2449">
        <v>295</v>
      </c>
      <c r="AE2449">
        <v>359.76</v>
      </c>
      <c r="AF2449">
        <v>25</v>
      </c>
      <c r="AG2449" t="b">
        <v>1</v>
      </c>
      <c r="AH2449">
        <v>347.06</v>
      </c>
      <c r="AI2449">
        <f t="shared" si="38"/>
        <v>4101.860249044641</v>
      </c>
      <c r="AJ2449">
        <v>9</v>
      </c>
      <c r="AK2449" t="b">
        <v>0</v>
      </c>
      <c r="AL2449" t="b">
        <v>0</v>
      </c>
      <c r="AM2449" t="s">
        <v>576</v>
      </c>
      <c r="AN2449" s="1">
        <v>39619</v>
      </c>
      <c r="AO2449" s="1">
        <v>39793</v>
      </c>
      <c r="AP2449" s="1">
        <v>39856</v>
      </c>
      <c r="AQ2449" s="1">
        <v>39802</v>
      </c>
    </row>
    <row r="2450" spans="1:43">
      <c r="A2450" t="s">
        <v>4832</v>
      </c>
      <c r="B2450">
        <v>170993001135</v>
      </c>
      <c r="C2450" t="s">
        <v>181</v>
      </c>
      <c r="D2450" t="s">
        <v>182</v>
      </c>
      <c r="E2450">
        <v>60628</v>
      </c>
      <c r="F2450" t="s">
        <v>75</v>
      </c>
      <c r="G2450" t="s">
        <v>2034</v>
      </c>
      <c r="H2450" t="s">
        <v>184</v>
      </c>
      <c r="I2450" t="b">
        <v>0</v>
      </c>
      <c r="J2450" t="b">
        <v>0</v>
      </c>
      <c r="K2450" t="b">
        <v>1</v>
      </c>
      <c r="L2450" t="b">
        <v>0</v>
      </c>
      <c r="M2450" t="b">
        <v>0</v>
      </c>
      <c r="N2450" t="b">
        <v>0</v>
      </c>
      <c r="O2450" t="s">
        <v>57</v>
      </c>
      <c r="P2450" t="b">
        <v>0</v>
      </c>
      <c r="Q2450" t="b">
        <v>0</v>
      </c>
      <c r="R2450" t="s">
        <v>78</v>
      </c>
      <c r="S2450" t="s">
        <v>79</v>
      </c>
      <c r="V2450" t="s">
        <v>71</v>
      </c>
      <c r="W2450" t="s">
        <v>114</v>
      </c>
      <c r="X2450" t="s">
        <v>62</v>
      </c>
      <c r="Y2450" t="s">
        <v>151</v>
      </c>
      <c r="Z2450">
        <v>24.73</v>
      </c>
      <c r="AA2450">
        <v>0</v>
      </c>
      <c r="AB2450">
        <v>6.18</v>
      </c>
      <c r="AC2450">
        <v>17</v>
      </c>
      <c r="AD2450">
        <v>295</v>
      </c>
      <c r="AE2450">
        <v>359.76</v>
      </c>
      <c r="AF2450">
        <v>240</v>
      </c>
      <c r="AG2450" t="b">
        <v>1</v>
      </c>
      <c r="AH2450">
        <v>347.06</v>
      </c>
      <c r="AI2450">
        <f t="shared" si="38"/>
        <v>4101.860249044641</v>
      </c>
      <c r="AJ2450">
        <v>3</v>
      </c>
      <c r="AK2450" t="b">
        <v>0</v>
      </c>
      <c r="AL2450" t="b">
        <v>0</v>
      </c>
      <c r="AM2450" t="s">
        <v>576</v>
      </c>
      <c r="AN2450" s="1">
        <v>39385</v>
      </c>
      <c r="AO2450" s="1">
        <v>39404</v>
      </c>
      <c r="AP2450" s="1">
        <v>39506</v>
      </c>
      <c r="AQ2450" s="1">
        <v>39623</v>
      </c>
    </row>
    <row r="2451" spans="1:43">
      <c r="A2451" t="s">
        <v>4833</v>
      </c>
      <c r="B2451">
        <v>180603002366</v>
      </c>
      <c r="C2451" t="s">
        <v>4834</v>
      </c>
      <c r="D2451" t="s">
        <v>368</v>
      </c>
      <c r="E2451">
        <v>46947</v>
      </c>
      <c r="F2451" t="s">
        <v>68</v>
      </c>
      <c r="G2451" t="s">
        <v>4835</v>
      </c>
      <c r="H2451" t="s">
        <v>3648</v>
      </c>
      <c r="I2451" t="b">
        <v>0</v>
      </c>
      <c r="J2451" t="b">
        <v>0</v>
      </c>
      <c r="K2451" t="b">
        <v>0</v>
      </c>
      <c r="L2451" t="b">
        <v>0</v>
      </c>
      <c r="M2451" t="b">
        <v>0</v>
      </c>
      <c r="N2451" t="b">
        <v>0</v>
      </c>
      <c r="O2451" t="s">
        <v>87</v>
      </c>
      <c r="P2451" t="b">
        <v>0</v>
      </c>
      <c r="Q2451" t="b">
        <v>0</v>
      </c>
      <c r="R2451" t="s">
        <v>267</v>
      </c>
      <c r="S2451" t="s">
        <v>95</v>
      </c>
      <c r="T2451" t="s">
        <v>267</v>
      </c>
      <c r="U2451" t="s">
        <v>95</v>
      </c>
      <c r="V2451" t="s">
        <v>71</v>
      </c>
      <c r="W2451" t="s">
        <v>1</v>
      </c>
      <c r="X2451" t="s">
        <v>62</v>
      </c>
      <c r="Y2451" t="s">
        <v>81</v>
      </c>
      <c r="Z2451">
        <v>24.74</v>
      </c>
      <c r="AA2451">
        <v>0</v>
      </c>
      <c r="AB2451">
        <v>6.18</v>
      </c>
      <c r="AC2451">
        <v>17</v>
      </c>
      <c r="AD2451">
        <v>295</v>
      </c>
      <c r="AE2451">
        <v>359.76</v>
      </c>
      <c r="AF2451">
        <v>50</v>
      </c>
      <c r="AG2451" t="b">
        <v>1</v>
      </c>
      <c r="AH2451">
        <v>347.06</v>
      </c>
      <c r="AI2451">
        <f t="shared" si="38"/>
        <v>4101.860249044641</v>
      </c>
      <c r="AJ2451">
        <v>1</v>
      </c>
      <c r="AK2451" t="b">
        <v>0</v>
      </c>
      <c r="AL2451" t="b">
        <v>0</v>
      </c>
      <c r="AM2451" t="s">
        <v>576</v>
      </c>
      <c r="AN2451" s="1">
        <v>39222</v>
      </c>
      <c r="AO2451" s="1">
        <v>39244</v>
      </c>
      <c r="AP2451" s="1">
        <v>39406</v>
      </c>
      <c r="AQ2451" s="1">
        <v>39458</v>
      </c>
    </row>
    <row r="2452" spans="1:43">
      <c r="A2452" t="s">
        <v>4836</v>
      </c>
      <c r="B2452">
        <v>181002001609</v>
      </c>
      <c r="C2452" t="s">
        <v>2459</v>
      </c>
      <c r="D2452" t="s">
        <v>368</v>
      </c>
      <c r="E2452">
        <v>47170</v>
      </c>
      <c r="F2452" t="s">
        <v>68</v>
      </c>
      <c r="G2452" t="s">
        <v>2460</v>
      </c>
      <c r="H2452" t="s">
        <v>1921</v>
      </c>
      <c r="I2452" t="b">
        <v>0</v>
      </c>
      <c r="J2452" t="b">
        <v>0</v>
      </c>
      <c r="K2452" t="b">
        <v>0</v>
      </c>
      <c r="L2452" t="b">
        <v>0</v>
      </c>
      <c r="M2452" t="b">
        <v>0</v>
      </c>
      <c r="N2452" t="b">
        <v>0</v>
      </c>
      <c r="O2452" t="s">
        <v>57</v>
      </c>
      <c r="P2452" t="b">
        <v>0</v>
      </c>
      <c r="Q2452" t="b">
        <v>0</v>
      </c>
      <c r="R2452" t="s">
        <v>58</v>
      </c>
      <c r="S2452" t="s">
        <v>59</v>
      </c>
      <c r="T2452" t="s">
        <v>78</v>
      </c>
      <c r="U2452" t="s">
        <v>79</v>
      </c>
      <c r="V2452" t="s">
        <v>60</v>
      </c>
      <c r="W2452" t="s">
        <v>114</v>
      </c>
      <c r="X2452" t="s">
        <v>62</v>
      </c>
      <c r="Y2452" t="s">
        <v>63</v>
      </c>
      <c r="Z2452">
        <v>24.73</v>
      </c>
      <c r="AA2452">
        <v>0</v>
      </c>
      <c r="AB2452">
        <v>3.71</v>
      </c>
      <c r="AC2452">
        <v>9</v>
      </c>
      <c r="AD2452">
        <v>284.75</v>
      </c>
      <c r="AE2452">
        <v>347.26</v>
      </c>
      <c r="AF2452">
        <v>200</v>
      </c>
      <c r="AG2452" t="b">
        <v>0</v>
      </c>
      <c r="AH2452">
        <v>347.26</v>
      </c>
      <c r="AI2452">
        <f t="shared" si="38"/>
        <v>4076.2819423120118</v>
      </c>
      <c r="AJ2452">
        <v>5</v>
      </c>
      <c r="AK2452" t="b">
        <v>1</v>
      </c>
      <c r="AL2452" t="b">
        <v>1</v>
      </c>
      <c r="AM2452" t="s">
        <v>576</v>
      </c>
      <c r="AN2452" s="1">
        <v>40101</v>
      </c>
      <c r="AO2452" s="1">
        <v>40221</v>
      </c>
      <c r="AP2452" s="1">
        <v>40249</v>
      </c>
      <c r="AQ2452" s="1">
        <v>40258</v>
      </c>
    </row>
    <row r="2453" spans="1:43">
      <c r="A2453" t="s">
        <v>4837</v>
      </c>
      <c r="B2453">
        <v>180264001065</v>
      </c>
      <c r="C2453" t="s">
        <v>523</v>
      </c>
      <c r="D2453" t="s">
        <v>368</v>
      </c>
      <c r="E2453">
        <v>46241</v>
      </c>
      <c r="F2453" t="s">
        <v>75</v>
      </c>
      <c r="G2453" t="s">
        <v>4838</v>
      </c>
      <c r="H2453" t="s">
        <v>525</v>
      </c>
      <c r="I2453" t="b">
        <v>0</v>
      </c>
      <c r="J2453" t="b">
        <v>0</v>
      </c>
      <c r="K2453" t="b">
        <v>0</v>
      </c>
      <c r="L2453" t="b">
        <v>0</v>
      </c>
      <c r="M2453" t="b">
        <v>0</v>
      </c>
      <c r="N2453" t="b">
        <v>0</v>
      </c>
      <c r="O2453" t="s">
        <v>57</v>
      </c>
      <c r="P2453" t="b">
        <v>0</v>
      </c>
      <c r="Q2453" t="b">
        <v>0</v>
      </c>
      <c r="R2453" t="s">
        <v>512</v>
      </c>
      <c r="S2453" t="s">
        <v>273</v>
      </c>
      <c r="V2453" t="s">
        <v>71</v>
      </c>
      <c r="W2453" t="s">
        <v>1</v>
      </c>
      <c r="X2453" t="s">
        <v>62</v>
      </c>
      <c r="Y2453" t="s">
        <v>63</v>
      </c>
      <c r="Z2453">
        <v>27.03</v>
      </c>
      <c r="AA2453">
        <v>0</v>
      </c>
      <c r="AB2453">
        <v>6.76</v>
      </c>
      <c r="AC2453">
        <v>17</v>
      </c>
      <c r="AD2453">
        <v>321.85000000000002</v>
      </c>
      <c r="AE2453">
        <v>392.5</v>
      </c>
      <c r="AF2453">
        <v>100</v>
      </c>
      <c r="AG2453" t="b">
        <v>1</v>
      </c>
      <c r="AH2453">
        <v>348.1</v>
      </c>
      <c r="AI2453">
        <f t="shared" si="38"/>
        <v>3969.7266540349597</v>
      </c>
      <c r="AJ2453">
        <v>5</v>
      </c>
      <c r="AK2453" t="b">
        <v>0</v>
      </c>
      <c r="AL2453" t="b">
        <v>0</v>
      </c>
      <c r="AM2453" t="s">
        <v>576</v>
      </c>
      <c r="AN2453" s="1">
        <v>39015</v>
      </c>
      <c r="AO2453" s="1">
        <v>39196</v>
      </c>
      <c r="AP2453" s="1">
        <v>39540</v>
      </c>
      <c r="AQ2453" s="1">
        <v>39258</v>
      </c>
    </row>
    <row r="2454" spans="1:43">
      <c r="A2454" t="s">
        <v>4839</v>
      </c>
      <c r="B2454">
        <v>310017001840</v>
      </c>
      <c r="C2454" t="s">
        <v>4840</v>
      </c>
      <c r="D2454" t="s">
        <v>1711</v>
      </c>
      <c r="E2454">
        <v>69343</v>
      </c>
      <c r="F2454" t="s">
        <v>68</v>
      </c>
      <c r="G2454" t="s">
        <v>4841</v>
      </c>
      <c r="H2454" t="s">
        <v>4842</v>
      </c>
      <c r="I2454" t="b">
        <v>0</v>
      </c>
      <c r="J2454" t="b">
        <v>0</v>
      </c>
      <c r="K2454" t="b">
        <v>0</v>
      </c>
      <c r="L2454" t="b">
        <v>0</v>
      </c>
      <c r="M2454" t="b">
        <v>0</v>
      </c>
      <c r="N2454" t="b">
        <v>0</v>
      </c>
      <c r="O2454" t="s">
        <v>77</v>
      </c>
      <c r="P2454" t="b">
        <v>0</v>
      </c>
      <c r="Q2454" t="b">
        <v>0</v>
      </c>
      <c r="R2454" t="s">
        <v>58</v>
      </c>
      <c r="S2454" t="s">
        <v>59</v>
      </c>
      <c r="T2454" t="s">
        <v>267</v>
      </c>
      <c r="U2454" t="s">
        <v>95</v>
      </c>
      <c r="V2454" t="s">
        <v>60</v>
      </c>
      <c r="W2454" t="s">
        <v>114</v>
      </c>
      <c r="X2454" t="s">
        <v>62</v>
      </c>
      <c r="Y2454" t="s">
        <v>63</v>
      </c>
      <c r="Z2454">
        <v>0</v>
      </c>
      <c r="AA2454">
        <v>14.58</v>
      </c>
      <c r="AB2454">
        <v>3.64</v>
      </c>
      <c r="AC2454">
        <v>35</v>
      </c>
      <c r="AD2454">
        <v>296.22000000000003</v>
      </c>
      <c r="AE2454">
        <v>348.49</v>
      </c>
      <c r="AF2454">
        <v>36</v>
      </c>
      <c r="AG2454" t="b">
        <v>1</v>
      </c>
      <c r="AH2454">
        <v>348.49</v>
      </c>
      <c r="AI2454">
        <f t="shared" si="38"/>
        <v>3920.7342559063318</v>
      </c>
      <c r="AJ2454">
        <v>4</v>
      </c>
      <c r="AK2454" t="b">
        <v>0</v>
      </c>
      <c r="AL2454" t="b">
        <v>1</v>
      </c>
      <c r="AM2454" t="s">
        <v>576</v>
      </c>
      <c r="AN2454" s="1">
        <v>40516</v>
      </c>
      <c r="AO2454" s="1">
        <v>40527</v>
      </c>
      <c r="AP2454" s="1">
        <v>40609</v>
      </c>
      <c r="AQ2454" s="1">
        <v>40662</v>
      </c>
    </row>
    <row r="2455" spans="1:43">
      <c r="A2455" t="s">
        <v>4843</v>
      </c>
      <c r="C2455" t="s">
        <v>1308</v>
      </c>
      <c r="D2455" t="s">
        <v>227</v>
      </c>
      <c r="E2455">
        <v>89074</v>
      </c>
      <c r="F2455" t="s">
        <v>54</v>
      </c>
      <c r="G2455" t="s">
        <v>4844</v>
      </c>
      <c r="H2455" t="s">
        <v>229</v>
      </c>
      <c r="I2455" t="b">
        <v>1</v>
      </c>
      <c r="J2455" t="b">
        <v>0</v>
      </c>
      <c r="K2455" t="b">
        <v>0</v>
      </c>
      <c r="L2455" t="b">
        <v>0</v>
      </c>
      <c r="M2455" t="b">
        <v>0</v>
      </c>
      <c r="N2455" t="b">
        <v>0</v>
      </c>
      <c r="O2455" t="s">
        <v>77</v>
      </c>
      <c r="P2455" t="b">
        <v>0</v>
      </c>
      <c r="Q2455" t="b">
        <v>0</v>
      </c>
      <c r="R2455" t="s">
        <v>771</v>
      </c>
      <c r="S2455" t="s">
        <v>273</v>
      </c>
      <c r="T2455" t="s">
        <v>512</v>
      </c>
      <c r="U2455" t="s">
        <v>273</v>
      </c>
      <c r="V2455" t="s">
        <v>71</v>
      </c>
      <c r="W2455" t="s">
        <v>80</v>
      </c>
      <c r="X2455" t="s">
        <v>287</v>
      </c>
      <c r="Y2455" t="s">
        <v>151</v>
      </c>
      <c r="Z2455">
        <v>23.72</v>
      </c>
      <c r="AA2455">
        <v>18.62</v>
      </c>
      <c r="AB2455">
        <v>3.56</v>
      </c>
      <c r="AC2455">
        <v>35</v>
      </c>
      <c r="AD2455">
        <v>318.05</v>
      </c>
      <c r="AE2455">
        <v>374.18</v>
      </c>
      <c r="AF2455">
        <v>300</v>
      </c>
      <c r="AG2455" t="b">
        <v>1</v>
      </c>
      <c r="AH2455">
        <v>349.11</v>
      </c>
      <c r="AI2455">
        <f t="shared" si="38"/>
        <v>3843.4751050351765</v>
      </c>
      <c r="AJ2455">
        <v>4</v>
      </c>
      <c r="AK2455" t="b">
        <v>1</v>
      </c>
      <c r="AL2455" t="b">
        <v>0</v>
      </c>
      <c r="AM2455" t="s">
        <v>576</v>
      </c>
      <c r="AN2455" s="1">
        <v>40513</v>
      </c>
      <c r="AO2455" s="1">
        <v>40568</v>
      </c>
      <c r="AP2455" s="1">
        <v>40616</v>
      </c>
      <c r="AQ2455" s="1">
        <v>40657</v>
      </c>
    </row>
    <row r="2456" spans="1:43">
      <c r="A2456" t="s">
        <v>4845</v>
      </c>
      <c r="C2456" t="s">
        <v>174</v>
      </c>
      <c r="D2456" t="s">
        <v>91</v>
      </c>
      <c r="E2456">
        <v>48235</v>
      </c>
      <c r="F2456" t="s">
        <v>75</v>
      </c>
      <c r="G2456" t="s">
        <v>175</v>
      </c>
      <c r="H2456" t="s">
        <v>176</v>
      </c>
      <c r="I2456" t="b">
        <v>1</v>
      </c>
      <c r="J2456" t="b">
        <v>0</v>
      </c>
      <c r="K2456" t="b">
        <v>0</v>
      </c>
      <c r="L2456" t="b">
        <v>0</v>
      </c>
      <c r="M2456" t="b">
        <v>0</v>
      </c>
      <c r="N2456" t="b">
        <v>0</v>
      </c>
      <c r="O2456" t="s">
        <v>57</v>
      </c>
      <c r="P2456" t="b">
        <v>0</v>
      </c>
      <c r="Q2456" t="b">
        <v>0</v>
      </c>
      <c r="R2456" t="s">
        <v>101</v>
      </c>
      <c r="S2456" t="s">
        <v>95</v>
      </c>
      <c r="T2456" t="s">
        <v>94</v>
      </c>
      <c r="U2456" t="s">
        <v>95</v>
      </c>
      <c r="V2456" t="s">
        <v>60</v>
      </c>
      <c r="W2456" t="s">
        <v>80</v>
      </c>
      <c r="X2456" t="s">
        <v>62</v>
      </c>
      <c r="Y2456" t="s">
        <v>81</v>
      </c>
      <c r="Z2456">
        <v>2.97</v>
      </c>
      <c r="AA2456">
        <v>0</v>
      </c>
      <c r="AB2456">
        <v>4.45</v>
      </c>
      <c r="AC2456">
        <v>9</v>
      </c>
      <c r="AD2456">
        <v>313.41000000000003</v>
      </c>
      <c r="AE2456">
        <v>382.21</v>
      </c>
      <c r="AF2456">
        <v>75</v>
      </c>
      <c r="AG2456" t="b">
        <v>1</v>
      </c>
      <c r="AH2456">
        <v>349.28</v>
      </c>
      <c r="AI2456">
        <f t="shared" si="38"/>
        <v>3822.425444312446</v>
      </c>
      <c r="AJ2456">
        <v>3</v>
      </c>
      <c r="AK2456" t="b">
        <v>1</v>
      </c>
      <c r="AL2456" t="b">
        <v>0</v>
      </c>
      <c r="AM2456" t="s">
        <v>576</v>
      </c>
      <c r="AN2456" s="1">
        <v>40226</v>
      </c>
      <c r="AO2456" s="1">
        <v>40358</v>
      </c>
      <c r="AP2456" s="1">
        <v>40526</v>
      </c>
      <c r="AQ2456" s="1">
        <v>40379</v>
      </c>
    </row>
    <row r="2457" spans="1:43">
      <c r="A2457" t="s">
        <v>4846</v>
      </c>
      <c r="C2457" t="s">
        <v>483</v>
      </c>
      <c r="D2457" t="s">
        <v>74</v>
      </c>
      <c r="E2457">
        <v>11210</v>
      </c>
      <c r="F2457" t="s">
        <v>75</v>
      </c>
      <c r="G2457" t="s">
        <v>76</v>
      </c>
      <c r="H2457" t="s">
        <v>483</v>
      </c>
      <c r="I2457" t="b">
        <v>0</v>
      </c>
      <c r="J2457" t="b">
        <v>1</v>
      </c>
      <c r="K2457" t="b">
        <v>0</v>
      </c>
      <c r="L2457" t="b">
        <v>0</v>
      </c>
      <c r="M2457" t="b">
        <v>0</v>
      </c>
      <c r="N2457" t="b">
        <v>0</v>
      </c>
      <c r="O2457" t="s">
        <v>57</v>
      </c>
      <c r="P2457" t="b">
        <v>0</v>
      </c>
      <c r="Q2457" t="b">
        <v>0</v>
      </c>
      <c r="R2457" t="s">
        <v>58</v>
      </c>
      <c r="S2457" t="s">
        <v>59</v>
      </c>
      <c r="V2457" t="s">
        <v>60</v>
      </c>
      <c r="W2457" t="s">
        <v>114</v>
      </c>
      <c r="X2457" t="s">
        <v>62</v>
      </c>
      <c r="Y2457" t="s">
        <v>151</v>
      </c>
      <c r="Z2457">
        <v>24.85</v>
      </c>
      <c r="AA2457">
        <v>0</v>
      </c>
      <c r="AB2457">
        <v>6.21</v>
      </c>
      <c r="AC2457">
        <v>17</v>
      </c>
      <c r="AD2457">
        <v>297</v>
      </c>
      <c r="AE2457">
        <v>362.2</v>
      </c>
      <c r="AF2457">
        <v>35</v>
      </c>
      <c r="AG2457" t="b">
        <v>1</v>
      </c>
      <c r="AH2457">
        <v>349.41</v>
      </c>
      <c r="AI2457">
        <f t="shared" si="38"/>
        <v>3806.3676449362297</v>
      </c>
      <c r="AJ2457">
        <v>1</v>
      </c>
      <c r="AK2457" t="b">
        <v>0</v>
      </c>
      <c r="AL2457" t="b">
        <v>0</v>
      </c>
      <c r="AM2457" t="s">
        <v>576</v>
      </c>
      <c r="AN2457" s="1">
        <v>39949</v>
      </c>
      <c r="AO2457" s="1">
        <v>39975</v>
      </c>
      <c r="AP2457" s="1">
        <v>40078</v>
      </c>
      <c r="AQ2457" s="1">
        <v>40101</v>
      </c>
    </row>
    <row r="2458" spans="1:43">
      <c r="A2458" t="s">
        <v>4847</v>
      </c>
      <c r="B2458">
        <v>170993000800</v>
      </c>
      <c r="C2458" t="s">
        <v>181</v>
      </c>
      <c r="D2458" t="s">
        <v>182</v>
      </c>
      <c r="E2458">
        <v>60609</v>
      </c>
      <c r="F2458" t="s">
        <v>75</v>
      </c>
      <c r="G2458" t="s">
        <v>443</v>
      </c>
      <c r="H2458" t="s">
        <v>184</v>
      </c>
      <c r="I2458" t="b">
        <v>0</v>
      </c>
      <c r="J2458" t="b">
        <v>1</v>
      </c>
      <c r="K2458" t="b">
        <v>0</v>
      </c>
      <c r="L2458" t="b">
        <v>0</v>
      </c>
      <c r="M2458" t="b">
        <v>0</v>
      </c>
      <c r="N2458" t="b">
        <v>0</v>
      </c>
      <c r="O2458" t="s">
        <v>77</v>
      </c>
      <c r="P2458" t="b">
        <v>0</v>
      </c>
      <c r="Q2458" t="b">
        <v>0</v>
      </c>
      <c r="R2458" t="s">
        <v>58</v>
      </c>
      <c r="S2458" t="s">
        <v>59</v>
      </c>
      <c r="T2458" t="s">
        <v>119</v>
      </c>
      <c r="U2458" t="s">
        <v>59</v>
      </c>
      <c r="V2458" t="s">
        <v>60</v>
      </c>
      <c r="W2458" t="s">
        <v>1</v>
      </c>
      <c r="X2458" t="s">
        <v>62</v>
      </c>
      <c r="Y2458" t="s">
        <v>81</v>
      </c>
      <c r="Z2458">
        <v>24.9</v>
      </c>
      <c r="AA2458">
        <v>0</v>
      </c>
      <c r="AB2458">
        <v>6.23</v>
      </c>
      <c r="AC2458">
        <v>17</v>
      </c>
      <c r="AD2458">
        <v>297</v>
      </c>
      <c r="AE2458">
        <v>362.2</v>
      </c>
      <c r="AF2458">
        <v>30</v>
      </c>
      <c r="AG2458" t="b">
        <v>1</v>
      </c>
      <c r="AH2458">
        <v>349.41</v>
      </c>
      <c r="AI2458">
        <f t="shared" si="38"/>
        <v>3806.3676449362297</v>
      </c>
      <c r="AJ2458">
        <v>1</v>
      </c>
      <c r="AK2458" t="b">
        <v>0</v>
      </c>
      <c r="AL2458" t="b">
        <v>0</v>
      </c>
      <c r="AM2458" t="s">
        <v>576</v>
      </c>
      <c r="AN2458" s="1">
        <v>39865</v>
      </c>
      <c r="AO2458" s="1">
        <v>39895</v>
      </c>
      <c r="AP2458" s="1">
        <v>39899</v>
      </c>
      <c r="AQ2458" s="1">
        <v>40015</v>
      </c>
    </row>
    <row r="2459" spans="1:43">
      <c r="A2459" t="s">
        <v>4848</v>
      </c>
      <c r="C2459" t="s">
        <v>523</v>
      </c>
      <c r="D2459" t="s">
        <v>368</v>
      </c>
      <c r="E2459">
        <v>46203</v>
      </c>
      <c r="F2459" t="s">
        <v>75</v>
      </c>
      <c r="G2459" t="s">
        <v>1177</v>
      </c>
      <c r="H2459" t="s">
        <v>525</v>
      </c>
      <c r="I2459" t="b">
        <v>1</v>
      </c>
      <c r="J2459" t="b">
        <v>0</v>
      </c>
      <c r="K2459" t="b">
        <v>0</v>
      </c>
      <c r="L2459" t="b">
        <v>0</v>
      </c>
      <c r="M2459" t="b">
        <v>0</v>
      </c>
      <c r="N2459" t="b">
        <v>0</v>
      </c>
      <c r="O2459" t="s">
        <v>77</v>
      </c>
      <c r="P2459" t="b">
        <v>0</v>
      </c>
      <c r="Q2459" t="b">
        <v>0</v>
      </c>
      <c r="R2459" t="s">
        <v>78</v>
      </c>
      <c r="S2459" t="s">
        <v>79</v>
      </c>
      <c r="T2459" t="s">
        <v>58</v>
      </c>
      <c r="U2459" t="s">
        <v>59</v>
      </c>
      <c r="V2459" t="s">
        <v>60</v>
      </c>
      <c r="W2459" t="s">
        <v>114</v>
      </c>
      <c r="X2459" t="s">
        <v>62</v>
      </c>
      <c r="Y2459" t="s">
        <v>81</v>
      </c>
      <c r="Z2459">
        <v>24.85</v>
      </c>
      <c r="AA2459">
        <v>0</v>
      </c>
      <c r="AB2459">
        <v>6.21</v>
      </c>
      <c r="AC2459">
        <v>17</v>
      </c>
      <c r="AD2459">
        <v>297</v>
      </c>
      <c r="AE2459">
        <v>362.2</v>
      </c>
      <c r="AF2459">
        <v>34</v>
      </c>
      <c r="AG2459" t="b">
        <v>1</v>
      </c>
      <c r="AH2459">
        <v>349.41</v>
      </c>
      <c r="AI2459">
        <f t="shared" si="38"/>
        <v>3806.3676449362297</v>
      </c>
      <c r="AJ2459">
        <v>11</v>
      </c>
      <c r="AK2459" t="b">
        <v>1</v>
      </c>
      <c r="AL2459" t="b">
        <v>0</v>
      </c>
      <c r="AM2459" t="s">
        <v>576</v>
      </c>
      <c r="AN2459" s="1">
        <v>39800</v>
      </c>
      <c r="AO2459" s="1">
        <v>39866</v>
      </c>
      <c r="AP2459" s="1">
        <v>39973</v>
      </c>
      <c r="AQ2459" s="1">
        <v>39956</v>
      </c>
    </row>
    <row r="2460" spans="1:43">
      <c r="A2460" t="s">
        <v>4849</v>
      </c>
      <c r="C2460" t="s">
        <v>320</v>
      </c>
      <c r="D2460" t="s">
        <v>248</v>
      </c>
      <c r="E2460">
        <v>75235</v>
      </c>
      <c r="F2460" t="s">
        <v>75</v>
      </c>
      <c r="G2460" t="s">
        <v>453</v>
      </c>
      <c r="H2460" t="s">
        <v>320</v>
      </c>
      <c r="I2460" t="b">
        <v>0</v>
      </c>
      <c r="J2460" t="b">
        <v>0</v>
      </c>
      <c r="K2460" t="b">
        <v>0</v>
      </c>
      <c r="L2460" t="b">
        <v>0</v>
      </c>
      <c r="M2460" t="b">
        <v>0</v>
      </c>
      <c r="N2460" t="b">
        <v>0</v>
      </c>
      <c r="O2460" t="s">
        <v>77</v>
      </c>
      <c r="P2460" t="b">
        <v>0</v>
      </c>
      <c r="Q2460" t="b">
        <v>0</v>
      </c>
      <c r="R2460" t="s">
        <v>171</v>
      </c>
      <c r="S2460" t="s">
        <v>79</v>
      </c>
      <c r="T2460" t="s">
        <v>78</v>
      </c>
      <c r="U2460" t="s">
        <v>79</v>
      </c>
      <c r="V2460" t="s">
        <v>60</v>
      </c>
      <c r="W2460" t="s">
        <v>1</v>
      </c>
      <c r="X2460" t="s">
        <v>62</v>
      </c>
      <c r="Y2460" t="s">
        <v>63</v>
      </c>
      <c r="Z2460">
        <v>24.9</v>
      </c>
      <c r="AA2460">
        <v>0</v>
      </c>
      <c r="AB2460">
        <v>6.23</v>
      </c>
      <c r="AC2460">
        <v>17</v>
      </c>
      <c r="AD2460">
        <v>297</v>
      </c>
      <c r="AE2460">
        <v>362.2</v>
      </c>
      <c r="AF2460">
        <v>20</v>
      </c>
      <c r="AG2460" t="b">
        <v>1</v>
      </c>
      <c r="AH2460">
        <v>349.41</v>
      </c>
      <c r="AI2460">
        <f t="shared" si="38"/>
        <v>3806.3676449362297</v>
      </c>
      <c r="AJ2460">
        <v>2</v>
      </c>
      <c r="AK2460" t="b">
        <v>1</v>
      </c>
      <c r="AL2460" t="b">
        <v>0</v>
      </c>
      <c r="AM2460" t="s">
        <v>576</v>
      </c>
      <c r="AN2460" s="1">
        <v>39731</v>
      </c>
      <c r="AO2460" s="1">
        <v>39793</v>
      </c>
      <c r="AP2460" s="1">
        <v>39899</v>
      </c>
      <c r="AQ2460" s="1">
        <v>39884</v>
      </c>
    </row>
    <row r="2461" spans="1:43">
      <c r="A2461" t="s">
        <v>4850</v>
      </c>
      <c r="B2461">
        <v>170993000597</v>
      </c>
      <c r="C2461" t="s">
        <v>181</v>
      </c>
      <c r="D2461" t="s">
        <v>182</v>
      </c>
      <c r="E2461">
        <v>60621</v>
      </c>
      <c r="F2461" t="s">
        <v>75</v>
      </c>
      <c r="G2461" t="s">
        <v>1128</v>
      </c>
      <c r="H2461" t="s">
        <v>184</v>
      </c>
      <c r="I2461" t="b">
        <v>0</v>
      </c>
      <c r="J2461" t="b">
        <v>1</v>
      </c>
      <c r="K2461" t="b">
        <v>0</v>
      </c>
      <c r="L2461" t="b">
        <v>0</v>
      </c>
      <c r="M2461" t="b">
        <v>0</v>
      </c>
      <c r="N2461" t="b">
        <v>0</v>
      </c>
      <c r="O2461" t="s">
        <v>77</v>
      </c>
      <c r="P2461" t="b">
        <v>0</v>
      </c>
      <c r="Q2461" t="b">
        <v>0</v>
      </c>
      <c r="R2461" t="s">
        <v>58</v>
      </c>
      <c r="S2461" t="s">
        <v>59</v>
      </c>
      <c r="V2461" t="s">
        <v>60</v>
      </c>
      <c r="W2461" t="s">
        <v>61</v>
      </c>
      <c r="X2461" t="s">
        <v>62</v>
      </c>
      <c r="Y2461" t="s">
        <v>81</v>
      </c>
      <c r="Z2461">
        <v>24.9</v>
      </c>
      <c r="AA2461">
        <v>0</v>
      </c>
      <c r="AB2461">
        <v>6.23</v>
      </c>
      <c r="AC2461">
        <v>17</v>
      </c>
      <c r="AD2461">
        <v>297</v>
      </c>
      <c r="AE2461">
        <v>362.2</v>
      </c>
      <c r="AF2461">
        <v>18</v>
      </c>
      <c r="AG2461" t="b">
        <v>1</v>
      </c>
      <c r="AH2461">
        <v>349.41</v>
      </c>
      <c r="AI2461">
        <f t="shared" si="38"/>
        <v>3806.3676449362297</v>
      </c>
      <c r="AJ2461">
        <v>1</v>
      </c>
      <c r="AK2461" t="b">
        <v>0</v>
      </c>
      <c r="AL2461" t="b">
        <v>0</v>
      </c>
      <c r="AM2461" t="s">
        <v>576</v>
      </c>
      <c r="AN2461" s="1">
        <v>39454</v>
      </c>
      <c r="AO2461" s="1">
        <v>39600</v>
      </c>
      <c r="AP2461" s="1">
        <v>39805</v>
      </c>
      <c r="AQ2461" s="1">
        <v>39689</v>
      </c>
    </row>
    <row r="2462" spans="1:43">
      <c r="A2462" t="s">
        <v>4851</v>
      </c>
      <c r="B2462">
        <v>360008502285</v>
      </c>
      <c r="C2462" t="s">
        <v>73</v>
      </c>
      <c r="D2462" t="s">
        <v>74</v>
      </c>
      <c r="E2462">
        <v>10473</v>
      </c>
      <c r="F2462" t="s">
        <v>75</v>
      </c>
      <c r="G2462" t="s">
        <v>486</v>
      </c>
      <c r="H2462" t="s">
        <v>73</v>
      </c>
      <c r="I2462" t="b">
        <v>0</v>
      </c>
      <c r="J2462" t="b">
        <v>0</v>
      </c>
      <c r="K2462" t="b">
        <v>0</v>
      </c>
      <c r="L2462" t="b">
        <v>0</v>
      </c>
      <c r="M2462" t="b">
        <v>0</v>
      </c>
      <c r="N2462" t="b">
        <v>0</v>
      </c>
      <c r="O2462" t="s">
        <v>77</v>
      </c>
      <c r="P2462" t="b">
        <v>0</v>
      </c>
      <c r="Q2462" t="b">
        <v>0</v>
      </c>
      <c r="R2462" t="s">
        <v>136</v>
      </c>
      <c r="S2462" t="s">
        <v>137</v>
      </c>
      <c r="T2462" t="s">
        <v>101</v>
      </c>
      <c r="U2462" t="s">
        <v>95</v>
      </c>
      <c r="V2462" t="s">
        <v>71</v>
      </c>
      <c r="W2462" t="s">
        <v>61</v>
      </c>
      <c r="X2462" t="s">
        <v>62</v>
      </c>
      <c r="Y2462" t="s">
        <v>63</v>
      </c>
      <c r="Z2462">
        <v>24.9</v>
      </c>
      <c r="AA2462">
        <v>0</v>
      </c>
      <c r="AB2462">
        <v>3.74</v>
      </c>
      <c r="AC2462">
        <v>9</v>
      </c>
      <c r="AD2462">
        <v>286.64</v>
      </c>
      <c r="AE2462">
        <v>349.56</v>
      </c>
      <c r="AF2462">
        <v>18</v>
      </c>
      <c r="AG2462" t="b">
        <v>1</v>
      </c>
      <c r="AH2462">
        <v>349.56</v>
      </c>
      <c r="AI2462">
        <f t="shared" si="38"/>
        <v>3787.8814148867596</v>
      </c>
      <c r="AJ2462">
        <v>3</v>
      </c>
      <c r="AK2462" t="b">
        <v>0</v>
      </c>
      <c r="AL2462" t="b">
        <v>0</v>
      </c>
      <c r="AM2462" t="s">
        <v>576</v>
      </c>
      <c r="AN2462" s="1">
        <v>40129</v>
      </c>
      <c r="AO2462" s="1">
        <v>40154</v>
      </c>
      <c r="AP2462" s="1">
        <v>40282</v>
      </c>
      <c r="AQ2462" s="1">
        <v>40262</v>
      </c>
    </row>
    <row r="2463" spans="1:43">
      <c r="A2463" t="s">
        <v>4852</v>
      </c>
      <c r="B2463">
        <v>484404007463</v>
      </c>
      <c r="C2463" t="s">
        <v>4853</v>
      </c>
      <c r="D2463" t="s">
        <v>248</v>
      </c>
      <c r="E2463">
        <v>76886</v>
      </c>
      <c r="F2463" t="s">
        <v>68</v>
      </c>
      <c r="G2463" t="s">
        <v>4854</v>
      </c>
      <c r="H2463" t="s">
        <v>4855</v>
      </c>
      <c r="I2463" t="b">
        <v>0</v>
      </c>
      <c r="J2463" t="b">
        <v>0</v>
      </c>
      <c r="K2463" t="b">
        <v>0</v>
      </c>
      <c r="L2463" t="b">
        <v>0</v>
      </c>
      <c r="M2463" t="b">
        <v>0</v>
      </c>
      <c r="N2463" t="b">
        <v>0</v>
      </c>
      <c r="O2463" t="s">
        <v>57</v>
      </c>
      <c r="P2463" t="b">
        <v>0</v>
      </c>
      <c r="Q2463" t="b">
        <v>0</v>
      </c>
      <c r="R2463" t="s">
        <v>101</v>
      </c>
      <c r="S2463" t="s">
        <v>95</v>
      </c>
      <c r="T2463" t="s">
        <v>101</v>
      </c>
      <c r="U2463" t="s">
        <v>95</v>
      </c>
      <c r="V2463" t="s">
        <v>71</v>
      </c>
      <c r="W2463" t="s">
        <v>80</v>
      </c>
      <c r="X2463" t="s">
        <v>62</v>
      </c>
      <c r="Y2463" t="s">
        <v>88</v>
      </c>
      <c r="Z2463">
        <v>24.94</v>
      </c>
      <c r="AA2463">
        <v>0</v>
      </c>
      <c r="AB2463">
        <v>3.74</v>
      </c>
      <c r="AC2463">
        <v>9</v>
      </c>
      <c r="AD2463">
        <v>287.02999999999997</v>
      </c>
      <c r="AE2463">
        <v>350.04</v>
      </c>
      <c r="AF2463">
        <v>10</v>
      </c>
      <c r="AG2463" t="b">
        <v>1</v>
      </c>
      <c r="AH2463">
        <v>350.03</v>
      </c>
      <c r="AI2463">
        <f t="shared" si="38"/>
        <v>3730.2492940650814</v>
      </c>
      <c r="AJ2463">
        <v>2</v>
      </c>
      <c r="AK2463" t="b">
        <v>1</v>
      </c>
      <c r="AL2463" t="b">
        <v>0</v>
      </c>
      <c r="AM2463" t="s">
        <v>576</v>
      </c>
      <c r="AN2463" s="1">
        <v>40214</v>
      </c>
      <c r="AO2463" s="1">
        <v>40218</v>
      </c>
      <c r="AP2463" s="1">
        <v>40219</v>
      </c>
      <c r="AQ2463" s="1">
        <v>40368</v>
      </c>
    </row>
    <row r="2464" spans="1:43">
      <c r="A2464" t="s">
        <v>4856</v>
      </c>
      <c r="C2464" t="s">
        <v>483</v>
      </c>
      <c r="D2464" t="s">
        <v>74</v>
      </c>
      <c r="E2464">
        <v>11208</v>
      </c>
      <c r="F2464" t="s">
        <v>75</v>
      </c>
      <c r="G2464" t="s">
        <v>2221</v>
      </c>
      <c r="H2464" t="s">
        <v>483</v>
      </c>
      <c r="I2464" t="b">
        <v>0</v>
      </c>
      <c r="J2464" t="b">
        <v>0</v>
      </c>
      <c r="K2464" t="b">
        <v>0</v>
      </c>
      <c r="L2464" t="b">
        <v>0</v>
      </c>
      <c r="M2464" t="b">
        <v>0</v>
      </c>
      <c r="N2464" t="b">
        <v>0</v>
      </c>
      <c r="O2464" t="s">
        <v>77</v>
      </c>
      <c r="P2464" t="b">
        <v>0</v>
      </c>
      <c r="Q2464" t="b">
        <v>1</v>
      </c>
      <c r="R2464" t="s">
        <v>119</v>
      </c>
      <c r="S2464" t="s">
        <v>59</v>
      </c>
      <c r="V2464" t="s">
        <v>71</v>
      </c>
      <c r="W2464" t="s">
        <v>61</v>
      </c>
      <c r="X2464" t="s">
        <v>62</v>
      </c>
      <c r="Y2464" t="s">
        <v>63</v>
      </c>
      <c r="Z2464">
        <v>25.5</v>
      </c>
      <c r="AA2464">
        <v>0</v>
      </c>
      <c r="AB2464">
        <v>6.37</v>
      </c>
      <c r="AC2464">
        <v>17</v>
      </c>
      <c r="AD2464">
        <v>304.43</v>
      </c>
      <c r="AE2464">
        <v>371.26</v>
      </c>
      <c r="AF2464">
        <v>22</v>
      </c>
      <c r="AG2464" t="b">
        <v>1</v>
      </c>
      <c r="AH2464">
        <v>350.09</v>
      </c>
      <c r="AI2464">
        <f t="shared" si="38"/>
        <v>3722.9238020452917</v>
      </c>
      <c r="AJ2464">
        <v>1</v>
      </c>
      <c r="AK2464" t="b">
        <v>0</v>
      </c>
      <c r="AL2464" t="b">
        <v>0</v>
      </c>
      <c r="AM2464" t="s">
        <v>576</v>
      </c>
      <c r="AN2464" s="1">
        <v>38992</v>
      </c>
      <c r="AO2464" s="1">
        <v>39059</v>
      </c>
      <c r="AP2464" s="1">
        <v>39153</v>
      </c>
      <c r="AQ2464" s="1">
        <v>39235</v>
      </c>
    </row>
    <row r="2465" spans="1:43">
      <c r="A2465" t="s">
        <v>4857</v>
      </c>
      <c r="B2465">
        <v>220102000400</v>
      </c>
      <c r="C2465" t="s">
        <v>372</v>
      </c>
      <c r="D2465" t="s">
        <v>122</v>
      </c>
      <c r="E2465">
        <v>70711</v>
      </c>
      <c r="F2465" t="s">
        <v>68</v>
      </c>
      <c r="G2465" t="s">
        <v>1060</v>
      </c>
      <c r="H2465" t="s">
        <v>1061</v>
      </c>
      <c r="I2465" t="b">
        <v>0</v>
      </c>
      <c r="J2465" t="b">
        <v>0</v>
      </c>
      <c r="K2465" t="b">
        <v>0</v>
      </c>
      <c r="L2465" t="b">
        <v>0</v>
      </c>
      <c r="M2465" t="b">
        <v>0</v>
      </c>
      <c r="N2465" t="b">
        <v>0</v>
      </c>
      <c r="O2465" t="s">
        <v>57</v>
      </c>
      <c r="P2465" t="b">
        <v>0</v>
      </c>
      <c r="Q2465" t="b">
        <v>0</v>
      </c>
      <c r="R2465" t="s">
        <v>113</v>
      </c>
      <c r="S2465" t="s">
        <v>113</v>
      </c>
      <c r="T2465" t="s">
        <v>58</v>
      </c>
      <c r="U2465" t="s">
        <v>59</v>
      </c>
      <c r="V2465" t="s">
        <v>71</v>
      </c>
      <c r="W2465" t="s">
        <v>114</v>
      </c>
      <c r="X2465" t="s">
        <v>62</v>
      </c>
      <c r="Y2465" t="s">
        <v>81</v>
      </c>
      <c r="AD2465">
        <v>304.43</v>
      </c>
      <c r="AE2465">
        <v>371.26</v>
      </c>
      <c r="AF2465">
        <v>130</v>
      </c>
      <c r="AG2465" t="b">
        <v>1</v>
      </c>
      <c r="AH2465">
        <v>350.09</v>
      </c>
      <c r="AI2465">
        <f t="shared" si="38"/>
        <v>3722.9238020452917</v>
      </c>
      <c r="AJ2465">
        <v>1</v>
      </c>
      <c r="AK2465" t="b">
        <v>0</v>
      </c>
      <c r="AL2465" t="b">
        <v>0</v>
      </c>
      <c r="AM2465" t="s">
        <v>576</v>
      </c>
      <c r="AN2465" s="1">
        <v>38982</v>
      </c>
      <c r="AO2465" s="1">
        <v>39055</v>
      </c>
      <c r="AP2465" s="1">
        <v>39224</v>
      </c>
      <c r="AQ2465" s="1">
        <v>39202</v>
      </c>
    </row>
    <row r="2466" spans="1:43">
      <c r="A2466" t="s">
        <v>4858</v>
      </c>
      <c r="B2466">
        <v>482410008411</v>
      </c>
      <c r="C2466" t="s">
        <v>4859</v>
      </c>
      <c r="D2466" t="s">
        <v>248</v>
      </c>
      <c r="E2466">
        <v>78634</v>
      </c>
      <c r="F2466" t="s">
        <v>68</v>
      </c>
      <c r="G2466" t="s">
        <v>4860</v>
      </c>
      <c r="H2466" t="s">
        <v>250</v>
      </c>
      <c r="I2466" t="b">
        <v>0</v>
      </c>
      <c r="J2466" t="b">
        <v>0</v>
      </c>
      <c r="K2466" t="b">
        <v>0</v>
      </c>
      <c r="L2466" t="b">
        <v>0</v>
      </c>
      <c r="M2466" t="b">
        <v>0</v>
      </c>
      <c r="N2466" t="b">
        <v>0</v>
      </c>
      <c r="O2466" t="s">
        <v>57</v>
      </c>
      <c r="P2466" t="b">
        <v>0</v>
      </c>
      <c r="Q2466" t="b">
        <v>0</v>
      </c>
      <c r="R2466" t="s">
        <v>78</v>
      </c>
      <c r="S2466" t="s">
        <v>79</v>
      </c>
      <c r="T2466" t="s">
        <v>104</v>
      </c>
      <c r="U2466" t="s">
        <v>95</v>
      </c>
      <c r="V2466" t="s">
        <v>60</v>
      </c>
      <c r="W2466" t="s">
        <v>114</v>
      </c>
      <c r="X2466" t="s">
        <v>107</v>
      </c>
      <c r="Y2466" t="s">
        <v>151</v>
      </c>
      <c r="Z2466">
        <v>0</v>
      </c>
      <c r="AA2466">
        <v>0</v>
      </c>
      <c r="AB2466">
        <v>4.5</v>
      </c>
      <c r="AC2466">
        <v>35</v>
      </c>
      <c r="AD2466">
        <v>339.5</v>
      </c>
      <c r="AE2466">
        <v>390.23</v>
      </c>
      <c r="AF2466">
        <v>300</v>
      </c>
      <c r="AG2466" t="b">
        <v>1</v>
      </c>
      <c r="AH2466">
        <v>350.55</v>
      </c>
      <c r="AI2466">
        <f t="shared" si="38"/>
        <v>3667.0008965602374</v>
      </c>
      <c r="AJ2466">
        <v>5</v>
      </c>
      <c r="AK2466" t="b">
        <v>0</v>
      </c>
      <c r="AL2466" t="b">
        <v>1</v>
      </c>
      <c r="AM2466" t="s">
        <v>576</v>
      </c>
      <c r="AN2466" s="1">
        <v>40361</v>
      </c>
      <c r="AO2466" s="1">
        <v>40502</v>
      </c>
      <c r="AP2466" s="1">
        <v>40631</v>
      </c>
      <c r="AQ2466" s="1">
        <v>40510</v>
      </c>
    </row>
    <row r="2467" spans="1:43">
      <c r="A2467" t="s">
        <v>4861</v>
      </c>
      <c r="B2467">
        <v>360008302431</v>
      </c>
      <c r="C2467" t="s">
        <v>330</v>
      </c>
      <c r="D2467" t="s">
        <v>74</v>
      </c>
      <c r="E2467">
        <v>10033</v>
      </c>
      <c r="F2467" t="s">
        <v>75</v>
      </c>
      <c r="G2467" t="s">
        <v>331</v>
      </c>
      <c r="H2467" t="s">
        <v>332</v>
      </c>
      <c r="I2467" t="b">
        <v>0</v>
      </c>
      <c r="J2467" t="b">
        <v>0</v>
      </c>
      <c r="K2467" t="b">
        <v>0</v>
      </c>
      <c r="L2467" t="b">
        <v>0</v>
      </c>
      <c r="M2467" t="b">
        <v>0</v>
      </c>
      <c r="N2467" t="b">
        <v>0</v>
      </c>
      <c r="O2467" t="s">
        <v>57</v>
      </c>
      <c r="P2467" t="b">
        <v>0</v>
      </c>
      <c r="Q2467" t="b">
        <v>0</v>
      </c>
      <c r="R2467" t="s">
        <v>58</v>
      </c>
      <c r="S2467" t="s">
        <v>59</v>
      </c>
      <c r="T2467" t="s">
        <v>104</v>
      </c>
      <c r="U2467" t="s">
        <v>95</v>
      </c>
      <c r="V2467" t="s">
        <v>60</v>
      </c>
      <c r="W2467" t="s">
        <v>114</v>
      </c>
      <c r="X2467" t="s">
        <v>62</v>
      </c>
      <c r="Y2467" t="s">
        <v>63</v>
      </c>
      <c r="Z2467">
        <v>24.98</v>
      </c>
      <c r="AA2467">
        <v>0</v>
      </c>
      <c r="AB2467">
        <v>6.24</v>
      </c>
      <c r="AC2467">
        <v>17</v>
      </c>
      <c r="AD2467">
        <v>298</v>
      </c>
      <c r="AE2467">
        <v>363.41</v>
      </c>
      <c r="AF2467">
        <v>23</v>
      </c>
      <c r="AG2467" t="b">
        <v>1</v>
      </c>
      <c r="AH2467">
        <v>350.59</v>
      </c>
      <c r="AI2467">
        <f t="shared" si="38"/>
        <v>3662.1580352137153</v>
      </c>
      <c r="AJ2467">
        <v>1</v>
      </c>
      <c r="AK2467" t="b">
        <v>0</v>
      </c>
      <c r="AL2467" t="b">
        <v>0</v>
      </c>
      <c r="AM2467" t="s">
        <v>576</v>
      </c>
      <c r="AN2467" s="1">
        <v>39894</v>
      </c>
      <c r="AO2467" s="1">
        <v>39899</v>
      </c>
      <c r="AP2467" s="1">
        <v>39934</v>
      </c>
      <c r="AQ2467" s="1">
        <v>40046</v>
      </c>
    </row>
    <row r="2468" spans="1:43">
      <c r="A2468" t="s">
        <v>4862</v>
      </c>
      <c r="B2468">
        <v>450156000319</v>
      </c>
      <c r="C2468" t="s">
        <v>1038</v>
      </c>
      <c r="D2468" t="s">
        <v>196</v>
      </c>
      <c r="E2468">
        <v>29718</v>
      </c>
      <c r="F2468" t="s">
        <v>68</v>
      </c>
      <c r="G2468" t="s">
        <v>3947</v>
      </c>
      <c r="H2468" t="s">
        <v>1803</v>
      </c>
      <c r="I2468" t="b">
        <v>0</v>
      </c>
      <c r="J2468" t="b">
        <v>0</v>
      </c>
      <c r="K2468" t="b">
        <v>0</v>
      </c>
      <c r="L2468" t="b">
        <v>0</v>
      </c>
      <c r="M2468" t="b">
        <v>0</v>
      </c>
      <c r="N2468" t="b">
        <v>0</v>
      </c>
      <c r="O2468" t="s">
        <v>77</v>
      </c>
      <c r="P2468" t="b">
        <v>0</v>
      </c>
      <c r="Q2468" t="b">
        <v>0</v>
      </c>
      <c r="R2468" t="s">
        <v>58</v>
      </c>
      <c r="S2468" t="s">
        <v>59</v>
      </c>
      <c r="T2468" t="s">
        <v>113</v>
      </c>
      <c r="U2468" t="s">
        <v>113</v>
      </c>
      <c r="V2468" t="s">
        <v>71</v>
      </c>
      <c r="W2468" t="s">
        <v>114</v>
      </c>
      <c r="X2468" t="s">
        <v>62</v>
      </c>
      <c r="Y2468" t="s">
        <v>151</v>
      </c>
      <c r="Z2468">
        <v>23.91</v>
      </c>
      <c r="AA2468">
        <v>11.96</v>
      </c>
      <c r="AB2468">
        <v>5.98</v>
      </c>
      <c r="AC2468">
        <v>17</v>
      </c>
      <c r="AD2468">
        <v>298</v>
      </c>
      <c r="AE2468">
        <v>363.41</v>
      </c>
      <c r="AF2468">
        <v>24</v>
      </c>
      <c r="AG2468" t="b">
        <v>1</v>
      </c>
      <c r="AH2468">
        <v>350.59</v>
      </c>
      <c r="AI2468">
        <f t="shared" si="38"/>
        <v>3662.1580352137153</v>
      </c>
      <c r="AJ2468">
        <v>4</v>
      </c>
      <c r="AK2468" t="b">
        <v>0</v>
      </c>
      <c r="AL2468" t="b">
        <v>0</v>
      </c>
      <c r="AM2468" t="s">
        <v>576</v>
      </c>
      <c r="AN2468" s="1">
        <v>39658</v>
      </c>
      <c r="AO2468" s="1">
        <v>39703</v>
      </c>
      <c r="AP2468" s="1">
        <v>39856</v>
      </c>
      <c r="AQ2468" s="1">
        <v>39812</v>
      </c>
    </row>
    <row r="2469" spans="1:43">
      <c r="A2469" t="s">
        <v>4863</v>
      </c>
      <c r="B2469">
        <v>341629003244</v>
      </c>
      <c r="C2469" t="s">
        <v>561</v>
      </c>
      <c r="D2469" t="s">
        <v>191</v>
      </c>
      <c r="E2469">
        <v>8618</v>
      </c>
      <c r="F2469" t="s">
        <v>75</v>
      </c>
      <c r="G2469" t="s">
        <v>562</v>
      </c>
      <c r="H2469" t="s">
        <v>563</v>
      </c>
      <c r="I2469" t="b">
        <v>0</v>
      </c>
      <c r="J2469" t="b">
        <v>0</v>
      </c>
      <c r="K2469" t="b">
        <v>0</v>
      </c>
      <c r="L2469" t="b">
        <v>0</v>
      </c>
      <c r="M2469" t="b">
        <v>0</v>
      </c>
      <c r="N2469" t="b">
        <v>0</v>
      </c>
      <c r="O2469" t="s">
        <v>77</v>
      </c>
      <c r="P2469" t="b">
        <v>0</v>
      </c>
      <c r="Q2469" t="b">
        <v>0</v>
      </c>
      <c r="R2469" t="s">
        <v>58</v>
      </c>
      <c r="S2469" t="s">
        <v>59</v>
      </c>
      <c r="V2469" t="s">
        <v>60</v>
      </c>
      <c r="W2469" t="s">
        <v>114</v>
      </c>
      <c r="X2469" t="s">
        <v>62</v>
      </c>
      <c r="Y2469" t="s">
        <v>63</v>
      </c>
      <c r="Z2469">
        <v>24.97</v>
      </c>
      <c r="AA2469">
        <v>0</v>
      </c>
      <c r="AB2469">
        <v>6.24</v>
      </c>
      <c r="AC2469">
        <v>17</v>
      </c>
      <c r="AD2469">
        <v>298</v>
      </c>
      <c r="AE2469">
        <v>363.41</v>
      </c>
      <c r="AF2469">
        <v>15</v>
      </c>
      <c r="AG2469" t="b">
        <v>1</v>
      </c>
      <c r="AH2469">
        <v>350.59</v>
      </c>
      <c r="AI2469">
        <f t="shared" si="38"/>
        <v>3662.1580352137153</v>
      </c>
      <c r="AJ2469">
        <v>1</v>
      </c>
      <c r="AK2469" t="b">
        <v>0</v>
      </c>
      <c r="AL2469" t="b">
        <v>0</v>
      </c>
      <c r="AM2469" t="s">
        <v>576</v>
      </c>
      <c r="AN2469" s="1">
        <v>39414</v>
      </c>
      <c r="AO2469" s="1">
        <v>39432</v>
      </c>
      <c r="AP2469" s="1">
        <v>39506</v>
      </c>
      <c r="AQ2469" s="1">
        <v>39654</v>
      </c>
    </row>
    <row r="2470" spans="1:43">
      <c r="A2470" s="2" t="s">
        <v>4864</v>
      </c>
      <c r="B2470">
        <v>60231000110</v>
      </c>
      <c r="C2470" t="s">
        <v>833</v>
      </c>
      <c r="D2470" t="s">
        <v>128</v>
      </c>
      <c r="E2470">
        <v>95116</v>
      </c>
      <c r="F2470" t="s">
        <v>75</v>
      </c>
      <c r="G2470" t="s">
        <v>834</v>
      </c>
      <c r="H2470" t="s">
        <v>835</v>
      </c>
      <c r="I2470" t="b">
        <v>0</v>
      </c>
      <c r="J2470" t="b">
        <v>0</v>
      </c>
      <c r="K2470" t="b">
        <v>0</v>
      </c>
      <c r="L2470" t="b">
        <v>0</v>
      </c>
      <c r="M2470" t="b">
        <v>0</v>
      </c>
      <c r="N2470" t="b">
        <v>0</v>
      </c>
      <c r="O2470" t="s">
        <v>87</v>
      </c>
      <c r="P2470" t="b">
        <v>1</v>
      </c>
      <c r="Q2470" t="b">
        <v>0</v>
      </c>
      <c r="R2470" t="s">
        <v>101</v>
      </c>
      <c r="S2470" t="s">
        <v>95</v>
      </c>
      <c r="V2470" t="s">
        <v>71</v>
      </c>
      <c r="W2470" t="s">
        <v>80</v>
      </c>
      <c r="X2470" t="s">
        <v>62</v>
      </c>
      <c r="Y2470" t="s">
        <v>151</v>
      </c>
      <c r="AD2470">
        <v>320.83</v>
      </c>
      <c r="AE2470">
        <v>391.26</v>
      </c>
      <c r="AF2470">
        <v>68</v>
      </c>
      <c r="AG2470" t="b">
        <v>1</v>
      </c>
      <c r="AH2470">
        <v>350.73</v>
      </c>
      <c r="AI2470">
        <f t="shared" si="38"/>
        <v>3645.2332205008688</v>
      </c>
      <c r="AJ2470">
        <v>3</v>
      </c>
      <c r="AK2470" t="b">
        <v>0</v>
      </c>
      <c r="AL2470" t="b">
        <v>0</v>
      </c>
      <c r="AM2470" t="s">
        <v>576</v>
      </c>
      <c r="AN2470" s="1">
        <v>38834</v>
      </c>
      <c r="AO2470" s="1">
        <v>38993</v>
      </c>
      <c r="AQ2470" s="1">
        <v>39078</v>
      </c>
    </row>
    <row r="2471" spans="1:43">
      <c r="A2471" t="s">
        <v>4865</v>
      </c>
      <c r="B2471">
        <v>61518001909</v>
      </c>
      <c r="C2471" t="s">
        <v>3117</v>
      </c>
      <c r="D2471" t="s">
        <v>128</v>
      </c>
      <c r="E2471">
        <v>95020</v>
      </c>
      <c r="F2471" t="s">
        <v>54</v>
      </c>
      <c r="G2471" t="s">
        <v>3118</v>
      </c>
      <c r="H2471" t="s">
        <v>835</v>
      </c>
      <c r="I2471" t="b">
        <v>0</v>
      </c>
      <c r="J2471" t="b">
        <v>0</v>
      </c>
      <c r="K2471" t="b">
        <v>0</v>
      </c>
      <c r="L2471" t="b">
        <v>0</v>
      </c>
      <c r="M2471" t="b">
        <v>0</v>
      </c>
      <c r="N2471" t="b">
        <v>0</v>
      </c>
      <c r="O2471" t="s">
        <v>57</v>
      </c>
      <c r="P2471" t="b">
        <v>0</v>
      </c>
      <c r="Q2471" t="b">
        <v>0</v>
      </c>
      <c r="R2471" t="s">
        <v>101</v>
      </c>
      <c r="S2471" t="s">
        <v>95</v>
      </c>
      <c r="T2471" t="s">
        <v>101</v>
      </c>
      <c r="U2471" t="s">
        <v>95</v>
      </c>
      <c r="V2471" t="s">
        <v>60</v>
      </c>
      <c r="W2471" t="s">
        <v>61</v>
      </c>
      <c r="X2471" t="s">
        <v>62</v>
      </c>
      <c r="Y2471" t="s">
        <v>63</v>
      </c>
      <c r="Z2471">
        <v>23.47</v>
      </c>
      <c r="AA2471">
        <v>17.010000000000002</v>
      </c>
      <c r="AB2471">
        <v>3.52</v>
      </c>
      <c r="AC2471">
        <v>9</v>
      </c>
      <c r="AD2471">
        <v>287.67</v>
      </c>
      <c r="AE2471">
        <v>350.82</v>
      </c>
      <c r="AF2471">
        <v>40</v>
      </c>
      <c r="AG2471" t="b">
        <v>1</v>
      </c>
      <c r="AH2471">
        <v>350.82</v>
      </c>
      <c r="AI2471">
        <f t="shared" si="38"/>
        <v>3634.3736824711882</v>
      </c>
      <c r="AJ2471">
        <v>1</v>
      </c>
      <c r="AK2471" t="b">
        <v>0</v>
      </c>
      <c r="AL2471" t="b">
        <v>0</v>
      </c>
      <c r="AM2471" t="s">
        <v>576</v>
      </c>
      <c r="AN2471" s="1">
        <v>40083</v>
      </c>
      <c r="AO2471" s="1">
        <v>40084</v>
      </c>
      <c r="AP2471" s="1">
        <v>40085</v>
      </c>
      <c r="AQ2471" s="1">
        <v>40237</v>
      </c>
    </row>
    <row r="2472" spans="1:43">
      <c r="A2472" t="s">
        <v>4866</v>
      </c>
      <c r="C2472" t="s">
        <v>507</v>
      </c>
      <c r="D2472" t="s">
        <v>276</v>
      </c>
      <c r="E2472">
        <v>53205</v>
      </c>
      <c r="F2472" t="s">
        <v>75</v>
      </c>
      <c r="G2472" t="s">
        <v>508</v>
      </c>
      <c r="H2472" t="s">
        <v>507</v>
      </c>
      <c r="I2472" t="b">
        <v>1</v>
      </c>
      <c r="J2472" t="b">
        <v>0</v>
      </c>
      <c r="K2472" t="b">
        <v>0</v>
      </c>
      <c r="L2472" t="b">
        <v>0</v>
      </c>
      <c r="M2472" t="b">
        <v>0</v>
      </c>
      <c r="N2472" t="b">
        <v>0</v>
      </c>
      <c r="O2472" t="s">
        <v>77</v>
      </c>
      <c r="P2472" t="b">
        <v>1</v>
      </c>
      <c r="Q2472" t="b">
        <v>0</v>
      </c>
      <c r="R2472" t="s">
        <v>119</v>
      </c>
      <c r="S2472" t="s">
        <v>59</v>
      </c>
      <c r="T2472" t="s">
        <v>58</v>
      </c>
      <c r="U2472" t="s">
        <v>59</v>
      </c>
      <c r="V2472" t="s">
        <v>60</v>
      </c>
      <c r="W2472" t="s">
        <v>114</v>
      </c>
      <c r="X2472" t="s">
        <v>62</v>
      </c>
      <c r="Y2472" t="s">
        <v>151</v>
      </c>
      <c r="Z2472">
        <v>0.05</v>
      </c>
      <c r="AA2472">
        <v>0</v>
      </c>
      <c r="AB2472">
        <v>4</v>
      </c>
      <c r="AC2472">
        <v>35</v>
      </c>
      <c r="AD2472">
        <v>305.89</v>
      </c>
      <c r="AE2472">
        <v>351.6</v>
      </c>
      <c r="AF2472">
        <v>100</v>
      </c>
      <c r="AG2472" t="b">
        <v>1</v>
      </c>
      <c r="AH2472">
        <v>350.91</v>
      </c>
      <c r="AI2472">
        <f t="shared" si="38"/>
        <v>3623.5303444415008</v>
      </c>
      <c r="AJ2472">
        <v>15</v>
      </c>
      <c r="AK2472" t="b">
        <v>0</v>
      </c>
      <c r="AL2472" t="b">
        <v>0</v>
      </c>
      <c r="AM2472" t="s">
        <v>576</v>
      </c>
      <c r="AN2472" s="1">
        <v>40387</v>
      </c>
      <c r="AO2472" s="1">
        <v>40411</v>
      </c>
      <c r="AP2472" s="1">
        <v>40522</v>
      </c>
      <c r="AQ2472" s="1">
        <v>40535</v>
      </c>
    </row>
    <row r="2473" spans="1:43">
      <c r="A2473" t="s">
        <v>4867</v>
      </c>
      <c r="C2473" t="s">
        <v>3162</v>
      </c>
      <c r="D2473" t="s">
        <v>354</v>
      </c>
      <c r="E2473">
        <v>85745</v>
      </c>
      <c r="F2473" t="s">
        <v>75</v>
      </c>
      <c r="G2473" t="s">
        <v>3163</v>
      </c>
      <c r="H2473" t="s">
        <v>3164</v>
      </c>
      <c r="I2473" t="b">
        <v>1</v>
      </c>
      <c r="J2473" t="b">
        <v>0</v>
      </c>
      <c r="K2473" t="b">
        <v>0</v>
      </c>
      <c r="L2473" t="b">
        <v>0</v>
      </c>
      <c r="M2473" t="b">
        <v>0</v>
      </c>
      <c r="N2473" t="b">
        <v>0</v>
      </c>
      <c r="O2473" t="s">
        <v>57</v>
      </c>
      <c r="P2473" t="b">
        <v>0</v>
      </c>
      <c r="Q2473" t="b">
        <v>0</v>
      </c>
      <c r="R2473" t="s">
        <v>58</v>
      </c>
      <c r="S2473" t="s">
        <v>59</v>
      </c>
      <c r="T2473" t="s">
        <v>101</v>
      </c>
      <c r="U2473" t="s">
        <v>95</v>
      </c>
      <c r="V2473" t="s">
        <v>71</v>
      </c>
      <c r="W2473" t="s">
        <v>80</v>
      </c>
      <c r="X2473" t="s">
        <v>62</v>
      </c>
      <c r="Y2473" t="s">
        <v>63</v>
      </c>
      <c r="Z2473">
        <v>13.66</v>
      </c>
      <c r="AA2473">
        <v>16.91</v>
      </c>
      <c r="AB2473">
        <v>3.55</v>
      </c>
      <c r="AC2473">
        <v>35</v>
      </c>
      <c r="AD2473">
        <v>305.60000000000002</v>
      </c>
      <c r="AE2473">
        <v>351.26</v>
      </c>
      <c r="AF2473">
        <v>25</v>
      </c>
      <c r="AG2473" t="b">
        <v>1</v>
      </c>
      <c r="AH2473">
        <v>351.26</v>
      </c>
      <c r="AI2473">
        <f t="shared" si="38"/>
        <v>3581.5158076594012</v>
      </c>
      <c r="AJ2473">
        <v>2</v>
      </c>
      <c r="AK2473" t="b">
        <v>1</v>
      </c>
      <c r="AL2473" t="b">
        <v>0</v>
      </c>
      <c r="AM2473" t="s">
        <v>576</v>
      </c>
      <c r="AN2473" s="1">
        <v>40379</v>
      </c>
      <c r="AO2473" s="1">
        <v>40469</v>
      </c>
      <c r="AQ2473" s="1">
        <v>40529</v>
      </c>
    </row>
    <row r="2474" spans="1:43">
      <c r="A2474" t="s">
        <v>4868</v>
      </c>
      <c r="B2474">
        <v>90045000051</v>
      </c>
      <c r="C2474" t="s">
        <v>738</v>
      </c>
      <c r="D2474" t="s">
        <v>557</v>
      </c>
      <c r="E2474">
        <v>6610</v>
      </c>
      <c r="F2474" t="s">
        <v>75</v>
      </c>
      <c r="G2474" t="s">
        <v>739</v>
      </c>
      <c r="H2474" t="s">
        <v>740</v>
      </c>
      <c r="I2474" t="b">
        <v>0</v>
      </c>
      <c r="J2474" t="b">
        <v>0</v>
      </c>
      <c r="K2474" t="b">
        <v>0</v>
      </c>
      <c r="L2474" t="b">
        <v>0</v>
      </c>
      <c r="M2474" t="b">
        <v>0</v>
      </c>
      <c r="N2474" t="b">
        <v>0</v>
      </c>
      <c r="O2474" t="s">
        <v>57</v>
      </c>
      <c r="P2474" t="b">
        <v>0</v>
      </c>
      <c r="Q2474" t="b">
        <v>0</v>
      </c>
      <c r="R2474" t="s">
        <v>58</v>
      </c>
      <c r="S2474" t="s">
        <v>59</v>
      </c>
      <c r="T2474" t="s">
        <v>113</v>
      </c>
      <c r="U2474" t="s">
        <v>113</v>
      </c>
      <c r="V2474" t="s">
        <v>71</v>
      </c>
      <c r="W2474" t="s">
        <v>1</v>
      </c>
      <c r="X2474" t="s">
        <v>62</v>
      </c>
      <c r="Y2474" t="s">
        <v>81</v>
      </c>
      <c r="Z2474">
        <v>0</v>
      </c>
      <c r="AA2474">
        <v>0</v>
      </c>
      <c r="AB2474">
        <v>3.9</v>
      </c>
      <c r="AC2474">
        <v>35</v>
      </c>
      <c r="AD2474">
        <v>298.85000000000002</v>
      </c>
      <c r="AE2474">
        <v>351.59</v>
      </c>
      <c r="AF2474">
        <v>25</v>
      </c>
      <c r="AG2474" t="b">
        <v>1</v>
      </c>
      <c r="AH2474">
        <v>351.59</v>
      </c>
      <c r="AI2474">
        <f t="shared" si="38"/>
        <v>3542.1265015505628</v>
      </c>
      <c r="AJ2474">
        <v>1</v>
      </c>
      <c r="AK2474" t="b">
        <v>0</v>
      </c>
      <c r="AL2474" t="b">
        <v>0</v>
      </c>
      <c r="AM2474" t="s">
        <v>576</v>
      </c>
      <c r="AN2474" s="1">
        <v>40425</v>
      </c>
      <c r="AO2474" s="1">
        <v>40505</v>
      </c>
      <c r="AP2474" s="1">
        <v>40511</v>
      </c>
      <c r="AQ2474" s="1">
        <v>40575</v>
      </c>
    </row>
    <row r="2475" spans="1:43">
      <c r="A2475" t="s">
        <v>4869</v>
      </c>
      <c r="B2475">
        <v>550960001235</v>
      </c>
      <c r="C2475" t="s">
        <v>507</v>
      </c>
      <c r="D2475" t="s">
        <v>276</v>
      </c>
      <c r="E2475">
        <v>53215</v>
      </c>
      <c r="F2475" t="s">
        <v>75</v>
      </c>
      <c r="G2475" t="s">
        <v>508</v>
      </c>
      <c r="H2475" t="s">
        <v>507</v>
      </c>
      <c r="I2475" t="b">
        <v>0</v>
      </c>
      <c r="J2475" t="b">
        <v>0</v>
      </c>
      <c r="K2475" t="b">
        <v>0</v>
      </c>
      <c r="L2475" t="b">
        <v>0</v>
      </c>
      <c r="M2475" t="b">
        <v>0</v>
      </c>
      <c r="N2475" t="b">
        <v>0</v>
      </c>
      <c r="O2475" t="s">
        <v>77</v>
      </c>
      <c r="P2475" t="b">
        <v>0</v>
      </c>
      <c r="Q2475" t="b">
        <v>0</v>
      </c>
      <c r="R2475" t="s">
        <v>58</v>
      </c>
      <c r="S2475" t="s">
        <v>59</v>
      </c>
      <c r="T2475" t="s">
        <v>58</v>
      </c>
      <c r="U2475" t="s">
        <v>59</v>
      </c>
      <c r="V2475" t="s">
        <v>71</v>
      </c>
      <c r="W2475" t="s">
        <v>114</v>
      </c>
      <c r="X2475" t="s">
        <v>62</v>
      </c>
      <c r="Y2475" t="s">
        <v>88</v>
      </c>
      <c r="Z2475">
        <v>26.41</v>
      </c>
      <c r="AA2475">
        <v>0</v>
      </c>
      <c r="AB2475">
        <v>6.6</v>
      </c>
      <c r="AC2475">
        <v>17</v>
      </c>
      <c r="AD2475">
        <v>314</v>
      </c>
      <c r="AE2475">
        <v>382.93</v>
      </c>
      <c r="AF2475">
        <v>125</v>
      </c>
      <c r="AG2475" t="b">
        <v>1</v>
      </c>
      <c r="AH2475">
        <v>351.76</v>
      </c>
      <c r="AI2475">
        <f t="shared" si="38"/>
        <v>3521.9200408278248</v>
      </c>
      <c r="AJ2475">
        <v>4</v>
      </c>
      <c r="AK2475" t="b">
        <v>0</v>
      </c>
      <c r="AL2475" t="b">
        <v>0</v>
      </c>
      <c r="AM2475" t="s">
        <v>576</v>
      </c>
      <c r="AN2475" s="1">
        <v>39482</v>
      </c>
      <c r="AO2475" s="1">
        <v>39578</v>
      </c>
      <c r="AP2475" s="1">
        <v>39750</v>
      </c>
      <c r="AQ2475" s="1">
        <v>39636</v>
      </c>
    </row>
    <row r="2476" spans="1:43">
      <c r="A2476" t="s">
        <v>4870</v>
      </c>
      <c r="C2476" t="s">
        <v>73</v>
      </c>
      <c r="D2476" t="s">
        <v>74</v>
      </c>
      <c r="E2476">
        <v>10451</v>
      </c>
      <c r="F2476" t="s">
        <v>75</v>
      </c>
      <c r="G2476" t="s">
        <v>4871</v>
      </c>
      <c r="H2476" t="s">
        <v>73</v>
      </c>
      <c r="I2476" t="b">
        <v>0</v>
      </c>
      <c r="J2476" t="b">
        <v>0</v>
      </c>
      <c r="K2476" t="b">
        <v>0</v>
      </c>
      <c r="L2476" t="b">
        <v>0</v>
      </c>
      <c r="M2476" t="b">
        <v>0</v>
      </c>
      <c r="N2476" t="b">
        <v>0</v>
      </c>
      <c r="O2476" t="s">
        <v>77</v>
      </c>
      <c r="P2476" t="b">
        <v>0</v>
      </c>
      <c r="Q2476" t="b">
        <v>0</v>
      </c>
      <c r="R2476" t="s">
        <v>58</v>
      </c>
      <c r="S2476" t="s">
        <v>59</v>
      </c>
      <c r="T2476" t="s">
        <v>230</v>
      </c>
      <c r="U2476" t="s">
        <v>59</v>
      </c>
      <c r="V2476" t="s">
        <v>60</v>
      </c>
      <c r="W2476" t="s">
        <v>114</v>
      </c>
      <c r="X2476" t="s">
        <v>62</v>
      </c>
      <c r="Y2476" t="s">
        <v>151</v>
      </c>
      <c r="Z2476">
        <v>0</v>
      </c>
      <c r="AA2476">
        <v>0</v>
      </c>
      <c r="AB2476">
        <v>3.9</v>
      </c>
      <c r="AC2476">
        <v>35</v>
      </c>
      <c r="AD2476">
        <v>299.01</v>
      </c>
      <c r="AE2476">
        <v>351.78</v>
      </c>
      <c r="AF2476">
        <v>85</v>
      </c>
      <c r="AG2476" t="b">
        <v>1</v>
      </c>
      <c r="AH2476">
        <v>351.78</v>
      </c>
      <c r="AI2476">
        <f t="shared" si="38"/>
        <v>3519.546610154564</v>
      </c>
      <c r="AJ2476">
        <v>2</v>
      </c>
      <c r="AK2476" t="b">
        <v>0</v>
      </c>
      <c r="AL2476" t="b">
        <v>1</v>
      </c>
      <c r="AM2476" t="s">
        <v>576</v>
      </c>
      <c r="AN2476" s="1">
        <v>40551</v>
      </c>
      <c r="AO2476" s="1">
        <v>40553</v>
      </c>
      <c r="AP2476" s="1">
        <v>40553</v>
      </c>
      <c r="AQ2476" s="1">
        <v>40700</v>
      </c>
    </row>
    <row r="2477" spans="1:43">
      <c r="A2477" t="s">
        <v>4872</v>
      </c>
      <c r="B2477">
        <v>370327000736</v>
      </c>
      <c r="C2477" t="s">
        <v>616</v>
      </c>
      <c r="D2477" t="s">
        <v>67</v>
      </c>
      <c r="E2477">
        <v>27803</v>
      </c>
      <c r="F2477" t="s">
        <v>75</v>
      </c>
      <c r="G2477" t="s">
        <v>617</v>
      </c>
      <c r="H2477" t="s">
        <v>618</v>
      </c>
      <c r="I2477" t="b">
        <v>0</v>
      </c>
      <c r="J2477" t="b">
        <v>0</v>
      </c>
      <c r="K2477" t="b">
        <v>0</v>
      </c>
      <c r="L2477" t="b">
        <v>0</v>
      </c>
      <c r="M2477" t="b">
        <v>0</v>
      </c>
      <c r="N2477" t="b">
        <v>0</v>
      </c>
      <c r="O2477" t="s">
        <v>57</v>
      </c>
      <c r="P2477" t="b">
        <v>0</v>
      </c>
      <c r="Q2477" t="b">
        <v>0</v>
      </c>
      <c r="R2477" t="s">
        <v>113</v>
      </c>
      <c r="S2477" t="s">
        <v>113</v>
      </c>
      <c r="V2477" t="s">
        <v>71</v>
      </c>
      <c r="W2477" t="s">
        <v>114</v>
      </c>
      <c r="X2477" t="s">
        <v>62</v>
      </c>
      <c r="Y2477" t="s">
        <v>151</v>
      </c>
      <c r="Z2477">
        <v>0</v>
      </c>
      <c r="AA2477">
        <v>22.07</v>
      </c>
      <c r="AB2477">
        <v>4.24</v>
      </c>
      <c r="AC2477">
        <v>35</v>
      </c>
      <c r="AD2477">
        <v>344.31</v>
      </c>
      <c r="AE2477">
        <v>405.07</v>
      </c>
      <c r="AF2477">
        <v>10</v>
      </c>
      <c r="AG2477" t="b">
        <v>1</v>
      </c>
      <c r="AH2477">
        <v>351.81</v>
      </c>
      <c r="AI2477">
        <f t="shared" si="38"/>
        <v>3515.987964144666</v>
      </c>
      <c r="AJ2477">
        <v>2</v>
      </c>
      <c r="AK2477" t="b">
        <v>0</v>
      </c>
      <c r="AL2477" t="b">
        <v>0</v>
      </c>
      <c r="AM2477" t="s">
        <v>576</v>
      </c>
      <c r="AN2477" s="1">
        <v>40403</v>
      </c>
      <c r="AO2477" s="1">
        <v>40542</v>
      </c>
      <c r="AP2477" s="1">
        <v>40588</v>
      </c>
      <c r="AQ2477" s="1">
        <v>40553</v>
      </c>
    </row>
    <row r="2478" spans="1:43">
      <c r="A2478" t="s">
        <v>4873</v>
      </c>
      <c r="C2478" t="s">
        <v>121</v>
      </c>
      <c r="D2478" t="s">
        <v>122</v>
      </c>
      <c r="E2478">
        <v>70115</v>
      </c>
      <c r="F2478" t="s">
        <v>75</v>
      </c>
      <c r="G2478" t="s">
        <v>123</v>
      </c>
      <c r="H2478" t="s">
        <v>124</v>
      </c>
      <c r="I2478" t="b">
        <v>1</v>
      </c>
      <c r="J2478" t="b">
        <v>0</v>
      </c>
      <c r="K2478" t="b">
        <v>0</v>
      </c>
      <c r="L2478" t="b">
        <v>0</v>
      </c>
      <c r="M2478" t="b">
        <v>0</v>
      </c>
      <c r="N2478" t="b">
        <v>0</v>
      </c>
      <c r="O2478" t="s">
        <v>77</v>
      </c>
      <c r="P2478" t="b">
        <v>0</v>
      </c>
      <c r="Q2478" t="b">
        <v>0</v>
      </c>
      <c r="R2478" t="s">
        <v>58</v>
      </c>
      <c r="S2478" t="s">
        <v>59</v>
      </c>
      <c r="T2478" t="s">
        <v>119</v>
      </c>
      <c r="U2478" t="s">
        <v>59</v>
      </c>
      <c r="V2478" t="s">
        <v>60</v>
      </c>
      <c r="W2478" t="s">
        <v>61</v>
      </c>
      <c r="X2478" t="s">
        <v>62</v>
      </c>
      <c r="Y2478" t="s">
        <v>81</v>
      </c>
      <c r="Z2478">
        <v>0</v>
      </c>
      <c r="AA2478">
        <v>20.97</v>
      </c>
      <c r="AB2478">
        <v>3.6</v>
      </c>
      <c r="AC2478">
        <v>35</v>
      </c>
      <c r="AD2478">
        <v>299.27</v>
      </c>
      <c r="AE2478">
        <v>352.08</v>
      </c>
      <c r="AF2478">
        <v>26</v>
      </c>
      <c r="AG2478" t="b">
        <v>1</v>
      </c>
      <c r="AH2478">
        <v>352.08</v>
      </c>
      <c r="AI2478">
        <f t="shared" si="38"/>
        <v>3484.041150055617</v>
      </c>
      <c r="AJ2478">
        <v>10</v>
      </c>
      <c r="AK2478" t="b">
        <v>1</v>
      </c>
      <c r="AL2478" t="b">
        <v>0</v>
      </c>
      <c r="AM2478" t="s">
        <v>576</v>
      </c>
      <c r="AN2478" s="1">
        <v>40577</v>
      </c>
      <c r="AO2478" s="1">
        <v>40633</v>
      </c>
      <c r="AQ2478" s="1">
        <v>40724</v>
      </c>
    </row>
    <row r="2479" spans="1:43">
      <c r="A2479" t="s">
        <v>4874</v>
      </c>
      <c r="B2479">
        <v>170993001032</v>
      </c>
      <c r="C2479" t="s">
        <v>181</v>
      </c>
      <c r="D2479" t="s">
        <v>182</v>
      </c>
      <c r="E2479">
        <v>60616</v>
      </c>
      <c r="F2479" t="s">
        <v>75</v>
      </c>
      <c r="G2479" t="s">
        <v>1009</v>
      </c>
      <c r="H2479" t="s">
        <v>184</v>
      </c>
      <c r="I2479" t="b">
        <v>0</v>
      </c>
      <c r="J2479" t="b">
        <v>1</v>
      </c>
      <c r="K2479" t="b">
        <v>0</v>
      </c>
      <c r="L2479" t="b">
        <v>1</v>
      </c>
      <c r="M2479" t="b">
        <v>0</v>
      </c>
      <c r="N2479" t="b">
        <v>0</v>
      </c>
      <c r="O2479" t="s">
        <v>77</v>
      </c>
      <c r="P2479" t="b">
        <v>0</v>
      </c>
      <c r="Q2479" t="b">
        <v>0</v>
      </c>
      <c r="R2479" t="s">
        <v>211</v>
      </c>
      <c r="S2479" t="s">
        <v>100</v>
      </c>
      <c r="T2479" t="s">
        <v>211</v>
      </c>
      <c r="U2479" t="s">
        <v>100</v>
      </c>
      <c r="V2479" t="s">
        <v>60</v>
      </c>
      <c r="W2479" t="s">
        <v>61</v>
      </c>
      <c r="X2479" t="s">
        <v>62</v>
      </c>
      <c r="Y2479" t="s">
        <v>63</v>
      </c>
      <c r="Z2479">
        <v>29.16</v>
      </c>
      <c r="AA2479">
        <v>0</v>
      </c>
      <c r="AB2479">
        <v>4.37</v>
      </c>
      <c r="AC2479">
        <v>9</v>
      </c>
      <c r="AD2479">
        <v>334.1</v>
      </c>
      <c r="AE2479">
        <v>407.44</v>
      </c>
      <c r="AF2479">
        <v>60</v>
      </c>
      <c r="AG2479" t="b">
        <v>0</v>
      </c>
      <c r="AH2479">
        <v>352.1</v>
      </c>
      <c r="AI2479">
        <f t="shared" si="38"/>
        <v>3481.6805193823493</v>
      </c>
      <c r="AJ2479">
        <v>2</v>
      </c>
      <c r="AK2479" t="b">
        <v>1</v>
      </c>
      <c r="AL2479" t="b">
        <v>0</v>
      </c>
      <c r="AM2479" t="s">
        <v>576</v>
      </c>
      <c r="AN2479" s="1">
        <v>40141</v>
      </c>
      <c r="AO2479" s="1">
        <v>40191</v>
      </c>
      <c r="AP2479" s="1">
        <v>40336</v>
      </c>
      <c r="AQ2479" s="1">
        <v>40298</v>
      </c>
    </row>
    <row r="2480" spans="1:43">
      <c r="A2480" t="s">
        <v>4875</v>
      </c>
      <c r="B2480">
        <v>62160005726</v>
      </c>
      <c r="C2480" t="s">
        <v>4876</v>
      </c>
      <c r="D2480" t="s">
        <v>128</v>
      </c>
      <c r="E2480">
        <v>94561</v>
      </c>
      <c r="F2480" t="s">
        <v>54</v>
      </c>
      <c r="G2480" t="s">
        <v>4877</v>
      </c>
      <c r="H2480" t="s">
        <v>286</v>
      </c>
      <c r="I2480" t="b">
        <v>0</v>
      </c>
      <c r="J2480" t="b">
        <v>0</v>
      </c>
      <c r="K2480" t="b">
        <v>1</v>
      </c>
      <c r="L2480" t="b">
        <v>0</v>
      </c>
      <c r="M2480" t="b">
        <v>0</v>
      </c>
      <c r="N2480" t="b">
        <v>0</v>
      </c>
      <c r="O2480" t="s">
        <v>57</v>
      </c>
      <c r="P2480" t="b">
        <v>0</v>
      </c>
      <c r="Q2480" t="b">
        <v>0</v>
      </c>
      <c r="R2480" t="s">
        <v>104</v>
      </c>
      <c r="S2480" t="s">
        <v>95</v>
      </c>
      <c r="V2480" t="s">
        <v>71</v>
      </c>
      <c r="W2480" t="s">
        <v>61</v>
      </c>
      <c r="X2480" t="s">
        <v>62</v>
      </c>
      <c r="Y2480" t="s">
        <v>88</v>
      </c>
      <c r="Z2480">
        <v>23.59</v>
      </c>
      <c r="AA2480">
        <v>17.100000000000001</v>
      </c>
      <c r="AB2480">
        <v>3.54</v>
      </c>
      <c r="AC2480">
        <v>9</v>
      </c>
      <c r="AD2480">
        <v>289.14</v>
      </c>
      <c r="AE2480">
        <v>352.61</v>
      </c>
      <c r="AF2480">
        <v>210</v>
      </c>
      <c r="AG2480" t="b">
        <v>0</v>
      </c>
      <c r="AH2480">
        <v>352.63</v>
      </c>
      <c r="AI2480">
        <f t="shared" si="38"/>
        <v>3419.4153065408814</v>
      </c>
      <c r="AJ2480">
        <v>2</v>
      </c>
      <c r="AK2480" t="b">
        <v>1</v>
      </c>
      <c r="AL2480" t="b">
        <v>0</v>
      </c>
      <c r="AM2480" t="s">
        <v>576</v>
      </c>
      <c r="AN2480" s="1">
        <v>40034</v>
      </c>
      <c r="AO2480" s="1">
        <v>40048</v>
      </c>
      <c r="AP2480" s="1">
        <v>40221</v>
      </c>
      <c r="AQ2480" s="1">
        <v>40188</v>
      </c>
    </row>
    <row r="2481" spans="1:43">
      <c r="A2481" t="s">
        <v>4878</v>
      </c>
      <c r="B2481">
        <v>440090000227</v>
      </c>
      <c r="C2481" t="s">
        <v>1726</v>
      </c>
      <c r="D2481" t="s">
        <v>2076</v>
      </c>
      <c r="E2481">
        <v>2903</v>
      </c>
      <c r="F2481" t="s">
        <v>75</v>
      </c>
      <c r="G2481" t="s">
        <v>2953</v>
      </c>
      <c r="H2481" t="s">
        <v>1726</v>
      </c>
      <c r="I2481" t="b">
        <v>0</v>
      </c>
      <c r="J2481" t="b">
        <v>0</v>
      </c>
      <c r="K2481" t="b">
        <v>0</v>
      </c>
      <c r="L2481" t="b">
        <v>0</v>
      </c>
      <c r="M2481" t="b">
        <v>0</v>
      </c>
      <c r="N2481" t="b">
        <v>0</v>
      </c>
      <c r="O2481" t="s">
        <v>77</v>
      </c>
      <c r="P2481" t="b">
        <v>0</v>
      </c>
      <c r="Q2481" t="b">
        <v>0</v>
      </c>
      <c r="R2481" t="s">
        <v>58</v>
      </c>
      <c r="S2481" t="s">
        <v>59</v>
      </c>
      <c r="T2481" t="s">
        <v>230</v>
      </c>
      <c r="U2481" t="s">
        <v>59</v>
      </c>
      <c r="V2481" t="s">
        <v>71</v>
      </c>
      <c r="W2481" t="s">
        <v>114</v>
      </c>
      <c r="X2481" t="s">
        <v>62</v>
      </c>
      <c r="Y2481" t="s">
        <v>63</v>
      </c>
      <c r="Z2481">
        <v>0</v>
      </c>
      <c r="AA2481">
        <v>0</v>
      </c>
      <c r="AB2481">
        <v>4.1399999999999997</v>
      </c>
      <c r="AC2481">
        <v>9</v>
      </c>
      <c r="AD2481">
        <v>289.2</v>
      </c>
      <c r="AE2481">
        <v>352.68</v>
      </c>
      <c r="AF2481">
        <v>52</v>
      </c>
      <c r="AG2481" t="b">
        <v>1</v>
      </c>
      <c r="AH2481">
        <v>352.68</v>
      </c>
      <c r="AI2481">
        <f t="shared" si="38"/>
        <v>3413.5702298577226</v>
      </c>
      <c r="AJ2481">
        <v>1</v>
      </c>
      <c r="AK2481" t="b">
        <v>0</v>
      </c>
      <c r="AL2481" t="b">
        <v>0</v>
      </c>
      <c r="AM2481" t="s">
        <v>576</v>
      </c>
      <c r="AN2481" s="1">
        <v>40239</v>
      </c>
      <c r="AO2481" s="1">
        <v>40291</v>
      </c>
      <c r="AP2481" s="1">
        <v>40339</v>
      </c>
      <c r="AQ2481" s="1">
        <v>40391</v>
      </c>
    </row>
    <row r="2482" spans="1:43">
      <c r="A2482" t="s">
        <v>4879</v>
      </c>
      <c r="B2482">
        <v>481674007864</v>
      </c>
      <c r="C2482" t="s">
        <v>1471</v>
      </c>
      <c r="D2482" t="s">
        <v>248</v>
      </c>
      <c r="E2482">
        <v>76205</v>
      </c>
      <c r="F2482" t="s">
        <v>75</v>
      </c>
      <c r="G2482" t="s">
        <v>4880</v>
      </c>
      <c r="H2482" t="s">
        <v>1471</v>
      </c>
      <c r="I2482" t="b">
        <v>0</v>
      </c>
      <c r="J2482" t="b">
        <v>0</v>
      </c>
      <c r="K2482" t="b">
        <v>0</v>
      </c>
      <c r="L2482" t="b">
        <v>0</v>
      </c>
      <c r="M2482" t="b">
        <v>0</v>
      </c>
      <c r="N2482" t="b">
        <v>0</v>
      </c>
      <c r="O2482" t="s">
        <v>87</v>
      </c>
      <c r="P2482" t="b">
        <v>0</v>
      </c>
      <c r="Q2482" t="b">
        <v>0</v>
      </c>
      <c r="R2482" t="s">
        <v>104</v>
      </c>
      <c r="S2482" t="s">
        <v>95</v>
      </c>
      <c r="T2482" t="s">
        <v>267</v>
      </c>
      <c r="U2482" t="s">
        <v>95</v>
      </c>
      <c r="V2482" t="s">
        <v>71</v>
      </c>
      <c r="W2482" t="s">
        <v>80</v>
      </c>
      <c r="X2482" t="s">
        <v>62</v>
      </c>
      <c r="Y2482" t="s">
        <v>151</v>
      </c>
      <c r="Z2482">
        <v>0</v>
      </c>
      <c r="AA2482">
        <v>0</v>
      </c>
      <c r="AB2482">
        <v>3.91</v>
      </c>
      <c r="AC2482">
        <v>35</v>
      </c>
      <c r="AD2482">
        <v>299.87</v>
      </c>
      <c r="AE2482">
        <v>352.79</v>
      </c>
      <c r="AF2482">
        <v>220</v>
      </c>
      <c r="AG2482" t="b">
        <v>1</v>
      </c>
      <c r="AH2482">
        <v>352.79</v>
      </c>
      <c r="AI2482">
        <f t="shared" si="38"/>
        <v>3400.7286611547743</v>
      </c>
      <c r="AJ2482">
        <v>3</v>
      </c>
      <c r="AK2482" t="b">
        <v>1</v>
      </c>
      <c r="AL2482" t="b">
        <v>1</v>
      </c>
      <c r="AM2482" t="s">
        <v>576</v>
      </c>
      <c r="AN2482" s="1">
        <v>40427</v>
      </c>
      <c r="AO2482" s="1">
        <v>40486</v>
      </c>
      <c r="AP2482" s="1">
        <v>40592</v>
      </c>
      <c r="AQ2482" s="1">
        <v>40577</v>
      </c>
    </row>
    <row r="2483" spans="1:43">
      <c r="A2483" t="s">
        <v>4881</v>
      </c>
      <c r="B2483">
        <v>170993000926</v>
      </c>
      <c r="C2483" t="s">
        <v>181</v>
      </c>
      <c r="D2483" t="s">
        <v>182</v>
      </c>
      <c r="E2483">
        <v>60639</v>
      </c>
      <c r="F2483" t="s">
        <v>75</v>
      </c>
      <c r="G2483" t="s">
        <v>460</v>
      </c>
      <c r="H2483" t="s">
        <v>184</v>
      </c>
      <c r="I2483" t="b">
        <v>0</v>
      </c>
      <c r="J2483" t="b">
        <v>0</v>
      </c>
      <c r="K2483" t="b">
        <v>0</v>
      </c>
      <c r="L2483" t="b">
        <v>1</v>
      </c>
      <c r="M2483" t="b">
        <v>0</v>
      </c>
      <c r="N2483" t="b">
        <v>0</v>
      </c>
      <c r="O2483" t="s">
        <v>57</v>
      </c>
      <c r="P2483" t="b">
        <v>0</v>
      </c>
      <c r="Q2483" t="b">
        <v>0</v>
      </c>
      <c r="R2483" t="s">
        <v>119</v>
      </c>
      <c r="S2483" t="s">
        <v>59</v>
      </c>
      <c r="T2483" t="s">
        <v>230</v>
      </c>
      <c r="U2483" t="s">
        <v>59</v>
      </c>
      <c r="V2483" t="s">
        <v>60</v>
      </c>
      <c r="W2483" t="s">
        <v>114</v>
      </c>
      <c r="X2483" t="s">
        <v>62</v>
      </c>
      <c r="Y2483" t="s">
        <v>63</v>
      </c>
      <c r="Z2483">
        <v>25.12</v>
      </c>
      <c r="AA2483">
        <v>0</v>
      </c>
      <c r="AB2483">
        <v>6.28</v>
      </c>
      <c r="AC2483">
        <v>17</v>
      </c>
      <c r="AD2483">
        <v>300</v>
      </c>
      <c r="AE2483">
        <v>365.85</v>
      </c>
      <c r="AF2483">
        <v>40</v>
      </c>
      <c r="AG2483" t="b">
        <v>1</v>
      </c>
      <c r="AH2483">
        <v>352.94</v>
      </c>
      <c r="AI2483">
        <f t="shared" si="38"/>
        <v>3383.2564311053038</v>
      </c>
      <c r="AJ2483">
        <v>1</v>
      </c>
      <c r="AK2483" t="b">
        <v>0</v>
      </c>
      <c r="AL2483" t="b">
        <v>0</v>
      </c>
      <c r="AM2483" t="s">
        <v>576</v>
      </c>
      <c r="AN2483" s="1">
        <v>39373</v>
      </c>
      <c r="AO2483" s="1">
        <v>39491</v>
      </c>
      <c r="AP2483" s="1">
        <v>39566</v>
      </c>
      <c r="AQ2483" s="1">
        <v>39610</v>
      </c>
    </row>
    <row r="2484" spans="1:43">
      <c r="A2484" t="s">
        <v>4882</v>
      </c>
      <c r="B2484">
        <v>80723001363</v>
      </c>
      <c r="C2484" t="s">
        <v>1312</v>
      </c>
      <c r="D2484" t="s">
        <v>349</v>
      </c>
      <c r="E2484">
        <v>80031</v>
      </c>
      <c r="G2484" t="s">
        <v>4883</v>
      </c>
      <c r="H2484" t="s">
        <v>1771</v>
      </c>
      <c r="I2484" t="b">
        <v>0</v>
      </c>
      <c r="J2484" t="b">
        <v>0</v>
      </c>
      <c r="K2484" t="b">
        <v>0</v>
      </c>
      <c r="L2484" t="b">
        <v>0</v>
      </c>
      <c r="M2484" t="b">
        <v>0</v>
      </c>
      <c r="N2484" t="b">
        <v>0</v>
      </c>
      <c r="O2484" t="s">
        <v>77</v>
      </c>
      <c r="P2484" t="b">
        <v>0</v>
      </c>
      <c r="Q2484" t="b">
        <v>0</v>
      </c>
      <c r="R2484" t="s">
        <v>101</v>
      </c>
      <c r="S2484" t="s">
        <v>95</v>
      </c>
      <c r="V2484" t="s">
        <v>60</v>
      </c>
      <c r="W2484" t="s">
        <v>61</v>
      </c>
      <c r="X2484" t="s">
        <v>62</v>
      </c>
      <c r="Y2484" t="s">
        <v>81</v>
      </c>
      <c r="Z2484">
        <v>24.53</v>
      </c>
      <c r="AA2484">
        <v>7.11</v>
      </c>
      <c r="AB2484">
        <v>6.13</v>
      </c>
      <c r="AC2484">
        <v>17</v>
      </c>
      <c r="AD2484">
        <v>300</v>
      </c>
      <c r="AE2484">
        <v>365.85</v>
      </c>
      <c r="AF2484">
        <v>24</v>
      </c>
      <c r="AG2484" t="b">
        <v>1</v>
      </c>
      <c r="AH2484">
        <v>352.95</v>
      </c>
      <c r="AI2484">
        <f t="shared" si="38"/>
        <v>3382.0932157686734</v>
      </c>
      <c r="AJ2484">
        <v>3</v>
      </c>
      <c r="AK2484" t="b">
        <v>1</v>
      </c>
      <c r="AL2484" t="b">
        <v>0</v>
      </c>
      <c r="AM2484" t="s">
        <v>576</v>
      </c>
      <c r="AN2484" s="1">
        <v>39859</v>
      </c>
      <c r="AO2484" s="1">
        <v>39954</v>
      </c>
      <c r="AP2484" s="1">
        <v>40078</v>
      </c>
      <c r="AQ2484" s="1">
        <v>40003</v>
      </c>
    </row>
    <row r="2485" spans="1:43">
      <c r="A2485" t="s">
        <v>4884</v>
      </c>
      <c r="B2485">
        <v>180477000864</v>
      </c>
      <c r="C2485" t="s">
        <v>523</v>
      </c>
      <c r="D2485" t="s">
        <v>368</v>
      </c>
      <c r="E2485">
        <v>46224</v>
      </c>
      <c r="F2485" t="s">
        <v>54</v>
      </c>
      <c r="G2485" t="s">
        <v>1177</v>
      </c>
      <c r="H2485" t="s">
        <v>525</v>
      </c>
      <c r="I2485" t="b">
        <v>0</v>
      </c>
      <c r="J2485" t="b">
        <v>0</v>
      </c>
      <c r="K2485" t="b">
        <v>0</v>
      </c>
      <c r="L2485" t="b">
        <v>0</v>
      </c>
      <c r="M2485" t="b">
        <v>0</v>
      </c>
      <c r="N2485" t="b">
        <v>0</v>
      </c>
      <c r="O2485" t="s">
        <v>87</v>
      </c>
      <c r="P2485" t="b">
        <v>0</v>
      </c>
      <c r="Q2485" t="b">
        <v>0</v>
      </c>
      <c r="R2485" t="s">
        <v>521</v>
      </c>
      <c r="S2485" t="s">
        <v>137</v>
      </c>
      <c r="T2485" t="s">
        <v>568</v>
      </c>
      <c r="U2485" t="s">
        <v>273</v>
      </c>
      <c r="V2485" t="s">
        <v>71</v>
      </c>
      <c r="W2485" t="s">
        <v>1</v>
      </c>
      <c r="X2485" t="s">
        <v>62</v>
      </c>
      <c r="Y2485" t="s">
        <v>151</v>
      </c>
      <c r="AD2485">
        <v>301.35000000000002</v>
      </c>
      <c r="AE2485">
        <v>367.5</v>
      </c>
      <c r="AF2485">
        <v>3</v>
      </c>
      <c r="AG2485" t="b">
        <v>1</v>
      </c>
      <c r="AH2485">
        <v>353.3</v>
      </c>
      <c r="AI2485">
        <f t="shared" si="38"/>
        <v>3341.5066789865673</v>
      </c>
      <c r="AJ2485">
        <v>3</v>
      </c>
      <c r="AK2485" t="b">
        <v>0</v>
      </c>
      <c r="AL2485" t="b">
        <v>0</v>
      </c>
      <c r="AM2485" t="s">
        <v>576</v>
      </c>
      <c r="AN2485" s="1">
        <v>39069</v>
      </c>
      <c r="AO2485" s="1">
        <v>39079</v>
      </c>
      <c r="AQ2485" s="1">
        <v>39312</v>
      </c>
    </row>
    <row r="2486" spans="1:43">
      <c r="A2486" t="s">
        <v>4885</v>
      </c>
      <c r="B2486">
        <v>63432011389</v>
      </c>
      <c r="C2486" t="s">
        <v>242</v>
      </c>
      <c r="D2486" t="s">
        <v>128</v>
      </c>
      <c r="E2486">
        <v>92102</v>
      </c>
      <c r="F2486" t="s">
        <v>75</v>
      </c>
      <c r="G2486" t="s">
        <v>794</v>
      </c>
      <c r="H2486" t="s">
        <v>242</v>
      </c>
      <c r="I2486" t="b">
        <v>1</v>
      </c>
      <c r="J2486" t="b">
        <v>1</v>
      </c>
      <c r="K2486" t="b">
        <v>0</v>
      </c>
      <c r="L2486" t="b">
        <v>0</v>
      </c>
      <c r="M2486" t="b">
        <v>0</v>
      </c>
      <c r="N2486" t="b">
        <v>0</v>
      </c>
      <c r="O2486" t="s">
        <v>87</v>
      </c>
      <c r="P2486" t="b">
        <v>0</v>
      </c>
      <c r="Q2486" t="b">
        <v>0</v>
      </c>
      <c r="R2486" t="s">
        <v>1</v>
      </c>
      <c r="S2486" t="s">
        <v>137</v>
      </c>
      <c r="T2486" t="s">
        <v>155</v>
      </c>
      <c r="U2486" t="s">
        <v>137</v>
      </c>
      <c r="V2486" t="s">
        <v>60</v>
      </c>
      <c r="W2486" t="s">
        <v>61</v>
      </c>
      <c r="X2486" t="s">
        <v>62</v>
      </c>
      <c r="Y2486" t="s">
        <v>151</v>
      </c>
      <c r="Z2486">
        <v>26.25</v>
      </c>
      <c r="AA2486">
        <v>17.3</v>
      </c>
      <c r="AB2486">
        <v>3.58</v>
      </c>
      <c r="AC2486">
        <v>9</v>
      </c>
      <c r="AD2486">
        <v>294.81</v>
      </c>
      <c r="AE2486">
        <v>359.52</v>
      </c>
      <c r="AF2486">
        <v>115</v>
      </c>
      <c r="AG2486" t="b">
        <v>0</v>
      </c>
      <c r="AH2486">
        <v>353.31</v>
      </c>
      <c r="AI2486">
        <f t="shared" si="38"/>
        <v>3340.3506636499369</v>
      </c>
      <c r="AJ2486">
        <v>4</v>
      </c>
      <c r="AK2486" t="b">
        <v>0</v>
      </c>
      <c r="AL2486" t="b">
        <v>0</v>
      </c>
      <c r="AM2486" t="s">
        <v>576</v>
      </c>
      <c r="AN2486" s="1">
        <v>40240</v>
      </c>
      <c r="AO2486" s="1">
        <v>40286</v>
      </c>
      <c r="AP2486" s="1">
        <v>40458</v>
      </c>
      <c r="AQ2486" s="1">
        <v>40392</v>
      </c>
    </row>
    <row r="2487" spans="1:43">
      <c r="A2487" t="s">
        <v>4886</v>
      </c>
      <c r="B2487">
        <v>481168006518</v>
      </c>
      <c r="C2487" t="s">
        <v>1336</v>
      </c>
      <c r="D2487" t="s">
        <v>248</v>
      </c>
      <c r="E2487">
        <v>78521</v>
      </c>
      <c r="F2487" t="s">
        <v>75</v>
      </c>
      <c r="G2487" t="s">
        <v>1337</v>
      </c>
      <c r="H2487" t="s">
        <v>1338</v>
      </c>
      <c r="I2487" t="b">
        <v>0</v>
      </c>
      <c r="J2487" t="b">
        <v>0</v>
      </c>
      <c r="K2487" t="b">
        <v>0</v>
      </c>
      <c r="L2487" t="b">
        <v>0</v>
      </c>
      <c r="M2487" t="b">
        <v>0</v>
      </c>
      <c r="N2487" t="b">
        <v>0</v>
      </c>
      <c r="O2487" t="s">
        <v>77</v>
      </c>
      <c r="P2487" t="b">
        <v>0</v>
      </c>
      <c r="Q2487" t="b">
        <v>0</v>
      </c>
      <c r="R2487" t="s">
        <v>58</v>
      </c>
      <c r="S2487" t="s">
        <v>59</v>
      </c>
      <c r="V2487" t="s">
        <v>71</v>
      </c>
      <c r="W2487" t="s">
        <v>80</v>
      </c>
      <c r="X2487" t="s">
        <v>62</v>
      </c>
      <c r="Y2487" t="s">
        <v>81</v>
      </c>
      <c r="Z2487">
        <v>12</v>
      </c>
      <c r="AA2487">
        <v>0</v>
      </c>
      <c r="AB2487">
        <v>3.75</v>
      </c>
      <c r="AC2487">
        <v>35</v>
      </c>
      <c r="AD2487">
        <v>300.74</v>
      </c>
      <c r="AE2487">
        <v>353.81</v>
      </c>
      <c r="AF2487">
        <v>21</v>
      </c>
      <c r="AG2487" t="b">
        <v>1</v>
      </c>
      <c r="AH2487">
        <v>353.81</v>
      </c>
      <c r="AI2487">
        <f t="shared" si="38"/>
        <v>3282.8048968183607</v>
      </c>
      <c r="AJ2487">
        <v>29</v>
      </c>
      <c r="AK2487" t="b">
        <v>0</v>
      </c>
      <c r="AL2487" t="b">
        <v>0</v>
      </c>
      <c r="AM2487" t="s">
        <v>576</v>
      </c>
      <c r="AN2487" s="1">
        <v>40573</v>
      </c>
      <c r="AO2487" s="1">
        <v>40604</v>
      </c>
      <c r="AP2487" s="1">
        <v>40605</v>
      </c>
      <c r="AQ2487" s="1">
        <v>40723</v>
      </c>
    </row>
    <row r="2488" spans="1:43">
      <c r="A2488" t="s">
        <v>4887</v>
      </c>
      <c r="C2488" t="s">
        <v>330</v>
      </c>
      <c r="D2488" t="s">
        <v>74</v>
      </c>
      <c r="E2488">
        <v>10019</v>
      </c>
      <c r="F2488" t="s">
        <v>75</v>
      </c>
      <c r="G2488" t="s">
        <v>117</v>
      </c>
      <c r="H2488" t="s">
        <v>332</v>
      </c>
      <c r="I2488" t="b">
        <v>0</v>
      </c>
      <c r="J2488" t="b">
        <v>0</v>
      </c>
      <c r="K2488" t="b">
        <v>0</v>
      </c>
      <c r="L2488" t="b">
        <v>1</v>
      </c>
      <c r="M2488" t="b">
        <v>0</v>
      </c>
      <c r="N2488" t="b">
        <v>0</v>
      </c>
      <c r="O2488" t="s">
        <v>77</v>
      </c>
      <c r="P2488" t="b">
        <v>0</v>
      </c>
      <c r="Q2488" t="b">
        <v>0</v>
      </c>
      <c r="R2488" t="s">
        <v>113</v>
      </c>
      <c r="S2488" t="s">
        <v>113</v>
      </c>
      <c r="T2488" t="s">
        <v>58</v>
      </c>
      <c r="U2488" t="s">
        <v>59</v>
      </c>
      <c r="V2488" t="s">
        <v>60</v>
      </c>
      <c r="W2488" t="s">
        <v>80</v>
      </c>
      <c r="X2488" t="s">
        <v>62</v>
      </c>
      <c r="Y2488" t="s">
        <v>88</v>
      </c>
      <c r="Z2488">
        <v>25.23</v>
      </c>
      <c r="AA2488">
        <v>0</v>
      </c>
      <c r="AB2488">
        <v>6.31</v>
      </c>
      <c r="AC2488">
        <v>17</v>
      </c>
      <c r="AD2488">
        <v>301</v>
      </c>
      <c r="AE2488">
        <v>367.07</v>
      </c>
      <c r="AF2488">
        <v>20</v>
      </c>
      <c r="AG2488" t="b">
        <v>1</v>
      </c>
      <c r="AH2488">
        <v>354.11</v>
      </c>
      <c r="AI2488">
        <f t="shared" si="38"/>
        <v>3248.5174367194136</v>
      </c>
      <c r="AJ2488">
        <v>4</v>
      </c>
      <c r="AK2488" t="b">
        <v>1</v>
      </c>
      <c r="AL2488" t="b">
        <v>0</v>
      </c>
      <c r="AM2488" t="s">
        <v>576</v>
      </c>
      <c r="AN2488" s="1">
        <v>39876</v>
      </c>
      <c r="AO2488" s="1">
        <v>39884</v>
      </c>
      <c r="AP2488" s="1">
        <v>39986</v>
      </c>
      <c r="AQ2488" s="1">
        <v>40014</v>
      </c>
    </row>
    <row r="2489" spans="1:43">
      <c r="A2489" t="s">
        <v>4888</v>
      </c>
      <c r="B2489">
        <v>231188000548</v>
      </c>
      <c r="C2489" t="s">
        <v>4889</v>
      </c>
      <c r="D2489" t="s">
        <v>384</v>
      </c>
      <c r="E2489">
        <v>4294</v>
      </c>
      <c r="F2489" t="s">
        <v>68</v>
      </c>
      <c r="G2489" t="s">
        <v>4890</v>
      </c>
      <c r="H2489" t="s">
        <v>1271</v>
      </c>
      <c r="I2489" t="b">
        <v>0</v>
      </c>
      <c r="J2489" t="b">
        <v>0</v>
      </c>
      <c r="K2489" t="b">
        <v>0</v>
      </c>
      <c r="L2489" t="b">
        <v>0</v>
      </c>
      <c r="M2489" t="b">
        <v>0</v>
      </c>
      <c r="N2489" t="b">
        <v>0</v>
      </c>
      <c r="O2489" t="s">
        <v>57</v>
      </c>
      <c r="P2489" t="b">
        <v>0</v>
      </c>
      <c r="Q2489" t="b">
        <v>0</v>
      </c>
      <c r="R2489" t="s">
        <v>58</v>
      </c>
      <c r="S2489" t="s">
        <v>59</v>
      </c>
      <c r="T2489" t="s">
        <v>101</v>
      </c>
      <c r="U2489" t="s">
        <v>95</v>
      </c>
      <c r="V2489" t="s">
        <v>60</v>
      </c>
      <c r="W2489" t="s">
        <v>61</v>
      </c>
      <c r="X2489" t="s">
        <v>62</v>
      </c>
      <c r="Y2489" t="s">
        <v>63</v>
      </c>
      <c r="Z2489">
        <v>24.15</v>
      </c>
      <c r="AA2489">
        <v>12.08</v>
      </c>
      <c r="AB2489">
        <v>6.04</v>
      </c>
      <c r="AC2489">
        <v>17</v>
      </c>
      <c r="AD2489">
        <v>301</v>
      </c>
      <c r="AE2489">
        <v>367.07</v>
      </c>
      <c r="AF2489">
        <v>20</v>
      </c>
      <c r="AG2489" t="b">
        <v>1</v>
      </c>
      <c r="AH2489">
        <v>354.11</v>
      </c>
      <c r="AI2489">
        <f t="shared" si="38"/>
        <v>3248.5174367194136</v>
      </c>
      <c r="AJ2489">
        <v>10</v>
      </c>
      <c r="AK2489" t="b">
        <v>1</v>
      </c>
      <c r="AL2489" t="b">
        <v>0</v>
      </c>
      <c r="AM2489" t="s">
        <v>576</v>
      </c>
      <c r="AN2489" s="1">
        <v>39782</v>
      </c>
      <c r="AO2489" s="1">
        <v>39919</v>
      </c>
      <c r="AP2489" s="1">
        <v>39990</v>
      </c>
      <c r="AQ2489" s="1">
        <v>39932</v>
      </c>
    </row>
    <row r="2490" spans="1:43">
      <c r="A2490" t="s">
        <v>4891</v>
      </c>
      <c r="C2490" t="s">
        <v>483</v>
      </c>
      <c r="D2490" t="s">
        <v>74</v>
      </c>
      <c r="E2490">
        <v>11205</v>
      </c>
      <c r="F2490" t="s">
        <v>75</v>
      </c>
      <c r="G2490" t="s">
        <v>484</v>
      </c>
      <c r="H2490" t="s">
        <v>483</v>
      </c>
      <c r="I2490" t="b">
        <v>0</v>
      </c>
      <c r="J2490" t="b">
        <v>0</v>
      </c>
      <c r="K2490" t="b">
        <v>0</v>
      </c>
      <c r="L2490" t="b">
        <v>0</v>
      </c>
      <c r="M2490" t="b">
        <v>0</v>
      </c>
      <c r="N2490" t="b">
        <v>0</v>
      </c>
      <c r="O2490" t="s">
        <v>77</v>
      </c>
      <c r="P2490" t="b">
        <v>0</v>
      </c>
      <c r="Q2490" t="b">
        <v>0</v>
      </c>
      <c r="R2490" t="s">
        <v>119</v>
      </c>
      <c r="S2490" t="s">
        <v>59</v>
      </c>
      <c r="T2490" t="s">
        <v>58</v>
      </c>
      <c r="U2490" t="s">
        <v>59</v>
      </c>
      <c r="V2490" t="s">
        <v>60</v>
      </c>
      <c r="W2490" t="s">
        <v>61</v>
      </c>
      <c r="X2490" t="s">
        <v>62</v>
      </c>
      <c r="Y2490" t="s">
        <v>63</v>
      </c>
      <c r="Z2490">
        <v>25.24</v>
      </c>
      <c r="AA2490">
        <v>0</v>
      </c>
      <c r="AB2490">
        <v>3.79</v>
      </c>
      <c r="AC2490">
        <v>9</v>
      </c>
      <c r="AD2490">
        <v>290.43</v>
      </c>
      <c r="AE2490">
        <v>354.18</v>
      </c>
      <c r="AF2490">
        <v>26</v>
      </c>
      <c r="AG2490" t="b">
        <v>1</v>
      </c>
      <c r="AH2490">
        <v>354.18</v>
      </c>
      <c r="AI2490">
        <f t="shared" si="38"/>
        <v>3240.5429293629936</v>
      </c>
      <c r="AJ2490">
        <v>9</v>
      </c>
      <c r="AK2490" t="b">
        <v>1</v>
      </c>
      <c r="AL2490" t="b">
        <v>0</v>
      </c>
      <c r="AM2490" t="s">
        <v>576</v>
      </c>
      <c r="AN2490" s="1">
        <v>40044</v>
      </c>
      <c r="AO2490" s="1">
        <v>40141</v>
      </c>
      <c r="AP2490" s="1">
        <v>40358</v>
      </c>
      <c r="AQ2490" s="1">
        <v>40202</v>
      </c>
    </row>
    <row r="2491" spans="1:43">
      <c r="A2491" t="s">
        <v>4892</v>
      </c>
      <c r="B2491">
        <v>240009000145</v>
      </c>
      <c r="C2491" t="s">
        <v>669</v>
      </c>
      <c r="D2491" t="s">
        <v>609</v>
      </c>
      <c r="E2491">
        <v>21216</v>
      </c>
      <c r="F2491" t="s">
        <v>75</v>
      </c>
      <c r="G2491" t="s">
        <v>670</v>
      </c>
      <c r="H2491" t="s">
        <v>671</v>
      </c>
      <c r="I2491" t="b">
        <v>0</v>
      </c>
      <c r="J2491" t="b">
        <v>0</v>
      </c>
      <c r="K2491" t="b">
        <v>0</v>
      </c>
      <c r="L2491" t="b">
        <v>0</v>
      </c>
      <c r="M2491" t="b">
        <v>0</v>
      </c>
      <c r="N2491" t="b">
        <v>0</v>
      </c>
      <c r="O2491" t="s">
        <v>57</v>
      </c>
      <c r="P2491" t="b">
        <v>0</v>
      </c>
      <c r="Q2491" t="b">
        <v>0</v>
      </c>
      <c r="R2491" t="s">
        <v>94</v>
      </c>
      <c r="S2491" t="s">
        <v>95</v>
      </c>
      <c r="T2491" t="s">
        <v>78</v>
      </c>
      <c r="U2491" t="s">
        <v>79</v>
      </c>
      <c r="V2491" t="s">
        <v>60</v>
      </c>
      <c r="W2491" t="s">
        <v>1</v>
      </c>
      <c r="X2491" t="s">
        <v>62</v>
      </c>
      <c r="Y2491" t="s">
        <v>81</v>
      </c>
      <c r="Z2491">
        <v>12.92</v>
      </c>
      <c r="AA2491">
        <v>14.13</v>
      </c>
      <c r="AB2491">
        <v>3.53</v>
      </c>
      <c r="AC2491">
        <v>35</v>
      </c>
      <c r="AD2491">
        <v>301.07</v>
      </c>
      <c r="AE2491">
        <v>354.2</v>
      </c>
      <c r="AF2491">
        <v>31</v>
      </c>
      <c r="AG2491" t="b">
        <v>1</v>
      </c>
      <c r="AH2491">
        <v>354.2</v>
      </c>
      <c r="AI2491">
        <f t="shared" si="38"/>
        <v>3238.2662986897326</v>
      </c>
      <c r="AJ2491">
        <v>11</v>
      </c>
      <c r="AK2491" t="b">
        <v>0</v>
      </c>
      <c r="AL2491" t="b">
        <v>1</v>
      </c>
      <c r="AM2491" t="s">
        <v>576</v>
      </c>
      <c r="AN2491" s="1">
        <v>40437</v>
      </c>
      <c r="AO2491" s="1">
        <v>40511</v>
      </c>
      <c r="AQ2491" s="1">
        <v>40585</v>
      </c>
    </row>
    <row r="2492" spans="1:43">
      <c r="A2492" t="s">
        <v>4893</v>
      </c>
      <c r="B2492">
        <v>370162000704</v>
      </c>
      <c r="C2492" t="s">
        <v>4894</v>
      </c>
      <c r="D2492" t="s">
        <v>67</v>
      </c>
      <c r="E2492">
        <v>28120</v>
      </c>
      <c r="F2492" t="s">
        <v>54</v>
      </c>
      <c r="G2492" t="s">
        <v>2812</v>
      </c>
      <c r="H2492" t="s">
        <v>2083</v>
      </c>
      <c r="I2492" t="b">
        <v>0</v>
      </c>
      <c r="J2492" t="b">
        <v>0</v>
      </c>
      <c r="K2492" t="b">
        <v>0</v>
      </c>
      <c r="L2492" t="b">
        <v>0</v>
      </c>
      <c r="M2492" t="b">
        <v>0</v>
      </c>
      <c r="N2492" t="b">
        <v>0</v>
      </c>
      <c r="O2492" t="s">
        <v>77</v>
      </c>
      <c r="P2492" t="b">
        <v>0</v>
      </c>
      <c r="Q2492" t="b">
        <v>0</v>
      </c>
      <c r="R2492" t="s">
        <v>101</v>
      </c>
      <c r="S2492" t="s">
        <v>95</v>
      </c>
      <c r="V2492" t="s">
        <v>60</v>
      </c>
      <c r="W2492" t="s">
        <v>61</v>
      </c>
      <c r="X2492" t="s">
        <v>287</v>
      </c>
      <c r="Y2492" t="s">
        <v>81</v>
      </c>
      <c r="Z2492">
        <v>0</v>
      </c>
      <c r="AA2492">
        <v>19.54</v>
      </c>
      <c r="AB2492">
        <v>3.76</v>
      </c>
      <c r="AC2492">
        <v>35</v>
      </c>
      <c r="AD2492">
        <v>308.85000000000002</v>
      </c>
      <c r="AE2492">
        <v>355</v>
      </c>
      <c r="AF2492">
        <v>95</v>
      </c>
      <c r="AG2492" t="b">
        <v>1</v>
      </c>
      <c r="AH2492">
        <v>354.26</v>
      </c>
      <c r="AI2492">
        <f t="shared" si="38"/>
        <v>3231.4412066699433</v>
      </c>
      <c r="AJ2492">
        <v>6</v>
      </c>
      <c r="AK2492" t="b">
        <v>1</v>
      </c>
      <c r="AL2492" t="b">
        <v>1</v>
      </c>
      <c r="AM2492" t="s">
        <v>576</v>
      </c>
      <c r="AN2492" s="1">
        <v>40357</v>
      </c>
      <c r="AO2492" s="1">
        <v>40478</v>
      </c>
      <c r="AP2492" s="1">
        <v>40609</v>
      </c>
      <c r="AQ2492" s="1">
        <v>40505</v>
      </c>
    </row>
    <row r="2493" spans="1:43">
      <c r="A2493" t="s">
        <v>4895</v>
      </c>
      <c r="B2493">
        <v>120144001435</v>
      </c>
      <c r="C2493" t="s">
        <v>4896</v>
      </c>
      <c r="D2493" t="s">
        <v>257</v>
      </c>
      <c r="E2493">
        <v>32808</v>
      </c>
      <c r="F2493" t="s">
        <v>54</v>
      </c>
      <c r="G2493" t="s">
        <v>979</v>
      </c>
      <c r="H2493" t="s">
        <v>307</v>
      </c>
      <c r="I2493" t="b">
        <v>0</v>
      </c>
      <c r="J2493" t="b">
        <v>0</v>
      </c>
      <c r="K2493" t="b">
        <v>0</v>
      </c>
      <c r="L2493" t="b">
        <v>0</v>
      </c>
      <c r="M2493" t="b">
        <v>0</v>
      </c>
      <c r="N2493" t="b">
        <v>0</v>
      </c>
      <c r="O2493" t="s">
        <v>77</v>
      </c>
      <c r="P2493" t="b">
        <v>0</v>
      </c>
      <c r="Q2493" t="b">
        <v>0</v>
      </c>
      <c r="R2493" t="s">
        <v>155</v>
      </c>
      <c r="S2493" t="s">
        <v>137</v>
      </c>
      <c r="V2493" t="s">
        <v>60</v>
      </c>
      <c r="W2493" t="s">
        <v>61</v>
      </c>
      <c r="X2493" t="s">
        <v>62</v>
      </c>
      <c r="Y2493" t="s">
        <v>151</v>
      </c>
      <c r="Z2493">
        <v>23.92</v>
      </c>
      <c r="AA2493">
        <v>0</v>
      </c>
      <c r="AB2493">
        <v>3.59</v>
      </c>
      <c r="AC2493">
        <v>35</v>
      </c>
      <c r="AD2493">
        <v>301.69</v>
      </c>
      <c r="AE2493">
        <v>354.93</v>
      </c>
      <c r="AF2493">
        <v>142</v>
      </c>
      <c r="AG2493" t="b">
        <v>1</v>
      </c>
      <c r="AH2493">
        <v>354.93</v>
      </c>
      <c r="AI2493">
        <f t="shared" si="38"/>
        <v>3155.7167791156294</v>
      </c>
      <c r="AJ2493">
        <v>2</v>
      </c>
      <c r="AK2493" t="b">
        <v>1</v>
      </c>
      <c r="AL2493" t="b">
        <v>0</v>
      </c>
      <c r="AM2493" t="s">
        <v>576</v>
      </c>
      <c r="AN2493" s="1">
        <v>40484</v>
      </c>
      <c r="AO2493" s="1">
        <v>40492</v>
      </c>
      <c r="AP2493" s="1">
        <v>40616</v>
      </c>
      <c r="AQ2493" s="1">
        <v>40633</v>
      </c>
    </row>
    <row r="2494" spans="1:43">
      <c r="A2494" t="s">
        <v>4897</v>
      </c>
      <c r="B2494">
        <v>450078000076</v>
      </c>
      <c r="C2494" t="s">
        <v>1329</v>
      </c>
      <c r="D2494" t="s">
        <v>196</v>
      </c>
      <c r="E2494">
        <v>29697</v>
      </c>
      <c r="F2494" t="s">
        <v>54</v>
      </c>
      <c r="G2494" t="s">
        <v>1330</v>
      </c>
      <c r="H2494" t="s">
        <v>920</v>
      </c>
      <c r="I2494" t="b">
        <v>0</v>
      </c>
      <c r="J2494" t="b">
        <v>0</v>
      </c>
      <c r="K2494" t="b">
        <v>0</v>
      </c>
      <c r="L2494" t="b">
        <v>0</v>
      </c>
      <c r="M2494" t="b">
        <v>0</v>
      </c>
      <c r="N2494" t="b">
        <v>0</v>
      </c>
      <c r="O2494" t="s">
        <v>57</v>
      </c>
      <c r="P2494" t="b">
        <v>0</v>
      </c>
      <c r="Q2494" t="b">
        <v>0</v>
      </c>
      <c r="R2494" t="s">
        <v>521</v>
      </c>
      <c r="S2494" t="s">
        <v>137</v>
      </c>
      <c r="V2494" t="s">
        <v>71</v>
      </c>
      <c r="W2494" t="s">
        <v>61</v>
      </c>
      <c r="X2494" t="s">
        <v>62</v>
      </c>
      <c r="Y2494" t="s">
        <v>88</v>
      </c>
      <c r="AD2494">
        <v>285.98</v>
      </c>
      <c r="AE2494">
        <v>348.76</v>
      </c>
      <c r="AF2494">
        <v>30</v>
      </c>
      <c r="AG2494" t="b">
        <v>1</v>
      </c>
      <c r="AH2494">
        <v>354.98</v>
      </c>
      <c r="AI2494">
        <f t="shared" si="38"/>
        <v>3150.1017024324701</v>
      </c>
      <c r="AJ2494">
        <v>3</v>
      </c>
      <c r="AK2494" t="b">
        <v>0</v>
      </c>
      <c r="AL2494" t="b">
        <v>0</v>
      </c>
      <c r="AM2494" t="s">
        <v>576</v>
      </c>
      <c r="AN2494" s="1">
        <v>39089</v>
      </c>
      <c r="AO2494" s="1">
        <v>39240</v>
      </c>
      <c r="AP2494" s="1">
        <v>39413</v>
      </c>
      <c r="AQ2494" s="1">
        <v>39332</v>
      </c>
    </row>
    <row r="2495" spans="1:43">
      <c r="A2495" t="s">
        <v>4898</v>
      </c>
      <c r="C2495" t="s">
        <v>252</v>
      </c>
      <c r="D2495" t="s">
        <v>67</v>
      </c>
      <c r="E2495">
        <v>28208</v>
      </c>
      <c r="F2495" t="s">
        <v>75</v>
      </c>
      <c r="G2495" t="s">
        <v>253</v>
      </c>
      <c r="H2495" t="s">
        <v>254</v>
      </c>
      <c r="I2495" t="b">
        <v>0</v>
      </c>
      <c r="J2495" t="b">
        <v>0</v>
      </c>
      <c r="K2495" t="b">
        <v>0</v>
      </c>
      <c r="L2495" t="b">
        <v>0</v>
      </c>
      <c r="M2495" t="b">
        <v>0</v>
      </c>
      <c r="N2495" t="b">
        <v>0</v>
      </c>
      <c r="O2495" t="s">
        <v>77</v>
      </c>
      <c r="P2495" t="b">
        <v>0</v>
      </c>
      <c r="Q2495" t="b">
        <v>0</v>
      </c>
      <c r="R2495" t="s">
        <v>58</v>
      </c>
      <c r="S2495" t="s">
        <v>59</v>
      </c>
      <c r="V2495" t="s">
        <v>60</v>
      </c>
      <c r="W2495" t="s">
        <v>1</v>
      </c>
      <c r="X2495" t="s">
        <v>62</v>
      </c>
      <c r="Y2495" t="s">
        <v>63</v>
      </c>
      <c r="Z2495">
        <v>24.37</v>
      </c>
      <c r="AA2495">
        <v>10.36</v>
      </c>
      <c r="AB2495">
        <v>3.66</v>
      </c>
      <c r="AC2495">
        <v>9</v>
      </c>
      <c r="AD2495">
        <v>291.08999999999997</v>
      </c>
      <c r="AE2495">
        <v>354.99</v>
      </c>
      <c r="AF2495">
        <v>24</v>
      </c>
      <c r="AG2495" t="b">
        <v>1</v>
      </c>
      <c r="AH2495">
        <v>354.99</v>
      </c>
      <c r="AI2495">
        <f t="shared" si="38"/>
        <v>3148.9792870958399</v>
      </c>
      <c r="AJ2495">
        <v>9</v>
      </c>
      <c r="AK2495" t="b">
        <v>0</v>
      </c>
      <c r="AL2495" t="b">
        <v>0</v>
      </c>
      <c r="AM2495" t="s">
        <v>576</v>
      </c>
      <c r="AN2495" s="1">
        <v>40214</v>
      </c>
      <c r="AO2495" s="1">
        <v>40221</v>
      </c>
      <c r="AP2495" s="1">
        <v>40221</v>
      </c>
      <c r="AQ2495" s="1">
        <v>40367</v>
      </c>
    </row>
    <row r="2496" spans="1:43">
      <c r="A2496" t="s">
        <v>4899</v>
      </c>
      <c r="B2496">
        <v>362181003100</v>
      </c>
      <c r="C2496" t="s">
        <v>3972</v>
      </c>
      <c r="D2496" t="s">
        <v>74</v>
      </c>
      <c r="E2496">
        <v>13120</v>
      </c>
      <c r="F2496" t="s">
        <v>68</v>
      </c>
      <c r="G2496" t="s">
        <v>3973</v>
      </c>
      <c r="H2496" t="s">
        <v>3974</v>
      </c>
      <c r="I2496" t="b">
        <v>0</v>
      </c>
      <c r="J2496" t="b">
        <v>0</v>
      </c>
      <c r="K2496" t="b">
        <v>0</v>
      </c>
      <c r="L2496" t="b">
        <v>0</v>
      </c>
      <c r="M2496" t="b">
        <v>0</v>
      </c>
      <c r="N2496" t="b">
        <v>0</v>
      </c>
      <c r="O2496" t="s">
        <v>77</v>
      </c>
      <c r="P2496" t="b">
        <v>0</v>
      </c>
      <c r="Q2496" t="b">
        <v>0</v>
      </c>
      <c r="R2496" t="s">
        <v>101</v>
      </c>
      <c r="S2496" t="s">
        <v>95</v>
      </c>
      <c r="T2496" t="s">
        <v>119</v>
      </c>
      <c r="U2496" t="s">
        <v>59</v>
      </c>
      <c r="V2496" t="s">
        <v>60</v>
      </c>
      <c r="W2496" t="s">
        <v>80</v>
      </c>
      <c r="X2496" t="s">
        <v>107</v>
      </c>
      <c r="Y2496" t="s">
        <v>81</v>
      </c>
      <c r="Z2496">
        <v>12</v>
      </c>
      <c r="AA2496">
        <v>0</v>
      </c>
      <c r="AB2496">
        <v>4.8</v>
      </c>
      <c r="AC2496">
        <v>35</v>
      </c>
      <c r="AD2496">
        <v>371.79</v>
      </c>
      <c r="AE2496">
        <v>437.4</v>
      </c>
      <c r="AF2496">
        <v>16</v>
      </c>
      <c r="AG2496" t="b">
        <v>1</v>
      </c>
      <c r="AH2496">
        <v>355</v>
      </c>
      <c r="AI2496">
        <f t="shared" si="38"/>
        <v>3147.8570717592092</v>
      </c>
      <c r="AJ2496">
        <v>7</v>
      </c>
      <c r="AK2496" t="b">
        <v>0</v>
      </c>
      <c r="AL2496" t="b">
        <v>0</v>
      </c>
      <c r="AM2496" t="s">
        <v>102</v>
      </c>
      <c r="AN2496" s="1">
        <v>40512</v>
      </c>
      <c r="AQ2496" s="1">
        <v>40656</v>
      </c>
    </row>
    <row r="2497" spans="1:43">
      <c r="A2497" t="s">
        <v>4900</v>
      </c>
      <c r="B2497">
        <v>363192004267</v>
      </c>
      <c r="C2497" t="s">
        <v>2454</v>
      </c>
      <c r="D2497" t="s">
        <v>74</v>
      </c>
      <c r="E2497">
        <v>10701</v>
      </c>
      <c r="F2497" t="s">
        <v>54</v>
      </c>
      <c r="G2497" t="s">
        <v>2455</v>
      </c>
      <c r="H2497" t="s">
        <v>2456</v>
      </c>
      <c r="I2497" t="b">
        <v>0</v>
      </c>
      <c r="J2497" t="b">
        <v>1</v>
      </c>
      <c r="K2497" t="b">
        <v>0</v>
      </c>
      <c r="L2497" t="b">
        <v>0</v>
      </c>
      <c r="M2497" t="b">
        <v>0</v>
      </c>
      <c r="N2497" t="b">
        <v>0</v>
      </c>
      <c r="O2497" t="s">
        <v>77</v>
      </c>
      <c r="P2497" t="b">
        <v>0</v>
      </c>
      <c r="Q2497" t="b">
        <v>0</v>
      </c>
      <c r="R2497" t="s">
        <v>136</v>
      </c>
      <c r="S2497" t="s">
        <v>137</v>
      </c>
      <c r="T2497" t="s">
        <v>58</v>
      </c>
      <c r="U2497" t="s">
        <v>59</v>
      </c>
      <c r="V2497" t="s">
        <v>60</v>
      </c>
      <c r="W2497" t="s">
        <v>114</v>
      </c>
      <c r="X2497" t="s">
        <v>62</v>
      </c>
      <c r="Y2497" t="s">
        <v>63</v>
      </c>
      <c r="Z2497">
        <v>0</v>
      </c>
      <c r="AA2497">
        <v>0</v>
      </c>
      <c r="AB2497">
        <v>4.3099999999999996</v>
      </c>
      <c r="AC2497">
        <v>9</v>
      </c>
      <c r="AD2497">
        <v>300.73</v>
      </c>
      <c r="AE2497">
        <v>366.74</v>
      </c>
      <c r="AF2497">
        <v>25</v>
      </c>
      <c r="AG2497" t="b">
        <v>1</v>
      </c>
      <c r="AH2497">
        <v>355.11</v>
      </c>
      <c r="AI2497">
        <f t="shared" si="38"/>
        <v>3135.5259030562611</v>
      </c>
      <c r="AJ2497">
        <v>8</v>
      </c>
      <c r="AK2497" t="b">
        <v>0</v>
      </c>
      <c r="AL2497" t="b">
        <v>0</v>
      </c>
      <c r="AM2497" t="s">
        <v>290</v>
      </c>
      <c r="AN2497" s="1">
        <v>40267</v>
      </c>
      <c r="AO2497" s="1">
        <v>40382</v>
      </c>
      <c r="AQ2497" s="1">
        <v>40417</v>
      </c>
    </row>
    <row r="2498" spans="1:43">
      <c r="A2498" t="s">
        <v>4901</v>
      </c>
      <c r="B2498">
        <v>530825001378</v>
      </c>
      <c r="C2498" t="s">
        <v>4902</v>
      </c>
      <c r="D2498" t="s">
        <v>110</v>
      </c>
      <c r="E2498">
        <v>99202</v>
      </c>
      <c r="F2498" t="s">
        <v>75</v>
      </c>
      <c r="G2498" t="s">
        <v>4903</v>
      </c>
      <c r="H2498" t="s">
        <v>4902</v>
      </c>
      <c r="I2498" t="b">
        <v>0</v>
      </c>
      <c r="J2498" t="b">
        <v>0</v>
      </c>
      <c r="K2498" t="b">
        <v>0</v>
      </c>
      <c r="L2498" t="b">
        <v>0</v>
      </c>
      <c r="M2498" t="b">
        <v>0</v>
      </c>
      <c r="N2498" t="b">
        <v>0</v>
      </c>
      <c r="O2498" t="s">
        <v>77</v>
      </c>
      <c r="P2498" t="b">
        <v>0</v>
      </c>
      <c r="Q2498" t="b">
        <v>0</v>
      </c>
      <c r="R2498" t="s">
        <v>101</v>
      </c>
      <c r="S2498" t="s">
        <v>95</v>
      </c>
      <c r="T2498" t="s">
        <v>113</v>
      </c>
      <c r="U2498" t="s">
        <v>113</v>
      </c>
      <c r="V2498" t="s">
        <v>60</v>
      </c>
      <c r="W2498" t="s">
        <v>61</v>
      </c>
      <c r="X2498" t="s">
        <v>62</v>
      </c>
      <c r="Y2498" t="s">
        <v>63</v>
      </c>
      <c r="Z2498">
        <v>23.97</v>
      </c>
      <c r="AA2498">
        <v>15.58</v>
      </c>
      <c r="AB2498">
        <v>5.99</v>
      </c>
      <c r="AC2498">
        <v>17</v>
      </c>
      <c r="AD2498">
        <v>302</v>
      </c>
      <c r="AE2498">
        <v>368.29</v>
      </c>
      <c r="AF2498">
        <v>20</v>
      </c>
      <c r="AG2498" t="b">
        <v>1</v>
      </c>
      <c r="AH2498">
        <v>355.29</v>
      </c>
      <c r="AI2498">
        <f t="shared" si="38"/>
        <v>3115.3998269968929</v>
      </c>
      <c r="AJ2498">
        <v>2</v>
      </c>
      <c r="AK2498" t="b">
        <v>0</v>
      </c>
      <c r="AL2498" t="b">
        <v>0</v>
      </c>
      <c r="AM2498" t="s">
        <v>576</v>
      </c>
      <c r="AN2498" s="1">
        <v>39721</v>
      </c>
      <c r="AO2498" s="1">
        <v>39800</v>
      </c>
      <c r="AP2498" s="1">
        <v>39842</v>
      </c>
      <c r="AQ2498" s="1">
        <v>39877</v>
      </c>
    </row>
    <row r="2499" spans="1:43">
      <c r="A2499" t="s">
        <v>4904</v>
      </c>
      <c r="B2499">
        <v>62271003242</v>
      </c>
      <c r="C2499" t="s">
        <v>3246</v>
      </c>
      <c r="D2499" t="s">
        <v>128</v>
      </c>
      <c r="E2499">
        <v>90247</v>
      </c>
      <c r="F2499" t="s">
        <v>75</v>
      </c>
      <c r="G2499" t="s">
        <v>271</v>
      </c>
      <c r="H2499" t="s">
        <v>130</v>
      </c>
      <c r="I2499" t="b">
        <v>0</v>
      </c>
      <c r="J2499" t="b">
        <v>0</v>
      </c>
      <c r="K2499" t="b">
        <v>0</v>
      </c>
      <c r="L2499" t="b">
        <v>0</v>
      </c>
      <c r="M2499" t="b">
        <v>0</v>
      </c>
      <c r="N2499" t="b">
        <v>0</v>
      </c>
      <c r="O2499" t="s">
        <v>77</v>
      </c>
      <c r="P2499" t="b">
        <v>0</v>
      </c>
      <c r="Q2499" t="b">
        <v>0</v>
      </c>
      <c r="R2499" t="s">
        <v>58</v>
      </c>
      <c r="S2499" t="s">
        <v>59</v>
      </c>
      <c r="T2499" t="s">
        <v>58</v>
      </c>
      <c r="U2499" t="s">
        <v>59</v>
      </c>
      <c r="V2499" t="s">
        <v>71</v>
      </c>
      <c r="W2499" t="s">
        <v>114</v>
      </c>
      <c r="X2499" t="s">
        <v>62</v>
      </c>
      <c r="Y2499" t="s">
        <v>63</v>
      </c>
      <c r="Z2499">
        <v>25.35</v>
      </c>
      <c r="AA2499">
        <v>18.38</v>
      </c>
      <c r="AB2499">
        <v>6.34</v>
      </c>
      <c r="AC2499">
        <v>17</v>
      </c>
      <c r="AD2499">
        <v>320.60000000000002</v>
      </c>
      <c r="AE2499">
        <v>390.98</v>
      </c>
      <c r="AF2499">
        <v>22</v>
      </c>
      <c r="AG2499" t="b">
        <v>1</v>
      </c>
      <c r="AH2499">
        <v>355.29</v>
      </c>
      <c r="AI2499">
        <f t="shared" ref="AI2499:AI2562" si="39">(AH2499-$AH$4651)^2</f>
        <v>3115.3998269968929</v>
      </c>
      <c r="AJ2499">
        <v>2</v>
      </c>
      <c r="AK2499" t="b">
        <v>0</v>
      </c>
      <c r="AL2499" t="b">
        <v>0</v>
      </c>
      <c r="AM2499" t="s">
        <v>576</v>
      </c>
      <c r="AN2499" s="1">
        <v>39310</v>
      </c>
      <c r="AO2499" s="1">
        <v>39348</v>
      </c>
      <c r="AP2499" s="1">
        <v>39407</v>
      </c>
      <c r="AQ2499" s="1">
        <v>39533</v>
      </c>
    </row>
    <row r="2500" spans="1:43">
      <c r="A2500" t="s">
        <v>4905</v>
      </c>
      <c r="C2500" t="s">
        <v>252</v>
      </c>
      <c r="D2500" t="s">
        <v>67</v>
      </c>
      <c r="E2500">
        <v>28210</v>
      </c>
      <c r="F2500" t="s">
        <v>75</v>
      </c>
      <c r="G2500" t="s">
        <v>253</v>
      </c>
      <c r="H2500" t="s">
        <v>254</v>
      </c>
      <c r="I2500" t="b">
        <v>0</v>
      </c>
      <c r="J2500" t="b">
        <v>1</v>
      </c>
      <c r="K2500" t="b">
        <v>0</v>
      </c>
      <c r="L2500" t="b">
        <v>0</v>
      </c>
      <c r="M2500" t="b">
        <v>0</v>
      </c>
      <c r="N2500" t="b">
        <v>0</v>
      </c>
      <c r="O2500" t="s">
        <v>77</v>
      </c>
      <c r="P2500" t="b">
        <v>0</v>
      </c>
      <c r="Q2500" t="b">
        <v>0</v>
      </c>
      <c r="R2500" t="s">
        <v>58</v>
      </c>
      <c r="S2500" t="s">
        <v>59</v>
      </c>
      <c r="V2500" t="s">
        <v>60</v>
      </c>
      <c r="W2500" t="s">
        <v>114</v>
      </c>
      <c r="X2500" t="s">
        <v>107</v>
      </c>
      <c r="Y2500" t="s">
        <v>63</v>
      </c>
      <c r="Z2500">
        <v>0</v>
      </c>
      <c r="AA2500">
        <v>19.09</v>
      </c>
      <c r="AB2500">
        <v>3.67</v>
      </c>
      <c r="AC2500">
        <v>35</v>
      </c>
      <c r="AD2500">
        <v>302.47000000000003</v>
      </c>
      <c r="AE2500">
        <v>355.85</v>
      </c>
      <c r="AF2500">
        <v>22</v>
      </c>
      <c r="AG2500" t="b">
        <v>1</v>
      </c>
      <c r="AH2500">
        <v>355.85</v>
      </c>
      <c r="AI2500">
        <f t="shared" si="39"/>
        <v>3053.1997681455273</v>
      </c>
      <c r="AJ2500">
        <v>2</v>
      </c>
      <c r="AK2500" t="b">
        <v>0</v>
      </c>
      <c r="AL2500" t="b">
        <v>0</v>
      </c>
      <c r="AM2500" t="s">
        <v>576</v>
      </c>
      <c r="AN2500" s="1">
        <v>40571</v>
      </c>
      <c r="AO2500" s="1">
        <v>40596</v>
      </c>
      <c r="AQ2500" s="1">
        <v>40720</v>
      </c>
    </row>
    <row r="2501" spans="1:43">
      <c r="A2501" t="s">
        <v>4906</v>
      </c>
      <c r="B2501">
        <v>500459000151</v>
      </c>
      <c r="C2501" t="s">
        <v>4907</v>
      </c>
      <c r="D2501" t="s">
        <v>4908</v>
      </c>
      <c r="E2501">
        <v>5001</v>
      </c>
      <c r="F2501" t="s">
        <v>68</v>
      </c>
      <c r="G2501" t="s">
        <v>4909</v>
      </c>
      <c r="H2501" t="s">
        <v>4910</v>
      </c>
      <c r="I2501" t="b">
        <v>0</v>
      </c>
      <c r="J2501" t="b">
        <v>0</v>
      </c>
      <c r="K2501" t="b">
        <v>0</v>
      </c>
      <c r="L2501" t="b">
        <v>0</v>
      </c>
      <c r="M2501" t="b">
        <v>0</v>
      </c>
      <c r="N2501" t="b">
        <v>0</v>
      </c>
      <c r="O2501" t="s">
        <v>142</v>
      </c>
      <c r="P2501" t="b">
        <v>0</v>
      </c>
      <c r="Q2501" t="b">
        <v>0</v>
      </c>
      <c r="R2501" t="s">
        <v>267</v>
      </c>
      <c r="S2501" t="s">
        <v>95</v>
      </c>
      <c r="T2501" t="s">
        <v>104</v>
      </c>
      <c r="U2501" t="s">
        <v>95</v>
      </c>
      <c r="V2501" t="s">
        <v>71</v>
      </c>
      <c r="W2501" t="s">
        <v>114</v>
      </c>
      <c r="X2501" t="s">
        <v>107</v>
      </c>
      <c r="Y2501" t="s">
        <v>88</v>
      </c>
      <c r="Z2501">
        <v>25.37</v>
      </c>
      <c r="AA2501">
        <v>0</v>
      </c>
      <c r="AB2501">
        <v>3.8</v>
      </c>
      <c r="AC2501">
        <v>9</v>
      </c>
      <c r="AD2501">
        <v>291.86</v>
      </c>
      <c r="AE2501">
        <v>355.93</v>
      </c>
      <c r="AF2501">
        <v>40</v>
      </c>
      <c r="AG2501" t="b">
        <v>1</v>
      </c>
      <c r="AH2501">
        <v>355.92</v>
      </c>
      <c r="AI2501">
        <f t="shared" si="39"/>
        <v>3045.4688607891071</v>
      </c>
      <c r="AJ2501">
        <v>2</v>
      </c>
      <c r="AK2501" t="b">
        <v>1</v>
      </c>
      <c r="AL2501" t="b">
        <v>0</v>
      </c>
      <c r="AM2501" t="s">
        <v>576</v>
      </c>
      <c r="AN2501" s="1">
        <v>40162</v>
      </c>
      <c r="AO2501" s="1">
        <v>40168</v>
      </c>
      <c r="AP2501" s="1">
        <v>40339</v>
      </c>
      <c r="AQ2501" s="1">
        <v>40318</v>
      </c>
    </row>
    <row r="2502" spans="1:43">
      <c r="A2502" t="s">
        <v>4911</v>
      </c>
      <c r="B2502">
        <v>120048003363</v>
      </c>
      <c r="C2502" t="s">
        <v>425</v>
      </c>
      <c r="D2502" t="s">
        <v>257</v>
      </c>
      <c r="E2502">
        <v>32224</v>
      </c>
      <c r="F2502" t="s">
        <v>75</v>
      </c>
      <c r="G2502" t="s">
        <v>1556</v>
      </c>
      <c r="H2502" t="s">
        <v>1557</v>
      </c>
      <c r="I2502" t="b">
        <v>0</v>
      </c>
      <c r="J2502" t="b">
        <v>1</v>
      </c>
      <c r="K2502" t="b">
        <v>0</v>
      </c>
      <c r="L2502" t="b">
        <v>0</v>
      </c>
      <c r="M2502" t="b">
        <v>0</v>
      </c>
      <c r="N2502" t="b">
        <v>0</v>
      </c>
      <c r="O2502" t="s">
        <v>77</v>
      </c>
      <c r="P2502" t="b">
        <v>0</v>
      </c>
      <c r="Q2502" t="b">
        <v>0</v>
      </c>
      <c r="R2502" t="s">
        <v>101</v>
      </c>
      <c r="S2502" t="s">
        <v>95</v>
      </c>
      <c r="V2502" t="s">
        <v>60</v>
      </c>
      <c r="W2502" t="s">
        <v>114</v>
      </c>
      <c r="X2502" t="s">
        <v>107</v>
      </c>
      <c r="Y2502" t="s">
        <v>81</v>
      </c>
      <c r="Z2502">
        <v>25.13</v>
      </c>
      <c r="AA2502">
        <v>0</v>
      </c>
      <c r="AB2502">
        <v>6.28</v>
      </c>
      <c r="AC2502">
        <v>17</v>
      </c>
      <c r="AD2502">
        <v>300</v>
      </c>
      <c r="AE2502">
        <v>365.85</v>
      </c>
      <c r="AF2502">
        <v>34</v>
      </c>
      <c r="AG2502" t="b">
        <v>1</v>
      </c>
      <c r="AH2502">
        <v>356.25</v>
      </c>
      <c r="AI2502">
        <f t="shared" si="39"/>
        <v>3009.1551546802684</v>
      </c>
      <c r="AJ2502">
        <v>8</v>
      </c>
      <c r="AK2502" t="b">
        <v>0</v>
      </c>
      <c r="AL2502" t="b">
        <v>0</v>
      </c>
      <c r="AM2502" t="s">
        <v>576</v>
      </c>
      <c r="AN2502" s="1">
        <v>39618</v>
      </c>
      <c r="AO2502" s="1">
        <v>39717</v>
      </c>
      <c r="AP2502" s="1">
        <v>39771</v>
      </c>
      <c r="AQ2502" s="1">
        <v>39770</v>
      </c>
    </row>
    <row r="2503" spans="1:43">
      <c r="A2503" t="s">
        <v>4912</v>
      </c>
      <c r="B2503">
        <v>130255001981</v>
      </c>
      <c r="C2503" t="s">
        <v>4913</v>
      </c>
      <c r="D2503" t="s">
        <v>280</v>
      </c>
      <c r="E2503">
        <v>30039</v>
      </c>
      <c r="F2503" t="s">
        <v>54</v>
      </c>
      <c r="G2503" t="s">
        <v>418</v>
      </c>
      <c r="H2503" t="s">
        <v>419</v>
      </c>
      <c r="I2503" t="b">
        <v>0</v>
      </c>
      <c r="J2503" t="b">
        <v>0</v>
      </c>
      <c r="K2503" t="b">
        <v>0</v>
      </c>
      <c r="L2503" t="b">
        <v>0</v>
      </c>
      <c r="M2503" t="b">
        <v>0</v>
      </c>
      <c r="N2503" t="b">
        <v>0</v>
      </c>
      <c r="O2503" t="s">
        <v>77</v>
      </c>
      <c r="P2503" t="b">
        <v>0</v>
      </c>
      <c r="Q2503" t="b">
        <v>0</v>
      </c>
      <c r="R2503" t="s">
        <v>58</v>
      </c>
      <c r="S2503" t="s">
        <v>59</v>
      </c>
      <c r="V2503" t="s">
        <v>71</v>
      </c>
      <c r="W2503" t="s">
        <v>61</v>
      </c>
      <c r="X2503" t="s">
        <v>62</v>
      </c>
      <c r="Y2503" t="s">
        <v>63</v>
      </c>
      <c r="Z2503">
        <v>22.97</v>
      </c>
      <c r="AA2503">
        <v>9.19</v>
      </c>
      <c r="AB2503">
        <v>5.74</v>
      </c>
      <c r="AC2503">
        <v>17</v>
      </c>
      <c r="AD2503">
        <v>285</v>
      </c>
      <c r="AE2503">
        <v>347.56</v>
      </c>
      <c r="AF2503">
        <v>20</v>
      </c>
      <c r="AG2503" t="b">
        <v>1</v>
      </c>
      <c r="AH2503">
        <v>356.25</v>
      </c>
      <c r="AI2503">
        <f t="shared" si="39"/>
        <v>3009.1551546802684</v>
      </c>
      <c r="AJ2503">
        <v>5</v>
      </c>
      <c r="AK2503" t="b">
        <v>0</v>
      </c>
      <c r="AL2503" t="b">
        <v>0</v>
      </c>
      <c r="AM2503" t="s">
        <v>576</v>
      </c>
      <c r="AN2503" s="1">
        <v>39336</v>
      </c>
      <c r="AO2503" s="1">
        <v>39462</v>
      </c>
      <c r="AP2503" s="1">
        <v>39516</v>
      </c>
      <c r="AQ2503" s="1">
        <v>39572</v>
      </c>
    </row>
    <row r="2504" spans="1:43">
      <c r="A2504" t="s">
        <v>4914</v>
      </c>
      <c r="B2504">
        <v>100017000030</v>
      </c>
      <c r="C2504" t="s">
        <v>3462</v>
      </c>
      <c r="D2504" t="s">
        <v>1136</v>
      </c>
      <c r="E2504">
        <v>19968</v>
      </c>
      <c r="F2504" t="s">
        <v>68</v>
      </c>
      <c r="G2504" t="s">
        <v>4915</v>
      </c>
      <c r="H2504" t="s">
        <v>2603</v>
      </c>
      <c r="I2504" t="b">
        <v>0</v>
      </c>
      <c r="J2504" t="b">
        <v>0</v>
      </c>
      <c r="K2504" t="b">
        <v>0</v>
      </c>
      <c r="L2504" t="b">
        <v>0</v>
      </c>
      <c r="M2504" t="b">
        <v>0</v>
      </c>
      <c r="N2504" t="b">
        <v>0</v>
      </c>
      <c r="O2504" t="s">
        <v>57</v>
      </c>
      <c r="P2504" t="b">
        <v>0</v>
      </c>
      <c r="Q2504" t="b">
        <v>0</v>
      </c>
      <c r="R2504" t="s">
        <v>113</v>
      </c>
      <c r="S2504" t="s">
        <v>113</v>
      </c>
      <c r="T2504" t="s">
        <v>58</v>
      </c>
      <c r="U2504" t="s">
        <v>59</v>
      </c>
      <c r="V2504" t="s">
        <v>71</v>
      </c>
      <c r="W2504" t="s">
        <v>80</v>
      </c>
      <c r="X2504" t="s">
        <v>62</v>
      </c>
      <c r="Y2504" t="s">
        <v>63</v>
      </c>
      <c r="Z2504">
        <v>0</v>
      </c>
      <c r="AA2504">
        <v>0</v>
      </c>
      <c r="AB2504">
        <v>4.1900000000000004</v>
      </c>
      <c r="AC2504">
        <v>9</v>
      </c>
      <c r="AD2504">
        <v>292.18</v>
      </c>
      <c r="AE2504">
        <v>356.32</v>
      </c>
      <c r="AF2504">
        <v>8</v>
      </c>
      <c r="AG2504" t="b">
        <v>1</v>
      </c>
      <c r="AH2504">
        <v>356.32</v>
      </c>
      <c r="AI2504">
        <f t="shared" si="39"/>
        <v>3001.4802473238487</v>
      </c>
      <c r="AJ2504">
        <v>3</v>
      </c>
      <c r="AK2504" t="b">
        <v>0</v>
      </c>
      <c r="AL2504" t="b">
        <v>0</v>
      </c>
      <c r="AM2504" t="s">
        <v>576</v>
      </c>
      <c r="AN2504" s="1">
        <v>40222</v>
      </c>
      <c r="AO2504" s="1">
        <v>40288</v>
      </c>
      <c r="AP2504" s="1">
        <v>40310</v>
      </c>
      <c r="AQ2504" s="1">
        <v>40376</v>
      </c>
    </row>
    <row r="2505" spans="1:43">
      <c r="A2505" t="s">
        <v>4916</v>
      </c>
      <c r="B2505">
        <v>63441005605</v>
      </c>
      <c r="C2505" t="s">
        <v>205</v>
      </c>
      <c r="D2505" t="s">
        <v>128</v>
      </c>
      <c r="E2505">
        <v>94134</v>
      </c>
      <c r="F2505" t="s">
        <v>75</v>
      </c>
      <c r="G2505" t="s">
        <v>206</v>
      </c>
      <c r="H2505" t="s">
        <v>205</v>
      </c>
      <c r="I2505" t="b">
        <v>0</v>
      </c>
      <c r="J2505" t="b">
        <v>0</v>
      </c>
      <c r="K2505" t="b">
        <v>0</v>
      </c>
      <c r="L2505" t="b">
        <v>0</v>
      </c>
      <c r="M2505" t="b">
        <v>0</v>
      </c>
      <c r="N2505" t="b">
        <v>0</v>
      </c>
      <c r="O2505" t="s">
        <v>77</v>
      </c>
      <c r="P2505" t="b">
        <v>1</v>
      </c>
      <c r="Q2505" t="b">
        <v>0</v>
      </c>
      <c r="R2505" t="s">
        <v>113</v>
      </c>
      <c r="S2505" t="s">
        <v>113</v>
      </c>
      <c r="V2505" t="s">
        <v>60</v>
      </c>
      <c r="W2505" t="s">
        <v>61</v>
      </c>
      <c r="X2505" t="s">
        <v>62</v>
      </c>
      <c r="Y2505" t="s">
        <v>63</v>
      </c>
      <c r="Z2505">
        <v>23.85</v>
      </c>
      <c r="AA2505">
        <v>17.29</v>
      </c>
      <c r="AB2505">
        <v>3.58</v>
      </c>
      <c r="AC2505">
        <v>9</v>
      </c>
      <c r="AD2505">
        <v>292.22000000000003</v>
      </c>
      <c r="AE2505">
        <v>356.37</v>
      </c>
      <c r="AF2505">
        <v>22</v>
      </c>
      <c r="AG2505" t="b">
        <v>1</v>
      </c>
      <c r="AH2505">
        <v>356.37</v>
      </c>
      <c r="AI2505">
        <f t="shared" si="39"/>
        <v>2996.0041706406896</v>
      </c>
      <c r="AJ2505">
        <v>10</v>
      </c>
      <c r="AK2505" t="b">
        <v>0</v>
      </c>
      <c r="AL2505" t="b">
        <v>0</v>
      </c>
      <c r="AM2505" t="s">
        <v>576</v>
      </c>
      <c r="AN2505" s="1">
        <v>40165</v>
      </c>
      <c r="AO2505" s="1">
        <v>40169</v>
      </c>
      <c r="AP2505" s="1">
        <v>40192</v>
      </c>
      <c r="AQ2505" s="1">
        <v>40321</v>
      </c>
    </row>
    <row r="2506" spans="1:43">
      <c r="A2506" t="s">
        <v>4917</v>
      </c>
      <c r="B2506">
        <v>61932002325</v>
      </c>
      <c r="C2506" t="s">
        <v>4918</v>
      </c>
      <c r="D2506" t="s">
        <v>128</v>
      </c>
      <c r="E2506">
        <v>95451</v>
      </c>
      <c r="F2506" t="s">
        <v>68</v>
      </c>
      <c r="G2506" t="s">
        <v>4919</v>
      </c>
      <c r="H2506" t="s">
        <v>469</v>
      </c>
      <c r="I2506" t="b">
        <v>0</v>
      </c>
      <c r="J2506" t="b">
        <v>0</v>
      </c>
      <c r="K2506" t="b">
        <v>0</v>
      </c>
      <c r="L2506" t="b">
        <v>0</v>
      </c>
      <c r="M2506" t="b">
        <v>0</v>
      </c>
      <c r="N2506" t="b">
        <v>0</v>
      </c>
      <c r="O2506" t="s">
        <v>57</v>
      </c>
      <c r="P2506" t="b">
        <v>0</v>
      </c>
      <c r="Q2506" t="b">
        <v>0</v>
      </c>
      <c r="R2506" t="s">
        <v>94</v>
      </c>
      <c r="S2506" t="s">
        <v>95</v>
      </c>
      <c r="V2506" t="s">
        <v>60</v>
      </c>
      <c r="W2506" t="s">
        <v>61</v>
      </c>
      <c r="X2506" t="s">
        <v>62</v>
      </c>
      <c r="Y2506" t="s">
        <v>88</v>
      </c>
      <c r="Z2506">
        <v>23.92</v>
      </c>
      <c r="AA2506">
        <v>17.34</v>
      </c>
      <c r="AB2506">
        <v>5.98</v>
      </c>
      <c r="AC2506">
        <v>17</v>
      </c>
      <c r="AD2506">
        <v>303</v>
      </c>
      <c r="AE2506">
        <v>369.51</v>
      </c>
      <c r="AF2506">
        <v>14</v>
      </c>
      <c r="AG2506" t="b">
        <v>0</v>
      </c>
      <c r="AH2506">
        <v>356.48</v>
      </c>
      <c r="AI2506">
        <f t="shared" si="39"/>
        <v>2983.9744019377413</v>
      </c>
      <c r="AJ2506">
        <v>2</v>
      </c>
      <c r="AK2506" t="b">
        <v>1</v>
      </c>
      <c r="AL2506" t="b">
        <v>0</v>
      </c>
      <c r="AM2506" t="s">
        <v>576</v>
      </c>
      <c r="AN2506" s="1">
        <v>39869</v>
      </c>
      <c r="AO2506" s="1">
        <v>39879</v>
      </c>
      <c r="AP2506" s="1">
        <v>39968</v>
      </c>
      <c r="AQ2506" s="1">
        <v>39928</v>
      </c>
    </row>
    <row r="2507" spans="1:43">
      <c r="A2507" t="s">
        <v>4920</v>
      </c>
      <c r="B2507">
        <v>220153001495</v>
      </c>
      <c r="C2507" t="s">
        <v>1912</v>
      </c>
      <c r="D2507" t="s">
        <v>122</v>
      </c>
      <c r="E2507">
        <v>70068</v>
      </c>
      <c r="F2507" t="s">
        <v>54</v>
      </c>
      <c r="G2507" t="s">
        <v>1913</v>
      </c>
      <c r="H2507" t="s">
        <v>1914</v>
      </c>
      <c r="I2507" t="b">
        <v>0</v>
      </c>
      <c r="J2507" t="b">
        <v>0</v>
      </c>
      <c r="K2507" t="b">
        <v>0</v>
      </c>
      <c r="L2507" t="b">
        <v>0</v>
      </c>
      <c r="M2507" t="b">
        <v>0</v>
      </c>
      <c r="N2507" t="b">
        <v>0</v>
      </c>
      <c r="O2507" t="s">
        <v>57</v>
      </c>
      <c r="P2507" t="b">
        <v>0</v>
      </c>
      <c r="Q2507" t="b">
        <v>0</v>
      </c>
      <c r="R2507" t="s">
        <v>211</v>
      </c>
      <c r="S2507" t="s">
        <v>100</v>
      </c>
      <c r="T2507" t="s">
        <v>58</v>
      </c>
      <c r="U2507" t="s">
        <v>59</v>
      </c>
      <c r="V2507" t="s">
        <v>71</v>
      </c>
      <c r="W2507" t="s">
        <v>61</v>
      </c>
      <c r="X2507" t="s">
        <v>62</v>
      </c>
      <c r="Y2507" t="s">
        <v>81</v>
      </c>
      <c r="Z2507">
        <v>2.79</v>
      </c>
      <c r="AA2507">
        <v>11.17</v>
      </c>
      <c r="AB2507">
        <v>4.1900000000000004</v>
      </c>
      <c r="AC2507">
        <v>9</v>
      </c>
      <c r="AD2507">
        <v>306.49</v>
      </c>
      <c r="AE2507">
        <v>373.77</v>
      </c>
      <c r="AF2507">
        <v>300</v>
      </c>
      <c r="AG2507" t="b">
        <v>1</v>
      </c>
      <c r="AH2507">
        <v>356.67</v>
      </c>
      <c r="AI2507">
        <f t="shared" si="39"/>
        <v>2963.2527105417425</v>
      </c>
      <c r="AJ2507">
        <v>3</v>
      </c>
      <c r="AK2507" t="b">
        <v>0</v>
      </c>
      <c r="AL2507" t="b">
        <v>1</v>
      </c>
      <c r="AM2507" t="s">
        <v>576</v>
      </c>
      <c r="AN2507" s="1">
        <v>40210</v>
      </c>
      <c r="AO2507" s="1">
        <v>40261</v>
      </c>
      <c r="AP2507" s="1">
        <v>40309</v>
      </c>
      <c r="AQ2507" s="1">
        <v>40365</v>
      </c>
    </row>
    <row r="2508" spans="1:43">
      <c r="A2508" t="s">
        <v>4921</v>
      </c>
      <c r="B2508">
        <v>62250002740</v>
      </c>
      <c r="C2508" t="s">
        <v>1997</v>
      </c>
      <c r="D2508" t="s">
        <v>128</v>
      </c>
      <c r="E2508">
        <v>90713</v>
      </c>
      <c r="F2508" t="s">
        <v>54</v>
      </c>
      <c r="G2508" t="s">
        <v>3607</v>
      </c>
      <c r="H2508" t="s">
        <v>130</v>
      </c>
      <c r="I2508" t="b">
        <v>0</v>
      </c>
      <c r="J2508" t="b">
        <v>0</v>
      </c>
      <c r="K2508" t="b">
        <v>0</v>
      </c>
      <c r="L2508" t="b">
        <v>0</v>
      </c>
      <c r="M2508" t="b">
        <v>0</v>
      </c>
      <c r="N2508" t="b">
        <v>0</v>
      </c>
      <c r="O2508" t="s">
        <v>77</v>
      </c>
      <c r="P2508" t="b">
        <v>0</v>
      </c>
      <c r="Q2508" t="b">
        <v>0</v>
      </c>
      <c r="R2508" t="s">
        <v>58</v>
      </c>
      <c r="S2508" t="s">
        <v>59</v>
      </c>
      <c r="T2508" t="s">
        <v>94</v>
      </c>
      <c r="U2508" t="s">
        <v>95</v>
      </c>
      <c r="V2508" t="s">
        <v>60</v>
      </c>
      <c r="W2508" t="s">
        <v>114</v>
      </c>
      <c r="X2508" t="s">
        <v>62</v>
      </c>
      <c r="Y2508" t="s">
        <v>63</v>
      </c>
      <c r="Z2508">
        <v>23.92</v>
      </c>
      <c r="AA2508">
        <v>17.34</v>
      </c>
      <c r="AB2508">
        <v>3.59</v>
      </c>
      <c r="AC2508">
        <v>9</v>
      </c>
      <c r="AD2508">
        <v>293.05</v>
      </c>
      <c r="AE2508">
        <v>357.38</v>
      </c>
      <c r="AF2508">
        <v>20</v>
      </c>
      <c r="AG2508" t="b">
        <v>0</v>
      </c>
      <c r="AH2508">
        <v>357.38</v>
      </c>
      <c r="AI2508">
        <f t="shared" si="39"/>
        <v>2886.4580216409067</v>
      </c>
      <c r="AJ2508">
        <v>1</v>
      </c>
      <c r="AK2508" t="b">
        <v>0</v>
      </c>
      <c r="AL2508" t="b">
        <v>0</v>
      </c>
      <c r="AM2508" t="s">
        <v>576</v>
      </c>
      <c r="AN2508" s="1">
        <v>40037</v>
      </c>
      <c r="AO2508" s="1">
        <v>40072</v>
      </c>
      <c r="AP2508" s="1">
        <v>40072</v>
      </c>
      <c r="AQ2508" s="1">
        <v>40191</v>
      </c>
    </row>
    <row r="2509" spans="1:43">
      <c r="A2509" t="s">
        <v>4922</v>
      </c>
      <c r="B2509">
        <v>170642000312</v>
      </c>
      <c r="C2509" t="s">
        <v>4923</v>
      </c>
      <c r="D2509" t="s">
        <v>182</v>
      </c>
      <c r="E2509">
        <v>60411</v>
      </c>
      <c r="F2509" t="s">
        <v>54</v>
      </c>
      <c r="G2509" t="s">
        <v>4924</v>
      </c>
      <c r="H2509" t="s">
        <v>184</v>
      </c>
      <c r="I2509" t="b">
        <v>0</v>
      </c>
      <c r="J2509" t="b">
        <v>0</v>
      </c>
      <c r="K2509" t="b">
        <v>0</v>
      </c>
      <c r="L2509" t="b">
        <v>0</v>
      </c>
      <c r="M2509" t="b">
        <v>0</v>
      </c>
      <c r="N2509" t="b">
        <v>0</v>
      </c>
      <c r="O2509" t="s">
        <v>57</v>
      </c>
      <c r="P2509" t="b">
        <v>0</v>
      </c>
      <c r="Q2509" t="b">
        <v>0</v>
      </c>
      <c r="R2509" t="s">
        <v>101</v>
      </c>
      <c r="S2509" t="s">
        <v>95</v>
      </c>
      <c r="T2509" t="s">
        <v>211</v>
      </c>
      <c r="U2509" t="s">
        <v>100</v>
      </c>
      <c r="V2509" t="s">
        <v>71</v>
      </c>
      <c r="W2509" t="s">
        <v>61</v>
      </c>
      <c r="X2509" t="s">
        <v>62</v>
      </c>
      <c r="Y2509" t="s">
        <v>88</v>
      </c>
      <c r="Z2509">
        <v>29.49</v>
      </c>
      <c r="AA2509">
        <v>0</v>
      </c>
      <c r="AB2509">
        <v>7.37</v>
      </c>
      <c r="AC2509">
        <v>17</v>
      </c>
      <c r="AD2509">
        <v>349</v>
      </c>
      <c r="AE2509">
        <v>425.61</v>
      </c>
      <c r="AF2509">
        <v>75</v>
      </c>
      <c r="AG2509" t="b">
        <v>1</v>
      </c>
      <c r="AH2509">
        <v>357.65</v>
      </c>
      <c r="AI2509">
        <f t="shared" si="39"/>
        <v>2857.5190075518572</v>
      </c>
      <c r="AJ2509">
        <v>4</v>
      </c>
      <c r="AK2509" t="b">
        <v>0</v>
      </c>
      <c r="AL2509" t="b">
        <v>0</v>
      </c>
      <c r="AM2509" t="s">
        <v>576</v>
      </c>
      <c r="AN2509" s="1">
        <v>39552</v>
      </c>
      <c r="AO2509" s="1">
        <v>39693</v>
      </c>
      <c r="AP2509" s="1">
        <v>39787</v>
      </c>
      <c r="AQ2509" s="1">
        <v>39705</v>
      </c>
    </row>
    <row r="2510" spans="1:43">
      <c r="A2510" t="s">
        <v>4925</v>
      </c>
      <c r="B2510">
        <v>450249000634</v>
      </c>
      <c r="C2510" t="s">
        <v>947</v>
      </c>
      <c r="D2510" t="s">
        <v>196</v>
      </c>
      <c r="E2510">
        <v>29526</v>
      </c>
      <c r="F2510" t="s">
        <v>75</v>
      </c>
      <c r="G2510" t="s">
        <v>1856</v>
      </c>
      <c r="H2510" t="s">
        <v>1857</v>
      </c>
      <c r="I2510" t="b">
        <v>0</v>
      </c>
      <c r="J2510" t="b">
        <v>0</v>
      </c>
      <c r="K2510" t="b">
        <v>0</v>
      </c>
      <c r="L2510" t="b">
        <v>0</v>
      </c>
      <c r="M2510" t="b">
        <v>0</v>
      </c>
      <c r="N2510" t="b">
        <v>0</v>
      </c>
      <c r="O2510" t="s">
        <v>87</v>
      </c>
      <c r="P2510" t="b">
        <v>0</v>
      </c>
      <c r="Q2510" t="b">
        <v>0</v>
      </c>
      <c r="R2510" t="s">
        <v>78</v>
      </c>
      <c r="S2510" t="s">
        <v>79</v>
      </c>
      <c r="V2510" t="s">
        <v>71</v>
      </c>
      <c r="W2510" t="s">
        <v>80</v>
      </c>
      <c r="X2510" t="s">
        <v>62</v>
      </c>
      <c r="Y2510" t="s">
        <v>151</v>
      </c>
      <c r="Z2510">
        <v>26.97</v>
      </c>
      <c r="AA2510">
        <v>13.49</v>
      </c>
      <c r="AB2510">
        <v>6.74</v>
      </c>
      <c r="AC2510">
        <v>17</v>
      </c>
      <c r="AD2510">
        <v>334</v>
      </c>
      <c r="AE2510">
        <v>407.32</v>
      </c>
      <c r="AF2510">
        <v>100</v>
      </c>
      <c r="AG2510" t="b">
        <v>1</v>
      </c>
      <c r="AH2510">
        <v>357.65</v>
      </c>
      <c r="AI2510">
        <f t="shared" si="39"/>
        <v>2857.5190075518572</v>
      </c>
      <c r="AJ2510">
        <v>2</v>
      </c>
      <c r="AK2510" t="b">
        <v>0</v>
      </c>
      <c r="AL2510" t="b">
        <v>0</v>
      </c>
      <c r="AM2510" t="s">
        <v>576</v>
      </c>
      <c r="AN2510" s="1">
        <v>39408</v>
      </c>
      <c r="AO2510" s="1">
        <v>39548</v>
      </c>
      <c r="AP2510" s="1">
        <v>39608</v>
      </c>
      <c r="AQ2510" s="1">
        <v>39646</v>
      </c>
    </row>
    <row r="2511" spans="1:43">
      <c r="A2511" t="s">
        <v>4926</v>
      </c>
      <c r="B2511">
        <v>181029001658</v>
      </c>
      <c r="C2511" t="s">
        <v>4927</v>
      </c>
      <c r="D2511" t="s">
        <v>368</v>
      </c>
      <c r="E2511">
        <v>46601</v>
      </c>
      <c r="F2511" t="s">
        <v>75</v>
      </c>
      <c r="G2511" t="s">
        <v>4928</v>
      </c>
      <c r="H2511" t="s">
        <v>1628</v>
      </c>
      <c r="I2511" t="b">
        <v>0</v>
      </c>
      <c r="J2511" t="b">
        <v>0</v>
      </c>
      <c r="K2511" t="b">
        <v>0</v>
      </c>
      <c r="L2511" t="b">
        <v>0</v>
      </c>
      <c r="M2511" t="b">
        <v>0</v>
      </c>
      <c r="N2511" t="b">
        <v>0</v>
      </c>
      <c r="O2511" t="s">
        <v>57</v>
      </c>
      <c r="P2511" t="b">
        <v>0</v>
      </c>
      <c r="Q2511" t="b">
        <v>0</v>
      </c>
      <c r="R2511" t="s">
        <v>119</v>
      </c>
      <c r="S2511" t="s">
        <v>59</v>
      </c>
      <c r="T2511" t="s">
        <v>390</v>
      </c>
      <c r="U2511" t="s">
        <v>100</v>
      </c>
      <c r="V2511" t="s">
        <v>71</v>
      </c>
      <c r="W2511" t="s">
        <v>80</v>
      </c>
      <c r="X2511" t="s">
        <v>62</v>
      </c>
      <c r="Y2511" t="s">
        <v>63</v>
      </c>
      <c r="Z2511">
        <v>63.34</v>
      </c>
      <c r="AA2511">
        <v>0</v>
      </c>
      <c r="AB2511">
        <v>15.84</v>
      </c>
      <c r="AC2511">
        <v>17</v>
      </c>
      <c r="AD2511">
        <v>730</v>
      </c>
      <c r="AE2511">
        <v>890.24</v>
      </c>
      <c r="AF2511">
        <v>25</v>
      </c>
      <c r="AG2511" t="b">
        <v>1</v>
      </c>
      <c r="AH2511">
        <v>357.65</v>
      </c>
      <c r="AI2511">
        <f t="shared" si="39"/>
        <v>2857.5190075518572</v>
      </c>
      <c r="AJ2511">
        <v>2</v>
      </c>
      <c r="AK2511" t="b">
        <v>0</v>
      </c>
      <c r="AL2511" t="b">
        <v>0</v>
      </c>
      <c r="AM2511" t="s">
        <v>64</v>
      </c>
      <c r="AN2511" s="1">
        <v>39254</v>
      </c>
      <c r="AQ2511" s="1">
        <v>39492</v>
      </c>
    </row>
    <row r="2512" spans="1:43">
      <c r="A2512" t="s">
        <v>4929</v>
      </c>
      <c r="B2512">
        <v>62271010896</v>
      </c>
      <c r="C2512" t="s">
        <v>2638</v>
      </c>
      <c r="D2512" t="s">
        <v>128</v>
      </c>
      <c r="E2512">
        <v>91311</v>
      </c>
      <c r="F2512" t="s">
        <v>75</v>
      </c>
      <c r="G2512" t="s">
        <v>271</v>
      </c>
      <c r="H2512" t="s">
        <v>130</v>
      </c>
      <c r="I2512" t="b">
        <v>1</v>
      </c>
      <c r="J2512" t="b">
        <v>0</v>
      </c>
      <c r="K2512" t="b">
        <v>0</v>
      </c>
      <c r="L2512" t="b">
        <v>0</v>
      </c>
      <c r="M2512" t="b">
        <v>0</v>
      </c>
      <c r="N2512" t="b">
        <v>0</v>
      </c>
      <c r="O2512" t="s">
        <v>87</v>
      </c>
      <c r="P2512" t="b">
        <v>0</v>
      </c>
      <c r="Q2512" t="b">
        <v>0</v>
      </c>
      <c r="R2512" t="s">
        <v>104</v>
      </c>
      <c r="S2512" t="s">
        <v>95</v>
      </c>
      <c r="T2512" t="s">
        <v>119</v>
      </c>
      <c r="U2512" t="s">
        <v>59</v>
      </c>
      <c r="V2512" t="s">
        <v>60</v>
      </c>
      <c r="W2512" t="s">
        <v>61</v>
      </c>
      <c r="X2512" t="s">
        <v>62</v>
      </c>
      <c r="Y2512" t="s">
        <v>81</v>
      </c>
      <c r="Z2512">
        <v>22.3</v>
      </c>
      <c r="AA2512">
        <v>20.41</v>
      </c>
      <c r="AB2512">
        <v>3.35</v>
      </c>
      <c r="AC2512">
        <v>35</v>
      </c>
      <c r="AD2512">
        <v>304.11</v>
      </c>
      <c r="AE2512">
        <v>357.78</v>
      </c>
      <c r="AF2512">
        <v>50</v>
      </c>
      <c r="AG2512" t="b">
        <v>1</v>
      </c>
      <c r="AH2512">
        <v>357.78</v>
      </c>
      <c r="AI2512">
        <f t="shared" si="39"/>
        <v>2843.637408175648</v>
      </c>
      <c r="AJ2512">
        <v>2</v>
      </c>
      <c r="AK2512" t="b">
        <v>0</v>
      </c>
      <c r="AL2512" t="b">
        <v>1</v>
      </c>
      <c r="AM2512" t="s">
        <v>576</v>
      </c>
      <c r="AN2512" s="1">
        <v>40545</v>
      </c>
      <c r="AO2512" s="1">
        <v>40553</v>
      </c>
      <c r="AP2512" s="1">
        <v>40554</v>
      </c>
      <c r="AQ2512" s="1">
        <v>40696</v>
      </c>
    </row>
    <row r="2513" spans="1:43">
      <c r="A2513" t="s">
        <v>4930</v>
      </c>
      <c r="C2513" t="s">
        <v>330</v>
      </c>
      <c r="D2513" t="s">
        <v>74</v>
      </c>
      <c r="E2513">
        <v>10023</v>
      </c>
      <c r="F2513" t="s">
        <v>75</v>
      </c>
      <c r="G2513" t="s">
        <v>117</v>
      </c>
      <c r="H2513" t="s">
        <v>332</v>
      </c>
      <c r="I2513" t="b">
        <v>0</v>
      </c>
      <c r="J2513" t="b">
        <v>0</v>
      </c>
      <c r="K2513" t="b">
        <v>0</v>
      </c>
      <c r="L2513" t="b">
        <v>0</v>
      </c>
      <c r="M2513" t="b">
        <v>0</v>
      </c>
      <c r="N2513" t="b">
        <v>0</v>
      </c>
      <c r="O2513" t="s">
        <v>77</v>
      </c>
      <c r="P2513" t="b">
        <v>1</v>
      </c>
      <c r="Q2513" t="b">
        <v>0</v>
      </c>
      <c r="R2513" t="s">
        <v>58</v>
      </c>
      <c r="S2513" t="s">
        <v>59</v>
      </c>
      <c r="T2513" t="s">
        <v>113</v>
      </c>
      <c r="U2513" t="s">
        <v>113</v>
      </c>
      <c r="V2513" t="s">
        <v>60</v>
      </c>
      <c r="W2513" t="s">
        <v>1</v>
      </c>
      <c r="X2513" t="s">
        <v>62</v>
      </c>
      <c r="Y2513" t="s">
        <v>81</v>
      </c>
      <c r="Z2513">
        <v>0</v>
      </c>
      <c r="AA2513">
        <v>0</v>
      </c>
      <c r="AB2513">
        <v>4.03</v>
      </c>
      <c r="AC2513">
        <v>35</v>
      </c>
      <c r="AD2513">
        <v>307.88</v>
      </c>
      <c r="AE2513">
        <v>362.21</v>
      </c>
      <c r="AF2513">
        <v>12</v>
      </c>
      <c r="AG2513" t="b">
        <v>1</v>
      </c>
      <c r="AH2513">
        <v>357.8</v>
      </c>
      <c r="AI2513">
        <f t="shared" si="39"/>
        <v>2841.5047775023809</v>
      </c>
      <c r="AJ2513">
        <v>6</v>
      </c>
      <c r="AK2513" t="b">
        <v>0</v>
      </c>
      <c r="AL2513" t="b">
        <v>0</v>
      </c>
      <c r="AM2513" t="s">
        <v>576</v>
      </c>
      <c r="AN2513" s="1">
        <v>40445</v>
      </c>
      <c r="AO2513" s="1">
        <v>40461</v>
      </c>
      <c r="AP2513" s="1">
        <v>40500</v>
      </c>
      <c r="AQ2513" s="1">
        <v>40593</v>
      </c>
    </row>
    <row r="2514" spans="1:43">
      <c r="A2514" t="s">
        <v>4931</v>
      </c>
      <c r="B2514">
        <v>62271010839</v>
      </c>
      <c r="C2514" t="s">
        <v>130</v>
      </c>
      <c r="D2514" t="s">
        <v>128</v>
      </c>
      <c r="E2514">
        <v>90007</v>
      </c>
      <c r="F2514" t="s">
        <v>75</v>
      </c>
      <c r="G2514" t="s">
        <v>271</v>
      </c>
      <c r="H2514" t="s">
        <v>130</v>
      </c>
      <c r="I2514" t="b">
        <v>1</v>
      </c>
      <c r="J2514" t="b">
        <v>0</v>
      </c>
      <c r="K2514" t="b">
        <v>0</v>
      </c>
      <c r="L2514" t="b">
        <v>0</v>
      </c>
      <c r="M2514" t="b">
        <v>0</v>
      </c>
      <c r="N2514" t="b">
        <v>0</v>
      </c>
      <c r="O2514" t="s">
        <v>77</v>
      </c>
      <c r="P2514" t="b">
        <v>0</v>
      </c>
      <c r="Q2514" t="b">
        <v>0</v>
      </c>
      <c r="R2514" t="s">
        <v>136</v>
      </c>
      <c r="S2514" t="s">
        <v>137</v>
      </c>
      <c r="V2514" t="s">
        <v>71</v>
      </c>
      <c r="W2514" t="s">
        <v>1</v>
      </c>
      <c r="X2514" t="s">
        <v>62</v>
      </c>
      <c r="Y2514" t="s">
        <v>63</v>
      </c>
      <c r="Z2514">
        <v>23.96</v>
      </c>
      <c r="AA2514">
        <v>17.37</v>
      </c>
      <c r="AB2514">
        <v>3.59</v>
      </c>
      <c r="AC2514">
        <v>9</v>
      </c>
      <c r="AD2514">
        <v>293.58999999999997</v>
      </c>
      <c r="AE2514">
        <v>358.04</v>
      </c>
      <c r="AF2514">
        <v>22</v>
      </c>
      <c r="AG2514" t="b">
        <v>1</v>
      </c>
      <c r="AH2514">
        <v>358.03</v>
      </c>
      <c r="AI2514">
        <f t="shared" si="39"/>
        <v>2817.0370247598598</v>
      </c>
      <c r="AJ2514">
        <v>4</v>
      </c>
      <c r="AK2514" t="b">
        <v>1</v>
      </c>
      <c r="AL2514" t="b">
        <v>0</v>
      </c>
      <c r="AM2514" t="s">
        <v>576</v>
      </c>
      <c r="AN2514" s="1">
        <v>40092</v>
      </c>
      <c r="AO2514" s="1">
        <v>40115</v>
      </c>
      <c r="AP2514" s="1">
        <v>40185</v>
      </c>
      <c r="AQ2514" s="1">
        <v>40248</v>
      </c>
    </row>
    <row r="2515" spans="1:43">
      <c r="A2515" t="s">
        <v>4932</v>
      </c>
      <c r="B2515">
        <v>120159001791</v>
      </c>
      <c r="C2515" t="s">
        <v>3029</v>
      </c>
      <c r="D2515" t="s">
        <v>257</v>
      </c>
      <c r="E2515">
        <v>33830</v>
      </c>
      <c r="F2515" t="s">
        <v>54</v>
      </c>
      <c r="G2515" t="s">
        <v>817</v>
      </c>
      <c r="H2515" t="s">
        <v>818</v>
      </c>
      <c r="I2515" t="b">
        <v>0</v>
      </c>
      <c r="J2515" t="b">
        <v>0</v>
      </c>
      <c r="K2515" t="b">
        <v>0</v>
      </c>
      <c r="L2515" t="b">
        <v>0</v>
      </c>
      <c r="M2515" t="b">
        <v>0</v>
      </c>
      <c r="N2515" t="b">
        <v>0</v>
      </c>
      <c r="O2515" t="s">
        <v>57</v>
      </c>
      <c r="P2515" t="b">
        <v>0</v>
      </c>
      <c r="Q2515" t="b">
        <v>0</v>
      </c>
      <c r="R2515" t="s">
        <v>58</v>
      </c>
      <c r="S2515" t="s">
        <v>59</v>
      </c>
      <c r="V2515" t="s">
        <v>71</v>
      </c>
      <c r="W2515" t="s">
        <v>61</v>
      </c>
      <c r="X2515" t="s">
        <v>62</v>
      </c>
      <c r="Y2515" t="s">
        <v>63</v>
      </c>
      <c r="Z2515">
        <v>0</v>
      </c>
      <c r="AA2515">
        <v>0</v>
      </c>
      <c r="AB2515">
        <v>4.09</v>
      </c>
      <c r="AC2515">
        <v>35</v>
      </c>
      <c r="AD2515">
        <v>311.64</v>
      </c>
      <c r="AE2515">
        <v>358.21</v>
      </c>
      <c r="AF2515">
        <v>18</v>
      </c>
      <c r="AG2515" t="b">
        <v>1</v>
      </c>
      <c r="AH2515">
        <v>358.21</v>
      </c>
      <c r="AI2515">
        <f t="shared" si="39"/>
        <v>2797.9621487004915</v>
      </c>
      <c r="AJ2515">
        <v>3</v>
      </c>
      <c r="AK2515" t="b">
        <v>0</v>
      </c>
      <c r="AL2515" t="b">
        <v>0</v>
      </c>
      <c r="AM2515" t="s">
        <v>576</v>
      </c>
      <c r="AN2515" s="1">
        <v>40353</v>
      </c>
      <c r="AO2515" s="1">
        <v>40450</v>
      </c>
      <c r="AP2515" s="1">
        <v>40469</v>
      </c>
      <c r="AQ2515" s="1">
        <v>40503</v>
      </c>
    </row>
    <row r="2516" spans="1:43">
      <c r="A2516" t="s">
        <v>4933</v>
      </c>
      <c r="C2516" t="s">
        <v>130</v>
      </c>
      <c r="D2516" t="s">
        <v>128</v>
      </c>
      <c r="E2516">
        <v>90063</v>
      </c>
      <c r="F2516" t="s">
        <v>54</v>
      </c>
      <c r="G2516" t="s">
        <v>271</v>
      </c>
      <c r="H2516" t="s">
        <v>130</v>
      </c>
      <c r="I2516" t="b">
        <v>0</v>
      </c>
      <c r="J2516" t="b">
        <v>0</v>
      </c>
      <c r="K2516" t="b">
        <v>0</v>
      </c>
      <c r="L2516" t="b">
        <v>0</v>
      </c>
      <c r="M2516" t="b">
        <v>0</v>
      </c>
      <c r="N2516" t="b">
        <v>0</v>
      </c>
      <c r="O2516" t="s">
        <v>77</v>
      </c>
      <c r="P2516" t="b">
        <v>0</v>
      </c>
      <c r="Q2516" t="b">
        <v>0</v>
      </c>
      <c r="R2516" t="s">
        <v>58</v>
      </c>
      <c r="S2516" t="s">
        <v>59</v>
      </c>
      <c r="V2516" t="s">
        <v>60</v>
      </c>
      <c r="W2516" t="s">
        <v>114</v>
      </c>
      <c r="X2516" t="s">
        <v>62</v>
      </c>
      <c r="Y2516" t="s">
        <v>63</v>
      </c>
      <c r="Z2516">
        <v>0</v>
      </c>
      <c r="AA2516">
        <v>22.31</v>
      </c>
      <c r="AB2516">
        <v>3.66</v>
      </c>
      <c r="AC2516">
        <v>35</v>
      </c>
      <c r="AD2516">
        <v>304.81</v>
      </c>
      <c r="AE2516">
        <v>358.6</v>
      </c>
      <c r="AF2516">
        <v>24</v>
      </c>
      <c r="AG2516" t="b">
        <v>1</v>
      </c>
      <c r="AH2516">
        <v>358.6</v>
      </c>
      <c r="AI2516">
        <f t="shared" si="39"/>
        <v>2756.8555505718573</v>
      </c>
      <c r="AJ2516">
        <v>4</v>
      </c>
      <c r="AK2516" t="b">
        <v>0</v>
      </c>
      <c r="AL2516" t="b">
        <v>1</v>
      </c>
      <c r="AM2516" t="s">
        <v>576</v>
      </c>
      <c r="AN2516" s="1">
        <v>40538</v>
      </c>
      <c r="AO2516" s="1">
        <v>40562</v>
      </c>
      <c r="AP2516" s="1">
        <v>40563</v>
      </c>
      <c r="AQ2516" s="1">
        <v>40684</v>
      </c>
    </row>
    <row r="2517" spans="1:43">
      <c r="A2517" t="s">
        <v>4934</v>
      </c>
      <c r="C2517" t="s">
        <v>3417</v>
      </c>
      <c r="D2517" t="s">
        <v>707</v>
      </c>
      <c r="E2517">
        <v>2136</v>
      </c>
      <c r="F2517" t="s">
        <v>75</v>
      </c>
      <c r="G2517" t="s">
        <v>3418</v>
      </c>
      <c r="H2517" t="s">
        <v>1092</v>
      </c>
      <c r="I2517" t="b">
        <v>1</v>
      </c>
      <c r="J2517" t="b">
        <v>0</v>
      </c>
      <c r="K2517" t="b">
        <v>0</v>
      </c>
      <c r="L2517" t="b">
        <v>0</v>
      </c>
      <c r="M2517" t="b">
        <v>0</v>
      </c>
      <c r="N2517" t="b">
        <v>0</v>
      </c>
      <c r="O2517" t="s">
        <v>57</v>
      </c>
      <c r="P2517" t="b">
        <v>0</v>
      </c>
      <c r="Q2517" t="b">
        <v>0</v>
      </c>
      <c r="R2517" t="s">
        <v>58</v>
      </c>
      <c r="S2517" t="s">
        <v>59</v>
      </c>
      <c r="V2517" t="s">
        <v>71</v>
      </c>
      <c r="W2517" t="s">
        <v>1</v>
      </c>
      <c r="X2517" t="s">
        <v>62</v>
      </c>
      <c r="Y2517" t="s">
        <v>63</v>
      </c>
      <c r="Z2517">
        <v>25.57</v>
      </c>
      <c r="AA2517">
        <v>0</v>
      </c>
      <c r="AB2517">
        <v>3.83</v>
      </c>
      <c r="AC2517">
        <v>9</v>
      </c>
      <c r="AD2517">
        <v>294.06</v>
      </c>
      <c r="AE2517">
        <v>358.61</v>
      </c>
      <c r="AF2517">
        <v>23</v>
      </c>
      <c r="AG2517" t="b">
        <v>1</v>
      </c>
      <c r="AH2517">
        <v>358.61</v>
      </c>
      <c r="AI2517">
        <f t="shared" si="39"/>
        <v>2755.8055352352267</v>
      </c>
      <c r="AJ2517">
        <v>9</v>
      </c>
      <c r="AK2517" t="b">
        <v>0</v>
      </c>
      <c r="AL2517" t="b">
        <v>0</v>
      </c>
      <c r="AM2517" t="s">
        <v>576</v>
      </c>
      <c r="AN2517" s="1">
        <v>40216</v>
      </c>
      <c r="AO2517" s="1">
        <v>40225</v>
      </c>
      <c r="AP2517" s="1">
        <v>40268</v>
      </c>
      <c r="AQ2517" s="1">
        <v>40369</v>
      </c>
    </row>
    <row r="2518" spans="1:43">
      <c r="A2518" t="s">
        <v>4935</v>
      </c>
      <c r="C2518" t="s">
        <v>483</v>
      </c>
      <c r="D2518" t="s">
        <v>74</v>
      </c>
      <c r="E2518">
        <v>11215</v>
      </c>
      <c r="F2518" t="s">
        <v>75</v>
      </c>
      <c r="G2518" t="s">
        <v>117</v>
      </c>
      <c r="H2518" t="s">
        <v>483</v>
      </c>
      <c r="I2518" t="b">
        <v>0</v>
      </c>
      <c r="J2518" t="b">
        <v>1</v>
      </c>
      <c r="K2518" t="b">
        <v>0</v>
      </c>
      <c r="L2518" t="b">
        <v>0</v>
      </c>
      <c r="M2518" t="b">
        <v>0</v>
      </c>
      <c r="N2518" t="b">
        <v>0</v>
      </c>
      <c r="O2518" t="s">
        <v>77</v>
      </c>
      <c r="P2518" t="b">
        <v>0</v>
      </c>
      <c r="Q2518" t="b">
        <v>1</v>
      </c>
      <c r="R2518" t="s">
        <v>119</v>
      </c>
      <c r="S2518" t="s">
        <v>59</v>
      </c>
      <c r="V2518" t="s">
        <v>60</v>
      </c>
      <c r="W2518" t="s">
        <v>114</v>
      </c>
      <c r="X2518" t="s">
        <v>62</v>
      </c>
      <c r="Y2518" t="s">
        <v>63</v>
      </c>
      <c r="Z2518">
        <v>25.57</v>
      </c>
      <c r="AA2518">
        <v>0</v>
      </c>
      <c r="AB2518">
        <v>3.84</v>
      </c>
      <c r="AC2518">
        <v>9</v>
      </c>
      <c r="AD2518">
        <v>294.14</v>
      </c>
      <c r="AE2518">
        <v>358.71</v>
      </c>
      <c r="AF2518">
        <v>25</v>
      </c>
      <c r="AG2518" t="b">
        <v>1</v>
      </c>
      <c r="AH2518">
        <v>358.71</v>
      </c>
      <c r="AI2518">
        <f t="shared" si="39"/>
        <v>2745.316381868915</v>
      </c>
      <c r="AJ2518">
        <v>3</v>
      </c>
      <c r="AK2518" t="b">
        <v>0</v>
      </c>
      <c r="AL2518" t="b">
        <v>0</v>
      </c>
      <c r="AM2518" t="s">
        <v>576</v>
      </c>
      <c r="AN2518" s="1">
        <v>40040</v>
      </c>
      <c r="AO2518" s="1">
        <v>40079</v>
      </c>
      <c r="AP2518" s="1">
        <v>40154</v>
      </c>
      <c r="AQ2518" s="1">
        <v>40197</v>
      </c>
    </row>
    <row r="2519" spans="1:43">
      <c r="A2519" t="s">
        <v>4936</v>
      </c>
      <c r="B2519">
        <v>510012000040</v>
      </c>
      <c r="C2519" t="s">
        <v>2332</v>
      </c>
      <c r="D2519" t="s">
        <v>364</v>
      </c>
      <c r="E2519">
        <v>22304</v>
      </c>
      <c r="F2519" t="s">
        <v>75</v>
      </c>
      <c r="G2519" t="s">
        <v>2333</v>
      </c>
      <c r="H2519" t="s">
        <v>2334</v>
      </c>
      <c r="I2519" t="b">
        <v>0</v>
      </c>
      <c r="J2519" t="b">
        <v>0</v>
      </c>
      <c r="K2519" t="b">
        <v>0</v>
      </c>
      <c r="L2519" t="b">
        <v>0</v>
      </c>
      <c r="M2519" t="b">
        <v>0</v>
      </c>
      <c r="N2519" t="b">
        <v>0</v>
      </c>
      <c r="O2519" t="s">
        <v>57</v>
      </c>
      <c r="P2519" t="b">
        <v>0</v>
      </c>
      <c r="Q2519" t="b">
        <v>0</v>
      </c>
      <c r="R2519" t="s">
        <v>58</v>
      </c>
      <c r="S2519" t="s">
        <v>59</v>
      </c>
      <c r="V2519" t="s">
        <v>71</v>
      </c>
      <c r="W2519" t="s">
        <v>61</v>
      </c>
      <c r="X2519" t="s">
        <v>62</v>
      </c>
      <c r="Y2519" t="s">
        <v>151</v>
      </c>
      <c r="Z2519">
        <v>31.66</v>
      </c>
      <c r="AA2519">
        <v>0</v>
      </c>
      <c r="AB2519">
        <v>4.32</v>
      </c>
      <c r="AC2519">
        <v>35</v>
      </c>
      <c r="AD2519">
        <v>358.82</v>
      </c>
      <c r="AE2519">
        <v>422.14</v>
      </c>
      <c r="AF2519">
        <v>58</v>
      </c>
      <c r="AG2519" t="b">
        <v>1</v>
      </c>
      <c r="AH2519">
        <v>358.82</v>
      </c>
      <c r="AI2519">
        <f t="shared" si="39"/>
        <v>2733.801413165967</v>
      </c>
      <c r="AJ2519">
        <v>2</v>
      </c>
      <c r="AK2519" t="b">
        <v>0</v>
      </c>
      <c r="AL2519" t="b">
        <v>0</v>
      </c>
      <c r="AM2519" t="s">
        <v>576</v>
      </c>
      <c r="AN2519" s="1">
        <v>40525</v>
      </c>
      <c r="AO2519" s="1">
        <v>40527</v>
      </c>
      <c r="AP2519" s="1">
        <v>40584</v>
      </c>
      <c r="AQ2519" s="1">
        <v>40674</v>
      </c>
    </row>
    <row r="2520" spans="1:43">
      <c r="A2520" t="s">
        <v>4937</v>
      </c>
      <c r="B2520">
        <v>240009001480</v>
      </c>
      <c r="C2520" t="s">
        <v>669</v>
      </c>
      <c r="D2520" t="s">
        <v>609</v>
      </c>
      <c r="E2520">
        <v>21224</v>
      </c>
      <c r="F2520" t="s">
        <v>75</v>
      </c>
      <c r="G2520" t="s">
        <v>670</v>
      </c>
      <c r="H2520" t="s">
        <v>671</v>
      </c>
      <c r="I2520" t="b">
        <v>1</v>
      </c>
      <c r="J2520" t="b">
        <v>0</v>
      </c>
      <c r="K2520" t="b">
        <v>0</v>
      </c>
      <c r="L2520" t="b">
        <v>0</v>
      </c>
      <c r="M2520" t="b">
        <v>0</v>
      </c>
      <c r="N2520" t="b">
        <v>0</v>
      </c>
      <c r="O2520" t="s">
        <v>77</v>
      </c>
      <c r="P2520" t="b">
        <v>0</v>
      </c>
      <c r="Q2520" t="b">
        <v>0</v>
      </c>
      <c r="R2520" t="s">
        <v>58</v>
      </c>
      <c r="S2520" t="s">
        <v>59</v>
      </c>
      <c r="V2520" t="s">
        <v>60</v>
      </c>
      <c r="W2520" t="s">
        <v>61</v>
      </c>
      <c r="X2520" t="s">
        <v>62</v>
      </c>
      <c r="Y2520" t="s">
        <v>63</v>
      </c>
      <c r="Z2520">
        <v>24.5</v>
      </c>
      <c r="AA2520">
        <v>12.25</v>
      </c>
      <c r="AB2520">
        <v>3.68</v>
      </c>
      <c r="AC2520">
        <v>9</v>
      </c>
      <c r="AD2520">
        <v>294.43</v>
      </c>
      <c r="AE2520">
        <v>359.06</v>
      </c>
      <c r="AF2520">
        <v>60</v>
      </c>
      <c r="AG2520" t="b">
        <v>1</v>
      </c>
      <c r="AH2520">
        <v>359.06</v>
      </c>
      <c r="AI2520">
        <f t="shared" si="39"/>
        <v>2708.7618450868094</v>
      </c>
      <c r="AJ2520">
        <v>5</v>
      </c>
      <c r="AK2520" t="b">
        <v>1</v>
      </c>
      <c r="AL2520" t="b">
        <v>0</v>
      </c>
      <c r="AM2520" t="s">
        <v>576</v>
      </c>
      <c r="AN2520" s="1">
        <v>40156</v>
      </c>
      <c r="AO2520" s="1">
        <v>40194</v>
      </c>
      <c r="AP2520" s="1">
        <v>40259</v>
      </c>
      <c r="AQ2520" s="1">
        <v>40313</v>
      </c>
    </row>
    <row r="2521" spans="1:43">
      <c r="A2521" t="s">
        <v>4938</v>
      </c>
      <c r="B2521">
        <v>480809011776</v>
      </c>
      <c r="C2521" t="s">
        <v>4939</v>
      </c>
      <c r="D2521" t="s">
        <v>248</v>
      </c>
      <c r="E2521">
        <v>77583</v>
      </c>
      <c r="F2521" t="s">
        <v>54</v>
      </c>
      <c r="G2521" t="s">
        <v>3912</v>
      </c>
      <c r="H2521" t="s">
        <v>481</v>
      </c>
      <c r="I2521" t="b">
        <v>0</v>
      </c>
      <c r="J2521" t="b">
        <v>0</v>
      </c>
      <c r="K2521" t="b">
        <v>0</v>
      </c>
      <c r="L2521" t="b">
        <v>0</v>
      </c>
      <c r="M2521" t="b">
        <v>0</v>
      </c>
      <c r="N2521" t="b">
        <v>0</v>
      </c>
      <c r="O2521" t="s">
        <v>57</v>
      </c>
      <c r="P2521" t="b">
        <v>0</v>
      </c>
      <c r="Q2521" t="b">
        <v>0</v>
      </c>
      <c r="R2521" t="s">
        <v>78</v>
      </c>
      <c r="S2521" t="s">
        <v>79</v>
      </c>
      <c r="T2521" t="s">
        <v>58</v>
      </c>
      <c r="U2521" t="s">
        <v>59</v>
      </c>
      <c r="V2521" t="s">
        <v>60</v>
      </c>
      <c r="W2521" t="s">
        <v>114</v>
      </c>
      <c r="X2521" t="s">
        <v>62</v>
      </c>
      <c r="Y2521" t="s">
        <v>81</v>
      </c>
      <c r="Z2521">
        <v>12</v>
      </c>
      <c r="AA2521">
        <v>0</v>
      </c>
      <c r="AB2521">
        <v>4.38</v>
      </c>
      <c r="AC2521">
        <v>35</v>
      </c>
      <c r="AD2521">
        <v>343.09</v>
      </c>
      <c r="AE2521">
        <v>403.64</v>
      </c>
      <c r="AF2521">
        <v>45</v>
      </c>
      <c r="AG2521" t="b">
        <v>1</v>
      </c>
      <c r="AH2521">
        <v>359.13</v>
      </c>
      <c r="AI2521">
        <f t="shared" si="39"/>
        <v>2701.4803377303892</v>
      </c>
      <c r="AJ2521">
        <v>2</v>
      </c>
      <c r="AK2521" t="b">
        <v>0</v>
      </c>
      <c r="AL2521" t="b">
        <v>0</v>
      </c>
      <c r="AM2521" t="s">
        <v>576</v>
      </c>
      <c r="AN2521" s="1">
        <v>40475</v>
      </c>
      <c r="AO2521" s="1">
        <v>40485</v>
      </c>
      <c r="AP2521" s="1">
        <v>40612</v>
      </c>
      <c r="AQ2521" s="1">
        <v>40625</v>
      </c>
    </row>
    <row r="2522" spans="1:43">
      <c r="A2522" t="s">
        <v>4940</v>
      </c>
      <c r="B2522">
        <v>40141000075</v>
      </c>
      <c r="C2522" t="s">
        <v>4941</v>
      </c>
      <c r="D2522" t="s">
        <v>354</v>
      </c>
      <c r="E2522">
        <v>85326</v>
      </c>
      <c r="F2522" t="s">
        <v>54</v>
      </c>
      <c r="G2522" t="s">
        <v>4942</v>
      </c>
      <c r="H2522" t="s">
        <v>411</v>
      </c>
      <c r="I2522" t="b">
        <v>0</v>
      </c>
      <c r="J2522" t="b">
        <v>0</v>
      </c>
      <c r="K2522" t="b">
        <v>0</v>
      </c>
      <c r="L2522" t="b">
        <v>0</v>
      </c>
      <c r="M2522" t="b">
        <v>0</v>
      </c>
      <c r="N2522" t="b">
        <v>0</v>
      </c>
      <c r="O2522" t="s">
        <v>77</v>
      </c>
      <c r="P2522" t="b">
        <v>1</v>
      </c>
      <c r="Q2522" t="b">
        <v>0</v>
      </c>
      <c r="R2522" t="s">
        <v>119</v>
      </c>
      <c r="S2522" t="s">
        <v>59</v>
      </c>
      <c r="V2522" t="s">
        <v>71</v>
      </c>
      <c r="W2522" t="s">
        <v>114</v>
      </c>
      <c r="X2522" t="s">
        <v>62</v>
      </c>
      <c r="Y2522" t="s">
        <v>88</v>
      </c>
      <c r="Z2522">
        <v>0</v>
      </c>
      <c r="AA2522">
        <v>17.8</v>
      </c>
      <c r="AB2522">
        <v>3.73</v>
      </c>
      <c r="AC2522">
        <v>35</v>
      </c>
      <c r="AD2522">
        <v>305.49</v>
      </c>
      <c r="AE2522">
        <v>359.4</v>
      </c>
      <c r="AF2522">
        <v>50</v>
      </c>
      <c r="AG2522" t="b">
        <v>1</v>
      </c>
      <c r="AH2522">
        <v>359.41</v>
      </c>
      <c r="AI2522">
        <f t="shared" si="39"/>
        <v>2672.4523083047038</v>
      </c>
      <c r="AJ2522">
        <v>4</v>
      </c>
      <c r="AK2522" t="b">
        <v>1</v>
      </c>
      <c r="AL2522" t="b">
        <v>0</v>
      </c>
      <c r="AM2522" t="s">
        <v>576</v>
      </c>
      <c r="AN2522" s="1">
        <v>40594</v>
      </c>
      <c r="AO2522" s="1">
        <v>40600</v>
      </c>
      <c r="AQ2522" s="1">
        <v>40623</v>
      </c>
    </row>
    <row r="2523" spans="1:43">
      <c r="A2523" t="s">
        <v>4943</v>
      </c>
      <c r="B2523">
        <v>273381002466</v>
      </c>
      <c r="C2523" t="s">
        <v>1450</v>
      </c>
      <c r="D2523" t="s">
        <v>201</v>
      </c>
      <c r="E2523">
        <v>55125</v>
      </c>
      <c r="F2523" t="s">
        <v>54</v>
      </c>
      <c r="G2523" t="s">
        <v>4944</v>
      </c>
      <c r="H2523" t="s">
        <v>150</v>
      </c>
      <c r="I2523" t="b">
        <v>0</v>
      </c>
      <c r="J2523" t="b">
        <v>0</v>
      </c>
      <c r="K2523" t="b">
        <v>0</v>
      </c>
      <c r="L2523" t="b">
        <v>0</v>
      </c>
      <c r="M2523" t="b">
        <v>0</v>
      </c>
      <c r="N2523" t="b">
        <v>0</v>
      </c>
      <c r="O2523" t="s">
        <v>77</v>
      </c>
      <c r="P2523" t="b">
        <v>0</v>
      </c>
      <c r="Q2523" t="b">
        <v>0</v>
      </c>
      <c r="R2523" t="s">
        <v>58</v>
      </c>
      <c r="S2523" t="s">
        <v>59</v>
      </c>
      <c r="T2523" t="s">
        <v>357</v>
      </c>
      <c r="U2523" t="s">
        <v>137</v>
      </c>
      <c r="V2523" t="s">
        <v>71</v>
      </c>
      <c r="W2523" t="s">
        <v>114</v>
      </c>
      <c r="X2523" t="s">
        <v>287</v>
      </c>
      <c r="Y2523" t="s">
        <v>151</v>
      </c>
      <c r="Z2523">
        <v>0</v>
      </c>
      <c r="AA2523">
        <v>0</v>
      </c>
      <c r="AB2523">
        <v>4.09</v>
      </c>
      <c r="AC2523">
        <v>35</v>
      </c>
      <c r="AD2523">
        <v>311.79000000000002</v>
      </c>
      <c r="AE2523">
        <v>366.81</v>
      </c>
      <c r="AF2523">
        <v>500</v>
      </c>
      <c r="AG2523" t="b">
        <v>1</v>
      </c>
      <c r="AH2523">
        <v>359.58</v>
      </c>
      <c r="AI2523">
        <f t="shared" si="39"/>
        <v>2654.9046475819719</v>
      </c>
      <c r="AJ2523">
        <v>13</v>
      </c>
      <c r="AK2523" t="b">
        <v>1</v>
      </c>
      <c r="AL2523" t="b">
        <v>0</v>
      </c>
      <c r="AM2523" t="s">
        <v>576</v>
      </c>
      <c r="AN2523" s="1">
        <v>40534</v>
      </c>
      <c r="AO2523" s="1">
        <v>40611</v>
      </c>
      <c r="AP2523" s="1">
        <v>40617</v>
      </c>
      <c r="AQ2523" s="1">
        <v>40680</v>
      </c>
    </row>
    <row r="2524" spans="1:43">
      <c r="A2524" t="s">
        <v>4945</v>
      </c>
      <c r="B2524">
        <v>120087000972</v>
      </c>
      <c r="C2524" t="s">
        <v>646</v>
      </c>
      <c r="D2524" t="s">
        <v>257</v>
      </c>
      <c r="E2524">
        <v>33614</v>
      </c>
      <c r="F2524" t="s">
        <v>54</v>
      </c>
      <c r="G2524" t="s">
        <v>647</v>
      </c>
      <c r="H2524" t="s">
        <v>648</v>
      </c>
      <c r="I2524" t="b">
        <v>0</v>
      </c>
      <c r="J2524" t="b">
        <v>0</v>
      </c>
      <c r="K2524" t="b">
        <v>0</v>
      </c>
      <c r="L2524" t="b">
        <v>0</v>
      </c>
      <c r="M2524" t="b">
        <v>0</v>
      </c>
      <c r="N2524" t="b">
        <v>0</v>
      </c>
      <c r="O2524" t="s">
        <v>57</v>
      </c>
      <c r="P2524" t="b">
        <v>0</v>
      </c>
      <c r="Q2524" t="b">
        <v>0</v>
      </c>
      <c r="R2524" t="s">
        <v>58</v>
      </c>
      <c r="S2524" t="s">
        <v>59</v>
      </c>
      <c r="T2524" t="s">
        <v>230</v>
      </c>
      <c r="U2524" t="s">
        <v>59</v>
      </c>
      <c r="V2524" t="s">
        <v>71</v>
      </c>
      <c r="W2524" t="s">
        <v>114</v>
      </c>
      <c r="X2524" t="s">
        <v>62</v>
      </c>
      <c r="Y2524" t="s">
        <v>88</v>
      </c>
      <c r="Z2524">
        <v>0</v>
      </c>
      <c r="AA2524">
        <v>0</v>
      </c>
      <c r="AB2524">
        <v>4</v>
      </c>
      <c r="AC2524">
        <v>35</v>
      </c>
      <c r="AD2524">
        <v>305.75</v>
      </c>
      <c r="AE2524">
        <v>359.71</v>
      </c>
      <c r="AF2524">
        <v>52</v>
      </c>
      <c r="AG2524" t="b">
        <v>1</v>
      </c>
      <c r="AH2524">
        <v>359.71</v>
      </c>
      <c r="AI2524">
        <f t="shared" si="39"/>
        <v>2641.5248482057623</v>
      </c>
      <c r="AJ2524">
        <v>7</v>
      </c>
      <c r="AK2524" t="b">
        <v>1</v>
      </c>
      <c r="AL2524" t="b">
        <v>1</v>
      </c>
      <c r="AM2524" t="s">
        <v>576</v>
      </c>
      <c r="AN2524" s="1">
        <v>40565</v>
      </c>
      <c r="AO2524" s="1">
        <v>40627</v>
      </c>
      <c r="AQ2524" s="1">
        <v>40713</v>
      </c>
    </row>
    <row r="2525" spans="1:43">
      <c r="A2525" t="s">
        <v>4946</v>
      </c>
      <c r="B2525">
        <v>60939000960</v>
      </c>
      <c r="C2525" t="s">
        <v>4947</v>
      </c>
      <c r="D2525" t="s">
        <v>128</v>
      </c>
      <c r="E2525">
        <v>92324</v>
      </c>
      <c r="F2525" t="s">
        <v>54</v>
      </c>
      <c r="G2525" t="s">
        <v>4948</v>
      </c>
      <c r="H2525" t="s">
        <v>2387</v>
      </c>
      <c r="I2525" t="b">
        <v>0</v>
      </c>
      <c r="J2525" t="b">
        <v>0</v>
      </c>
      <c r="K2525" t="b">
        <v>1</v>
      </c>
      <c r="L2525" t="b">
        <v>0</v>
      </c>
      <c r="M2525" t="b">
        <v>0</v>
      </c>
      <c r="N2525" t="b">
        <v>0</v>
      </c>
      <c r="O2525" t="s">
        <v>77</v>
      </c>
      <c r="P2525" t="b">
        <v>0</v>
      </c>
      <c r="Q2525" t="b">
        <v>0</v>
      </c>
      <c r="R2525" t="s">
        <v>119</v>
      </c>
      <c r="S2525" t="s">
        <v>59</v>
      </c>
      <c r="T2525" t="s">
        <v>113</v>
      </c>
      <c r="U2525" t="s">
        <v>113</v>
      </c>
      <c r="V2525" t="s">
        <v>60</v>
      </c>
      <c r="W2525" t="s">
        <v>61</v>
      </c>
      <c r="X2525" t="s">
        <v>62</v>
      </c>
      <c r="Y2525" t="s">
        <v>63</v>
      </c>
      <c r="Z2525">
        <v>0</v>
      </c>
      <c r="AA2525">
        <v>22.4</v>
      </c>
      <c r="AB2525">
        <v>3.67</v>
      </c>
      <c r="AC2525">
        <v>35</v>
      </c>
      <c r="AD2525">
        <v>305.87</v>
      </c>
      <c r="AE2525">
        <v>359.85</v>
      </c>
      <c r="AF2525">
        <v>20</v>
      </c>
      <c r="AG2525" t="b">
        <v>1</v>
      </c>
      <c r="AH2525">
        <v>359.85</v>
      </c>
      <c r="AI2525">
        <f t="shared" si="39"/>
        <v>2627.1536334929169</v>
      </c>
      <c r="AJ2525">
        <v>3</v>
      </c>
      <c r="AK2525" t="b">
        <v>1</v>
      </c>
      <c r="AL2525" t="b">
        <v>0</v>
      </c>
      <c r="AM2525" t="s">
        <v>576</v>
      </c>
      <c r="AN2525" s="1">
        <v>40424</v>
      </c>
      <c r="AO2525" s="1">
        <v>40449</v>
      </c>
      <c r="AP2525" s="1">
        <v>40466</v>
      </c>
      <c r="AQ2525" s="1">
        <v>40573</v>
      </c>
    </row>
    <row r="2526" spans="1:43">
      <c r="A2526" t="s">
        <v>4949</v>
      </c>
      <c r="C2526" t="s">
        <v>1847</v>
      </c>
      <c r="D2526" t="s">
        <v>122</v>
      </c>
      <c r="E2526">
        <v>70458</v>
      </c>
      <c r="F2526" t="s">
        <v>54</v>
      </c>
      <c r="G2526" t="s">
        <v>134</v>
      </c>
      <c r="H2526" t="s">
        <v>135</v>
      </c>
      <c r="I2526" t="b">
        <v>0</v>
      </c>
      <c r="J2526" t="b">
        <v>0</v>
      </c>
      <c r="K2526" t="b">
        <v>0</v>
      </c>
      <c r="L2526" t="b">
        <v>0</v>
      </c>
      <c r="M2526" t="b">
        <v>0</v>
      </c>
      <c r="N2526" t="b">
        <v>0</v>
      </c>
      <c r="O2526" t="s">
        <v>57</v>
      </c>
      <c r="P2526" t="b">
        <v>0</v>
      </c>
      <c r="Q2526" t="b">
        <v>0</v>
      </c>
      <c r="R2526" t="s">
        <v>119</v>
      </c>
      <c r="S2526" t="s">
        <v>59</v>
      </c>
      <c r="T2526" t="s">
        <v>1</v>
      </c>
      <c r="U2526" t="s">
        <v>137</v>
      </c>
      <c r="V2526" t="s">
        <v>71</v>
      </c>
      <c r="W2526" t="s">
        <v>61</v>
      </c>
      <c r="X2526" t="s">
        <v>62</v>
      </c>
      <c r="Y2526" t="s">
        <v>81</v>
      </c>
      <c r="Z2526">
        <v>24.81</v>
      </c>
      <c r="AA2526">
        <v>9.92</v>
      </c>
      <c r="AB2526">
        <v>6.2</v>
      </c>
      <c r="AC2526">
        <v>17</v>
      </c>
      <c r="AD2526">
        <v>306</v>
      </c>
      <c r="AE2526">
        <v>373.17</v>
      </c>
      <c r="AF2526">
        <v>27</v>
      </c>
      <c r="AG2526" t="b">
        <v>1</v>
      </c>
      <c r="AH2526">
        <v>360</v>
      </c>
      <c r="AI2526">
        <f t="shared" si="39"/>
        <v>2611.799403443446</v>
      </c>
      <c r="AJ2526">
        <v>1</v>
      </c>
      <c r="AK2526" t="b">
        <v>0</v>
      </c>
      <c r="AL2526" t="b">
        <v>0</v>
      </c>
      <c r="AM2526" t="s">
        <v>576</v>
      </c>
      <c r="AN2526" s="1">
        <v>39553</v>
      </c>
      <c r="AO2526" s="1">
        <v>39556</v>
      </c>
      <c r="AP2526" s="1">
        <v>39811</v>
      </c>
      <c r="AQ2526" s="1">
        <v>39707</v>
      </c>
    </row>
    <row r="2527" spans="1:43">
      <c r="A2527" t="s">
        <v>4950</v>
      </c>
      <c r="B2527">
        <v>170993001077</v>
      </c>
      <c r="C2527" t="s">
        <v>181</v>
      </c>
      <c r="D2527" t="s">
        <v>182</v>
      </c>
      <c r="E2527">
        <v>60628</v>
      </c>
      <c r="F2527" t="s">
        <v>75</v>
      </c>
      <c r="G2527" t="s">
        <v>2034</v>
      </c>
      <c r="H2527" t="s">
        <v>184</v>
      </c>
      <c r="I2527" t="b">
        <v>0</v>
      </c>
      <c r="J2527" t="b">
        <v>0</v>
      </c>
      <c r="K2527" t="b">
        <v>0</v>
      </c>
      <c r="L2527" t="b">
        <v>0</v>
      </c>
      <c r="M2527" t="b">
        <v>0</v>
      </c>
      <c r="N2527" t="b">
        <v>0</v>
      </c>
      <c r="O2527" t="s">
        <v>57</v>
      </c>
      <c r="P2527" t="b">
        <v>0</v>
      </c>
      <c r="Q2527" t="b">
        <v>0</v>
      </c>
      <c r="R2527" t="s">
        <v>119</v>
      </c>
      <c r="S2527" t="s">
        <v>59</v>
      </c>
      <c r="T2527" t="s">
        <v>136</v>
      </c>
      <c r="U2527" t="s">
        <v>137</v>
      </c>
      <c r="V2527" t="s">
        <v>60</v>
      </c>
      <c r="W2527" t="s">
        <v>114</v>
      </c>
      <c r="X2527" t="s">
        <v>62</v>
      </c>
      <c r="Y2527" t="s">
        <v>63</v>
      </c>
      <c r="Z2527">
        <v>25.71</v>
      </c>
      <c r="AA2527">
        <v>0</v>
      </c>
      <c r="AB2527">
        <v>6.43</v>
      </c>
      <c r="AC2527">
        <v>17</v>
      </c>
      <c r="AD2527">
        <v>306</v>
      </c>
      <c r="AE2527">
        <v>373.17</v>
      </c>
      <c r="AF2527">
        <v>25</v>
      </c>
      <c r="AG2527" t="b">
        <v>0</v>
      </c>
      <c r="AH2527">
        <v>360</v>
      </c>
      <c r="AI2527">
        <f t="shared" si="39"/>
        <v>2611.799403443446</v>
      </c>
      <c r="AJ2527">
        <v>4</v>
      </c>
      <c r="AK2527" t="b">
        <v>0</v>
      </c>
      <c r="AL2527" t="b">
        <v>0</v>
      </c>
      <c r="AM2527" t="s">
        <v>576</v>
      </c>
      <c r="AN2527" s="1">
        <v>39549</v>
      </c>
      <c r="AO2527" s="1">
        <v>39693</v>
      </c>
      <c r="AQ2527" s="1">
        <v>39700</v>
      </c>
    </row>
    <row r="2528" spans="1:43">
      <c r="A2528" t="s">
        <v>4951</v>
      </c>
      <c r="B2528">
        <v>80234000085</v>
      </c>
      <c r="C2528" t="s">
        <v>527</v>
      </c>
      <c r="D2528" t="s">
        <v>349</v>
      </c>
      <c r="E2528">
        <v>80013</v>
      </c>
      <c r="F2528" t="s">
        <v>75</v>
      </c>
      <c r="G2528" t="s">
        <v>4952</v>
      </c>
      <c r="H2528" t="s">
        <v>3307</v>
      </c>
      <c r="I2528" t="b">
        <v>0</v>
      </c>
      <c r="J2528" t="b">
        <v>0</v>
      </c>
      <c r="K2528" t="b">
        <v>1</v>
      </c>
      <c r="L2528" t="b">
        <v>0</v>
      </c>
      <c r="M2528" t="b">
        <v>0</v>
      </c>
      <c r="N2528" t="b">
        <v>0</v>
      </c>
      <c r="O2528" t="s">
        <v>77</v>
      </c>
      <c r="P2528" t="b">
        <v>0</v>
      </c>
      <c r="Q2528" t="b">
        <v>0</v>
      </c>
      <c r="R2528" t="s">
        <v>94</v>
      </c>
      <c r="S2528" t="s">
        <v>95</v>
      </c>
      <c r="T2528" t="s">
        <v>58</v>
      </c>
      <c r="U2528" t="s">
        <v>59</v>
      </c>
      <c r="V2528" t="s">
        <v>71</v>
      </c>
      <c r="W2528" t="s">
        <v>61</v>
      </c>
      <c r="X2528" t="s">
        <v>62</v>
      </c>
      <c r="Y2528" t="s">
        <v>63</v>
      </c>
      <c r="Z2528">
        <v>25</v>
      </c>
      <c r="AA2528">
        <v>7.25</v>
      </c>
      <c r="AB2528">
        <v>6.25</v>
      </c>
      <c r="AC2528">
        <v>17</v>
      </c>
      <c r="AD2528">
        <v>306</v>
      </c>
      <c r="AE2528">
        <v>373.17</v>
      </c>
      <c r="AF2528">
        <v>100</v>
      </c>
      <c r="AG2528" t="b">
        <v>0</v>
      </c>
      <c r="AH2528">
        <v>360</v>
      </c>
      <c r="AI2528">
        <f t="shared" si="39"/>
        <v>2611.799403443446</v>
      </c>
      <c r="AJ2528">
        <v>1</v>
      </c>
      <c r="AK2528" t="b">
        <v>0</v>
      </c>
      <c r="AL2528" t="b">
        <v>0</v>
      </c>
      <c r="AM2528" t="s">
        <v>576</v>
      </c>
      <c r="AN2528" s="1">
        <v>39391</v>
      </c>
      <c r="AO2528" s="1">
        <v>39392</v>
      </c>
      <c r="AP2528" s="1">
        <v>39547</v>
      </c>
      <c r="AQ2528" s="1">
        <v>39631</v>
      </c>
    </row>
    <row r="2529" spans="1:43">
      <c r="A2529" t="s">
        <v>4953</v>
      </c>
      <c r="B2529">
        <v>64119011770</v>
      </c>
      <c r="C2529" t="s">
        <v>4954</v>
      </c>
      <c r="D2529" t="s">
        <v>128</v>
      </c>
      <c r="E2529">
        <v>92084</v>
      </c>
      <c r="F2529" t="s">
        <v>54</v>
      </c>
      <c r="G2529" t="s">
        <v>4955</v>
      </c>
      <c r="H2529" t="s">
        <v>242</v>
      </c>
      <c r="I2529" t="b">
        <v>0</v>
      </c>
      <c r="J2529" t="b">
        <v>0</v>
      </c>
      <c r="K2529" t="b">
        <v>1</v>
      </c>
      <c r="L2529" t="b">
        <v>0</v>
      </c>
      <c r="M2529" t="b">
        <v>0</v>
      </c>
      <c r="N2529" t="b">
        <v>0</v>
      </c>
      <c r="O2529" t="s">
        <v>57</v>
      </c>
      <c r="P2529" t="b">
        <v>0</v>
      </c>
      <c r="Q2529" t="b">
        <v>0</v>
      </c>
      <c r="R2529" t="s">
        <v>155</v>
      </c>
      <c r="S2529" t="s">
        <v>137</v>
      </c>
      <c r="T2529" t="s">
        <v>101</v>
      </c>
      <c r="U2529" t="s">
        <v>95</v>
      </c>
      <c r="V2529" t="s">
        <v>60</v>
      </c>
      <c r="W2529" t="s">
        <v>61</v>
      </c>
      <c r="X2529" t="s">
        <v>62</v>
      </c>
      <c r="Y2529" t="s">
        <v>151</v>
      </c>
      <c r="Z2529">
        <v>22.5</v>
      </c>
      <c r="AA2529">
        <v>20.59</v>
      </c>
      <c r="AB2529">
        <v>3.38</v>
      </c>
      <c r="AC2529">
        <v>35</v>
      </c>
      <c r="AD2529">
        <v>306.47000000000003</v>
      </c>
      <c r="AE2529">
        <v>360.55</v>
      </c>
      <c r="AF2529">
        <v>250</v>
      </c>
      <c r="AG2529" t="b">
        <v>1</v>
      </c>
      <c r="AH2529">
        <v>360.55</v>
      </c>
      <c r="AI2529">
        <f t="shared" si="39"/>
        <v>2555.8855599287112</v>
      </c>
      <c r="AJ2529">
        <v>2</v>
      </c>
      <c r="AK2529" t="b">
        <v>1</v>
      </c>
      <c r="AL2529" t="b">
        <v>0</v>
      </c>
      <c r="AM2529" t="s">
        <v>576</v>
      </c>
      <c r="AN2529" s="1">
        <v>40492</v>
      </c>
      <c r="AO2529" s="1">
        <v>40513</v>
      </c>
      <c r="AQ2529" s="1">
        <v>40640</v>
      </c>
    </row>
    <row r="2530" spans="1:43">
      <c r="A2530" t="s">
        <v>4956</v>
      </c>
      <c r="B2530">
        <v>481164000638</v>
      </c>
      <c r="C2530" t="s">
        <v>1306</v>
      </c>
      <c r="D2530" t="s">
        <v>248</v>
      </c>
      <c r="E2530">
        <v>75756</v>
      </c>
      <c r="F2530" t="s">
        <v>68</v>
      </c>
      <c r="G2530" t="s">
        <v>1307</v>
      </c>
      <c r="H2530" t="s">
        <v>1308</v>
      </c>
      <c r="I2530" t="b">
        <v>0</v>
      </c>
      <c r="J2530" t="b">
        <v>0</v>
      </c>
      <c r="K2530" t="b">
        <v>0</v>
      </c>
      <c r="L2530" t="b">
        <v>0</v>
      </c>
      <c r="M2530" t="b">
        <v>0</v>
      </c>
      <c r="N2530" t="b">
        <v>0</v>
      </c>
      <c r="O2530" t="s">
        <v>57</v>
      </c>
      <c r="P2530" t="b">
        <v>0</v>
      </c>
      <c r="Q2530" t="b">
        <v>0</v>
      </c>
      <c r="R2530" t="s">
        <v>101</v>
      </c>
      <c r="S2530" t="s">
        <v>95</v>
      </c>
      <c r="T2530" t="s">
        <v>267</v>
      </c>
      <c r="U2530" t="s">
        <v>95</v>
      </c>
      <c r="V2530" t="s">
        <v>60</v>
      </c>
      <c r="W2530" t="s">
        <v>61</v>
      </c>
      <c r="X2530" t="s">
        <v>62</v>
      </c>
      <c r="Y2530" t="s">
        <v>63</v>
      </c>
      <c r="Z2530">
        <v>0</v>
      </c>
      <c r="AA2530">
        <v>0</v>
      </c>
      <c r="AB2530">
        <v>4.01</v>
      </c>
      <c r="AC2530">
        <v>35</v>
      </c>
      <c r="AD2530">
        <v>306.56</v>
      </c>
      <c r="AE2530">
        <v>360.66</v>
      </c>
      <c r="AF2530">
        <v>20</v>
      </c>
      <c r="AG2530" t="b">
        <v>1</v>
      </c>
      <c r="AH2530">
        <v>360.66</v>
      </c>
      <c r="AI2530">
        <f t="shared" si="39"/>
        <v>2544.7753912257631</v>
      </c>
      <c r="AJ2530">
        <v>1</v>
      </c>
      <c r="AK2530" t="b">
        <v>0</v>
      </c>
      <c r="AL2530" t="b">
        <v>0</v>
      </c>
      <c r="AM2530" t="s">
        <v>576</v>
      </c>
      <c r="AN2530" s="1">
        <v>40471</v>
      </c>
      <c r="AO2530" s="1">
        <v>40471</v>
      </c>
      <c r="AP2530" s="1">
        <v>40472</v>
      </c>
      <c r="AQ2530" s="1">
        <v>40621</v>
      </c>
    </row>
    <row r="2531" spans="1:43">
      <c r="A2531" t="s">
        <v>4957</v>
      </c>
      <c r="B2531">
        <v>370405001619</v>
      </c>
      <c r="C2531" t="s">
        <v>1715</v>
      </c>
      <c r="D2531" t="s">
        <v>67</v>
      </c>
      <c r="E2531">
        <v>28146</v>
      </c>
      <c r="F2531" t="s">
        <v>68</v>
      </c>
      <c r="G2531" t="s">
        <v>1716</v>
      </c>
      <c r="H2531" t="s">
        <v>1717</v>
      </c>
      <c r="I2531" t="b">
        <v>0</v>
      </c>
      <c r="J2531" t="b">
        <v>0</v>
      </c>
      <c r="K2531" t="b">
        <v>0</v>
      </c>
      <c r="L2531" t="b">
        <v>0</v>
      </c>
      <c r="M2531" t="b">
        <v>0</v>
      </c>
      <c r="N2531" t="b">
        <v>0</v>
      </c>
      <c r="O2531" t="s">
        <v>57</v>
      </c>
      <c r="P2531" t="b">
        <v>0</v>
      </c>
      <c r="Q2531" t="b">
        <v>0</v>
      </c>
      <c r="R2531" t="s">
        <v>131</v>
      </c>
      <c r="S2531" t="s">
        <v>79</v>
      </c>
      <c r="T2531" t="s">
        <v>58</v>
      </c>
      <c r="U2531" t="s">
        <v>59</v>
      </c>
      <c r="V2531" t="s">
        <v>60</v>
      </c>
      <c r="W2531" t="s">
        <v>114</v>
      </c>
      <c r="X2531" t="s">
        <v>62</v>
      </c>
      <c r="Y2531" t="s">
        <v>81</v>
      </c>
      <c r="Z2531">
        <v>24.8</v>
      </c>
      <c r="AA2531">
        <v>10.54</v>
      </c>
      <c r="AB2531">
        <v>3.72</v>
      </c>
      <c r="AC2531">
        <v>9</v>
      </c>
      <c r="AD2531">
        <v>296.01</v>
      </c>
      <c r="AE2531">
        <v>360.99</v>
      </c>
      <c r="AF2531">
        <v>40</v>
      </c>
      <c r="AG2531" t="b">
        <v>1</v>
      </c>
      <c r="AH2531">
        <v>360.99</v>
      </c>
      <c r="AI2531">
        <f t="shared" si="39"/>
        <v>2511.590085116924</v>
      </c>
      <c r="AJ2531">
        <v>3</v>
      </c>
      <c r="AK2531" t="b">
        <v>0</v>
      </c>
      <c r="AL2531" t="b">
        <v>1</v>
      </c>
      <c r="AM2531" t="s">
        <v>576</v>
      </c>
      <c r="AN2531" s="1">
        <v>40213</v>
      </c>
      <c r="AO2531" s="1">
        <v>40220</v>
      </c>
      <c r="AP2531" s="1">
        <v>40298</v>
      </c>
      <c r="AQ2531" s="1">
        <v>40367</v>
      </c>
    </row>
    <row r="2532" spans="1:43">
      <c r="A2532" t="s">
        <v>4958</v>
      </c>
      <c r="B2532">
        <v>130042000201</v>
      </c>
      <c r="C2532" t="s">
        <v>279</v>
      </c>
      <c r="D2532" t="s">
        <v>280</v>
      </c>
      <c r="E2532">
        <v>31217</v>
      </c>
      <c r="F2532" t="s">
        <v>68</v>
      </c>
      <c r="G2532" t="s">
        <v>281</v>
      </c>
      <c r="H2532" t="s">
        <v>282</v>
      </c>
      <c r="I2532" t="b">
        <v>0</v>
      </c>
      <c r="J2532" t="b">
        <v>0</v>
      </c>
      <c r="K2532" t="b">
        <v>0</v>
      </c>
      <c r="L2532" t="b">
        <v>0</v>
      </c>
      <c r="M2532" t="b">
        <v>0</v>
      </c>
      <c r="N2532" t="b">
        <v>0</v>
      </c>
      <c r="O2532" t="s">
        <v>57</v>
      </c>
      <c r="P2532" t="b">
        <v>0</v>
      </c>
      <c r="Q2532" t="b">
        <v>0</v>
      </c>
      <c r="R2532" t="s">
        <v>94</v>
      </c>
      <c r="S2532" t="s">
        <v>95</v>
      </c>
      <c r="V2532" t="s">
        <v>71</v>
      </c>
      <c r="W2532" t="s">
        <v>80</v>
      </c>
      <c r="X2532" t="s">
        <v>62</v>
      </c>
      <c r="Y2532" t="s">
        <v>63</v>
      </c>
      <c r="Z2532">
        <v>20.61</v>
      </c>
      <c r="AA2532">
        <v>10.1</v>
      </c>
      <c r="AB2532">
        <v>3.79</v>
      </c>
      <c r="AC2532">
        <v>9</v>
      </c>
      <c r="AD2532">
        <v>296.08999999999997</v>
      </c>
      <c r="AE2532">
        <v>361.09</v>
      </c>
      <c r="AF2532">
        <v>20</v>
      </c>
      <c r="AG2532" t="b">
        <v>1</v>
      </c>
      <c r="AH2532">
        <v>361.09</v>
      </c>
      <c r="AI2532">
        <f t="shared" si="39"/>
        <v>2501.5769317506124</v>
      </c>
      <c r="AJ2532">
        <v>5</v>
      </c>
      <c r="AK2532" t="b">
        <v>0</v>
      </c>
      <c r="AL2532" t="b">
        <v>0</v>
      </c>
      <c r="AM2532" t="s">
        <v>576</v>
      </c>
      <c r="AN2532" s="1">
        <v>40157</v>
      </c>
      <c r="AO2532" s="1">
        <v>40261</v>
      </c>
      <c r="AP2532" s="1">
        <v>40289</v>
      </c>
      <c r="AQ2532" s="1">
        <v>40314</v>
      </c>
    </row>
    <row r="2533" spans="1:43">
      <c r="A2533" t="s">
        <v>4959</v>
      </c>
      <c r="B2533">
        <v>220054000368</v>
      </c>
      <c r="C2533" t="s">
        <v>4570</v>
      </c>
      <c r="D2533" t="s">
        <v>122</v>
      </c>
      <c r="E2533">
        <v>70807</v>
      </c>
      <c r="F2533" t="s">
        <v>75</v>
      </c>
      <c r="G2533" t="s">
        <v>4571</v>
      </c>
      <c r="H2533" t="s">
        <v>4572</v>
      </c>
      <c r="I2533" t="b">
        <v>0</v>
      </c>
      <c r="J2533" t="b">
        <v>0</v>
      </c>
      <c r="K2533" t="b">
        <v>0</v>
      </c>
      <c r="L2533" t="b">
        <v>0</v>
      </c>
      <c r="M2533" t="b">
        <v>0</v>
      </c>
      <c r="N2533" t="b">
        <v>0</v>
      </c>
      <c r="O2533" t="s">
        <v>57</v>
      </c>
      <c r="P2533" t="b">
        <v>0</v>
      </c>
      <c r="Q2533" t="b">
        <v>0</v>
      </c>
      <c r="R2533" t="s">
        <v>267</v>
      </c>
      <c r="S2533" t="s">
        <v>95</v>
      </c>
      <c r="T2533" t="s">
        <v>104</v>
      </c>
      <c r="U2533" t="s">
        <v>95</v>
      </c>
      <c r="V2533" t="s">
        <v>60</v>
      </c>
      <c r="W2533" t="s">
        <v>61</v>
      </c>
      <c r="X2533" t="s">
        <v>62</v>
      </c>
      <c r="Y2533" t="s">
        <v>81</v>
      </c>
      <c r="Z2533">
        <v>24.9</v>
      </c>
      <c r="AA2533">
        <v>9.9600000000000009</v>
      </c>
      <c r="AB2533">
        <v>6.22</v>
      </c>
      <c r="AC2533">
        <v>17</v>
      </c>
      <c r="AD2533">
        <v>307</v>
      </c>
      <c r="AE2533">
        <v>374.39</v>
      </c>
      <c r="AF2533">
        <v>60</v>
      </c>
      <c r="AG2533" t="b">
        <v>1</v>
      </c>
      <c r="AH2533">
        <v>361.18</v>
      </c>
      <c r="AI2533">
        <f t="shared" si="39"/>
        <v>2492.5821937209253</v>
      </c>
      <c r="AJ2533">
        <v>1</v>
      </c>
      <c r="AK2533" t="b">
        <v>0</v>
      </c>
      <c r="AL2533" t="b">
        <v>0</v>
      </c>
      <c r="AM2533" t="s">
        <v>576</v>
      </c>
      <c r="AN2533" s="1">
        <v>39524</v>
      </c>
      <c r="AO2533" s="1">
        <v>39546</v>
      </c>
      <c r="AP2533" s="1">
        <v>39783</v>
      </c>
      <c r="AQ2533" s="1">
        <v>39682</v>
      </c>
    </row>
    <row r="2534" spans="1:43">
      <c r="A2534" t="s">
        <v>4960</v>
      </c>
      <c r="B2534">
        <v>240012000474</v>
      </c>
      <c r="C2534" t="s">
        <v>669</v>
      </c>
      <c r="D2534" t="s">
        <v>609</v>
      </c>
      <c r="E2534">
        <v>21237</v>
      </c>
      <c r="F2534" t="s">
        <v>54</v>
      </c>
      <c r="G2534" t="s">
        <v>2330</v>
      </c>
      <c r="H2534" t="s">
        <v>669</v>
      </c>
      <c r="I2534" t="b">
        <v>0</v>
      </c>
      <c r="J2534" t="b">
        <v>0</v>
      </c>
      <c r="K2534" t="b">
        <v>0</v>
      </c>
      <c r="L2534" t="b">
        <v>0</v>
      </c>
      <c r="M2534" t="b">
        <v>0</v>
      </c>
      <c r="N2534" t="b">
        <v>0</v>
      </c>
      <c r="O2534" t="s">
        <v>57</v>
      </c>
      <c r="P2534" t="b">
        <v>0</v>
      </c>
      <c r="Q2534" t="b">
        <v>0</v>
      </c>
      <c r="R2534" t="s">
        <v>357</v>
      </c>
      <c r="S2534" t="s">
        <v>137</v>
      </c>
      <c r="T2534" t="s">
        <v>211</v>
      </c>
      <c r="U2534" t="s">
        <v>100</v>
      </c>
      <c r="V2534" t="s">
        <v>71</v>
      </c>
      <c r="W2534" t="s">
        <v>61</v>
      </c>
      <c r="X2534" t="s">
        <v>62</v>
      </c>
      <c r="Y2534" t="s">
        <v>81</v>
      </c>
      <c r="Z2534">
        <v>0</v>
      </c>
      <c r="AA2534">
        <v>13.49</v>
      </c>
      <c r="AB2534">
        <v>4.05</v>
      </c>
      <c r="AC2534">
        <v>9</v>
      </c>
      <c r="AD2534">
        <v>296.39</v>
      </c>
      <c r="AE2534">
        <v>361.45</v>
      </c>
      <c r="AF2534">
        <v>50</v>
      </c>
      <c r="AG2534" t="b">
        <v>1</v>
      </c>
      <c r="AH2534">
        <v>361.45</v>
      </c>
      <c r="AI2534">
        <f t="shared" si="39"/>
        <v>2465.6951796318758</v>
      </c>
      <c r="AJ2534">
        <v>4</v>
      </c>
      <c r="AK2534" t="b">
        <v>0</v>
      </c>
      <c r="AL2534" t="b">
        <v>1</v>
      </c>
      <c r="AM2534" t="s">
        <v>576</v>
      </c>
      <c r="AN2534" s="1">
        <v>40247</v>
      </c>
      <c r="AO2534" s="1">
        <v>40261</v>
      </c>
      <c r="AP2534" s="1">
        <v>40262</v>
      </c>
      <c r="AQ2534" s="1">
        <v>40399</v>
      </c>
    </row>
    <row r="2535" spans="1:43">
      <c r="A2535" t="s">
        <v>4961</v>
      </c>
      <c r="B2535">
        <v>420564009942</v>
      </c>
      <c r="C2535" t="s">
        <v>4962</v>
      </c>
      <c r="D2535" t="s">
        <v>546</v>
      </c>
      <c r="E2535">
        <v>15022</v>
      </c>
      <c r="F2535" t="s">
        <v>54</v>
      </c>
      <c r="G2535" t="s">
        <v>4963</v>
      </c>
      <c r="H2535" t="s">
        <v>150</v>
      </c>
      <c r="I2535" t="b">
        <v>0</v>
      </c>
      <c r="J2535" t="b">
        <v>0</v>
      </c>
      <c r="K2535" t="b">
        <v>0</v>
      </c>
      <c r="L2535" t="b">
        <v>0</v>
      </c>
      <c r="M2535" t="b">
        <v>0</v>
      </c>
      <c r="N2535" t="b">
        <v>0</v>
      </c>
      <c r="O2535" t="s">
        <v>57</v>
      </c>
      <c r="P2535" t="b">
        <v>0</v>
      </c>
      <c r="Q2535" t="b">
        <v>0</v>
      </c>
      <c r="R2535" t="s">
        <v>171</v>
      </c>
      <c r="S2535" t="s">
        <v>79</v>
      </c>
      <c r="T2535" t="s">
        <v>104</v>
      </c>
      <c r="U2535" t="s">
        <v>95</v>
      </c>
      <c r="V2535" t="s">
        <v>71</v>
      </c>
      <c r="W2535" t="s">
        <v>1</v>
      </c>
      <c r="X2535" t="s">
        <v>62</v>
      </c>
      <c r="Y2535" t="s">
        <v>81</v>
      </c>
      <c r="Z2535">
        <v>0</v>
      </c>
      <c r="AA2535">
        <v>0</v>
      </c>
      <c r="AB2535">
        <v>4.03</v>
      </c>
      <c r="AC2535">
        <v>35</v>
      </c>
      <c r="AD2535">
        <v>307.43</v>
      </c>
      <c r="AE2535">
        <v>361.68</v>
      </c>
      <c r="AF2535">
        <v>55</v>
      </c>
      <c r="AG2535" t="b">
        <v>1</v>
      </c>
      <c r="AH2535">
        <v>361.68</v>
      </c>
      <c r="AI2535">
        <f t="shared" si="39"/>
        <v>2442.9064268893489</v>
      </c>
      <c r="AJ2535">
        <v>4</v>
      </c>
      <c r="AK2535" t="b">
        <v>1</v>
      </c>
      <c r="AL2535" t="b">
        <v>1</v>
      </c>
      <c r="AM2535" t="s">
        <v>576</v>
      </c>
      <c r="AN2535" s="1">
        <v>40410</v>
      </c>
      <c r="AO2535" s="1">
        <v>40518</v>
      </c>
      <c r="AQ2535" s="1">
        <v>40560</v>
      </c>
    </row>
    <row r="2536" spans="1:43">
      <c r="A2536" t="s">
        <v>4964</v>
      </c>
      <c r="C2536" t="s">
        <v>121</v>
      </c>
      <c r="D2536" t="s">
        <v>122</v>
      </c>
      <c r="E2536">
        <v>70115</v>
      </c>
      <c r="F2536" t="s">
        <v>75</v>
      </c>
      <c r="G2536" t="s">
        <v>123</v>
      </c>
      <c r="H2536" t="s">
        <v>124</v>
      </c>
      <c r="I2536" t="b">
        <v>1</v>
      </c>
      <c r="J2536" t="b">
        <v>0</v>
      </c>
      <c r="K2536" t="b">
        <v>0</v>
      </c>
      <c r="L2536" t="b">
        <v>0</v>
      </c>
      <c r="M2536" t="b">
        <v>0</v>
      </c>
      <c r="N2536" t="b">
        <v>0</v>
      </c>
      <c r="O2536" t="s">
        <v>77</v>
      </c>
      <c r="P2536" t="b">
        <v>0</v>
      </c>
      <c r="Q2536" t="b">
        <v>0</v>
      </c>
      <c r="R2536" t="s">
        <v>58</v>
      </c>
      <c r="S2536" t="s">
        <v>59</v>
      </c>
      <c r="V2536" t="s">
        <v>60</v>
      </c>
      <c r="W2536" t="s">
        <v>61</v>
      </c>
      <c r="X2536" t="s">
        <v>62</v>
      </c>
      <c r="Y2536" t="s">
        <v>63</v>
      </c>
      <c r="Z2536">
        <v>0</v>
      </c>
      <c r="AA2536">
        <v>23.61</v>
      </c>
      <c r="AB2536">
        <v>4.05</v>
      </c>
      <c r="AC2536">
        <v>35</v>
      </c>
      <c r="AD2536">
        <v>332.46</v>
      </c>
      <c r="AE2536">
        <v>391.13</v>
      </c>
      <c r="AF2536">
        <v>25</v>
      </c>
      <c r="AG2536" t="b">
        <v>1</v>
      </c>
      <c r="AH2536">
        <v>361.79</v>
      </c>
      <c r="AI2536">
        <f t="shared" si="39"/>
        <v>2432.0448581864007</v>
      </c>
      <c r="AJ2536">
        <v>2</v>
      </c>
      <c r="AK2536" t="b">
        <v>1</v>
      </c>
      <c r="AL2536" t="b">
        <v>0</v>
      </c>
      <c r="AM2536" t="s">
        <v>576</v>
      </c>
      <c r="AN2536" s="1">
        <v>40579</v>
      </c>
      <c r="AO2536" s="1">
        <v>40585</v>
      </c>
      <c r="AQ2536" s="1">
        <v>40725</v>
      </c>
    </row>
    <row r="2537" spans="1:43">
      <c r="A2537" t="s">
        <v>4965</v>
      </c>
      <c r="B2537">
        <v>62868004460</v>
      </c>
      <c r="C2537" t="s">
        <v>833</v>
      </c>
      <c r="D2537" t="s">
        <v>128</v>
      </c>
      <c r="E2537">
        <v>95131</v>
      </c>
      <c r="F2537" t="s">
        <v>75</v>
      </c>
      <c r="G2537" t="s">
        <v>4966</v>
      </c>
      <c r="H2537" t="s">
        <v>835</v>
      </c>
      <c r="I2537" t="b">
        <v>0</v>
      </c>
      <c r="J2537" t="b">
        <v>0</v>
      </c>
      <c r="K2537" t="b">
        <v>0</v>
      </c>
      <c r="L2537" t="b">
        <v>0</v>
      </c>
      <c r="M2537" t="b">
        <v>0</v>
      </c>
      <c r="N2537" t="b">
        <v>0</v>
      </c>
      <c r="O2537" t="s">
        <v>77</v>
      </c>
      <c r="P2537" t="b">
        <v>0</v>
      </c>
      <c r="Q2537" t="b">
        <v>0</v>
      </c>
      <c r="R2537" t="s">
        <v>113</v>
      </c>
      <c r="S2537" t="s">
        <v>113</v>
      </c>
      <c r="V2537" t="s">
        <v>60</v>
      </c>
      <c r="W2537" t="s">
        <v>61</v>
      </c>
      <c r="X2537" t="s">
        <v>62</v>
      </c>
      <c r="Y2537" t="s">
        <v>81</v>
      </c>
      <c r="Z2537">
        <v>0</v>
      </c>
      <c r="AA2537">
        <v>22.55</v>
      </c>
      <c r="AB2537">
        <v>3.7</v>
      </c>
      <c r="AC2537">
        <v>35</v>
      </c>
      <c r="AD2537">
        <v>307.75</v>
      </c>
      <c r="AE2537">
        <v>362.06</v>
      </c>
      <c r="AF2537">
        <v>27</v>
      </c>
      <c r="AG2537" t="b">
        <v>1</v>
      </c>
      <c r="AH2537">
        <v>362.06</v>
      </c>
      <c r="AI2537">
        <f t="shared" si="39"/>
        <v>2405.4872440973513</v>
      </c>
      <c r="AJ2537">
        <v>4</v>
      </c>
      <c r="AK2537" t="b">
        <v>0</v>
      </c>
      <c r="AL2537" t="b">
        <v>1</v>
      </c>
      <c r="AM2537" t="s">
        <v>576</v>
      </c>
      <c r="AN2537" s="1">
        <v>40453</v>
      </c>
      <c r="AO2537" s="1">
        <v>40457</v>
      </c>
      <c r="AP2537" s="1">
        <v>40542</v>
      </c>
      <c r="AQ2537" s="1">
        <v>40602</v>
      </c>
    </row>
    <row r="2538" spans="1:43">
      <c r="A2538" t="s">
        <v>4967</v>
      </c>
      <c r="C2538" t="s">
        <v>221</v>
      </c>
      <c r="D2538" t="s">
        <v>222</v>
      </c>
      <c r="E2538">
        <v>38122</v>
      </c>
      <c r="F2538" t="s">
        <v>75</v>
      </c>
      <c r="G2538" t="s">
        <v>223</v>
      </c>
      <c r="H2538" t="s">
        <v>224</v>
      </c>
      <c r="I2538" t="b">
        <v>0</v>
      </c>
      <c r="J2538" t="b">
        <v>0</v>
      </c>
      <c r="K2538" t="b">
        <v>0</v>
      </c>
      <c r="L2538" t="b">
        <v>0</v>
      </c>
      <c r="M2538" t="b">
        <v>0</v>
      </c>
      <c r="N2538" t="b">
        <v>0</v>
      </c>
      <c r="O2538" t="s">
        <v>77</v>
      </c>
      <c r="P2538" t="b">
        <v>0</v>
      </c>
      <c r="Q2538" t="b">
        <v>0</v>
      </c>
      <c r="R2538" t="s">
        <v>119</v>
      </c>
      <c r="S2538" t="s">
        <v>59</v>
      </c>
      <c r="V2538" t="s">
        <v>60</v>
      </c>
      <c r="W2538" t="s">
        <v>114</v>
      </c>
      <c r="X2538" t="s">
        <v>62</v>
      </c>
      <c r="Y2538" t="s">
        <v>88</v>
      </c>
      <c r="Z2538">
        <v>0</v>
      </c>
      <c r="AA2538">
        <v>0</v>
      </c>
      <c r="AB2538">
        <v>4.09</v>
      </c>
      <c r="AC2538">
        <v>35</v>
      </c>
      <c r="AD2538">
        <v>311.74</v>
      </c>
      <c r="AE2538">
        <v>366.75</v>
      </c>
      <c r="AF2538">
        <v>35</v>
      </c>
      <c r="AG2538" t="b">
        <v>1</v>
      </c>
      <c r="AH2538">
        <v>362.34</v>
      </c>
      <c r="AI2538">
        <f t="shared" si="39"/>
        <v>2378.1000146716715</v>
      </c>
      <c r="AJ2538">
        <v>10</v>
      </c>
      <c r="AK2538" t="b">
        <v>1</v>
      </c>
      <c r="AL2538" t="b">
        <v>0</v>
      </c>
      <c r="AM2538" t="s">
        <v>576</v>
      </c>
      <c r="AN2538" s="1">
        <v>40631</v>
      </c>
      <c r="AO2538" s="1">
        <v>40633</v>
      </c>
      <c r="AP2538" s="1">
        <v>40633</v>
      </c>
      <c r="AQ2538" s="1">
        <v>40782</v>
      </c>
    </row>
    <row r="2539" spans="1:43">
      <c r="A2539" t="s">
        <v>4968</v>
      </c>
      <c r="B2539">
        <v>350111000304</v>
      </c>
      <c r="C2539" t="s">
        <v>4969</v>
      </c>
      <c r="D2539" t="s">
        <v>762</v>
      </c>
      <c r="E2539">
        <v>87301</v>
      </c>
      <c r="F2539" t="s">
        <v>68</v>
      </c>
      <c r="G2539" t="s">
        <v>4970</v>
      </c>
      <c r="H2539" t="s">
        <v>4971</v>
      </c>
      <c r="I2539" t="b">
        <v>0</v>
      </c>
      <c r="J2539" t="b">
        <v>0</v>
      </c>
      <c r="K2539" t="b">
        <v>0</v>
      </c>
      <c r="L2539" t="b">
        <v>0</v>
      </c>
      <c r="M2539" t="b">
        <v>0</v>
      </c>
      <c r="N2539" t="b">
        <v>0</v>
      </c>
      <c r="O2539" t="s">
        <v>77</v>
      </c>
      <c r="P2539" t="b">
        <v>1</v>
      </c>
      <c r="Q2539" t="b">
        <v>0</v>
      </c>
      <c r="R2539" t="s">
        <v>58</v>
      </c>
      <c r="S2539" t="s">
        <v>59</v>
      </c>
      <c r="T2539" t="s">
        <v>119</v>
      </c>
      <c r="U2539" t="s">
        <v>59</v>
      </c>
      <c r="V2539" t="s">
        <v>60</v>
      </c>
      <c r="W2539" t="s">
        <v>114</v>
      </c>
      <c r="X2539" t="s">
        <v>62</v>
      </c>
      <c r="Y2539" t="s">
        <v>151</v>
      </c>
      <c r="Z2539">
        <v>27.18</v>
      </c>
      <c r="AA2539">
        <v>0</v>
      </c>
      <c r="AB2539">
        <v>6.8</v>
      </c>
      <c r="AC2539">
        <v>17</v>
      </c>
      <c r="AD2539">
        <v>323</v>
      </c>
      <c r="AE2539">
        <v>393.9</v>
      </c>
      <c r="AF2539">
        <v>110</v>
      </c>
      <c r="AG2539" t="b">
        <v>1</v>
      </c>
      <c r="AH2539">
        <v>362.35</v>
      </c>
      <c r="AI2539">
        <f t="shared" si="39"/>
        <v>2377.1247993350353</v>
      </c>
      <c r="AJ2539">
        <v>4</v>
      </c>
      <c r="AK2539" t="b">
        <v>0</v>
      </c>
      <c r="AL2539" t="b">
        <v>0</v>
      </c>
      <c r="AM2539" t="s">
        <v>576</v>
      </c>
      <c r="AN2539" s="1">
        <v>39535</v>
      </c>
      <c r="AO2539" s="1">
        <v>39556</v>
      </c>
      <c r="AP2539" s="1">
        <v>39793</v>
      </c>
      <c r="AQ2539" s="1">
        <v>39693</v>
      </c>
    </row>
    <row r="2540" spans="1:43">
      <c r="A2540" t="s">
        <v>4972</v>
      </c>
      <c r="C2540" t="s">
        <v>833</v>
      </c>
      <c r="D2540" t="s">
        <v>128</v>
      </c>
      <c r="E2540">
        <v>95123</v>
      </c>
      <c r="F2540" t="s">
        <v>75</v>
      </c>
      <c r="G2540" t="s">
        <v>2305</v>
      </c>
      <c r="H2540" t="s">
        <v>835</v>
      </c>
      <c r="I2540" t="b">
        <v>0</v>
      </c>
      <c r="J2540" t="b">
        <v>0</v>
      </c>
      <c r="K2540" t="b">
        <v>0</v>
      </c>
      <c r="L2540" t="b">
        <v>0</v>
      </c>
      <c r="M2540" t="b">
        <v>0</v>
      </c>
      <c r="N2540" t="b">
        <v>0</v>
      </c>
      <c r="O2540" t="s">
        <v>57</v>
      </c>
      <c r="P2540" t="b">
        <v>0</v>
      </c>
      <c r="Q2540" t="b">
        <v>0</v>
      </c>
      <c r="R2540" t="s">
        <v>267</v>
      </c>
      <c r="S2540" t="s">
        <v>95</v>
      </c>
      <c r="T2540" t="s">
        <v>155</v>
      </c>
      <c r="U2540" t="s">
        <v>137</v>
      </c>
      <c r="V2540" t="s">
        <v>71</v>
      </c>
      <c r="W2540" t="s">
        <v>80</v>
      </c>
      <c r="X2540" t="s">
        <v>107</v>
      </c>
      <c r="Y2540" t="s">
        <v>151</v>
      </c>
      <c r="AD2540">
        <v>302.38</v>
      </c>
      <c r="AE2540">
        <v>368.76</v>
      </c>
      <c r="AF2540">
        <v>60</v>
      </c>
      <c r="AG2540" t="b">
        <v>1</v>
      </c>
      <c r="AH2540">
        <v>362.86</v>
      </c>
      <c r="AI2540">
        <f t="shared" si="39"/>
        <v>2327.6540171668285</v>
      </c>
      <c r="AJ2540">
        <v>1</v>
      </c>
      <c r="AK2540" t="b">
        <v>0</v>
      </c>
      <c r="AL2540" t="b">
        <v>0</v>
      </c>
      <c r="AM2540" t="s">
        <v>576</v>
      </c>
      <c r="AN2540" s="1">
        <v>38905</v>
      </c>
      <c r="AO2540" s="1">
        <v>38914</v>
      </c>
      <c r="AP2540" s="1">
        <v>39107</v>
      </c>
      <c r="AQ2540" s="1">
        <v>39173</v>
      </c>
    </row>
    <row r="2541" spans="1:43">
      <c r="A2541" t="s">
        <v>4973</v>
      </c>
      <c r="B2541">
        <v>261200004732</v>
      </c>
      <c r="C2541" t="s">
        <v>174</v>
      </c>
      <c r="D2541" t="s">
        <v>91</v>
      </c>
      <c r="E2541">
        <v>48209</v>
      </c>
      <c r="F2541" t="s">
        <v>75</v>
      </c>
      <c r="G2541" t="s">
        <v>175</v>
      </c>
      <c r="H2541" t="s">
        <v>176</v>
      </c>
      <c r="I2541" t="b">
        <v>0</v>
      </c>
      <c r="J2541" t="b">
        <v>0</v>
      </c>
      <c r="K2541" t="b">
        <v>0</v>
      </c>
      <c r="L2541" t="b">
        <v>0</v>
      </c>
      <c r="M2541" t="b">
        <v>0</v>
      </c>
      <c r="N2541" t="b">
        <v>0</v>
      </c>
      <c r="O2541" t="s">
        <v>87</v>
      </c>
      <c r="P2541" t="b">
        <v>0</v>
      </c>
      <c r="Q2541" t="b">
        <v>0</v>
      </c>
      <c r="R2541" t="s">
        <v>211</v>
      </c>
      <c r="S2541" t="s">
        <v>100</v>
      </c>
      <c r="V2541" t="s">
        <v>60</v>
      </c>
      <c r="W2541" t="s">
        <v>61</v>
      </c>
      <c r="X2541" t="s">
        <v>62</v>
      </c>
      <c r="Y2541" t="s">
        <v>81</v>
      </c>
      <c r="Z2541">
        <v>24.54</v>
      </c>
      <c r="AA2541">
        <v>0</v>
      </c>
      <c r="AB2541">
        <v>3.68</v>
      </c>
      <c r="AC2541">
        <v>35</v>
      </c>
      <c r="AD2541">
        <v>308.62</v>
      </c>
      <c r="AE2541">
        <v>363.08</v>
      </c>
      <c r="AF2541">
        <v>600</v>
      </c>
      <c r="AG2541" t="b">
        <v>1</v>
      </c>
      <c r="AH2541">
        <v>363.08</v>
      </c>
      <c r="AI2541">
        <f t="shared" si="39"/>
        <v>2306.4742797609374</v>
      </c>
      <c r="AJ2541">
        <v>3</v>
      </c>
      <c r="AK2541" t="b">
        <v>0</v>
      </c>
      <c r="AL2541" t="b">
        <v>0</v>
      </c>
      <c r="AM2541" t="s">
        <v>576</v>
      </c>
      <c r="AN2541" s="1">
        <v>40555</v>
      </c>
      <c r="AO2541" s="1">
        <v>40582</v>
      </c>
      <c r="AP2541" s="1">
        <v>40626</v>
      </c>
      <c r="AQ2541" s="1">
        <v>40703</v>
      </c>
    </row>
    <row r="2542" spans="1:43">
      <c r="A2542" t="s">
        <v>4974</v>
      </c>
      <c r="C2542" t="s">
        <v>1409</v>
      </c>
      <c r="D2542" t="s">
        <v>74</v>
      </c>
      <c r="E2542">
        <v>11373</v>
      </c>
      <c r="F2542" t="s">
        <v>75</v>
      </c>
      <c r="G2542" t="s">
        <v>117</v>
      </c>
      <c r="H2542" t="s">
        <v>118</v>
      </c>
      <c r="I2542" t="b">
        <v>0</v>
      </c>
      <c r="J2542" t="b">
        <v>0</v>
      </c>
      <c r="K2542" t="b">
        <v>0</v>
      </c>
      <c r="L2542" t="b">
        <v>0</v>
      </c>
      <c r="M2542" t="b">
        <v>0</v>
      </c>
      <c r="N2542" t="b">
        <v>0</v>
      </c>
      <c r="O2542" t="s">
        <v>77</v>
      </c>
      <c r="P2542" t="b">
        <v>0</v>
      </c>
      <c r="Q2542" t="b">
        <v>0</v>
      </c>
      <c r="R2542" t="s">
        <v>58</v>
      </c>
      <c r="S2542" t="s">
        <v>59</v>
      </c>
      <c r="T2542" t="s">
        <v>230</v>
      </c>
      <c r="U2542" t="s">
        <v>59</v>
      </c>
      <c r="V2542" t="s">
        <v>60</v>
      </c>
      <c r="W2542" t="s">
        <v>114</v>
      </c>
      <c r="X2542" t="s">
        <v>62</v>
      </c>
      <c r="Y2542" t="s">
        <v>81</v>
      </c>
      <c r="Z2542">
        <v>9.9</v>
      </c>
      <c r="AA2542">
        <v>0</v>
      </c>
      <c r="AB2542">
        <v>3.9</v>
      </c>
      <c r="AC2542">
        <v>35</v>
      </c>
      <c r="AD2542">
        <v>308.83999999999997</v>
      </c>
      <c r="AE2542">
        <v>363.34</v>
      </c>
      <c r="AF2542">
        <v>33</v>
      </c>
      <c r="AG2542" t="b">
        <v>1</v>
      </c>
      <c r="AH2542">
        <v>363.34</v>
      </c>
      <c r="AI2542">
        <f t="shared" si="39"/>
        <v>2281.5684810085186</v>
      </c>
      <c r="AJ2542">
        <v>1</v>
      </c>
      <c r="AK2542" t="b">
        <v>0</v>
      </c>
      <c r="AL2542" t="b">
        <v>1</v>
      </c>
      <c r="AM2542" t="s">
        <v>576</v>
      </c>
      <c r="AN2542" s="1">
        <v>40402</v>
      </c>
      <c r="AO2542" s="1">
        <v>40415</v>
      </c>
      <c r="AP2542" s="1">
        <v>40416</v>
      </c>
      <c r="AQ2542" s="1">
        <v>40553</v>
      </c>
    </row>
    <row r="2543" spans="1:43">
      <c r="A2543" t="s">
        <v>4975</v>
      </c>
      <c r="B2543">
        <v>240051001257</v>
      </c>
      <c r="C2543" t="s">
        <v>4976</v>
      </c>
      <c r="D2543" t="s">
        <v>609</v>
      </c>
      <c r="E2543">
        <v>20783</v>
      </c>
      <c r="F2543" t="s">
        <v>54</v>
      </c>
      <c r="G2543" t="s">
        <v>1750</v>
      </c>
      <c r="H2543" t="s">
        <v>1751</v>
      </c>
      <c r="I2543" t="b">
        <v>0</v>
      </c>
      <c r="J2543" t="b">
        <v>0</v>
      </c>
      <c r="K2543" t="b">
        <v>0</v>
      </c>
      <c r="L2543" t="b">
        <v>0</v>
      </c>
      <c r="M2543" t="b">
        <v>0</v>
      </c>
      <c r="N2543" t="b">
        <v>0</v>
      </c>
      <c r="O2543" t="s">
        <v>77</v>
      </c>
      <c r="P2543" t="b">
        <v>1</v>
      </c>
      <c r="Q2543" t="b">
        <v>0</v>
      </c>
      <c r="R2543" t="s">
        <v>58</v>
      </c>
      <c r="S2543" t="s">
        <v>59</v>
      </c>
      <c r="T2543" t="s">
        <v>230</v>
      </c>
      <c r="U2543" t="s">
        <v>59</v>
      </c>
      <c r="V2543" t="s">
        <v>71</v>
      </c>
      <c r="W2543" t="s">
        <v>61</v>
      </c>
      <c r="X2543" t="s">
        <v>62</v>
      </c>
      <c r="Y2543" t="s">
        <v>63</v>
      </c>
      <c r="Z2543">
        <v>0</v>
      </c>
      <c r="AA2543">
        <v>15.29</v>
      </c>
      <c r="AB2543">
        <v>3.82</v>
      </c>
      <c r="AC2543">
        <v>35</v>
      </c>
      <c r="AD2543">
        <v>308.95999999999998</v>
      </c>
      <c r="AE2543">
        <v>363.48</v>
      </c>
      <c r="AF2543">
        <v>24</v>
      </c>
      <c r="AG2543" t="b">
        <v>1</v>
      </c>
      <c r="AH2543">
        <v>363.48</v>
      </c>
      <c r="AI2543">
        <f t="shared" si="39"/>
        <v>2268.2136662956732</v>
      </c>
      <c r="AJ2543">
        <v>7</v>
      </c>
      <c r="AK2543" t="b">
        <v>0</v>
      </c>
      <c r="AL2543" t="b">
        <v>0</v>
      </c>
      <c r="AM2543" t="s">
        <v>576</v>
      </c>
      <c r="AN2543" s="1">
        <v>40457</v>
      </c>
      <c r="AO2543" s="1">
        <v>40514</v>
      </c>
      <c r="AP2543" s="1">
        <v>40546</v>
      </c>
      <c r="AQ2543" s="1">
        <v>40606</v>
      </c>
    </row>
    <row r="2544" spans="1:43">
      <c r="A2544" t="s">
        <v>4977</v>
      </c>
      <c r="B2544">
        <v>530567000839</v>
      </c>
      <c r="C2544" t="s">
        <v>153</v>
      </c>
      <c r="D2544" t="s">
        <v>110</v>
      </c>
      <c r="E2544">
        <v>98247</v>
      </c>
      <c r="F2544" t="s">
        <v>68</v>
      </c>
      <c r="G2544" t="s">
        <v>154</v>
      </c>
      <c r="H2544" t="s">
        <v>112</v>
      </c>
      <c r="I2544" t="b">
        <v>0</v>
      </c>
      <c r="J2544" t="b">
        <v>0</v>
      </c>
      <c r="K2544" t="b">
        <v>0</v>
      </c>
      <c r="L2544" t="b">
        <v>0</v>
      </c>
      <c r="M2544" t="b">
        <v>0</v>
      </c>
      <c r="N2544" t="b">
        <v>0</v>
      </c>
      <c r="O2544" t="s">
        <v>77</v>
      </c>
      <c r="P2544" t="b">
        <v>0</v>
      </c>
      <c r="Q2544" t="b">
        <v>0</v>
      </c>
      <c r="R2544" t="s">
        <v>58</v>
      </c>
      <c r="S2544" t="s">
        <v>59</v>
      </c>
      <c r="T2544" t="s">
        <v>58</v>
      </c>
      <c r="U2544" t="s">
        <v>59</v>
      </c>
      <c r="V2544" t="s">
        <v>60</v>
      </c>
      <c r="W2544" t="s">
        <v>114</v>
      </c>
      <c r="X2544" t="s">
        <v>62</v>
      </c>
      <c r="Y2544" t="s">
        <v>88</v>
      </c>
      <c r="Z2544">
        <v>24.5</v>
      </c>
      <c r="AA2544">
        <v>15.93</v>
      </c>
      <c r="AB2544">
        <v>6.13</v>
      </c>
      <c r="AC2544">
        <v>17</v>
      </c>
      <c r="AD2544">
        <v>309</v>
      </c>
      <c r="AE2544">
        <v>376.83</v>
      </c>
      <c r="AF2544">
        <v>190</v>
      </c>
      <c r="AG2544" t="b">
        <v>1</v>
      </c>
      <c r="AH2544">
        <v>363.53</v>
      </c>
      <c r="AI2544">
        <f t="shared" si="39"/>
        <v>2263.4535896125199</v>
      </c>
      <c r="AJ2544">
        <v>2</v>
      </c>
      <c r="AK2544" t="b">
        <v>0</v>
      </c>
      <c r="AL2544" t="b">
        <v>0</v>
      </c>
      <c r="AM2544" t="s">
        <v>576</v>
      </c>
      <c r="AN2544" s="1">
        <v>39779</v>
      </c>
      <c r="AO2544" s="1">
        <v>39785</v>
      </c>
      <c r="AP2544" s="1">
        <v>39848</v>
      </c>
      <c r="AQ2544" s="1">
        <v>39930</v>
      </c>
    </row>
    <row r="2545" spans="1:43">
      <c r="A2545" t="s">
        <v>4978</v>
      </c>
      <c r="B2545">
        <v>370297001269</v>
      </c>
      <c r="C2545" t="s">
        <v>252</v>
      </c>
      <c r="D2545" t="s">
        <v>67</v>
      </c>
      <c r="E2545">
        <v>28209</v>
      </c>
      <c r="F2545" t="s">
        <v>75</v>
      </c>
      <c r="G2545" t="s">
        <v>253</v>
      </c>
      <c r="H2545" t="s">
        <v>254</v>
      </c>
      <c r="I2545" t="b">
        <v>0</v>
      </c>
      <c r="J2545" t="b">
        <v>1</v>
      </c>
      <c r="K2545" t="b">
        <v>0</v>
      </c>
      <c r="L2545" t="b">
        <v>0</v>
      </c>
      <c r="M2545" t="b">
        <v>0</v>
      </c>
      <c r="N2545" t="b">
        <v>0</v>
      </c>
      <c r="O2545" t="s">
        <v>77</v>
      </c>
      <c r="P2545" t="b">
        <v>0</v>
      </c>
      <c r="Q2545" t="b">
        <v>0</v>
      </c>
      <c r="R2545" t="s">
        <v>230</v>
      </c>
      <c r="S2545" t="s">
        <v>59</v>
      </c>
      <c r="T2545" t="s">
        <v>230</v>
      </c>
      <c r="U2545" t="s">
        <v>59</v>
      </c>
      <c r="V2545" t="s">
        <v>71</v>
      </c>
      <c r="W2545" t="s">
        <v>80</v>
      </c>
      <c r="X2545" t="s">
        <v>62</v>
      </c>
      <c r="Y2545" t="s">
        <v>151</v>
      </c>
      <c r="Z2545">
        <v>25</v>
      </c>
      <c r="AA2545">
        <v>10.62</v>
      </c>
      <c r="AB2545">
        <v>6.25</v>
      </c>
      <c r="AC2545">
        <v>17</v>
      </c>
      <c r="AD2545">
        <v>309</v>
      </c>
      <c r="AE2545">
        <v>376.83</v>
      </c>
      <c r="AF2545">
        <v>22</v>
      </c>
      <c r="AG2545" t="b">
        <v>1</v>
      </c>
      <c r="AH2545">
        <v>363.53</v>
      </c>
      <c r="AI2545">
        <f t="shared" si="39"/>
        <v>2263.4535896125199</v>
      </c>
      <c r="AJ2545">
        <v>1</v>
      </c>
      <c r="AK2545" t="b">
        <v>0</v>
      </c>
      <c r="AL2545" t="b">
        <v>0</v>
      </c>
      <c r="AM2545" t="s">
        <v>576</v>
      </c>
      <c r="AN2545" s="1">
        <v>39513</v>
      </c>
      <c r="AO2545" s="1">
        <v>39573</v>
      </c>
      <c r="AP2545" s="1">
        <v>39771</v>
      </c>
      <c r="AQ2545" s="1">
        <v>39663</v>
      </c>
    </row>
    <row r="2546" spans="1:43">
      <c r="A2546" t="s">
        <v>4979</v>
      </c>
      <c r="B2546">
        <v>440057000138</v>
      </c>
      <c r="C2546" t="s">
        <v>4980</v>
      </c>
      <c r="D2546" t="s">
        <v>2076</v>
      </c>
      <c r="E2546">
        <v>2838</v>
      </c>
      <c r="F2546" t="s">
        <v>54</v>
      </c>
      <c r="G2546" t="s">
        <v>4981</v>
      </c>
      <c r="H2546" t="s">
        <v>1726</v>
      </c>
      <c r="I2546" t="b">
        <v>0</v>
      </c>
      <c r="J2546" t="b">
        <v>0</v>
      </c>
      <c r="K2546" t="b">
        <v>0</v>
      </c>
      <c r="L2546" t="b">
        <v>0</v>
      </c>
      <c r="M2546" t="b">
        <v>0</v>
      </c>
      <c r="N2546" t="b">
        <v>0</v>
      </c>
      <c r="O2546" t="s">
        <v>57</v>
      </c>
      <c r="P2546" t="b">
        <v>0</v>
      </c>
      <c r="Q2546" t="b">
        <v>0</v>
      </c>
      <c r="R2546" t="s">
        <v>58</v>
      </c>
      <c r="S2546" t="s">
        <v>59</v>
      </c>
      <c r="T2546" t="s">
        <v>230</v>
      </c>
      <c r="U2546" t="s">
        <v>59</v>
      </c>
      <c r="V2546" t="s">
        <v>71</v>
      </c>
      <c r="W2546" t="s">
        <v>80</v>
      </c>
      <c r="X2546" t="s">
        <v>107</v>
      </c>
      <c r="Y2546" t="s">
        <v>63</v>
      </c>
      <c r="Z2546">
        <v>12</v>
      </c>
      <c r="AA2546">
        <v>0</v>
      </c>
      <c r="AB2546">
        <v>4.05</v>
      </c>
      <c r="AC2546">
        <v>35</v>
      </c>
      <c r="AD2546">
        <v>321.04000000000002</v>
      </c>
      <c r="AE2546">
        <v>377.69</v>
      </c>
      <c r="AF2546">
        <v>23</v>
      </c>
      <c r="AG2546" t="b">
        <v>1</v>
      </c>
      <c r="AH2546">
        <v>363.94</v>
      </c>
      <c r="AI2546">
        <f t="shared" si="39"/>
        <v>2224.6095608106248</v>
      </c>
      <c r="AJ2546">
        <v>14</v>
      </c>
      <c r="AK2546" t="b">
        <v>0</v>
      </c>
      <c r="AL2546" t="b">
        <v>0</v>
      </c>
      <c r="AM2546" t="s">
        <v>576</v>
      </c>
      <c r="AN2546" s="1">
        <v>40461</v>
      </c>
      <c r="AO2546" s="1">
        <v>40605</v>
      </c>
      <c r="AQ2546" s="1">
        <v>40611</v>
      </c>
    </row>
    <row r="2547" spans="1:43">
      <c r="A2547" t="s">
        <v>4982</v>
      </c>
      <c r="C2547" t="s">
        <v>622</v>
      </c>
      <c r="D2547" t="s">
        <v>128</v>
      </c>
      <c r="E2547">
        <v>91733</v>
      </c>
      <c r="F2547" t="s">
        <v>54</v>
      </c>
      <c r="G2547" t="s">
        <v>623</v>
      </c>
      <c r="H2547" t="s">
        <v>130</v>
      </c>
      <c r="I2547" t="b">
        <v>0</v>
      </c>
      <c r="J2547" t="b">
        <v>0</v>
      </c>
      <c r="K2547" t="b">
        <v>0</v>
      </c>
      <c r="L2547" t="b">
        <v>0</v>
      </c>
      <c r="M2547" t="b">
        <v>0</v>
      </c>
      <c r="N2547" t="b">
        <v>0</v>
      </c>
      <c r="O2547" t="s">
        <v>142</v>
      </c>
      <c r="P2547" t="b">
        <v>0</v>
      </c>
      <c r="Q2547" t="b">
        <v>0</v>
      </c>
      <c r="R2547" t="s">
        <v>58</v>
      </c>
      <c r="S2547" t="s">
        <v>59</v>
      </c>
      <c r="T2547" t="s">
        <v>230</v>
      </c>
      <c r="U2547" t="s">
        <v>59</v>
      </c>
      <c r="V2547" t="s">
        <v>71</v>
      </c>
      <c r="W2547" t="s">
        <v>114</v>
      </c>
      <c r="X2547" t="s">
        <v>62</v>
      </c>
      <c r="Y2547" t="s">
        <v>81</v>
      </c>
      <c r="Z2547">
        <v>29.9</v>
      </c>
      <c r="AA2547">
        <v>21.68</v>
      </c>
      <c r="AB2547">
        <v>4.49</v>
      </c>
      <c r="AC2547">
        <v>9</v>
      </c>
      <c r="AD2547">
        <v>364.06</v>
      </c>
      <c r="AE2547">
        <v>443.98</v>
      </c>
      <c r="AF2547">
        <v>30</v>
      </c>
      <c r="AG2547" t="b">
        <v>1</v>
      </c>
      <c r="AH2547">
        <v>364.06</v>
      </c>
      <c r="AI2547">
        <f t="shared" si="39"/>
        <v>2213.3041767710461</v>
      </c>
      <c r="AJ2547">
        <v>1</v>
      </c>
      <c r="AK2547" t="b">
        <v>0</v>
      </c>
      <c r="AL2547" t="b">
        <v>0</v>
      </c>
      <c r="AM2547" t="s">
        <v>576</v>
      </c>
      <c r="AN2547" s="1">
        <v>40090</v>
      </c>
      <c r="AO2547" s="1">
        <v>40178</v>
      </c>
      <c r="AP2547" s="1">
        <v>40198</v>
      </c>
      <c r="AQ2547" s="1">
        <v>40240</v>
      </c>
    </row>
    <row r="2548" spans="1:43">
      <c r="A2548" t="s">
        <v>4983</v>
      </c>
      <c r="C2548" t="s">
        <v>205</v>
      </c>
      <c r="D2548" t="s">
        <v>128</v>
      </c>
      <c r="E2548">
        <v>94112</v>
      </c>
      <c r="F2548" t="s">
        <v>75</v>
      </c>
      <c r="G2548" t="s">
        <v>206</v>
      </c>
      <c r="H2548" t="s">
        <v>205</v>
      </c>
      <c r="I2548" t="b">
        <v>1</v>
      </c>
      <c r="J2548" t="b">
        <v>0</v>
      </c>
      <c r="K2548" t="b">
        <v>0</v>
      </c>
      <c r="L2548" t="b">
        <v>0</v>
      </c>
      <c r="M2548" t="b">
        <v>0</v>
      </c>
      <c r="N2548" t="b">
        <v>0</v>
      </c>
      <c r="O2548" t="s">
        <v>77</v>
      </c>
      <c r="P2548" t="b">
        <v>0</v>
      </c>
      <c r="Q2548" t="b">
        <v>0</v>
      </c>
      <c r="R2548" t="s">
        <v>58</v>
      </c>
      <c r="S2548" t="s">
        <v>59</v>
      </c>
      <c r="T2548" t="s">
        <v>390</v>
      </c>
      <c r="U2548" t="s">
        <v>100</v>
      </c>
      <c r="V2548" t="s">
        <v>60</v>
      </c>
      <c r="W2548" t="s">
        <v>80</v>
      </c>
      <c r="X2548" t="s">
        <v>62</v>
      </c>
      <c r="Y2548" t="s">
        <v>88</v>
      </c>
      <c r="Z2548">
        <v>24.55</v>
      </c>
      <c r="AA2548">
        <v>17.8</v>
      </c>
      <c r="AB2548">
        <v>6.14</v>
      </c>
      <c r="AC2548">
        <v>17</v>
      </c>
      <c r="AD2548">
        <v>311</v>
      </c>
      <c r="AE2548">
        <v>379.27</v>
      </c>
      <c r="AF2548">
        <v>18</v>
      </c>
      <c r="AG2548" t="b">
        <v>1</v>
      </c>
      <c r="AH2548">
        <v>364.12</v>
      </c>
      <c r="AI2548">
        <f t="shared" si="39"/>
        <v>2207.6622847512567</v>
      </c>
      <c r="AJ2548">
        <v>8</v>
      </c>
      <c r="AK2548" t="b">
        <v>1</v>
      </c>
      <c r="AL2548" t="b">
        <v>0</v>
      </c>
      <c r="AM2548" t="s">
        <v>576</v>
      </c>
      <c r="AN2548" s="1">
        <v>39793</v>
      </c>
      <c r="AO2548" s="1">
        <v>39801</v>
      </c>
      <c r="AP2548" s="1">
        <v>39883</v>
      </c>
      <c r="AQ2548" s="1">
        <v>39946</v>
      </c>
    </row>
    <row r="2549" spans="1:43">
      <c r="A2549" t="s">
        <v>4984</v>
      </c>
      <c r="B2549">
        <v>170993000977</v>
      </c>
      <c r="C2549" t="s">
        <v>181</v>
      </c>
      <c r="D2549" t="s">
        <v>182</v>
      </c>
      <c r="E2549">
        <v>60659</v>
      </c>
      <c r="F2549" t="s">
        <v>75</v>
      </c>
      <c r="G2549" t="s">
        <v>3039</v>
      </c>
      <c r="H2549" t="s">
        <v>184</v>
      </c>
      <c r="I2549" t="b">
        <v>0</v>
      </c>
      <c r="J2549" t="b">
        <v>0</v>
      </c>
      <c r="K2549" t="b">
        <v>0</v>
      </c>
      <c r="L2549" t="b">
        <v>0</v>
      </c>
      <c r="M2549" t="b">
        <v>0</v>
      </c>
      <c r="N2549" t="b">
        <v>0</v>
      </c>
      <c r="O2549" t="s">
        <v>57</v>
      </c>
      <c r="P2549" t="b">
        <v>0</v>
      </c>
      <c r="Q2549" t="b">
        <v>0</v>
      </c>
      <c r="R2549" t="s">
        <v>58</v>
      </c>
      <c r="S2549" t="s">
        <v>59</v>
      </c>
      <c r="T2549" t="s">
        <v>119</v>
      </c>
      <c r="U2549" t="s">
        <v>59</v>
      </c>
      <c r="V2549" t="s">
        <v>71</v>
      </c>
      <c r="W2549" t="s">
        <v>114</v>
      </c>
      <c r="X2549" t="s">
        <v>62</v>
      </c>
      <c r="Y2549" t="s">
        <v>88</v>
      </c>
      <c r="Z2549">
        <v>0</v>
      </c>
      <c r="AA2549">
        <v>0</v>
      </c>
      <c r="AB2549">
        <v>4.0599999999999996</v>
      </c>
      <c r="AC2549">
        <v>35</v>
      </c>
      <c r="AD2549">
        <v>309.69</v>
      </c>
      <c r="AE2549">
        <v>364.34</v>
      </c>
      <c r="AF2549">
        <v>100</v>
      </c>
      <c r="AG2549" t="b">
        <v>0</v>
      </c>
      <c r="AH2549">
        <v>364.34</v>
      </c>
      <c r="AI2549">
        <f t="shared" si="39"/>
        <v>2187.0369473453661</v>
      </c>
      <c r="AJ2549">
        <v>1</v>
      </c>
      <c r="AK2549" t="b">
        <v>0</v>
      </c>
      <c r="AL2549" t="b">
        <v>0</v>
      </c>
      <c r="AM2549" t="s">
        <v>576</v>
      </c>
      <c r="AN2549" s="1">
        <v>40541</v>
      </c>
      <c r="AO2549" s="1">
        <v>40556</v>
      </c>
      <c r="AQ2549" s="1">
        <v>40618</v>
      </c>
    </row>
    <row r="2550" spans="1:43">
      <c r="A2550" t="s">
        <v>4985</v>
      </c>
      <c r="B2550">
        <v>62271002853</v>
      </c>
      <c r="C2550" t="s">
        <v>130</v>
      </c>
      <c r="D2550" t="s">
        <v>128</v>
      </c>
      <c r="E2550">
        <v>90006</v>
      </c>
      <c r="F2550" t="s">
        <v>75</v>
      </c>
      <c r="G2550" t="s">
        <v>271</v>
      </c>
      <c r="H2550" t="s">
        <v>130</v>
      </c>
      <c r="I2550" t="b">
        <v>0</v>
      </c>
      <c r="J2550" t="b">
        <v>0</v>
      </c>
      <c r="K2550" t="b">
        <v>1</v>
      </c>
      <c r="L2550" t="b">
        <v>0</v>
      </c>
      <c r="M2550" t="b">
        <v>0</v>
      </c>
      <c r="N2550" t="b">
        <v>0</v>
      </c>
      <c r="O2550" t="s">
        <v>87</v>
      </c>
      <c r="P2550" t="b">
        <v>0</v>
      </c>
      <c r="Q2550" t="b">
        <v>0</v>
      </c>
      <c r="R2550" t="s">
        <v>267</v>
      </c>
      <c r="S2550" t="s">
        <v>95</v>
      </c>
      <c r="V2550" t="s">
        <v>60</v>
      </c>
      <c r="W2550" t="s">
        <v>61</v>
      </c>
      <c r="X2550" t="s">
        <v>62</v>
      </c>
      <c r="Y2550" t="s">
        <v>151</v>
      </c>
      <c r="Z2550">
        <v>2.4700000000000002</v>
      </c>
      <c r="AA2550">
        <v>22.62</v>
      </c>
      <c r="AB2550">
        <v>3.71</v>
      </c>
      <c r="AC2550">
        <v>35</v>
      </c>
      <c r="AD2550">
        <v>311</v>
      </c>
      <c r="AE2550">
        <v>365.88</v>
      </c>
      <c r="AF2550">
        <v>110</v>
      </c>
      <c r="AG2550" t="b">
        <v>0</v>
      </c>
      <c r="AH2550">
        <v>364.47</v>
      </c>
      <c r="AI2550">
        <f t="shared" si="39"/>
        <v>2174.8947479691515</v>
      </c>
      <c r="AJ2550">
        <v>9</v>
      </c>
      <c r="AK2550" t="b">
        <v>0</v>
      </c>
      <c r="AL2550" t="b">
        <v>0</v>
      </c>
      <c r="AM2550" t="s">
        <v>576</v>
      </c>
      <c r="AN2550" s="1">
        <v>40464</v>
      </c>
      <c r="AO2550" s="1">
        <v>40495</v>
      </c>
      <c r="AQ2550" s="1">
        <v>40500</v>
      </c>
    </row>
    <row r="2551" spans="1:43">
      <c r="A2551" t="s">
        <v>4986</v>
      </c>
      <c r="B2551">
        <v>173849004850</v>
      </c>
      <c r="C2551" t="s">
        <v>4987</v>
      </c>
      <c r="D2551" t="s">
        <v>182</v>
      </c>
      <c r="E2551">
        <v>61482</v>
      </c>
      <c r="F2551" t="s">
        <v>68</v>
      </c>
      <c r="G2551" t="s">
        <v>4988</v>
      </c>
      <c r="H2551" t="s">
        <v>628</v>
      </c>
      <c r="I2551" t="b">
        <v>0</v>
      </c>
      <c r="J2551" t="b">
        <v>0</v>
      </c>
      <c r="K2551" t="b">
        <v>0</v>
      </c>
      <c r="L2551" t="b">
        <v>0</v>
      </c>
      <c r="M2551" t="b">
        <v>0</v>
      </c>
      <c r="N2551" t="b">
        <v>0</v>
      </c>
      <c r="O2551" t="s">
        <v>57</v>
      </c>
      <c r="P2551" t="b">
        <v>0</v>
      </c>
      <c r="Q2551" t="b">
        <v>0</v>
      </c>
      <c r="R2551" t="s">
        <v>155</v>
      </c>
      <c r="S2551" t="s">
        <v>137</v>
      </c>
      <c r="T2551" t="s">
        <v>769</v>
      </c>
      <c r="U2551" t="s">
        <v>137</v>
      </c>
      <c r="V2551" t="s">
        <v>60</v>
      </c>
      <c r="W2551" t="s">
        <v>114</v>
      </c>
      <c r="X2551" t="s">
        <v>62</v>
      </c>
      <c r="Y2551" t="s">
        <v>88</v>
      </c>
      <c r="Z2551">
        <v>26.75</v>
      </c>
      <c r="AA2551">
        <v>0</v>
      </c>
      <c r="AB2551">
        <v>4.01</v>
      </c>
      <c r="AC2551">
        <v>9</v>
      </c>
      <c r="AD2551">
        <v>307.26</v>
      </c>
      <c r="AE2551">
        <v>374.71</v>
      </c>
      <c r="AF2551">
        <v>65</v>
      </c>
      <c r="AG2551" t="b">
        <v>1</v>
      </c>
      <c r="AH2551">
        <v>364.51</v>
      </c>
      <c r="AI2551">
        <f t="shared" si="39"/>
        <v>2171.1654866226286</v>
      </c>
      <c r="AJ2551">
        <v>5</v>
      </c>
      <c r="AK2551" t="b">
        <v>1</v>
      </c>
      <c r="AL2551" t="b">
        <v>0</v>
      </c>
      <c r="AM2551" t="s">
        <v>576</v>
      </c>
      <c r="AN2551" s="1">
        <v>39958</v>
      </c>
      <c r="AO2551" s="1">
        <v>40030</v>
      </c>
      <c r="AP2551" s="1">
        <v>40182</v>
      </c>
      <c r="AQ2551" s="1">
        <v>40112</v>
      </c>
    </row>
    <row r="2552" spans="1:43">
      <c r="A2552" t="s">
        <v>4989</v>
      </c>
      <c r="B2552">
        <v>170993000618</v>
      </c>
      <c r="C2552" t="s">
        <v>181</v>
      </c>
      <c r="D2552" t="s">
        <v>182</v>
      </c>
      <c r="E2552">
        <v>60634</v>
      </c>
      <c r="F2552" t="s">
        <v>75</v>
      </c>
      <c r="G2552" t="s">
        <v>1795</v>
      </c>
      <c r="H2552" t="s">
        <v>184</v>
      </c>
      <c r="I2552" t="b">
        <v>0</v>
      </c>
      <c r="J2552" t="b">
        <v>0</v>
      </c>
      <c r="K2552" t="b">
        <v>0</v>
      </c>
      <c r="L2552" t="b">
        <v>0</v>
      </c>
      <c r="M2552" t="b">
        <v>0</v>
      </c>
      <c r="N2552" t="b">
        <v>0</v>
      </c>
      <c r="O2552" t="s">
        <v>57</v>
      </c>
      <c r="P2552" t="b">
        <v>0</v>
      </c>
      <c r="Q2552" t="b">
        <v>0</v>
      </c>
      <c r="R2552" t="s">
        <v>267</v>
      </c>
      <c r="S2552" t="s">
        <v>95</v>
      </c>
      <c r="V2552" t="s">
        <v>60</v>
      </c>
      <c r="W2552" t="s">
        <v>61</v>
      </c>
      <c r="X2552" t="s">
        <v>62</v>
      </c>
      <c r="Y2552" t="s">
        <v>151</v>
      </c>
      <c r="Z2552">
        <v>27.62</v>
      </c>
      <c r="AA2552">
        <v>0</v>
      </c>
      <c r="AB2552">
        <v>4.1399999999999997</v>
      </c>
      <c r="AC2552">
        <v>9</v>
      </c>
      <c r="AD2552">
        <v>316.95999999999998</v>
      </c>
      <c r="AE2552">
        <v>386.54</v>
      </c>
      <c r="AF2552">
        <v>260</v>
      </c>
      <c r="AG2552" t="b">
        <v>1</v>
      </c>
      <c r="AH2552">
        <v>364.59</v>
      </c>
      <c r="AI2552">
        <f t="shared" si="39"/>
        <v>2163.7165639295777</v>
      </c>
      <c r="AJ2552">
        <v>4</v>
      </c>
      <c r="AK2552" t="b">
        <v>1</v>
      </c>
      <c r="AL2552" t="b">
        <v>0</v>
      </c>
      <c r="AM2552" t="s">
        <v>576</v>
      </c>
      <c r="AN2552" s="1">
        <v>40241</v>
      </c>
      <c r="AO2552" s="1">
        <v>40327</v>
      </c>
      <c r="AP2552" s="1">
        <v>40519</v>
      </c>
      <c r="AQ2552" s="1">
        <v>40392</v>
      </c>
    </row>
    <row r="2553" spans="1:43">
      <c r="A2553" t="s">
        <v>4990</v>
      </c>
      <c r="B2553">
        <v>530771001215</v>
      </c>
      <c r="C2553" t="s">
        <v>1226</v>
      </c>
      <c r="D2553" t="s">
        <v>110</v>
      </c>
      <c r="E2553">
        <v>98112</v>
      </c>
      <c r="F2553" t="s">
        <v>75</v>
      </c>
      <c r="G2553" t="s">
        <v>1227</v>
      </c>
      <c r="H2553" t="s">
        <v>675</v>
      </c>
      <c r="I2553" t="b">
        <v>0</v>
      </c>
      <c r="J2553" t="b">
        <v>0</v>
      </c>
      <c r="K2553" t="b">
        <v>0</v>
      </c>
      <c r="L2553" t="b">
        <v>0</v>
      </c>
      <c r="M2553" t="b">
        <v>0</v>
      </c>
      <c r="N2553" t="b">
        <v>0</v>
      </c>
      <c r="O2553" t="s">
        <v>77</v>
      </c>
      <c r="P2553" t="b">
        <v>0</v>
      </c>
      <c r="Q2553" t="b">
        <v>0</v>
      </c>
      <c r="R2553" t="s">
        <v>94</v>
      </c>
      <c r="S2553" t="s">
        <v>95</v>
      </c>
      <c r="V2553" t="s">
        <v>60</v>
      </c>
      <c r="W2553" t="s">
        <v>61</v>
      </c>
      <c r="X2553" t="s">
        <v>62</v>
      </c>
      <c r="Y2553" t="s">
        <v>151</v>
      </c>
      <c r="Z2553">
        <v>24.59</v>
      </c>
      <c r="AA2553">
        <v>15.99</v>
      </c>
      <c r="AB2553">
        <v>6.15</v>
      </c>
      <c r="AC2553">
        <v>17</v>
      </c>
      <c r="AD2553">
        <v>310</v>
      </c>
      <c r="AE2553">
        <v>378.05</v>
      </c>
      <c r="AF2553">
        <v>150</v>
      </c>
      <c r="AG2553" t="b">
        <v>1</v>
      </c>
      <c r="AH2553">
        <v>364.71</v>
      </c>
      <c r="AI2553">
        <f t="shared" si="39"/>
        <v>2152.5671798899989</v>
      </c>
      <c r="AJ2553">
        <v>1</v>
      </c>
      <c r="AK2553" t="b">
        <v>0</v>
      </c>
      <c r="AL2553" t="b">
        <v>0</v>
      </c>
      <c r="AM2553" t="s">
        <v>576</v>
      </c>
      <c r="AN2553" s="1">
        <v>39469</v>
      </c>
      <c r="AO2553" s="1">
        <v>39539</v>
      </c>
      <c r="AP2553" s="1">
        <v>39801</v>
      </c>
      <c r="AQ2553" s="1">
        <v>39707</v>
      </c>
    </row>
    <row r="2554" spans="1:43">
      <c r="A2554" t="s">
        <v>4991</v>
      </c>
      <c r="B2554">
        <v>481623001266</v>
      </c>
      <c r="C2554" t="s">
        <v>320</v>
      </c>
      <c r="D2554" t="s">
        <v>248</v>
      </c>
      <c r="E2554">
        <v>75208</v>
      </c>
      <c r="F2554" t="s">
        <v>75</v>
      </c>
      <c r="G2554" t="s">
        <v>453</v>
      </c>
      <c r="H2554" t="s">
        <v>320</v>
      </c>
      <c r="I2554" t="b">
        <v>0</v>
      </c>
      <c r="J2554" t="b">
        <v>1</v>
      </c>
      <c r="K2554" t="b">
        <v>0</v>
      </c>
      <c r="L2554" t="b">
        <v>0</v>
      </c>
      <c r="M2554" t="b">
        <v>0</v>
      </c>
      <c r="N2554" t="b">
        <v>0</v>
      </c>
      <c r="O2554" t="s">
        <v>77</v>
      </c>
      <c r="P2554" t="b">
        <v>1</v>
      </c>
      <c r="Q2554" t="b">
        <v>0</v>
      </c>
      <c r="R2554" t="s">
        <v>58</v>
      </c>
      <c r="S2554" t="s">
        <v>59</v>
      </c>
      <c r="T2554" t="s">
        <v>119</v>
      </c>
      <c r="U2554" t="s">
        <v>59</v>
      </c>
      <c r="V2554" t="s">
        <v>60</v>
      </c>
      <c r="W2554" t="s">
        <v>114</v>
      </c>
      <c r="X2554" t="s">
        <v>62</v>
      </c>
      <c r="Y2554" t="s">
        <v>151</v>
      </c>
      <c r="Z2554">
        <v>0</v>
      </c>
      <c r="AA2554">
        <v>0</v>
      </c>
      <c r="AB2554">
        <v>4.08</v>
      </c>
      <c r="AC2554">
        <v>35</v>
      </c>
      <c r="AD2554">
        <v>310.83999999999997</v>
      </c>
      <c r="AE2554">
        <v>365.69</v>
      </c>
      <c r="AF2554">
        <v>170</v>
      </c>
      <c r="AG2554" t="b">
        <v>1</v>
      </c>
      <c r="AH2554">
        <v>365.69</v>
      </c>
      <c r="AI2554">
        <f t="shared" si="39"/>
        <v>2062.5918769001078</v>
      </c>
      <c r="AJ2554">
        <v>5</v>
      </c>
      <c r="AK2554" t="b">
        <v>0</v>
      </c>
      <c r="AL2554" t="b">
        <v>1</v>
      </c>
      <c r="AM2554" t="s">
        <v>576</v>
      </c>
      <c r="AN2554" s="1">
        <v>40521</v>
      </c>
      <c r="AO2554" s="1">
        <v>40525</v>
      </c>
      <c r="AP2554" s="1">
        <v>40541</v>
      </c>
      <c r="AQ2554" s="1">
        <v>40668</v>
      </c>
    </row>
    <row r="2555" spans="1:43">
      <c r="A2555" t="s">
        <v>4992</v>
      </c>
      <c r="B2555">
        <v>63432008306</v>
      </c>
      <c r="C2555" t="s">
        <v>242</v>
      </c>
      <c r="D2555" t="s">
        <v>128</v>
      </c>
      <c r="E2555">
        <v>92113</v>
      </c>
      <c r="F2555" t="s">
        <v>75</v>
      </c>
      <c r="G2555" t="s">
        <v>794</v>
      </c>
      <c r="H2555" t="s">
        <v>242</v>
      </c>
      <c r="I2555" t="b">
        <v>1</v>
      </c>
      <c r="J2555" t="b">
        <v>0</v>
      </c>
      <c r="K2555" t="b">
        <v>1</v>
      </c>
      <c r="L2555" t="b">
        <v>0</v>
      </c>
      <c r="M2555" t="b">
        <v>0</v>
      </c>
      <c r="N2555" t="b">
        <v>0</v>
      </c>
      <c r="O2555" t="s">
        <v>57</v>
      </c>
      <c r="P2555" t="b">
        <v>0</v>
      </c>
      <c r="Q2555" t="b">
        <v>0</v>
      </c>
      <c r="R2555" t="s">
        <v>136</v>
      </c>
      <c r="S2555" t="s">
        <v>137</v>
      </c>
      <c r="T2555" t="s">
        <v>58</v>
      </c>
      <c r="U2555" t="s">
        <v>59</v>
      </c>
      <c r="V2555" t="s">
        <v>71</v>
      </c>
      <c r="W2555" t="s">
        <v>61</v>
      </c>
      <c r="X2555" t="s">
        <v>62</v>
      </c>
      <c r="Y2555" t="s">
        <v>63</v>
      </c>
      <c r="Z2555">
        <v>24.49</v>
      </c>
      <c r="AA2555">
        <v>17.760000000000002</v>
      </c>
      <c r="AB2555">
        <v>3.67</v>
      </c>
      <c r="AC2555">
        <v>9</v>
      </c>
      <c r="AD2555">
        <v>299.87</v>
      </c>
      <c r="AE2555">
        <v>365.7</v>
      </c>
      <c r="AF2555">
        <v>24</v>
      </c>
      <c r="AG2555" t="b">
        <v>1</v>
      </c>
      <c r="AH2555">
        <v>365.7</v>
      </c>
      <c r="AI2555">
        <f t="shared" si="39"/>
        <v>2061.683661563477</v>
      </c>
      <c r="AJ2555">
        <v>1</v>
      </c>
      <c r="AK2555" t="b">
        <v>0</v>
      </c>
      <c r="AL2555" t="b">
        <v>0</v>
      </c>
      <c r="AM2555" t="s">
        <v>576</v>
      </c>
      <c r="AN2555" s="1">
        <v>40076</v>
      </c>
      <c r="AO2555" s="1">
        <v>40077</v>
      </c>
      <c r="AP2555" s="1">
        <v>40079</v>
      </c>
      <c r="AQ2555" s="1">
        <v>40233</v>
      </c>
    </row>
    <row r="2556" spans="1:43">
      <c r="A2556" t="s">
        <v>4993</v>
      </c>
      <c r="C2556" t="s">
        <v>4994</v>
      </c>
      <c r="D2556" t="s">
        <v>67</v>
      </c>
      <c r="E2556">
        <v>27910</v>
      </c>
      <c r="F2556" t="s">
        <v>68</v>
      </c>
      <c r="G2556" t="s">
        <v>4995</v>
      </c>
      <c r="H2556" t="s">
        <v>4996</v>
      </c>
      <c r="I2556" t="b">
        <v>0</v>
      </c>
      <c r="J2556" t="b">
        <v>0</v>
      </c>
      <c r="K2556" t="b">
        <v>0</v>
      </c>
      <c r="L2556" t="b">
        <v>0</v>
      </c>
      <c r="M2556" t="b">
        <v>0</v>
      </c>
      <c r="N2556" t="b">
        <v>0</v>
      </c>
      <c r="O2556" t="s">
        <v>77</v>
      </c>
      <c r="P2556" t="b">
        <v>0</v>
      </c>
      <c r="Q2556" t="b">
        <v>0</v>
      </c>
      <c r="R2556" t="s">
        <v>119</v>
      </c>
      <c r="S2556" t="s">
        <v>59</v>
      </c>
      <c r="T2556" t="s">
        <v>58</v>
      </c>
      <c r="U2556" t="s">
        <v>59</v>
      </c>
      <c r="V2556" t="s">
        <v>71</v>
      </c>
      <c r="W2556" t="s">
        <v>80</v>
      </c>
      <c r="X2556" t="s">
        <v>62</v>
      </c>
      <c r="Y2556" t="s">
        <v>88</v>
      </c>
      <c r="Z2556">
        <v>12</v>
      </c>
      <c r="AA2556">
        <v>18.84</v>
      </c>
      <c r="AB2556">
        <v>3.62</v>
      </c>
      <c r="AC2556">
        <v>35</v>
      </c>
      <c r="AD2556">
        <v>310.94</v>
      </c>
      <c r="AE2556">
        <v>365.81</v>
      </c>
      <c r="AF2556">
        <v>40</v>
      </c>
      <c r="AG2556" t="b">
        <v>1</v>
      </c>
      <c r="AH2556">
        <v>365.81</v>
      </c>
      <c r="AI2556">
        <f t="shared" si="39"/>
        <v>2051.7064928605291</v>
      </c>
      <c r="AJ2556">
        <v>1</v>
      </c>
      <c r="AK2556" t="b">
        <v>0</v>
      </c>
      <c r="AL2556" t="b">
        <v>0</v>
      </c>
      <c r="AM2556" t="s">
        <v>576</v>
      </c>
      <c r="AN2556" s="1">
        <v>40497</v>
      </c>
      <c r="AO2556" s="1">
        <v>40514</v>
      </c>
      <c r="AP2556" s="1">
        <v>40546</v>
      </c>
      <c r="AQ2556" s="1">
        <v>40645</v>
      </c>
    </row>
    <row r="2557" spans="1:43">
      <c r="A2557" t="s">
        <v>4997</v>
      </c>
      <c r="B2557">
        <v>240009000340</v>
      </c>
      <c r="C2557" t="s">
        <v>669</v>
      </c>
      <c r="D2557" t="s">
        <v>609</v>
      </c>
      <c r="E2557">
        <v>21239</v>
      </c>
      <c r="F2557" t="s">
        <v>75</v>
      </c>
      <c r="G2557" t="s">
        <v>670</v>
      </c>
      <c r="H2557" t="s">
        <v>671</v>
      </c>
      <c r="I2557" t="b">
        <v>0</v>
      </c>
      <c r="J2557" t="b">
        <v>0</v>
      </c>
      <c r="K2557" t="b">
        <v>0</v>
      </c>
      <c r="L2557" t="b">
        <v>0</v>
      </c>
      <c r="M2557" t="b">
        <v>0</v>
      </c>
      <c r="N2557" t="b">
        <v>0</v>
      </c>
      <c r="O2557" t="s">
        <v>57</v>
      </c>
      <c r="P2557" t="b">
        <v>0</v>
      </c>
      <c r="Q2557" t="b">
        <v>0</v>
      </c>
      <c r="R2557" t="s">
        <v>58</v>
      </c>
      <c r="S2557" t="s">
        <v>59</v>
      </c>
      <c r="T2557" t="s">
        <v>119</v>
      </c>
      <c r="U2557" t="s">
        <v>59</v>
      </c>
      <c r="V2557" t="s">
        <v>60</v>
      </c>
      <c r="W2557" t="s">
        <v>61</v>
      </c>
      <c r="X2557" t="s">
        <v>62</v>
      </c>
      <c r="Y2557" t="s">
        <v>81</v>
      </c>
      <c r="Z2557">
        <v>25.98</v>
      </c>
      <c r="AA2557">
        <v>12.99</v>
      </c>
      <c r="AB2557">
        <v>3.9</v>
      </c>
      <c r="AC2557">
        <v>9</v>
      </c>
      <c r="AD2557">
        <v>311.7</v>
      </c>
      <c r="AE2557">
        <v>380.12</v>
      </c>
      <c r="AF2557">
        <v>24</v>
      </c>
      <c r="AG2557" t="b">
        <v>1</v>
      </c>
      <c r="AH2557">
        <v>365.85</v>
      </c>
      <c r="AI2557">
        <f t="shared" si="39"/>
        <v>2048.0844315140012</v>
      </c>
      <c r="AJ2557">
        <v>8</v>
      </c>
      <c r="AK2557" t="b">
        <v>1</v>
      </c>
      <c r="AL2557" t="b">
        <v>0</v>
      </c>
      <c r="AM2557" t="s">
        <v>576</v>
      </c>
      <c r="AN2557" s="1">
        <v>40129</v>
      </c>
      <c r="AO2557" s="1">
        <v>40196</v>
      </c>
      <c r="AP2557" s="1">
        <v>40256</v>
      </c>
      <c r="AQ2557" s="1">
        <v>40286</v>
      </c>
    </row>
    <row r="2558" spans="1:43">
      <c r="A2558" t="s">
        <v>4998</v>
      </c>
      <c r="B2558">
        <v>450363001027</v>
      </c>
      <c r="C2558" t="s">
        <v>316</v>
      </c>
      <c r="D2558" t="s">
        <v>196</v>
      </c>
      <c r="E2558">
        <v>29303</v>
      </c>
      <c r="F2558" t="s">
        <v>75</v>
      </c>
      <c r="G2558" t="s">
        <v>315</v>
      </c>
      <c r="H2558" t="s">
        <v>316</v>
      </c>
      <c r="I2558" t="b">
        <v>0</v>
      </c>
      <c r="J2558" t="b">
        <v>0</v>
      </c>
      <c r="K2558" t="b">
        <v>0</v>
      </c>
      <c r="L2558" t="b">
        <v>0</v>
      </c>
      <c r="M2558" t="b">
        <v>0</v>
      </c>
      <c r="N2558" t="b">
        <v>0</v>
      </c>
      <c r="O2558" t="s">
        <v>77</v>
      </c>
      <c r="P2558" t="b">
        <v>0</v>
      </c>
      <c r="Q2558" t="b">
        <v>0</v>
      </c>
      <c r="R2558" t="s">
        <v>119</v>
      </c>
      <c r="S2558" t="s">
        <v>59</v>
      </c>
      <c r="V2558" t="s">
        <v>71</v>
      </c>
      <c r="W2558" t="s">
        <v>114</v>
      </c>
      <c r="X2558" t="s">
        <v>62</v>
      </c>
      <c r="Y2558" t="s">
        <v>81</v>
      </c>
      <c r="Z2558">
        <v>26.27</v>
      </c>
      <c r="AA2558">
        <v>13.13</v>
      </c>
      <c r="AB2558">
        <v>6.57</v>
      </c>
      <c r="AC2558">
        <v>17</v>
      </c>
      <c r="AD2558">
        <v>326</v>
      </c>
      <c r="AE2558">
        <v>397.56</v>
      </c>
      <c r="AF2558">
        <v>20</v>
      </c>
      <c r="AG2558" t="b">
        <v>1</v>
      </c>
      <c r="AH2558">
        <v>365.88</v>
      </c>
      <c r="AI2558">
        <f t="shared" si="39"/>
        <v>2045.3699855041091</v>
      </c>
      <c r="AJ2558">
        <v>6</v>
      </c>
      <c r="AK2558" t="b">
        <v>0</v>
      </c>
      <c r="AL2558" t="b">
        <v>0</v>
      </c>
      <c r="AM2558" t="s">
        <v>576</v>
      </c>
      <c r="AN2558" s="1">
        <v>39829</v>
      </c>
      <c r="AO2558" s="1">
        <v>39852</v>
      </c>
      <c r="AP2558" s="1">
        <v>39982</v>
      </c>
      <c r="AQ2558" s="1">
        <v>39984</v>
      </c>
    </row>
    <row r="2559" spans="1:43">
      <c r="A2559" t="s">
        <v>4999</v>
      </c>
      <c r="B2559">
        <v>62805011559</v>
      </c>
      <c r="C2559" t="s">
        <v>93</v>
      </c>
      <c r="D2559" t="s">
        <v>128</v>
      </c>
      <c r="E2559">
        <v>94621</v>
      </c>
      <c r="F2559" t="s">
        <v>75</v>
      </c>
      <c r="G2559" t="s">
        <v>244</v>
      </c>
      <c r="H2559" t="s">
        <v>245</v>
      </c>
      <c r="I2559" t="b">
        <v>0</v>
      </c>
      <c r="J2559" t="b">
        <v>0</v>
      </c>
      <c r="K2559" t="b">
        <v>0</v>
      </c>
      <c r="L2559" t="b">
        <v>1</v>
      </c>
      <c r="M2559" t="b">
        <v>0</v>
      </c>
      <c r="N2559" t="b">
        <v>0</v>
      </c>
      <c r="O2559" t="s">
        <v>77</v>
      </c>
      <c r="P2559" t="b">
        <v>0</v>
      </c>
      <c r="Q2559" t="b">
        <v>0</v>
      </c>
      <c r="R2559" t="s">
        <v>136</v>
      </c>
      <c r="S2559" t="s">
        <v>137</v>
      </c>
      <c r="V2559" t="s">
        <v>60</v>
      </c>
      <c r="W2559" t="s">
        <v>61</v>
      </c>
      <c r="X2559" t="s">
        <v>62</v>
      </c>
      <c r="Y2559" t="s">
        <v>63</v>
      </c>
      <c r="Z2559">
        <v>24.9</v>
      </c>
      <c r="AA2559">
        <v>18.05</v>
      </c>
      <c r="AB2559">
        <v>6.23</v>
      </c>
      <c r="AC2559">
        <v>17</v>
      </c>
      <c r="AD2559">
        <v>315</v>
      </c>
      <c r="AE2559">
        <v>384.15</v>
      </c>
      <c r="AF2559">
        <v>20</v>
      </c>
      <c r="AG2559" t="b">
        <v>1</v>
      </c>
      <c r="AH2559">
        <v>366.18</v>
      </c>
      <c r="AI2559">
        <f t="shared" si="39"/>
        <v>2018.3245254051621</v>
      </c>
      <c r="AJ2559">
        <v>7</v>
      </c>
      <c r="AK2559" t="b">
        <v>0</v>
      </c>
      <c r="AL2559" t="b">
        <v>0</v>
      </c>
      <c r="AM2559" t="s">
        <v>576</v>
      </c>
      <c r="AN2559" s="1">
        <v>39335</v>
      </c>
      <c r="AO2559" s="1">
        <v>39444</v>
      </c>
      <c r="AP2559" s="1">
        <v>39503</v>
      </c>
      <c r="AQ2559" s="1">
        <v>39568</v>
      </c>
    </row>
    <row r="2560" spans="1:43">
      <c r="A2560" t="s">
        <v>5000</v>
      </c>
      <c r="C2560" t="s">
        <v>738</v>
      </c>
      <c r="D2560" t="s">
        <v>557</v>
      </c>
      <c r="E2560">
        <v>6604</v>
      </c>
      <c r="F2560" t="s">
        <v>75</v>
      </c>
      <c r="G2560" t="s">
        <v>739</v>
      </c>
      <c r="H2560" t="s">
        <v>740</v>
      </c>
      <c r="I2560" t="b">
        <v>0</v>
      </c>
      <c r="J2560" t="b">
        <v>0</v>
      </c>
      <c r="K2560" t="b">
        <v>0</v>
      </c>
      <c r="L2560" t="b">
        <v>0</v>
      </c>
      <c r="M2560" t="b">
        <v>0</v>
      </c>
      <c r="N2560" t="b">
        <v>0</v>
      </c>
      <c r="O2560" t="s">
        <v>77</v>
      </c>
      <c r="P2560" t="b">
        <v>0</v>
      </c>
      <c r="Q2560" t="b">
        <v>0</v>
      </c>
      <c r="R2560" t="s">
        <v>136</v>
      </c>
      <c r="S2560" t="s">
        <v>137</v>
      </c>
      <c r="T2560" t="s">
        <v>230</v>
      </c>
      <c r="U2560" t="s">
        <v>59</v>
      </c>
      <c r="V2560" t="s">
        <v>60</v>
      </c>
      <c r="W2560" t="s">
        <v>61</v>
      </c>
      <c r="X2560" t="s">
        <v>62</v>
      </c>
      <c r="Y2560" t="s">
        <v>63</v>
      </c>
      <c r="Z2560">
        <v>26.85</v>
      </c>
      <c r="AA2560">
        <v>0</v>
      </c>
      <c r="AB2560">
        <v>6.71</v>
      </c>
      <c r="AC2560">
        <v>17</v>
      </c>
      <c r="AD2560">
        <v>319</v>
      </c>
      <c r="AE2560">
        <v>389.02</v>
      </c>
      <c r="AF2560">
        <v>30</v>
      </c>
      <c r="AG2560" t="b">
        <v>0</v>
      </c>
      <c r="AH2560">
        <v>366.47</v>
      </c>
      <c r="AI2560">
        <f t="shared" si="39"/>
        <v>1992.3516806428461</v>
      </c>
      <c r="AJ2560">
        <v>3</v>
      </c>
      <c r="AK2560" t="b">
        <v>0</v>
      </c>
      <c r="AL2560" t="b">
        <v>0</v>
      </c>
      <c r="AM2560" t="s">
        <v>576</v>
      </c>
      <c r="AN2560" s="1">
        <v>39474</v>
      </c>
      <c r="AO2560" s="1">
        <v>39604</v>
      </c>
      <c r="AP2560" s="1">
        <v>39769</v>
      </c>
      <c r="AQ2560" s="1">
        <v>39629</v>
      </c>
    </row>
    <row r="2561" spans="1:43">
      <c r="A2561" t="s">
        <v>5001</v>
      </c>
      <c r="B2561">
        <v>360015300800</v>
      </c>
      <c r="C2561" t="s">
        <v>483</v>
      </c>
      <c r="D2561" t="s">
        <v>74</v>
      </c>
      <c r="E2561">
        <v>11226</v>
      </c>
      <c r="F2561" t="s">
        <v>75</v>
      </c>
      <c r="G2561" t="s">
        <v>117</v>
      </c>
      <c r="H2561" t="s">
        <v>483</v>
      </c>
      <c r="I2561" t="b">
        <v>0</v>
      </c>
      <c r="J2561" t="b">
        <v>1</v>
      </c>
      <c r="K2561" t="b">
        <v>0</v>
      </c>
      <c r="L2561" t="b">
        <v>0</v>
      </c>
      <c r="M2561" t="b">
        <v>0</v>
      </c>
      <c r="N2561" t="b">
        <v>0</v>
      </c>
      <c r="O2561" t="s">
        <v>57</v>
      </c>
      <c r="P2561" t="b">
        <v>0</v>
      </c>
      <c r="Q2561" t="b">
        <v>0</v>
      </c>
      <c r="R2561" t="s">
        <v>58</v>
      </c>
      <c r="S2561" t="s">
        <v>59</v>
      </c>
      <c r="T2561" t="s">
        <v>58</v>
      </c>
      <c r="U2561" t="s">
        <v>59</v>
      </c>
      <c r="V2561" t="s">
        <v>60</v>
      </c>
      <c r="W2561" t="s">
        <v>114</v>
      </c>
      <c r="X2561" t="s">
        <v>62</v>
      </c>
      <c r="Y2561" t="s">
        <v>63</v>
      </c>
      <c r="AD2561">
        <v>311.60000000000002</v>
      </c>
      <c r="AE2561">
        <v>380</v>
      </c>
      <c r="AF2561">
        <v>8</v>
      </c>
      <c r="AG2561" t="b">
        <v>1</v>
      </c>
      <c r="AH2561">
        <v>366.57</v>
      </c>
      <c r="AI2561">
        <f t="shared" si="39"/>
        <v>1983.434527276534</v>
      </c>
      <c r="AJ2561">
        <v>1</v>
      </c>
      <c r="AK2561" t="b">
        <v>0</v>
      </c>
      <c r="AL2561" t="b">
        <v>0</v>
      </c>
      <c r="AM2561" t="s">
        <v>576</v>
      </c>
      <c r="AN2561" s="1">
        <v>39059</v>
      </c>
      <c r="AO2561" s="1">
        <v>39299</v>
      </c>
      <c r="AP2561" s="1">
        <v>39407</v>
      </c>
      <c r="AQ2561" s="1">
        <v>39436</v>
      </c>
    </row>
    <row r="2562" spans="1:43">
      <c r="A2562" t="s">
        <v>5002</v>
      </c>
      <c r="B2562">
        <v>370488002320</v>
      </c>
      <c r="C2562" t="s">
        <v>2468</v>
      </c>
      <c r="D2562" t="s">
        <v>67</v>
      </c>
      <c r="E2562">
        <v>27863</v>
      </c>
      <c r="F2562" t="s">
        <v>68</v>
      </c>
      <c r="G2562" t="s">
        <v>1823</v>
      </c>
      <c r="H2562" t="s">
        <v>176</v>
      </c>
      <c r="I2562" t="b">
        <v>0</v>
      </c>
      <c r="J2562" t="b">
        <v>0</v>
      </c>
      <c r="K2562" t="b">
        <v>0</v>
      </c>
      <c r="L2562" t="b">
        <v>0</v>
      </c>
      <c r="M2562" t="b">
        <v>0</v>
      </c>
      <c r="N2562" t="b">
        <v>0</v>
      </c>
      <c r="O2562" t="s">
        <v>57</v>
      </c>
      <c r="P2562" t="b">
        <v>0</v>
      </c>
      <c r="Q2562" t="b">
        <v>0</v>
      </c>
      <c r="R2562" t="s">
        <v>58</v>
      </c>
      <c r="S2562" t="s">
        <v>59</v>
      </c>
      <c r="T2562" t="s">
        <v>136</v>
      </c>
      <c r="U2562" t="s">
        <v>137</v>
      </c>
      <c r="V2562" t="s">
        <v>71</v>
      </c>
      <c r="W2562" t="s">
        <v>61</v>
      </c>
      <c r="X2562" t="s">
        <v>107</v>
      </c>
      <c r="Y2562" t="s">
        <v>63</v>
      </c>
      <c r="AD2562">
        <v>299.3</v>
      </c>
      <c r="AE2562">
        <v>365</v>
      </c>
      <c r="AF2562">
        <v>24</v>
      </c>
      <c r="AG2562" t="b">
        <v>1</v>
      </c>
      <c r="AH2562">
        <v>366.76</v>
      </c>
      <c r="AI2562">
        <f t="shared" si="39"/>
        <v>1966.5470358805351</v>
      </c>
      <c r="AJ2562">
        <v>2</v>
      </c>
      <c r="AK2562" t="b">
        <v>0</v>
      </c>
      <c r="AL2562" t="b">
        <v>0</v>
      </c>
      <c r="AM2562" t="s">
        <v>576</v>
      </c>
      <c r="AN2562" s="1">
        <v>39012</v>
      </c>
      <c r="AO2562" s="1">
        <v>39065</v>
      </c>
      <c r="AP2562" s="1">
        <v>39146</v>
      </c>
      <c r="AQ2562" s="1">
        <v>39255</v>
      </c>
    </row>
    <row r="2563" spans="1:43">
      <c r="A2563" t="s">
        <v>5003</v>
      </c>
      <c r="B2563">
        <v>170993000689</v>
      </c>
      <c r="C2563" t="s">
        <v>181</v>
      </c>
      <c r="D2563" t="s">
        <v>182</v>
      </c>
      <c r="E2563">
        <v>60652</v>
      </c>
      <c r="F2563" t="s">
        <v>75</v>
      </c>
      <c r="G2563" t="s">
        <v>1795</v>
      </c>
      <c r="H2563" t="s">
        <v>184</v>
      </c>
      <c r="I2563" t="b">
        <v>0</v>
      </c>
      <c r="J2563" t="b">
        <v>1</v>
      </c>
      <c r="K2563" t="b">
        <v>0</v>
      </c>
      <c r="L2563" t="b">
        <v>0</v>
      </c>
      <c r="M2563" t="b">
        <v>0</v>
      </c>
      <c r="N2563" t="b">
        <v>0</v>
      </c>
      <c r="O2563" t="s">
        <v>57</v>
      </c>
      <c r="P2563" t="b">
        <v>0</v>
      </c>
      <c r="Q2563" t="b">
        <v>0</v>
      </c>
      <c r="R2563" t="s">
        <v>119</v>
      </c>
      <c r="S2563" t="s">
        <v>59</v>
      </c>
      <c r="V2563" t="s">
        <v>71</v>
      </c>
      <c r="W2563" t="s">
        <v>80</v>
      </c>
      <c r="X2563" t="s">
        <v>62</v>
      </c>
      <c r="Y2563" t="s">
        <v>151</v>
      </c>
      <c r="Z2563">
        <v>12.18</v>
      </c>
      <c r="AA2563">
        <v>0</v>
      </c>
      <c r="AB2563">
        <v>4.0199999999999996</v>
      </c>
      <c r="AC2563">
        <v>35</v>
      </c>
      <c r="AD2563">
        <v>319.18</v>
      </c>
      <c r="AE2563">
        <v>366.87</v>
      </c>
      <c r="AF2563">
        <v>130</v>
      </c>
      <c r="AG2563" t="b">
        <v>1</v>
      </c>
      <c r="AH2563">
        <v>366.87</v>
      </c>
      <c r="AI2563">
        <f t="shared" ref="AI2563:AI2626" si="40">(AH2563-$AH$4651)^2</f>
        <v>1956.8030671775871</v>
      </c>
      <c r="AJ2563">
        <v>1</v>
      </c>
      <c r="AK2563" t="b">
        <v>0</v>
      </c>
      <c r="AL2563" t="b">
        <v>0</v>
      </c>
      <c r="AM2563" t="s">
        <v>576</v>
      </c>
      <c r="AN2563" s="1">
        <v>40397</v>
      </c>
      <c r="AO2563" s="1">
        <v>40478</v>
      </c>
      <c r="AQ2563" s="1">
        <v>40547</v>
      </c>
    </row>
    <row r="2564" spans="1:43">
      <c r="A2564" t="s">
        <v>5004</v>
      </c>
      <c r="B2564">
        <v>180405000697</v>
      </c>
      <c r="C2564" t="s">
        <v>5005</v>
      </c>
      <c r="D2564" t="s">
        <v>368</v>
      </c>
      <c r="E2564">
        <v>46140</v>
      </c>
      <c r="F2564" t="s">
        <v>54</v>
      </c>
      <c r="G2564" t="s">
        <v>5006</v>
      </c>
      <c r="H2564" t="s">
        <v>378</v>
      </c>
      <c r="I2564" t="b">
        <v>0</v>
      </c>
      <c r="J2564" t="b">
        <v>0</v>
      </c>
      <c r="K2564" t="b">
        <v>0</v>
      </c>
      <c r="L2564" t="b">
        <v>0</v>
      </c>
      <c r="M2564" t="b">
        <v>0</v>
      </c>
      <c r="N2564" t="b">
        <v>0</v>
      </c>
      <c r="O2564" t="s">
        <v>57</v>
      </c>
      <c r="P2564" t="b">
        <v>0</v>
      </c>
      <c r="Q2564" t="b">
        <v>0</v>
      </c>
      <c r="R2564" t="s">
        <v>119</v>
      </c>
      <c r="S2564" t="s">
        <v>59</v>
      </c>
      <c r="T2564" t="s">
        <v>58</v>
      </c>
      <c r="U2564" t="s">
        <v>59</v>
      </c>
      <c r="V2564" t="s">
        <v>71</v>
      </c>
      <c r="W2564" t="s">
        <v>114</v>
      </c>
      <c r="X2564" t="s">
        <v>62</v>
      </c>
      <c r="Y2564" t="s">
        <v>63</v>
      </c>
      <c r="Z2564">
        <v>0</v>
      </c>
      <c r="AA2564">
        <v>0</v>
      </c>
      <c r="AB2564">
        <v>4.49</v>
      </c>
      <c r="AC2564">
        <v>9</v>
      </c>
      <c r="AD2564">
        <v>312.99</v>
      </c>
      <c r="AE2564">
        <v>381.7</v>
      </c>
      <c r="AF2564">
        <v>90</v>
      </c>
      <c r="AG2564" t="b">
        <v>0</v>
      </c>
      <c r="AH2564">
        <v>366.96</v>
      </c>
      <c r="AI2564">
        <f t="shared" si="40"/>
        <v>1948.8487291479055</v>
      </c>
      <c r="AJ2564">
        <v>6</v>
      </c>
      <c r="AK2564" t="b">
        <v>1</v>
      </c>
      <c r="AL2564" t="b">
        <v>0</v>
      </c>
      <c r="AM2564" t="s">
        <v>576</v>
      </c>
      <c r="AN2564" s="1">
        <v>40166</v>
      </c>
      <c r="AO2564" s="1">
        <v>40273</v>
      </c>
      <c r="AP2564" s="1">
        <v>40322</v>
      </c>
      <c r="AQ2564" s="1">
        <v>40321</v>
      </c>
    </row>
    <row r="2565" spans="1:43">
      <c r="A2565" t="s">
        <v>5007</v>
      </c>
      <c r="B2565">
        <v>320006000036</v>
      </c>
      <c r="C2565" t="s">
        <v>226</v>
      </c>
      <c r="D2565" t="s">
        <v>227</v>
      </c>
      <c r="E2565">
        <v>89121</v>
      </c>
      <c r="F2565" t="s">
        <v>75</v>
      </c>
      <c r="G2565" t="s">
        <v>228</v>
      </c>
      <c r="H2565" t="s">
        <v>229</v>
      </c>
      <c r="I2565" t="b">
        <v>0</v>
      </c>
      <c r="J2565" t="b">
        <v>0</v>
      </c>
      <c r="K2565" t="b">
        <v>0</v>
      </c>
      <c r="L2565" t="b">
        <v>0</v>
      </c>
      <c r="M2565" t="b">
        <v>0</v>
      </c>
      <c r="N2565" t="b">
        <v>0</v>
      </c>
      <c r="O2565" t="s">
        <v>57</v>
      </c>
      <c r="P2565" t="b">
        <v>0</v>
      </c>
      <c r="Q2565" t="b">
        <v>0</v>
      </c>
      <c r="R2565" t="s">
        <v>101</v>
      </c>
      <c r="S2565" t="s">
        <v>95</v>
      </c>
      <c r="T2565" t="s">
        <v>58</v>
      </c>
      <c r="U2565" t="s">
        <v>59</v>
      </c>
      <c r="V2565" t="s">
        <v>71</v>
      </c>
      <c r="W2565" t="s">
        <v>1</v>
      </c>
      <c r="X2565" t="s">
        <v>62</v>
      </c>
      <c r="Y2565" t="s">
        <v>63</v>
      </c>
      <c r="Z2565">
        <v>24.8</v>
      </c>
      <c r="AA2565">
        <v>16.12</v>
      </c>
      <c r="AB2565">
        <v>6.2</v>
      </c>
      <c r="AC2565">
        <v>17</v>
      </c>
      <c r="AD2565">
        <v>312</v>
      </c>
      <c r="AE2565">
        <v>380.49</v>
      </c>
      <c r="AF2565">
        <v>20</v>
      </c>
      <c r="AG2565" t="b">
        <v>1</v>
      </c>
      <c r="AH2565">
        <v>367.06</v>
      </c>
      <c r="AI2565">
        <f t="shared" si="40"/>
        <v>1940.0295757815884</v>
      </c>
      <c r="AJ2565">
        <v>3</v>
      </c>
      <c r="AK2565" t="b">
        <v>1</v>
      </c>
      <c r="AL2565" t="b">
        <v>0</v>
      </c>
      <c r="AM2565" t="s">
        <v>576</v>
      </c>
      <c r="AN2565" s="1">
        <v>39838</v>
      </c>
      <c r="AO2565" s="1">
        <v>39847</v>
      </c>
      <c r="AP2565" s="1">
        <v>39875</v>
      </c>
      <c r="AQ2565" s="1">
        <v>39989</v>
      </c>
    </row>
    <row r="2566" spans="1:43">
      <c r="A2566" t="s">
        <v>5008</v>
      </c>
      <c r="B2566">
        <v>360013905776</v>
      </c>
      <c r="C2566" t="s">
        <v>330</v>
      </c>
      <c r="D2566" t="s">
        <v>74</v>
      </c>
      <c r="E2566">
        <v>10027</v>
      </c>
      <c r="F2566" t="s">
        <v>75</v>
      </c>
      <c r="G2566" t="s">
        <v>1094</v>
      </c>
      <c r="H2566" t="s">
        <v>332</v>
      </c>
      <c r="I2566" t="b">
        <v>1</v>
      </c>
      <c r="J2566" t="b">
        <v>0</v>
      </c>
      <c r="K2566" t="b">
        <v>1</v>
      </c>
      <c r="L2566" t="b">
        <v>1</v>
      </c>
      <c r="M2566" t="b">
        <v>0</v>
      </c>
      <c r="N2566" t="b">
        <v>0</v>
      </c>
      <c r="O2566" t="s">
        <v>77</v>
      </c>
      <c r="P2566" t="b">
        <v>1</v>
      </c>
      <c r="Q2566" t="b">
        <v>0</v>
      </c>
      <c r="R2566" t="s">
        <v>99</v>
      </c>
      <c r="S2566" t="s">
        <v>100</v>
      </c>
      <c r="T2566" t="s">
        <v>136</v>
      </c>
      <c r="U2566" t="s">
        <v>137</v>
      </c>
      <c r="V2566" t="s">
        <v>71</v>
      </c>
      <c r="W2566" t="s">
        <v>80</v>
      </c>
      <c r="X2566" t="s">
        <v>62</v>
      </c>
      <c r="Y2566" t="s">
        <v>63</v>
      </c>
      <c r="Z2566">
        <v>26.22</v>
      </c>
      <c r="AA2566">
        <v>0</v>
      </c>
      <c r="AB2566">
        <v>6.55</v>
      </c>
      <c r="AC2566">
        <v>17</v>
      </c>
      <c r="AD2566">
        <v>312</v>
      </c>
      <c r="AE2566">
        <v>380.49</v>
      </c>
      <c r="AF2566">
        <v>25</v>
      </c>
      <c r="AG2566" t="b">
        <v>1</v>
      </c>
      <c r="AH2566">
        <v>367.06</v>
      </c>
      <c r="AI2566">
        <f t="shared" si="40"/>
        <v>1940.0295757815884</v>
      </c>
      <c r="AJ2566">
        <v>3</v>
      </c>
      <c r="AK2566" t="b">
        <v>1</v>
      </c>
      <c r="AL2566" t="b">
        <v>0</v>
      </c>
      <c r="AM2566" t="s">
        <v>576</v>
      </c>
      <c r="AN2566" s="1">
        <v>39799</v>
      </c>
      <c r="AO2566" s="1">
        <v>39805</v>
      </c>
      <c r="AP2566" s="1">
        <v>39902</v>
      </c>
      <c r="AQ2566" s="1">
        <v>39955</v>
      </c>
    </row>
    <row r="2567" spans="1:43">
      <c r="A2567" t="s">
        <v>5009</v>
      </c>
      <c r="B2567">
        <v>10000501616</v>
      </c>
      <c r="C2567" t="s">
        <v>531</v>
      </c>
      <c r="D2567" t="s">
        <v>397</v>
      </c>
      <c r="E2567">
        <v>35951</v>
      </c>
      <c r="F2567" t="s">
        <v>68</v>
      </c>
      <c r="G2567" t="s">
        <v>532</v>
      </c>
      <c r="H2567" t="s">
        <v>533</v>
      </c>
      <c r="I2567" t="b">
        <v>0</v>
      </c>
      <c r="J2567" t="b">
        <v>0</v>
      </c>
      <c r="K2567" t="b">
        <v>0</v>
      </c>
      <c r="L2567" t="b">
        <v>0</v>
      </c>
      <c r="M2567" t="b">
        <v>0</v>
      </c>
      <c r="N2567" t="b">
        <v>0</v>
      </c>
      <c r="O2567" t="s">
        <v>57</v>
      </c>
      <c r="P2567" t="b">
        <v>0</v>
      </c>
      <c r="Q2567" t="b">
        <v>0</v>
      </c>
      <c r="R2567" t="s">
        <v>58</v>
      </c>
      <c r="S2567" t="s">
        <v>59</v>
      </c>
      <c r="T2567" t="s">
        <v>99</v>
      </c>
      <c r="U2567" t="s">
        <v>100</v>
      </c>
      <c r="V2567" t="s">
        <v>71</v>
      </c>
      <c r="W2567" t="s">
        <v>1</v>
      </c>
      <c r="X2567" t="s">
        <v>62</v>
      </c>
      <c r="Y2567" t="s">
        <v>63</v>
      </c>
      <c r="Z2567">
        <v>25.34</v>
      </c>
      <c r="AA2567">
        <v>10.14</v>
      </c>
      <c r="AB2567">
        <v>6.34</v>
      </c>
      <c r="AC2567">
        <v>17</v>
      </c>
      <c r="AD2567">
        <v>312</v>
      </c>
      <c r="AE2567">
        <v>380.49</v>
      </c>
      <c r="AF2567">
        <v>18</v>
      </c>
      <c r="AG2567" t="b">
        <v>1</v>
      </c>
      <c r="AH2567">
        <v>367.06</v>
      </c>
      <c r="AI2567">
        <f t="shared" si="40"/>
        <v>1940.0295757815884</v>
      </c>
      <c r="AJ2567">
        <v>1</v>
      </c>
      <c r="AK2567" t="b">
        <v>0</v>
      </c>
      <c r="AL2567" t="b">
        <v>0</v>
      </c>
      <c r="AM2567" t="s">
        <v>576</v>
      </c>
      <c r="AN2567" s="1">
        <v>39720</v>
      </c>
      <c r="AO2567" s="1">
        <v>39875</v>
      </c>
      <c r="AP2567" s="1">
        <v>39967</v>
      </c>
      <c r="AQ2567" s="1">
        <v>39876</v>
      </c>
    </row>
    <row r="2568" spans="1:43">
      <c r="A2568" t="s">
        <v>5010</v>
      </c>
      <c r="B2568">
        <v>62271003068</v>
      </c>
      <c r="C2568" t="s">
        <v>5011</v>
      </c>
      <c r="D2568" t="s">
        <v>128</v>
      </c>
      <c r="E2568">
        <v>90710</v>
      </c>
      <c r="F2568" t="s">
        <v>75</v>
      </c>
      <c r="G2568" t="s">
        <v>271</v>
      </c>
      <c r="H2568" t="s">
        <v>130</v>
      </c>
      <c r="I2568" t="b">
        <v>0</v>
      </c>
      <c r="J2568" t="b">
        <v>1</v>
      </c>
      <c r="K2568" t="b">
        <v>1</v>
      </c>
      <c r="L2568" t="b">
        <v>0</v>
      </c>
      <c r="M2568" t="b">
        <v>0</v>
      </c>
      <c r="N2568" t="b">
        <v>0</v>
      </c>
      <c r="O2568" t="s">
        <v>57</v>
      </c>
      <c r="P2568" t="b">
        <v>0</v>
      </c>
      <c r="Q2568" t="b">
        <v>0</v>
      </c>
      <c r="R2568" t="s">
        <v>1</v>
      </c>
      <c r="S2568" t="s">
        <v>137</v>
      </c>
      <c r="T2568" t="s">
        <v>1</v>
      </c>
      <c r="U2568" t="s">
        <v>137</v>
      </c>
      <c r="V2568" t="s">
        <v>60</v>
      </c>
      <c r="W2568" t="s">
        <v>61</v>
      </c>
      <c r="X2568" t="s">
        <v>62</v>
      </c>
      <c r="Y2568" t="s">
        <v>81</v>
      </c>
      <c r="Z2568">
        <v>24.68</v>
      </c>
      <c r="AA2568">
        <v>17.89</v>
      </c>
      <c r="AB2568">
        <v>6.17</v>
      </c>
      <c r="AC2568">
        <v>17</v>
      </c>
      <c r="AD2568">
        <v>312</v>
      </c>
      <c r="AE2568">
        <v>380.49</v>
      </c>
      <c r="AF2568">
        <v>25</v>
      </c>
      <c r="AG2568" t="b">
        <v>0</v>
      </c>
      <c r="AH2568">
        <v>367.06</v>
      </c>
      <c r="AI2568">
        <f t="shared" si="40"/>
        <v>1940.0295757815884</v>
      </c>
      <c r="AJ2568">
        <v>1</v>
      </c>
      <c r="AK2568" t="b">
        <v>0</v>
      </c>
      <c r="AL2568" t="b">
        <v>0</v>
      </c>
      <c r="AM2568" t="s">
        <v>576</v>
      </c>
      <c r="AN2568" s="1">
        <v>39425</v>
      </c>
      <c r="AO2568" s="1">
        <v>39510</v>
      </c>
      <c r="AP2568" s="1">
        <v>39568</v>
      </c>
      <c r="AQ2568" s="1">
        <v>39544</v>
      </c>
    </row>
    <row r="2569" spans="1:43">
      <c r="A2569" t="s">
        <v>5012</v>
      </c>
      <c r="B2569">
        <v>403024029767</v>
      </c>
      <c r="C2569" t="s">
        <v>97</v>
      </c>
      <c r="D2569" t="s">
        <v>53</v>
      </c>
      <c r="E2569">
        <v>74115</v>
      </c>
      <c r="F2569" t="s">
        <v>75</v>
      </c>
      <c r="G2569" t="s">
        <v>98</v>
      </c>
      <c r="H2569" t="s">
        <v>97</v>
      </c>
      <c r="I2569" t="b">
        <v>0</v>
      </c>
      <c r="J2569" t="b">
        <v>0</v>
      </c>
      <c r="K2569" t="b">
        <v>0</v>
      </c>
      <c r="L2569" t="b">
        <v>0</v>
      </c>
      <c r="M2569" t="b">
        <v>0</v>
      </c>
      <c r="N2569" t="b">
        <v>0</v>
      </c>
      <c r="O2569" t="s">
        <v>57</v>
      </c>
      <c r="P2569" t="b">
        <v>0</v>
      </c>
      <c r="Q2569" t="b">
        <v>0</v>
      </c>
      <c r="R2569" t="s">
        <v>101</v>
      </c>
      <c r="S2569" t="s">
        <v>95</v>
      </c>
      <c r="T2569" t="s">
        <v>94</v>
      </c>
      <c r="U2569" t="s">
        <v>95</v>
      </c>
      <c r="V2569" t="s">
        <v>60</v>
      </c>
      <c r="W2569" t="s">
        <v>61</v>
      </c>
      <c r="X2569" t="s">
        <v>62</v>
      </c>
      <c r="Y2569" t="s">
        <v>63</v>
      </c>
      <c r="Z2569">
        <v>25.19</v>
      </c>
      <c r="AA2569">
        <v>11.34</v>
      </c>
      <c r="AB2569">
        <v>3.78</v>
      </c>
      <c r="AC2569">
        <v>9</v>
      </c>
      <c r="AD2569">
        <v>301.22000000000003</v>
      </c>
      <c r="AE2569">
        <v>367.34</v>
      </c>
      <c r="AF2569">
        <v>20</v>
      </c>
      <c r="AG2569" t="b">
        <v>1</v>
      </c>
      <c r="AH2569">
        <v>367.34</v>
      </c>
      <c r="AI2569">
        <f t="shared" si="40"/>
        <v>1915.4423463559081</v>
      </c>
      <c r="AJ2569">
        <v>3</v>
      </c>
      <c r="AK2569" t="b">
        <v>1</v>
      </c>
      <c r="AL2569" t="b">
        <v>0</v>
      </c>
      <c r="AM2569" t="s">
        <v>576</v>
      </c>
      <c r="AN2569" s="1">
        <v>40045</v>
      </c>
      <c r="AO2569" s="1">
        <v>40107</v>
      </c>
      <c r="AP2569" s="1">
        <v>40137</v>
      </c>
      <c r="AQ2569" s="1">
        <v>40203</v>
      </c>
    </row>
    <row r="2570" spans="1:43">
      <c r="A2570" t="s">
        <v>5013</v>
      </c>
      <c r="B2570">
        <v>130315002503</v>
      </c>
      <c r="C2570" t="s">
        <v>279</v>
      </c>
      <c r="D2570" t="s">
        <v>280</v>
      </c>
      <c r="E2570">
        <v>31217</v>
      </c>
      <c r="F2570" t="s">
        <v>68</v>
      </c>
      <c r="G2570" t="s">
        <v>2327</v>
      </c>
      <c r="H2570" t="s">
        <v>2328</v>
      </c>
      <c r="I2570" t="b">
        <v>0</v>
      </c>
      <c r="J2570" t="b">
        <v>0</v>
      </c>
      <c r="K2570" t="b">
        <v>0</v>
      </c>
      <c r="L2570" t="b">
        <v>0</v>
      </c>
      <c r="M2570" t="b">
        <v>0</v>
      </c>
      <c r="N2570" t="b">
        <v>0</v>
      </c>
      <c r="O2570" t="s">
        <v>57</v>
      </c>
      <c r="P2570" t="b">
        <v>0</v>
      </c>
      <c r="Q2570" t="b">
        <v>0</v>
      </c>
      <c r="R2570" t="s">
        <v>211</v>
      </c>
      <c r="S2570" t="s">
        <v>100</v>
      </c>
      <c r="T2570" t="s">
        <v>521</v>
      </c>
      <c r="U2570" t="s">
        <v>137</v>
      </c>
      <c r="V2570" t="s">
        <v>60</v>
      </c>
      <c r="W2570" t="s">
        <v>80</v>
      </c>
      <c r="X2570" t="s">
        <v>62</v>
      </c>
      <c r="Y2570" t="s">
        <v>63</v>
      </c>
      <c r="Z2570">
        <v>12</v>
      </c>
      <c r="AA2570">
        <v>16.899999999999999</v>
      </c>
      <c r="AB2570">
        <v>3.67</v>
      </c>
      <c r="AC2570">
        <v>35</v>
      </c>
      <c r="AD2570">
        <v>312.54000000000002</v>
      </c>
      <c r="AE2570">
        <v>367.69</v>
      </c>
      <c r="AF2570">
        <v>25</v>
      </c>
      <c r="AG2570" t="b">
        <v>1</v>
      </c>
      <c r="AH2570">
        <v>367.7</v>
      </c>
      <c r="AI2570">
        <f t="shared" si="40"/>
        <v>1884.0605942371719</v>
      </c>
      <c r="AJ2570">
        <v>7</v>
      </c>
      <c r="AK2570" t="b">
        <v>1</v>
      </c>
      <c r="AL2570" t="b">
        <v>1</v>
      </c>
      <c r="AM2570" t="s">
        <v>576</v>
      </c>
      <c r="AN2570" s="1">
        <v>40434</v>
      </c>
      <c r="AO2570" s="1">
        <v>40514</v>
      </c>
      <c r="AP2570" s="1">
        <v>40633</v>
      </c>
      <c r="AQ2570" s="1">
        <v>40582</v>
      </c>
    </row>
    <row r="2571" spans="1:43">
      <c r="A2571" t="s">
        <v>5014</v>
      </c>
      <c r="C2571" t="s">
        <v>483</v>
      </c>
      <c r="D2571" t="s">
        <v>74</v>
      </c>
      <c r="E2571">
        <v>11226</v>
      </c>
      <c r="F2571" t="s">
        <v>75</v>
      </c>
      <c r="G2571" t="s">
        <v>723</v>
      </c>
      <c r="H2571" t="s">
        <v>483</v>
      </c>
      <c r="I2571" t="b">
        <v>0</v>
      </c>
      <c r="J2571" t="b">
        <v>0</v>
      </c>
      <c r="K2571" t="b">
        <v>1</v>
      </c>
      <c r="L2571" t="b">
        <v>0</v>
      </c>
      <c r="M2571" t="b">
        <v>0</v>
      </c>
      <c r="N2571" t="b">
        <v>0</v>
      </c>
      <c r="O2571" t="s">
        <v>77</v>
      </c>
      <c r="P2571" t="b">
        <v>0</v>
      </c>
      <c r="Q2571" t="b">
        <v>1</v>
      </c>
      <c r="R2571" t="s">
        <v>113</v>
      </c>
      <c r="S2571" t="s">
        <v>113</v>
      </c>
      <c r="V2571" t="s">
        <v>60</v>
      </c>
      <c r="W2571" t="s">
        <v>61</v>
      </c>
      <c r="X2571" t="s">
        <v>62</v>
      </c>
      <c r="Y2571" t="s">
        <v>63</v>
      </c>
      <c r="AD2571">
        <v>367.98</v>
      </c>
      <c r="AE2571">
        <v>448.76</v>
      </c>
      <c r="AF2571">
        <v>141</v>
      </c>
      <c r="AG2571" t="b">
        <v>1</v>
      </c>
      <c r="AH2571">
        <v>368</v>
      </c>
      <c r="AI2571">
        <f t="shared" si="40"/>
        <v>1858.1071341382251</v>
      </c>
      <c r="AJ2571">
        <v>1</v>
      </c>
      <c r="AK2571" t="b">
        <v>0</v>
      </c>
      <c r="AL2571" t="b">
        <v>0</v>
      </c>
      <c r="AM2571" t="s">
        <v>576</v>
      </c>
      <c r="AN2571" s="1">
        <v>38761</v>
      </c>
      <c r="AO2571" s="1">
        <v>38792</v>
      </c>
      <c r="AP2571" s="1">
        <v>38841</v>
      </c>
      <c r="AQ2571" s="1">
        <v>39082</v>
      </c>
    </row>
    <row r="2572" spans="1:43">
      <c r="A2572" t="s">
        <v>5015</v>
      </c>
      <c r="C2572" t="s">
        <v>553</v>
      </c>
      <c r="D2572" t="s">
        <v>74</v>
      </c>
      <c r="E2572">
        <v>10302</v>
      </c>
      <c r="F2572" t="s">
        <v>75</v>
      </c>
      <c r="G2572" t="s">
        <v>1688</v>
      </c>
      <c r="H2572" t="s">
        <v>553</v>
      </c>
      <c r="I2572" t="b">
        <v>0</v>
      </c>
      <c r="J2572" t="b">
        <v>1</v>
      </c>
      <c r="K2572" t="b">
        <v>0</v>
      </c>
      <c r="L2572" t="b">
        <v>0</v>
      </c>
      <c r="M2572" t="b">
        <v>0</v>
      </c>
      <c r="N2572" t="b">
        <v>0</v>
      </c>
      <c r="O2572" t="s">
        <v>57</v>
      </c>
      <c r="P2572" t="b">
        <v>0</v>
      </c>
      <c r="Q2572" t="b">
        <v>1</v>
      </c>
      <c r="R2572" t="s">
        <v>78</v>
      </c>
      <c r="S2572" t="s">
        <v>79</v>
      </c>
      <c r="T2572" t="s">
        <v>58</v>
      </c>
      <c r="U2572" t="s">
        <v>59</v>
      </c>
      <c r="W2572" t="s">
        <v>114</v>
      </c>
      <c r="X2572" t="s">
        <v>62</v>
      </c>
      <c r="Y2572" t="s">
        <v>81</v>
      </c>
      <c r="AD2572">
        <v>315.7</v>
      </c>
      <c r="AE2572">
        <v>385</v>
      </c>
      <c r="AF2572">
        <v>0</v>
      </c>
      <c r="AG2572" t="b">
        <v>0</v>
      </c>
      <c r="AH2572">
        <v>368</v>
      </c>
      <c r="AI2572">
        <f t="shared" si="40"/>
        <v>1858.1071341382251</v>
      </c>
      <c r="AJ2572">
        <v>3</v>
      </c>
      <c r="AK2572" t="b">
        <v>0</v>
      </c>
      <c r="AL2572" t="b">
        <v>0</v>
      </c>
      <c r="AM2572" t="s">
        <v>576</v>
      </c>
      <c r="AN2572" s="1">
        <v>37909</v>
      </c>
      <c r="AO2572" s="1">
        <v>38009</v>
      </c>
      <c r="AP2572" s="1">
        <v>38205</v>
      </c>
      <c r="AQ2572" s="1">
        <v>38153</v>
      </c>
    </row>
    <row r="2573" spans="1:43">
      <c r="A2573" t="s">
        <v>5016</v>
      </c>
      <c r="B2573">
        <v>250279000282</v>
      </c>
      <c r="C2573" t="s">
        <v>4664</v>
      </c>
      <c r="D2573" t="s">
        <v>707</v>
      </c>
      <c r="E2573">
        <v>2120</v>
      </c>
      <c r="F2573" t="s">
        <v>75</v>
      </c>
      <c r="G2573" t="s">
        <v>3418</v>
      </c>
      <c r="H2573" t="s">
        <v>1092</v>
      </c>
      <c r="I2573" t="b">
        <v>0</v>
      </c>
      <c r="J2573" t="b">
        <v>1</v>
      </c>
      <c r="K2573" t="b">
        <v>0</v>
      </c>
      <c r="L2573" t="b">
        <v>0</v>
      </c>
      <c r="M2573" t="b">
        <v>0</v>
      </c>
      <c r="N2573" t="b">
        <v>0</v>
      </c>
      <c r="O2573" t="s">
        <v>77</v>
      </c>
      <c r="P2573" t="b">
        <v>0</v>
      </c>
      <c r="Q2573" t="b">
        <v>0</v>
      </c>
      <c r="R2573" t="s">
        <v>267</v>
      </c>
      <c r="S2573" t="s">
        <v>95</v>
      </c>
      <c r="V2573" t="s">
        <v>60</v>
      </c>
      <c r="W2573" t="s">
        <v>61</v>
      </c>
      <c r="X2573" t="s">
        <v>62</v>
      </c>
      <c r="Y2573" t="s">
        <v>88</v>
      </c>
      <c r="Z2573">
        <v>0</v>
      </c>
      <c r="AA2573">
        <v>0</v>
      </c>
      <c r="AB2573">
        <v>4.1100000000000003</v>
      </c>
      <c r="AC2573">
        <v>35</v>
      </c>
      <c r="AD2573">
        <v>312.88</v>
      </c>
      <c r="AE2573">
        <v>368.09</v>
      </c>
      <c r="AF2573">
        <v>150</v>
      </c>
      <c r="AG2573" t="b">
        <v>1</v>
      </c>
      <c r="AH2573">
        <v>368.1</v>
      </c>
      <c r="AI2573">
        <f t="shared" si="40"/>
        <v>1849.4959807719079</v>
      </c>
      <c r="AJ2573">
        <v>7</v>
      </c>
      <c r="AK2573" t="b">
        <v>1</v>
      </c>
      <c r="AL2573" t="b">
        <v>0</v>
      </c>
      <c r="AM2573" t="s">
        <v>576</v>
      </c>
      <c r="AN2573" s="1">
        <v>40597</v>
      </c>
      <c r="AO2573" s="1">
        <v>40599</v>
      </c>
      <c r="AQ2573" s="1">
        <v>40665</v>
      </c>
    </row>
    <row r="2574" spans="1:43">
      <c r="A2574" t="s">
        <v>5017</v>
      </c>
      <c r="B2574">
        <v>40567000460</v>
      </c>
      <c r="C2574" t="s">
        <v>504</v>
      </c>
      <c r="D2574" t="s">
        <v>354</v>
      </c>
      <c r="E2574">
        <v>85013</v>
      </c>
      <c r="F2574" t="s">
        <v>75</v>
      </c>
      <c r="G2574" t="s">
        <v>5018</v>
      </c>
      <c r="H2574" t="s">
        <v>411</v>
      </c>
      <c r="I2574" t="b">
        <v>0</v>
      </c>
      <c r="J2574" t="b">
        <v>0</v>
      </c>
      <c r="K2574" t="b">
        <v>0</v>
      </c>
      <c r="L2574" t="b">
        <v>0</v>
      </c>
      <c r="M2574" t="b">
        <v>0</v>
      </c>
      <c r="N2574" t="b">
        <v>0</v>
      </c>
      <c r="O2574" t="s">
        <v>57</v>
      </c>
      <c r="P2574" t="b">
        <v>0</v>
      </c>
      <c r="Q2574" t="b">
        <v>0</v>
      </c>
      <c r="R2574" t="s">
        <v>104</v>
      </c>
      <c r="S2574" t="s">
        <v>95</v>
      </c>
      <c r="V2574" t="s">
        <v>60</v>
      </c>
      <c r="W2574" t="s">
        <v>114</v>
      </c>
      <c r="X2574" t="s">
        <v>62</v>
      </c>
      <c r="Y2574" t="s">
        <v>81</v>
      </c>
      <c r="Z2574">
        <v>0</v>
      </c>
      <c r="AA2574">
        <v>16.25</v>
      </c>
      <c r="AB2574">
        <v>4.3499999999999996</v>
      </c>
      <c r="AC2574">
        <v>9</v>
      </c>
      <c r="AD2574">
        <v>319.85000000000002</v>
      </c>
      <c r="AE2574">
        <v>390.06</v>
      </c>
      <c r="AF2574">
        <v>20</v>
      </c>
      <c r="AG2574" t="b">
        <v>1</v>
      </c>
      <c r="AH2574">
        <v>368.11</v>
      </c>
      <c r="AI2574">
        <f t="shared" si="40"/>
        <v>1848.6359654352771</v>
      </c>
      <c r="AJ2574">
        <v>6</v>
      </c>
      <c r="AK2574" t="b">
        <v>0</v>
      </c>
      <c r="AL2574" t="b">
        <v>1</v>
      </c>
      <c r="AM2574" t="s">
        <v>576</v>
      </c>
      <c r="AN2574" s="1">
        <v>40275</v>
      </c>
      <c r="AO2574" s="1">
        <v>40289</v>
      </c>
      <c r="AP2574" s="1">
        <v>40463</v>
      </c>
      <c r="AQ2574" s="1">
        <v>40426</v>
      </c>
    </row>
    <row r="2575" spans="1:43">
      <c r="A2575" t="s">
        <v>5019</v>
      </c>
      <c r="B2575">
        <v>240009001383</v>
      </c>
      <c r="C2575" t="s">
        <v>669</v>
      </c>
      <c r="D2575" t="s">
        <v>609</v>
      </c>
      <c r="E2575">
        <v>21217</v>
      </c>
      <c r="F2575" t="s">
        <v>75</v>
      </c>
      <c r="G2575" t="s">
        <v>670</v>
      </c>
      <c r="H2575" t="s">
        <v>671</v>
      </c>
      <c r="I2575" t="b">
        <v>0</v>
      </c>
      <c r="J2575" t="b">
        <v>0</v>
      </c>
      <c r="K2575" t="b">
        <v>0</v>
      </c>
      <c r="L2575" t="b">
        <v>0</v>
      </c>
      <c r="M2575" t="b">
        <v>0</v>
      </c>
      <c r="N2575" t="b">
        <v>0</v>
      </c>
      <c r="O2575" t="s">
        <v>77</v>
      </c>
      <c r="P2575" t="b">
        <v>1</v>
      </c>
      <c r="Q2575" t="b">
        <v>0</v>
      </c>
      <c r="R2575" t="s">
        <v>125</v>
      </c>
      <c r="S2575" t="s">
        <v>59</v>
      </c>
      <c r="T2575" t="s">
        <v>390</v>
      </c>
      <c r="U2575" t="s">
        <v>100</v>
      </c>
      <c r="V2575" t="s">
        <v>71</v>
      </c>
      <c r="W2575" t="s">
        <v>80</v>
      </c>
      <c r="X2575" t="s">
        <v>62</v>
      </c>
      <c r="Y2575" t="s">
        <v>88</v>
      </c>
      <c r="Z2575">
        <v>25.19</v>
      </c>
      <c r="AA2575">
        <v>12.59</v>
      </c>
      <c r="AB2575">
        <v>6.3</v>
      </c>
      <c r="AC2575">
        <v>17</v>
      </c>
      <c r="AD2575">
        <v>313</v>
      </c>
      <c r="AE2575">
        <v>381.71</v>
      </c>
      <c r="AF2575">
        <v>120</v>
      </c>
      <c r="AG2575" t="b">
        <v>1</v>
      </c>
      <c r="AH2575">
        <v>368.23</v>
      </c>
      <c r="AI2575">
        <f t="shared" si="40"/>
        <v>1838.3313813956984</v>
      </c>
      <c r="AJ2575">
        <v>4</v>
      </c>
      <c r="AK2575" t="b">
        <v>1</v>
      </c>
      <c r="AL2575" t="b">
        <v>0</v>
      </c>
      <c r="AM2575" t="s">
        <v>576</v>
      </c>
      <c r="AN2575" s="1">
        <v>39868</v>
      </c>
      <c r="AO2575" s="1">
        <v>39878</v>
      </c>
      <c r="AP2575" s="1">
        <v>39953</v>
      </c>
      <c r="AQ2575" s="1">
        <v>40018</v>
      </c>
    </row>
    <row r="2576" spans="1:43">
      <c r="A2576" t="s">
        <v>5020</v>
      </c>
      <c r="B2576">
        <v>482034002051</v>
      </c>
      <c r="C2576" t="s">
        <v>318</v>
      </c>
      <c r="D2576" t="s">
        <v>248</v>
      </c>
      <c r="E2576">
        <v>75040</v>
      </c>
      <c r="F2576" t="s">
        <v>54</v>
      </c>
      <c r="G2576" t="s">
        <v>319</v>
      </c>
      <c r="H2576" t="s">
        <v>320</v>
      </c>
      <c r="I2576" t="b">
        <v>0</v>
      </c>
      <c r="J2576" t="b">
        <v>0</v>
      </c>
      <c r="K2576" t="b">
        <v>0</v>
      </c>
      <c r="L2576" t="b">
        <v>0</v>
      </c>
      <c r="M2576" t="b">
        <v>0</v>
      </c>
      <c r="N2576" t="b">
        <v>0</v>
      </c>
      <c r="O2576" t="s">
        <v>57</v>
      </c>
      <c r="P2576" t="b">
        <v>0</v>
      </c>
      <c r="Q2576" t="b">
        <v>0</v>
      </c>
      <c r="R2576" t="s">
        <v>101</v>
      </c>
      <c r="S2576" t="s">
        <v>95</v>
      </c>
      <c r="V2576" t="s">
        <v>60</v>
      </c>
      <c r="W2576" t="s">
        <v>61</v>
      </c>
      <c r="X2576" t="s">
        <v>62</v>
      </c>
      <c r="Y2576" t="s">
        <v>81</v>
      </c>
      <c r="Z2576">
        <v>26.28</v>
      </c>
      <c r="AA2576">
        <v>0</v>
      </c>
      <c r="AB2576">
        <v>6.57</v>
      </c>
      <c r="AC2576">
        <v>17</v>
      </c>
      <c r="AD2576">
        <v>313</v>
      </c>
      <c r="AE2576">
        <v>381.71</v>
      </c>
      <c r="AF2576">
        <v>88</v>
      </c>
      <c r="AG2576" t="b">
        <v>1</v>
      </c>
      <c r="AH2576">
        <v>368.24</v>
      </c>
      <c r="AI2576">
        <f t="shared" si="40"/>
        <v>1837.4739660590676</v>
      </c>
      <c r="AJ2576">
        <v>1</v>
      </c>
      <c r="AK2576" t="b">
        <v>0</v>
      </c>
      <c r="AL2576" t="b">
        <v>0</v>
      </c>
      <c r="AM2576" t="s">
        <v>576</v>
      </c>
      <c r="AN2576" s="1">
        <v>39693</v>
      </c>
      <c r="AO2576" s="1">
        <v>39766</v>
      </c>
      <c r="AP2576" s="1">
        <v>39889</v>
      </c>
      <c r="AQ2576" s="1">
        <v>39847</v>
      </c>
    </row>
    <row r="2577" spans="1:43">
      <c r="A2577" t="s">
        <v>5021</v>
      </c>
      <c r="C2577" t="s">
        <v>130</v>
      </c>
      <c r="D2577" t="s">
        <v>128</v>
      </c>
      <c r="E2577">
        <v>90034</v>
      </c>
      <c r="F2577" t="s">
        <v>75</v>
      </c>
      <c r="G2577" t="s">
        <v>271</v>
      </c>
      <c r="H2577" t="s">
        <v>130</v>
      </c>
      <c r="I2577" t="b">
        <v>1</v>
      </c>
      <c r="J2577" t="b">
        <v>0</v>
      </c>
      <c r="K2577" t="b">
        <v>0</v>
      </c>
      <c r="L2577" t="b">
        <v>0</v>
      </c>
      <c r="M2577" t="b">
        <v>0</v>
      </c>
      <c r="N2577" t="b">
        <v>0</v>
      </c>
      <c r="O2577" t="s">
        <v>77</v>
      </c>
      <c r="P2577" t="b">
        <v>0</v>
      </c>
      <c r="Q2577" t="b">
        <v>0</v>
      </c>
      <c r="R2577" t="s">
        <v>267</v>
      </c>
      <c r="S2577" t="s">
        <v>95</v>
      </c>
      <c r="V2577" t="s">
        <v>60</v>
      </c>
      <c r="W2577" t="s">
        <v>61</v>
      </c>
      <c r="X2577" t="s">
        <v>436</v>
      </c>
      <c r="Y2577" t="s">
        <v>151</v>
      </c>
      <c r="AD2577">
        <v>295</v>
      </c>
      <c r="AE2577">
        <v>359.76</v>
      </c>
      <c r="AF2577">
        <v>38</v>
      </c>
      <c r="AG2577" t="b">
        <v>1</v>
      </c>
      <c r="AH2577">
        <v>368.75</v>
      </c>
      <c r="AI2577">
        <f t="shared" si="40"/>
        <v>1794.0109838908606</v>
      </c>
      <c r="AJ2577">
        <v>1</v>
      </c>
      <c r="AK2577" t="b">
        <v>0</v>
      </c>
      <c r="AL2577" t="b">
        <v>0</v>
      </c>
      <c r="AM2577" t="s">
        <v>576</v>
      </c>
      <c r="AN2577" s="1">
        <v>39124</v>
      </c>
      <c r="AO2577" s="1">
        <v>39224</v>
      </c>
      <c r="AQ2577" s="1">
        <v>39364</v>
      </c>
    </row>
    <row r="2578" spans="1:43">
      <c r="A2578" t="s">
        <v>5022</v>
      </c>
      <c r="B2578">
        <v>320006000695</v>
      </c>
      <c r="C2578" t="s">
        <v>226</v>
      </c>
      <c r="D2578" t="s">
        <v>227</v>
      </c>
      <c r="E2578">
        <v>89131</v>
      </c>
      <c r="F2578" t="s">
        <v>54</v>
      </c>
      <c r="G2578" t="s">
        <v>228</v>
      </c>
      <c r="H2578" t="s">
        <v>229</v>
      </c>
      <c r="I2578" t="b">
        <v>0</v>
      </c>
      <c r="J2578" t="b">
        <v>0</v>
      </c>
      <c r="K2578" t="b">
        <v>0</v>
      </c>
      <c r="L2578" t="b">
        <v>0</v>
      </c>
      <c r="M2578" t="b">
        <v>0</v>
      </c>
      <c r="N2578" t="b">
        <v>0</v>
      </c>
      <c r="O2578" t="s">
        <v>57</v>
      </c>
      <c r="P2578" t="b">
        <v>0</v>
      </c>
      <c r="Q2578" t="b">
        <v>0</v>
      </c>
      <c r="R2578" t="s">
        <v>101</v>
      </c>
      <c r="S2578" t="s">
        <v>95</v>
      </c>
      <c r="V2578" t="s">
        <v>60</v>
      </c>
      <c r="W2578" t="s">
        <v>1</v>
      </c>
      <c r="X2578" t="s">
        <v>62</v>
      </c>
      <c r="Y2578" t="s">
        <v>81</v>
      </c>
      <c r="Z2578">
        <v>0</v>
      </c>
      <c r="AA2578">
        <v>19.989999999999998</v>
      </c>
      <c r="AB2578">
        <v>3.82</v>
      </c>
      <c r="AC2578">
        <v>35</v>
      </c>
      <c r="AD2578">
        <v>313.45999999999998</v>
      </c>
      <c r="AE2578">
        <v>368.78</v>
      </c>
      <c r="AF2578">
        <v>24</v>
      </c>
      <c r="AG2578" t="b">
        <v>1</v>
      </c>
      <c r="AH2578">
        <v>368.78</v>
      </c>
      <c r="AI2578">
        <f t="shared" si="40"/>
        <v>1791.4705378809683</v>
      </c>
      <c r="AJ2578">
        <v>6</v>
      </c>
      <c r="AK2578" t="b">
        <v>1</v>
      </c>
      <c r="AL2578" t="b">
        <v>0</v>
      </c>
      <c r="AM2578" t="s">
        <v>576</v>
      </c>
      <c r="AN2578" s="1">
        <v>40540</v>
      </c>
      <c r="AO2578" s="1">
        <v>40590</v>
      </c>
      <c r="AP2578" s="1">
        <v>40626</v>
      </c>
      <c r="AQ2578" s="1">
        <v>40687</v>
      </c>
    </row>
    <row r="2579" spans="1:43">
      <c r="A2579" t="s">
        <v>5023</v>
      </c>
      <c r="C2579" t="s">
        <v>73</v>
      </c>
      <c r="D2579" t="s">
        <v>74</v>
      </c>
      <c r="E2579">
        <v>10457</v>
      </c>
      <c r="F2579" t="s">
        <v>75</v>
      </c>
      <c r="G2579" t="s">
        <v>76</v>
      </c>
      <c r="H2579" t="s">
        <v>73</v>
      </c>
      <c r="I2579" t="b">
        <v>0</v>
      </c>
      <c r="J2579" t="b">
        <v>0</v>
      </c>
      <c r="K2579" t="b">
        <v>0</v>
      </c>
      <c r="L2579" t="b">
        <v>0</v>
      </c>
      <c r="M2579" t="b">
        <v>0</v>
      </c>
      <c r="N2579" t="b">
        <v>0</v>
      </c>
      <c r="O2579" t="s">
        <v>77</v>
      </c>
      <c r="P2579" t="b">
        <v>1</v>
      </c>
      <c r="Q2579" t="b">
        <v>0</v>
      </c>
      <c r="R2579" t="s">
        <v>58</v>
      </c>
      <c r="S2579" t="s">
        <v>59</v>
      </c>
      <c r="T2579" t="s">
        <v>119</v>
      </c>
      <c r="U2579" t="s">
        <v>59</v>
      </c>
      <c r="V2579" t="s">
        <v>71</v>
      </c>
      <c r="W2579" t="s">
        <v>61</v>
      </c>
      <c r="X2579" t="s">
        <v>62</v>
      </c>
      <c r="Y2579" t="s">
        <v>81</v>
      </c>
      <c r="Z2579">
        <v>2.88</v>
      </c>
      <c r="AA2579">
        <v>0</v>
      </c>
      <c r="AB2579">
        <v>4.32</v>
      </c>
      <c r="AC2579">
        <v>35</v>
      </c>
      <c r="AD2579">
        <v>330.1</v>
      </c>
      <c r="AE2579">
        <v>388.35</v>
      </c>
      <c r="AF2579">
        <v>60</v>
      </c>
      <c r="AG2579" t="b">
        <v>1</v>
      </c>
      <c r="AH2579">
        <v>368.94</v>
      </c>
      <c r="AI2579">
        <f t="shared" si="40"/>
        <v>1777.9518924948618</v>
      </c>
      <c r="AJ2579">
        <v>6</v>
      </c>
      <c r="AK2579" t="b">
        <v>0</v>
      </c>
      <c r="AL2579" t="b">
        <v>1</v>
      </c>
      <c r="AM2579" t="s">
        <v>576</v>
      </c>
      <c r="AN2579" s="1">
        <v>40447</v>
      </c>
      <c r="AO2579" s="1">
        <v>40522</v>
      </c>
      <c r="AP2579" s="1">
        <v>40553</v>
      </c>
      <c r="AQ2579" s="1">
        <v>40596</v>
      </c>
    </row>
    <row r="2580" spans="1:43">
      <c r="A2580" t="s">
        <v>5024</v>
      </c>
      <c r="B2580">
        <v>292928001960</v>
      </c>
      <c r="C2580" t="s">
        <v>1524</v>
      </c>
      <c r="D2580" t="s">
        <v>715</v>
      </c>
      <c r="E2580">
        <v>63116</v>
      </c>
      <c r="F2580" t="s">
        <v>75</v>
      </c>
      <c r="G2580" t="s">
        <v>1525</v>
      </c>
      <c r="H2580" t="s">
        <v>1526</v>
      </c>
      <c r="I2580" t="b">
        <v>0</v>
      </c>
      <c r="J2580" t="b">
        <v>0</v>
      </c>
      <c r="K2580" t="b">
        <v>0</v>
      </c>
      <c r="L2580" t="b">
        <v>0</v>
      </c>
      <c r="M2580" t="b">
        <v>0</v>
      </c>
      <c r="N2580" t="b">
        <v>0</v>
      </c>
      <c r="O2580" t="s">
        <v>77</v>
      </c>
      <c r="P2580" t="b">
        <v>0</v>
      </c>
      <c r="Q2580" t="b">
        <v>0</v>
      </c>
      <c r="R2580" t="s">
        <v>230</v>
      </c>
      <c r="S2580" t="s">
        <v>59</v>
      </c>
      <c r="T2580" t="s">
        <v>119</v>
      </c>
      <c r="U2580" t="s">
        <v>59</v>
      </c>
      <c r="V2580" t="s">
        <v>60</v>
      </c>
      <c r="W2580" t="s">
        <v>80</v>
      </c>
      <c r="X2580" t="s">
        <v>62</v>
      </c>
      <c r="Y2580" t="s">
        <v>151</v>
      </c>
      <c r="Z2580">
        <v>25.44</v>
      </c>
      <c r="AA2580">
        <v>10.76</v>
      </c>
      <c r="AB2580">
        <v>6.36</v>
      </c>
      <c r="AC2580">
        <v>17</v>
      </c>
      <c r="AD2580">
        <v>314</v>
      </c>
      <c r="AE2580">
        <v>382.93</v>
      </c>
      <c r="AF2580">
        <v>112</v>
      </c>
      <c r="AG2580" t="b">
        <v>1</v>
      </c>
      <c r="AH2580">
        <v>369.41</v>
      </c>
      <c r="AI2580">
        <f t="shared" si="40"/>
        <v>1738.5369716731777</v>
      </c>
      <c r="AJ2580">
        <v>5</v>
      </c>
      <c r="AK2580" t="b">
        <v>0</v>
      </c>
      <c r="AL2580" t="b">
        <v>0</v>
      </c>
      <c r="AM2580" t="s">
        <v>576</v>
      </c>
      <c r="AN2580" s="1">
        <v>39716</v>
      </c>
      <c r="AO2580" s="1">
        <v>39819</v>
      </c>
      <c r="AP2580" s="1">
        <v>39903</v>
      </c>
      <c r="AQ2580" s="1">
        <v>39862</v>
      </c>
    </row>
    <row r="2581" spans="1:43">
      <c r="A2581" t="s">
        <v>5025</v>
      </c>
      <c r="B2581">
        <v>240009000247</v>
      </c>
      <c r="C2581" t="s">
        <v>669</v>
      </c>
      <c r="D2581" t="s">
        <v>609</v>
      </c>
      <c r="E2581">
        <v>21224</v>
      </c>
      <c r="F2581" t="s">
        <v>75</v>
      </c>
      <c r="G2581" t="s">
        <v>670</v>
      </c>
      <c r="H2581" t="s">
        <v>671</v>
      </c>
      <c r="I2581" t="b">
        <v>0</v>
      </c>
      <c r="J2581" t="b">
        <v>0</v>
      </c>
      <c r="K2581" t="b">
        <v>0</v>
      </c>
      <c r="L2581" t="b">
        <v>1</v>
      </c>
      <c r="M2581" t="b">
        <v>0</v>
      </c>
      <c r="N2581" t="b">
        <v>0</v>
      </c>
      <c r="O2581" t="s">
        <v>57</v>
      </c>
      <c r="P2581" t="b">
        <v>0</v>
      </c>
      <c r="Q2581" t="b">
        <v>0</v>
      </c>
      <c r="R2581" t="s">
        <v>104</v>
      </c>
      <c r="S2581" t="s">
        <v>95</v>
      </c>
      <c r="T2581" t="s">
        <v>58</v>
      </c>
      <c r="U2581" t="s">
        <v>59</v>
      </c>
      <c r="V2581" t="s">
        <v>71</v>
      </c>
      <c r="W2581" t="s">
        <v>114</v>
      </c>
      <c r="X2581" t="s">
        <v>62</v>
      </c>
      <c r="Y2581" t="s">
        <v>63</v>
      </c>
      <c r="Z2581">
        <v>25.23</v>
      </c>
      <c r="AA2581">
        <v>12.61</v>
      </c>
      <c r="AB2581">
        <v>3.78</v>
      </c>
      <c r="AC2581">
        <v>9</v>
      </c>
      <c r="AD2581">
        <v>303</v>
      </c>
      <c r="AE2581">
        <v>369.51</v>
      </c>
      <c r="AF2581">
        <v>30</v>
      </c>
      <c r="AG2581" t="b">
        <v>1</v>
      </c>
      <c r="AH2581">
        <v>369.52</v>
      </c>
      <c r="AI2581">
        <f t="shared" si="40"/>
        <v>1729.3760029702346</v>
      </c>
      <c r="AJ2581">
        <v>5</v>
      </c>
      <c r="AK2581" t="b">
        <v>1</v>
      </c>
      <c r="AL2581" t="b">
        <v>0</v>
      </c>
      <c r="AM2581" t="s">
        <v>576</v>
      </c>
      <c r="AN2581" s="1">
        <v>40007</v>
      </c>
      <c r="AO2581" s="1">
        <v>40017</v>
      </c>
      <c r="AP2581" s="1">
        <v>40087</v>
      </c>
      <c r="AQ2581" s="1">
        <v>40163</v>
      </c>
    </row>
    <row r="2582" spans="1:43">
      <c r="A2582" t="s">
        <v>5026</v>
      </c>
      <c r="B2582">
        <v>200696000645</v>
      </c>
      <c r="C2582" t="s">
        <v>5027</v>
      </c>
      <c r="D2582" t="s">
        <v>297</v>
      </c>
      <c r="E2582">
        <v>67566</v>
      </c>
      <c r="F2582" t="s">
        <v>68</v>
      </c>
      <c r="G2582" t="s">
        <v>3750</v>
      </c>
      <c r="H2582" t="s">
        <v>2905</v>
      </c>
      <c r="I2582" t="b">
        <v>0</v>
      </c>
      <c r="J2582" t="b">
        <v>0</v>
      </c>
      <c r="K2582" t="b">
        <v>0</v>
      </c>
      <c r="L2582" t="b">
        <v>0</v>
      </c>
      <c r="M2582" t="b">
        <v>0</v>
      </c>
      <c r="N2582" t="b">
        <v>0</v>
      </c>
      <c r="O2582" t="s">
        <v>57</v>
      </c>
      <c r="P2582" t="b">
        <v>0</v>
      </c>
      <c r="Q2582" t="b">
        <v>0</v>
      </c>
      <c r="R2582" t="s">
        <v>99</v>
      </c>
      <c r="S2582" t="s">
        <v>100</v>
      </c>
      <c r="V2582" t="s">
        <v>71</v>
      </c>
      <c r="W2582" t="s">
        <v>1</v>
      </c>
      <c r="X2582" t="s">
        <v>107</v>
      </c>
      <c r="Y2582" t="s">
        <v>81</v>
      </c>
      <c r="Z2582">
        <v>0</v>
      </c>
      <c r="AA2582">
        <v>18.61</v>
      </c>
      <c r="AB2582">
        <v>3.96</v>
      </c>
      <c r="AC2582">
        <v>35</v>
      </c>
      <c r="AD2582">
        <v>321.54000000000002</v>
      </c>
      <c r="AE2582">
        <v>369.59</v>
      </c>
      <c r="AF2582">
        <v>130</v>
      </c>
      <c r="AG2582" t="b">
        <v>1</v>
      </c>
      <c r="AH2582">
        <v>369.59</v>
      </c>
      <c r="AI2582">
        <f t="shared" si="40"/>
        <v>1723.5588956138145</v>
      </c>
      <c r="AJ2582">
        <v>1</v>
      </c>
      <c r="AK2582" t="b">
        <v>0</v>
      </c>
      <c r="AL2582" t="b">
        <v>0</v>
      </c>
      <c r="AM2582" t="s">
        <v>576</v>
      </c>
      <c r="AN2582" s="1">
        <v>40389</v>
      </c>
      <c r="AO2582" s="1">
        <v>40509</v>
      </c>
      <c r="AQ2582" s="1">
        <v>40538</v>
      </c>
    </row>
    <row r="2583" spans="1:43">
      <c r="A2583" t="s">
        <v>5028</v>
      </c>
      <c r="C2583" t="s">
        <v>5029</v>
      </c>
      <c r="D2583" t="s">
        <v>74</v>
      </c>
      <c r="E2583">
        <v>11418</v>
      </c>
      <c r="F2583" t="s">
        <v>75</v>
      </c>
      <c r="G2583" t="s">
        <v>117</v>
      </c>
      <c r="H2583" t="s">
        <v>118</v>
      </c>
      <c r="I2583" t="b">
        <v>0</v>
      </c>
      <c r="J2583" t="b">
        <v>0</v>
      </c>
      <c r="K2583" t="b">
        <v>0</v>
      </c>
      <c r="L2583" t="b">
        <v>0</v>
      </c>
      <c r="M2583" t="b">
        <v>0</v>
      </c>
      <c r="N2583" t="b">
        <v>0</v>
      </c>
      <c r="O2583" t="s">
        <v>57</v>
      </c>
      <c r="P2583" t="b">
        <v>0</v>
      </c>
      <c r="Q2583" t="b">
        <v>0</v>
      </c>
      <c r="R2583" t="s">
        <v>267</v>
      </c>
      <c r="S2583" t="s">
        <v>95</v>
      </c>
      <c r="T2583" t="s">
        <v>211</v>
      </c>
      <c r="U2583" t="s">
        <v>100</v>
      </c>
      <c r="V2583" t="s">
        <v>60</v>
      </c>
      <c r="W2583" t="s">
        <v>80</v>
      </c>
      <c r="X2583" t="s">
        <v>62</v>
      </c>
      <c r="Y2583" t="s">
        <v>81</v>
      </c>
      <c r="Z2583">
        <v>12</v>
      </c>
      <c r="AA2583">
        <v>0</v>
      </c>
      <c r="AB2583">
        <v>24.75</v>
      </c>
      <c r="AC2583">
        <v>35</v>
      </c>
      <c r="AD2583">
        <v>1721.73</v>
      </c>
      <c r="AE2583">
        <v>2025.56</v>
      </c>
      <c r="AF2583">
        <v>30</v>
      </c>
      <c r="AG2583" t="b">
        <v>1</v>
      </c>
      <c r="AH2583">
        <v>370</v>
      </c>
      <c r="AI2583">
        <f t="shared" si="40"/>
        <v>1689.6840668119198</v>
      </c>
      <c r="AJ2583">
        <v>1</v>
      </c>
      <c r="AK2583" t="b">
        <v>0</v>
      </c>
      <c r="AL2583" t="b">
        <v>0</v>
      </c>
      <c r="AM2583" t="s">
        <v>102</v>
      </c>
      <c r="AN2583" s="1">
        <v>40516</v>
      </c>
      <c r="AQ2583" s="1">
        <v>40661</v>
      </c>
    </row>
    <row r="2584" spans="1:43">
      <c r="A2584" t="s">
        <v>5030</v>
      </c>
      <c r="C2584" t="s">
        <v>330</v>
      </c>
      <c r="D2584" t="s">
        <v>74</v>
      </c>
      <c r="E2584">
        <v>10035</v>
      </c>
      <c r="F2584" t="s">
        <v>75</v>
      </c>
      <c r="G2584" t="s">
        <v>76</v>
      </c>
      <c r="H2584" t="s">
        <v>332</v>
      </c>
      <c r="I2584" t="b">
        <v>0</v>
      </c>
      <c r="J2584" t="b">
        <v>0</v>
      </c>
      <c r="K2584" t="b">
        <v>0</v>
      </c>
      <c r="L2584" t="b">
        <v>0</v>
      </c>
      <c r="M2584" t="b">
        <v>0</v>
      </c>
      <c r="N2584" t="b">
        <v>0</v>
      </c>
      <c r="O2584" t="s">
        <v>77</v>
      </c>
      <c r="P2584" t="b">
        <v>0</v>
      </c>
      <c r="Q2584" t="b">
        <v>0</v>
      </c>
      <c r="R2584" t="s">
        <v>58</v>
      </c>
      <c r="S2584" t="s">
        <v>59</v>
      </c>
      <c r="T2584" t="s">
        <v>119</v>
      </c>
      <c r="U2584" t="s">
        <v>59</v>
      </c>
      <c r="V2584" t="s">
        <v>71</v>
      </c>
      <c r="W2584" t="s">
        <v>114</v>
      </c>
      <c r="X2584" t="s">
        <v>62</v>
      </c>
      <c r="Y2584" t="s">
        <v>63</v>
      </c>
      <c r="AD2584">
        <v>321.85000000000002</v>
      </c>
      <c r="AE2584">
        <v>392.5</v>
      </c>
      <c r="AF2584">
        <v>18</v>
      </c>
      <c r="AG2584" t="b">
        <v>0</v>
      </c>
      <c r="AH2584">
        <v>370.13</v>
      </c>
      <c r="AI2584">
        <f t="shared" si="40"/>
        <v>1679.0134674357103</v>
      </c>
      <c r="AJ2584">
        <v>1</v>
      </c>
      <c r="AK2584" t="b">
        <v>0</v>
      </c>
      <c r="AL2584" t="b">
        <v>0</v>
      </c>
      <c r="AM2584" t="s">
        <v>576</v>
      </c>
      <c r="AN2584" s="1">
        <v>38438</v>
      </c>
      <c r="AO2584" s="1">
        <v>38460</v>
      </c>
      <c r="AP2584" s="1">
        <v>38516</v>
      </c>
      <c r="AQ2584" s="1">
        <v>38472</v>
      </c>
    </row>
    <row r="2585" spans="1:43">
      <c r="A2585" t="s">
        <v>5031</v>
      </c>
      <c r="C2585" t="s">
        <v>133</v>
      </c>
      <c r="D2585" t="s">
        <v>122</v>
      </c>
      <c r="E2585">
        <v>70448</v>
      </c>
      <c r="F2585" t="s">
        <v>54</v>
      </c>
      <c r="G2585" t="s">
        <v>134</v>
      </c>
      <c r="H2585" t="s">
        <v>135</v>
      </c>
      <c r="I2585" t="b">
        <v>0</v>
      </c>
      <c r="J2585" t="b">
        <v>0</v>
      </c>
      <c r="K2585" t="b">
        <v>0</v>
      </c>
      <c r="L2585" t="b">
        <v>0</v>
      </c>
      <c r="M2585" t="b">
        <v>0</v>
      </c>
      <c r="N2585" t="b">
        <v>0</v>
      </c>
      <c r="O2585" t="s">
        <v>77</v>
      </c>
      <c r="P2585" t="b">
        <v>0</v>
      </c>
      <c r="Q2585" t="b">
        <v>0</v>
      </c>
      <c r="R2585" t="s">
        <v>58</v>
      </c>
      <c r="S2585" t="s">
        <v>59</v>
      </c>
      <c r="V2585" t="s">
        <v>60</v>
      </c>
      <c r="W2585" t="s">
        <v>61</v>
      </c>
      <c r="X2585" t="s">
        <v>107</v>
      </c>
      <c r="Y2585" t="s">
        <v>63</v>
      </c>
      <c r="AD2585">
        <v>308.52</v>
      </c>
      <c r="AE2585">
        <v>376.24</v>
      </c>
      <c r="AF2585">
        <v>20</v>
      </c>
      <c r="AG2585" t="b">
        <v>1</v>
      </c>
      <c r="AH2585">
        <v>370.22</v>
      </c>
      <c r="AI2585">
        <f t="shared" si="40"/>
        <v>1671.6459294060239</v>
      </c>
      <c r="AJ2585">
        <v>1</v>
      </c>
      <c r="AK2585" t="b">
        <v>0</v>
      </c>
      <c r="AL2585" t="b">
        <v>0</v>
      </c>
      <c r="AM2585" t="s">
        <v>576</v>
      </c>
      <c r="AN2585" s="1">
        <v>38681</v>
      </c>
      <c r="AO2585" s="1">
        <v>38696</v>
      </c>
      <c r="AP2585" s="1">
        <v>38784</v>
      </c>
      <c r="AQ2585" s="1">
        <v>38923</v>
      </c>
    </row>
    <row r="2586" spans="1:43">
      <c r="A2586" t="s">
        <v>5032</v>
      </c>
      <c r="B2586">
        <v>320006000338</v>
      </c>
      <c r="C2586" t="s">
        <v>226</v>
      </c>
      <c r="D2586" t="s">
        <v>227</v>
      </c>
      <c r="E2586">
        <v>89110</v>
      </c>
      <c r="F2586" t="s">
        <v>75</v>
      </c>
      <c r="G2586" t="s">
        <v>228</v>
      </c>
      <c r="H2586" t="s">
        <v>229</v>
      </c>
      <c r="I2586" t="b">
        <v>0</v>
      </c>
      <c r="J2586" t="b">
        <v>0</v>
      </c>
      <c r="K2586" t="b">
        <v>0</v>
      </c>
      <c r="L2586" t="b">
        <v>0</v>
      </c>
      <c r="M2586" t="b">
        <v>0</v>
      </c>
      <c r="N2586" t="b">
        <v>0</v>
      </c>
      <c r="O2586" t="s">
        <v>57</v>
      </c>
      <c r="P2586" t="b">
        <v>0</v>
      </c>
      <c r="Q2586" t="b">
        <v>0</v>
      </c>
      <c r="R2586" t="s">
        <v>58</v>
      </c>
      <c r="S2586" t="s">
        <v>59</v>
      </c>
      <c r="T2586" t="s">
        <v>230</v>
      </c>
      <c r="U2586" t="s">
        <v>59</v>
      </c>
      <c r="V2586" t="s">
        <v>60</v>
      </c>
      <c r="W2586" t="s">
        <v>114</v>
      </c>
      <c r="X2586" t="s">
        <v>62</v>
      </c>
      <c r="Y2586" t="s">
        <v>63</v>
      </c>
      <c r="Z2586">
        <v>25</v>
      </c>
      <c r="AA2586">
        <v>16.25</v>
      </c>
      <c r="AB2586">
        <v>6.25</v>
      </c>
      <c r="AC2586">
        <v>17</v>
      </c>
      <c r="AD2586">
        <v>315</v>
      </c>
      <c r="AE2586">
        <v>384.15</v>
      </c>
      <c r="AF2586">
        <v>18</v>
      </c>
      <c r="AG2586" t="b">
        <v>1</v>
      </c>
      <c r="AH2586">
        <v>370.59</v>
      </c>
      <c r="AI2586">
        <f t="shared" si="40"/>
        <v>1641.5273619506618</v>
      </c>
      <c r="AJ2586">
        <v>2</v>
      </c>
      <c r="AK2586" t="b">
        <v>0</v>
      </c>
      <c r="AL2586" t="b">
        <v>0</v>
      </c>
      <c r="AM2586" t="s">
        <v>576</v>
      </c>
      <c r="AN2586" s="1">
        <v>39854</v>
      </c>
      <c r="AO2586" s="1">
        <v>39864</v>
      </c>
      <c r="AP2586" s="1">
        <v>39909</v>
      </c>
      <c r="AQ2586" s="1">
        <v>40004</v>
      </c>
    </row>
    <row r="2587" spans="1:43">
      <c r="A2587" t="s">
        <v>5033</v>
      </c>
      <c r="B2587">
        <v>510324001367</v>
      </c>
      <c r="C2587" t="s">
        <v>433</v>
      </c>
      <c r="D2587" t="s">
        <v>364</v>
      </c>
      <c r="E2587">
        <v>23224</v>
      </c>
      <c r="F2587" t="s">
        <v>75</v>
      </c>
      <c r="G2587" t="s">
        <v>889</v>
      </c>
      <c r="H2587" t="s">
        <v>890</v>
      </c>
      <c r="I2587" t="b">
        <v>0</v>
      </c>
      <c r="J2587" t="b">
        <v>0</v>
      </c>
      <c r="K2587" t="b">
        <v>0</v>
      </c>
      <c r="L2587" t="b">
        <v>0</v>
      </c>
      <c r="M2587" t="b">
        <v>0</v>
      </c>
      <c r="N2587" t="b">
        <v>0</v>
      </c>
      <c r="O2587" t="s">
        <v>77</v>
      </c>
      <c r="P2587" t="b">
        <v>0</v>
      </c>
      <c r="Q2587" t="b">
        <v>0</v>
      </c>
      <c r="R2587" t="s">
        <v>58</v>
      </c>
      <c r="S2587" t="s">
        <v>59</v>
      </c>
      <c r="T2587" t="s">
        <v>104</v>
      </c>
      <c r="U2587" t="s">
        <v>95</v>
      </c>
      <c r="V2587" t="s">
        <v>71</v>
      </c>
      <c r="W2587" t="s">
        <v>61</v>
      </c>
      <c r="X2587" t="s">
        <v>62</v>
      </c>
      <c r="Y2587" t="s">
        <v>63</v>
      </c>
      <c r="Z2587">
        <v>26.51</v>
      </c>
      <c r="AA2587">
        <v>0</v>
      </c>
      <c r="AB2587">
        <v>6.63</v>
      </c>
      <c r="AC2587">
        <v>17</v>
      </c>
      <c r="AD2587">
        <v>315</v>
      </c>
      <c r="AE2587">
        <v>384.15</v>
      </c>
      <c r="AF2587">
        <v>60</v>
      </c>
      <c r="AG2587" t="b">
        <v>0</v>
      </c>
      <c r="AH2587">
        <v>370.59</v>
      </c>
      <c r="AI2587">
        <f t="shared" si="40"/>
        <v>1641.5273619506618</v>
      </c>
      <c r="AJ2587">
        <v>11</v>
      </c>
      <c r="AK2587" t="b">
        <v>0</v>
      </c>
      <c r="AL2587" t="b">
        <v>0</v>
      </c>
      <c r="AM2587" t="s">
        <v>576</v>
      </c>
      <c r="AN2587" s="1">
        <v>39591</v>
      </c>
      <c r="AO2587" s="1">
        <v>39716</v>
      </c>
      <c r="AP2587" s="1">
        <v>39770</v>
      </c>
      <c r="AQ2587" s="1">
        <v>39745</v>
      </c>
    </row>
    <row r="2588" spans="1:43">
      <c r="A2588" t="s">
        <v>5034</v>
      </c>
      <c r="B2588">
        <v>170993000790</v>
      </c>
      <c r="C2588" t="s">
        <v>181</v>
      </c>
      <c r="D2588" t="s">
        <v>182</v>
      </c>
      <c r="E2588">
        <v>60608</v>
      </c>
      <c r="F2588" t="s">
        <v>75</v>
      </c>
      <c r="G2588" t="s">
        <v>2037</v>
      </c>
      <c r="H2588" t="s">
        <v>184</v>
      </c>
      <c r="I2588" t="b">
        <v>0</v>
      </c>
      <c r="J2588" t="b">
        <v>1</v>
      </c>
      <c r="K2588" t="b">
        <v>0</v>
      </c>
      <c r="L2588" t="b">
        <v>0</v>
      </c>
      <c r="M2588" t="b">
        <v>0</v>
      </c>
      <c r="N2588" t="b">
        <v>0</v>
      </c>
      <c r="O2588" t="s">
        <v>77</v>
      </c>
      <c r="P2588" t="b">
        <v>0</v>
      </c>
      <c r="Q2588" t="b">
        <v>0</v>
      </c>
      <c r="R2588" t="s">
        <v>211</v>
      </c>
      <c r="S2588" t="s">
        <v>100</v>
      </c>
      <c r="V2588" t="s">
        <v>71</v>
      </c>
      <c r="W2588" t="s">
        <v>80</v>
      </c>
      <c r="X2588" t="s">
        <v>62</v>
      </c>
      <c r="Y2588" t="s">
        <v>63</v>
      </c>
      <c r="Z2588">
        <v>26.49</v>
      </c>
      <c r="AA2588">
        <v>0</v>
      </c>
      <c r="AB2588">
        <v>6.62</v>
      </c>
      <c r="AC2588">
        <v>17</v>
      </c>
      <c r="AD2588">
        <v>315</v>
      </c>
      <c r="AE2588">
        <v>384.15</v>
      </c>
      <c r="AF2588">
        <v>20</v>
      </c>
      <c r="AG2588" t="b">
        <v>1</v>
      </c>
      <c r="AH2588">
        <v>370.59</v>
      </c>
      <c r="AI2588">
        <f t="shared" si="40"/>
        <v>1641.5273619506618</v>
      </c>
      <c r="AJ2588">
        <v>2</v>
      </c>
      <c r="AK2588" t="b">
        <v>0</v>
      </c>
      <c r="AL2588" t="b">
        <v>0</v>
      </c>
      <c r="AM2588" t="s">
        <v>290</v>
      </c>
      <c r="AN2588" s="1">
        <v>39321</v>
      </c>
      <c r="AO2588" s="1">
        <v>39444</v>
      </c>
      <c r="AQ2588" s="1">
        <v>39545</v>
      </c>
    </row>
    <row r="2589" spans="1:43">
      <c r="A2589" t="s">
        <v>5035</v>
      </c>
      <c r="B2589">
        <v>63846006456</v>
      </c>
      <c r="C2589" t="s">
        <v>4073</v>
      </c>
      <c r="D2589" t="s">
        <v>128</v>
      </c>
      <c r="E2589">
        <v>94085</v>
      </c>
      <c r="G2589" t="s">
        <v>4074</v>
      </c>
      <c r="H2589" t="s">
        <v>835</v>
      </c>
      <c r="I2589" t="b">
        <v>0</v>
      </c>
      <c r="J2589" t="b">
        <v>0</v>
      </c>
      <c r="K2589" t="b">
        <v>0</v>
      </c>
      <c r="L2589" t="b">
        <v>0</v>
      </c>
      <c r="M2589" t="b">
        <v>0</v>
      </c>
      <c r="N2589" t="b">
        <v>0</v>
      </c>
      <c r="O2589" t="s">
        <v>57</v>
      </c>
      <c r="P2589" t="b">
        <v>0</v>
      </c>
      <c r="Q2589" t="b">
        <v>0</v>
      </c>
      <c r="R2589" t="s">
        <v>136</v>
      </c>
      <c r="S2589" t="s">
        <v>137</v>
      </c>
      <c r="T2589" t="s">
        <v>58</v>
      </c>
      <c r="U2589" t="s">
        <v>59</v>
      </c>
      <c r="V2589" t="s">
        <v>60</v>
      </c>
      <c r="W2589" t="s">
        <v>114</v>
      </c>
      <c r="X2589" t="s">
        <v>62</v>
      </c>
      <c r="Y2589" t="s">
        <v>63</v>
      </c>
      <c r="Z2589">
        <v>0</v>
      </c>
      <c r="AA2589">
        <v>23.65</v>
      </c>
      <c r="AB2589">
        <v>3.88</v>
      </c>
      <c r="AC2589">
        <v>35</v>
      </c>
      <c r="AD2589">
        <v>320.98</v>
      </c>
      <c r="AE2589">
        <v>377.62</v>
      </c>
      <c r="AF2589">
        <v>8</v>
      </c>
      <c r="AG2589" t="b">
        <v>1</v>
      </c>
      <c r="AH2589">
        <v>370.72</v>
      </c>
      <c r="AI2589">
        <f t="shared" si="40"/>
        <v>1631.0101625744476</v>
      </c>
      <c r="AJ2589">
        <v>3</v>
      </c>
      <c r="AK2589" t="b">
        <v>0</v>
      </c>
      <c r="AL2589" t="b">
        <v>1</v>
      </c>
      <c r="AM2589" t="s">
        <v>576</v>
      </c>
      <c r="AN2589" s="1">
        <v>40485</v>
      </c>
      <c r="AO2589" s="1">
        <v>40501</v>
      </c>
      <c r="AP2589" s="1">
        <v>40531</v>
      </c>
      <c r="AQ2589" s="1">
        <v>40633</v>
      </c>
    </row>
    <row r="2590" spans="1:43">
      <c r="A2590" t="s">
        <v>5036</v>
      </c>
      <c r="B2590">
        <v>210299000726</v>
      </c>
      <c r="C2590" t="s">
        <v>5037</v>
      </c>
      <c r="D2590" t="s">
        <v>310</v>
      </c>
      <c r="E2590">
        <v>40258</v>
      </c>
      <c r="F2590" t="s">
        <v>54</v>
      </c>
      <c r="G2590" t="s">
        <v>1037</v>
      </c>
      <c r="H2590" t="s">
        <v>1038</v>
      </c>
      <c r="I2590" t="b">
        <v>0</v>
      </c>
      <c r="J2590" t="b">
        <v>0</v>
      </c>
      <c r="K2590" t="b">
        <v>0</v>
      </c>
      <c r="L2590" t="b">
        <v>0</v>
      </c>
      <c r="M2590" t="b">
        <v>0</v>
      </c>
      <c r="N2590" t="b">
        <v>0</v>
      </c>
      <c r="O2590" t="s">
        <v>87</v>
      </c>
      <c r="P2590" t="b">
        <v>0</v>
      </c>
      <c r="Q2590" t="b">
        <v>0</v>
      </c>
      <c r="R2590" t="s">
        <v>267</v>
      </c>
      <c r="S2590" t="s">
        <v>95</v>
      </c>
      <c r="T2590" t="s">
        <v>0</v>
      </c>
      <c r="U2590" t="s">
        <v>79</v>
      </c>
      <c r="V2590" t="s">
        <v>71</v>
      </c>
      <c r="W2590" t="s">
        <v>80</v>
      </c>
      <c r="X2590" t="s">
        <v>62</v>
      </c>
      <c r="Y2590" t="s">
        <v>151</v>
      </c>
      <c r="Z2590">
        <v>25.11</v>
      </c>
      <c r="AA2590">
        <v>15.07</v>
      </c>
      <c r="AB2590">
        <v>3.77</v>
      </c>
      <c r="AC2590">
        <v>9</v>
      </c>
      <c r="AD2590">
        <v>304</v>
      </c>
      <c r="AE2590">
        <v>370.73</v>
      </c>
      <c r="AF2590">
        <v>90</v>
      </c>
      <c r="AG2590" t="b">
        <v>1</v>
      </c>
      <c r="AH2590">
        <v>370.74</v>
      </c>
      <c r="AI2590">
        <f t="shared" si="40"/>
        <v>1629.395131901186</v>
      </c>
      <c r="AJ2590">
        <v>4</v>
      </c>
      <c r="AK2590" t="b">
        <v>0</v>
      </c>
      <c r="AL2590" t="b">
        <v>0</v>
      </c>
      <c r="AM2590" t="s">
        <v>576</v>
      </c>
      <c r="AN2590" s="1">
        <v>39934</v>
      </c>
      <c r="AO2590" s="1">
        <v>40084</v>
      </c>
      <c r="AP2590" s="1">
        <v>40246</v>
      </c>
      <c r="AQ2590" s="1">
        <v>40088</v>
      </c>
    </row>
    <row r="2591" spans="1:43">
      <c r="A2591" s="2" t="s">
        <v>5038</v>
      </c>
      <c r="B2591">
        <v>360008302643</v>
      </c>
      <c r="C2591" t="s">
        <v>330</v>
      </c>
      <c r="D2591" t="s">
        <v>74</v>
      </c>
      <c r="E2591">
        <v>10040</v>
      </c>
      <c r="F2591" t="s">
        <v>75</v>
      </c>
      <c r="G2591" t="s">
        <v>117</v>
      </c>
      <c r="H2591" t="s">
        <v>332</v>
      </c>
      <c r="I2591" t="b">
        <v>0</v>
      </c>
      <c r="J2591" t="b">
        <v>0</v>
      </c>
      <c r="K2591" t="b">
        <v>0</v>
      </c>
      <c r="L2591" t="b">
        <v>0</v>
      </c>
      <c r="M2591" t="b">
        <v>0</v>
      </c>
      <c r="N2591" t="b">
        <v>0</v>
      </c>
      <c r="O2591" t="s">
        <v>77</v>
      </c>
      <c r="P2591" t="b">
        <v>0</v>
      </c>
      <c r="Q2591" t="b">
        <v>1</v>
      </c>
      <c r="R2591" t="s">
        <v>58</v>
      </c>
      <c r="S2591" t="s">
        <v>59</v>
      </c>
      <c r="T2591" t="s">
        <v>357</v>
      </c>
      <c r="U2591" t="s">
        <v>137</v>
      </c>
      <c r="V2591" t="s">
        <v>71</v>
      </c>
      <c r="W2591" t="s">
        <v>114</v>
      </c>
      <c r="X2591" t="s">
        <v>62</v>
      </c>
      <c r="Y2591" t="s">
        <v>151</v>
      </c>
      <c r="Z2591">
        <v>20.68</v>
      </c>
      <c r="AA2591">
        <v>0</v>
      </c>
      <c r="AB2591">
        <v>3.83</v>
      </c>
      <c r="AC2591">
        <v>35</v>
      </c>
      <c r="AD2591">
        <v>315.16000000000003</v>
      </c>
      <c r="AE2591">
        <v>370.78</v>
      </c>
      <c r="AF2591">
        <v>60</v>
      </c>
      <c r="AG2591" t="b">
        <v>1</v>
      </c>
      <c r="AH2591">
        <v>370.78</v>
      </c>
      <c r="AI2591">
        <f t="shared" si="40"/>
        <v>1626.1674705546629</v>
      </c>
      <c r="AJ2591">
        <v>4</v>
      </c>
      <c r="AK2591" t="b">
        <v>0</v>
      </c>
      <c r="AL2591" t="b">
        <v>1</v>
      </c>
      <c r="AM2591" t="s">
        <v>576</v>
      </c>
      <c r="AN2591" s="1">
        <v>40436</v>
      </c>
      <c r="AO2591" s="1">
        <v>40471</v>
      </c>
      <c r="AP2591" s="1">
        <v>40520</v>
      </c>
      <c r="AQ2591" s="1">
        <v>40583</v>
      </c>
    </row>
    <row r="2592" spans="1:43">
      <c r="A2592" t="s">
        <v>5039</v>
      </c>
      <c r="B2592">
        <v>484095005598</v>
      </c>
      <c r="C2592" t="s">
        <v>4214</v>
      </c>
      <c r="D2592" t="s">
        <v>248</v>
      </c>
      <c r="E2592">
        <v>78242</v>
      </c>
      <c r="F2592" t="s">
        <v>75</v>
      </c>
      <c r="G2592" t="s">
        <v>5040</v>
      </c>
      <c r="H2592" t="s">
        <v>2597</v>
      </c>
      <c r="I2592" t="b">
        <v>0</v>
      </c>
      <c r="J2592" t="b">
        <v>0</v>
      </c>
      <c r="K2592" t="b">
        <v>0</v>
      </c>
      <c r="L2592" t="b">
        <v>0</v>
      </c>
      <c r="M2592" t="b">
        <v>0</v>
      </c>
      <c r="N2592" t="b">
        <v>0</v>
      </c>
      <c r="O2592" t="s">
        <v>77</v>
      </c>
      <c r="P2592" t="b">
        <v>0</v>
      </c>
      <c r="Q2592" t="b">
        <v>0</v>
      </c>
      <c r="R2592" t="s">
        <v>58</v>
      </c>
      <c r="S2592" t="s">
        <v>59</v>
      </c>
      <c r="T2592" t="s">
        <v>113</v>
      </c>
      <c r="U2592" t="s">
        <v>113</v>
      </c>
      <c r="V2592" t="s">
        <v>60</v>
      </c>
      <c r="W2592" t="s">
        <v>61</v>
      </c>
      <c r="X2592" t="s">
        <v>62</v>
      </c>
      <c r="Y2592" t="s">
        <v>81</v>
      </c>
      <c r="Z2592">
        <v>16.04</v>
      </c>
      <c r="AA2592">
        <v>0</v>
      </c>
      <c r="AB2592">
        <v>4.25</v>
      </c>
      <c r="AC2592">
        <v>35</v>
      </c>
      <c r="AD2592">
        <v>338.42</v>
      </c>
      <c r="AE2592">
        <v>398.14</v>
      </c>
      <c r="AF2592">
        <v>22</v>
      </c>
      <c r="AG2592" t="b">
        <v>1</v>
      </c>
      <c r="AH2592">
        <v>370.96</v>
      </c>
      <c r="AI2592">
        <f t="shared" si="40"/>
        <v>1611.6825944952948</v>
      </c>
      <c r="AJ2592">
        <v>38</v>
      </c>
      <c r="AK2592" t="b">
        <v>0</v>
      </c>
      <c r="AL2592" t="b">
        <v>0</v>
      </c>
      <c r="AM2592" t="s">
        <v>576</v>
      </c>
      <c r="AN2592" s="1">
        <v>40513</v>
      </c>
      <c r="AO2592" s="1">
        <v>40515</v>
      </c>
      <c r="AP2592" s="1">
        <v>40546</v>
      </c>
      <c r="AQ2592" s="1">
        <v>40657</v>
      </c>
    </row>
    <row r="2593" spans="1:43">
      <c r="A2593" t="s">
        <v>5041</v>
      </c>
      <c r="B2593">
        <v>402961001552</v>
      </c>
      <c r="C2593" t="s">
        <v>4393</v>
      </c>
      <c r="D2593" t="s">
        <v>53</v>
      </c>
      <c r="E2593">
        <v>74873</v>
      </c>
      <c r="F2593" t="s">
        <v>68</v>
      </c>
      <c r="G2593" t="s">
        <v>5042</v>
      </c>
      <c r="H2593" t="s">
        <v>2670</v>
      </c>
      <c r="I2593" t="b">
        <v>0</v>
      </c>
      <c r="J2593" t="b">
        <v>0</v>
      </c>
      <c r="K2593" t="b">
        <v>0</v>
      </c>
      <c r="L2593" t="b">
        <v>0</v>
      </c>
      <c r="M2593" t="b">
        <v>0</v>
      </c>
      <c r="N2593" t="b">
        <v>0</v>
      </c>
      <c r="O2593" t="s">
        <v>57</v>
      </c>
      <c r="P2593" t="b">
        <v>0</v>
      </c>
      <c r="Q2593" t="b">
        <v>0</v>
      </c>
      <c r="R2593" t="s">
        <v>58</v>
      </c>
      <c r="S2593" t="s">
        <v>59</v>
      </c>
      <c r="T2593" t="s">
        <v>101</v>
      </c>
      <c r="U2593" t="s">
        <v>95</v>
      </c>
      <c r="V2593" t="s">
        <v>71</v>
      </c>
      <c r="W2593" t="s">
        <v>80</v>
      </c>
      <c r="X2593" t="s">
        <v>62</v>
      </c>
      <c r="Y2593" t="s">
        <v>63</v>
      </c>
      <c r="Z2593">
        <v>20.329999999999998</v>
      </c>
      <c r="AA2593">
        <v>19.34</v>
      </c>
      <c r="AB2593">
        <v>3.56</v>
      </c>
      <c r="AC2593">
        <v>35</v>
      </c>
      <c r="AD2593">
        <v>315.47000000000003</v>
      </c>
      <c r="AE2593">
        <v>371.14</v>
      </c>
      <c r="AF2593">
        <v>40</v>
      </c>
      <c r="AG2593" t="b">
        <v>1</v>
      </c>
      <c r="AH2593">
        <v>371.13</v>
      </c>
      <c r="AI2593">
        <f t="shared" si="40"/>
        <v>1598.0619337725577</v>
      </c>
      <c r="AJ2593">
        <v>14</v>
      </c>
      <c r="AK2593" t="b">
        <v>1</v>
      </c>
      <c r="AL2593" t="b">
        <v>0</v>
      </c>
      <c r="AM2593" t="s">
        <v>576</v>
      </c>
      <c r="AN2593" s="1">
        <v>40516</v>
      </c>
      <c r="AO2593" s="1">
        <v>40518</v>
      </c>
      <c r="AP2593" s="1">
        <v>40546</v>
      </c>
      <c r="AQ2593" s="1">
        <v>40662</v>
      </c>
    </row>
    <row r="2594" spans="1:43">
      <c r="A2594" t="s">
        <v>5043</v>
      </c>
      <c r="B2594">
        <v>361050004338</v>
      </c>
      <c r="C2594" t="s">
        <v>4173</v>
      </c>
      <c r="D2594" t="s">
        <v>74</v>
      </c>
      <c r="E2594">
        <v>12428</v>
      </c>
      <c r="F2594" t="s">
        <v>54</v>
      </c>
      <c r="G2594" t="s">
        <v>4174</v>
      </c>
      <c r="H2594" t="s">
        <v>4175</v>
      </c>
      <c r="I2594" t="b">
        <v>0</v>
      </c>
      <c r="J2594" t="b">
        <v>0</v>
      </c>
      <c r="K2594" t="b">
        <v>0</v>
      </c>
      <c r="L2594" t="b">
        <v>0</v>
      </c>
      <c r="M2594" t="b">
        <v>0</v>
      </c>
      <c r="N2594" t="b">
        <v>0</v>
      </c>
      <c r="O2594" t="s">
        <v>87</v>
      </c>
      <c r="P2594" t="b">
        <v>0</v>
      </c>
      <c r="Q2594" t="b">
        <v>0</v>
      </c>
      <c r="R2594" t="s">
        <v>267</v>
      </c>
      <c r="S2594" t="s">
        <v>95</v>
      </c>
      <c r="T2594" t="s">
        <v>101</v>
      </c>
      <c r="U2594" t="s">
        <v>95</v>
      </c>
      <c r="V2594" t="s">
        <v>71</v>
      </c>
      <c r="W2594" t="s">
        <v>80</v>
      </c>
      <c r="X2594" t="s">
        <v>62</v>
      </c>
      <c r="Y2594" t="s">
        <v>88</v>
      </c>
      <c r="Z2594">
        <v>24.91</v>
      </c>
      <c r="AA2594">
        <v>0</v>
      </c>
      <c r="AB2594">
        <v>6.23</v>
      </c>
      <c r="AC2594">
        <v>17</v>
      </c>
      <c r="AD2594">
        <v>297</v>
      </c>
      <c r="AE2594">
        <v>362.2</v>
      </c>
      <c r="AF2594">
        <v>14</v>
      </c>
      <c r="AG2594" t="b">
        <v>1</v>
      </c>
      <c r="AH2594">
        <v>371.25</v>
      </c>
      <c r="AI2594">
        <f t="shared" si="40"/>
        <v>1588.482149732979</v>
      </c>
      <c r="AJ2594">
        <v>2</v>
      </c>
      <c r="AK2594" t="b">
        <v>0</v>
      </c>
      <c r="AL2594" t="b">
        <v>0</v>
      </c>
      <c r="AM2594" t="s">
        <v>576</v>
      </c>
      <c r="AN2594" s="1">
        <v>39743</v>
      </c>
      <c r="AO2594" s="1">
        <v>39776</v>
      </c>
      <c r="AP2594" s="1">
        <v>39857</v>
      </c>
      <c r="AQ2594" s="1">
        <v>39896</v>
      </c>
    </row>
    <row r="2595" spans="1:43">
      <c r="A2595" t="s">
        <v>5044</v>
      </c>
      <c r="C2595" t="s">
        <v>1847</v>
      </c>
      <c r="D2595" t="s">
        <v>122</v>
      </c>
      <c r="E2595">
        <v>70458</v>
      </c>
      <c r="F2595" t="s">
        <v>54</v>
      </c>
      <c r="G2595" t="s">
        <v>134</v>
      </c>
      <c r="H2595" t="s">
        <v>135</v>
      </c>
      <c r="I2595" t="b">
        <v>0</v>
      </c>
      <c r="J2595" t="b">
        <v>0</v>
      </c>
      <c r="K2595" t="b">
        <v>0</v>
      </c>
      <c r="L2595" t="b">
        <v>0</v>
      </c>
      <c r="M2595" t="b">
        <v>0</v>
      </c>
      <c r="N2595" t="b">
        <v>0</v>
      </c>
      <c r="O2595" t="s">
        <v>57</v>
      </c>
      <c r="P2595" t="b">
        <v>0</v>
      </c>
      <c r="Q2595" t="b">
        <v>0</v>
      </c>
      <c r="R2595" t="s">
        <v>58</v>
      </c>
      <c r="S2595" t="s">
        <v>59</v>
      </c>
      <c r="V2595" t="s">
        <v>71</v>
      </c>
      <c r="W2595" t="s">
        <v>61</v>
      </c>
      <c r="X2595" t="s">
        <v>62</v>
      </c>
      <c r="Y2595" t="s">
        <v>63</v>
      </c>
      <c r="AD2595">
        <v>322.88</v>
      </c>
      <c r="AE2595">
        <v>393.76</v>
      </c>
      <c r="AF2595">
        <v>21</v>
      </c>
      <c r="AG2595" t="b">
        <v>1</v>
      </c>
      <c r="AH2595">
        <v>371.31</v>
      </c>
      <c r="AI2595">
        <f t="shared" si="40"/>
        <v>1583.7030577131895</v>
      </c>
      <c r="AJ2595">
        <v>1</v>
      </c>
      <c r="AK2595" t="b">
        <v>0</v>
      </c>
      <c r="AL2595" t="b">
        <v>0</v>
      </c>
      <c r="AM2595" t="s">
        <v>576</v>
      </c>
      <c r="AN2595" s="1">
        <v>39032</v>
      </c>
      <c r="AO2595" s="1">
        <v>39034</v>
      </c>
      <c r="AP2595" s="1">
        <v>39108</v>
      </c>
      <c r="AQ2595" s="1">
        <v>39274</v>
      </c>
    </row>
    <row r="2596" spans="1:43">
      <c r="A2596" t="s">
        <v>5045</v>
      </c>
      <c r="C2596" t="s">
        <v>483</v>
      </c>
      <c r="D2596" t="s">
        <v>74</v>
      </c>
      <c r="E2596">
        <v>11213</v>
      </c>
      <c r="G2596" t="s">
        <v>1094</v>
      </c>
      <c r="H2596" t="s">
        <v>483</v>
      </c>
      <c r="I2596" t="b">
        <v>1</v>
      </c>
      <c r="J2596" t="b">
        <v>0</v>
      </c>
      <c r="K2596" t="b">
        <v>0</v>
      </c>
      <c r="L2596" t="b">
        <v>0</v>
      </c>
      <c r="M2596" t="b">
        <v>0</v>
      </c>
      <c r="N2596" t="b">
        <v>0</v>
      </c>
      <c r="O2596" t="s">
        <v>77</v>
      </c>
      <c r="P2596" t="b">
        <v>0</v>
      </c>
      <c r="Q2596" t="b">
        <v>0</v>
      </c>
      <c r="R2596" t="s">
        <v>58</v>
      </c>
      <c r="S2596" t="s">
        <v>59</v>
      </c>
      <c r="V2596" t="s">
        <v>60</v>
      </c>
      <c r="W2596" t="s">
        <v>114</v>
      </c>
      <c r="X2596" t="s">
        <v>62</v>
      </c>
      <c r="Y2596" t="s">
        <v>63</v>
      </c>
      <c r="Z2596">
        <v>0</v>
      </c>
      <c r="AA2596">
        <v>0</v>
      </c>
      <c r="AB2596">
        <v>4.1500000000000004</v>
      </c>
      <c r="AC2596">
        <v>35</v>
      </c>
      <c r="AD2596">
        <v>315.64999999999998</v>
      </c>
      <c r="AE2596">
        <v>371.35</v>
      </c>
      <c r="AF2596">
        <v>28</v>
      </c>
      <c r="AG2596" t="b">
        <v>1</v>
      </c>
      <c r="AH2596">
        <v>371.35</v>
      </c>
      <c r="AI2596">
        <f t="shared" si="40"/>
        <v>1580.5209963666618</v>
      </c>
      <c r="AJ2596">
        <v>7</v>
      </c>
      <c r="AK2596" t="b">
        <v>0</v>
      </c>
      <c r="AL2596" t="b">
        <v>1</v>
      </c>
      <c r="AM2596" t="s">
        <v>576</v>
      </c>
      <c r="AN2596" s="1">
        <v>40496</v>
      </c>
      <c r="AO2596" s="1">
        <v>40521</v>
      </c>
      <c r="AP2596" s="1">
        <v>40556</v>
      </c>
      <c r="AQ2596" s="1">
        <v>40643</v>
      </c>
    </row>
    <row r="2597" spans="1:43">
      <c r="A2597" t="s">
        <v>5046</v>
      </c>
      <c r="B2597">
        <v>120087001026</v>
      </c>
      <c r="C2597" t="s">
        <v>4623</v>
      </c>
      <c r="D2597" t="s">
        <v>257</v>
      </c>
      <c r="E2597">
        <v>33621</v>
      </c>
      <c r="F2597" t="s">
        <v>75</v>
      </c>
      <c r="G2597" t="s">
        <v>647</v>
      </c>
      <c r="H2597" t="s">
        <v>648</v>
      </c>
      <c r="I2597" t="b">
        <v>0</v>
      </c>
      <c r="J2597" t="b">
        <v>0</v>
      </c>
      <c r="K2597" t="b">
        <v>0</v>
      </c>
      <c r="L2597" t="b">
        <v>0</v>
      </c>
      <c r="M2597" t="b">
        <v>0</v>
      </c>
      <c r="N2597" t="b">
        <v>0</v>
      </c>
      <c r="O2597" t="s">
        <v>57</v>
      </c>
      <c r="P2597" t="b">
        <v>0</v>
      </c>
      <c r="Q2597" t="b">
        <v>0</v>
      </c>
      <c r="R2597" t="s">
        <v>58</v>
      </c>
      <c r="S2597" t="s">
        <v>59</v>
      </c>
      <c r="T2597" t="s">
        <v>101</v>
      </c>
      <c r="U2597" t="s">
        <v>95</v>
      </c>
      <c r="V2597" t="s">
        <v>71</v>
      </c>
      <c r="W2597" t="s">
        <v>80</v>
      </c>
      <c r="X2597" t="s">
        <v>107</v>
      </c>
      <c r="Y2597" t="s">
        <v>63</v>
      </c>
      <c r="Z2597">
        <v>0</v>
      </c>
      <c r="AA2597">
        <v>0</v>
      </c>
      <c r="AB2597">
        <v>4.1500000000000004</v>
      </c>
      <c r="AC2597">
        <v>35</v>
      </c>
      <c r="AD2597">
        <v>315.75</v>
      </c>
      <c r="AE2597">
        <v>371.47</v>
      </c>
      <c r="AF2597">
        <v>18</v>
      </c>
      <c r="AG2597" t="b">
        <v>1</v>
      </c>
      <c r="AH2597">
        <v>371.47</v>
      </c>
      <c r="AI2597">
        <f t="shared" si="40"/>
        <v>1570.9940123270833</v>
      </c>
      <c r="AJ2597">
        <v>2</v>
      </c>
      <c r="AK2597" t="b">
        <v>1</v>
      </c>
      <c r="AL2597" t="b">
        <v>1</v>
      </c>
      <c r="AM2597" t="s">
        <v>576</v>
      </c>
      <c r="AN2597" s="1">
        <v>40560</v>
      </c>
      <c r="AO2597" s="1">
        <v>40560</v>
      </c>
      <c r="AP2597" s="1">
        <v>40630</v>
      </c>
      <c r="AQ2597" s="1">
        <v>40707</v>
      </c>
    </row>
    <row r="2598" spans="1:43">
      <c r="A2598" t="s">
        <v>5047</v>
      </c>
      <c r="B2598">
        <v>120156001615</v>
      </c>
      <c r="C2598" t="s">
        <v>5048</v>
      </c>
      <c r="D2598" t="s">
        <v>257</v>
      </c>
      <c r="E2598">
        <v>34698</v>
      </c>
      <c r="F2598" t="s">
        <v>54</v>
      </c>
      <c r="G2598" t="s">
        <v>327</v>
      </c>
      <c r="H2598" t="s">
        <v>328</v>
      </c>
      <c r="I2598" t="b">
        <v>0</v>
      </c>
      <c r="J2598" t="b">
        <v>0</v>
      </c>
      <c r="K2598" t="b">
        <v>0</v>
      </c>
      <c r="L2598" t="b">
        <v>0</v>
      </c>
      <c r="M2598" t="b">
        <v>0</v>
      </c>
      <c r="N2598" t="b">
        <v>0</v>
      </c>
      <c r="O2598" t="s">
        <v>57</v>
      </c>
      <c r="P2598" t="b">
        <v>0</v>
      </c>
      <c r="Q2598" t="b">
        <v>0</v>
      </c>
      <c r="R2598" t="s">
        <v>58</v>
      </c>
      <c r="S2598" t="s">
        <v>59</v>
      </c>
      <c r="T2598" t="s">
        <v>230</v>
      </c>
      <c r="U2598" t="s">
        <v>59</v>
      </c>
      <c r="V2598" t="s">
        <v>60</v>
      </c>
      <c r="W2598" t="s">
        <v>114</v>
      </c>
      <c r="X2598" t="s">
        <v>62</v>
      </c>
      <c r="Y2598" t="s">
        <v>63</v>
      </c>
      <c r="Z2598">
        <v>15.68</v>
      </c>
      <c r="AA2598">
        <v>0</v>
      </c>
      <c r="AB2598">
        <v>4.66</v>
      </c>
      <c r="AC2598">
        <v>9</v>
      </c>
      <c r="AD2598">
        <v>339.79</v>
      </c>
      <c r="AE2598">
        <v>414.38</v>
      </c>
      <c r="AF2598">
        <v>18</v>
      </c>
      <c r="AG2598" t="b">
        <v>1</v>
      </c>
      <c r="AH2598">
        <v>371.68</v>
      </c>
      <c r="AI2598">
        <f t="shared" si="40"/>
        <v>1554.3910902578227</v>
      </c>
      <c r="AJ2598">
        <v>7</v>
      </c>
      <c r="AK2598" t="b">
        <v>1</v>
      </c>
      <c r="AL2598" t="b">
        <v>0</v>
      </c>
      <c r="AM2598" t="s">
        <v>576</v>
      </c>
      <c r="AN2598" s="1">
        <v>40122</v>
      </c>
      <c r="AO2598" s="1">
        <v>40260</v>
      </c>
      <c r="AP2598" s="1">
        <v>40315</v>
      </c>
      <c r="AQ2598" s="1">
        <v>40278</v>
      </c>
    </row>
    <row r="2599" spans="1:43">
      <c r="A2599" t="s">
        <v>5049</v>
      </c>
      <c r="B2599">
        <v>181272002016</v>
      </c>
      <c r="C2599" t="s">
        <v>523</v>
      </c>
      <c r="D2599" t="s">
        <v>368</v>
      </c>
      <c r="E2599">
        <v>46260</v>
      </c>
      <c r="F2599" t="s">
        <v>75</v>
      </c>
      <c r="G2599" t="s">
        <v>5050</v>
      </c>
      <c r="H2599" t="s">
        <v>525</v>
      </c>
      <c r="I2599" t="b">
        <v>0</v>
      </c>
      <c r="J2599" t="b">
        <v>0</v>
      </c>
      <c r="K2599" t="b">
        <v>0</v>
      </c>
      <c r="L2599" t="b">
        <v>0</v>
      </c>
      <c r="M2599" t="b">
        <v>0</v>
      </c>
      <c r="N2599" t="b">
        <v>0</v>
      </c>
      <c r="O2599" t="s">
        <v>77</v>
      </c>
      <c r="P2599" t="b">
        <v>0</v>
      </c>
      <c r="Q2599" t="b">
        <v>0</v>
      </c>
      <c r="R2599" t="s">
        <v>58</v>
      </c>
      <c r="S2599" t="s">
        <v>59</v>
      </c>
      <c r="T2599" t="s">
        <v>171</v>
      </c>
      <c r="U2599" t="s">
        <v>79</v>
      </c>
      <c r="V2599" t="s">
        <v>71</v>
      </c>
      <c r="W2599" t="s">
        <v>114</v>
      </c>
      <c r="X2599" t="s">
        <v>62</v>
      </c>
      <c r="Y2599" t="s">
        <v>81</v>
      </c>
      <c r="Z2599">
        <v>0</v>
      </c>
      <c r="AA2599">
        <v>0</v>
      </c>
      <c r="AB2599">
        <v>4.1500000000000004</v>
      </c>
      <c r="AC2599">
        <v>35</v>
      </c>
      <c r="AD2599">
        <v>315.99</v>
      </c>
      <c r="AE2599">
        <v>371.75</v>
      </c>
      <c r="AF2599">
        <v>32</v>
      </c>
      <c r="AG2599" t="b">
        <v>1</v>
      </c>
      <c r="AH2599">
        <v>371.75</v>
      </c>
      <c r="AI2599">
        <f t="shared" si="40"/>
        <v>1548.8763829014026</v>
      </c>
      <c r="AJ2599">
        <v>12</v>
      </c>
      <c r="AK2599" t="b">
        <v>0</v>
      </c>
      <c r="AL2599" t="b">
        <v>0</v>
      </c>
      <c r="AM2599" t="s">
        <v>576</v>
      </c>
      <c r="AN2599" s="1">
        <v>40410</v>
      </c>
      <c r="AO2599" s="1">
        <v>40422</v>
      </c>
      <c r="AP2599" s="1">
        <v>40422</v>
      </c>
      <c r="AQ2599" s="1">
        <v>40559</v>
      </c>
    </row>
    <row r="2600" spans="1:43">
      <c r="A2600" t="s">
        <v>5051</v>
      </c>
      <c r="B2600">
        <v>360616001568</v>
      </c>
      <c r="C2600" t="s">
        <v>5052</v>
      </c>
      <c r="D2600" t="s">
        <v>74</v>
      </c>
      <c r="E2600">
        <v>12413</v>
      </c>
      <c r="F2600" t="s">
        <v>68</v>
      </c>
      <c r="G2600" t="s">
        <v>5053</v>
      </c>
      <c r="H2600" t="s">
        <v>543</v>
      </c>
      <c r="I2600" t="b">
        <v>0</v>
      </c>
      <c r="J2600" t="b">
        <v>0</v>
      </c>
      <c r="K2600" t="b">
        <v>0</v>
      </c>
      <c r="L2600" t="b">
        <v>0</v>
      </c>
      <c r="M2600" t="b">
        <v>0</v>
      </c>
      <c r="N2600" t="b">
        <v>0</v>
      </c>
      <c r="O2600" t="s">
        <v>77</v>
      </c>
      <c r="P2600" t="b">
        <v>0</v>
      </c>
      <c r="Q2600" t="b">
        <v>0</v>
      </c>
      <c r="R2600" t="s">
        <v>104</v>
      </c>
      <c r="S2600" t="s">
        <v>95</v>
      </c>
      <c r="T2600" t="s">
        <v>94</v>
      </c>
      <c r="U2600" t="s">
        <v>95</v>
      </c>
      <c r="V2600" t="s">
        <v>71</v>
      </c>
      <c r="W2600" t="s">
        <v>80</v>
      </c>
      <c r="X2600" t="s">
        <v>107</v>
      </c>
      <c r="Y2600" t="s">
        <v>151</v>
      </c>
      <c r="Z2600">
        <v>0</v>
      </c>
      <c r="AA2600">
        <v>0</v>
      </c>
      <c r="AB2600">
        <v>4.38</v>
      </c>
      <c r="AC2600">
        <v>9</v>
      </c>
      <c r="AD2600">
        <v>305.06</v>
      </c>
      <c r="AE2600">
        <v>372.02</v>
      </c>
      <c r="AF2600">
        <v>70</v>
      </c>
      <c r="AG2600" t="b">
        <v>1</v>
      </c>
      <c r="AH2600">
        <v>372.02</v>
      </c>
      <c r="AI2600">
        <f t="shared" si="40"/>
        <v>1527.6971688123529</v>
      </c>
      <c r="AJ2600">
        <v>2</v>
      </c>
      <c r="AK2600" t="b">
        <v>1</v>
      </c>
      <c r="AL2600" t="b">
        <v>1</v>
      </c>
      <c r="AM2600" t="s">
        <v>576</v>
      </c>
      <c r="AN2600" s="1">
        <v>40210</v>
      </c>
      <c r="AO2600" s="1">
        <v>40290</v>
      </c>
      <c r="AP2600" s="1">
        <v>40294</v>
      </c>
      <c r="AQ2600" s="1">
        <v>40364</v>
      </c>
    </row>
    <row r="2601" spans="1:43">
      <c r="A2601" t="s">
        <v>5054</v>
      </c>
      <c r="B2601">
        <v>490063000403</v>
      </c>
      <c r="C2601" t="s">
        <v>5055</v>
      </c>
      <c r="D2601" t="s">
        <v>495</v>
      </c>
      <c r="E2601">
        <v>84663</v>
      </c>
      <c r="F2601" t="s">
        <v>54</v>
      </c>
      <c r="G2601" t="s">
        <v>5056</v>
      </c>
      <c r="H2601" t="s">
        <v>5057</v>
      </c>
      <c r="I2601" t="b">
        <v>0</v>
      </c>
      <c r="J2601" t="b">
        <v>0</v>
      </c>
      <c r="K2601" t="b">
        <v>0</v>
      </c>
      <c r="L2601" t="b">
        <v>0</v>
      </c>
      <c r="M2601" t="b">
        <v>0</v>
      </c>
      <c r="N2601" t="b">
        <v>0</v>
      </c>
      <c r="O2601" t="s">
        <v>87</v>
      </c>
      <c r="P2601" t="b">
        <v>0</v>
      </c>
      <c r="Q2601" t="b">
        <v>0</v>
      </c>
      <c r="R2601" t="s">
        <v>211</v>
      </c>
      <c r="S2601" t="s">
        <v>100</v>
      </c>
      <c r="T2601" t="s">
        <v>211</v>
      </c>
      <c r="U2601" t="s">
        <v>100</v>
      </c>
      <c r="V2601" t="s">
        <v>71</v>
      </c>
      <c r="W2601" t="s">
        <v>61</v>
      </c>
      <c r="X2601" t="s">
        <v>107</v>
      </c>
      <c r="Y2601" t="s">
        <v>151</v>
      </c>
      <c r="Z2601">
        <v>24.99</v>
      </c>
      <c r="AA2601">
        <v>0</v>
      </c>
      <c r="AB2601">
        <v>6.25</v>
      </c>
      <c r="AC2601">
        <v>17</v>
      </c>
      <c r="AD2601">
        <v>298</v>
      </c>
      <c r="AE2601">
        <v>363.41</v>
      </c>
      <c r="AF2601">
        <v>60</v>
      </c>
      <c r="AG2601" t="b">
        <v>1</v>
      </c>
      <c r="AH2601">
        <v>372.5</v>
      </c>
      <c r="AI2601">
        <f t="shared" si="40"/>
        <v>1490.4052326540382</v>
      </c>
      <c r="AJ2601">
        <v>2</v>
      </c>
      <c r="AK2601" t="b">
        <v>0</v>
      </c>
      <c r="AL2601" t="b">
        <v>0</v>
      </c>
      <c r="AM2601" t="s">
        <v>576</v>
      </c>
      <c r="AN2601" s="1">
        <v>39463</v>
      </c>
      <c r="AO2601" s="1">
        <v>39706</v>
      </c>
      <c r="AP2601" s="1">
        <v>39749</v>
      </c>
      <c r="AQ2601" s="1">
        <v>39703</v>
      </c>
    </row>
    <row r="2602" spans="1:43">
      <c r="A2602" t="s">
        <v>5058</v>
      </c>
      <c r="B2602">
        <v>510240002616</v>
      </c>
      <c r="C2602" t="s">
        <v>5059</v>
      </c>
      <c r="D2602" t="s">
        <v>364</v>
      </c>
      <c r="E2602">
        <v>24112</v>
      </c>
      <c r="F2602" t="s">
        <v>68</v>
      </c>
      <c r="G2602" t="s">
        <v>5060</v>
      </c>
      <c r="H2602" t="s">
        <v>5061</v>
      </c>
      <c r="I2602" t="b">
        <v>0</v>
      </c>
      <c r="J2602" t="b">
        <v>0</v>
      </c>
      <c r="K2602" t="b">
        <v>0</v>
      </c>
      <c r="L2602" t="b">
        <v>0</v>
      </c>
      <c r="M2602" t="b">
        <v>0</v>
      </c>
      <c r="N2602" t="b">
        <v>0</v>
      </c>
      <c r="O2602" t="s">
        <v>57</v>
      </c>
      <c r="P2602" t="b">
        <v>0</v>
      </c>
      <c r="Q2602" t="b">
        <v>0</v>
      </c>
      <c r="R2602" t="s">
        <v>357</v>
      </c>
      <c r="S2602" t="s">
        <v>137</v>
      </c>
      <c r="T2602" t="s">
        <v>272</v>
      </c>
      <c r="U2602" t="s">
        <v>273</v>
      </c>
      <c r="V2602" t="s">
        <v>60</v>
      </c>
      <c r="W2602" t="s">
        <v>1</v>
      </c>
      <c r="X2602" t="s">
        <v>62</v>
      </c>
      <c r="Y2602" t="s">
        <v>81</v>
      </c>
      <c r="Z2602">
        <v>2.75</v>
      </c>
      <c r="AA2602">
        <v>0</v>
      </c>
      <c r="AB2602">
        <v>4.12</v>
      </c>
      <c r="AC2602">
        <v>35</v>
      </c>
      <c r="AD2602">
        <v>316.86</v>
      </c>
      <c r="AE2602">
        <v>372.78</v>
      </c>
      <c r="AF2602">
        <v>539</v>
      </c>
      <c r="AG2602" t="b">
        <v>1</v>
      </c>
      <c r="AH2602">
        <v>372.78</v>
      </c>
      <c r="AI2602">
        <f t="shared" si="40"/>
        <v>1468.8644032283576</v>
      </c>
      <c r="AJ2602">
        <v>1</v>
      </c>
      <c r="AK2602" t="b">
        <v>0</v>
      </c>
      <c r="AL2602" t="b">
        <v>0</v>
      </c>
      <c r="AM2602" t="s">
        <v>576</v>
      </c>
      <c r="AN2602" s="1">
        <v>40440</v>
      </c>
      <c r="AO2602" s="1">
        <v>40479</v>
      </c>
      <c r="AP2602" s="1">
        <v>40533</v>
      </c>
      <c r="AQ2602" s="1">
        <v>40588</v>
      </c>
    </row>
    <row r="2603" spans="1:43">
      <c r="A2603" t="s">
        <v>5062</v>
      </c>
      <c r="C2603" t="s">
        <v>592</v>
      </c>
      <c r="D2603" t="s">
        <v>84</v>
      </c>
      <c r="E2603">
        <v>44115</v>
      </c>
      <c r="F2603" t="s">
        <v>75</v>
      </c>
      <c r="G2603" t="s">
        <v>593</v>
      </c>
      <c r="H2603" t="s">
        <v>594</v>
      </c>
      <c r="I2603" t="b">
        <v>1</v>
      </c>
      <c r="J2603" t="b">
        <v>0</v>
      </c>
      <c r="K2603" t="b">
        <v>0</v>
      </c>
      <c r="L2603" t="b">
        <v>0</v>
      </c>
      <c r="M2603" t="b">
        <v>0</v>
      </c>
      <c r="N2603" t="b">
        <v>0</v>
      </c>
      <c r="O2603" t="s">
        <v>77</v>
      </c>
      <c r="P2603" t="b">
        <v>0</v>
      </c>
      <c r="Q2603" t="b">
        <v>0</v>
      </c>
      <c r="R2603" t="s">
        <v>58</v>
      </c>
      <c r="S2603" t="s">
        <v>59</v>
      </c>
      <c r="T2603" t="s">
        <v>119</v>
      </c>
      <c r="U2603" t="s">
        <v>59</v>
      </c>
      <c r="V2603" t="s">
        <v>60</v>
      </c>
      <c r="W2603" t="s">
        <v>114</v>
      </c>
      <c r="X2603" t="s">
        <v>62</v>
      </c>
      <c r="Y2603" t="s">
        <v>81</v>
      </c>
      <c r="Z2603">
        <v>26.68</v>
      </c>
      <c r="AA2603">
        <v>0</v>
      </c>
      <c r="AB2603">
        <v>6.67</v>
      </c>
      <c r="AC2603">
        <v>17</v>
      </c>
      <c r="AD2603">
        <v>317</v>
      </c>
      <c r="AE2603">
        <v>386.59</v>
      </c>
      <c r="AF2603">
        <v>50</v>
      </c>
      <c r="AG2603" t="b">
        <v>1</v>
      </c>
      <c r="AH2603">
        <v>372.94</v>
      </c>
      <c r="AI2603">
        <f t="shared" si="40"/>
        <v>1456.6257578422512</v>
      </c>
      <c r="AJ2603">
        <v>3</v>
      </c>
      <c r="AK2603" t="b">
        <v>0</v>
      </c>
      <c r="AL2603" t="b">
        <v>0</v>
      </c>
      <c r="AM2603" t="s">
        <v>576</v>
      </c>
      <c r="AN2603" s="1">
        <v>39671</v>
      </c>
      <c r="AO2603" s="1">
        <v>39748</v>
      </c>
      <c r="AP2603" s="1">
        <v>39855</v>
      </c>
      <c r="AQ2603" s="1">
        <v>39825</v>
      </c>
    </row>
    <row r="2604" spans="1:43">
      <c r="A2604" t="s">
        <v>5063</v>
      </c>
      <c r="B2604">
        <v>310002201328</v>
      </c>
      <c r="C2604" t="s">
        <v>5064</v>
      </c>
      <c r="D2604" t="s">
        <v>1711</v>
      </c>
      <c r="E2604">
        <v>69101</v>
      </c>
      <c r="F2604" t="s">
        <v>68</v>
      </c>
      <c r="G2604" t="s">
        <v>5065</v>
      </c>
      <c r="H2604" t="s">
        <v>5066</v>
      </c>
      <c r="I2604" t="b">
        <v>0</v>
      </c>
      <c r="J2604" t="b">
        <v>0</v>
      </c>
      <c r="K2604" t="b">
        <v>0</v>
      </c>
      <c r="L2604" t="b">
        <v>0</v>
      </c>
      <c r="M2604" t="b">
        <v>0</v>
      </c>
      <c r="N2604" t="b">
        <v>0</v>
      </c>
      <c r="O2604" t="s">
        <v>87</v>
      </c>
      <c r="P2604" t="b">
        <v>0</v>
      </c>
      <c r="Q2604" t="b">
        <v>0</v>
      </c>
      <c r="R2604" t="s">
        <v>58</v>
      </c>
      <c r="S2604" t="s">
        <v>59</v>
      </c>
      <c r="T2604" t="s">
        <v>101</v>
      </c>
      <c r="U2604" t="s">
        <v>95</v>
      </c>
      <c r="V2604" t="s">
        <v>60</v>
      </c>
      <c r="W2604" t="s">
        <v>61</v>
      </c>
      <c r="X2604" t="s">
        <v>107</v>
      </c>
      <c r="Y2604" t="s">
        <v>81</v>
      </c>
      <c r="Z2604">
        <v>0.9</v>
      </c>
      <c r="AA2604">
        <v>15.74</v>
      </c>
      <c r="AB2604">
        <v>3.93</v>
      </c>
      <c r="AC2604">
        <v>35</v>
      </c>
      <c r="AD2604">
        <v>317.82</v>
      </c>
      <c r="AE2604">
        <v>373.91</v>
      </c>
      <c r="AF2604">
        <v>22</v>
      </c>
      <c r="AG2604" t="b">
        <v>1</v>
      </c>
      <c r="AH2604">
        <v>373.91</v>
      </c>
      <c r="AI2604">
        <f t="shared" si="40"/>
        <v>1383.5250701889911</v>
      </c>
      <c r="AJ2604">
        <v>1</v>
      </c>
      <c r="AK2604" t="b">
        <v>0</v>
      </c>
      <c r="AL2604" t="b">
        <v>0</v>
      </c>
      <c r="AM2604" t="s">
        <v>576</v>
      </c>
      <c r="AN2604" s="1">
        <v>40446</v>
      </c>
      <c r="AO2604" s="1">
        <v>40478</v>
      </c>
      <c r="AP2604" s="1">
        <v>40533</v>
      </c>
      <c r="AQ2604" s="1">
        <v>40589</v>
      </c>
    </row>
    <row r="2605" spans="1:43">
      <c r="A2605" t="s">
        <v>5067</v>
      </c>
      <c r="B2605">
        <v>200366001314</v>
      </c>
      <c r="C2605" t="s">
        <v>5068</v>
      </c>
      <c r="D2605" t="s">
        <v>297</v>
      </c>
      <c r="E2605">
        <v>66541</v>
      </c>
      <c r="F2605" t="s">
        <v>68</v>
      </c>
      <c r="G2605" t="s">
        <v>5069</v>
      </c>
      <c r="H2605" t="s">
        <v>533</v>
      </c>
      <c r="I2605" t="b">
        <v>0</v>
      </c>
      <c r="J2605" t="b">
        <v>0</v>
      </c>
      <c r="K2605" t="b">
        <v>0</v>
      </c>
      <c r="L2605" t="b">
        <v>0</v>
      </c>
      <c r="M2605" t="b">
        <v>0</v>
      </c>
      <c r="N2605" t="b">
        <v>0</v>
      </c>
      <c r="O2605" t="s">
        <v>77</v>
      </c>
      <c r="P2605" t="b">
        <v>0</v>
      </c>
      <c r="Q2605" t="b">
        <v>0</v>
      </c>
      <c r="R2605" t="s">
        <v>101</v>
      </c>
      <c r="S2605" t="s">
        <v>95</v>
      </c>
      <c r="T2605" t="s">
        <v>104</v>
      </c>
      <c r="U2605" t="s">
        <v>95</v>
      </c>
      <c r="V2605" t="s">
        <v>71</v>
      </c>
      <c r="W2605" t="s">
        <v>80</v>
      </c>
      <c r="X2605" t="s">
        <v>62</v>
      </c>
      <c r="Y2605" t="s">
        <v>81</v>
      </c>
      <c r="Z2605">
        <v>25.54</v>
      </c>
      <c r="AA2605">
        <v>13.53</v>
      </c>
      <c r="AB2605">
        <v>6.38</v>
      </c>
      <c r="AC2605">
        <v>17</v>
      </c>
      <c r="AD2605">
        <v>318</v>
      </c>
      <c r="AE2605">
        <v>387.8</v>
      </c>
      <c r="AF2605">
        <v>15</v>
      </c>
      <c r="AG2605" t="b">
        <v>1</v>
      </c>
      <c r="AH2605">
        <v>374.12</v>
      </c>
      <c r="AI2605">
        <f t="shared" si="40"/>
        <v>1367.9469481197307</v>
      </c>
      <c r="AJ2605">
        <v>1</v>
      </c>
      <c r="AK2605" t="b">
        <v>0</v>
      </c>
      <c r="AL2605" t="b">
        <v>0</v>
      </c>
      <c r="AM2605" t="s">
        <v>576</v>
      </c>
      <c r="AN2605" s="1">
        <v>39941</v>
      </c>
      <c r="AO2605" s="1">
        <v>39942</v>
      </c>
      <c r="AP2605" s="1">
        <v>40121</v>
      </c>
      <c r="AQ2605" s="1">
        <v>40093</v>
      </c>
    </row>
    <row r="2606" spans="1:43">
      <c r="A2606" t="s">
        <v>5070</v>
      </c>
      <c r="C2606" t="s">
        <v>483</v>
      </c>
      <c r="D2606" t="s">
        <v>74</v>
      </c>
      <c r="E2606">
        <v>11236</v>
      </c>
      <c r="F2606" t="s">
        <v>75</v>
      </c>
      <c r="G2606" t="s">
        <v>484</v>
      </c>
      <c r="H2606" t="s">
        <v>483</v>
      </c>
      <c r="I2606" t="b">
        <v>0</v>
      </c>
      <c r="J2606" t="b">
        <v>0</v>
      </c>
      <c r="K2606" t="b">
        <v>0</v>
      </c>
      <c r="L2606" t="b">
        <v>0</v>
      </c>
      <c r="M2606" t="b">
        <v>0</v>
      </c>
      <c r="N2606" t="b">
        <v>0</v>
      </c>
      <c r="O2606" t="s">
        <v>57</v>
      </c>
      <c r="P2606" t="b">
        <v>0</v>
      </c>
      <c r="Q2606" t="b">
        <v>0</v>
      </c>
      <c r="R2606" t="s">
        <v>99</v>
      </c>
      <c r="S2606" t="s">
        <v>100</v>
      </c>
      <c r="V2606" t="s">
        <v>71</v>
      </c>
      <c r="W2606" t="s">
        <v>80</v>
      </c>
      <c r="X2606" t="s">
        <v>62</v>
      </c>
      <c r="Y2606" t="s">
        <v>81</v>
      </c>
      <c r="Z2606">
        <v>55</v>
      </c>
      <c r="AA2606">
        <v>0</v>
      </c>
      <c r="AB2606">
        <v>13.75</v>
      </c>
      <c r="AC2606">
        <v>17</v>
      </c>
      <c r="AD2606">
        <v>636</v>
      </c>
      <c r="AE2606">
        <v>775.61</v>
      </c>
      <c r="AF2606">
        <v>40</v>
      </c>
      <c r="AG2606" t="b">
        <v>1</v>
      </c>
      <c r="AH2606">
        <v>374.12</v>
      </c>
      <c r="AI2606">
        <f t="shared" si="40"/>
        <v>1367.9469481197307</v>
      </c>
      <c r="AJ2606">
        <v>1</v>
      </c>
      <c r="AK2606" t="b">
        <v>0</v>
      </c>
      <c r="AL2606" t="b">
        <v>0</v>
      </c>
      <c r="AM2606" t="s">
        <v>64</v>
      </c>
      <c r="AN2606" s="1">
        <v>39461</v>
      </c>
      <c r="AQ2606" s="1">
        <v>39701</v>
      </c>
    </row>
    <row r="2607" spans="1:43">
      <c r="A2607" t="s">
        <v>5071</v>
      </c>
      <c r="B2607">
        <v>360009002279</v>
      </c>
      <c r="C2607" t="s">
        <v>73</v>
      </c>
      <c r="D2607" t="s">
        <v>74</v>
      </c>
      <c r="E2607">
        <v>10460</v>
      </c>
      <c r="F2607" t="s">
        <v>75</v>
      </c>
      <c r="G2607" t="s">
        <v>117</v>
      </c>
      <c r="H2607" t="s">
        <v>73</v>
      </c>
      <c r="I2607" t="b">
        <v>0</v>
      </c>
      <c r="J2607" t="b">
        <v>0</v>
      </c>
      <c r="K2607" t="b">
        <v>0</v>
      </c>
      <c r="L2607" t="b">
        <v>0</v>
      </c>
      <c r="M2607" t="b">
        <v>0</v>
      </c>
      <c r="N2607" t="b">
        <v>0</v>
      </c>
      <c r="O2607" t="s">
        <v>77</v>
      </c>
      <c r="P2607" t="b">
        <v>0</v>
      </c>
      <c r="Q2607" t="b">
        <v>1</v>
      </c>
      <c r="R2607" t="s">
        <v>58</v>
      </c>
      <c r="S2607" t="s">
        <v>59</v>
      </c>
      <c r="T2607" t="s">
        <v>915</v>
      </c>
      <c r="U2607" t="s">
        <v>137</v>
      </c>
      <c r="V2607" t="s">
        <v>60</v>
      </c>
      <c r="W2607" t="s">
        <v>80</v>
      </c>
      <c r="X2607" t="s">
        <v>62</v>
      </c>
      <c r="Y2607" t="s">
        <v>63</v>
      </c>
      <c r="Z2607">
        <v>28.1</v>
      </c>
      <c r="AA2607">
        <v>0</v>
      </c>
      <c r="AB2607">
        <v>7.02</v>
      </c>
      <c r="AC2607">
        <v>17</v>
      </c>
      <c r="AD2607">
        <v>333</v>
      </c>
      <c r="AE2607">
        <v>406.1</v>
      </c>
      <c r="AF2607">
        <v>22</v>
      </c>
      <c r="AG2607" t="b">
        <v>1</v>
      </c>
      <c r="AH2607">
        <v>374.12</v>
      </c>
      <c r="AI2607">
        <f t="shared" si="40"/>
        <v>1367.9469481197307</v>
      </c>
      <c r="AJ2607">
        <v>4</v>
      </c>
      <c r="AK2607" t="b">
        <v>0</v>
      </c>
      <c r="AL2607" t="b">
        <v>0</v>
      </c>
      <c r="AM2607" t="s">
        <v>576</v>
      </c>
      <c r="AN2607" s="1">
        <v>39393</v>
      </c>
      <c r="AO2607" s="1">
        <v>39426</v>
      </c>
      <c r="AQ2607" s="1">
        <v>39539</v>
      </c>
    </row>
    <row r="2608" spans="1:43">
      <c r="A2608" t="s">
        <v>5072</v>
      </c>
      <c r="B2608">
        <v>62271003238</v>
      </c>
      <c r="C2608" t="s">
        <v>3246</v>
      </c>
      <c r="D2608" t="s">
        <v>128</v>
      </c>
      <c r="E2608">
        <v>90248</v>
      </c>
      <c r="F2608" t="s">
        <v>75</v>
      </c>
      <c r="G2608" t="s">
        <v>271</v>
      </c>
      <c r="H2608" t="s">
        <v>130</v>
      </c>
      <c r="I2608" t="b">
        <v>0</v>
      </c>
      <c r="J2608" t="b">
        <v>0</v>
      </c>
      <c r="K2608" t="b">
        <v>0</v>
      </c>
      <c r="L2608" t="b">
        <v>0</v>
      </c>
      <c r="M2608" t="b">
        <v>0</v>
      </c>
      <c r="N2608" t="b">
        <v>0</v>
      </c>
      <c r="O2608" t="s">
        <v>77</v>
      </c>
      <c r="P2608" t="b">
        <v>0</v>
      </c>
      <c r="Q2608" t="b">
        <v>0</v>
      </c>
      <c r="R2608" t="s">
        <v>113</v>
      </c>
      <c r="S2608" t="s">
        <v>113</v>
      </c>
      <c r="T2608" t="s">
        <v>99</v>
      </c>
      <c r="U2608" t="s">
        <v>100</v>
      </c>
      <c r="V2608" t="s">
        <v>71</v>
      </c>
      <c r="W2608" t="s">
        <v>80</v>
      </c>
      <c r="X2608" t="s">
        <v>62</v>
      </c>
      <c r="Y2608" t="s">
        <v>63</v>
      </c>
      <c r="Z2608">
        <v>12</v>
      </c>
      <c r="AA2608">
        <v>22.42</v>
      </c>
      <c r="AB2608">
        <v>3.67</v>
      </c>
      <c r="AC2608">
        <v>35</v>
      </c>
      <c r="AD2608">
        <v>318.08</v>
      </c>
      <c r="AE2608">
        <v>374.21</v>
      </c>
      <c r="AF2608">
        <v>8</v>
      </c>
      <c r="AG2608" t="b">
        <v>1</v>
      </c>
      <c r="AH2608">
        <v>374.21</v>
      </c>
      <c r="AI2608">
        <f t="shared" si="40"/>
        <v>1361.2976100900487</v>
      </c>
      <c r="AJ2608">
        <v>15</v>
      </c>
      <c r="AK2608" t="b">
        <v>1</v>
      </c>
      <c r="AL2608" t="b">
        <v>1</v>
      </c>
      <c r="AM2608" t="s">
        <v>576</v>
      </c>
      <c r="AN2608" s="1">
        <v>40436</v>
      </c>
      <c r="AO2608" s="1">
        <v>40490</v>
      </c>
      <c r="AP2608" s="1">
        <v>40623</v>
      </c>
      <c r="AQ2608" s="1">
        <v>40583</v>
      </c>
    </row>
    <row r="2609" spans="1:43">
      <c r="A2609" t="s">
        <v>5073</v>
      </c>
      <c r="B2609">
        <v>170993000934</v>
      </c>
      <c r="C2609" t="s">
        <v>181</v>
      </c>
      <c r="D2609" t="s">
        <v>182</v>
      </c>
      <c r="E2609">
        <v>60634</v>
      </c>
      <c r="F2609" t="s">
        <v>75</v>
      </c>
      <c r="G2609" t="s">
        <v>1009</v>
      </c>
      <c r="H2609" t="s">
        <v>184</v>
      </c>
      <c r="I2609" t="b">
        <v>0</v>
      </c>
      <c r="J2609" t="b">
        <v>0</v>
      </c>
      <c r="K2609" t="b">
        <v>0</v>
      </c>
      <c r="L2609" t="b">
        <v>0</v>
      </c>
      <c r="M2609" t="b">
        <v>0</v>
      </c>
      <c r="N2609" t="b">
        <v>0</v>
      </c>
      <c r="O2609" t="s">
        <v>57</v>
      </c>
      <c r="P2609" t="b">
        <v>0</v>
      </c>
      <c r="Q2609" t="b">
        <v>0</v>
      </c>
      <c r="R2609" t="s">
        <v>101</v>
      </c>
      <c r="S2609" t="s">
        <v>95</v>
      </c>
      <c r="T2609" t="s">
        <v>230</v>
      </c>
      <c r="U2609" t="s">
        <v>59</v>
      </c>
      <c r="V2609" t="s">
        <v>60</v>
      </c>
      <c r="W2609" t="s">
        <v>61</v>
      </c>
      <c r="X2609" t="s">
        <v>62</v>
      </c>
      <c r="Y2609" t="s">
        <v>63</v>
      </c>
      <c r="Z2609">
        <v>0</v>
      </c>
      <c r="AA2609">
        <v>0</v>
      </c>
      <c r="AB2609">
        <v>4.18</v>
      </c>
      <c r="AC2609">
        <v>35</v>
      </c>
      <c r="AD2609">
        <v>318.18</v>
      </c>
      <c r="AE2609">
        <v>374.33</v>
      </c>
      <c r="AF2609">
        <v>26</v>
      </c>
      <c r="AG2609" t="b">
        <v>1</v>
      </c>
      <c r="AH2609">
        <v>374.33</v>
      </c>
      <c r="AI2609">
        <f t="shared" si="40"/>
        <v>1352.4570260504699</v>
      </c>
      <c r="AJ2609">
        <v>1</v>
      </c>
      <c r="AK2609" t="b">
        <v>0</v>
      </c>
      <c r="AL2609" t="b">
        <v>0</v>
      </c>
      <c r="AM2609" t="s">
        <v>576</v>
      </c>
      <c r="AN2609" s="1">
        <v>40545</v>
      </c>
      <c r="AO2609" s="1">
        <v>40608</v>
      </c>
      <c r="AQ2609" s="1">
        <v>40696</v>
      </c>
    </row>
    <row r="2610" spans="1:43">
      <c r="A2610" t="s">
        <v>5074</v>
      </c>
      <c r="C2610" t="s">
        <v>73</v>
      </c>
      <c r="D2610" t="s">
        <v>74</v>
      </c>
      <c r="E2610">
        <v>10456</v>
      </c>
      <c r="F2610" t="s">
        <v>75</v>
      </c>
      <c r="G2610" t="s">
        <v>4823</v>
      </c>
      <c r="H2610" t="s">
        <v>73</v>
      </c>
      <c r="I2610" t="b">
        <v>0</v>
      </c>
      <c r="J2610" t="b">
        <v>0</v>
      </c>
      <c r="K2610" t="b">
        <v>0</v>
      </c>
      <c r="L2610" t="b">
        <v>0</v>
      </c>
      <c r="M2610" t="b">
        <v>0</v>
      </c>
      <c r="N2610" t="b">
        <v>0</v>
      </c>
      <c r="O2610" t="s">
        <v>87</v>
      </c>
      <c r="P2610" t="b">
        <v>0</v>
      </c>
      <c r="Q2610" t="b">
        <v>0</v>
      </c>
      <c r="R2610" t="s">
        <v>211</v>
      </c>
      <c r="S2610" t="s">
        <v>100</v>
      </c>
      <c r="T2610" t="s">
        <v>58</v>
      </c>
      <c r="U2610" t="s">
        <v>59</v>
      </c>
      <c r="V2610" t="s">
        <v>60</v>
      </c>
      <c r="W2610" t="s">
        <v>114</v>
      </c>
      <c r="X2610" t="s">
        <v>62</v>
      </c>
      <c r="Y2610" t="s">
        <v>151</v>
      </c>
      <c r="Z2610">
        <v>0</v>
      </c>
      <c r="AA2610">
        <v>0</v>
      </c>
      <c r="AB2610">
        <v>4.1900000000000004</v>
      </c>
      <c r="AC2610">
        <v>35</v>
      </c>
      <c r="AD2610">
        <v>318.44</v>
      </c>
      <c r="AE2610">
        <v>374.64</v>
      </c>
      <c r="AF2610">
        <v>150</v>
      </c>
      <c r="AG2610" t="b">
        <v>1</v>
      </c>
      <c r="AH2610">
        <v>374.64</v>
      </c>
      <c r="AI2610">
        <f t="shared" si="40"/>
        <v>1329.7521506148926</v>
      </c>
      <c r="AJ2610">
        <v>7</v>
      </c>
      <c r="AK2610" t="b">
        <v>1</v>
      </c>
      <c r="AL2610" t="b">
        <v>1</v>
      </c>
      <c r="AM2610" t="s">
        <v>576</v>
      </c>
      <c r="AN2610" s="1">
        <v>40545</v>
      </c>
      <c r="AO2610" s="1">
        <v>40633</v>
      </c>
      <c r="AQ2610" s="1">
        <v>40696</v>
      </c>
    </row>
    <row r="2611" spans="1:43">
      <c r="A2611" t="s">
        <v>5075</v>
      </c>
      <c r="B2611">
        <v>181272002255</v>
      </c>
      <c r="C2611" t="s">
        <v>523</v>
      </c>
      <c r="D2611" t="s">
        <v>368</v>
      </c>
      <c r="E2611">
        <v>46228</v>
      </c>
      <c r="F2611" t="s">
        <v>75</v>
      </c>
      <c r="G2611" t="s">
        <v>5050</v>
      </c>
      <c r="H2611" t="s">
        <v>525</v>
      </c>
      <c r="I2611" t="b">
        <v>0</v>
      </c>
      <c r="J2611" t="b">
        <v>0</v>
      </c>
      <c r="K2611" t="b">
        <v>0</v>
      </c>
      <c r="L2611" t="b">
        <v>0</v>
      </c>
      <c r="M2611" t="b">
        <v>0</v>
      </c>
      <c r="N2611" t="b">
        <v>0</v>
      </c>
      <c r="O2611" t="s">
        <v>57</v>
      </c>
      <c r="P2611" t="b">
        <v>0</v>
      </c>
      <c r="Q2611" t="b">
        <v>0</v>
      </c>
      <c r="R2611" t="s">
        <v>211</v>
      </c>
      <c r="S2611" t="s">
        <v>100</v>
      </c>
      <c r="V2611" t="s">
        <v>71</v>
      </c>
      <c r="W2611" t="s">
        <v>114</v>
      </c>
      <c r="X2611" t="s">
        <v>62</v>
      </c>
      <c r="Y2611" t="s">
        <v>81</v>
      </c>
      <c r="Z2611">
        <v>26.75</v>
      </c>
      <c r="AA2611">
        <v>0</v>
      </c>
      <c r="AB2611">
        <v>4.01</v>
      </c>
      <c r="AC2611">
        <v>9</v>
      </c>
      <c r="AD2611">
        <v>307.2</v>
      </c>
      <c r="AE2611">
        <v>374.63</v>
      </c>
      <c r="AF2611">
        <v>580</v>
      </c>
      <c r="AG2611" t="b">
        <v>1</v>
      </c>
      <c r="AH2611">
        <v>374.64</v>
      </c>
      <c r="AI2611">
        <f t="shared" si="40"/>
        <v>1329.7521506148926</v>
      </c>
      <c r="AJ2611">
        <v>2</v>
      </c>
      <c r="AK2611" t="b">
        <v>1</v>
      </c>
      <c r="AL2611" t="b">
        <v>0</v>
      </c>
      <c r="AM2611" t="s">
        <v>576</v>
      </c>
      <c r="AN2611" s="1">
        <v>40112</v>
      </c>
      <c r="AO2611" s="1">
        <v>40167</v>
      </c>
      <c r="AP2611" s="1">
        <v>40241</v>
      </c>
      <c r="AQ2611" s="1">
        <v>40269</v>
      </c>
    </row>
    <row r="2612" spans="1:43">
      <c r="A2612" t="s">
        <v>5076</v>
      </c>
      <c r="B2612">
        <v>360585006019</v>
      </c>
      <c r="C2612" t="s">
        <v>1214</v>
      </c>
      <c r="D2612" t="s">
        <v>74</v>
      </c>
      <c r="E2612">
        <v>14211</v>
      </c>
      <c r="F2612" t="s">
        <v>75</v>
      </c>
      <c r="G2612" t="s">
        <v>1215</v>
      </c>
      <c r="H2612" t="s">
        <v>1211</v>
      </c>
      <c r="I2612" t="b">
        <v>0</v>
      </c>
      <c r="J2612" t="b">
        <v>1</v>
      </c>
      <c r="K2612" t="b">
        <v>0</v>
      </c>
      <c r="L2612" t="b">
        <v>0</v>
      </c>
      <c r="M2612" t="b">
        <v>0</v>
      </c>
      <c r="N2612" t="b">
        <v>0</v>
      </c>
      <c r="O2612" t="s">
        <v>57</v>
      </c>
      <c r="P2612" t="b">
        <v>0</v>
      </c>
      <c r="Q2612" t="b">
        <v>0</v>
      </c>
      <c r="R2612" t="s">
        <v>136</v>
      </c>
      <c r="S2612" t="s">
        <v>137</v>
      </c>
      <c r="T2612" t="s">
        <v>101</v>
      </c>
      <c r="U2612" t="s">
        <v>95</v>
      </c>
      <c r="V2612" t="s">
        <v>60</v>
      </c>
      <c r="W2612" t="s">
        <v>80</v>
      </c>
      <c r="X2612" t="s">
        <v>62</v>
      </c>
      <c r="Y2612" t="s">
        <v>63</v>
      </c>
      <c r="Z2612">
        <v>26.75</v>
      </c>
      <c r="AA2612">
        <v>0</v>
      </c>
      <c r="AB2612">
        <v>4.01</v>
      </c>
      <c r="AC2612">
        <v>9</v>
      </c>
      <c r="AD2612">
        <v>307.22000000000003</v>
      </c>
      <c r="AE2612">
        <v>374.66</v>
      </c>
      <c r="AF2612">
        <v>18</v>
      </c>
      <c r="AG2612" t="b">
        <v>1</v>
      </c>
      <c r="AH2612">
        <v>374.66</v>
      </c>
      <c r="AI2612">
        <f t="shared" si="40"/>
        <v>1328.2939199416267</v>
      </c>
      <c r="AJ2612">
        <v>4</v>
      </c>
      <c r="AK2612" t="b">
        <v>1</v>
      </c>
      <c r="AL2612" t="b">
        <v>0</v>
      </c>
      <c r="AM2612" t="s">
        <v>576</v>
      </c>
      <c r="AN2612" s="1">
        <v>40153</v>
      </c>
      <c r="AO2612" s="1">
        <v>40161</v>
      </c>
      <c r="AP2612" s="1">
        <v>40303</v>
      </c>
      <c r="AQ2612" s="1">
        <v>40308</v>
      </c>
    </row>
    <row r="2613" spans="1:43">
      <c r="A2613" t="s">
        <v>5077</v>
      </c>
      <c r="C2613" t="s">
        <v>5078</v>
      </c>
      <c r="D2613" t="s">
        <v>368</v>
      </c>
      <c r="E2613">
        <v>46077</v>
      </c>
      <c r="F2613" t="s">
        <v>54</v>
      </c>
      <c r="G2613" t="s">
        <v>5079</v>
      </c>
      <c r="H2613" t="s">
        <v>2415</v>
      </c>
      <c r="I2613" t="b">
        <v>0</v>
      </c>
      <c r="J2613" t="b">
        <v>0</v>
      </c>
      <c r="K2613" t="b">
        <v>0</v>
      </c>
      <c r="L2613" t="b">
        <v>0</v>
      </c>
      <c r="M2613" t="b">
        <v>0</v>
      </c>
      <c r="N2613" t="b">
        <v>0</v>
      </c>
      <c r="O2613" t="s">
        <v>57</v>
      </c>
      <c r="P2613" t="b">
        <v>0</v>
      </c>
      <c r="Q2613" t="b">
        <v>0</v>
      </c>
      <c r="R2613" t="s">
        <v>101</v>
      </c>
      <c r="S2613" t="s">
        <v>95</v>
      </c>
      <c r="T2613" t="s">
        <v>58</v>
      </c>
      <c r="U2613" t="s">
        <v>59</v>
      </c>
      <c r="V2613" t="s">
        <v>71</v>
      </c>
      <c r="W2613" t="s">
        <v>61</v>
      </c>
      <c r="X2613" t="s">
        <v>287</v>
      </c>
      <c r="Y2613" t="s">
        <v>63</v>
      </c>
      <c r="Z2613">
        <v>31.56</v>
      </c>
      <c r="AA2613">
        <v>0</v>
      </c>
      <c r="AB2613">
        <v>3.95</v>
      </c>
      <c r="AC2613">
        <v>9</v>
      </c>
      <c r="AD2613">
        <v>307.5</v>
      </c>
      <c r="AE2613">
        <v>375</v>
      </c>
      <c r="AF2613">
        <v>32</v>
      </c>
      <c r="AG2613" t="b">
        <v>1</v>
      </c>
      <c r="AH2613">
        <v>375</v>
      </c>
      <c r="AI2613">
        <f t="shared" si="40"/>
        <v>1303.6263984961565</v>
      </c>
      <c r="AJ2613">
        <v>6</v>
      </c>
      <c r="AK2613" t="b">
        <v>0</v>
      </c>
      <c r="AL2613" t="b">
        <v>0</v>
      </c>
      <c r="AM2613" t="s">
        <v>576</v>
      </c>
      <c r="AN2613" s="1">
        <v>40140</v>
      </c>
      <c r="AO2613" s="1">
        <v>40276</v>
      </c>
      <c r="AP2613" s="1">
        <v>40346</v>
      </c>
      <c r="AQ2613" s="1">
        <v>40297</v>
      </c>
    </row>
    <row r="2614" spans="1:43">
      <c r="A2614" t="s">
        <v>5080</v>
      </c>
      <c r="B2614">
        <v>360010202077</v>
      </c>
      <c r="C2614" t="s">
        <v>996</v>
      </c>
      <c r="D2614" t="s">
        <v>74</v>
      </c>
      <c r="E2614">
        <v>11377</v>
      </c>
      <c r="F2614" t="s">
        <v>75</v>
      </c>
      <c r="G2614" t="s">
        <v>76</v>
      </c>
      <c r="H2614" t="s">
        <v>118</v>
      </c>
      <c r="I2614" t="b">
        <v>0</v>
      </c>
      <c r="J2614" t="b">
        <v>0</v>
      </c>
      <c r="K2614" t="b">
        <v>0</v>
      </c>
      <c r="L2614" t="b">
        <v>0</v>
      </c>
      <c r="M2614" t="b">
        <v>0</v>
      </c>
      <c r="N2614" t="b">
        <v>0</v>
      </c>
      <c r="O2614" t="s">
        <v>77</v>
      </c>
      <c r="P2614" t="b">
        <v>0</v>
      </c>
      <c r="Q2614" t="b">
        <v>0</v>
      </c>
      <c r="R2614" t="s">
        <v>119</v>
      </c>
      <c r="S2614" t="s">
        <v>59</v>
      </c>
      <c r="T2614" t="s">
        <v>58</v>
      </c>
      <c r="U2614" t="s">
        <v>59</v>
      </c>
      <c r="V2614" t="s">
        <v>60</v>
      </c>
      <c r="W2614" t="s">
        <v>1</v>
      </c>
      <c r="X2614" t="s">
        <v>62</v>
      </c>
      <c r="Y2614" t="s">
        <v>151</v>
      </c>
      <c r="Z2614">
        <v>72.48</v>
      </c>
      <c r="AA2614">
        <v>0</v>
      </c>
      <c r="AB2614">
        <v>18.12</v>
      </c>
      <c r="AC2614">
        <v>17</v>
      </c>
      <c r="AD2614">
        <v>832</v>
      </c>
      <c r="AE2614">
        <v>1014.63</v>
      </c>
      <c r="AF2614">
        <v>25</v>
      </c>
      <c r="AG2614" t="b">
        <v>1</v>
      </c>
      <c r="AH2614">
        <v>375</v>
      </c>
      <c r="AI2614">
        <f t="shared" si="40"/>
        <v>1303.6263984961565</v>
      </c>
      <c r="AJ2614">
        <v>3</v>
      </c>
      <c r="AK2614" t="b">
        <v>0</v>
      </c>
      <c r="AL2614" t="b">
        <v>0</v>
      </c>
      <c r="AM2614" t="s">
        <v>64</v>
      </c>
      <c r="AN2614" s="1">
        <v>39469</v>
      </c>
      <c r="AQ2614" s="1">
        <v>39708</v>
      </c>
    </row>
    <row r="2615" spans="1:43">
      <c r="A2615" t="s">
        <v>5081</v>
      </c>
      <c r="B2615">
        <v>361932001766</v>
      </c>
      <c r="C2615" t="s">
        <v>83</v>
      </c>
      <c r="D2615" t="s">
        <v>74</v>
      </c>
      <c r="E2615">
        <v>10940</v>
      </c>
      <c r="F2615" t="s">
        <v>75</v>
      </c>
      <c r="G2615" t="s">
        <v>85</v>
      </c>
      <c r="H2615" t="s">
        <v>307</v>
      </c>
      <c r="I2615" t="b">
        <v>0</v>
      </c>
      <c r="J2615" t="b">
        <v>0</v>
      </c>
      <c r="K2615" t="b">
        <v>0</v>
      </c>
      <c r="L2615" t="b">
        <v>0</v>
      </c>
      <c r="M2615" t="b">
        <v>0</v>
      </c>
      <c r="N2615" t="b">
        <v>0</v>
      </c>
      <c r="O2615" t="s">
        <v>57</v>
      </c>
      <c r="P2615" t="b">
        <v>0</v>
      </c>
      <c r="Q2615" t="b">
        <v>0</v>
      </c>
      <c r="R2615" t="s">
        <v>119</v>
      </c>
      <c r="S2615" t="s">
        <v>59</v>
      </c>
      <c r="T2615" t="s">
        <v>58</v>
      </c>
      <c r="U2615" t="s">
        <v>59</v>
      </c>
      <c r="V2615" t="s">
        <v>60</v>
      </c>
      <c r="W2615" t="s">
        <v>114</v>
      </c>
      <c r="X2615" t="s">
        <v>62</v>
      </c>
      <c r="Y2615" t="s">
        <v>88</v>
      </c>
      <c r="Z2615">
        <v>0</v>
      </c>
      <c r="AA2615">
        <v>0</v>
      </c>
      <c r="AB2615">
        <v>4.58</v>
      </c>
      <c r="AC2615">
        <v>9</v>
      </c>
      <c r="AD2615">
        <v>319.18</v>
      </c>
      <c r="AE2615">
        <v>389.24</v>
      </c>
      <c r="AF2615">
        <v>110</v>
      </c>
      <c r="AG2615" t="b">
        <v>1</v>
      </c>
      <c r="AH2615">
        <v>375.09</v>
      </c>
      <c r="AI2615">
        <f t="shared" si="40"/>
        <v>1297.1354604664746</v>
      </c>
      <c r="AJ2615">
        <v>3</v>
      </c>
      <c r="AK2615" t="b">
        <v>1</v>
      </c>
      <c r="AL2615" t="b">
        <v>1</v>
      </c>
      <c r="AM2615" t="s">
        <v>576</v>
      </c>
      <c r="AN2615" s="1">
        <v>40185</v>
      </c>
      <c r="AO2615" s="1">
        <v>40315</v>
      </c>
      <c r="AP2615" s="1">
        <v>40487</v>
      </c>
      <c r="AQ2615" s="1">
        <v>40342</v>
      </c>
    </row>
    <row r="2616" spans="1:43">
      <c r="A2616" t="s">
        <v>5082</v>
      </c>
      <c r="C2616" t="s">
        <v>592</v>
      </c>
      <c r="D2616" t="s">
        <v>84</v>
      </c>
      <c r="E2616">
        <v>44110</v>
      </c>
      <c r="F2616" t="s">
        <v>75</v>
      </c>
      <c r="G2616" t="s">
        <v>593</v>
      </c>
      <c r="H2616" t="s">
        <v>594</v>
      </c>
      <c r="I2616" t="b">
        <v>1</v>
      </c>
      <c r="J2616" t="b">
        <v>0</v>
      </c>
      <c r="K2616" t="b">
        <v>0</v>
      </c>
      <c r="L2616" t="b">
        <v>0</v>
      </c>
      <c r="M2616" t="b">
        <v>0</v>
      </c>
      <c r="N2616" t="b">
        <v>0</v>
      </c>
      <c r="O2616" t="s">
        <v>57</v>
      </c>
      <c r="P2616" t="b">
        <v>0</v>
      </c>
      <c r="Q2616" t="b">
        <v>0</v>
      </c>
      <c r="R2616" t="s">
        <v>58</v>
      </c>
      <c r="S2616" t="s">
        <v>59</v>
      </c>
      <c r="T2616" t="s">
        <v>119</v>
      </c>
      <c r="U2616" t="s">
        <v>59</v>
      </c>
      <c r="V2616" t="s">
        <v>60</v>
      </c>
      <c r="W2616" t="s">
        <v>114</v>
      </c>
      <c r="X2616" t="s">
        <v>62</v>
      </c>
      <c r="Y2616" t="s">
        <v>63</v>
      </c>
      <c r="Z2616">
        <v>0</v>
      </c>
      <c r="AA2616">
        <v>0</v>
      </c>
      <c r="AB2616">
        <v>4.2</v>
      </c>
      <c r="AC2616">
        <v>35</v>
      </c>
      <c r="AD2616">
        <v>318.89999999999998</v>
      </c>
      <c r="AE2616">
        <v>375.18</v>
      </c>
      <c r="AF2616">
        <v>25</v>
      </c>
      <c r="AG2616" t="b">
        <v>1</v>
      </c>
      <c r="AH2616">
        <v>375.18</v>
      </c>
      <c r="AI2616">
        <f t="shared" si="40"/>
        <v>1290.6607224367885</v>
      </c>
      <c r="AJ2616">
        <v>3</v>
      </c>
      <c r="AK2616" t="b">
        <v>1</v>
      </c>
      <c r="AL2616" t="b">
        <v>0</v>
      </c>
      <c r="AM2616" t="s">
        <v>576</v>
      </c>
      <c r="AN2616" s="1">
        <v>40594</v>
      </c>
      <c r="AO2616" s="1">
        <v>40597</v>
      </c>
      <c r="AP2616" s="1">
        <v>40602</v>
      </c>
      <c r="AQ2616" s="1">
        <v>40743</v>
      </c>
    </row>
    <row r="2617" spans="1:43">
      <c r="A2617" t="s">
        <v>5083</v>
      </c>
      <c r="B2617">
        <v>62271003042</v>
      </c>
      <c r="C2617" t="s">
        <v>130</v>
      </c>
      <c r="D2617" t="s">
        <v>128</v>
      </c>
      <c r="E2617">
        <v>90065</v>
      </c>
      <c r="F2617" t="s">
        <v>75</v>
      </c>
      <c r="G2617" t="s">
        <v>271</v>
      </c>
      <c r="H2617" t="s">
        <v>130</v>
      </c>
      <c r="I2617" t="b">
        <v>0</v>
      </c>
      <c r="J2617" t="b">
        <v>0</v>
      </c>
      <c r="K2617" t="b">
        <v>1</v>
      </c>
      <c r="L2617" t="b">
        <v>0</v>
      </c>
      <c r="M2617" t="b">
        <v>0</v>
      </c>
      <c r="N2617" t="b">
        <v>0</v>
      </c>
      <c r="O2617" t="s">
        <v>77</v>
      </c>
      <c r="P2617" t="b">
        <v>0</v>
      </c>
      <c r="Q2617" t="b">
        <v>0</v>
      </c>
      <c r="R2617" t="s">
        <v>58</v>
      </c>
      <c r="S2617" t="s">
        <v>59</v>
      </c>
      <c r="T2617" t="s">
        <v>230</v>
      </c>
      <c r="U2617" t="s">
        <v>59</v>
      </c>
      <c r="V2617" t="s">
        <v>71</v>
      </c>
      <c r="W2617" t="s">
        <v>80</v>
      </c>
      <c r="X2617" t="s">
        <v>62</v>
      </c>
      <c r="Y2617" t="s">
        <v>63</v>
      </c>
      <c r="Z2617">
        <v>27.74</v>
      </c>
      <c r="AA2617">
        <v>20.11</v>
      </c>
      <c r="AB2617">
        <v>6.93</v>
      </c>
      <c r="AC2617">
        <v>17</v>
      </c>
      <c r="AD2617">
        <v>349</v>
      </c>
      <c r="AE2617">
        <v>425.61</v>
      </c>
      <c r="AF2617">
        <v>22</v>
      </c>
      <c r="AG2617" t="b">
        <v>1</v>
      </c>
      <c r="AH2617">
        <v>375.29</v>
      </c>
      <c r="AI2617">
        <f t="shared" si="40"/>
        <v>1282.7691537338408</v>
      </c>
      <c r="AJ2617">
        <v>3</v>
      </c>
      <c r="AK2617" t="b">
        <v>0</v>
      </c>
      <c r="AL2617" t="b">
        <v>0</v>
      </c>
      <c r="AM2617" t="s">
        <v>576</v>
      </c>
      <c r="AN2617" s="1">
        <v>39552</v>
      </c>
      <c r="AO2617" s="1">
        <v>39700</v>
      </c>
      <c r="AP2617" s="1">
        <v>39794</v>
      </c>
      <c r="AQ2617" s="1">
        <v>39706</v>
      </c>
    </row>
    <row r="2618" spans="1:43">
      <c r="A2618" t="s">
        <v>5084</v>
      </c>
      <c r="C2618" t="s">
        <v>3684</v>
      </c>
      <c r="D2618" t="s">
        <v>248</v>
      </c>
      <c r="E2618">
        <v>77365</v>
      </c>
      <c r="F2618" t="s">
        <v>68</v>
      </c>
      <c r="G2618" t="s">
        <v>3685</v>
      </c>
      <c r="H2618" t="s">
        <v>1051</v>
      </c>
      <c r="I2618" t="b">
        <v>0</v>
      </c>
      <c r="J2618" t="b">
        <v>0</v>
      </c>
      <c r="K2618" t="b">
        <v>0</v>
      </c>
      <c r="L2618" t="b">
        <v>0</v>
      </c>
      <c r="M2618" t="b">
        <v>0</v>
      </c>
      <c r="N2618" t="b">
        <v>0</v>
      </c>
      <c r="O2618" t="s">
        <v>57</v>
      </c>
      <c r="P2618" t="b">
        <v>0</v>
      </c>
      <c r="Q2618" t="b">
        <v>0</v>
      </c>
      <c r="R2618" t="s">
        <v>771</v>
      </c>
      <c r="S2618" t="s">
        <v>273</v>
      </c>
      <c r="T2618" t="s">
        <v>272</v>
      </c>
      <c r="U2618" t="s">
        <v>273</v>
      </c>
      <c r="V2618" t="s">
        <v>71</v>
      </c>
      <c r="W2618" t="s">
        <v>1</v>
      </c>
      <c r="X2618" t="s">
        <v>62</v>
      </c>
      <c r="Y2618" t="s">
        <v>81</v>
      </c>
      <c r="Z2618">
        <v>12</v>
      </c>
      <c r="AA2618">
        <v>0</v>
      </c>
      <c r="AB2618">
        <v>4.0199999999999996</v>
      </c>
      <c r="AC2618">
        <v>35</v>
      </c>
      <c r="AD2618">
        <v>319</v>
      </c>
      <c r="AE2618">
        <v>375.29</v>
      </c>
      <c r="AF2618">
        <v>22</v>
      </c>
      <c r="AG2618" t="b">
        <v>1</v>
      </c>
      <c r="AH2618">
        <v>375.3</v>
      </c>
      <c r="AI2618">
        <f t="shared" si="40"/>
        <v>1282.05293839721</v>
      </c>
      <c r="AJ2618">
        <v>5</v>
      </c>
      <c r="AK2618" t="b">
        <v>1</v>
      </c>
      <c r="AL2618" t="b">
        <v>0</v>
      </c>
      <c r="AM2618" t="s">
        <v>576</v>
      </c>
      <c r="AN2618" s="1">
        <v>40524</v>
      </c>
      <c r="AO2618" s="1">
        <v>40525</v>
      </c>
      <c r="AP2618" s="1">
        <v>40546</v>
      </c>
      <c r="AQ2618" s="1">
        <v>40672</v>
      </c>
    </row>
    <row r="2619" spans="1:43">
      <c r="A2619" t="s">
        <v>5085</v>
      </c>
      <c r="B2619">
        <v>470318001266</v>
      </c>
      <c r="C2619" t="s">
        <v>1356</v>
      </c>
      <c r="D2619" t="s">
        <v>222</v>
      </c>
      <c r="E2619">
        <v>37208</v>
      </c>
      <c r="F2619" t="s">
        <v>75</v>
      </c>
      <c r="G2619" t="s">
        <v>1254</v>
      </c>
      <c r="H2619" t="s">
        <v>324</v>
      </c>
      <c r="I2619" t="b">
        <v>0</v>
      </c>
      <c r="J2619" t="b">
        <v>1</v>
      </c>
      <c r="K2619" t="b">
        <v>0</v>
      </c>
      <c r="L2619" t="b">
        <v>0</v>
      </c>
      <c r="M2619" t="b">
        <v>0</v>
      </c>
      <c r="N2619" t="b">
        <v>0</v>
      </c>
      <c r="O2619" t="s">
        <v>77</v>
      </c>
      <c r="P2619" t="b">
        <v>1</v>
      </c>
      <c r="Q2619" t="b">
        <v>0</v>
      </c>
      <c r="R2619" t="s">
        <v>58</v>
      </c>
      <c r="S2619" t="s">
        <v>59</v>
      </c>
      <c r="V2619" t="s">
        <v>60</v>
      </c>
      <c r="W2619" t="s">
        <v>114</v>
      </c>
      <c r="X2619" t="s">
        <v>62</v>
      </c>
      <c r="Y2619" t="s">
        <v>81</v>
      </c>
      <c r="Z2619">
        <v>0</v>
      </c>
      <c r="AA2619">
        <v>0</v>
      </c>
      <c r="AB2619">
        <v>4.32</v>
      </c>
      <c r="AC2619">
        <v>35</v>
      </c>
      <c r="AD2619">
        <v>327.14999999999998</v>
      </c>
      <c r="AE2619">
        <v>384.88</v>
      </c>
      <c r="AF2619">
        <v>25</v>
      </c>
      <c r="AG2619" t="b">
        <v>1</v>
      </c>
      <c r="AH2619">
        <v>376.06</v>
      </c>
      <c r="AI2619">
        <f t="shared" si="40"/>
        <v>1228.2057728132147</v>
      </c>
      <c r="AJ2619">
        <v>13</v>
      </c>
      <c r="AK2619" t="b">
        <v>0</v>
      </c>
      <c r="AL2619" t="b">
        <v>0</v>
      </c>
      <c r="AM2619" t="s">
        <v>576</v>
      </c>
      <c r="AN2619" s="1">
        <v>40482</v>
      </c>
      <c r="AO2619" s="1">
        <v>40565</v>
      </c>
      <c r="AQ2619" s="1">
        <v>40632</v>
      </c>
    </row>
    <row r="2620" spans="1:43">
      <c r="A2620" s="2" t="s">
        <v>5086</v>
      </c>
      <c r="B2620">
        <v>470318002122</v>
      </c>
      <c r="C2620" t="s">
        <v>1356</v>
      </c>
      <c r="D2620" t="s">
        <v>222</v>
      </c>
      <c r="E2620">
        <v>37208</v>
      </c>
      <c r="F2620" t="s">
        <v>75</v>
      </c>
      <c r="G2620" t="s">
        <v>1254</v>
      </c>
      <c r="H2620" t="s">
        <v>324</v>
      </c>
      <c r="I2620" t="b">
        <v>0</v>
      </c>
      <c r="J2620" t="b">
        <v>0</v>
      </c>
      <c r="K2620" t="b">
        <v>0</v>
      </c>
      <c r="L2620" t="b">
        <v>0</v>
      </c>
      <c r="M2620" t="b">
        <v>0</v>
      </c>
      <c r="N2620" t="b">
        <v>0</v>
      </c>
      <c r="O2620" t="s">
        <v>77</v>
      </c>
      <c r="P2620" t="b">
        <v>1</v>
      </c>
      <c r="Q2620" t="b">
        <v>0</v>
      </c>
      <c r="R2620" t="s">
        <v>119</v>
      </c>
      <c r="S2620" t="s">
        <v>59</v>
      </c>
      <c r="V2620" t="s">
        <v>60</v>
      </c>
      <c r="W2620" t="s">
        <v>114</v>
      </c>
      <c r="X2620" t="s">
        <v>62</v>
      </c>
      <c r="Y2620" t="s">
        <v>151</v>
      </c>
      <c r="Z2620">
        <v>0</v>
      </c>
      <c r="AA2620">
        <v>0</v>
      </c>
      <c r="AB2620">
        <v>4.21</v>
      </c>
      <c r="AC2620">
        <v>35</v>
      </c>
      <c r="AD2620">
        <v>319.70999999999998</v>
      </c>
      <c r="AE2620">
        <v>376.13</v>
      </c>
      <c r="AF2620">
        <v>65</v>
      </c>
      <c r="AG2620" t="b">
        <v>1</v>
      </c>
      <c r="AH2620">
        <v>376.13</v>
      </c>
      <c r="AI2620">
        <f t="shared" si="40"/>
        <v>1223.3042654567944</v>
      </c>
      <c r="AJ2620">
        <v>2</v>
      </c>
      <c r="AK2620" t="b">
        <v>0</v>
      </c>
      <c r="AL2620" t="b">
        <v>0</v>
      </c>
      <c r="AM2620" t="s">
        <v>576</v>
      </c>
      <c r="AN2620" s="1">
        <v>40580</v>
      </c>
      <c r="AO2620" s="1">
        <v>40588</v>
      </c>
      <c r="AQ2620" s="1">
        <v>40623</v>
      </c>
    </row>
    <row r="2621" spans="1:43">
      <c r="A2621" t="s">
        <v>5087</v>
      </c>
      <c r="B2621">
        <v>240009000306</v>
      </c>
      <c r="C2621" t="s">
        <v>669</v>
      </c>
      <c r="D2621" t="s">
        <v>609</v>
      </c>
      <c r="E2621">
        <v>21210</v>
      </c>
      <c r="F2621" t="s">
        <v>75</v>
      </c>
      <c r="G2621" t="s">
        <v>670</v>
      </c>
      <c r="H2621" t="s">
        <v>671</v>
      </c>
      <c r="I2621" t="b">
        <v>0</v>
      </c>
      <c r="J2621" t="b">
        <v>1</v>
      </c>
      <c r="K2621" t="b">
        <v>0</v>
      </c>
      <c r="L2621" t="b">
        <v>0</v>
      </c>
      <c r="M2621" t="b">
        <v>0</v>
      </c>
      <c r="N2621" t="b">
        <v>0</v>
      </c>
      <c r="O2621" t="s">
        <v>57</v>
      </c>
      <c r="P2621" t="b">
        <v>0</v>
      </c>
      <c r="Q2621" t="b">
        <v>0</v>
      </c>
      <c r="R2621" t="s">
        <v>171</v>
      </c>
      <c r="S2621" t="s">
        <v>79</v>
      </c>
      <c r="T2621" t="s">
        <v>101</v>
      </c>
      <c r="U2621" t="s">
        <v>95</v>
      </c>
      <c r="V2621" t="s">
        <v>71</v>
      </c>
      <c r="W2621" t="s">
        <v>114</v>
      </c>
      <c r="X2621" t="s">
        <v>107</v>
      </c>
      <c r="Y2621" t="s">
        <v>151</v>
      </c>
      <c r="Z2621">
        <v>24.17</v>
      </c>
      <c r="AA2621">
        <v>12.08</v>
      </c>
      <c r="AB2621">
        <v>6.04</v>
      </c>
      <c r="AC2621">
        <v>17</v>
      </c>
      <c r="AD2621">
        <v>301</v>
      </c>
      <c r="AE2621">
        <v>367.07</v>
      </c>
      <c r="AF2621">
        <v>140</v>
      </c>
      <c r="AG2621" t="b">
        <v>1</v>
      </c>
      <c r="AH2621">
        <v>376.25</v>
      </c>
      <c r="AI2621">
        <f t="shared" si="40"/>
        <v>1214.9244814172157</v>
      </c>
      <c r="AJ2621">
        <v>11</v>
      </c>
      <c r="AK2621" t="b">
        <v>0</v>
      </c>
      <c r="AL2621" t="b">
        <v>0</v>
      </c>
      <c r="AM2621" t="s">
        <v>576</v>
      </c>
      <c r="AN2621" s="1">
        <v>39738</v>
      </c>
      <c r="AO2621" s="1">
        <v>39827</v>
      </c>
      <c r="AP2621" s="1">
        <v>39982</v>
      </c>
      <c r="AQ2621" s="1">
        <v>39891</v>
      </c>
    </row>
    <row r="2622" spans="1:43">
      <c r="A2622" t="s">
        <v>5088</v>
      </c>
      <c r="B2622">
        <v>170993000983</v>
      </c>
      <c r="C2622" t="s">
        <v>181</v>
      </c>
      <c r="D2622" t="s">
        <v>182</v>
      </c>
      <c r="E2622">
        <v>60618</v>
      </c>
      <c r="F2622" t="s">
        <v>75</v>
      </c>
      <c r="G2622" t="s">
        <v>1235</v>
      </c>
      <c r="H2622" t="s">
        <v>184</v>
      </c>
      <c r="I2622" t="b">
        <v>0</v>
      </c>
      <c r="J2622" t="b">
        <v>0</v>
      </c>
      <c r="K2622" t="b">
        <v>0</v>
      </c>
      <c r="L2622" t="b">
        <v>0</v>
      </c>
      <c r="M2622" t="b">
        <v>0</v>
      </c>
      <c r="N2622" t="b">
        <v>0</v>
      </c>
      <c r="O2622" t="s">
        <v>57</v>
      </c>
      <c r="P2622" t="b">
        <v>0</v>
      </c>
      <c r="Q2622" t="b">
        <v>0</v>
      </c>
      <c r="R2622" t="s">
        <v>58</v>
      </c>
      <c r="S2622" t="s">
        <v>59</v>
      </c>
      <c r="T2622" t="s">
        <v>119</v>
      </c>
      <c r="U2622" t="s">
        <v>59</v>
      </c>
      <c r="V2622" t="s">
        <v>71</v>
      </c>
      <c r="W2622" t="s">
        <v>114</v>
      </c>
      <c r="X2622" t="s">
        <v>62</v>
      </c>
      <c r="Y2622" t="s">
        <v>151</v>
      </c>
      <c r="Z2622">
        <v>26.97</v>
      </c>
      <c r="AA2622">
        <v>0</v>
      </c>
      <c r="AB2622">
        <v>6.74</v>
      </c>
      <c r="AC2622">
        <v>17</v>
      </c>
      <c r="AD2622">
        <v>320</v>
      </c>
      <c r="AE2622">
        <v>390.24</v>
      </c>
      <c r="AF2622">
        <v>30</v>
      </c>
      <c r="AG2622" t="b">
        <v>1</v>
      </c>
      <c r="AH2622">
        <v>376.47</v>
      </c>
      <c r="AI2622">
        <f t="shared" si="40"/>
        <v>1199.6363440113203</v>
      </c>
      <c r="AJ2622">
        <v>2</v>
      </c>
      <c r="AK2622" t="b">
        <v>0</v>
      </c>
      <c r="AL2622" t="b">
        <v>0</v>
      </c>
      <c r="AM2622" t="s">
        <v>576</v>
      </c>
      <c r="AN2622" s="1">
        <v>39650</v>
      </c>
      <c r="AO2622" s="1">
        <v>39723</v>
      </c>
      <c r="AP2622" s="1">
        <v>39811</v>
      </c>
      <c r="AQ2622" s="1">
        <v>39806</v>
      </c>
    </row>
    <row r="2623" spans="1:43">
      <c r="A2623" t="s">
        <v>5089</v>
      </c>
      <c r="B2623">
        <v>550960001180</v>
      </c>
      <c r="C2623" t="s">
        <v>507</v>
      </c>
      <c r="D2623" t="s">
        <v>276</v>
      </c>
      <c r="E2623">
        <v>53220</v>
      </c>
      <c r="F2623" t="s">
        <v>75</v>
      </c>
      <c r="G2623" t="s">
        <v>508</v>
      </c>
      <c r="H2623" t="s">
        <v>507</v>
      </c>
      <c r="I2623" t="b">
        <v>0</v>
      </c>
      <c r="J2623" t="b">
        <v>0</v>
      </c>
      <c r="K2623" t="b">
        <v>0</v>
      </c>
      <c r="L2623" t="b">
        <v>0</v>
      </c>
      <c r="M2623" t="b">
        <v>0</v>
      </c>
      <c r="N2623" t="b">
        <v>0</v>
      </c>
      <c r="O2623" t="s">
        <v>77</v>
      </c>
      <c r="P2623" t="b">
        <v>0</v>
      </c>
      <c r="Q2623" t="b">
        <v>0</v>
      </c>
      <c r="R2623" t="s">
        <v>113</v>
      </c>
      <c r="S2623" t="s">
        <v>113</v>
      </c>
      <c r="T2623" t="s">
        <v>357</v>
      </c>
      <c r="U2623" t="s">
        <v>137</v>
      </c>
      <c r="V2623" t="s">
        <v>60</v>
      </c>
      <c r="W2623" t="s">
        <v>1</v>
      </c>
      <c r="X2623" t="s">
        <v>62</v>
      </c>
      <c r="Y2623" t="s">
        <v>88</v>
      </c>
      <c r="Z2623">
        <v>27.5</v>
      </c>
      <c r="AA2623">
        <v>0</v>
      </c>
      <c r="AB2623">
        <v>6.87</v>
      </c>
      <c r="AC2623">
        <v>17</v>
      </c>
      <c r="AD2623">
        <v>326</v>
      </c>
      <c r="AE2623">
        <v>397.56</v>
      </c>
      <c r="AF2623">
        <v>10</v>
      </c>
      <c r="AG2623" t="b">
        <v>1</v>
      </c>
      <c r="AH2623">
        <v>376.75</v>
      </c>
      <c r="AI2623">
        <f t="shared" si="40"/>
        <v>1180.3187145856396</v>
      </c>
      <c r="AJ2623">
        <v>7</v>
      </c>
      <c r="AK2623" t="b">
        <v>0</v>
      </c>
      <c r="AL2623" t="b">
        <v>0</v>
      </c>
      <c r="AM2623" t="s">
        <v>576</v>
      </c>
      <c r="AN2623" s="1">
        <v>39567</v>
      </c>
      <c r="AO2623" s="1">
        <v>39636</v>
      </c>
      <c r="AP2623" s="1">
        <v>39819</v>
      </c>
      <c r="AQ2623" s="1">
        <v>39726</v>
      </c>
    </row>
    <row r="2624" spans="1:43">
      <c r="A2624" t="s">
        <v>5090</v>
      </c>
      <c r="C2624" t="s">
        <v>121</v>
      </c>
      <c r="D2624" t="s">
        <v>122</v>
      </c>
      <c r="E2624">
        <v>70119</v>
      </c>
      <c r="G2624" t="s">
        <v>123</v>
      </c>
      <c r="H2624" t="s">
        <v>124</v>
      </c>
      <c r="I2624" t="b">
        <v>1</v>
      </c>
      <c r="J2624" t="b">
        <v>0</v>
      </c>
      <c r="K2624" t="b">
        <v>0</v>
      </c>
      <c r="L2624" t="b">
        <v>0</v>
      </c>
      <c r="M2624" t="b">
        <v>0</v>
      </c>
      <c r="N2624" t="b">
        <v>0</v>
      </c>
      <c r="O2624" t="s">
        <v>77</v>
      </c>
      <c r="P2624" t="b">
        <v>1</v>
      </c>
      <c r="Q2624" t="b">
        <v>0</v>
      </c>
      <c r="R2624" t="s">
        <v>58</v>
      </c>
      <c r="S2624" t="s">
        <v>59</v>
      </c>
      <c r="V2624" t="s">
        <v>71</v>
      </c>
      <c r="W2624" t="s">
        <v>80</v>
      </c>
      <c r="X2624" t="s">
        <v>62</v>
      </c>
      <c r="Y2624" t="s">
        <v>63</v>
      </c>
      <c r="Z2624">
        <v>0</v>
      </c>
      <c r="AA2624">
        <v>22.66</v>
      </c>
      <c r="AB2624">
        <v>3.88</v>
      </c>
      <c r="AC2624">
        <v>35</v>
      </c>
      <c r="AD2624">
        <v>320.49</v>
      </c>
      <c r="AE2624">
        <v>377.05</v>
      </c>
      <c r="AF2624">
        <v>25</v>
      </c>
      <c r="AG2624" t="b">
        <v>1</v>
      </c>
      <c r="AH2624">
        <v>377.05</v>
      </c>
      <c r="AI2624">
        <f t="shared" si="40"/>
        <v>1159.795254486693</v>
      </c>
      <c r="AJ2624">
        <v>10</v>
      </c>
      <c r="AK2624" t="b">
        <v>1</v>
      </c>
      <c r="AL2624" t="b">
        <v>0</v>
      </c>
      <c r="AM2624" t="s">
        <v>576</v>
      </c>
      <c r="AN2624" s="1">
        <v>40422</v>
      </c>
      <c r="AO2624" s="1">
        <v>40429</v>
      </c>
      <c r="AP2624" s="1">
        <v>40494</v>
      </c>
      <c r="AQ2624" s="1">
        <v>40572</v>
      </c>
    </row>
    <row r="2625" spans="1:43">
      <c r="A2625" t="s">
        <v>5091</v>
      </c>
      <c r="C2625" t="s">
        <v>1949</v>
      </c>
      <c r="D2625" t="s">
        <v>74</v>
      </c>
      <c r="E2625">
        <v>11417</v>
      </c>
      <c r="F2625" t="s">
        <v>75</v>
      </c>
      <c r="G2625" t="s">
        <v>2221</v>
      </c>
      <c r="H2625" t="s">
        <v>118</v>
      </c>
      <c r="I2625" t="b">
        <v>0</v>
      </c>
      <c r="J2625" t="b">
        <v>1</v>
      </c>
      <c r="K2625" t="b">
        <v>0</v>
      </c>
      <c r="L2625" t="b">
        <v>0</v>
      </c>
      <c r="M2625" t="b">
        <v>0</v>
      </c>
      <c r="N2625" t="b">
        <v>0</v>
      </c>
      <c r="O2625" t="s">
        <v>77</v>
      </c>
      <c r="P2625" t="b">
        <v>0</v>
      </c>
      <c r="Q2625" t="b">
        <v>0</v>
      </c>
      <c r="R2625" t="s">
        <v>267</v>
      </c>
      <c r="S2625" t="s">
        <v>95</v>
      </c>
      <c r="T2625" t="s">
        <v>101</v>
      </c>
      <c r="U2625" t="s">
        <v>95</v>
      </c>
      <c r="V2625" t="s">
        <v>60</v>
      </c>
      <c r="W2625" t="s">
        <v>61</v>
      </c>
      <c r="X2625" t="s">
        <v>62</v>
      </c>
      <c r="Y2625" t="s">
        <v>151</v>
      </c>
      <c r="Z2625">
        <v>25.89</v>
      </c>
      <c r="AA2625">
        <v>0</v>
      </c>
      <c r="AB2625">
        <v>3.88</v>
      </c>
      <c r="AC2625">
        <v>35</v>
      </c>
      <c r="AD2625">
        <v>323.67</v>
      </c>
      <c r="AE2625">
        <v>380.79</v>
      </c>
      <c r="AF2625">
        <v>150</v>
      </c>
      <c r="AG2625" t="b">
        <v>1</v>
      </c>
      <c r="AH2625">
        <v>377.26</v>
      </c>
      <c r="AI2625">
        <f t="shared" si="40"/>
        <v>1145.5359324174322</v>
      </c>
      <c r="AJ2625">
        <v>4</v>
      </c>
      <c r="AK2625" t="b">
        <v>1</v>
      </c>
      <c r="AL2625" t="b">
        <v>1</v>
      </c>
      <c r="AM2625" t="s">
        <v>576</v>
      </c>
      <c r="AN2625" s="1">
        <v>40436</v>
      </c>
      <c r="AO2625" s="1">
        <v>40487</v>
      </c>
      <c r="AP2625" s="1">
        <v>40630</v>
      </c>
      <c r="AQ2625" s="1">
        <v>40514</v>
      </c>
    </row>
    <row r="2626" spans="1:43">
      <c r="A2626" t="s">
        <v>5092</v>
      </c>
      <c r="B2626">
        <v>402595001377</v>
      </c>
      <c r="C2626" t="s">
        <v>5093</v>
      </c>
      <c r="D2626" t="s">
        <v>53</v>
      </c>
      <c r="E2626">
        <v>74062</v>
      </c>
      <c r="F2626" t="s">
        <v>68</v>
      </c>
      <c r="G2626" t="s">
        <v>5094</v>
      </c>
      <c r="H2626" t="s">
        <v>1068</v>
      </c>
      <c r="I2626" t="b">
        <v>0</v>
      </c>
      <c r="J2626" t="b">
        <v>0</v>
      </c>
      <c r="K2626" t="b">
        <v>0</v>
      </c>
      <c r="L2626" t="b">
        <v>0</v>
      </c>
      <c r="M2626" t="b">
        <v>0</v>
      </c>
      <c r="N2626" t="b">
        <v>0</v>
      </c>
      <c r="O2626" t="s">
        <v>57</v>
      </c>
      <c r="P2626" t="b">
        <v>0</v>
      </c>
      <c r="Q2626" t="b">
        <v>0</v>
      </c>
      <c r="R2626" t="s">
        <v>136</v>
      </c>
      <c r="S2626" t="s">
        <v>137</v>
      </c>
      <c r="T2626" t="s">
        <v>211</v>
      </c>
      <c r="U2626" t="s">
        <v>100</v>
      </c>
      <c r="V2626" t="s">
        <v>71</v>
      </c>
      <c r="W2626" t="s">
        <v>61</v>
      </c>
      <c r="X2626" t="s">
        <v>62</v>
      </c>
      <c r="Y2626" t="s">
        <v>63</v>
      </c>
      <c r="Z2626">
        <v>0</v>
      </c>
      <c r="AA2626">
        <v>21.65</v>
      </c>
      <c r="AB2626">
        <v>3.99</v>
      </c>
      <c r="AC2626">
        <v>35</v>
      </c>
      <c r="AD2626">
        <v>326.33999999999997</v>
      </c>
      <c r="AE2626">
        <v>383.93</v>
      </c>
      <c r="AF2626">
        <v>21</v>
      </c>
      <c r="AG2626" t="b">
        <v>1</v>
      </c>
      <c r="AH2626">
        <v>377.34</v>
      </c>
      <c r="AI2626">
        <f t="shared" si="40"/>
        <v>1140.1270097243812</v>
      </c>
      <c r="AJ2626">
        <v>10</v>
      </c>
      <c r="AK2626" t="b">
        <v>0</v>
      </c>
      <c r="AL2626" t="b">
        <v>1</v>
      </c>
      <c r="AM2626" t="s">
        <v>576</v>
      </c>
      <c r="AN2626" s="1">
        <v>40407</v>
      </c>
      <c r="AO2626" s="1">
        <v>40516</v>
      </c>
      <c r="AP2626" s="1">
        <v>40599</v>
      </c>
      <c r="AQ2626" s="1">
        <v>40556</v>
      </c>
    </row>
    <row r="2627" spans="1:43">
      <c r="A2627" t="s">
        <v>5095</v>
      </c>
      <c r="C2627" t="s">
        <v>330</v>
      </c>
      <c r="D2627" t="s">
        <v>74</v>
      </c>
      <c r="E2627">
        <v>10032</v>
      </c>
      <c r="F2627" t="s">
        <v>75</v>
      </c>
      <c r="G2627" t="s">
        <v>484</v>
      </c>
      <c r="H2627" t="s">
        <v>332</v>
      </c>
      <c r="I2627" t="b">
        <v>0</v>
      </c>
      <c r="J2627" t="b">
        <v>0</v>
      </c>
      <c r="K2627" t="b">
        <v>0</v>
      </c>
      <c r="L2627" t="b">
        <v>0</v>
      </c>
      <c r="M2627" t="b">
        <v>0</v>
      </c>
      <c r="N2627" t="b">
        <v>0</v>
      </c>
      <c r="O2627" t="s">
        <v>77</v>
      </c>
      <c r="P2627" t="b">
        <v>0</v>
      </c>
      <c r="Q2627" t="b">
        <v>0</v>
      </c>
      <c r="R2627" t="s">
        <v>58</v>
      </c>
      <c r="S2627" t="s">
        <v>59</v>
      </c>
      <c r="T2627" t="s">
        <v>78</v>
      </c>
      <c r="U2627" t="s">
        <v>79</v>
      </c>
      <c r="V2627" t="s">
        <v>60</v>
      </c>
      <c r="W2627" t="s">
        <v>80</v>
      </c>
      <c r="X2627" t="s">
        <v>62</v>
      </c>
      <c r="Y2627" t="s">
        <v>151</v>
      </c>
      <c r="Z2627">
        <v>26.99</v>
      </c>
      <c r="AA2627">
        <v>0</v>
      </c>
      <c r="AB2627">
        <v>6.75</v>
      </c>
      <c r="AC2627">
        <v>17</v>
      </c>
      <c r="AD2627">
        <v>321</v>
      </c>
      <c r="AE2627">
        <v>391.46</v>
      </c>
      <c r="AF2627">
        <v>60</v>
      </c>
      <c r="AG2627" t="b">
        <v>1</v>
      </c>
      <c r="AH2627">
        <v>377.65</v>
      </c>
      <c r="AI2627">
        <f t="shared" ref="AI2627:AI2690" si="41">(AH2627-$AH$4651)^2</f>
        <v>1119.2883342888035</v>
      </c>
      <c r="AJ2627">
        <v>5</v>
      </c>
      <c r="AK2627" t="b">
        <v>1</v>
      </c>
      <c r="AL2627" t="b">
        <v>0</v>
      </c>
      <c r="AM2627" t="s">
        <v>576</v>
      </c>
      <c r="AN2627" s="1">
        <v>39739</v>
      </c>
      <c r="AO2627" s="1">
        <v>39839</v>
      </c>
      <c r="AQ2627" s="1">
        <v>39892</v>
      </c>
    </row>
    <row r="2628" spans="1:43">
      <c r="A2628" t="s">
        <v>5096</v>
      </c>
      <c r="B2628">
        <v>410804000431</v>
      </c>
      <c r="C2628" t="s">
        <v>5097</v>
      </c>
      <c r="D2628" t="s">
        <v>167</v>
      </c>
      <c r="E2628">
        <v>97501</v>
      </c>
      <c r="F2628" t="s">
        <v>75</v>
      </c>
      <c r="G2628" t="s">
        <v>5098</v>
      </c>
      <c r="H2628" t="s">
        <v>1497</v>
      </c>
      <c r="I2628" t="b">
        <v>0</v>
      </c>
      <c r="J2628" t="b">
        <v>0</v>
      </c>
      <c r="K2628" t="b">
        <v>0</v>
      </c>
      <c r="L2628" t="b">
        <v>0</v>
      </c>
      <c r="M2628" t="b">
        <v>0</v>
      </c>
      <c r="N2628" t="b">
        <v>0</v>
      </c>
      <c r="O2628" t="s">
        <v>57</v>
      </c>
      <c r="P2628" t="b">
        <v>0</v>
      </c>
      <c r="Q2628" t="b">
        <v>0</v>
      </c>
      <c r="R2628" t="s">
        <v>230</v>
      </c>
      <c r="S2628" t="s">
        <v>59</v>
      </c>
      <c r="V2628" t="s">
        <v>60</v>
      </c>
      <c r="W2628" t="s">
        <v>80</v>
      </c>
      <c r="X2628" t="s">
        <v>62</v>
      </c>
      <c r="Y2628" t="s">
        <v>81</v>
      </c>
      <c r="Z2628">
        <v>12</v>
      </c>
      <c r="AA2628">
        <v>0</v>
      </c>
      <c r="AB2628">
        <v>4.05</v>
      </c>
      <c r="AC2628">
        <v>35</v>
      </c>
      <c r="AD2628">
        <v>321.02</v>
      </c>
      <c r="AE2628">
        <v>377.67</v>
      </c>
      <c r="AF2628">
        <v>140</v>
      </c>
      <c r="AG2628" t="b">
        <v>1</v>
      </c>
      <c r="AH2628">
        <v>377.67</v>
      </c>
      <c r="AI2628">
        <f t="shared" si="41"/>
        <v>1117.9505036155381</v>
      </c>
      <c r="AJ2628">
        <v>1</v>
      </c>
      <c r="AK2628" t="b">
        <v>0</v>
      </c>
      <c r="AL2628" t="b">
        <v>0</v>
      </c>
      <c r="AM2628" t="s">
        <v>576</v>
      </c>
      <c r="AN2628" s="1">
        <v>40441</v>
      </c>
      <c r="AO2628" s="1">
        <v>40479</v>
      </c>
      <c r="AP2628" s="1">
        <v>40562</v>
      </c>
      <c r="AQ2628" s="1">
        <v>40589</v>
      </c>
    </row>
    <row r="2629" spans="1:43">
      <c r="A2629" t="s">
        <v>5099</v>
      </c>
      <c r="B2629">
        <v>63441003982</v>
      </c>
      <c r="C2629" t="s">
        <v>205</v>
      </c>
      <c r="D2629" t="s">
        <v>128</v>
      </c>
      <c r="E2629">
        <v>94115</v>
      </c>
      <c r="F2629" t="s">
        <v>75</v>
      </c>
      <c r="G2629" t="s">
        <v>206</v>
      </c>
      <c r="H2629" t="s">
        <v>205</v>
      </c>
      <c r="I2629" t="b">
        <v>1</v>
      </c>
      <c r="J2629" t="b">
        <v>0</v>
      </c>
      <c r="K2629" t="b">
        <v>0</v>
      </c>
      <c r="L2629" t="b">
        <v>0</v>
      </c>
      <c r="M2629" t="b">
        <v>0</v>
      </c>
      <c r="N2629" t="b">
        <v>0</v>
      </c>
      <c r="O2629" t="s">
        <v>77</v>
      </c>
      <c r="P2629" t="b">
        <v>0</v>
      </c>
      <c r="Q2629" t="b">
        <v>0</v>
      </c>
      <c r="R2629" t="s">
        <v>211</v>
      </c>
      <c r="S2629" t="s">
        <v>100</v>
      </c>
      <c r="V2629" t="s">
        <v>60</v>
      </c>
      <c r="W2629" t="s">
        <v>61</v>
      </c>
      <c r="X2629" t="s">
        <v>107</v>
      </c>
      <c r="Y2629" t="s">
        <v>151</v>
      </c>
      <c r="Z2629">
        <v>0</v>
      </c>
      <c r="AA2629">
        <v>24.29</v>
      </c>
      <c r="AB2629">
        <v>3.98</v>
      </c>
      <c r="AC2629">
        <v>35</v>
      </c>
      <c r="AD2629">
        <v>328.68</v>
      </c>
      <c r="AE2629">
        <v>386.68</v>
      </c>
      <c r="AF2629">
        <v>150</v>
      </c>
      <c r="AG2629" t="b">
        <v>1</v>
      </c>
      <c r="AH2629">
        <v>377.86</v>
      </c>
      <c r="AI2629">
        <f t="shared" si="41"/>
        <v>1105.2810122195392</v>
      </c>
      <c r="AJ2629">
        <v>8</v>
      </c>
      <c r="AK2629" t="b">
        <v>0</v>
      </c>
      <c r="AL2629" t="b">
        <v>0</v>
      </c>
      <c r="AM2629" t="s">
        <v>576</v>
      </c>
      <c r="AN2629" s="1">
        <v>40456</v>
      </c>
      <c r="AO2629" s="1">
        <v>40551</v>
      </c>
      <c r="AQ2629" s="1">
        <v>40604</v>
      </c>
    </row>
    <row r="2630" spans="1:43">
      <c r="A2630" t="s">
        <v>5100</v>
      </c>
      <c r="C2630" t="s">
        <v>73</v>
      </c>
      <c r="D2630" t="s">
        <v>74</v>
      </c>
      <c r="E2630">
        <v>10456</v>
      </c>
      <c r="F2630" t="s">
        <v>75</v>
      </c>
      <c r="G2630" t="s">
        <v>76</v>
      </c>
      <c r="H2630" t="s">
        <v>73</v>
      </c>
      <c r="I2630" t="b">
        <v>0</v>
      </c>
      <c r="J2630" t="b">
        <v>0</v>
      </c>
      <c r="K2630" t="b">
        <v>0</v>
      </c>
      <c r="L2630" t="b">
        <v>1</v>
      </c>
      <c r="M2630" t="b">
        <v>0</v>
      </c>
      <c r="N2630" t="b">
        <v>0</v>
      </c>
      <c r="O2630" t="s">
        <v>87</v>
      </c>
      <c r="P2630" t="b">
        <v>0</v>
      </c>
      <c r="Q2630" t="b">
        <v>0</v>
      </c>
      <c r="R2630" t="s">
        <v>58</v>
      </c>
      <c r="S2630" t="s">
        <v>59</v>
      </c>
      <c r="W2630" t="s">
        <v>80</v>
      </c>
      <c r="X2630" t="s">
        <v>62</v>
      </c>
      <c r="Y2630" t="s">
        <v>81</v>
      </c>
      <c r="AD2630">
        <v>328.26</v>
      </c>
      <c r="AE2630">
        <v>400.32</v>
      </c>
      <c r="AF2630">
        <v>0</v>
      </c>
      <c r="AG2630" t="b">
        <v>0</v>
      </c>
      <c r="AH2630">
        <v>378</v>
      </c>
      <c r="AI2630">
        <f t="shared" si="41"/>
        <v>1095.9917975066987</v>
      </c>
      <c r="AJ2630">
        <v>1</v>
      </c>
      <c r="AK2630" t="b">
        <v>0</v>
      </c>
      <c r="AL2630" t="b">
        <v>0</v>
      </c>
      <c r="AM2630" t="s">
        <v>576</v>
      </c>
      <c r="AN2630" s="1">
        <v>37991</v>
      </c>
      <c r="AO2630" s="1">
        <v>38169</v>
      </c>
      <c r="AQ2630" s="1">
        <v>38531</v>
      </c>
    </row>
    <row r="2631" spans="1:43">
      <c r="A2631" t="s">
        <v>5101</v>
      </c>
      <c r="C2631" t="s">
        <v>4230</v>
      </c>
      <c r="D2631" t="s">
        <v>74</v>
      </c>
      <c r="E2631">
        <v>10032</v>
      </c>
      <c r="H2631" t="s">
        <v>332</v>
      </c>
      <c r="I2631" t="b">
        <v>0</v>
      </c>
      <c r="J2631" t="b">
        <v>0</v>
      </c>
      <c r="K2631" t="b">
        <v>0</v>
      </c>
      <c r="L2631" t="b">
        <v>0</v>
      </c>
      <c r="M2631" t="b">
        <v>0</v>
      </c>
      <c r="N2631" t="b">
        <v>0</v>
      </c>
      <c r="O2631" t="s">
        <v>77</v>
      </c>
      <c r="P2631" t="b">
        <v>1</v>
      </c>
      <c r="Q2631" t="b">
        <v>0</v>
      </c>
      <c r="R2631" t="s">
        <v>58</v>
      </c>
      <c r="S2631" t="s">
        <v>59</v>
      </c>
      <c r="T2631" t="s">
        <v>119</v>
      </c>
      <c r="U2631" t="s">
        <v>59</v>
      </c>
      <c r="W2631" t="s">
        <v>61</v>
      </c>
      <c r="X2631" t="s">
        <v>62</v>
      </c>
      <c r="Y2631" t="s">
        <v>151</v>
      </c>
      <c r="AD2631">
        <v>331.59</v>
      </c>
      <c r="AE2631">
        <v>404.38</v>
      </c>
      <c r="AF2631">
        <v>0</v>
      </c>
      <c r="AG2631" t="b">
        <v>0</v>
      </c>
      <c r="AH2631">
        <v>378</v>
      </c>
      <c r="AI2631">
        <f t="shared" si="41"/>
        <v>1095.9917975066987</v>
      </c>
      <c r="AJ2631">
        <v>4</v>
      </c>
      <c r="AK2631" t="b">
        <v>0</v>
      </c>
      <c r="AL2631" t="b">
        <v>0</v>
      </c>
      <c r="AM2631" t="s">
        <v>576</v>
      </c>
      <c r="AN2631" s="1">
        <v>37790</v>
      </c>
      <c r="AO2631" s="1">
        <v>37857</v>
      </c>
      <c r="AP2631" s="1">
        <v>38008</v>
      </c>
      <c r="AQ2631" s="1">
        <v>38035</v>
      </c>
    </row>
    <row r="2632" spans="1:43">
      <c r="A2632" t="s">
        <v>5102</v>
      </c>
      <c r="C2632" t="s">
        <v>330</v>
      </c>
      <c r="D2632" t="s">
        <v>74</v>
      </c>
      <c r="E2632">
        <v>10023</v>
      </c>
      <c r="F2632" t="s">
        <v>75</v>
      </c>
      <c r="G2632" t="s">
        <v>117</v>
      </c>
      <c r="H2632" t="s">
        <v>332</v>
      </c>
      <c r="I2632" t="b">
        <v>0</v>
      </c>
      <c r="J2632" t="b">
        <v>0</v>
      </c>
      <c r="K2632" t="b">
        <v>0</v>
      </c>
      <c r="L2632" t="b">
        <v>0</v>
      </c>
      <c r="M2632" t="b">
        <v>0</v>
      </c>
      <c r="N2632" t="b">
        <v>0</v>
      </c>
      <c r="O2632" t="s">
        <v>77</v>
      </c>
      <c r="P2632" t="b">
        <v>0</v>
      </c>
      <c r="Q2632" t="b">
        <v>0</v>
      </c>
      <c r="R2632" t="s">
        <v>119</v>
      </c>
      <c r="S2632" t="s">
        <v>59</v>
      </c>
      <c r="T2632" t="s">
        <v>390</v>
      </c>
      <c r="U2632" t="s">
        <v>100</v>
      </c>
      <c r="V2632" t="s">
        <v>71</v>
      </c>
      <c r="W2632" t="s">
        <v>80</v>
      </c>
      <c r="X2632" t="s">
        <v>107</v>
      </c>
      <c r="Y2632" t="s">
        <v>88</v>
      </c>
      <c r="Z2632">
        <v>27</v>
      </c>
      <c r="AA2632">
        <v>0</v>
      </c>
      <c r="AB2632">
        <v>4.05</v>
      </c>
      <c r="AC2632">
        <v>9</v>
      </c>
      <c r="AD2632">
        <v>310</v>
      </c>
      <c r="AE2632">
        <v>378.05</v>
      </c>
      <c r="AF2632">
        <v>175</v>
      </c>
      <c r="AG2632" t="b">
        <v>1</v>
      </c>
      <c r="AH2632">
        <v>378.05</v>
      </c>
      <c r="AI2632">
        <f t="shared" si="41"/>
        <v>1092.6837208235404</v>
      </c>
      <c r="AJ2632">
        <v>17</v>
      </c>
      <c r="AK2632" t="b">
        <v>0</v>
      </c>
      <c r="AL2632" t="b">
        <v>0</v>
      </c>
      <c r="AM2632" t="s">
        <v>576</v>
      </c>
      <c r="AN2632" s="1">
        <v>39890</v>
      </c>
      <c r="AO2632" s="1">
        <v>39993</v>
      </c>
      <c r="AP2632" s="1">
        <v>40147</v>
      </c>
      <c r="AQ2632" s="1">
        <v>40043</v>
      </c>
    </row>
    <row r="2633" spans="1:43">
      <c r="A2633" t="s">
        <v>5103</v>
      </c>
      <c r="B2633">
        <v>540003000005</v>
      </c>
      <c r="C2633" t="s">
        <v>5104</v>
      </c>
      <c r="D2633" t="s">
        <v>1302</v>
      </c>
      <c r="E2633">
        <v>26405</v>
      </c>
      <c r="F2633" t="s">
        <v>68</v>
      </c>
      <c r="G2633" t="s">
        <v>5105</v>
      </c>
      <c r="H2633" t="s">
        <v>5106</v>
      </c>
      <c r="I2633" t="b">
        <v>0</v>
      </c>
      <c r="J2633" t="b">
        <v>0</v>
      </c>
      <c r="K2633" t="b">
        <v>0</v>
      </c>
      <c r="L2633" t="b">
        <v>0</v>
      </c>
      <c r="M2633" t="b">
        <v>0</v>
      </c>
      <c r="N2633" t="b">
        <v>0</v>
      </c>
      <c r="O2633" t="s">
        <v>57</v>
      </c>
      <c r="P2633" t="b">
        <v>0</v>
      </c>
      <c r="Q2633" t="b">
        <v>0</v>
      </c>
      <c r="R2633" t="s">
        <v>267</v>
      </c>
      <c r="S2633" t="s">
        <v>95</v>
      </c>
      <c r="T2633" t="s">
        <v>94</v>
      </c>
      <c r="U2633" t="s">
        <v>95</v>
      </c>
      <c r="V2633" t="s">
        <v>60</v>
      </c>
      <c r="W2633" t="s">
        <v>61</v>
      </c>
      <c r="X2633" t="s">
        <v>62</v>
      </c>
      <c r="Y2633" t="s">
        <v>151</v>
      </c>
      <c r="Z2633">
        <v>27.04</v>
      </c>
      <c r="AA2633">
        <v>0</v>
      </c>
      <c r="AB2633">
        <v>4.0599999999999996</v>
      </c>
      <c r="AC2633">
        <v>9</v>
      </c>
      <c r="AD2633">
        <v>310.5</v>
      </c>
      <c r="AE2633">
        <v>378.66</v>
      </c>
      <c r="AF2633">
        <v>100</v>
      </c>
      <c r="AG2633" t="b">
        <v>1</v>
      </c>
      <c r="AH2633">
        <v>378.66</v>
      </c>
      <c r="AI2633">
        <f t="shared" si="41"/>
        <v>1052.7277852890163</v>
      </c>
      <c r="AJ2633">
        <v>6</v>
      </c>
      <c r="AK2633" t="b">
        <v>1</v>
      </c>
      <c r="AL2633" t="b">
        <v>0</v>
      </c>
      <c r="AM2633" t="s">
        <v>576</v>
      </c>
      <c r="AN2633" s="1">
        <v>40298</v>
      </c>
      <c r="AO2633" s="1">
        <v>40338</v>
      </c>
      <c r="AP2633" s="1">
        <v>40422</v>
      </c>
      <c r="AQ2633" s="1">
        <v>40448</v>
      </c>
    </row>
    <row r="2634" spans="1:43">
      <c r="A2634" t="s">
        <v>5107</v>
      </c>
      <c r="B2634">
        <v>360008302643</v>
      </c>
      <c r="C2634" t="s">
        <v>330</v>
      </c>
      <c r="D2634" t="s">
        <v>74</v>
      </c>
      <c r="E2634">
        <v>10040</v>
      </c>
      <c r="F2634" t="s">
        <v>75</v>
      </c>
      <c r="G2634" t="s">
        <v>117</v>
      </c>
      <c r="H2634" t="s">
        <v>332</v>
      </c>
      <c r="I2634" t="b">
        <v>0</v>
      </c>
      <c r="J2634" t="b">
        <v>0</v>
      </c>
      <c r="K2634" t="b">
        <v>0</v>
      </c>
      <c r="L2634" t="b">
        <v>0</v>
      </c>
      <c r="M2634" t="b">
        <v>0</v>
      </c>
      <c r="N2634" t="b">
        <v>0</v>
      </c>
      <c r="O2634" t="s">
        <v>77</v>
      </c>
      <c r="P2634" t="b">
        <v>0</v>
      </c>
      <c r="Q2634" t="b">
        <v>0</v>
      </c>
      <c r="R2634" t="s">
        <v>58</v>
      </c>
      <c r="S2634" t="s">
        <v>59</v>
      </c>
      <c r="V2634" t="s">
        <v>60</v>
      </c>
      <c r="W2634" t="s">
        <v>61</v>
      </c>
      <c r="X2634" t="s">
        <v>62</v>
      </c>
      <c r="Y2634" t="s">
        <v>81</v>
      </c>
      <c r="Z2634">
        <v>25.44</v>
      </c>
      <c r="AA2634">
        <v>0</v>
      </c>
      <c r="AB2634">
        <v>6.36</v>
      </c>
      <c r="AC2634">
        <v>17</v>
      </c>
      <c r="AD2634">
        <v>303</v>
      </c>
      <c r="AE2634">
        <v>369.51</v>
      </c>
      <c r="AF2634">
        <v>75</v>
      </c>
      <c r="AG2634" t="b">
        <v>1</v>
      </c>
      <c r="AH2634">
        <v>378.75</v>
      </c>
      <c r="AI2634">
        <f t="shared" si="41"/>
        <v>1046.8956472593343</v>
      </c>
      <c r="AJ2634">
        <v>1</v>
      </c>
      <c r="AK2634" t="b">
        <v>0</v>
      </c>
      <c r="AL2634" t="b">
        <v>0</v>
      </c>
      <c r="AM2634" t="s">
        <v>576</v>
      </c>
      <c r="AN2634" s="1">
        <v>39332</v>
      </c>
      <c r="AO2634" s="1">
        <v>39337</v>
      </c>
      <c r="AP2634" s="1">
        <v>39421</v>
      </c>
      <c r="AQ2634" s="1">
        <v>39565</v>
      </c>
    </row>
    <row r="2635" spans="1:43">
      <c r="A2635" t="s">
        <v>5108</v>
      </c>
      <c r="B2635">
        <v>530396000690</v>
      </c>
      <c r="C2635" t="s">
        <v>673</v>
      </c>
      <c r="D2635" t="s">
        <v>110</v>
      </c>
      <c r="E2635">
        <v>98030</v>
      </c>
      <c r="F2635" t="s">
        <v>75</v>
      </c>
      <c r="G2635" t="s">
        <v>674</v>
      </c>
      <c r="H2635" t="s">
        <v>675</v>
      </c>
      <c r="I2635" t="b">
        <v>0</v>
      </c>
      <c r="J2635" t="b">
        <v>0</v>
      </c>
      <c r="K2635" t="b">
        <v>0</v>
      </c>
      <c r="L2635" t="b">
        <v>0</v>
      </c>
      <c r="M2635" t="b">
        <v>0</v>
      </c>
      <c r="N2635" t="b">
        <v>0</v>
      </c>
      <c r="O2635" t="s">
        <v>77</v>
      </c>
      <c r="P2635" t="b">
        <v>0</v>
      </c>
      <c r="Q2635" t="b">
        <v>0</v>
      </c>
      <c r="R2635" t="s">
        <v>58</v>
      </c>
      <c r="S2635" t="s">
        <v>59</v>
      </c>
      <c r="T2635" t="s">
        <v>119</v>
      </c>
      <c r="U2635" t="s">
        <v>59</v>
      </c>
      <c r="V2635" t="s">
        <v>71</v>
      </c>
      <c r="W2635" t="s">
        <v>114</v>
      </c>
      <c r="X2635" t="s">
        <v>62</v>
      </c>
      <c r="Y2635" t="s">
        <v>81</v>
      </c>
      <c r="Z2635">
        <v>0</v>
      </c>
      <c r="AA2635">
        <v>27.25</v>
      </c>
      <c r="AB2635">
        <v>4.67</v>
      </c>
      <c r="AC2635">
        <v>35</v>
      </c>
      <c r="AD2635">
        <v>378.37</v>
      </c>
      <c r="AE2635">
        <v>445.14</v>
      </c>
      <c r="AF2635">
        <v>25</v>
      </c>
      <c r="AG2635" t="b">
        <v>1</v>
      </c>
      <c r="AH2635">
        <v>378.82</v>
      </c>
      <c r="AI2635">
        <f t="shared" si="41"/>
        <v>1042.370739902914</v>
      </c>
      <c r="AJ2635">
        <v>2</v>
      </c>
      <c r="AK2635" t="b">
        <v>0</v>
      </c>
      <c r="AL2635" t="b">
        <v>0</v>
      </c>
      <c r="AM2635" t="s">
        <v>576</v>
      </c>
      <c r="AN2635" s="1">
        <v>40454</v>
      </c>
      <c r="AO2635" s="1">
        <v>40559</v>
      </c>
      <c r="AP2635" s="1">
        <v>40561</v>
      </c>
      <c r="AQ2635" s="1">
        <v>40602</v>
      </c>
    </row>
    <row r="2636" spans="1:43">
      <c r="A2636" t="s">
        <v>5109</v>
      </c>
      <c r="B2636">
        <v>481623001233</v>
      </c>
      <c r="C2636" t="s">
        <v>955</v>
      </c>
      <c r="D2636" t="s">
        <v>248</v>
      </c>
      <c r="E2636">
        <v>75159</v>
      </c>
      <c r="F2636" t="s">
        <v>54</v>
      </c>
      <c r="G2636" t="s">
        <v>453</v>
      </c>
      <c r="H2636" t="s">
        <v>320</v>
      </c>
      <c r="I2636" t="b">
        <v>0</v>
      </c>
      <c r="J2636" t="b">
        <v>0</v>
      </c>
      <c r="K2636" t="b">
        <v>0</v>
      </c>
      <c r="L2636" t="b">
        <v>0</v>
      </c>
      <c r="M2636" t="b">
        <v>0</v>
      </c>
      <c r="N2636" t="b">
        <v>0</v>
      </c>
      <c r="O2636" t="s">
        <v>57</v>
      </c>
      <c r="P2636" t="b">
        <v>0</v>
      </c>
      <c r="Q2636" t="b">
        <v>0</v>
      </c>
      <c r="R2636" t="s">
        <v>104</v>
      </c>
      <c r="S2636" t="s">
        <v>95</v>
      </c>
      <c r="T2636" t="s">
        <v>101</v>
      </c>
      <c r="U2636" t="s">
        <v>95</v>
      </c>
      <c r="V2636" t="s">
        <v>71</v>
      </c>
      <c r="W2636" t="s">
        <v>61</v>
      </c>
      <c r="X2636" t="s">
        <v>62</v>
      </c>
      <c r="Y2636" t="s">
        <v>81</v>
      </c>
      <c r="Z2636">
        <v>25.74</v>
      </c>
      <c r="AA2636">
        <v>0</v>
      </c>
      <c r="AB2636">
        <v>3.86</v>
      </c>
      <c r="AC2636">
        <v>35</v>
      </c>
      <c r="AD2636">
        <v>322</v>
      </c>
      <c r="AE2636">
        <v>378.82</v>
      </c>
      <c r="AF2636">
        <v>535</v>
      </c>
      <c r="AG2636" t="b">
        <v>1</v>
      </c>
      <c r="AH2636">
        <v>378.82</v>
      </c>
      <c r="AI2636">
        <f t="shared" si="41"/>
        <v>1042.370739902914</v>
      </c>
      <c r="AJ2636">
        <v>2</v>
      </c>
      <c r="AK2636" t="b">
        <v>1</v>
      </c>
      <c r="AL2636" t="b">
        <v>0</v>
      </c>
      <c r="AM2636" t="s">
        <v>576</v>
      </c>
      <c r="AN2636" s="1">
        <v>40421</v>
      </c>
      <c r="AO2636" s="1">
        <v>40448</v>
      </c>
      <c r="AP2636" s="1">
        <v>40512</v>
      </c>
      <c r="AQ2636" s="1">
        <v>40452</v>
      </c>
    </row>
    <row r="2637" spans="1:43">
      <c r="A2637" t="s">
        <v>5110</v>
      </c>
      <c r="B2637">
        <v>62271010838</v>
      </c>
      <c r="C2637" t="s">
        <v>829</v>
      </c>
      <c r="D2637" t="s">
        <v>128</v>
      </c>
      <c r="E2637">
        <v>91303</v>
      </c>
      <c r="F2637" t="s">
        <v>75</v>
      </c>
      <c r="G2637" t="s">
        <v>271</v>
      </c>
      <c r="H2637" t="s">
        <v>130</v>
      </c>
      <c r="I2637" t="b">
        <v>1</v>
      </c>
      <c r="J2637" t="b">
        <v>0</v>
      </c>
      <c r="K2637" t="b">
        <v>0</v>
      </c>
      <c r="L2637" t="b">
        <v>0</v>
      </c>
      <c r="M2637" t="b">
        <v>0</v>
      </c>
      <c r="N2637" t="b">
        <v>0</v>
      </c>
      <c r="O2637" t="s">
        <v>57</v>
      </c>
      <c r="P2637" t="b">
        <v>0</v>
      </c>
      <c r="Q2637" t="b">
        <v>0</v>
      </c>
      <c r="R2637" t="s">
        <v>267</v>
      </c>
      <c r="S2637" t="s">
        <v>95</v>
      </c>
      <c r="V2637" t="s">
        <v>71</v>
      </c>
      <c r="W2637" t="s">
        <v>61</v>
      </c>
      <c r="X2637" t="s">
        <v>62</v>
      </c>
      <c r="Y2637" t="s">
        <v>63</v>
      </c>
      <c r="Z2637">
        <v>25.5</v>
      </c>
      <c r="AA2637">
        <v>18.489999999999998</v>
      </c>
      <c r="AB2637">
        <v>6.37</v>
      </c>
      <c r="AC2637">
        <v>17</v>
      </c>
      <c r="AD2637">
        <v>322</v>
      </c>
      <c r="AE2637">
        <v>392.68</v>
      </c>
      <c r="AF2637">
        <v>20</v>
      </c>
      <c r="AG2637" t="b">
        <v>0</v>
      </c>
      <c r="AH2637">
        <v>378.82</v>
      </c>
      <c r="AI2637">
        <f t="shared" si="41"/>
        <v>1042.370739902914</v>
      </c>
      <c r="AJ2637">
        <v>1</v>
      </c>
      <c r="AK2637" t="b">
        <v>0</v>
      </c>
      <c r="AL2637" t="b">
        <v>0</v>
      </c>
      <c r="AM2637" t="s">
        <v>576</v>
      </c>
      <c r="AN2637" s="1">
        <v>39611</v>
      </c>
      <c r="AO2637" s="1">
        <v>39623</v>
      </c>
      <c r="AP2637" s="1">
        <v>39843</v>
      </c>
      <c r="AQ2637" s="1">
        <v>39764</v>
      </c>
    </row>
    <row r="2638" spans="1:43">
      <c r="A2638" t="s">
        <v>5111</v>
      </c>
      <c r="C2638" t="s">
        <v>2198</v>
      </c>
      <c r="D2638" t="s">
        <v>182</v>
      </c>
      <c r="E2638">
        <v>62234</v>
      </c>
      <c r="F2638" t="s">
        <v>54</v>
      </c>
      <c r="G2638" t="s">
        <v>2682</v>
      </c>
      <c r="H2638" t="s">
        <v>606</v>
      </c>
      <c r="I2638" t="b">
        <v>0</v>
      </c>
      <c r="J2638" t="b">
        <v>0</v>
      </c>
      <c r="K2638" t="b">
        <v>0</v>
      </c>
      <c r="L2638" t="b">
        <v>0</v>
      </c>
      <c r="M2638" t="b">
        <v>0</v>
      </c>
      <c r="N2638" t="b">
        <v>0</v>
      </c>
      <c r="O2638" t="s">
        <v>77</v>
      </c>
      <c r="P2638" t="b">
        <v>0</v>
      </c>
      <c r="Q2638" t="b">
        <v>0</v>
      </c>
      <c r="R2638" t="s">
        <v>58</v>
      </c>
      <c r="S2638" t="s">
        <v>59</v>
      </c>
      <c r="T2638" t="s">
        <v>113</v>
      </c>
      <c r="U2638" t="s">
        <v>113</v>
      </c>
      <c r="V2638" t="s">
        <v>60</v>
      </c>
      <c r="W2638" t="s">
        <v>114</v>
      </c>
      <c r="X2638" t="s">
        <v>62</v>
      </c>
      <c r="Y2638" t="s">
        <v>88</v>
      </c>
      <c r="Z2638">
        <v>27.13</v>
      </c>
      <c r="AA2638">
        <v>0</v>
      </c>
      <c r="AB2638">
        <v>6.78</v>
      </c>
      <c r="AC2638">
        <v>17</v>
      </c>
      <c r="AD2638">
        <v>322</v>
      </c>
      <c r="AE2638">
        <v>392.68</v>
      </c>
      <c r="AF2638">
        <v>10</v>
      </c>
      <c r="AG2638" t="b">
        <v>1</v>
      </c>
      <c r="AH2638">
        <v>378.83</v>
      </c>
      <c r="AI2638">
        <f t="shared" si="41"/>
        <v>1041.7251245662831</v>
      </c>
      <c r="AJ2638">
        <v>4</v>
      </c>
      <c r="AK2638" t="b">
        <v>1</v>
      </c>
      <c r="AL2638" t="b">
        <v>0</v>
      </c>
      <c r="AM2638" t="s">
        <v>576</v>
      </c>
      <c r="AN2638" s="1">
        <v>39831</v>
      </c>
      <c r="AO2638" s="1">
        <v>39854</v>
      </c>
      <c r="AP2638" s="1">
        <v>39959</v>
      </c>
      <c r="AQ2638" s="1">
        <v>39986</v>
      </c>
    </row>
    <row r="2639" spans="1:43">
      <c r="A2639" t="s">
        <v>5112</v>
      </c>
      <c r="B2639">
        <v>63255005052</v>
      </c>
      <c r="C2639" t="s">
        <v>5113</v>
      </c>
      <c r="D2639" t="s">
        <v>128</v>
      </c>
      <c r="E2639">
        <v>94564</v>
      </c>
      <c r="F2639" t="s">
        <v>54</v>
      </c>
      <c r="G2639" t="s">
        <v>3915</v>
      </c>
      <c r="H2639" t="s">
        <v>286</v>
      </c>
      <c r="I2639" t="b">
        <v>0</v>
      </c>
      <c r="J2639" t="b">
        <v>0</v>
      </c>
      <c r="K2639" t="b">
        <v>0</v>
      </c>
      <c r="L2639" t="b">
        <v>0</v>
      </c>
      <c r="M2639" t="b">
        <v>0</v>
      </c>
      <c r="N2639" t="b">
        <v>0</v>
      </c>
      <c r="O2639" t="s">
        <v>57</v>
      </c>
      <c r="P2639" t="b">
        <v>0</v>
      </c>
      <c r="Q2639" t="b">
        <v>0</v>
      </c>
      <c r="R2639" t="s">
        <v>267</v>
      </c>
      <c r="S2639" t="s">
        <v>95</v>
      </c>
      <c r="T2639" t="s">
        <v>267</v>
      </c>
      <c r="U2639" t="s">
        <v>95</v>
      </c>
      <c r="V2639" t="s">
        <v>71</v>
      </c>
      <c r="W2639" t="s">
        <v>61</v>
      </c>
      <c r="X2639" t="s">
        <v>62</v>
      </c>
      <c r="Y2639" t="s">
        <v>88</v>
      </c>
      <c r="Z2639">
        <v>25.43</v>
      </c>
      <c r="AA2639">
        <v>18.43</v>
      </c>
      <c r="AB2639">
        <v>3.81</v>
      </c>
      <c r="AC2639">
        <v>9</v>
      </c>
      <c r="AD2639">
        <v>310.91000000000003</v>
      </c>
      <c r="AE2639">
        <v>379.16</v>
      </c>
      <c r="AF2639">
        <v>160</v>
      </c>
      <c r="AG2639" t="b">
        <v>0</v>
      </c>
      <c r="AH2639">
        <v>379.15</v>
      </c>
      <c r="AI2639">
        <f t="shared" si="41"/>
        <v>1021.1710337940746</v>
      </c>
      <c r="AJ2639">
        <v>2</v>
      </c>
      <c r="AK2639" t="b">
        <v>1</v>
      </c>
      <c r="AL2639" t="b">
        <v>0</v>
      </c>
      <c r="AM2639" t="s">
        <v>576</v>
      </c>
      <c r="AN2639" s="1">
        <v>40209</v>
      </c>
      <c r="AO2639" s="1">
        <v>40211</v>
      </c>
      <c r="AP2639" s="1">
        <v>40317</v>
      </c>
      <c r="AQ2639" s="1">
        <v>40363</v>
      </c>
    </row>
    <row r="2640" spans="1:43">
      <c r="A2640" s="2" t="s">
        <v>5114</v>
      </c>
      <c r="C2640" t="s">
        <v>523</v>
      </c>
      <c r="D2640" t="s">
        <v>368</v>
      </c>
      <c r="E2640">
        <v>46203</v>
      </c>
      <c r="F2640" t="s">
        <v>75</v>
      </c>
      <c r="G2640" t="s">
        <v>1177</v>
      </c>
      <c r="H2640" t="s">
        <v>525</v>
      </c>
      <c r="I2640" t="b">
        <v>0</v>
      </c>
      <c r="J2640" t="b">
        <v>0</v>
      </c>
      <c r="K2640" t="b">
        <v>0</v>
      </c>
      <c r="L2640" t="b">
        <v>0</v>
      </c>
      <c r="M2640" t="b">
        <v>0</v>
      </c>
      <c r="N2640" t="b">
        <v>0</v>
      </c>
      <c r="O2640" t="s">
        <v>57</v>
      </c>
      <c r="P2640" t="b">
        <v>0</v>
      </c>
      <c r="Q2640" t="b">
        <v>0</v>
      </c>
      <c r="R2640" t="s">
        <v>58</v>
      </c>
      <c r="S2640" t="s">
        <v>59</v>
      </c>
      <c r="T2640" t="s">
        <v>136</v>
      </c>
      <c r="U2640" t="s">
        <v>137</v>
      </c>
      <c r="V2640" t="s">
        <v>71</v>
      </c>
      <c r="W2640" t="s">
        <v>61</v>
      </c>
      <c r="X2640" t="s">
        <v>62</v>
      </c>
      <c r="Y2640" t="s">
        <v>63</v>
      </c>
      <c r="Z2640">
        <v>0</v>
      </c>
      <c r="AA2640">
        <v>0</v>
      </c>
      <c r="AB2640">
        <v>4.41</v>
      </c>
      <c r="AC2640">
        <v>35</v>
      </c>
      <c r="AD2640">
        <v>333.1</v>
      </c>
      <c r="AE2640">
        <v>382.87</v>
      </c>
      <c r="AF2640">
        <v>26</v>
      </c>
      <c r="AG2640" t="b">
        <v>1</v>
      </c>
      <c r="AH2640">
        <v>379.37</v>
      </c>
      <c r="AI2640">
        <f t="shared" si="41"/>
        <v>1007.1588963881793</v>
      </c>
      <c r="AJ2640">
        <v>9</v>
      </c>
      <c r="AK2640" t="b">
        <v>1</v>
      </c>
      <c r="AL2640" t="b">
        <v>0</v>
      </c>
      <c r="AM2640" t="s">
        <v>576</v>
      </c>
      <c r="AN2640" s="1">
        <v>40329</v>
      </c>
      <c r="AO2640" s="1">
        <v>40422</v>
      </c>
      <c r="AP2640" s="1">
        <v>40491</v>
      </c>
      <c r="AQ2640" s="1">
        <v>40480</v>
      </c>
    </row>
    <row r="2641" spans="1:43">
      <c r="A2641" t="s">
        <v>5115</v>
      </c>
      <c r="C2641" t="s">
        <v>330</v>
      </c>
      <c r="D2641" t="s">
        <v>74</v>
      </c>
      <c r="E2641">
        <v>10024</v>
      </c>
      <c r="F2641" t="s">
        <v>75</v>
      </c>
      <c r="G2641" t="s">
        <v>723</v>
      </c>
      <c r="H2641" t="s">
        <v>332</v>
      </c>
      <c r="I2641" t="b">
        <v>0</v>
      </c>
      <c r="J2641" t="b">
        <v>0</v>
      </c>
      <c r="K2641" t="b">
        <v>1</v>
      </c>
      <c r="L2641" t="b">
        <v>0</v>
      </c>
      <c r="M2641" t="b">
        <v>0</v>
      </c>
      <c r="N2641" t="b">
        <v>0</v>
      </c>
      <c r="O2641" t="s">
        <v>77</v>
      </c>
      <c r="P2641" t="b">
        <v>0</v>
      </c>
      <c r="Q2641" t="b">
        <v>0</v>
      </c>
      <c r="R2641" t="s">
        <v>211</v>
      </c>
      <c r="S2641" t="s">
        <v>100</v>
      </c>
      <c r="T2641" t="s">
        <v>113</v>
      </c>
      <c r="U2641" t="s">
        <v>113</v>
      </c>
      <c r="V2641" t="s">
        <v>60</v>
      </c>
      <c r="W2641" t="s">
        <v>61</v>
      </c>
      <c r="X2641" t="s">
        <v>62</v>
      </c>
      <c r="Y2641" t="s">
        <v>63</v>
      </c>
      <c r="AD2641">
        <v>323</v>
      </c>
      <c r="AE2641">
        <v>393.9</v>
      </c>
      <c r="AF2641">
        <v>6</v>
      </c>
      <c r="AG2641" t="b">
        <v>0</v>
      </c>
      <c r="AH2641">
        <v>379.39</v>
      </c>
      <c r="AI2641">
        <f t="shared" si="41"/>
        <v>1005.8898657149174</v>
      </c>
      <c r="AJ2641">
        <v>4</v>
      </c>
      <c r="AK2641" t="b">
        <v>0</v>
      </c>
      <c r="AL2641" t="b">
        <v>0</v>
      </c>
      <c r="AM2641" t="s">
        <v>576</v>
      </c>
      <c r="AN2641" s="1">
        <v>39042</v>
      </c>
      <c r="AO2641" s="1">
        <v>39077</v>
      </c>
      <c r="AP2641" s="1">
        <v>39233</v>
      </c>
      <c r="AQ2641" s="1">
        <v>39671</v>
      </c>
    </row>
    <row r="2642" spans="1:43">
      <c r="A2642" t="s">
        <v>5116</v>
      </c>
      <c r="B2642">
        <v>62271003299</v>
      </c>
      <c r="C2642" t="s">
        <v>510</v>
      </c>
      <c r="D2642" t="s">
        <v>128</v>
      </c>
      <c r="E2642">
        <v>91602</v>
      </c>
      <c r="F2642" t="s">
        <v>75</v>
      </c>
      <c r="G2642" t="s">
        <v>271</v>
      </c>
      <c r="H2642" t="s">
        <v>130</v>
      </c>
      <c r="I2642" t="b">
        <v>0</v>
      </c>
      <c r="J2642" t="b">
        <v>0</v>
      </c>
      <c r="K2642" t="b">
        <v>1</v>
      </c>
      <c r="L2642" t="b">
        <v>0</v>
      </c>
      <c r="M2642" t="b">
        <v>0</v>
      </c>
      <c r="N2642" t="b">
        <v>0</v>
      </c>
      <c r="O2642" t="s">
        <v>77</v>
      </c>
      <c r="P2642" t="b">
        <v>0</v>
      </c>
      <c r="Q2642" t="b">
        <v>0</v>
      </c>
      <c r="R2642" t="s">
        <v>104</v>
      </c>
      <c r="S2642" t="s">
        <v>95</v>
      </c>
      <c r="T2642" t="s">
        <v>267</v>
      </c>
      <c r="U2642" t="s">
        <v>95</v>
      </c>
      <c r="V2642" t="s">
        <v>71</v>
      </c>
      <c r="W2642" t="s">
        <v>80</v>
      </c>
      <c r="X2642" t="s">
        <v>62</v>
      </c>
      <c r="Y2642" t="s">
        <v>151</v>
      </c>
      <c r="Z2642">
        <v>14.4</v>
      </c>
      <c r="AA2642">
        <v>19.21</v>
      </c>
      <c r="AB2642">
        <v>3.97</v>
      </c>
      <c r="AC2642">
        <v>9</v>
      </c>
      <c r="AD2642">
        <v>311.55</v>
      </c>
      <c r="AE2642">
        <v>379.94</v>
      </c>
      <c r="AF2642">
        <v>90</v>
      </c>
      <c r="AG2642" t="b">
        <v>1</v>
      </c>
      <c r="AH2642">
        <v>379.93</v>
      </c>
      <c r="AI2642">
        <f t="shared" si="41"/>
        <v>971.9284375368137</v>
      </c>
      <c r="AJ2642">
        <v>3</v>
      </c>
      <c r="AK2642" t="b">
        <v>1</v>
      </c>
      <c r="AL2642" t="b">
        <v>0</v>
      </c>
      <c r="AM2642" t="s">
        <v>576</v>
      </c>
      <c r="AN2642" s="1">
        <v>40273</v>
      </c>
      <c r="AO2642" s="1">
        <v>40284</v>
      </c>
      <c r="AP2642" s="1">
        <v>40325</v>
      </c>
      <c r="AQ2642" s="1">
        <v>40422</v>
      </c>
    </row>
    <row r="2643" spans="1:43">
      <c r="A2643" t="s">
        <v>5117</v>
      </c>
      <c r="C2643" t="s">
        <v>833</v>
      </c>
      <c r="D2643" t="s">
        <v>128</v>
      </c>
      <c r="E2643">
        <v>95127</v>
      </c>
      <c r="G2643" t="s">
        <v>834</v>
      </c>
      <c r="H2643" t="s">
        <v>835</v>
      </c>
      <c r="I2643" t="b">
        <v>0</v>
      </c>
      <c r="J2643" t="b">
        <v>0</v>
      </c>
      <c r="K2643" t="b">
        <v>0</v>
      </c>
      <c r="L2643" t="b">
        <v>0</v>
      </c>
      <c r="M2643" t="b">
        <v>0</v>
      </c>
      <c r="N2643" t="b">
        <v>0</v>
      </c>
      <c r="O2643" t="s">
        <v>57</v>
      </c>
      <c r="P2643" t="b">
        <v>0</v>
      </c>
      <c r="Q2643" t="b">
        <v>0</v>
      </c>
      <c r="R2643" t="s">
        <v>58</v>
      </c>
      <c r="S2643" t="s">
        <v>59</v>
      </c>
      <c r="T2643" t="s">
        <v>119</v>
      </c>
      <c r="U2643" t="s">
        <v>59</v>
      </c>
      <c r="V2643" t="s">
        <v>60</v>
      </c>
      <c r="W2643" t="s">
        <v>61</v>
      </c>
      <c r="X2643" t="s">
        <v>62</v>
      </c>
      <c r="Y2643" t="s">
        <v>63</v>
      </c>
      <c r="Z2643">
        <v>25.48</v>
      </c>
      <c r="AA2643">
        <v>18.47</v>
      </c>
      <c r="AB2643">
        <v>3.82</v>
      </c>
      <c r="AC2643">
        <v>9</v>
      </c>
      <c r="AD2643">
        <v>311.54000000000002</v>
      </c>
      <c r="AE2643">
        <v>379.93</v>
      </c>
      <c r="AF2643">
        <v>20</v>
      </c>
      <c r="AG2643" t="b">
        <v>1</v>
      </c>
      <c r="AH2643">
        <v>379.93</v>
      </c>
      <c r="AI2643">
        <f t="shared" si="41"/>
        <v>971.9284375368137</v>
      </c>
      <c r="AJ2643">
        <v>1</v>
      </c>
      <c r="AK2643" t="b">
        <v>0</v>
      </c>
      <c r="AL2643" t="b">
        <v>0</v>
      </c>
      <c r="AM2643" t="s">
        <v>576</v>
      </c>
      <c r="AN2643" s="1">
        <v>40085</v>
      </c>
      <c r="AO2643" s="1">
        <v>40085</v>
      </c>
      <c r="AP2643" s="1">
        <v>40085</v>
      </c>
      <c r="AQ2643" s="1">
        <v>40239</v>
      </c>
    </row>
    <row r="2644" spans="1:43">
      <c r="A2644" t="s">
        <v>5118</v>
      </c>
      <c r="C2644" t="s">
        <v>181</v>
      </c>
      <c r="D2644" t="s">
        <v>182</v>
      </c>
      <c r="E2644">
        <v>60610</v>
      </c>
      <c r="F2644" t="s">
        <v>75</v>
      </c>
      <c r="G2644" t="s">
        <v>1145</v>
      </c>
      <c r="H2644" t="s">
        <v>184</v>
      </c>
      <c r="I2644" t="b">
        <v>0</v>
      </c>
      <c r="J2644" t="b">
        <v>1</v>
      </c>
      <c r="K2644" t="b">
        <v>0</v>
      </c>
      <c r="L2644" t="b">
        <v>0</v>
      </c>
      <c r="M2644" t="b">
        <v>0</v>
      </c>
      <c r="N2644" t="b">
        <v>0</v>
      </c>
      <c r="O2644" t="s">
        <v>87</v>
      </c>
      <c r="P2644" t="b">
        <v>0</v>
      </c>
      <c r="Q2644" t="b">
        <v>0</v>
      </c>
      <c r="R2644" t="s">
        <v>58</v>
      </c>
      <c r="S2644" t="s">
        <v>59</v>
      </c>
      <c r="T2644" t="s">
        <v>99</v>
      </c>
      <c r="U2644" t="s">
        <v>100</v>
      </c>
      <c r="V2644" t="s">
        <v>71</v>
      </c>
      <c r="W2644" t="s">
        <v>114</v>
      </c>
      <c r="X2644" t="s">
        <v>62</v>
      </c>
      <c r="Y2644" t="s">
        <v>151</v>
      </c>
      <c r="Z2644">
        <v>27.17</v>
      </c>
      <c r="AA2644">
        <v>0</v>
      </c>
      <c r="AB2644">
        <v>6.79</v>
      </c>
      <c r="AC2644">
        <v>17</v>
      </c>
      <c r="AD2644">
        <v>323</v>
      </c>
      <c r="AE2644">
        <v>393.9</v>
      </c>
      <c r="AF2644">
        <v>23</v>
      </c>
      <c r="AG2644" t="b">
        <v>1</v>
      </c>
      <c r="AH2644">
        <v>380</v>
      </c>
      <c r="AI2644">
        <f t="shared" si="41"/>
        <v>967.56873018039346</v>
      </c>
      <c r="AJ2644">
        <v>12</v>
      </c>
      <c r="AK2644" t="b">
        <v>0</v>
      </c>
      <c r="AL2644" t="b">
        <v>0</v>
      </c>
      <c r="AM2644" t="s">
        <v>576</v>
      </c>
      <c r="AN2644" s="1">
        <v>39799</v>
      </c>
      <c r="AO2644" s="1">
        <v>39940</v>
      </c>
      <c r="AP2644" s="1">
        <v>40154</v>
      </c>
      <c r="AQ2644" s="1">
        <v>39954</v>
      </c>
    </row>
    <row r="2645" spans="1:43">
      <c r="A2645" t="s">
        <v>5119</v>
      </c>
      <c r="B2645">
        <v>360009104523</v>
      </c>
      <c r="C2645" t="s">
        <v>483</v>
      </c>
      <c r="D2645" t="s">
        <v>74</v>
      </c>
      <c r="E2645">
        <v>11205</v>
      </c>
      <c r="F2645" t="s">
        <v>75</v>
      </c>
      <c r="G2645" t="s">
        <v>117</v>
      </c>
      <c r="H2645" t="s">
        <v>483</v>
      </c>
      <c r="I2645" t="b">
        <v>0</v>
      </c>
      <c r="J2645" t="b">
        <v>1</v>
      </c>
      <c r="K2645" t="b">
        <v>0</v>
      </c>
      <c r="L2645" t="b">
        <v>1</v>
      </c>
      <c r="M2645" t="b">
        <v>0</v>
      </c>
      <c r="N2645" t="b">
        <v>0</v>
      </c>
      <c r="O2645" t="s">
        <v>77</v>
      </c>
      <c r="P2645" t="b">
        <v>1</v>
      </c>
      <c r="Q2645" t="b">
        <v>0</v>
      </c>
      <c r="R2645" t="s">
        <v>58</v>
      </c>
      <c r="S2645" t="s">
        <v>59</v>
      </c>
      <c r="V2645" t="s">
        <v>60</v>
      </c>
      <c r="W2645" t="s">
        <v>114</v>
      </c>
      <c r="X2645" t="s">
        <v>62</v>
      </c>
      <c r="Y2645" t="s">
        <v>151</v>
      </c>
      <c r="Z2645">
        <v>27.18</v>
      </c>
      <c r="AA2645">
        <v>0</v>
      </c>
      <c r="AB2645">
        <v>6.79</v>
      </c>
      <c r="AC2645">
        <v>17</v>
      </c>
      <c r="AD2645">
        <v>323</v>
      </c>
      <c r="AE2645">
        <v>393.9</v>
      </c>
      <c r="AF2645">
        <v>85</v>
      </c>
      <c r="AG2645" t="b">
        <v>1</v>
      </c>
      <c r="AH2645">
        <v>380</v>
      </c>
      <c r="AI2645">
        <f t="shared" si="41"/>
        <v>967.56873018039346</v>
      </c>
      <c r="AJ2645">
        <v>1</v>
      </c>
      <c r="AK2645" t="b">
        <v>0</v>
      </c>
      <c r="AL2645" t="b">
        <v>0</v>
      </c>
      <c r="AM2645" t="s">
        <v>576</v>
      </c>
      <c r="AN2645" s="1">
        <v>39341</v>
      </c>
      <c r="AO2645" s="1">
        <v>39357</v>
      </c>
      <c r="AP2645" s="1">
        <v>39415</v>
      </c>
      <c r="AQ2645" s="1">
        <v>39578</v>
      </c>
    </row>
    <row r="2646" spans="1:43">
      <c r="A2646" t="s">
        <v>5120</v>
      </c>
      <c r="B2646">
        <v>61551006622</v>
      </c>
      <c r="C2646" t="s">
        <v>2363</v>
      </c>
      <c r="D2646" t="s">
        <v>128</v>
      </c>
      <c r="E2646">
        <v>93117</v>
      </c>
      <c r="F2646" t="s">
        <v>75</v>
      </c>
      <c r="G2646" t="s">
        <v>2364</v>
      </c>
      <c r="H2646" t="s">
        <v>1643</v>
      </c>
      <c r="I2646" t="b">
        <v>0</v>
      </c>
      <c r="J2646" t="b">
        <v>0</v>
      </c>
      <c r="K2646" t="b">
        <v>0</v>
      </c>
      <c r="L2646" t="b">
        <v>0</v>
      </c>
      <c r="M2646" t="b">
        <v>0</v>
      </c>
      <c r="N2646" t="b">
        <v>0</v>
      </c>
      <c r="O2646" t="s">
        <v>77</v>
      </c>
      <c r="P2646" t="b">
        <v>0</v>
      </c>
      <c r="Q2646" t="b">
        <v>0</v>
      </c>
      <c r="R2646" t="s">
        <v>230</v>
      </c>
      <c r="S2646" t="s">
        <v>59</v>
      </c>
      <c r="T2646" t="s">
        <v>58</v>
      </c>
      <c r="U2646" t="s">
        <v>59</v>
      </c>
      <c r="V2646" t="s">
        <v>71</v>
      </c>
      <c r="W2646" t="s">
        <v>1</v>
      </c>
      <c r="X2646" t="s">
        <v>62</v>
      </c>
      <c r="Y2646" t="s">
        <v>63</v>
      </c>
      <c r="Z2646">
        <v>0</v>
      </c>
      <c r="AA2646">
        <v>23.84</v>
      </c>
      <c r="AB2646">
        <v>3.91</v>
      </c>
      <c r="AC2646">
        <v>35</v>
      </c>
      <c r="AD2646">
        <v>323.25</v>
      </c>
      <c r="AE2646">
        <v>380.29</v>
      </c>
      <c r="AF2646">
        <v>20</v>
      </c>
      <c r="AG2646" t="b">
        <v>1</v>
      </c>
      <c r="AH2646">
        <v>380.29</v>
      </c>
      <c r="AI2646">
        <f t="shared" si="41"/>
        <v>949.6114854180779</v>
      </c>
      <c r="AJ2646">
        <v>3</v>
      </c>
      <c r="AK2646" t="b">
        <v>0</v>
      </c>
      <c r="AL2646" t="b">
        <v>0</v>
      </c>
      <c r="AM2646" t="s">
        <v>576</v>
      </c>
      <c r="AN2646" s="1">
        <v>40524</v>
      </c>
      <c r="AO2646" s="1">
        <v>40542</v>
      </c>
      <c r="AP2646" s="1">
        <v>40613</v>
      </c>
      <c r="AQ2646" s="1">
        <v>40672</v>
      </c>
    </row>
    <row r="2647" spans="1:43">
      <c r="A2647" t="s">
        <v>5121</v>
      </c>
      <c r="C2647" t="s">
        <v>73</v>
      </c>
      <c r="D2647" t="s">
        <v>74</v>
      </c>
      <c r="E2647">
        <v>10460</v>
      </c>
      <c r="F2647" t="s">
        <v>75</v>
      </c>
      <c r="G2647" t="s">
        <v>117</v>
      </c>
      <c r="H2647" t="s">
        <v>73</v>
      </c>
      <c r="I2647" t="b">
        <v>0</v>
      </c>
      <c r="J2647" t="b">
        <v>0</v>
      </c>
      <c r="K2647" t="b">
        <v>0</v>
      </c>
      <c r="L2647" t="b">
        <v>0</v>
      </c>
      <c r="M2647" t="b">
        <v>0</v>
      </c>
      <c r="N2647" t="b">
        <v>0</v>
      </c>
      <c r="O2647" t="s">
        <v>57</v>
      </c>
      <c r="P2647" t="b">
        <v>0</v>
      </c>
      <c r="Q2647" t="b">
        <v>0</v>
      </c>
      <c r="R2647" t="s">
        <v>211</v>
      </c>
      <c r="S2647" t="s">
        <v>100</v>
      </c>
      <c r="T2647" t="s">
        <v>113</v>
      </c>
      <c r="U2647" t="s">
        <v>113</v>
      </c>
      <c r="V2647" t="s">
        <v>71</v>
      </c>
      <c r="W2647" t="s">
        <v>80</v>
      </c>
      <c r="X2647" t="s">
        <v>62</v>
      </c>
      <c r="Y2647" t="s">
        <v>151</v>
      </c>
      <c r="Z2647">
        <v>30</v>
      </c>
      <c r="AA2647">
        <v>0</v>
      </c>
      <c r="AB2647">
        <v>7.5</v>
      </c>
      <c r="AC2647">
        <v>17</v>
      </c>
      <c r="AD2647">
        <v>354</v>
      </c>
      <c r="AE2647">
        <v>431.71</v>
      </c>
      <c r="AF2647">
        <v>130</v>
      </c>
      <c r="AG2647" t="b">
        <v>1</v>
      </c>
      <c r="AH2647">
        <v>381.18</v>
      </c>
      <c r="AI2647">
        <f t="shared" si="41"/>
        <v>895.55152045787293</v>
      </c>
      <c r="AJ2647">
        <v>3</v>
      </c>
      <c r="AK2647" t="b">
        <v>0</v>
      </c>
      <c r="AL2647" t="b">
        <v>0</v>
      </c>
      <c r="AM2647" t="s">
        <v>576</v>
      </c>
      <c r="AN2647" s="1">
        <v>39796</v>
      </c>
      <c r="AO2647" s="1">
        <v>39854</v>
      </c>
      <c r="AQ2647" s="1">
        <v>39949</v>
      </c>
    </row>
    <row r="2648" spans="1:43">
      <c r="A2648" t="s">
        <v>5122</v>
      </c>
      <c r="B2648">
        <v>390438000620</v>
      </c>
      <c r="C2648" t="s">
        <v>1269</v>
      </c>
      <c r="D2648" t="s">
        <v>84</v>
      </c>
      <c r="E2648">
        <v>43214</v>
      </c>
      <c r="F2648" t="s">
        <v>75</v>
      </c>
      <c r="G2648" t="s">
        <v>1270</v>
      </c>
      <c r="H2648" t="s">
        <v>1271</v>
      </c>
      <c r="I2648" t="b">
        <v>0</v>
      </c>
      <c r="J2648" t="b">
        <v>0</v>
      </c>
      <c r="K2648" t="b">
        <v>0</v>
      </c>
      <c r="L2648" t="b">
        <v>0</v>
      </c>
      <c r="M2648" t="b">
        <v>0</v>
      </c>
      <c r="N2648" t="b">
        <v>0</v>
      </c>
      <c r="O2648" t="s">
        <v>77</v>
      </c>
      <c r="P2648" t="b">
        <v>0</v>
      </c>
      <c r="Q2648" t="b">
        <v>0</v>
      </c>
      <c r="R2648" t="s">
        <v>357</v>
      </c>
      <c r="S2648" t="s">
        <v>137</v>
      </c>
      <c r="V2648" t="s">
        <v>60</v>
      </c>
      <c r="W2648" t="s">
        <v>61</v>
      </c>
      <c r="X2648" t="s">
        <v>62</v>
      </c>
      <c r="Y2648" t="s">
        <v>151</v>
      </c>
      <c r="Z2648">
        <v>27.31</v>
      </c>
      <c r="AA2648">
        <v>0</v>
      </c>
      <c r="AB2648">
        <v>6.83</v>
      </c>
      <c r="AC2648">
        <v>17</v>
      </c>
      <c r="AD2648">
        <v>324</v>
      </c>
      <c r="AE2648">
        <v>395.12</v>
      </c>
      <c r="AF2648">
        <v>20</v>
      </c>
      <c r="AG2648" t="b">
        <v>0</v>
      </c>
      <c r="AH2648">
        <v>381.18</v>
      </c>
      <c r="AI2648">
        <f t="shared" si="41"/>
        <v>895.55152045787293</v>
      </c>
      <c r="AJ2648">
        <v>1</v>
      </c>
      <c r="AK2648" t="b">
        <v>0</v>
      </c>
      <c r="AL2648" t="b">
        <v>0</v>
      </c>
      <c r="AM2648" t="s">
        <v>576</v>
      </c>
      <c r="AN2648" s="1">
        <v>39509</v>
      </c>
      <c r="AO2648" s="1">
        <v>39540</v>
      </c>
      <c r="AP2648" s="1">
        <v>39960</v>
      </c>
      <c r="AQ2648" s="1">
        <v>39559</v>
      </c>
    </row>
    <row r="2649" spans="1:43">
      <c r="A2649" t="s">
        <v>5123</v>
      </c>
      <c r="B2649">
        <v>62271003286</v>
      </c>
      <c r="C2649" t="s">
        <v>1968</v>
      </c>
      <c r="D2649" t="s">
        <v>128</v>
      </c>
      <c r="E2649">
        <v>91304</v>
      </c>
      <c r="F2649" t="s">
        <v>75</v>
      </c>
      <c r="G2649" t="s">
        <v>271</v>
      </c>
      <c r="H2649" t="s">
        <v>130</v>
      </c>
      <c r="I2649" t="b">
        <v>0</v>
      </c>
      <c r="J2649" t="b">
        <v>0</v>
      </c>
      <c r="K2649" t="b">
        <v>0</v>
      </c>
      <c r="L2649" t="b">
        <v>0</v>
      </c>
      <c r="M2649" t="b">
        <v>0</v>
      </c>
      <c r="N2649" t="b">
        <v>0</v>
      </c>
      <c r="O2649" t="s">
        <v>57</v>
      </c>
      <c r="P2649" t="b">
        <v>0</v>
      </c>
      <c r="Q2649" t="b">
        <v>0</v>
      </c>
      <c r="R2649" t="s">
        <v>171</v>
      </c>
      <c r="S2649" t="s">
        <v>79</v>
      </c>
      <c r="T2649" t="s">
        <v>119</v>
      </c>
      <c r="U2649" t="s">
        <v>59</v>
      </c>
      <c r="V2649" t="s">
        <v>71</v>
      </c>
      <c r="W2649" t="s">
        <v>61</v>
      </c>
      <c r="X2649" t="s">
        <v>287</v>
      </c>
      <c r="Y2649" t="s">
        <v>63</v>
      </c>
      <c r="Z2649">
        <v>22.5</v>
      </c>
      <c r="AA2649">
        <v>16.309999999999999</v>
      </c>
      <c r="AB2649">
        <v>5.62</v>
      </c>
      <c r="AC2649">
        <v>17</v>
      </c>
      <c r="AD2649">
        <v>286</v>
      </c>
      <c r="AE2649">
        <v>348.78</v>
      </c>
      <c r="AF2649">
        <v>20</v>
      </c>
      <c r="AG2649" t="b">
        <v>1</v>
      </c>
      <c r="AH2649">
        <v>381.33</v>
      </c>
      <c r="AI2649">
        <f t="shared" si="41"/>
        <v>886.59629040840139</v>
      </c>
      <c r="AJ2649">
        <v>4</v>
      </c>
      <c r="AK2649" t="b">
        <v>0</v>
      </c>
      <c r="AL2649" t="b">
        <v>0</v>
      </c>
      <c r="AM2649" t="s">
        <v>576</v>
      </c>
      <c r="AN2649" s="1">
        <v>39236</v>
      </c>
      <c r="AO2649" s="1">
        <v>39408</v>
      </c>
      <c r="AP2649" s="1">
        <v>39489</v>
      </c>
      <c r="AQ2649" s="1">
        <v>39471</v>
      </c>
    </row>
    <row r="2650" spans="1:43">
      <c r="A2650" t="s">
        <v>5124</v>
      </c>
      <c r="B2650">
        <v>80690001175</v>
      </c>
      <c r="C2650" t="s">
        <v>5125</v>
      </c>
      <c r="D2650" t="s">
        <v>349</v>
      </c>
      <c r="E2650">
        <v>80241</v>
      </c>
      <c r="F2650" t="s">
        <v>54</v>
      </c>
      <c r="G2650" t="s">
        <v>1770</v>
      </c>
      <c r="H2650" t="s">
        <v>1771</v>
      </c>
      <c r="I2650" t="b">
        <v>0</v>
      </c>
      <c r="J2650" t="b">
        <v>0</v>
      </c>
      <c r="K2650" t="b">
        <v>0</v>
      </c>
      <c r="L2650" t="b">
        <v>0</v>
      </c>
      <c r="M2650" t="b">
        <v>0</v>
      </c>
      <c r="N2650" t="b">
        <v>0</v>
      </c>
      <c r="O2650" t="s">
        <v>77</v>
      </c>
      <c r="P2650" t="b">
        <v>0</v>
      </c>
      <c r="Q2650" t="b">
        <v>0</v>
      </c>
      <c r="R2650" t="s">
        <v>230</v>
      </c>
      <c r="S2650" t="s">
        <v>59</v>
      </c>
      <c r="T2650" t="s">
        <v>58</v>
      </c>
      <c r="U2650" t="s">
        <v>59</v>
      </c>
      <c r="V2650" t="s">
        <v>71</v>
      </c>
      <c r="W2650" t="s">
        <v>114</v>
      </c>
      <c r="X2650" t="s">
        <v>107</v>
      </c>
      <c r="Y2650" t="s">
        <v>63</v>
      </c>
      <c r="Z2650">
        <v>0</v>
      </c>
      <c r="AA2650">
        <v>17.16</v>
      </c>
      <c r="AB2650">
        <v>4.0199999999999996</v>
      </c>
      <c r="AC2650">
        <v>35</v>
      </c>
      <c r="AD2650">
        <v>324.26</v>
      </c>
      <c r="AE2650">
        <v>381.48</v>
      </c>
      <c r="AF2650">
        <v>46</v>
      </c>
      <c r="AG2650" t="b">
        <v>1</v>
      </c>
      <c r="AH2650">
        <v>381.48</v>
      </c>
      <c r="AI2650">
        <f t="shared" si="41"/>
        <v>877.6860603589264</v>
      </c>
      <c r="AJ2650">
        <v>15</v>
      </c>
      <c r="AK2650" t="b">
        <v>1</v>
      </c>
      <c r="AL2650" t="b">
        <v>0</v>
      </c>
      <c r="AM2650" t="s">
        <v>576</v>
      </c>
      <c r="AN2650" s="1">
        <v>40520</v>
      </c>
      <c r="AO2650" s="1">
        <v>40546</v>
      </c>
      <c r="AP2650" s="1">
        <v>40547</v>
      </c>
      <c r="AQ2650" s="1">
        <v>40667</v>
      </c>
    </row>
    <row r="2651" spans="1:43">
      <c r="A2651" t="s">
        <v>5126</v>
      </c>
      <c r="B2651">
        <v>63066004757</v>
      </c>
      <c r="C2651" t="s">
        <v>5127</v>
      </c>
      <c r="D2651" t="s">
        <v>128</v>
      </c>
      <c r="E2651">
        <v>92870</v>
      </c>
      <c r="F2651" t="s">
        <v>54</v>
      </c>
      <c r="G2651" t="s">
        <v>4830</v>
      </c>
      <c r="H2651" t="s">
        <v>307</v>
      </c>
      <c r="I2651" t="b">
        <v>0</v>
      </c>
      <c r="J2651" t="b">
        <v>0</v>
      </c>
      <c r="K2651" t="b">
        <v>0</v>
      </c>
      <c r="L2651" t="b">
        <v>0</v>
      </c>
      <c r="M2651" t="b">
        <v>0</v>
      </c>
      <c r="N2651" t="b">
        <v>0</v>
      </c>
      <c r="O2651" t="s">
        <v>57</v>
      </c>
      <c r="P2651" t="b">
        <v>0</v>
      </c>
      <c r="Q2651" t="b">
        <v>0</v>
      </c>
      <c r="R2651" t="s">
        <v>390</v>
      </c>
      <c r="S2651" t="s">
        <v>100</v>
      </c>
      <c r="V2651" t="s">
        <v>71</v>
      </c>
      <c r="W2651" t="s">
        <v>114</v>
      </c>
      <c r="X2651" t="s">
        <v>107</v>
      </c>
      <c r="Y2651" t="s">
        <v>88</v>
      </c>
      <c r="Z2651">
        <v>0</v>
      </c>
      <c r="AA2651">
        <v>24.55</v>
      </c>
      <c r="AB2651">
        <v>4.0199999999999996</v>
      </c>
      <c r="AC2651">
        <v>35</v>
      </c>
      <c r="AD2651">
        <v>331.84</v>
      </c>
      <c r="AE2651">
        <v>390.4</v>
      </c>
      <c r="AF2651">
        <v>100</v>
      </c>
      <c r="AG2651" t="b">
        <v>1</v>
      </c>
      <c r="AH2651">
        <v>381.58</v>
      </c>
      <c r="AI2651">
        <f t="shared" si="41"/>
        <v>871.77090699261316</v>
      </c>
      <c r="AJ2651">
        <v>10</v>
      </c>
      <c r="AK2651" t="b">
        <v>1</v>
      </c>
      <c r="AL2651" t="b">
        <v>0</v>
      </c>
      <c r="AM2651" t="s">
        <v>576</v>
      </c>
      <c r="AN2651" s="1">
        <v>40522</v>
      </c>
      <c r="AO2651" s="1">
        <v>40543</v>
      </c>
      <c r="AP2651" s="1">
        <v>40630</v>
      </c>
      <c r="AQ2651" s="1">
        <v>40669</v>
      </c>
    </row>
    <row r="2652" spans="1:43">
      <c r="A2652" t="s">
        <v>5128</v>
      </c>
      <c r="B2652">
        <v>130029000174</v>
      </c>
      <c r="C2652" t="s">
        <v>5129</v>
      </c>
      <c r="D2652" t="s">
        <v>280</v>
      </c>
      <c r="E2652">
        <v>30680</v>
      </c>
      <c r="F2652" t="s">
        <v>54</v>
      </c>
      <c r="G2652" t="s">
        <v>2232</v>
      </c>
      <c r="H2652" t="s">
        <v>2233</v>
      </c>
      <c r="I2652" t="b">
        <v>0</v>
      </c>
      <c r="J2652" t="b">
        <v>0</v>
      </c>
      <c r="K2652" t="b">
        <v>0</v>
      </c>
      <c r="L2652" t="b">
        <v>0</v>
      </c>
      <c r="M2652" t="b">
        <v>0</v>
      </c>
      <c r="N2652" t="b">
        <v>0</v>
      </c>
      <c r="O2652" t="s">
        <v>57</v>
      </c>
      <c r="P2652" t="b">
        <v>0</v>
      </c>
      <c r="Q2652" t="b">
        <v>0</v>
      </c>
      <c r="R2652" t="s">
        <v>267</v>
      </c>
      <c r="S2652" t="s">
        <v>95</v>
      </c>
      <c r="T2652" t="s">
        <v>104</v>
      </c>
      <c r="U2652" t="s">
        <v>95</v>
      </c>
      <c r="V2652" t="s">
        <v>60</v>
      </c>
      <c r="W2652" t="s">
        <v>1</v>
      </c>
      <c r="X2652" t="s">
        <v>62</v>
      </c>
      <c r="Y2652" t="s">
        <v>81</v>
      </c>
      <c r="Z2652">
        <v>9.3000000000000007</v>
      </c>
      <c r="AA2652">
        <v>11.17</v>
      </c>
      <c r="AB2652">
        <v>4.1900000000000004</v>
      </c>
      <c r="AC2652">
        <v>9</v>
      </c>
      <c r="AD2652">
        <v>312.93</v>
      </c>
      <c r="AE2652">
        <v>381.62</v>
      </c>
      <c r="AF2652">
        <v>21</v>
      </c>
      <c r="AG2652" t="b">
        <v>1</v>
      </c>
      <c r="AH2652">
        <v>381.62</v>
      </c>
      <c r="AI2652">
        <f t="shared" si="41"/>
        <v>869.41044564608592</v>
      </c>
      <c r="AJ2652">
        <v>2</v>
      </c>
      <c r="AK2652" t="b">
        <v>1</v>
      </c>
      <c r="AL2652" t="b">
        <v>1</v>
      </c>
      <c r="AM2652" t="s">
        <v>576</v>
      </c>
      <c r="AN2652" s="1">
        <v>40188</v>
      </c>
      <c r="AO2652" s="1">
        <v>40289</v>
      </c>
      <c r="AP2652" s="1">
        <v>40505</v>
      </c>
      <c r="AQ2652" s="1">
        <v>40344</v>
      </c>
    </row>
    <row r="2653" spans="1:43">
      <c r="A2653" t="s">
        <v>5130</v>
      </c>
      <c r="B2653">
        <v>510081000294</v>
      </c>
      <c r="C2653" t="s">
        <v>380</v>
      </c>
      <c r="D2653" t="s">
        <v>364</v>
      </c>
      <c r="E2653">
        <v>23325</v>
      </c>
      <c r="F2653" t="s">
        <v>54</v>
      </c>
      <c r="G2653" t="s">
        <v>381</v>
      </c>
      <c r="H2653" t="s">
        <v>382</v>
      </c>
      <c r="I2653" t="b">
        <v>0</v>
      </c>
      <c r="J2653" t="b">
        <v>0</v>
      </c>
      <c r="K2653" t="b">
        <v>0</v>
      </c>
      <c r="L2653" t="b">
        <v>0</v>
      </c>
      <c r="M2653" t="b">
        <v>0</v>
      </c>
      <c r="N2653" t="b">
        <v>0</v>
      </c>
      <c r="O2653" t="s">
        <v>77</v>
      </c>
      <c r="P2653" t="b">
        <v>0</v>
      </c>
      <c r="Q2653" t="b">
        <v>0</v>
      </c>
      <c r="R2653" t="s">
        <v>58</v>
      </c>
      <c r="S2653" t="s">
        <v>59</v>
      </c>
      <c r="T2653" t="s">
        <v>136</v>
      </c>
      <c r="U2653" t="s">
        <v>137</v>
      </c>
      <c r="V2653" t="s">
        <v>60</v>
      </c>
      <c r="W2653" t="s">
        <v>114</v>
      </c>
      <c r="X2653" t="s">
        <v>62</v>
      </c>
      <c r="Y2653" t="s">
        <v>63</v>
      </c>
      <c r="Z2653">
        <v>11.56</v>
      </c>
      <c r="AA2653">
        <v>0</v>
      </c>
      <c r="AB2653">
        <v>4.33</v>
      </c>
      <c r="AC2653">
        <v>9</v>
      </c>
      <c r="AD2653">
        <v>313.88</v>
      </c>
      <c r="AE2653">
        <v>382.78</v>
      </c>
      <c r="AF2653">
        <v>10</v>
      </c>
      <c r="AG2653" t="b">
        <v>1</v>
      </c>
      <c r="AH2653">
        <v>381.68</v>
      </c>
      <c r="AI2653">
        <f t="shared" si="41"/>
        <v>865.87575362629661</v>
      </c>
      <c r="AJ2653">
        <v>8</v>
      </c>
      <c r="AK2653" t="b">
        <v>1</v>
      </c>
      <c r="AL2653" t="b">
        <v>0</v>
      </c>
      <c r="AM2653" t="s">
        <v>576</v>
      </c>
      <c r="AN2653" s="1">
        <v>40129</v>
      </c>
      <c r="AO2653" s="1">
        <v>40284</v>
      </c>
      <c r="AP2653" s="1">
        <v>40305</v>
      </c>
      <c r="AQ2653" s="1">
        <v>40286</v>
      </c>
    </row>
    <row r="2654" spans="1:43">
      <c r="A2654" t="s">
        <v>5131</v>
      </c>
      <c r="B2654">
        <v>120087003713</v>
      </c>
      <c r="C2654" t="s">
        <v>646</v>
      </c>
      <c r="D2654" t="s">
        <v>257</v>
      </c>
      <c r="E2654">
        <v>33647</v>
      </c>
      <c r="F2654" t="s">
        <v>75</v>
      </c>
      <c r="G2654" t="s">
        <v>647</v>
      </c>
      <c r="H2654" t="s">
        <v>648</v>
      </c>
      <c r="I2654" t="b">
        <v>0</v>
      </c>
      <c r="J2654" t="b">
        <v>0</v>
      </c>
      <c r="K2654" t="b">
        <v>0</v>
      </c>
      <c r="L2654" t="b">
        <v>0</v>
      </c>
      <c r="M2654" t="b">
        <v>0</v>
      </c>
      <c r="N2654" t="b">
        <v>0</v>
      </c>
      <c r="O2654" t="s">
        <v>57</v>
      </c>
      <c r="P2654" t="b">
        <v>0</v>
      </c>
      <c r="Q2654" t="b">
        <v>0</v>
      </c>
      <c r="R2654" t="s">
        <v>94</v>
      </c>
      <c r="S2654" t="s">
        <v>95</v>
      </c>
      <c r="V2654" t="s">
        <v>60</v>
      </c>
      <c r="W2654" t="s">
        <v>61</v>
      </c>
      <c r="X2654" t="s">
        <v>107</v>
      </c>
      <c r="Y2654" t="s">
        <v>63</v>
      </c>
      <c r="Z2654">
        <v>29.36</v>
      </c>
      <c r="AA2654">
        <v>0</v>
      </c>
      <c r="AB2654">
        <v>4.8899999999999997</v>
      </c>
      <c r="AC2654">
        <v>35</v>
      </c>
      <c r="AD2654">
        <v>394.94</v>
      </c>
      <c r="AE2654">
        <v>464.64</v>
      </c>
      <c r="AF2654">
        <v>25</v>
      </c>
      <c r="AG2654" t="b">
        <v>1</v>
      </c>
      <c r="AH2654">
        <v>381.74</v>
      </c>
      <c r="AI2654">
        <f t="shared" si="41"/>
        <v>862.34826160650732</v>
      </c>
      <c r="AJ2654">
        <v>18</v>
      </c>
      <c r="AK2654" t="b">
        <v>1</v>
      </c>
      <c r="AL2654" t="b">
        <v>0</v>
      </c>
      <c r="AM2654" t="s">
        <v>102</v>
      </c>
      <c r="AN2654" s="1">
        <v>40576</v>
      </c>
      <c r="AQ2654" s="1">
        <v>40724</v>
      </c>
    </row>
    <row r="2655" spans="1:43">
      <c r="A2655" t="s">
        <v>5132</v>
      </c>
      <c r="C2655" t="s">
        <v>734</v>
      </c>
      <c r="D2655" t="s">
        <v>349</v>
      </c>
      <c r="E2655">
        <v>80922</v>
      </c>
      <c r="G2655" t="s">
        <v>5133</v>
      </c>
      <c r="H2655" t="s">
        <v>632</v>
      </c>
      <c r="I2655" t="b">
        <v>1</v>
      </c>
      <c r="J2655" t="b">
        <v>0</v>
      </c>
      <c r="K2655" t="b">
        <v>0</v>
      </c>
      <c r="L2655" t="b">
        <v>0</v>
      </c>
      <c r="M2655" t="b">
        <v>0</v>
      </c>
      <c r="N2655" t="b">
        <v>0</v>
      </c>
      <c r="O2655" t="s">
        <v>57</v>
      </c>
      <c r="P2655" t="b">
        <v>0</v>
      </c>
      <c r="Q2655" t="b">
        <v>0</v>
      </c>
      <c r="R2655" t="s">
        <v>78</v>
      </c>
      <c r="S2655" t="s">
        <v>79</v>
      </c>
      <c r="V2655" t="s">
        <v>60</v>
      </c>
      <c r="W2655" t="s">
        <v>114</v>
      </c>
      <c r="X2655" t="s">
        <v>436</v>
      </c>
      <c r="Y2655" t="s">
        <v>151</v>
      </c>
      <c r="Z2655">
        <v>0</v>
      </c>
      <c r="AA2655">
        <v>17.18</v>
      </c>
      <c r="AB2655">
        <v>4.03</v>
      </c>
      <c r="AC2655">
        <v>35</v>
      </c>
      <c r="AD2655">
        <v>324.61</v>
      </c>
      <c r="AE2655">
        <v>381.89</v>
      </c>
      <c r="AF2655">
        <v>100</v>
      </c>
      <c r="AG2655" t="b">
        <v>1</v>
      </c>
      <c r="AH2655">
        <v>381.89</v>
      </c>
      <c r="AI2655">
        <f t="shared" si="41"/>
        <v>853.56103155703568</v>
      </c>
      <c r="AJ2655">
        <v>1</v>
      </c>
      <c r="AK2655" t="b">
        <v>0</v>
      </c>
      <c r="AL2655" t="b">
        <v>0</v>
      </c>
      <c r="AM2655" t="s">
        <v>576</v>
      </c>
      <c r="AN2655" s="1">
        <v>40461</v>
      </c>
      <c r="AO2655" s="1">
        <v>40485</v>
      </c>
      <c r="AP2655" s="1">
        <v>40486</v>
      </c>
      <c r="AQ2655" s="1">
        <v>40498</v>
      </c>
    </row>
    <row r="2656" spans="1:43">
      <c r="A2656" t="s">
        <v>5134</v>
      </c>
      <c r="B2656">
        <v>200738000653</v>
      </c>
      <c r="C2656" t="s">
        <v>4227</v>
      </c>
      <c r="D2656" t="s">
        <v>297</v>
      </c>
      <c r="E2656">
        <v>66436</v>
      </c>
      <c r="F2656" t="s">
        <v>54</v>
      </c>
      <c r="G2656" t="s">
        <v>4228</v>
      </c>
      <c r="H2656" t="s">
        <v>1497</v>
      </c>
      <c r="I2656" t="b">
        <v>0</v>
      </c>
      <c r="J2656" t="b">
        <v>0</v>
      </c>
      <c r="K2656" t="b">
        <v>0</v>
      </c>
      <c r="L2656" t="b">
        <v>0</v>
      </c>
      <c r="M2656" t="b">
        <v>0</v>
      </c>
      <c r="N2656" t="b">
        <v>0</v>
      </c>
      <c r="O2656" t="s">
        <v>57</v>
      </c>
      <c r="P2656" t="b">
        <v>0</v>
      </c>
      <c r="Q2656" t="b">
        <v>0</v>
      </c>
      <c r="R2656" t="s">
        <v>104</v>
      </c>
      <c r="S2656" t="s">
        <v>95</v>
      </c>
      <c r="T2656" t="s">
        <v>104</v>
      </c>
      <c r="U2656" t="s">
        <v>95</v>
      </c>
      <c r="V2656" t="s">
        <v>71</v>
      </c>
      <c r="W2656" t="s">
        <v>61</v>
      </c>
      <c r="X2656" t="s">
        <v>107</v>
      </c>
      <c r="Y2656" t="s">
        <v>81</v>
      </c>
      <c r="Z2656">
        <v>26.04</v>
      </c>
      <c r="AA2656">
        <v>13.8</v>
      </c>
      <c r="AB2656">
        <v>3.91</v>
      </c>
      <c r="AC2656">
        <v>9</v>
      </c>
      <c r="AD2656">
        <v>313.16000000000003</v>
      </c>
      <c r="AE2656">
        <v>381.9</v>
      </c>
      <c r="AF2656">
        <v>160</v>
      </c>
      <c r="AG2656" t="b">
        <v>1</v>
      </c>
      <c r="AH2656">
        <v>381.9</v>
      </c>
      <c r="AI2656">
        <f t="shared" si="41"/>
        <v>852.97681622040477</v>
      </c>
      <c r="AJ2656">
        <v>5</v>
      </c>
      <c r="AK2656" t="b">
        <v>1</v>
      </c>
      <c r="AL2656" t="b">
        <v>0</v>
      </c>
      <c r="AM2656" t="s">
        <v>576</v>
      </c>
      <c r="AN2656" s="1">
        <v>40058</v>
      </c>
      <c r="AO2656" s="1">
        <v>40141</v>
      </c>
      <c r="AP2656" s="1">
        <v>40147</v>
      </c>
      <c r="AQ2656" s="1">
        <v>40217</v>
      </c>
    </row>
    <row r="2657" spans="1:43">
      <c r="A2657" t="s">
        <v>5135</v>
      </c>
      <c r="B2657">
        <v>360013504469</v>
      </c>
      <c r="C2657" t="s">
        <v>73</v>
      </c>
      <c r="D2657" t="s">
        <v>74</v>
      </c>
      <c r="E2657">
        <v>10460</v>
      </c>
      <c r="F2657" t="s">
        <v>75</v>
      </c>
      <c r="G2657" t="s">
        <v>723</v>
      </c>
      <c r="H2657" t="s">
        <v>73</v>
      </c>
      <c r="I2657" t="b">
        <v>0</v>
      </c>
      <c r="J2657" t="b">
        <v>0</v>
      </c>
      <c r="K2657" t="b">
        <v>1</v>
      </c>
      <c r="L2657" t="b">
        <v>0</v>
      </c>
      <c r="M2657" t="b">
        <v>0</v>
      </c>
      <c r="N2657" t="b">
        <v>0</v>
      </c>
      <c r="O2657" t="s">
        <v>77</v>
      </c>
      <c r="P2657" t="b">
        <v>0</v>
      </c>
      <c r="Q2657" t="b">
        <v>1</v>
      </c>
      <c r="R2657" t="s">
        <v>58</v>
      </c>
      <c r="S2657" t="s">
        <v>59</v>
      </c>
      <c r="T2657" t="s">
        <v>119</v>
      </c>
      <c r="U2657" t="s">
        <v>59</v>
      </c>
      <c r="V2657" t="s">
        <v>60</v>
      </c>
      <c r="W2657" t="s">
        <v>114</v>
      </c>
      <c r="X2657" t="s">
        <v>62</v>
      </c>
      <c r="Y2657" t="s">
        <v>81</v>
      </c>
      <c r="Z2657">
        <v>27.93</v>
      </c>
      <c r="AA2657">
        <v>0</v>
      </c>
      <c r="AB2657">
        <v>6.98</v>
      </c>
      <c r="AC2657">
        <v>17</v>
      </c>
      <c r="AD2657">
        <v>332.1</v>
      </c>
      <c r="AE2657">
        <v>405</v>
      </c>
      <c r="AF2657">
        <v>10</v>
      </c>
      <c r="AG2657" t="b">
        <v>1</v>
      </c>
      <c r="AH2657">
        <v>381.92</v>
      </c>
      <c r="AI2657">
        <f t="shared" si="41"/>
        <v>851.8089855471394</v>
      </c>
      <c r="AJ2657">
        <v>1</v>
      </c>
      <c r="AK2657" t="b">
        <v>0</v>
      </c>
      <c r="AL2657" t="b">
        <v>0</v>
      </c>
      <c r="AM2657" t="s">
        <v>576</v>
      </c>
      <c r="AN2657" s="1">
        <v>38905</v>
      </c>
      <c r="AO2657" s="1">
        <v>38922</v>
      </c>
      <c r="AP2657" s="1">
        <v>39111</v>
      </c>
      <c r="AQ2657" s="1">
        <v>41621</v>
      </c>
    </row>
    <row r="2658" spans="1:43">
      <c r="A2658" s="2" t="s">
        <v>5136</v>
      </c>
      <c r="B2658">
        <v>120087003404</v>
      </c>
      <c r="C2658" t="s">
        <v>5137</v>
      </c>
      <c r="D2658" t="s">
        <v>257</v>
      </c>
      <c r="E2658">
        <v>33592</v>
      </c>
      <c r="F2658" t="s">
        <v>54</v>
      </c>
      <c r="G2658" t="s">
        <v>647</v>
      </c>
      <c r="H2658" t="s">
        <v>648</v>
      </c>
      <c r="I2658" t="b">
        <v>1</v>
      </c>
      <c r="J2658" t="b">
        <v>0</v>
      </c>
      <c r="K2658" t="b">
        <v>0</v>
      </c>
      <c r="L2658" t="b">
        <v>0</v>
      </c>
      <c r="M2658" t="b">
        <v>0</v>
      </c>
      <c r="N2658" t="b">
        <v>0</v>
      </c>
      <c r="O2658" t="s">
        <v>87</v>
      </c>
      <c r="P2658" t="b">
        <v>0</v>
      </c>
      <c r="Q2658" t="b">
        <v>0</v>
      </c>
      <c r="R2658" t="s">
        <v>390</v>
      </c>
      <c r="S2658" t="s">
        <v>100</v>
      </c>
      <c r="T2658" t="s">
        <v>99</v>
      </c>
      <c r="U2658" t="s">
        <v>100</v>
      </c>
      <c r="V2658" t="s">
        <v>60</v>
      </c>
      <c r="W2658" t="s">
        <v>80</v>
      </c>
      <c r="X2658" t="s">
        <v>287</v>
      </c>
      <c r="Y2658" t="s">
        <v>151</v>
      </c>
      <c r="Z2658">
        <v>0</v>
      </c>
      <c r="AA2658">
        <v>0</v>
      </c>
      <c r="AB2658">
        <v>4.5</v>
      </c>
      <c r="AC2658">
        <v>35</v>
      </c>
      <c r="AD2658">
        <v>339.36</v>
      </c>
      <c r="AE2658">
        <v>399.25</v>
      </c>
      <c r="AF2658">
        <v>300</v>
      </c>
      <c r="AG2658" t="b">
        <v>1</v>
      </c>
      <c r="AH2658">
        <v>381.95</v>
      </c>
      <c r="AI2658">
        <f t="shared" si="41"/>
        <v>850.05873953724642</v>
      </c>
      <c r="AJ2658">
        <v>20</v>
      </c>
      <c r="AK2658" t="b">
        <v>0</v>
      </c>
      <c r="AL2658" t="b">
        <v>0</v>
      </c>
      <c r="AM2658" t="s">
        <v>576</v>
      </c>
      <c r="AN2658" s="1">
        <v>40631</v>
      </c>
      <c r="AO2658" s="1">
        <v>40632</v>
      </c>
      <c r="AQ2658" s="1">
        <v>40781</v>
      </c>
    </row>
    <row r="2659" spans="1:43">
      <c r="A2659" t="s">
        <v>5138</v>
      </c>
      <c r="B2659">
        <v>341134002228</v>
      </c>
      <c r="C2659" t="s">
        <v>837</v>
      </c>
      <c r="D2659" t="s">
        <v>191</v>
      </c>
      <c r="E2659">
        <v>7105</v>
      </c>
      <c r="F2659" t="s">
        <v>75</v>
      </c>
      <c r="G2659" t="s">
        <v>838</v>
      </c>
      <c r="H2659" t="s">
        <v>839</v>
      </c>
      <c r="I2659" t="b">
        <v>0</v>
      </c>
      <c r="J2659" t="b">
        <v>0</v>
      </c>
      <c r="K2659" t="b">
        <v>0</v>
      </c>
      <c r="L2659" t="b">
        <v>0</v>
      </c>
      <c r="M2659" t="b">
        <v>0</v>
      </c>
      <c r="N2659" t="b">
        <v>0</v>
      </c>
      <c r="O2659" t="s">
        <v>57</v>
      </c>
      <c r="P2659" t="b">
        <v>0</v>
      </c>
      <c r="Q2659" t="b">
        <v>0</v>
      </c>
      <c r="R2659" t="s">
        <v>113</v>
      </c>
      <c r="S2659" t="s">
        <v>113</v>
      </c>
      <c r="T2659" t="s">
        <v>769</v>
      </c>
      <c r="U2659" t="s">
        <v>137</v>
      </c>
      <c r="V2659" t="s">
        <v>71</v>
      </c>
      <c r="W2659" t="s">
        <v>61</v>
      </c>
      <c r="X2659" t="s">
        <v>62</v>
      </c>
      <c r="Y2659" t="s">
        <v>81</v>
      </c>
      <c r="Z2659">
        <v>33.950000000000003</v>
      </c>
      <c r="AA2659">
        <v>0</v>
      </c>
      <c r="AB2659">
        <v>4.63</v>
      </c>
      <c r="AC2659">
        <v>35</v>
      </c>
      <c r="AD2659">
        <v>382.18</v>
      </c>
      <c r="AE2659">
        <v>449.62</v>
      </c>
      <c r="AF2659">
        <v>25</v>
      </c>
      <c r="AG2659" t="b">
        <v>1</v>
      </c>
      <c r="AH2659">
        <v>382.18</v>
      </c>
      <c r="AI2659">
        <f t="shared" si="41"/>
        <v>836.6999867947203</v>
      </c>
      <c r="AJ2659">
        <v>1</v>
      </c>
      <c r="AK2659" t="b">
        <v>0</v>
      </c>
      <c r="AL2659" t="b">
        <v>0</v>
      </c>
      <c r="AM2659" t="s">
        <v>64</v>
      </c>
      <c r="AN2659" s="1">
        <v>40432</v>
      </c>
      <c r="AQ2659" s="1">
        <v>40580</v>
      </c>
    </row>
    <row r="2660" spans="1:43">
      <c r="A2660" t="s">
        <v>5139</v>
      </c>
      <c r="B2660">
        <v>250327000443</v>
      </c>
      <c r="C2660" t="s">
        <v>854</v>
      </c>
      <c r="D2660" t="s">
        <v>707</v>
      </c>
      <c r="E2660">
        <v>2139</v>
      </c>
      <c r="F2660" t="s">
        <v>75</v>
      </c>
      <c r="G2660" t="s">
        <v>855</v>
      </c>
      <c r="H2660" t="s">
        <v>856</v>
      </c>
      <c r="I2660" t="b">
        <v>0</v>
      </c>
      <c r="J2660" t="b">
        <v>0</v>
      </c>
      <c r="K2660" t="b">
        <v>0</v>
      </c>
      <c r="L2660" t="b">
        <v>0</v>
      </c>
      <c r="M2660" t="b">
        <v>0</v>
      </c>
      <c r="N2660" t="b">
        <v>0</v>
      </c>
      <c r="O2660" t="s">
        <v>77</v>
      </c>
      <c r="P2660" t="b">
        <v>0</v>
      </c>
      <c r="Q2660" t="b">
        <v>0</v>
      </c>
      <c r="R2660" t="s">
        <v>58</v>
      </c>
      <c r="S2660" t="s">
        <v>59</v>
      </c>
      <c r="V2660" t="s">
        <v>60</v>
      </c>
      <c r="W2660" t="s">
        <v>114</v>
      </c>
      <c r="X2660" t="s">
        <v>62</v>
      </c>
      <c r="Y2660" t="s">
        <v>63</v>
      </c>
      <c r="Z2660">
        <v>27.35</v>
      </c>
      <c r="AA2660">
        <v>0</v>
      </c>
      <c r="AB2660">
        <v>6.84</v>
      </c>
      <c r="AC2660">
        <v>17</v>
      </c>
      <c r="AD2660">
        <v>325</v>
      </c>
      <c r="AE2660">
        <v>396.34</v>
      </c>
      <c r="AF2660">
        <v>20</v>
      </c>
      <c r="AG2660" t="b">
        <v>1</v>
      </c>
      <c r="AH2660">
        <v>382.35</v>
      </c>
      <c r="AI2660">
        <f t="shared" si="41"/>
        <v>826.89412607198346</v>
      </c>
      <c r="AJ2660">
        <v>7</v>
      </c>
      <c r="AK2660" t="b">
        <v>0</v>
      </c>
      <c r="AL2660" t="b">
        <v>0</v>
      </c>
      <c r="AM2660" t="s">
        <v>576</v>
      </c>
      <c r="AN2660" s="1">
        <v>39387</v>
      </c>
      <c r="AO2660" s="1">
        <v>39401</v>
      </c>
      <c r="AP2660" s="1">
        <v>39443</v>
      </c>
      <c r="AQ2660" s="1">
        <v>39627</v>
      </c>
    </row>
    <row r="2661" spans="1:43">
      <c r="A2661" t="s">
        <v>5140</v>
      </c>
      <c r="B2661">
        <v>180882001460</v>
      </c>
      <c r="C2661" t="s">
        <v>523</v>
      </c>
      <c r="D2661" t="s">
        <v>368</v>
      </c>
      <c r="E2661">
        <v>46227</v>
      </c>
      <c r="F2661" t="s">
        <v>75</v>
      </c>
      <c r="G2661" t="s">
        <v>2112</v>
      </c>
      <c r="H2661" t="s">
        <v>525</v>
      </c>
      <c r="I2661" t="b">
        <v>0</v>
      </c>
      <c r="J2661" t="b">
        <v>0</v>
      </c>
      <c r="K2661" t="b">
        <v>0</v>
      </c>
      <c r="L2661" t="b">
        <v>0</v>
      </c>
      <c r="M2661" t="b">
        <v>0</v>
      </c>
      <c r="N2661" t="b">
        <v>0</v>
      </c>
      <c r="O2661" t="s">
        <v>57</v>
      </c>
      <c r="P2661" t="b">
        <v>0</v>
      </c>
      <c r="Q2661" t="b">
        <v>0</v>
      </c>
      <c r="R2661" t="s">
        <v>390</v>
      </c>
      <c r="S2661" t="s">
        <v>100</v>
      </c>
      <c r="T2661" t="s">
        <v>390</v>
      </c>
      <c r="U2661" t="s">
        <v>100</v>
      </c>
      <c r="V2661" t="s">
        <v>71</v>
      </c>
      <c r="W2661" t="s">
        <v>488</v>
      </c>
      <c r="X2661" t="s">
        <v>62</v>
      </c>
      <c r="Y2661" t="s">
        <v>81</v>
      </c>
      <c r="Z2661">
        <v>0</v>
      </c>
      <c r="AA2661">
        <v>0</v>
      </c>
      <c r="AB2661">
        <v>24.6</v>
      </c>
      <c r="AC2661">
        <v>17</v>
      </c>
      <c r="AD2661">
        <v>1026</v>
      </c>
      <c r="AE2661">
        <v>1251.22</v>
      </c>
      <c r="AF2661">
        <v>492</v>
      </c>
      <c r="AG2661" t="b">
        <v>0</v>
      </c>
      <c r="AH2661">
        <v>382.35</v>
      </c>
      <c r="AI2661">
        <f t="shared" si="41"/>
        <v>826.89412607198346</v>
      </c>
      <c r="AJ2661">
        <v>9</v>
      </c>
      <c r="AK2661" t="b">
        <v>0</v>
      </c>
      <c r="AL2661" t="b">
        <v>0</v>
      </c>
      <c r="AM2661" t="s">
        <v>64</v>
      </c>
      <c r="AN2661" s="1">
        <v>39344</v>
      </c>
      <c r="AQ2661" s="1">
        <v>39437</v>
      </c>
    </row>
    <row r="2662" spans="1:43">
      <c r="A2662" t="s">
        <v>5141</v>
      </c>
      <c r="C2662" t="s">
        <v>483</v>
      </c>
      <c r="D2662" t="s">
        <v>74</v>
      </c>
      <c r="E2662">
        <v>11213</v>
      </c>
      <c r="F2662" t="s">
        <v>75</v>
      </c>
      <c r="G2662" t="s">
        <v>484</v>
      </c>
      <c r="H2662" t="s">
        <v>483</v>
      </c>
      <c r="I2662" t="b">
        <v>0</v>
      </c>
      <c r="J2662" t="b">
        <v>0</v>
      </c>
      <c r="K2662" t="b">
        <v>0</v>
      </c>
      <c r="L2662" t="b">
        <v>0</v>
      </c>
      <c r="M2662" t="b">
        <v>0</v>
      </c>
      <c r="N2662" t="b">
        <v>0</v>
      </c>
      <c r="O2662" t="s">
        <v>77</v>
      </c>
      <c r="P2662" t="b">
        <v>1</v>
      </c>
      <c r="Q2662" t="b">
        <v>0</v>
      </c>
      <c r="R2662" t="s">
        <v>357</v>
      </c>
      <c r="S2662" t="s">
        <v>137</v>
      </c>
      <c r="T2662" t="s">
        <v>58</v>
      </c>
      <c r="U2662" t="s">
        <v>59</v>
      </c>
      <c r="V2662" t="s">
        <v>71</v>
      </c>
      <c r="W2662" t="s">
        <v>114</v>
      </c>
      <c r="X2662" t="s">
        <v>62</v>
      </c>
      <c r="Y2662" t="s">
        <v>63</v>
      </c>
      <c r="Z2662">
        <v>27.38</v>
      </c>
      <c r="AA2662">
        <v>0</v>
      </c>
      <c r="AB2662">
        <v>6.85</v>
      </c>
      <c r="AC2662">
        <v>17</v>
      </c>
      <c r="AD2662">
        <v>325</v>
      </c>
      <c r="AE2662">
        <v>396.34</v>
      </c>
      <c r="AF2662">
        <v>20</v>
      </c>
      <c r="AG2662" t="b">
        <v>1</v>
      </c>
      <c r="AH2662">
        <v>382.36</v>
      </c>
      <c r="AI2662">
        <f t="shared" si="41"/>
        <v>826.31911073535241</v>
      </c>
      <c r="AJ2662">
        <v>2</v>
      </c>
      <c r="AK2662" t="b">
        <v>1</v>
      </c>
      <c r="AL2662" t="b">
        <v>0</v>
      </c>
      <c r="AM2662" t="s">
        <v>576</v>
      </c>
      <c r="AN2662" s="1">
        <v>39699</v>
      </c>
      <c r="AO2662" s="1">
        <v>39722</v>
      </c>
      <c r="AP2662" s="1">
        <v>39811</v>
      </c>
      <c r="AQ2662" s="1">
        <v>39852</v>
      </c>
    </row>
    <row r="2663" spans="1:43">
      <c r="A2663" t="s">
        <v>5142</v>
      </c>
      <c r="C2663" t="s">
        <v>1952</v>
      </c>
      <c r="D2663" t="s">
        <v>84</v>
      </c>
      <c r="E2663">
        <v>44052</v>
      </c>
      <c r="F2663" t="s">
        <v>54</v>
      </c>
      <c r="G2663" t="s">
        <v>1953</v>
      </c>
      <c r="H2663" t="s">
        <v>1952</v>
      </c>
      <c r="I2663" t="b">
        <v>1</v>
      </c>
      <c r="J2663" t="b">
        <v>0</v>
      </c>
      <c r="K2663" t="b">
        <v>0</v>
      </c>
      <c r="L2663" t="b">
        <v>0</v>
      </c>
      <c r="M2663" t="b">
        <v>0</v>
      </c>
      <c r="N2663" t="b">
        <v>0</v>
      </c>
      <c r="O2663" t="s">
        <v>57</v>
      </c>
      <c r="P2663" t="b">
        <v>0</v>
      </c>
      <c r="Q2663" t="b">
        <v>0</v>
      </c>
      <c r="R2663" t="s">
        <v>211</v>
      </c>
      <c r="S2663" t="s">
        <v>100</v>
      </c>
      <c r="V2663" t="s">
        <v>60</v>
      </c>
      <c r="W2663" t="s">
        <v>61</v>
      </c>
      <c r="X2663" t="s">
        <v>62</v>
      </c>
      <c r="Y2663" t="s">
        <v>88</v>
      </c>
      <c r="Z2663">
        <v>26.02</v>
      </c>
      <c r="AA2663">
        <v>0</v>
      </c>
      <c r="AB2663">
        <v>3.9</v>
      </c>
      <c r="AC2663">
        <v>35</v>
      </c>
      <c r="AD2663">
        <v>325.07</v>
      </c>
      <c r="AE2663">
        <v>382.44</v>
      </c>
      <c r="AF2663">
        <v>150</v>
      </c>
      <c r="AG2663" t="b">
        <v>1</v>
      </c>
      <c r="AH2663">
        <v>382.44</v>
      </c>
      <c r="AI2663">
        <f t="shared" si="41"/>
        <v>821.72618804230115</v>
      </c>
      <c r="AJ2663">
        <v>9</v>
      </c>
      <c r="AK2663" t="b">
        <v>0</v>
      </c>
      <c r="AL2663" t="b">
        <v>1</v>
      </c>
      <c r="AM2663" t="s">
        <v>576</v>
      </c>
      <c r="AN2663" s="1">
        <v>40432</v>
      </c>
      <c r="AO2663" s="1">
        <v>40537</v>
      </c>
      <c r="AP2663" s="1">
        <v>40546</v>
      </c>
      <c r="AQ2663" s="1">
        <v>40580</v>
      </c>
    </row>
    <row r="2664" spans="1:43">
      <c r="A2664" t="s">
        <v>5143</v>
      </c>
      <c r="C2664" t="s">
        <v>133</v>
      </c>
      <c r="D2664" t="s">
        <v>122</v>
      </c>
      <c r="E2664">
        <v>70448</v>
      </c>
      <c r="F2664" t="s">
        <v>54</v>
      </c>
      <c r="G2664" t="s">
        <v>134</v>
      </c>
      <c r="H2664" t="s">
        <v>135</v>
      </c>
      <c r="I2664" t="b">
        <v>0</v>
      </c>
      <c r="J2664" t="b">
        <v>0</v>
      </c>
      <c r="K2664" t="b">
        <v>0</v>
      </c>
      <c r="L2664" t="b">
        <v>0</v>
      </c>
      <c r="M2664" t="b">
        <v>0</v>
      </c>
      <c r="N2664" t="b">
        <v>0</v>
      </c>
      <c r="O2664" t="s">
        <v>57</v>
      </c>
      <c r="P2664" t="b">
        <v>0</v>
      </c>
      <c r="Q2664" t="b">
        <v>0</v>
      </c>
      <c r="R2664" t="s">
        <v>58</v>
      </c>
      <c r="S2664" t="s">
        <v>59</v>
      </c>
      <c r="V2664" t="s">
        <v>71</v>
      </c>
      <c r="W2664" t="s">
        <v>114</v>
      </c>
      <c r="X2664" t="s">
        <v>107</v>
      </c>
      <c r="Y2664" t="s">
        <v>63</v>
      </c>
      <c r="Z2664">
        <v>25.65</v>
      </c>
      <c r="AA2664">
        <v>10.26</v>
      </c>
      <c r="AB2664">
        <v>6.41</v>
      </c>
      <c r="AC2664">
        <v>17</v>
      </c>
      <c r="AD2664">
        <v>315.82</v>
      </c>
      <c r="AE2664">
        <v>385.15</v>
      </c>
      <c r="AF2664">
        <v>24</v>
      </c>
      <c r="AG2664" t="b">
        <v>1</v>
      </c>
      <c r="AH2664">
        <v>382.5</v>
      </c>
      <c r="AI2664">
        <f t="shared" si="41"/>
        <v>818.28989602251181</v>
      </c>
      <c r="AJ2664">
        <v>1</v>
      </c>
      <c r="AK2664" t="b">
        <v>0</v>
      </c>
      <c r="AL2664" t="b">
        <v>0</v>
      </c>
      <c r="AM2664" t="s">
        <v>576</v>
      </c>
      <c r="AN2664" s="1">
        <v>39280</v>
      </c>
      <c r="AO2664" s="1">
        <v>39343</v>
      </c>
      <c r="AP2664" s="1">
        <v>39454</v>
      </c>
      <c r="AQ2664" s="1">
        <v>39508</v>
      </c>
    </row>
    <row r="2665" spans="1:43">
      <c r="A2665" t="s">
        <v>5144</v>
      </c>
      <c r="C2665" t="s">
        <v>393</v>
      </c>
      <c r="D2665" t="s">
        <v>128</v>
      </c>
      <c r="E2665">
        <v>94545</v>
      </c>
      <c r="F2665" t="s">
        <v>75</v>
      </c>
      <c r="G2665" t="s">
        <v>394</v>
      </c>
      <c r="H2665" t="s">
        <v>245</v>
      </c>
      <c r="I2665" t="b">
        <v>1</v>
      </c>
      <c r="J2665" t="b">
        <v>0</v>
      </c>
      <c r="K2665" t="b">
        <v>0</v>
      </c>
      <c r="L2665" t="b">
        <v>0</v>
      </c>
      <c r="M2665" t="b">
        <v>0</v>
      </c>
      <c r="N2665" t="b">
        <v>0</v>
      </c>
      <c r="O2665" t="s">
        <v>87</v>
      </c>
      <c r="P2665" t="b">
        <v>0</v>
      </c>
      <c r="Q2665" t="b">
        <v>0</v>
      </c>
      <c r="R2665" t="s">
        <v>131</v>
      </c>
      <c r="S2665" t="s">
        <v>79</v>
      </c>
      <c r="T2665" t="s">
        <v>155</v>
      </c>
      <c r="U2665" t="s">
        <v>137</v>
      </c>
      <c r="V2665" t="s">
        <v>71</v>
      </c>
      <c r="W2665" t="s">
        <v>114</v>
      </c>
      <c r="X2665" t="s">
        <v>62</v>
      </c>
      <c r="Y2665" t="s">
        <v>88</v>
      </c>
      <c r="Z2665">
        <v>28.2</v>
      </c>
      <c r="AA2665">
        <v>0</v>
      </c>
      <c r="AB2665">
        <v>4.2300000000000004</v>
      </c>
      <c r="AC2665">
        <v>35</v>
      </c>
      <c r="AD2665">
        <v>349.43</v>
      </c>
      <c r="AE2665">
        <v>401.64</v>
      </c>
      <c r="AF2665">
        <v>80</v>
      </c>
      <c r="AG2665" t="b">
        <v>1</v>
      </c>
      <c r="AH2665">
        <v>382.97</v>
      </c>
      <c r="AI2665">
        <f t="shared" si="41"/>
        <v>791.62137520082854</v>
      </c>
      <c r="AJ2665">
        <v>11</v>
      </c>
      <c r="AK2665" t="b">
        <v>0</v>
      </c>
      <c r="AL2665" t="b">
        <v>0</v>
      </c>
      <c r="AM2665" t="s">
        <v>576</v>
      </c>
      <c r="AN2665" s="1">
        <v>40388</v>
      </c>
      <c r="AO2665" s="1">
        <v>40409</v>
      </c>
      <c r="AP2665" s="1">
        <v>40511</v>
      </c>
      <c r="AQ2665" s="1">
        <v>40540</v>
      </c>
    </row>
    <row r="2666" spans="1:43">
      <c r="A2666" t="s">
        <v>5145</v>
      </c>
      <c r="B2666">
        <v>40387000307</v>
      </c>
      <c r="C2666" t="s">
        <v>5146</v>
      </c>
      <c r="D2666" t="s">
        <v>354</v>
      </c>
      <c r="E2666">
        <v>86327</v>
      </c>
      <c r="F2666" t="s">
        <v>54</v>
      </c>
      <c r="G2666" t="s">
        <v>5147</v>
      </c>
      <c r="H2666" t="s">
        <v>5148</v>
      </c>
      <c r="I2666" t="b">
        <v>0</v>
      </c>
      <c r="J2666" t="b">
        <v>0</v>
      </c>
      <c r="K2666" t="b">
        <v>0</v>
      </c>
      <c r="L2666" t="b">
        <v>0</v>
      </c>
      <c r="M2666" t="b">
        <v>0</v>
      </c>
      <c r="N2666" t="b">
        <v>0</v>
      </c>
      <c r="O2666" t="s">
        <v>57</v>
      </c>
      <c r="P2666" t="b">
        <v>0</v>
      </c>
      <c r="Q2666" t="b">
        <v>0</v>
      </c>
      <c r="R2666" t="s">
        <v>101</v>
      </c>
      <c r="S2666" t="s">
        <v>95</v>
      </c>
      <c r="V2666" t="s">
        <v>60</v>
      </c>
      <c r="W2666" t="s">
        <v>61</v>
      </c>
      <c r="X2666" t="s">
        <v>107</v>
      </c>
      <c r="Y2666" t="s">
        <v>151</v>
      </c>
      <c r="Z2666">
        <v>2.65</v>
      </c>
      <c r="AA2666">
        <v>18.95</v>
      </c>
      <c r="AB2666">
        <v>3.98</v>
      </c>
      <c r="AC2666">
        <v>35</v>
      </c>
      <c r="AD2666">
        <v>325.58999999999997</v>
      </c>
      <c r="AE2666">
        <v>383.05</v>
      </c>
      <c r="AF2666">
        <v>85</v>
      </c>
      <c r="AG2666" t="b">
        <v>1</v>
      </c>
      <c r="AH2666">
        <v>383.05</v>
      </c>
      <c r="AI2666">
        <f t="shared" si="41"/>
        <v>787.12605250777722</v>
      </c>
      <c r="AJ2666">
        <v>4</v>
      </c>
      <c r="AK2666" t="b">
        <v>1</v>
      </c>
      <c r="AL2666" t="b">
        <v>0</v>
      </c>
      <c r="AM2666" t="s">
        <v>576</v>
      </c>
      <c r="AN2666" s="1">
        <v>40576</v>
      </c>
      <c r="AO2666" s="1">
        <v>40625</v>
      </c>
      <c r="AQ2666" s="1">
        <v>40724</v>
      </c>
    </row>
    <row r="2667" spans="1:43">
      <c r="A2667" t="s">
        <v>5149</v>
      </c>
      <c r="C2667" t="s">
        <v>252</v>
      </c>
      <c r="D2667" t="s">
        <v>67</v>
      </c>
      <c r="E2667">
        <v>28262</v>
      </c>
      <c r="F2667" t="s">
        <v>75</v>
      </c>
      <c r="G2667" t="s">
        <v>253</v>
      </c>
      <c r="H2667" t="s">
        <v>254</v>
      </c>
      <c r="I2667" t="b">
        <v>0</v>
      </c>
      <c r="J2667" t="b">
        <v>1</v>
      </c>
      <c r="K2667" t="b">
        <v>0</v>
      </c>
      <c r="L2667" t="b">
        <v>0</v>
      </c>
      <c r="M2667" t="b">
        <v>0</v>
      </c>
      <c r="N2667" t="b">
        <v>0</v>
      </c>
      <c r="O2667" t="s">
        <v>57</v>
      </c>
      <c r="P2667" t="b">
        <v>0</v>
      </c>
      <c r="Q2667" t="b">
        <v>0</v>
      </c>
      <c r="R2667" t="s">
        <v>267</v>
      </c>
      <c r="S2667" t="s">
        <v>95</v>
      </c>
      <c r="T2667" t="s">
        <v>101</v>
      </c>
      <c r="U2667" t="s">
        <v>95</v>
      </c>
      <c r="V2667" t="s">
        <v>60</v>
      </c>
      <c r="W2667" t="s">
        <v>80</v>
      </c>
      <c r="X2667" t="s">
        <v>62</v>
      </c>
      <c r="Y2667" t="s">
        <v>63</v>
      </c>
      <c r="Z2667">
        <v>24.38</v>
      </c>
      <c r="AA2667">
        <v>19.010000000000002</v>
      </c>
      <c r="AB2667">
        <v>3.66</v>
      </c>
      <c r="AC2667">
        <v>35</v>
      </c>
      <c r="AD2667">
        <v>325.8</v>
      </c>
      <c r="AE2667">
        <v>383.29</v>
      </c>
      <c r="AF2667">
        <v>700</v>
      </c>
      <c r="AG2667" t="b">
        <v>1</v>
      </c>
      <c r="AH2667">
        <v>383.3</v>
      </c>
      <c r="AI2667">
        <f t="shared" si="41"/>
        <v>773.16066909198912</v>
      </c>
      <c r="AJ2667">
        <v>2</v>
      </c>
      <c r="AK2667" t="b">
        <v>1</v>
      </c>
      <c r="AL2667" t="b">
        <v>0</v>
      </c>
      <c r="AM2667" t="s">
        <v>576</v>
      </c>
      <c r="AN2667" s="1">
        <v>40590</v>
      </c>
      <c r="AO2667" s="1">
        <v>40597</v>
      </c>
      <c r="AP2667" s="1">
        <v>40616</v>
      </c>
      <c r="AQ2667" s="1">
        <v>40739</v>
      </c>
    </row>
    <row r="2668" spans="1:43">
      <c r="A2668" t="s">
        <v>5150</v>
      </c>
      <c r="B2668">
        <v>180477000883</v>
      </c>
      <c r="C2668" t="s">
        <v>523</v>
      </c>
      <c r="D2668" t="s">
        <v>368</v>
      </c>
      <c r="E2668">
        <v>46201</v>
      </c>
      <c r="F2668" t="s">
        <v>75</v>
      </c>
      <c r="G2668" t="s">
        <v>1177</v>
      </c>
      <c r="H2668" t="s">
        <v>525</v>
      </c>
      <c r="I2668" t="b">
        <v>0</v>
      </c>
      <c r="J2668" t="b">
        <v>0</v>
      </c>
      <c r="K2668" t="b">
        <v>0</v>
      </c>
      <c r="L2668" t="b">
        <v>0</v>
      </c>
      <c r="M2668" t="b">
        <v>0</v>
      </c>
      <c r="N2668" t="b">
        <v>0</v>
      </c>
      <c r="O2668" t="s">
        <v>57</v>
      </c>
      <c r="P2668" t="b">
        <v>0</v>
      </c>
      <c r="Q2668" t="b">
        <v>0</v>
      </c>
      <c r="R2668" t="s">
        <v>101</v>
      </c>
      <c r="S2668" t="s">
        <v>95</v>
      </c>
      <c r="V2668" t="s">
        <v>60</v>
      </c>
      <c r="W2668" t="s">
        <v>61</v>
      </c>
      <c r="X2668" t="s">
        <v>62</v>
      </c>
      <c r="Y2668" t="s">
        <v>63</v>
      </c>
      <c r="Z2668">
        <v>27.5</v>
      </c>
      <c r="AA2668">
        <v>0</v>
      </c>
      <c r="AB2668">
        <v>6.88</v>
      </c>
      <c r="AC2668">
        <v>17</v>
      </c>
      <c r="AD2668">
        <v>326</v>
      </c>
      <c r="AE2668">
        <v>397.56</v>
      </c>
      <c r="AF2668">
        <v>100</v>
      </c>
      <c r="AG2668" t="b">
        <v>0</v>
      </c>
      <c r="AH2668">
        <v>383.53</v>
      </c>
      <c r="AI2668">
        <f t="shared" si="41"/>
        <v>760.42291634946616</v>
      </c>
      <c r="AJ2668">
        <v>2</v>
      </c>
      <c r="AK2668" t="b">
        <v>1</v>
      </c>
      <c r="AL2668" t="b">
        <v>0</v>
      </c>
      <c r="AM2668" t="s">
        <v>576</v>
      </c>
      <c r="AN2668" s="1">
        <v>39776</v>
      </c>
      <c r="AO2668" s="1">
        <v>39792</v>
      </c>
      <c r="AP2668" s="1">
        <v>39850</v>
      </c>
      <c r="AQ2668" s="1">
        <v>39929</v>
      </c>
    </row>
    <row r="2669" spans="1:43">
      <c r="A2669" t="s">
        <v>5151</v>
      </c>
      <c r="B2669">
        <v>62193002598</v>
      </c>
      <c r="C2669" t="s">
        <v>2101</v>
      </c>
      <c r="D2669" t="s">
        <v>128</v>
      </c>
      <c r="E2669">
        <v>90650</v>
      </c>
      <c r="F2669" t="s">
        <v>54</v>
      </c>
      <c r="G2669" t="s">
        <v>2102</v>
      </c>
      <c r="H2669" t="s">
        <v>130</v>
      </c>
      <c r="I2669" t="b">
        <v>0</v>
      </c>
      <c r="J2669" t="b">
        <v>0</v>
      </c>
      <c r="K2669" t="b">
        <v>0</v>
      </c>
      <c r="L2669" t="b">
        <v>0</v>
      </c>
      <c r="M2669" t="b">
        <v>0</v>
      </c>
      <c r="N2669" t="b">
        <v>0</v>
      </c>
      <c r="O2669" t="s">
        <v>77</v>
      </c>
      <c r="P2669" t="b">
        <v>0</v>
      </c>
      <c r="Q2669" t="b">
        <v>0</v>
      </c>
      <c r="R2669" t="s">
        <v>1</v>
      </c>
      <c r="S2669" t="s">
        <v>137</v>
      </c>
      <c r="T2669" t="s">
        <v>119</v>
      </c>
      <c r="U2669" t="s">
        <v>59</v>
      </c>
      <c r="V2669" t="s">
        <v>60</v>
      </c>
      <c r="W2669" t="s">
        <v>61</v>
      </c>
      <c r="X2669" t="s">
        <v>62</v>
      </c>
      <c r="Y2669" t="s">
        <v>63</v>
      </c>
      <c r="Z2669">
        <v>25.8</v>
      </c>
      <c r="AA2669">
        <v>18.71</v>
      </c>
      <c r="AB2669">
        <v>6.45</v>
      </c>
      <c r="AC2669">
        <v>17</v>
      </c>
      <c r="AD2669">
        <v>326</v>
      </c>
      <c r="AE2669">
        <v>397.56</v>
      </c>
      <c r="AF2669">
        <v>20</v>
      </c>
      <c r="AG2669" t="b">
        <v>1</v>
      </c>
      <c r="AH2669">
        <v>383.53</v>
      </c>
      <c r="AI2669">
        <f t="shared" si="41"/>
        <v>760.42291634946616</v>
      </c>
      <c r="AJ2669">
        <v>1</v>
      </c>
      <c r="AK2669" t="b">
        <v>0</v>
      </c>
      <c r="AL2669" t="b">
        <v>0</v>
      </c>
      <c r="AM2669" t="s">
        <v>576</v>
      </c>
      <c r="AN2669" s="1">
        <v>39415</v>
      </c>
      <c r="AO2669" s="1">
        <v>39424</v>
      </c>
      <c r="AP2669" s="1">
        <v>39494</v>
      </c>
      <c r="AQ2669" s="1">
        <v>39654</v>
      </c>
    </row>
    <row r="2670" spans="1:43">
      <c r="A2670" t="s">
        <v>5152</v>
      </c>
      <c r="B2670">
        <v>317710001628</v>
      </c>
      <c r="C2670" t="s">
        <v>4185</v>
      </c>
      <c r="D2670" t="s">
        <v>1711</v>
      </c>
      <c r="E2670">
        <v>69163</v>
      </c>
      <c r="F2670" t="s">
        <v>68</v>
      </c>
      <c r="G2670" t="s">
        <v>4186</v>
      </c>
      <c r="H2670" t="s">
        <v>4187</v>
      </c>
      <c r="I2670" t="b">
        <v>0</v>
      </c>
      <c r="J2670" t="b">
        <v>0</v>
      </c>
      <c r="K2670" t="b">
        <v>0</v>
      </c>
      <c r="L2670" t="b">
        <v>0</v>
      </c>
      <c r="M2670" t="b">
        <v>0</v>
      </c>
      <c r="N2670" t="b">
        <v>0</v>
      </c>
      <c r="O2670" t="s">
        <v>77</v>
      </c>
      <c r="P2670" t="b">
        <v>0</v>
      </c>
      <c r="Q2670" t="b">
        <v>0</v>
      </c>
      <c r="R2670" t="s">
        <v>101</v>
      </c>
      <c r="S2670" t="s">
        <v>95</v>
      </c>
      <c r="T2670" t="s">
        <v>267</v>
      </c>
      <c r="U2670" t="s">
        <v>95</v>
      </c>
      <c r="V2670" t="s">
        <v>60</v>
      </c>
      <c r="W2670" t="s">
        <v>114</v>
      </c>
      <c r="X2670" t="s">
        <v>107</v>
      </c>
      <c r="Y2670" t="s">
        <v>81</v>
      </c>
      <c r="Z2670">
        <v>24.77</v>
      </c>
      <c r="AA2670">
        <v>14.86</v>
      </c>
      <c r="AB2670">
        <v>3.72</v>
      </c>
      <c r="AC2670">
        <v>35</v>
      </c>
      <c r="AD2670">
        <v>326.02999999999997</v>
      </c>
      <c r="AE2670">
        <v>383.56</v>
      </c>
      <c r="AF2670">
        <v>40</v>
      </c>
      <c r="AG2670" t="b">
        <v>1</v>
      </c>
      <c r="AH2670">
        <v>383.57</v>
      </c>
      <c r="AI2670">
        <f t="shared" si="41"/>
        <v>758.21845500293887</v>
      </c>
      <c r="AJ2670">
        <v>2</v>
      </c>
      <c r="AK2670" t="b">
        <v>1</v>
      </c>
      <c r="AL2670" t="b">
        <v>0</v>
      </c>
      <c r="AM2670" t="s">
        <v>576</v>
      </c>
      <c r="AN2670" s="1">
        <v>40598</v>
      </c>
      <c r="AO2670" s="1">
        <v>40598</v>
      </c>
      <c r="AQ2670" s="1">
        <v>40748</v>
      </c>
    </row>
    <row r="2671" spans="1:43">
      <c r="A2671" t="s">
        <v>5153</v>
      </c>
      <c r="B2671">
        <v>470294001139</v>
      </c>
      <c r="C2671" t="s">
        <v>221</v>
      </c>
      <c r="D2671" t="s">
        <v>222</v>
      </c>
      <c r="E2671">
        <v>38120</v>
      </c>
      <c r="F2671" t="s">
        <v>75</v>
      </c>
      <c r="G2671" t="s">
        <v>223</v>
      </c>
      <c r="H2671" t="s">
        <v>224</v>
      </c>
      <c r="I2671" t="b">
        <v>0</v>
      </c>
      <c r="J2671" t="b">
        <v>0</v>
      </c>
      <c r="K2671" t="b">
        <v>0</v>
      </c>
      <c r="L2671" t="b">
        <v>0</v>
      </c>
      <c r="M2671" t="b">
        <v>0</v>
      </c>
      <c r="N2671" t="b">
        <v>0</v>
      </c>
      <c r="O2671" t="s">
        <v>57</v>
      </c>
      <c r="P2671" t="b">
        <v>0</v>
      </c>
      <c r="Q2671" t="b">
        <v>0</v>
      </c>
      <c r="R2671" t="s">
        <v>58</v>
      </c>
      <c r="S2671" t="s">
        <v>59</v>
      </c>
      <c r="T2671" t="s">
        <v>101</v>
      </c>
      <c r="U2671" t="s">
        <v>95</v>
      </c>
      <c r="V2671" t="s">
        <v>71</v>
      </c>
      <c r="W2671" t="s">
        <v>80</v>
      </c>
      <c r="X2671" t="s">
        <v>107</v>
      </c>
      <c r="Y2671" t="s">
        <v>63</v>
      </c>
      <c r="Z2671">
        <v>12</v>
      </c>
      <c r="AA2671">
        <v>0</v>
      </c>
      <c r="AB2671">
        <v>4.12</v>
      </c>
      <c r="AC2671">
        <v>35</v>
      </c>
      <c r="AD2671">
        <v>326.04000000000002</v>
      </c>
      <c r="AE2671">
        <v>383.58</v>
      </c>
      <c r="AF2671">
        <v>22</v>
      </c>
      <c r="AG2671" t="b">
        <v>1</v>
      </c>
      <c r="AH2671">
        <v>383.58</v>
      </c>
      <c r="AI2671">
        <f t="shared" si="41"/>
        <v>757.66783966630783</v>
      </c>
      <c r="AJ2671">
        <v>7</v>
      </c>
      <c r="AK2671" t="b">
        <v>1</v>
      </c>
      <c r="AL2671" t="b">
        <v>0</v>
      </c>
      <c r="AM2671" t="s">
        <v>576</v>
      </c>
      <c r="AN2671" s="1">
        <v>40621</v>
      </c>
      <c r="AO2671" s="1">
        <v>40622</v>
      </c>
      <c r="AQ2671" s="1">
        <v>40771</v>
      </c>
    </row>
    <row r="2672" spans="1:43">
      <c r="A2672" t="s">
        <v>5154</v>
      </c>
      <c r="C2672" t="s">
        <v>462</v>
      </c>
      <c r="D2672" t="s">
        <v>248</v>
      </c>
      <c r="E2672">
        <v>77099</v>
      </c>
      <c r="F2672" t="s">
        <v>75</v>
      </c>
      <c r="G2672" t="s">
        <v>463</v>
      </c>
      <c r="H2672" t="s">
        <v>464</v>
      </c>
      <c r="I2672" t="b">
        <v>1</v>
      </c>
      <c r="J2672" t="b">
        <v>0</v>
      </c>
      <c r="K2672" t="b">
        <v>0</v>
      </c>
      <c r="L2672" t="b">
        <v>0</v>
      </c>
      <c r="M2672" t="b">
        <v>1</v>
      </c>
      <c r="N2672" t="b">
        <v>0</v>
      </c>
      <c r="O2672" t="s">
        <v>57</v>
      </c>
      <c r="P2672" t="b">
        <v>0</v>
      </c>
      <c r="Q2672" t="b">
        <v>0</v>
      </c>
      <c r="R2672" t="s">
        <v>101</v>
      </c>
      <c r="S2672" t="s">
        <v>95</v>
      </c>
      <c r="T2672" t="s">
        <v>94</v>
      </c>
      <c r="U2672" t="s">
        <v>95</v>
      </c>
      <c r="V2672" t="s">
        <v>71</v>
      </c>
      <c r="W2672" t="s">
        <v>1</v>
      </c>
      <c r="X2672" t="s">
        <v>436</v>
      </c>
      <c r="Y2672" t="s">
        <v>63</v>
      </c>
      <c r="Z2672">
        <v>0</v>
      </c>
      <c r="AA2672">
        <v>0</v>
      </c>
      <c r="AB2672">
        <v>4.3</v>
      </c>
      <c r="AC2672">
        <v>35</v>
      </c>
      <c r="AD2672">
        <v>326.08999999999997</v>
      </c>
      <c r="AE2672">
        <v>383.64</v>
      </c>
      <c r="AF2672">
        <v>22</v>
      </c>
      <c r="AG2672" t="b">
        <v>1</v>
      </c>
      <c r="AH2672">
        <v>383.63</v>
      </c>
      <c r="AI2672">
        <f t="shared" si="41"/>
        <v>754.9177629831496</v>
      </c>
      <c r="AJ2672">
        <v>3</v>
      </c>
      <c r="AK2672" t="b">
        <v>1</v>
      </c>
      <c r="AL2672" t="b">
        <v>0</v>
      </c>
      <c r="AM2672" t="s">
        <v>576</v>
      </c>
      <c r="AN2672" s="1">
        <v>40583</v>
      </c>
      <c r="AO2672" s="1">
        <v>40602</v>
      </c>
      <c r="AQ2672" s="1">
        <v>40731</v>
      </c>
    </row>
    <row r="2673" spans="1:43">
      <c r="A2673" t="s">
        <v>5155</v>
      </c>
      <c r="B2673">
        <v>370345001435</v>
      </c>
      <c r="C2673" t="s">
        <v>535</v>
      </c>
      <c r="D2673" t="s">
        <v>67</v>
      </c>
      <c r="E2673">
        <v>28584</v>
      </c>
      <c r="F2673" t="s">
        <v>54</v>
      </c>
      <c r="G2673" t="s">
        <v>426</v>
      </c>
      <c r="H2673" t="s">
        <v>427</v>
      </c>
      <c r="I2673" t="b">
        <v>0</v>
      </c>
      <c r="J2673" t="b">
        <v>0</v>
      </c>
      <c r="K2673" t="b">
        <v>0</v>
      </c>
      <c r="L2673" t="b">
        <v>0</v>
      </c>
      <c r="M2673" t="b">
        <v>0</v>
      </c>
      <c r="N2673" t="b">
        <v>0</v>
      </c>
      <c r="O2673" t="s">
        <v>57</v>
      </c>
      <c r="P2673" t="b">
        <v>0</v>
      </c>
      <c r="Q2673" t="b">
        <v>0</v>
      </c>
      <c r="R2673" t="s">
        <v>119</v>
      </c>
      <c r="S2673" t="s">
        <v>59</v>
      </c>
      <c r="V2673" t="s">
        <v>71</v>
      </c>
      <c r="W2673" t="s">
        <v>114</v>
      </c>
      <c r="X2673" t="s">
        <v>107</v>
      </c>
      <c r="Y2673" t="s">
        <v>151</v>
      </c>
      <c r="Z2673">
        <v>24.27</v>
      </c>
      <c r="AA2673">
        <v>10.31</v>
      </c>
      <c r="AB2673">
        <v>6.07</v>
      </c>
      <c r="AC2673">
        <v>17</v>
      </c>
      <c r="AD2673">
        <v>300.33</v>
      </c>
      <c r="AE2673">
        <v>366.26</v>
      </c>
      <c r="AF2673">
        <v>30</v>
      </c>
      <c r="AG2673" t="b">
        <v>1</v>
      </c>
      <c r="AH2673">
        <v>383.75</v>
      </c>
      <c r="AI2673">
        <f t="shared" si="41"/>
        <v>748.33797894357099</v>
      </c>
      <c r="AJ2673">
        <v>2</v>
      </c>
      <c r="AK2673" t="b">
        <v>0</v>
      </c>
      <c r="AL2673" t="b">
        <v>0</v>
      </c>
      <c r="AM2673" t="s">
        <v>576</v>
      </c>
      <c r="AN2673" s="1">
        <v>39107</v>
      </c>
      <c r="AO2673" s="1">
        <v>39326</v>
      </c>
      <c r="AP2673" s="1">
        <v>39393</v>
      </c>
      <c r="AQ2673" s="1">
        <v>39347</v>
      </c>
    </row>
    <row r="2674" spans="1:43">
      <c r="A2674" t="s">
        <v>5156</v>
      </c>
      <c r="B2674">
        <v>190897000554</v>
      </c>
      <c r="C2674" t="s">
        <v>3061</v>
      </c>
      <c r="D2674" t="s">
        <v>730</v>
      </c>
      <c r="E2674">
        <v>50316</v>
      </c>
      <c r="F2674" t="s">
        <v>75</v>
      </c>
      <c r="G2674" t="s">
        <v>3062</v>
      </c>
      <c r="H2674" t="s">
        <v>818</v>
      </c>
      <c r="I2674" t="b">
        <v>0</v>
      </c>
      <c r="J2674" t="b">
        <v>0</v>
      </c>
      <c r="K2674" t="b">
        <v>0</v>
      </c>
      <c r="L2674" t="b">
        <v>0</v>
      </c>
      <c r="M2674" t="b">
        <v>0</v>
      </c>
      <c r="N2674" t="b">
        <v>0</v>
      </c>
      <c r="O2674" t="s">
        <v>57</v>
      </c>
      <c r="P2674" t="b">
        <v>0</v>
      </c>
      <c r="Q2674" t="b">
        <v>0</v>
      </c>
      <c r="R2674" t="s">
        <v>58</v>
      </c>
      <c r="S2674" t="s">
        <v>59</v>
      </c>
      <c r="V2674" t="s">
        <v>60</v>
      </c>
      <c r="W2674" t="s">
        <v>80</v>
      </c>
      <c r="X2674" t="s">
        <v>62</v>
      </c>
      <c r="Y2674" t="s">
        <v>63</v>
      </c>
      <c r="Z2674">
        <v>0</v>
      </c>
      <c r="AA2674">
        <v>19.100000000000001</v>
      </c>
      <c r="AB2674">
        <v>4.18</v>
      </c>
      <c r="AC2674">
        <v>35</v>
      </c>
      <c r="AD2674">
        <v>337.13</v>
      </c>
      <c r="AE2674">
        <v>396.62</v>
      </c>
      <c r="AF2674">
        <v>20</v>
      </c>
      <c r="AG2674" t="b">
        <v>1</v>
      </c>
      <c r="AH2674">
        <v>383.93</v>
      </c>
      <c r="AI2674">
        <f t="shared" si="41"/>
        <v>738.52230288420321</v>
      </c>
      <c r="AJ2674">
        <v>9</v>
      </c>
      <c r="AK2674" t="b">
        <v>0</v>
      </c>
      <c r="AL2674" t="b">
        <v>0</v>
      </c>
      <c r="AM2674" t="s">
        <v>576</v>
      </c>
      <c r="AN2674" s="1">
        <v>40522</v>
      </c>
      <c r="AO2674" s="1">
        <v>40540</v>
      </c>
      <c r="AP2674" s="1">
        <v>40575</v>
      </c>
      <c r="AQ2674" s="1">
        <v>40670</v>
      </c>
    </row>
    <row r="2675" spans="1:43">
      <c r="A2675" t="s">
        <v>5157</v>
      </c>
      <c r="B2675">
        <v>360015705846</v>
      </c>
      <c r="C2675" t="s">
        <v>483</v>
      </c>
      <c r="D2675" t="s">
        <v>74</v>
      </c>
      <c r="E2675">
        <v>11226</v>
      </c>
      <c r="F2675" t="s">
        <v>75</v>
      </c>
      <c r="G2675" t="s">
        <v>1094</v>
      </c>
      <c r="H2675" t="s">
        <v>483</v>
      </c>
      <c r="I2675" t="b">
        <v>1</v>
      </c>
      <c r="J2675" t="b">
        <v>0</v>
      </c>
      <c r="K2675" t="b">
        <v>0</v>
      </c>
      <c r="L2675" t="b">
        <v>0</v>
      </c>
      <c r="M2675" t="b">
        <v>0</v>
      </c>
      <c r="N2675" t="b">
        <v>0</v>
      </c>
      <c r="O2675" t="s">
        <v>77</v>
      </c>
      <c r="P2675" t="b">
        <v>1</v>
      </c>
      <c r="Q2675" t="b">
        <v>0</v>
      </c>
      <c r="R2675" t="s">
        <v>171</v>
      </c>
      <c r="S2675" t="s">
        <v>79</v>
      </c>
      <c r="T2675" t="s">
        <v>78</v>
      </c>
      <c r="U2675" t="s">
        <v>79</v>
      </c>
      <c r="W2675" t="s">
        <v>114</v>
      </c>
      <c r="X2675" t="s">
        <v>62</v>
      </c>
      <c r="Y2675" t="s">
        <v>81</v>
      </c>
      <c r="AD2675">
        <v>333.84</v>
      </c>
      <c r="AE2675">
        <v>407.12</v>
      </c>
      <c r="AF2675">
        <v>0</v>
      </c>
      <c r="AG2675" t="b">
        <v>0</v>
      </c>
      <c r="AH2675">
        <v>384</v>
      </c>
      <c r="AI2675">
        <f t="shared" si="41"/>
        <v>734.72259552778291</v>
      </c>
      <c r="AJ2675">
        <v>1</v>
      </c>
      <c r="AK2675" t="b">
        <v>0</v>
      </c>
      <c r="AL2675" t="b">
        <v>0</v>
      </c>
      <c r="AM2675" t="s">
        <v>576</v>
      </c>
      <c r="AN2675" s="1">
        <v>37792</v>
      </c>
      <c r="AO2675" s="1">
        <v>37858</v>
      </c>
      <c r="AP2675" s="1">
        <v>38055</v>
      </c>
      <c r="AQ2675" s="1">
        <v>38037</v>
      </c>
    </row>
    <row r="2676" spans="1:43">
      <c r="A2676" t="s">
        <v>5158</v>
      </c>
      <c r="B2676">
        <v>40906000921</v>
      </c>
      <c r="C2676" t="s">
        <v>504</v>
      </c>
      <c r="D2676" t="s">
        <v>354</v>
      </c>
      <c r="E2676">
        <v>85029</v>
      </c>
      <c r="F2676" t="s">
        <v>75</v>
      </c>
      <c r="G2676" t="s">
        <v>4802</v>
      </c>
      <c r="H2676" t="s">
        <v>411</v>
      </c>
      <c r="I2676" t="b">
        <v>0</v>
      </c>
      <c r="J2676" t="b">
        <v>0</v>
      </c>
      <c r="K2676" t="b">
        <v>0</v>
      </c>
      <c r="L2676" t="b">
        <v>0</v>
      </c>
      <c r="M2676" t="b">
        <v>0</v>
      </c>
      <c r="N2676" t="b">
        <v>0</v>
      </c>
      <c r="O2676" t="s">
        <v>77</v>
      </c>
      <c r="P2676" t="b">
        <v>0</v>
      </c>
      <c r="Q2676" t="b">
        <v>0</v>
      </c>
      <c r="R2676" t="s">
        <v>101</v>
      </c>
      <c r="S2676" t="s">
        <v>95</v>
      </c>
      <c r="V2676" t="s">
        <v>60</v>
      </c>
      <c r="W2676" t="s">
        <v>61</v>
      </c>
      <c r="X2676" t="s">
        <v>62</v>
      </c>
      <c r="Y2676" t="s">
        <v>151</v>
      </c>
      <c r="Z2676">
        <v>25.86</v>
      </c>
      <c r="AA2676">
        <v>18.489999999999998</v>
      </c>
      <c r="AB2676">
        <v>3.88</v>
      </c>
      <c r="AC2676">
        <v>35</v>
      </c>
      <c r="AD2676">
        <v>341.83</v>
      </c>
      <c r="AE2676">
        <v>402.15</v>
      </c>
      <c r="AF2676">
        <v>50</v>
      </c>
      <c r="AG2676" t="b">
        <v>1</v>
      </c>
      <c r="AH2676">
        <v>384.5</v>
      </c>
      <c r="AI2676">
        <f t="shared" si="41"/>
        <v>707.86682869620654</v>
      </c>
      <c r="AJ2676">
        <v>4</v>
      </c>
      <c r="AK2676" t="b">
        <v>1</v>
      </c>
      <c r="AL2676" t="b">
        <v>0</v>
      </c>
      <c r="AM2676" t="s">
        <v>576</v>
      </c>
      <c r="AN2676" s="1">
        <v>40540</v>
      </c>
      <c r="AO2676" s="1">
        <v>40607</v>
      </c>
      <c r="AQ2676" s="1">
        <v>40688</v>
      </c>
    </row>
    <row r="2677" spans="1:43">
      <c r="A2677" t="s">
        <v>5159</v>
      </c>
      <c r="B2677">
        <v>63393005331</v>
      </c>
      <c r="C2677" t="s">
        <v>5160</v>
      </c>
      <c r="D2677" t="s">
        <v>128</v>
      </c>
      <c r="E2677">
        <v>93901</v>
      </c>
      <c r="F2677" t="s">
        <v>75</v>
      </c>
      <c r="G2677" t="s">
        <v>5161</v>
      </c>
      <c r="H2677" t="s">
        <v>5162</v>
      </c>
      <c r="I2677" t="b">
        <v>0</v>
      </c>
      <c r="J2677" t="b">
        <v>0</v>
      </c>
      <c r="K2677" t="b">
        <v>0</v>
      </c>
      <c r="L2677" t="b">
        <v>0</v>
      </c>
      <c r="M2677" t="b">
        <v>0</v>
      </c>
      <c r="N2677" t="b">
        <v>0</v>
      </c>
      <c r="O2677" t="s">
        <v>57</v>
      </c>
      <c r="P2677" t="b">
        <v>0</v>
      </c>
      <c r="Q2677" t="b">
        <v>0</v>
      </c>
      <c r="R2677" t="s">
        <v>58</v>
      </c>
      <c r="S2677" t="s">
        <v>59</v>
      </c>
      <c r="V2677" t="s">
        <v>60</v>
      </c>
      <c r="W2677" t="s">
        <v>114</v>
      </c>
      <c r="X2677" t="s">
        <v>62</v>
      </c>
      <c r="Y2677" t="s">
        <v>81</v>
      </c>
      <c r="Z2677">
        <v>0</v>
      </c>
      <c r="AA2677">
        <v>28.92</v>
      </c>
      <c r="AB2677">
        <v>4.74</v>
      </c>
      <c r="AC2677">
        <v>35</v>
      </c>
      <c r="AD2677">
        <v>384.71</v>
      </c>
      <c r="AE2677">
        <v>452.6</v>
      </c>
      <c r="AF2677">
        <v>25</v>
      </c>
      <c r="AG2677" t="b">
        <v>0</v>
      </c>
      <c r="AH2677">
        <v>384.71</v>
      </c>
      <c r="AI2677">
        <f t="shared" si="41"/>
        <v>696.73650662694558</v>
      </c>
      <c r="AJ2677">
        <v>1</v>
      </c>
      <c r="AK2677" t="b">
        <v>0</v>
      </c>
      <c r="AL2677" t="b">
        <v>0</v>
      </c>
      <c r="AM2677" t="s">
        <v>576</v>
      </c>
      <c r="AN2677" s="1">
        <v>40482</v>
      </c>
      <c r="AO2677" s="1">
        <v>40482</v>
      </c>
      <c r="AP2677" s="1">
        <v>40567</v>
      </c>
      <c r="AQ2677" s="1">
        <v>40630</v>
      </c>
    </row>
    <row r="2678" spans="1:43">
      <c r="A2678" t="s">
        <v>5163</v>
      </c>
      <c r="C2678" t="s">
        <v>93</v>
      </c>
      <c r="D2678" t="s">
        <v>128</v>
      </c>
      <c r="E2678">
        <v>94621</v>
      </c>
      <c r="G2678" t="s">
        <v>244</v>
      </c>
      <c r="H2678" t="s">
        <v>245</v>
      </c>
      <c r="I2678" t="b">
        <v>1</v>
      </c>
      <c r="J2678" t="b">
        <v>0</v>
      </c>
      <c r="K2678" t="b">
        <v>0</v>
      </c>
      <c r="L2678" t="b">
        <v>0</v>
      </c>
      <c r="M2678" t="b">
        <v>0</v>
      </c>
      <c r="N2678" t="b">
        <v>0</v>
      </c>
      <c r="O2678" t="s">
        <v>77</v>
      </c>
      <c r="P2678" t="b">
        <v>0</v>
      </c>
      <c r="Q2678" t="b">
        <v>0</v>
      </c>
      <c r="R2678" t="s">
        <v>211</v>
      </c>
      <c r="S2678" t="s">
        <v>100</v>
      </c>
      <c r="T2678" t="s">
        <v>94</v>
      </c>
      <c r="U2678" t="s">
        <v>95</v>
      </c>
      <c r="V2678" t="s">
        <v>71</v>
      </c>
      <c r="W2678" t="s">
        <v>61</v>
      </c>
      <c r="X2678" t="s">
        <v>62</v>
      </c>
      <c r="Y2678" t="s">
        <v>151</v>
      </c>
      <c r="Z2678">
        <v>25.82</v>
      </c>
      <c r="AA2678">
        <v>18.72</v>
      </c>
      <c r="AB2678">
        <v>3.87</v>
      </c>
      <c r="AC2678">
        <v>9</v>
      </c>
      <c r="AD2678">
        <v>315.62</v>
      </c>
      <c r="AE2678">
        <v>384.9</v>
      </c>
      <c r="AF2678">
        <v>139</v>
      </c>
      <c r="AG2678" t="b">
        <v>1</v>
      </c>
      <c r="AH2678">
        <v>384.9</v>
      </c>
      <c r="AI2678">
        <f t="shared" si="41"/>
        <v>686.74221523094673</v>
      </c>
      <c r="AJ2678">
        <v>3</v>
      </c>
      <c r="AK2678" t="b">
        <v>1</v>
      </c>
      <c r="AL2678" t="b">
        <v>0</v>
      </c>
      <c r="AM2678" t="s">
        <v>576</v>
      </c>
      <c r="AN2678" s="1">
        <v>40198</v>
      </c>
      <c r="AO2678" s="1">
        <v>40220</v>
      </c>
      <c r="AP2678" s="1">
        <v>40304</v>
      </c>
      <c r="AQ2678" s="1">
        <v>40355</v>
      </c>
    </row>
    <row r="2679" spans="1:43">
      <c r="A2679" t="s">
        <v>5164</v>
      </c>
      <c r="B2679">
        <v>450363001315</v>
      </c>
      <c r="C2679" t="s">
        <v>5165</v>
      </c>
      <c r="D2679" t="s">
        <v>196</v>
      </c>
      <c r="E2679">
        <v>29376</v>
      </c>
      <c r="F2679" t="s">
        <v>68</v>
      </c>
      <c r="G2679" t="s">
        <v>315</v>
      </c>
      <c r="H2679" t="s">
        <v>316</v>
      </c>
      <c r="I2679" t="b">
        <v>0</v>
      </c>
      <c r="J2679" t="b">
        <v>0</v>
      </c>
      <c r="K2679" t="b">
        <v>0</v>
      </c>
      <c r="L2679" t="b">
        <v>0</v>
      </c>
      <c r="M2679" t="b">
        <v>0</v>
      </c>
      <c r="N2679" t="b">
        <v>0</v>
      </c>
      <c r="O2679" t="s">
        <v>87</v>
      </c>
      <c r="P2679" t="b">
        <v>0</v>
      </c>
      <c r="Q2679" t="b">
        <v>0</v>
      </c>
      <c r="R2679" t="s">
        <v>267</v>
      </c>
      <c r="S2679" t="s">
        <v>95</v>
      </c>
      <c r="V2679" t="s">
        <v>71</v>
      </c>
      <c r="W2679" t="s">
        <v>80</v>
      </c>
      <c r="X2679" t="s">
        <v>62</v>
      </c>
      <c r="Y2679" t="s">
        <v>151</v>
      </c>
      <c r="Z2679">
        <v>0</v>
      </c>
      <c r="AA2679">
        <v>19.920000000000002</v>
      </c>
      <c r="AB2679">
        <v>4.24</v>
      </c>
      <c r="AC2679">
        <v>35</v>
      </c>
      <c r="AD2679">
        <v>341.76</v>
      </c>
      <c r="AE2679">
        <v>392.83</v>
      </c>
      <c r="AF2679">
        <v>150</v>
      </c>
      <c r="AG2679" t="b">
        <v>1</v>
      </c>
      <c r="AH2679">
        <v>385.19</v>
      </c>
      <c r="AI2679">
        <f t="shared" si="41"/>
        <v>671.62697046863138</v>
      </c>
      <c r="AJ2679">
        <v>9</v>
      </c>
      <c r="AK2679" t="b">
        <v>1</v>
      </c>
      <c r="AL2679" t="b">
        <v>0</v>
      </c>
      <c r="AM2679" t="s">
        <v>576</v>
      </c>
      <c r="AN2679" s="1">
        <v>40388</v>
      </c>
      <c r="AO2679" s="1">
        <v>40438</v>
      </c>
      <c r="AP2679" s="1">
        <v>40568</v>
      </c>
      <c r="AQ2679" s="1">
        <v>40536</v>
      </c>
    </row>
    <row r="2680" spans="1:43">
      <c r="A2680" t="s">
        <v>5166</v>
      </c>
      <c r="C2680" t="s">
        <v>252</v>
      </c>
      <c r="D2680" t="s">
        <v>67</v>
      </c>
      <c r="E2680">
        <v>28262</v>
      </c>
      <c r="F2680" t="s">
        <v>75</v>
      </c>
      <c r="G2680" t="s">
        <v>253</v>
      </c>
      <c r="H2680" t="s">
        <v>254</v>
      </c>
      <c r="I2680" t="b">
        <v>0</v>
      </c>
      <c r="J2680" t="b">
        <v>0</v>
      </c>
      <c r="K2680" t="b">
        <v>0</v>
      </c>
      <c r="L2680" t="b">
        <v>0</v>
      </c>
      <c r="M2680" t="b">
        <v>0</v>
      </c>
      <c r="N2680" t="b">
        <v>0</v>
      </c>
      <c r="O2680" t="s">
        <v>57</v>
      </c>
      <c r="P2680" t="b">
        <v>0</v>
      </c>
      <c r="Q2680" t="b">
        <v>0</v>
      </c>
      <c r="R2680" t="s">
        <v>94</v>
      </c>
      <c r="S2680" t="s">
        <v>95</v>
      </c>
      <c r="T2680" t="s">
        <v>267</v>
      </c>
      <c r="U2680" t="s">
        <v>95</v>
      </c>
      <c r="V2680" t="s">
        <v>60</v>
      </c>
      <c r="W2680" t="s">
        <v>61</v>
      </c>
      <c r="X2680" t="s">
        <v>62</v>
      </c>
      <c r="Y2680" t="s">
        <v>88</v>
      </c>
      <c r="Z2680">
        <v>24.86</v>
      </c>
      <c r="AA2680">
        <v>19.39</v>
      </c>
      <c r="AB2680">
        <v>3.73</v>
      </c>
      <c r="AC2680">
        <v>35</v>
      </c>
      <c r="AD2680">
        <v>331.54</v>
      </c>
      <c r="AE2680">
        <v>390.05</v>
      </c>
      <c r="AF2680">
        <v>200</v>
      </c>
      <c r="AG2680" t="b">
        <v>1</v>
      </c>
      <c r="AH2680">
        <v>385.28</v>
      </c>
      <c r="AI2680">
        <f t="shared" si="41"/>
        <v>666.97023243894887</v>
      </c>
      <c r="AJ2680">
        <v>8</v>
      </c>
      <c r="AK2680" t="b">
        <v>1</v>
      </c>
      <c r="AL2680" t="b">
        <v>0</v>
      </c>
      <c r="AM2680" t="s">
        <v>576</v>
      </c>
      <c r="AN2680" s="1">
        <v>40432</v>
      </c>
      <c r="AO2680" s="1">
        <v>40436</v>
      </c>
      <c r="AQ2680" s="1">
        <v>40580</v>
      </c>
    </row>
    <row r="2681" spans="1:43">
      <c r="A2681" t="s">
        <v>5167</v>
      </c>
      <c r="B2681">
        <v>240045000767</v>
      </c>
      <c r="C2681" t="s">
        <v>5168</v>
      </c>
      <c r="D2681" t="s">
        <v>609</v>
      </c>
      <c r="E2681">
        <v>21635</v>
      </c>
      <c r="F2681" t="s">
        <v>68</v>
      </c>
      <c r="G2681" t="s">
        <v>5169</v>
      </c>
      <c r="H2681" t="s">
        <v>673</v>
      </c>
      <c r="I2681" t="b">
        <v>0</v>
      </c>
      <c r="J2681" t="b">
        <v>0</v>
      </c>
      <c r="K2681" t="b">
        <v>0</v>
      </c>
      <c r="L2681" t="b">
        <v>0</v>
      </c>
      <c r="M2681" t="b">
        <v>0</v>
      </c>
      <c r="N2681" t="b">
        <v>0</v>
      </c>
      <c r="O2681" t="s">
        <v>77</v>
      </c>
      <c r="P2681" t="b">
        <v>0</v>
      </c>
      <c r="Q2681" t="b">
        <v>0</v>
      </c>
      <c r="R2681" t="s">
        <v>58</v>
      </c>
      <c r="S2681" t="s">
        <v>59</v>
      </c>
      <c r="T2681" t="s">
        <v>119</v>
      </c>
      <c r="U2681" t="s">
        <v>59</v>
      </c>
      <c r="V2681" t="s">
        <v>60</v>
      </c>
      <c r="W2681" t="s">
        <v>114</v>
      </c>
      <c r="X2681" t="s">
        <v>107</v>
      </c>
      <c r="Y2681" t="s">
        <v>63</v>
      </c>
      <c r="Z2681">
        <v>0</v>
      </c>
      <c r="AA2681">
        <v>16.61</v>
      </c>
      <c r="AB2681">
        <v>4.1500000000000004</v>
      </c>
      <c r="AC2681">
        <v>35</v>
      </c>
      <c r="AD2681">
        <v>332.66</v>
      </c>
      <c r="AE2681">
        <v>391.36</v>
      </c>
      <c r="AF2681">
        <v>16</v>
      </c>
      <c r="AG2681" t="b">
        <v>1</v>
      </c>
      <c r="AH2681">
        <v>385.35</v>
      </c>
      <c r="AI2681">
        <f t="shared" si="41"/>
        <v>663.35952508252569</v>
      </c>
      <c r="AJ2681">
        <v>7</v>
      </c>
      <c r="AK2681" t="b">
        <v>0</v>
      </c>
      <c r="AL2681" t="b">
        <v>0</v>
      </c>
      <c r="AM2681" t="s">
        <v>576</v>
      </c>
      <c r="AN2681" s="1">
        <v>40506</v>
      </c>
      <c r="AO2681" s="1">
        <v>40584</v>
      </c>
      <c r="AP2681" s="1">
        <v>40584</v>
      </c>
      <c r="AQ2681" s="1">
        <v>40653</v>
      </c>
    </row>
    <row r="2682" spans="1:43">
      <c r="A2682" t="s">
        <v>5170</v>
      </c>
      <c r="B2682">
        <v>63255005041</v>
      </c>
      <c r="C2682" t="s">
        <v>5171</v>
      </c>
      <c r="D2682" t="s">
        <v>128</v>
      </c>
      <c r="E2682">
        <v>94806</v>
      </c>
      <c r="F2682" t="s">
        <v>54</v>
      </c>
      <c r="G2682" t="s">
        <v>3915</v>
      </c>
      <c r="H2682" t="s">
        <v>286</v>
      </c>
      <c r="I2682" t="b">
        <v>0</v>
      </c>
      <c r="J2682" t="b">
        <v>0</v>
      </c>
      <c r="K2682" t="b">
        <v>1</v>
      </c>
      <c r="L2682" t="b">
        <v>0</v>
      </c>
      <c r="M2682" t="b">
        <v>0</v>
      </c>
      <c r="N2682" t="b">
        <v>0</v>
      </c>
      <c r="O2682" t="s">
        <v>57</v>
      </c>
      <c r="P2682" t="b">
        <v>0</v>
      </c>
      <c r="Q2682" t="b">
        <v>0</v>
      </c>
      <c r="R2682" t="s">
        <v>58</v>
      </c>
      <c r="S2682" t="s">
        <v>59</v>
      </c>
      <c r="V2682" t="s">
        <v>71</v>
      </c>
      <c r="W2682" t="s">
        <v>114</v>
      </c>
      <c r="X2682" t="s">
        <v>62</v>
      </c>
      <c r="Y2682" t="s">
        <v>63</v>
      </c>
      <c r="Z2682">
        <v>0</v>
      </c>
      <c r="AA2682">
        <v>24.21</v>
      </c>
      <c r="AB2682">
        <v>3.97</v>
      </c>
      <c r="AC2682">
        <v>35</v>
      </c>
      <c r="AD2682">
        <v>327.72</v>
      </c>
      <c r="AE2682">
        <v>385.55</v>
      </c>
      <c r="AF2682">
        <v>27</v>
      </c>
      <c r="AG2682" t="b">
        <v>1</v>
      </c>
      <c r="AH2682">
        <v>385.56</v>
      </c>
      <c r="AI2682">
        <f t="shared" si="41"/>
        <v>652.58620301326459</v>
      </c>
      <c r="AJ2682">
        <v>3</v>
      </c>
      <c r="AK2682" t="b">
        <v>1</v>
      </c>
      <c r="AL2682" t="b">
        <v>0</v>
      </c>
      <c r="AM2682" t="s">
        <v>576</v>
      </c>
      <c r="AN2682" s="1">
        <v>40546</v>
      </c>
      <c r="AO2682" s="1">
        <v>40615</v>
      </c>
      <c r="AQ2682" s="1">
        <v>40696</v>
      </c>
    </row>
    <row r="2683" spans="1:43">
      <c r="A2683" t="s">
        <v>5172</v>
      </c>
      <c r="B2683">
        <v>170993001607</v>
      </c>
      <c r="C2683" t="s">
        <v>181</v>
      </c>
      <c r="D2683" t="s">
        <v>182</v>
      </c>
      <c r="E2683">
        <v>60653</v>
      </c>
      <c r="F2683" t="s">
        <v>75</v>
      </c>
      <c r="G2683" t="s">
        <v>1009</v>
      </c>
      <c r="H2683" t="s">
        <v>184</v>
      </c>
      <c r="I2683" t="b">
        <v>0</v>
      </c>
      <c r="J2683" t="b">
        <v>1</v>
      </c>
      <c r="K2683" t="b">
        <v>0</v>
      </c>
      <c r="L2683" t="b">
        <v>0</v>
      </c>
      <c r="M2683" t="b">
        <v>0</v>
      </c>
      <c r="N2683" t="b">
        <v>0</v>
      </c>
      <c r="O2683" t="s">
        <v>77</v>
      </c>
      <c r="P2683" t="b">
        <v>0</v>
      </c>
      <c r="Q2683" t="b">
        <v>0</v>
      </c>
      <c r="R2683" t="s">
        <v>101</v>
      </c>
      <c r="S2683" t="s">
        <v>95</v>
      </c>
      <c r="V2683" t="s">
        <v>60</v>
      </c>
      <c r="W2683" t="s">
        <v>1</v>
      </c>
      <c r="X2683" t="s">
        <v>62</v>
      </c>
      <c r="Y2683" t="s">
        <v>63</v>
      </c>
      <c r="Z2683">
        <v>27.55</v>
      </c>
      <c r="AA2683">
        <v>0</v>
      </c>
      <c r="AB2683">
        <v>4.13</v>
      </c>
      <c r="AC2683">
        <v>9</v>
      </c>
      <c r="AD2683">
        <v>316.17</v>
      </c>
      <c r="AE2683">
        <v>385.57</v>
      </c>
      <c r="AF2683">
        <v>7</v>
      </c>
      <c r="AG2683" t="b">
        <v>1</v>
      </c>
      <c r="AH2683">
        <v>385.57</v>
      </c>
      <c r="AI2683">
        <f t="shared" si="41"/>
        <v>652.07538767663357</v>
      </c>
      <c r="AJ2683">
        <v>9</v>
      </c>
      <c r="AK2683" t="b">
        <v>0</v>
      </c>
      <c r="AL2683" t="b">
        <v>0</v>
      </c>
      <c r="AM2683" t="s">
        <v>576</v>
      </c>
      <c r="AN2683" s="1">
        <v>40255</v>
      </c>
      <c r="AO2683" s="1">
        <v>40388</v>
      </c>
      <c r="AP2683" s="1">
        <v>40500</v>
      </c>
      <c r="AQ2683" s="1">
        <v>40408</v>
      </c>
    </row>
    <row r="2684" spans="1:43">
      <c r="A2684" t="s">
        <v>5173</v>
      </c>
      <c r="B2684">
        <v>370387001555</v>
      </c>
      <c r="C2684" t="s">
        <v>5174</v>
      </c>
      <c r="D2684" t="s">
        <v>67</v>
      </c>
      <c r="E2684">
        <v>28338</v>
      </c>
      <c r="F2684" t="s">
        <v>68</v>
      </c>
      <c r="G2684" t="s">
        <v>5175</v>
      </c>
      <c r="H2684" t="s">
        <v>433</v>
      </c>
      <c r="I2684" t="b">
        <v>0</v>
      </c>
      <c r="J2684" t="b">
        <v>0</v>
      </c>
      <c r="K2684" t="b">
        <v>0</v>
      </c>
      <c r="L2684" t="b">
        <v>0</v>
      </c>
      <c r="M2684" t="b">
        <v>0</v>
      </c>
      <c r="N2684" t="b">
        <v>0</v>
      </c>
      <c r="O2684" t="s">
        <v>57</v>
      </c>
      <c r="P2684" t="b">
        <v>0</v>
      </c>
      <c r="Q2684" t="b">
        <v>0</v>
      </c>
      <c r="R2684" t="s">
        <v>104</v>
      </c>
      <c r="S2684" t="s">
        <v>95</v>
      </c>
      <c r="T2684" t="s">
        <v>94</v>
      </c>
      <c r="U2684" t="s">
        <v>95</v>
      </c>
      <c r="V2684" t="s">
        <v>60</v>
      </c>
      <c r="W2684" t="s">
        <v>61</v>
      </c>
      <c r="X2684" t="s">
        <v>62</v>
      </c>
      <c r="Y2684" t="s">
        <v>81</v>
      </c>
      <c r="Z2684">
        <v>26.63</v>
      </c>
      <c r="AA2684">
        <v>11.32</v>
      </c>
      <c r="AB2684">
        <v>6.66</v>
      </c>
      <c r="AC2684">
        <v>17</v>
      </c>
      <c r="AD2684">
        <v>328</v>
      </c>
      <c r="AE2684">
        <v>400</v>
      </c>
      <c r="AF2684">
        <v>24</v>
      </c>
      <c r="AG2684" t="b">
        <v>1</v>
      </c>
      <c r="AH2684">
        <v>385.88</v>
      </c>
      <c r="AI2684">
        <f t="shared" si="41"/>
        <v>636.33931224105618</v>
      </c>
      <c r="AJ2684">
        <v>5</v>
      </c>
      <c r="AK2684" t="b">
        <v>1</v>
      </c>
      <c r="AL2684" t="b">
        <v>0</v>
      </c>
      <c r="AM2684" t="s">
        <v>576</v>
      </c>
      <c r="AN2684" s="1">
        <v>39818</v>
      </c>
      <c r="AO2684" s="1">
        <v>39934</v>
      </c>
      <c r="AP2684" s="1">
        <v>40078</v>
      </c>
      <c r="AQ2684" s="1">
        <v>39975</v>
      </c>
    </row>
    <row r="2685" spans="1:43">
      <c r="A2685" t="s">
        <v>5176</v>
      </c>
      <c r="B2685">
        <v>280352000004</v>
      </c>
      <c r="C2685" t="s">
        <v>5177</v>
      </c>
      <c r="D2685" t="s">
        <v>162</v>
      </c>
      <c r="E2685">
        <v>39208</v>
      </c>
      <c r="F2685" t="s">
        <v>54</v>
      </c>
      <c r="G2685" t="s">
        <v>5178</v>
      </c>
      <c r="H2685" t="s">
        <v>5179</v>
      </c>
      <c r="I2685" t="b">
        <v>0</v>
      </c>
      <c r="J2685" t="b">
        <v>0</v>
      </c>
      <c r="K2685" t="b">
        <v>0</v>
      </c>
      <c r="L2685" t="b">
        <v>0</v>
      </c>
      <c r="M2685" t="b">
        <v>0</v>
      </c>
      <c r="N2685" t="b">
        <v>0</v>
      </c>
      <c r="O2685" t="s">
        <v>77</v>
      </c>
      <c r="P2685" t="b">
        <v>0</v>
      </c>
      <c r="Q2685" t="b">
        <v>0</v>
      </c>
      <c r="R2685" t="s">
        <v>119</v>
      </c>
      <c r="S2685" t="s">
        <v>59</v>
      </c>
      <c r="T2685" t="s">
        <v>101</v>
      </c>
      <c r="U2685" t="s">
        <v>95</v>
      </c>
      <c r="V2685" t="s">
        <v>60</v>
      </c>
      <c r="W2685" t="s">
        <v>80</v>
      </c>
      <c r="X2685" t="s">
        <v>62</v>
      </c>
      <c r="Y2685" t="s">
        <v>151</v>
      </c>
      <c r="Z2685">
        <v>26.02</v>
      </c>
      <c r="AA2685">
        <v>18.22</v>
      </c>
      <c r="AB2685">
        <v>6.51</v>
      </c>
      <c r="AC2685">
        <v>17</v>
      </c>
      <c r="AD2685">
        <v>328</v>
      </c>
      <c r="AE2685">
        <v>400</v>
      </c>
      <c r="AF2685">
        <v>20</v>
      </c>
      <c r="AG2685" t="b">
        <v>1</v>
      </c>
      <c r="AH2685">
        <v>385.88</v>
      </c>
      <c r="AI2685">
        <f t="shared" si="41"/>
        <v>636.33931224105618</v>
      </c>
      <c r="AJ2685">
        <v>2</v>
      </c>
      <c r="AK2685" t="b">
        <v>0</v>
      </c>
      <c r="AL2685" t="b">
        <v>0</v>
      </c>
      <c r="AM2685" t="s">
        <v>576</v>
      </c>
      <c r="AN2685" s="1">
        <v>39475</v>
      </c>
      <c r="AO2685" s="1">
        <v>39539</v>
      </c>
      <c r="AP2685" s="1">
        <v>39597</v>
      </c>
      <c r="AQ2685" s="1">
        <v>39630</v>
      </c>
    </row>
    <row r="2686" spans="1:43">
      <c r="A2686" t="s">
        <v>5180</v>
      </c>
      <c r="B2686">
        <v>170993000988</v>
      </c>
      <c r="C2686" t="s">
        <v>181</v>
      </c>
      <c r="D2686" t="s">
        <v>182</v>
      </c>
      <c r="E2686">
        <v>60657</v>
      </c>
      <c r="F2686" t="s">
        <v>75</v>
      </c>
      <c r="G2686" t="s">
        <v>1572</v>
      </c>
      <c r="H2686" t="s">
        <v>184</v>
      </c>
      <c r="I2686" t="b">
        <v>0</v>
      </c>
      <c r="J2686" t="b">
        <v>1</v>
      </c>
      <c r="K2686" t="b">
        <v>0</v>
      </c>
      <c r="L2686" t="b">
        <v>0</v>
      </c>
      <c r="M2686" t="b">
        <v>0</v>
      </c>
      <c r="N2686" t="b">
        <v>0</v>
      </c>
      <c r="O2686" t="s">
        <v>77</v>
      </c>
      <c r="P2686" t="b">
        <v>0</v>
      </c>
      <c r="Q2686" t="b">
        <v>0</v>
      </c>
      <c r="R2686" t="s">
        <v>211</v>
      </c>
      <c r="S2686" t="s">
        <v>100</v>
      </c>
      <c r="V2686" t="s">
        <v>71</v>
      </c>
      <c r="W2686" t="s">
        <v>61</v>
      </c>
      <c r="X2686" t="s">
        <v>107</v>
      </c>
      <c r="Y2686" t="s">
        <v>63</v>
      </c>
      <c r="Z2686">
        <v>27.51</v>
      </c>
      <c r="AA2686">
        <v>0</v>
      </c>
      <c r="AB2686">
        <v>6.88</v>
      </c>
      <c r="AC2686">
        <v>17</v>
      </c>
      <c r="AD2686">
        <v>327</v>
      </c>
      <c r="AE2686">
        <v>398.78</v>
      </c>
      <c r="AF2686">
        <v>31</v>
      </c>
      <c r="AG2686" t="b">
        <v>1</v>
      </c>
      <c r="AH2686">
        <v>385.88</v>
      </c>
      <c r="AI2686">
        <f t="shared" si="41"/>
        <v>636.33931224105618</v>
      </c>
      <c r="AJ2686">
        <v>7</v>
      </c>
      <c r="AK2686" t="b">
        <v>0</v>
      </c>
      <c r="AL2686" t="b">
        <v>0</v>
      </c>
      <c r="AM2686" t="s">
        <v>576</v>
      </c>
      <c r="AN2686" s="1">
        <v>38994</v>
      </c>
      <c r="AO2686" s="1">
        <v>39204</v>
      </c>
      <c r="AQ2686" s="1">
        <v>39237</v>
      </c>
    </row>
    <row r="2687" spans="1:43">
      <c r="A2687" t="s">
        <v>5181</v>
      </c>
      <c r="B2687">
        <v>110003000075</v>
      </c>
      <c r="C2687" t="s">
        <v>150</v>
      </c>
      <c r="D2687" t="s">
        <v>587</v>
      </c>
      <c r="E2687">
        <v>20011</v>
      </c>
      <c r="F2687" t="s">
        <v>75</v>
      </c>
      <c r="G2687" t="s">
        <v>588</v>
      </c>
      <c r="H2687" t="s">
        <v>589</v>
      </c>
      <c r="I2687" t="b">
        <v>0</v>
      </c>
      <c r="J2687" t="b">
        <v>0</v>
      </c>
      <c r="K2687" t="b">
        <v>0</v>
      </c>
      <c r="L2687" t="b">
        <v>1</v>
      </c>
      <c r="M2687" t="b">
        <v>0</v>
      </c>
      <c r="N2687" t="b">
        <v>0</v>
      </c>
      <c r="O2687" t="s">
        <v>77</v>
      </c>
      <c r="P2687" t="b">
        <v>1</v>
      </c>
      <c r="Q2687" t="b">
        <v>0</v>
      </c>
      <c r="R2687" t="s">
        <v>101</v>
      </c>
      <c r="S2687" t="s">
        <v>95</v>
      </c>
      <c r="T2687" t="s">
        <v>58</v>
      </c>
      <c r="U2687" t="s">
        <v>59</v>
      </c>
      <c r="V2687" t="s">
        <v>71</v>
      </c>
      <c r="W2687" t="s">
        <v>61</v>
      </c>
      <c r="X2687" t="s">
        <v>62</v>
      </c>
      <c r="Y2687" t="s">
        <v>63</v>
      </c>
      <c r="Z2687">
        <v>29.65</v>
      </c>
      <c r="AA2687">
        <v>17.05</v>
      </c>
      <c r="AB2687">
        <v>7.41</v>
      </c>
      <c r="AC2687">
        <v>17</v>
      </c>
      <c r="AD2687">
        <v>368</v>
      </c>
      <c r="AE2687">
        <v>448.78</v>
      </c>
      <c r="AF2687">
        <v>21</v>
      </c>
      <c r="AG2687" t="b">
        <v>1</v>
      </c>
      <c r="AH2687">
        <v>387.06</v>
      </c>
      <c r="AI2687">
        <f t="shared" si="41"/>
        <v>578.19890251853565</v>
      </c>
      <c r="AJ2687">
        <v>9</v>
      </c>
      <c r="AK2687" t="b">
        <v>0</v>
      </c>
      <c r="AL2687" t="b">
        <v>0</v>
      </c>
      <c r="AM2687" t="s">
        <v>576</v>
      </c>
      <c r="AN2687" s="1">
        <v>39487</v>
      </c>
      <c r="AO2687" s="1">
        <v>39506</v>
      </c>
      <c r="AP2687" s="1">
        <v>39576</v>
      </c>
      <c r="AQ2687" s="1">
        <v>39641</v>
      </c>
    </row>
    <row r="2688" spans="1:43">
      <c r="A2688" t="s">
        <v>5182</v>
      </c>
      <c r="B2688">
        <v>180477000805</v>
      </c>
      <c r="C2688" t="s">
        <v>523</v>
      </c>
      <c r="D2688" t="s">
        <v>368</v>
      </c>
      <c r="E2688">
        <v>46201</v>
      </c>
      <c r="F2688" t="s">
        <v>75</v>
      </c>
      <c r="G2688" t="s">
        <v>1177</v>
      </c>
      <c r="H2688" t="s">
        <v>525</v>
      </c>
      <c r="I2688" t="b">
        <v>0</v>
      </c>
      <c r="J2688" t="b">
        <v>0</v>
      </c>
      <c r="K2688" t="b">
        <v>0</v>
      </c>
      <c r="L2688" t="b">
        <v>0</v>
      </c>
      <c r="M2688" t="b">
        <v>0</v>
      </c>
      <c r="N2688" t="b">
        <v>0</v>
      </c>
      <c r="O2688" t="s">
        <v>57</v>
      </c>
      <c r="P2688" t="b">
        <v>0</v>
      </c>
      <c r="Q2688" t="b">
        <v>0</v>
      </c>
      <c r="R2688" t="s">
        <v>58</v>
      </c>
      <c r="S2688" t="s">
        <v>59</v>
      </c>
      <c r="V2688" t="s">
        <v>71</v>
      </c>
      <c r="W2688" t="s">
        <v>1</v>
      </c>
      <c r="X2688" t="s">
        <v>62</v>
      </c>
      <c r="Y2688" t="s">
        <v>81</v>
      </c>
      <c r="Z2688">
        <v>27.77</v>
      </c>
      <c r="AA2688">
        <v>0</v>
      </c>
      <c r="AB2688">
        <v>6.94</v>
      </c>
      <c r="AC2688">
        <v>17</v>
      </c>
      <c r="AD2688">
        <v>329</v>
      </c>
      <c r="AE2688">
        <v>401.22</v>
      </c>
      <c r="AF2688">
        <v>27</v>
      </c>
      <c r="AG2688" t="b">
        <v>1</v>
      </c>
      <c r="AH2688">
        <v>387.06</v>
      </c>
      <c r="AI2688">
        <f t="shared" si="41"/>
        <v>578.19890251853565</v>
      </c>
      <c r="AJ2688">
        <v>2</v>
      </c>
      <c r="AK2688" t="b">
        <v>0</v>
      </c>
      <c r="AL2688" t="b">
        <v>0</v>
      </c>
      <c r="AM2688" t="s">
        <v>576</v>
      </c>
      <c r="AN2688" s="1">
        <v>39127</v>
      </c>
      <c r="AO2688" s="1">
        <v>39185</v>
      </c>
      <c r="AQ2688" s="1">
        <v>39367</v>
      </c>
    </row>
    <row r="2689" spans="1:43">
      <c r="A2689" t="s">
        <v>5183</v>
      </c>
      <c r="B2689">
        <v>450228000480</v>
      </c>
      <c r="C2689" t="s">
        <v>4206</v>
      </c>
      <c r="D2689" t="s">
        <v>196</v>
      </c>
      <c r="E2689">
        <v>29585</v>
      </c>
      <c r="F2689" t="s">
        <v>68</v>
      </c>
      <c r="G2689" t="s">
        <v>502</v>
      </c>
      <c r="H2689" t="s">
        <v>501</v>
      </c>
      <c r="I2689" t="b">
        <v>0</v>
      </c>
      <c r="J2689" t="b">
        <v>0</v>
      </c>
      <c r="K2689" t="b">
        <v>0</v>
      </c>
      <c r="L2689" t="b">
        <v>0</v>
      </c>
      <c r="M2689" t="b">
        <v>0</v>
      </c>
      <c r="N2689" t="b">
        <v>0</v>
      </c>
      <c r="O2689" t="s">
        <v>57</v>
      </c>
      <c r="P2689" t="b">
        <v>0</v>
      </c>
      <c r="Q2689" t="b">
        <v>0</v>
      </c>
      <c r="R2689" t="s">
        <v>104</v>
      </c>
      <c r="S2689" t="s">
        <v>95</v>
      </c>
      <c r="T2689" t="s">
        <v>94</v>
      </c>
      <c r="U2689" t="s">
        <v>95</v>
      </c>
      <c r="V2689" t="s">
        <v>60</v>
      </c>
      <c r="W2689" t="s">
        <v>61</v>
      </c>
      <c r="X2689" t="s">
        <v>107</v>
      </c>
      <c r="Y2689" t="s">
        <v>81</v>
      </c>
      <c r="Z2689">
        <v>24.98</v>
      </c>
      <c r="AA2689">
        <v>12.49</v>
      </c>
      <c r="AB2689">
        <v>6.24</v>
      </c>
      <c r="AC2689">
        <v>17</v>
      </c>
      <c r="AD2689">
        <v>310</v>
      </c>
      <c r="AE2689">
        <v>378.05</v>
      </c>
      <c r="AF2689">
        <v>180</v>
      </c>
      <c r="AG2689" t="b">
        <v>1</v>
      </c>
      <c r="AH2689">
        <v>387.5</v>
      </c>
      <c r="AI2689">
        <f t="shared" si="41"/>
        <v>557.23222770674863</v>
      </c>
      <c r="AJ2689">
        <v>1</v>
      </c>
      <c r="AK2689" t="b">
        <v>0</v>
      </c>
      <c r="AL2689" t="b">
        <v>0</v>
      </c>
      <c r="AM2689" t="s">
        <v>576</v>
      </c>
      <c r="AN2689" s="1">
        <v>39342</v>
      </c>
      <c r="AO2689" s="1">
        <v>39393</v>
      </c>
      <c r="AP2689" s="1">
        <v>39489</v>
      </c>
      <c r="AQ2689" s="1">
        <v>39579</v>
      </c>
    </row>
    <row r="2690" spans="1:43">
      <c r="A2690" t="s">
        <v>5184</v>
      </c>
      <c r="B2690">
        <v>510264001065</v>
      </c>
      <c r="C2690" t="s">
        <v>3730</v>
      </c>
      <c r="D2690" t="s">
        <v>364</v>
      </c>
      <c r="E2690">
        <v>23607</v>
      </c>
      <c r="F2690" t="s">
        <v>75</v>
      </c>
      <c r="G2690" t="s">
        <v>3731</v>
      </c>
      <c r="H2690" t="s">
        <v>3732</v>
      </c>
      <c r="I2690" t="b">
        <v>0</v>
      </c>
      <c r="J2690" t="b">
        <v>1</v>
      </c>
      <c r="K2690" t="b">
        <v>0</v>
      </c>
      <c r="L2690" t="b">
        <v>0</v>
      </c>
      <c r="M2690" t="b">
        <v>0</v>
      </c>
      <c r="N2690" t="b">
        <v>0</v>
      </c>
      <c r="O2690" t="s">
        <v>77</v>
      </c>
      <c r="P2690" t="b">
        <v>0</v>
      </c>
      <c r="Q2690" t="b">
        <v>0</v>
      </c>
      <c r="R2690" t="s">
        <v>136</v>
      </c>
      <c r="S2690" t="s">
        <v>137</v>
      </c>
      <c r="T2690" t="s">
        <v>357</v>
      </c>
      <c r="U2690" t="s">
        <v>137</v>
      </c>
      <c r="V2690" t="s">
        <v>60</v>
      </c>
      <c r="W2690" t="s">
        <v>61</v>
      </c>
      <c r="X2690" t="s">
        <v>62</v>
      </c>
      <c r="Y2690" t="s">
        <v>63</v>
      </c>
      <c r="Z2690">
        <v>0</v>
      </c>
      <c r="AA2690">
        <v>0</v>
      </c>
      <c r="AB2690">
        <v>4.57</v>
      </c>
      <c r="AC2690">
        <v>9</v>
      </c>
      <c r="AD2690">
        <v>318.07</v>
      </c>
      <c r="AE2690">
        <v>387.89</v>
      </c>
      <c r="AF2690">
        <v>25</v>
      </c>
      <c r="AG2690" t="b">
        <v>1</v>
      </c>
      <c r="AH2690">
        <v>387.89</v>
      </c>
      <c r="AI2690">
        <f t="shared" si="41"/>
        <v>538.9718295781197</v>
      </c>
      <c r="AJ2690">
        <v>18</v>
      </c>
      <c r="AK2690" t="b">
        <v>0</v>
      </c>
      <c r="AL2690" t="b">
        <v>0</v>
      </c>
      <c r="AM2690" t="s">
        <v>576</v>
      </c>
      <c r="AN2690" s="1">
        <v>40351</v>
      </c>
      <c r="AO2690" s="1">
        <v>40393</v>
      </c>
      <c r="AP2690" s="1">
        <v>40429</v>
      </c>
      <c r="AQ2690" s="1">
        <v>40500</v>
      </c>
    </row>
    <row r="2691" spans="1:43">
      <c r="A2691" t="s">
        <v>5185</v>
      </c>
      <c r="B2691">
        <v>170993004917</v>
      </c>
      <c r="C2691" t="s">
        <v>181</v>
      </c>
      <c r="D2691" t="s">
        <v>182</v>
      </c>
      <c r="E2691">
        <v>60623</v>
      </c>
      <c r="F2691" t="s">
        <v>75</v>
      </c>
      <c r="G2691" t="s">
        <v>1795</v>
      </c>
      <c r="H2691" t="s">
        <v>184</v>
      </c>
      <c r="I2691" t="b">
        <v>0</v>
      </c>
      <c r="J2691" t="b">
        <v>1</v>
      </c>
      <c r="K2691" t="b">
        <v>0</v>
      </c>
      <c r="L2691" t="b">
        <v>0</v>
      </c>
      <c r="M2691" t="b">
        <v>0</v>
      </c>
      <c r="N2691" t="b">
        <v>0</v>
      </c>
      <c r="O2691" t="s">
        <v>57</v>
      </c>
      <c r="P2691" t="b">
        <v>0</v>
      </c>
      <c r="Q2691" t="b">
        <v>0</v>
      </c>
      <c r="R2691" t="s">
        <v>119</v>
      </c>
      <c r="S2691" t="s">
        <v>59</v>
      </c>
      <c r="T2691" t="s">
        <v>230</v>
      </c>
      <c r="U2691" t="s">
        <v>59</v>
      </c>
      <c r="V2691" t="s">
        <v>60</v>
      </c>
      <c r="W2691" t="s">
        <v>114</v>
      </c>
      <c r="X2691" t="s">
        <v>62</v>
      </c>
      <c r="Y2691" t="s">
        <v>63</v>
      </c>
      <c r="Z2691">
        <v>0</v>
      </c>
      <c r="AA2691">
        <v>0</v>
      </c>
      <c r="AB2691">
        <v>4.47</v>
      </c>
      <c r="AC2691">
        <v>35</v>
      </c>
      <c r="AD2691">
        <v>337.47</v>
      </c>
      <c r="AE2691">
        <v>387.9</v>
      </c>
      <c r="AF2691">
        <v>40</v>
      </c>
      <c r="AG2691" t="b">
        <v>1</v>
      </c>
      <c r="AH2691">
        <v>387.9</v>
      </c>
      <c r="AI2691">
        <f t="shared" ref="AI2691:AI2754" si="42">(AH2691-$AH$4651)^2</f>
        <v>538.50761424148868</v>
      </c>
      <c r="AJ2691">
        <v>2</v>
      </c>
      <c r="AK2691" t="b">
        <v>0</v>
      </c>
      <c r="AL2691" t="b">
        <v>1</v>
      </c>
      <c r="AM2691" t="s">
        <v>576</v>
      </c>
      <c r="AN2691" s="1">
        <v>40392</v>
      </c>
      <c r="AO2691" s="1">
        <v>40475</v>
      </c>
      <c r="AP2691" s="1">
        <v>40541</v>
      </c>
      <c r="AQ2691" s="1">
        <v>40541</v>
      </c>
    </row>
    <row r="2692" spans="1:43">
      <c r="A2692" t="s">
        <v>5186</v>
      </c>
      <c r="C2692" t="s">
        <v>1097</v>
      </c>
      <c r="D2692" t="s">
        <v>354</v>
      </c>
      <c r="E2692">
        <v>85308</v>
      </c>
      <c r="F2692" t="s">
        <v>75</v>
      </c>
      <c r="G2692" t="s">
        <v>5187</v>
      </c>
      <c r="H2692" t="s">
        <v>411</v>
      </c>
      <c r="I2692" t="b">
        <v>0</v>
      </c>
      <c r="J2692" t="b">
        <v>0</v>
      </c>
      <c r="K2692" t="b">
        <v>0</v>
      </c>
      <c r="L2692" t="b">
        <v>0</v>
      </c>
      <c r="M2692" t="b">
        <v>0</v>
      </c>
      <c r="N2692" t="b">
        <v>0</v>
      </c>
      <c r="O2692" t="s">
        <v>87</v>
      </c>
      <c r="P2692" t="b">
        <v>0</v>
      </c>
      <c r="Q2692" t="b">
        <v>0</v>
      </c>
      <c r="R2692" t="s">
        <v>267</v>
      </c>
      <c r="S2692" t="s">
        <v>95</v>
      </c>
      <c r="T2692" t="s">
        <v>915</v>
      </c>
      <c r="U2692" t="s">
        <v>137</v>
      </c>
      <c r="V2692" t="s">
        <v>71</v>
      </c>
      <c r="W2692" t="s">
        <v>80</v>
      </c>
      <c r="X2692" t="s">
        <v>62</v>
      </c>
      <c r="Y2692" t="s">
        <v>88</v>
      </c>
      <c r="Z2692">
        <v>0</v>
      </c>
      <c r="AA2692">
        <v>23.24</v>
      </c>
      <c r="AB2692">
        <v>4.88</v>
      </c>
      <c r="AC2692">
        <v>35</v>
      </c>
      <c r="AD2692">
        <v>388.15</v>
      </c>
      <c r="AE2692">
        <v>456.65</v>
      </c>
      <c r="AF2692">
        <v>50</v>
      </c>
      <c r="AG2692" t="b">
        <v>1</v>
      </c>
      <c r="AH2692">
        <v>388.15</v>
      </c>
      <c r="AI2692">
        <f t="shared" si="42"/>
        <v>526.96723082570043</v>
      </c>
      <c r="AJ2692">
        <v>1</v>
      </c>
      <c r="AK2692" t="b">
        <v>0</v>
      </c>
      <c r="AL2692" t="b">
        <v>0</v>
      </c>
      <c r="AM2692" t="s">
        <v>576</v>
      </c>
      <c r="AN2692" s="1">
        <v>40485</v>
      </c>
      <c r="AO2692" s="1">
        <v>40511</v>
      </c>
      <c r="AP2692" s="1">
        <v>40511</v>
      </c>
      <c r="AQ2692" s="1">
        <v>40634</v>
      </c>
    </row>
    <row r="2693" spans="1:43">
      <c r="A2693" t="s">
        <v>5188</v>
      </c>
      <c r="B2693">
        <v>61182001303</v>
      </c>
      <c r="C2693" t="s">
        <v>833</v>
      </c>
      <c r="D2693" t="s">
        <v>128</v>
      </c>
      <c r="E2693">
        <v>95127</v>
      </c>
      <c r="F2693" t="s">
        <v>75</v>
      </c>
      <c r="G2693" t="s">
        <v>5189</v>
      </c>
      <c r="H2693" t="s">
        <v>835</v>
      </c>
      <c r="I2693" t="b">
        <v>0</v>
      </c>
      <c r="J2693" t="b">
        <v>1</v>
      </c>
      <c r="K2693" t="b">
        <v>0</v>
      </c>
      <c r="L2693" t="b">
        <v>0</v>
      </c>
      <c r="M2693" t="b">
        <v>0</v>
      </c>
      <c r="N2693" t="b">
        <v>0</v>
      </c>
      <c r="O2693" t="s">
        <v>87</v>
      </c>
      <c r="P2693" t="b">
        <v>1</v>
      </c>
      <c r="Q2693" t="b">
        <v>0</v>
      </c>
      <c r="R2693" t="s">
        <v>58</v>
      </c>
      <c r="S2693" t="s">
        <v>59</v>
      </c>
      <c r="T2693" t="s">
        <v>113</v>
      </c>
      <c r="U2693" t="s">
        <v>113</v>
      </c>
      <c r="V2693" t="s">
        <v>60</v>
      </c>
      <c r="W2693" t="s">
        <v>1</v>
      </c>
      <c r="X2693" t="s">
        <v>107</v>
      </c>
      <c r="Y2693" t="s">
        <v>88</v>
      </c>
      <c r="Z2693">
        <v>26.11</v>
      </c>
      <c r="AA2693">
        <v>18.93</v>
      </c>
      <c r="AB2693">
        <v>6.53</v>
      </c>
      <c r="AC2693">
        <v>17</v>
      </c>
      <c r="AD2693">
        <v>330</v>
      </c>
      <c r="AE2693">
        <v>402.44</v>
      </c>
      <c r="AF2693">
        <v>45</v>
      </c>
      <c r="AG2693" t="b">
        <v>1</v>
      </c>
      <c r="AH2693">
        <v>388.23</v>
      </c>
      <c r="AI2693">
        <f t="shared" si="42"/>
        <v>523.30070813264638</v>
      </c>
      <c r="AJ2693">
        <v>3</v>
      </c>
      <c r="AK2693" t="b">
        <v>1</v>
      </c>
      <c r="AL2693" t="b">
        <v>0</v>
      </c>
      <c r="AM2693" t="s">
        <v>576</v>
      </c>
      <c r="AN2693" s="1">
        <v>39727</v>
      </c>
      <c r="AO2693" s="1">
        <v>39795</v>
      </c>
      <c r="AP2693" s="1">
        <v>39888</v>
      </c>
      <c r="AQ2693" s="1">
        <v>39880</v>
      </c>
    </row>
    <row r="2694" spans="1:43">
      <c r="A2694" t="s">
        <v>5190</v>
      </c>
      <c r="B2694">
        <v>61336001525</v>
      </c>
      <c r="C2694" t="s">
        <v>740</v>
      </c>
      <c r="D2694" t="s">
        <v>128</v>
      </c>
      <c r="E2694">
        <v>94533</v>
      </c>
      <c r="F2694" t="s">
        <v>75</v>
      </c>
      <c r="G2694" t="s">
        <v>2049</v>
      </c>
      <c r="H2694" t="s">
        <v>1015</v>
      </c>
      <c r="I2694" t="b">
        <v>0</v>
      </c>
      <c r="J2694" t="b">
        <v>0</v>
      </c>
      <c r="K2694" t="b">
        <v>1</v>
      </c>
      <c r="L2694" t="b">
        <v>0</v>
      </c>
      <c r="M2694" t="b">
        <v>0</v>
      </c>
      <c r="N2694" t="b">
        <v>0</v>
      </c>
      <c r="O2694" t="s">
        <v>77</v>
      </c>
      <c r="P2694" t="b">
        <v>0</v>
      </c>
      <c r="Q2694" t="b">
        <v>0</v>
      </c>
      <c r="R2694" t="s">
        <v>99</v>
      </c>
      <c r="S2694" t="s">
        <v>100</v>
      </c>
      <c r="T2694" t="s">
        <v>58</v>
      </c>
      <c r="U2694" t="s">
        <v>59</v>
      </c>
      <c r="V2694" t="s">
        <v>71</v>
      </c>
      <c r="W2694" t="s">
        <v>80</v>
      </c>
      <c r="X2694" t="s">
        <v>62</v>
      </c>
      <c r="Y2694" t="s">
        <v>63</v>
      </c>
      <c r="Z2694">
        <v>26.1</v>
      </c>
      <c r="AA2694">
        <v>18.920000000000002</v>
      </c>
      <c r="AB2694">
        <v>6.52</v>
      </c>
      <c r="AC2694">
        <v>17</v>
      </c>
      <c r="AD2694">
        <v>330</v>
      </c>
      <c r="AE2694">
        <v>402.44</v>
      </c>
      <c r="AF2694">
        <v>18</v>
      </c>
      <c r="AG2694" t="b">
        <v>1</v>
      </c>
      <c r="AH2694">
        <v>388.24</v>
      </c>
      <c r="AI2694">
        <f t="shared" si="42"/>
        <v>522.84329279601525</v>
      </c>
      <c r="AJ2694">
        <v>2</v>
      </c>
      <c r="AK2694" t="b">
        <v>0</v>
      </c>
      <c r="AL2694" t="b">
        <v>0</v>
      </c>
      <c r="AM2694" t="s">
        <v>576</v>
      </c>
      <c r="AN2694" s="1">
        <v>39503</v>
      </c>
      <c r="AO2694" s="1">
        <v>39547</v>
      </c>
      <c r="AP2694" s="1">
        <v>39762</v>
      </c>
      <c r="AQ2694" s="1">
        <v>39658</v>
      </c>
    </row>
    <row r="2695" spans="1:43">
      <c r="A2695" t="s">
        <v>5191</v>
      </c>
      <c r="B2695">
        <v>62271003028</v>
      </c>
      <c r="C2695" t="s">
        <v>829</v>
      </c>
      <c r="D2695" t="s">
        <v>128</v>
      </c>
      <c r="E2695">
        <v>91306</v>
      </c>
      <c r="F2695" t="s">
        <v>75</v>
      </c>
      <c r="G2695" t="s">
        <v>271</v>
      </c>
      <c r="H2695" t="s">
        <v>130</v>
      </c>
      <c r="I2695" t="b">
        <v>0</v>
      </c>
      <c r="J2695" t="b">
        <v>0</v>
      </c>
      <c r="K2695" t="b">
        <v>0</v>
      </c>
      <c r="L2695" t="b">
        <v>0</v>
      </c>
      <c r="M2695" t="b">
        <v>0</v>
      </c>
      <c r="N2695" t="b">
        <v>0</v>
      </c>
      <c r="O2695" t="s">
        <v>87</v>
      </c>
      <c r="P2695" t="b">
        <v>0</v>
      </c>
      <c r="Q2695" t="b">
        <v>0</v>
      </c>
      <c r="R2695" t="s">
        <v>58</v>
      </c>
      <c r="S2695" t="s">
        <v>59</v>
      </c>
      <c r="T2695" t="s">
        <v>119</v>
      </c>
      <c r="U2695" t="s">
        <v>59</v>
      </c>
      <c r="V2695" t="s">
        <v>71</v>
      </c>
      <c r="W2695" t="s">
        <v>114</v>
      </c>
      <c r="X2695" t="s">
        <v>62</v>
      </c>
      <c r="Y2695" t="s">
        <v>81</v>
      </c>
      <c r="Z2695">
        <v>26.1</v>
      </c>
      <c r="AA2695">
        <v>18.920000000000002</v>
      </c>
      <c r="AB2695">
        <v>6.53</v>
      </c>
      <c r="AC2695">
        <v>17</v>
      </c>
      <c r="AD2695">
        <v>330</v>
      </c>
      <c r="AE2695">
        <v>402.44</v>
      </c>
      <c r="AF2695">
        <v>25</v>
      </c>
      <c r="AG2695" t="b">
        <v>1</v>
      </c>
      <c r="AH2695">
        <v>388.24</v>
      </c>
      <c r="AI2695">
        <f t="shared" si="42"/>
        <v>522.84329279601525</v>
      </c>
      <c r="AJ2695">
        <v>3</v>
      </c>
      <c r="AK2695" t="b">
        <v>0</v>
      </c>
      <c r="AL2695" t="b">
        <v>0</v>
      </c>
      <c r="AM2695" t="s">
        <v>576</v>
      </c>
      <c r="AN2695" s="1">
        <v>39392</v>
      </c>
      <c r="AO2695" s="1">
        <v>39455</v>
      </c>
      <c r="AP2695" s="1">
        <v>39548</v>
      </c>
      <c r="AQ2695" s="1">
        <v>39632</v>
      </c>
    </row>
    <row r="2696" spans="1:43">
      <c r="A2696" t="s">
        <v>5192</v>
      </c>
      <c r="C2696" t="s">
        <v>483</v>
      </c>
      <c r="D2696" t="s">
        <v>74</v>
      </c>
      <c r="E2696">
        <v>11237</v>
      </c>
      <c r="F2696" t="s">
        <v>75</v>
      </c>
      <c r="G2696" t="s">
        <v>484</v>
      </c>
      <c r="H2696" t="s">
        <v>483</v>
      </c>
      <c r="I2696" t="b">
        <v>0</v>
      </c>
      <c r="J2696" t="b">
        <v>0</v>
      </c>
      <c r="K2696" t="b">
        <v>0</v>
      </c>
      <c r="L2696" t="b">
        <v>0</v>
      </c>
      <c r="M2696" t="b">
        <v>0</v>
      </c>
      <c r="N2696" t="b">
        <v>0</v>
      </c>
      <c r="O2696" t="s">
        <v>77</v>
      </c>
      <c r="P2696" t="b">
        <v>0</v>
      </c>
      <c r="Q2696" t="b">
        <v>1</v>
      </c>
      <c r="R2696" t="s">
        <v>101</v>
      </c>
      <c r="S2696" t="s">
        <v>95</v>
      </c>
      <c r="T2696" t="s">
        <v>1</v>
      </c>
      <c r="U2696" t="s">
        <v>137</v>
      </c>
      <c r="V2696" t="s">
        <v>60</v>
      </c>
      <c r="W2696" t="s">
        <v>61</v>
      </c>
      <c r="X2696" t="s">
        <v>62</v>
      </c>
      <c r="Y2696" t="s">
        <v>81</v>
      </c>
      <c r="Z2696">
        <v>0</v>
      </c>
      <c r="AA2696">
        <v>0</v>
      </c>
      <c r="AB2696">
        <v>4.4800000000000004</v>
      </c>
      <c r="AC2696">
        <v>35</v>
      </c>
      <c r="AD2696">
        <v>337.97</v>
      </c>
      <c r="AE2696">
        <v>388.47</v>
      </c>
      <c r="AF2696">
        <v>25</v>
      </c>
      <c r="AG2696" t="b">
        <v>1</v>
      </c>
      <c r="AH2696">
        <v>388.47</v>
      </c>
      <c r="AI2696">
        <f t="shared" si="42"/>
        <v>512.3779400534894</v>
      </c>
      <c r="AJ2696">
        <v>2</v>
      </c>
      <c r="AK2696" t="b">
        <v>1</v>
      </c>
      <c r="AL2696" t="b">
        <v>1</v>
      </c>
      <c r="AM2696" t="s">
        <v>576</v>
      </c>
      <c r="AN2696" s="1">
        <v>40361</v>
      </c>
      <c r="AO2696" s="1">
        <v>40443</v>
      </c>
      <c r="AP2696" s="1">
        <v>40512</v>
      </c>
      <c r="AQ2696" s="1">
        <v>40510</v>
      </c>
    </row>
    <row r="2697" spans="1:43">
      <c r="A2697" t="s">
        <v>5193</v>
      </c>
      <c r="B2697">
        <v>320006000077</v>
      </c>
      <c r="C2697" t="s">
        <v>1317</v>
      </c>
      <c r="D2697" t="s">
        <v>227</v>
      </c>
      <c r="E2697">
        <v>89031</v>
      </c>
      <c r="F2697" t="s">
        <v>54</v>
      </c>
      <c r="G2697" t="s">
        <v>228</v>
      </c>
      <c r="H2697" t="s">
        <v>229</v>
      </c>
      <c r="I2697" t="b">
        <v>0</v>
      </c>
      <c r="J2697" t="b">
        <v>0</v>
      </c>
      <c r="K2697" t="b">
        <v>0</v>
      </c>
      <c r="L2697" t="b">
        <v>0</v>
      </c>
      <c r="M2697" t="b">
        <v>0</v>
      </c>
      <c r="N2697" t="b">
        <v>0</v>
      </c>
      <c r="O2697" t="s">
        <v>77</v>
      </c>
      <c r="P2697" t="b">
        <v>0</v>
      </c>
      <c r="Q2697" t="b">
        <v>0</v>
      </c>
      <c r="R2697" t="s">
        <v>104</v>
      </c>
      <c r="S2697" t="s">
        <v>95</v>
      </c>
      <c r="V2697" t="s">
        <v>71</v>
      </c>
      <c r="W2697" t="s">
        <v>61</v>
      </c>
      <c r="X2697" t="s">
        <v>107</v>
      </c>
      <c r="Y2697" t="s">
        <v>63</v>
      </c>
      <c r="Z2697">
        <v>0</v>
      </c>
      <c r="AA2697">
        <v>21.63</v>
      </c>
      <c r="AB2697">
        <v>4.13</v>
      </c>
      <c r="AC2697">
        <v>35</v>
      </c>
      <c r="AD2697">
        <v>336.36</v>
      </c>
      <c r="AE2697">
        <v>395.72</v>
      </c>
      <c r="AF2697">
        <v>44</v>
      </c>
      <c r="AG2697" t="b">
        <v>1</v>
      </c>
      <c r="AH2697">
        <v>388.54</v>
      </c>
      <c r="AI2697">
        <f t="shared" si="42"/>
        <v>509.21383269706899</v>
      </c>
      <c r="AJ2697">
        <v>3</v>
      </c>
      <c r="AK2697" t="b">
        <v>1</v>
      </c>
      <c r="AL2697" t="b">
        <v>0</v>
      </c>
      <c r="AM2697" t="s">
        <v>576</v>
      </c>
      <c r="AN2697" s="1">
        <v>40615</v>
      </c>
      <c r="AO2697" s="1">
        <v>40619</v>
      </c>
      <c r="AQ2697" s="1">
        <v>40766</v>
      </c>
    </row>
    <row r="2698" spans="1:43">
      <c r="A2698" t="s">
        <v>5194</v>
      </c>
      <c r="B2698">
        <v>120048000710</v>
      </c>
      <c r="C2698" t="s">
        <v>425</v>
      </c>
      <c r="D2698" t="s">
        <v>257</v>
      </c>
      <c r="E2698">
        <v>32209</v>
      </c>
      <c r="F2698" t="s">
        <v>75</v>
      </c>
      <c r="G2698" t="s">
        <v>1556</v>
      </c>
      <c r="H2698" t="s">
        <v>1557</v>
      </c>
      <c r="I2698" t="b">
        <v>0</v>
      </c>
      <c r="J2698" t="b">
        <v>1</v>
      </c>
      <c r="K2698" t="b">
        <v>0</v>
      </c>
      <c r="L2698" t="b">
        <v>0</v>
      </c>
      <c r="M2698" t="b">
        <v>0</v>
      </c>
      <c r="N2698" t="b">
        <v>0</v>
      </c>
      <c r="O2698" t="s">
        <v>57</v>
      </c>
      <c r="P2698" t="b">
        <v>0</v>
      </c>
      <c r="Q2698" t="b">
        <v>0</v>
      </c>
      <c r="R2698" t="s">
        <v>119</v>
      </c>
      <c r="S2698" t="s">
        <v>59</v>
      </c>
      <c r="T2698" t="s">
        <v>58</v>
      </c>
      <c r="U2698" t="s">
        <v>59</v>
      </c>
      <c r="V2698" t="s">
        <v>60</v>
      </c>
      <c r="W2698" t="s">
        <v>114</v>
      </c>
      <c r="X2698" t="s">
        <v>62</v>
      </c>
      <c r="Y2698" t="s">
        <v>63</v>
      </c>
      <c r="Z2698">
        <v>0</v>
      </c>
      <c r="AA2698">
        <v>0</v>
      </c>
      <c r="AB2698">
        <v>4.3600000000000003</v>
      </c>
      <c r="AC2698">
        <v>35</v>
      </c>
      <c r="AD2698">
        <v>330.3</v>
      </c>
      <c r="AE2698">
        <v>388.59</v>
      </c>
      <c r="AF2698">
        <v>22</v>
      </c>
      <c r="AG2698" t="b">
        <v>1</v>
      </c>
      <c r="AH2698">
        <v>388.58</v>
      </c>
      <c r="AI2698">
        <f t="shared" si="42"/>
        <v>507.41017135054449</v>
      </c>
      <c r="AJ2698">
        <v>5</v>
      </c>
      <c r="AK2698" t="b">
        <v>1</v>
      </c>
      <c r="AL2698" t="b">
        <v>0</v>
      </c>
      <c r="AM2698" t="s">
        <v>576</v>
      </c>
      <c r="AN2698" s="1">
        <v>40567</v>
      </c>
      <c r="AO2698" s="1">
        <v>40630</v>
      </c>
      <c r="AP2698" s="1">
        <v>40631</v>
      </c>
      <c r="AQ2698" s="1">
        <v>40717</v>
      </c>
    </row>
    <row r="2699" spans="1:43">
      <c r="A2699" t="s">
        <v>5195</v>
      </c>
      <c r="B2699">
        <v>90045000054</v>
      </c>
      <c r="C2699" t="s">
        <v>738</v>
      </c>
      <c r="D2699" t="s">
        <v>557</v>
      </c>
      <c r="E2699">
        <v>6605</v>
      </c>
      <c r="F2699" t="s">
        <v>75</v>
      </c>
      <c r="G2699" t="s">
        <v>739</v>
      </c>
      <c r="H2699" t="s">
        <v>740</v>
      </c>
      <c r="I2699" t="b">
        <v>0</v>
      </c>
      <c r="J2699" t="b">
        <v>0</v>
      </c>
      <c r="K2699" t="b">
        <v>0</v>
      </c>
      <c r="L2699" t="b">
        <v>0</v>
      </c>
      <c r="M2699" t="b">
        <v>0</v>
      </c>
      <c r="N2699" t="b">
        <v>0</v>
      </c>
      <c r="O2699" t="s">
        <v>77</v>
      </c>
      <c r="P2699" t="b">
        <v>0</v>
      </c>
      <c r="Q2699" t="b">
        <v>0</v>
      </c>
      <c r="R2699" t="s">
        <v>58</v>
      </c>
      <c r="S2699" t="s">
        <v>59</v>
      </c>
      <c r="V2699" t="s">
        <v>71</v>
      </c>
      <c r="W2699" t="s">
        <v>114</v>
      </c>
      <c r="X2699" t="s">
        <v>62</v>
      </c>
      <c r="Y2699" t="s">
        <v>63</v>
      </c>
      <c r="Z2699">
        <v>0</v>
      </c>
      <c r="AA2699">
        <v>0</v>
      </c>
      <c r="AB2699">
        <v>4.3600000000000003</v>
      </c>
      <c r="AC2699">
        <v>35</v>
      </c>
      <c r="AD2699">
        <v>330.31</v>
      </c>
      <c r="AE2699">
        <v>388.6</v>
      </c>
      <c r="AF2699">
        <v>100</v>
      </c>
      <c r="AG2699" t="b">
        <v>1</v>
      </c>
      <c r="AH2699">
        <v>388.6</v>
      </c>
      <c r="AI2699">
        <f t="shared" si="42"/>
        <v>506.50954067727974</v>
      </c>
      <c r="AJ2699">
        <v>5</v>
      </c>
      <c r="AK2699" t="b">
        <v>0</v>
      </c>
      <c r="AL2699" t="b">
        <v>1</v>
      </c>
      <c r="AM2699" t="s">
        <v>576</v>
      </c>
      <c r="AN2699" s="1">
        <v>40486</v>
      </c>
      <c r="AO2699" s="1">
        <v>40518</v>
      </c>
      <c r="AP2699" s="1">
        <v>40542</v>
      </c>
      <c r="AQ2699" s="1">
        <v>40635</v>
      </c>
    </row>
    <row r="2700" spans="1:43">
      <c r="A2700" t="s">
        <v>5196</v>
      </c>
      <c r="B2700">
        <v>63441005360</v>
      </c>
      <c r="C2700" t="s">
        <v>205</v>
      </c>
      <c r="D2700" t="s">
        <v>128</v>
      </c>
      <c r="E2700">
        <v>94122</v>
      </c>
      <c r="F2700" t="s">
        <v>75</v>
      </c>
      <c r="G2700" t="s">
        <v>206</v>
      </c>
      <c r="H2700" t="s">
        <v>205</v>
      </c>
      <c r="I2700" t="b">
        <v>0</v>
      </c>
      <c r="J2700" t="b">
        <v>0</v>
      </c>
      <c r="K2700" t="b">
        <v>0</v>
      </c>
      <c r="L2700" t="b">
        <v>0</v>
      </c>
      <c r="M2700" t="b">
        <v>0</v>
      </c>
      <c r="N2700" t="b">
        <v>0</v>
      </c>
      <c r="O2700" t="s">
        <v>77</v>
      </c>
      <c r="P2700" t="b">
        <v>0</v>
      </c>
      <c r="Q2700" t="b">
        <v>0</v>
      </c>
      <c r="R2700" t="s">
        <v>512</v>
      </c>
      <c r="S2700" t="s">
        <v>273</v>
      </c>
      <c r="T2700" t="s">
        <v>272</v>
      </c>
      <c r="U2700" t="s">
        <v>273</v>
      </c>
      <c r="V2700" t="s">
        <v>71</v>
      </c>
      <c r="W2700" t="s">
        <v>61</v>
      </c>
      <c r="X2700" t="s">
        <v>107</v>
      </c>
      <c r="Y2700" t="s">
        <v>63</v>
      </c>
      <c r="Z2700">
        <v>24.55</v>
      </c>
      <c r="AA2700">
        <v>17.8</v>
      </c>
      <c r="AB2700">
        <v>6.14</v>
      </c>
      <c r="AC2700">
        <v>17</v>
      </c>
      <c r="AD2700">
        <v>311</v>
      </c>
      <c r="AE2700">
        <v>379.27</v>
      </c>
      <c r="AF2700">
        <v>20</v>
      </c>
      <c r="AG2700" t="b">
        <v>1</v>
      </c>
      <c r="AH2700">
        <v>388.75</v>
      </c>
      <c r="AI2700">
        <f t="shared" si="42"/>
        <v>499.78031062780786</v>
      </c>
      <c r="AJ2700">
        <v>3</v>
      </c>
      <c r="AK2700" t="b">
        <v>0</v>
      </c>
      <c r="AL2700" t="b">
        <v>0</v>
      </c>
      <c r="AM2700" t="s">
        <v>576</v>
      </c>
      <c r="AN2700" s="1">
        <v>39782</v>
      </c>
      <c r="AO2700" s="1">
        <v>39895</v>
      </c>
      <c r="AP2700" s="1">
        <v>39968</v>
      </c>
      <c r="AQ2700" s="1">
        <v>39933</v>
      </c>
    </row>
    <row r="2701" spans="1:43">
      <c r="A2701" t="s">
        <v>5197</v>
      </c>
      <c r="C2701" t="s">
        <v>73</v>
      </c>
      <c r="D2701" t="s">
        <v>74</v>
      </c>
      <c r="E2701">
        <v>10473</v>
      </c>
      <c r="F2701" t="s">
        <v>75</v>
      </c>
      <c r="G2701" t="s">
        <v>331</v>
      </c>
      <c r="H2701" t="s">
        <v>73</v>
      </c>
      <c r="I2701" t="b">
        <v>0</v>
      </c>
      <c r="J2701" t="b">
        <v>0</v>
      </c>
      <c r="K2701" t="b">
        <v>0</v>
      </c>
      <c r="L2701" t="b">
        <v>0</v>
      </c>
      <c r="M2701" t="b">
        <v>0</v>
      </c>
      <c r="N2701" t="b">
        <v>0</v>
      </c>
      <c r="O2701" t="s">
        <v>77</v>
      </c>
      <c r="P2701" t="b">
        <v>0</v>
      </c>
      <c r="Q2701" t="b">
        <v>0</v>
      </c>
      <c r="R2701" t="s">
        <v>267</v>
      </c>
      <c r="S2701" t="s">
        <v>95</v>
      </c>
      <c r="W2701" t="s">
        <v>80</v>
      </c>
      <c r="X2701" t="s">
        <v>62</v>
      </c>
      <c r="Y2701" t="s">
        <v>151</v>
      </c>
      <c r="AD2701">
        <v>338</v>
      </c>
      <c r="AE2701">
        <v>412.2</v>
      </c>
      <c r="AF2701">
        <v>0</v>
      </c>
      <c r="AG2701" t="b">
        <v>0</v>
      </c>
      <c r="AH2701">
        <v>389</v>
      </c>
      <c r="AI2701">
        <f t="shared" si="42"/>
        <v>488.66492721201968</v>
      </c>
      <c r="AJ2701">
        <v>1</v>
      </c>
      <c r="AK2701" t="b">
        <v>0</v>
      </c>
      <c r="AL2701" t="b">
        <v>0</v>
      </c>
      <c r="AM2701" t="s">
        <v>576</v>
      </c>
      <c r="AN2701" s="1">
        <v>37792</v>
      </c>
      <c r="AO2701" s="1">
        <v>37958</v>
      </c>
      <c r="AP2701" s="1">
        <v>38092</v>
      </c>
      <c r="AQ2701" s="1">
        <v>38077</v>
      </c>
    </row>
    <row r="2702" spans="1:43">
      <c r="A2702" t="s">
        <v>5198</v>
      </c>
      <c r="C2702" t="s">
        <v>483</v>
      </c>
      <c r="D2702" t="s">
        <v>74</v>
      </c>
      <c r="E2702">
        <v>11224</v>
      </c>
      <c r="F2702" t="s">
        <v>75</v>
      </c>
      <c r="G2702" t="s">
        <v>76</v>
      </c>
      <c r="H2702" t="s">
        <v>483</v>
      </c>
      <c r="I2702" t="b">
        <v>0</v>
      </c>
      <c r="J2702" t="b">
        <v>1</v>
      </c>
      <c r="K2702" t="b">
        <v>0</v>
      </c>
      <c r="L2702" t="b">
        <v>0</v>
      </c>
      <c r="M2702" t="b">
        <v>0</v>
      </c>
      <c r="N2702" t="b">
        <v>0</v>
      </c>
      <c r="O2702" t="s">
        <v>57</v>
      </c>
      <c r="P2702" t="b">
        <v>0</v>
      </c>
      <c r="Q2702" t="b">
        <v>0</v>
      </c>
      <c r="R2702" t="s">
        <v>119</v>
      </c>
      <c r="S2702" t="s">
        <v>59</v>
      </c>
      <c r="T2702" t="s">
        <v>58</v>
      </c>
      <c r="U2702" t="s">
        <v>59</v>
      </c>
      <c r="V2702" t="s">
        <v>60</v>
      </c>
      <c r="W2702" t="s">
        <v>1</v>
      </c>
      <c r="X2702" t="s">
        <v>62</v>
      </c>
      <c r="Y2702" t="s">
        <v>63</v>
      </c>
      <c r="Z2702">
        <v>27.9</v>
      </c>
      <c r="AA2702">
        <v>0</v>
      </c>
      <c r="AB2702">
        <v>6.98</v>
      </c>
      <c r="AC2702">
        <v>17</v>
      </c>
      <c r="AD2702">
        <v>331</v>
      </c>
      <c r="AE2702">
        <v>403.66</v>
      </c>
      <c r="AF2702">
        <v>23</v>
      </c>
      <c r="AG2702" t="b">
        <v>1</v>
      </c>
      <c r="AH2702">
        <v>389.41</v>
      </c>
      <c r="AI2702">
        <f t="shared" si="42"/>
        <v>470.70629841012601</v>
      </c>
      <c r="AJ2702">
        <v>3</v>
      </c>
      <c r="AK2702" t="b">
        <v>0</v>
      </c>
      <c r="AL2702" t="b">
        <v>0</v>
      </c>
      <c r="AM2702" t="s">
        <v>576</v>
      </c>
      <c r="AN2702" s="1">
        <v>39334</v>
      </c>
      <c r="AO2702" s="1">
        <v>39461</v>
      </c>
      <c r="AP2702" s="1">
        <v>39569</v>
      </c>
      <c r="AQ2702" s="1">
        <v>39561</v>
      </c>
    </row>
    <row r="2703" spans="1:43">
      <c r="A2703" t="s">
        <v>5199</v>
      </c>
      <c r="B2703">
        <v>470174000572</v>
      </c>
      <c r="C2703" t="s">
        <v>5200</v>
      </c>
      <c r="D2703" t="s">
        <v>222</v>
      </c>
      <c r="E2703">
        <v>37711</v>
      </c>
      <c r="F2703" t="s">
        <v>68</v>
      </c>
      <c r="G2703" t="s">
        <v>5201</v>
      </c>
      <c r="H2703" t="s">
        <v>5202</v>
      </c>
      <c r="I2703" t="b">
        <v>0</v>
      </c>
      <c r="J2703" t="b">
        <v>0</v>
      </c>
      <c r="K2703" t="b">
        <v>0</v>
      </c>
      <c r="L2703" t="b">
        <v>0</v>
      </c>
      <c r="M2703" t="b">
        <v>0</v>
      </c>
      <c r="N2703" t="b">
        <v>0</v>
      </c>
      <c r="O2703" t="s">
        <v>57</v>
      </c>
      <c r="P2703" t="b">
        <v>0</v>
      </c>
      <c r="Q2703" t="b">
        <v>0</v>
      </c>
      <c r="R2703" t="s">
        <v>58</v>
      </c>
      <c r="S2703" t="s">
        <v>59</v>
      </c>
      <c r="T2703" t="s">
        <v>1</v>
      </c>
      <c r="U2703" t="s">
        <v>137</v>
      </c>
      <c r="V2703" t="s">
        <v>71</v>
      </c>
      <c r="W2703" t="s">
        <v>80</v>
      </c>
      <c r="X2703" t="s">
        <v>62</v>
      </c>
      <c r="Y2703" t="s">
        <v>151</v>
      </c>
      <c r="Z2703">
        <v>12</v>
      </c>
      <c r="AA2703">
        <v>0</v>
      </c>
      <c r="AB2703">
        <v>4.2</v>
      </c>
      <c r="AC2703">
        <v>35</v>
      </c>
      <c r="AD2703">
        <v>331.09</v>
      </c>
      <c r="AE2703">
        <v>389.52</v>
      </c>
      <c r="AF2703">
        <v>160</v>
      </c>
      <c r="AG2703" t="b">
        <v>1</v>
      </c>
      <c r="AH2703">
        <v>389.51</v>
      </c>
      <c r="AI2703">
        <f t="shared" si="42"/>
        <v>466.37714504381222</v>
      </c>
      <c r="AJ2703">
        <v>4</v>
      </c>
      <c r="AK2703" t="b">
        <v>1</v>
      </c>
      <c r="AL2703" t="b">
        <v>0</v>
      </c>
      <c r="AM2703" t="s">
        <v>576</v>
      </c>
      <c r="AN2703" s="1">
        <v>40582</v>
      </c>
      <c r="AO2703" s="1">
        <v>40582</v>
      </c>
      <c r="AQ2703" s="1">
        <v>40730</v>
      </c>
    </row>
    <row r="2704" spans="1:43">
      <c r="A2704" t="s">
        <v>5203</v>
      </c>
      <c r="C2704" t="s">
        <v>483</v>
      </c>
      <c r="D2704" t="s">
        <v>74</v>
      </c>
      <c r="E2704">
        <v>11201</v>
      </c>
      <c r="F2704" t="s">
        <v>75</v>
      </c>
      <c r="G2704" t="s">
        <v>484</v>
      </c>
      <c r="H2704" t="s">
        <v>483</v>
      </c>
      <c r="I2704" t="b">
        <v>0</v>
      </c>
      <c r="J2704" t="b">
        <v>1</v>
      </c>
      <c r="K2704" t="b">
        <v>0</v>
      </c>
      <c r="L2704" t="b">
        <v>0</v>
      </c>
      <c r="M2704" t="b">
        <v>0</v>
      </c>
      <c r="N2704" t="b">
        <v>0</v>
      </c>
      <c r="O2704" t="s">
        <v>77</v>
      </c>
      <c r="P2704" t="b">
        <v>0</v>
      </c>
      <c r="Q2704" t="b">
        <v>0</v>
      </c>
      <c r="R2704" t="s">
        <v>357</v>
      </c>
      <c r="S2704" t="s">
        <v>137</v>
      </c>
      <c r="T2704" t="s">
        <v>211</v>
      </c>
      <c r="U2704" t="s">
        <v>100</v>
      </c>
      <c r="V2704" t="s">
        <v>60</v>
      </c>
      <c r="W2704" t="s">
        <v>61</v>
      </c>
      <c r="X2704" t="s">
        <v>62</v>
      </c>
      <c r="Y2704" t="s">
        <v>81</v>
      </c>
      <c r="Z2704">
        <v>0</v>
      </c>
      <c r="AA2704">
        <v>0</v>
      </c>
      <c r="AB2704">
        <v>4.49</v>
      </c>
      <c r="AC2704">
        <v>35</v>
      </c>
      <c r="AD2704">
        <v>338.88</v>
      </c>
      <c r="AE2704">
        <v>389.52</v>
      </c>
      <c r="AF2704">
        <v>26</v>
      </c>
      <c r="AG2704" t="b">
        <v>1</v>
      </c>
      <c r="AH2704">
        <v>389.52</v>
      </c>
      <c r="AI2704">
        <f t="shared" si="42"/>
        <v>465.94532970718109</v>
      </c>
      <c r="AJ2704">
        <v>2</v>
      </c>
      <c r="AK2704" t="b">
        <v>0</v>
      </c>
      <c r="AL2704" t="b">
        <v>1</v>
      </c>
      <c r="AM2704" t="s">
        <v>576</v>
      </c>
      <c r="AN2704" s="1">
        <v>40371</v>
      </c>
      <c r="AO2704" s="1">
        <v>40440</v>
      </c>
      <c r="AP2704" s="1">
        <v>40568</v>
      </c>
      <c r="AQ2704" s="1">
        <v>40520</v>
      </c>
    </row>
    <row r="2705" spans="1:43">
      <c r="A2705" t="s">
        <v>5204</v>
      </c>
      <c r="B2705">
        <v>120087002183</v>
      </c>
      <c r="C2705" t="s">
        <v>646</v>
      </c>
      <c r="D2705" t="s">
        <v>257</v>
      </c>
      <c r="E2705">
        <v>33611</v>
      </c>
      <c r="F2705" t="s">
        <v>75</v>
      </c>
      <c r="G2705" t="s">
        <v>647</v>
      </c>
      <c r="H2705" t="s">
        <v>648</v>
      </c>
      <c r="I2705" t="b">
        <v>0</v>
      </c>
      <c r="J2705" t="b">
        <v>0</v>
      </c>
      <c r="K2705" t="b">
        <v>0</v>
      </c>
      <c r="L2705" t="b">
        <v>0</v>
      </c>
      <c r="M2705" t="b">
        <v>0</v>
      </c>
      <c r="N2705" t="b">
        <v>0</v>
      </c>
      <c r="O2705" t="s">
        <v>77</v>
      </c>
      <c r="P2705" t="b">
        <v>0</v>
      </c>
      <c r="Q2705" t="b">
        <v>0</v>
      </c>
      <c r="R2705" t="s">
        <v>58</v>
      </c>
      <c r="S2705" t="s">
        <v>59</v>
      </c>
      <c r="V2705" t="s">
        <v>71</v>
      </c>
      <c r="W2705" t="s">
        <v>61</v>
      </c>
      <c r="X2705" t="s">
        <v>62</v>
      </c>
      <c r="Y2705" t="s">
        <v>63</v>
      </c>
      <c r="Z2705">
        <v>0</v>
      </c>
      <c r="AA2705">
        <v>0</v>
      </c>
      <c r="AB2705">
        <v>4.38</v>
      </c>
      <c r="AC2705">
        <v>35</v>
      </c>
      <c r="AD2705">
        <v>331.11</v>
      </c>
      <c r="AE2705">
        <v>389.54</v>
      </c>
      <c r="AF2705">
        <v>13</v>
      </c>
      <c r="AG2705" t="b">
        <v>1</v>
      </c>
      <c r="AH2705">
        <v>389.54</v>
      </c>
      <c r="AI2705">
        <f t="shared" si="42"/>
        <v>465.0822990339164</v>
      </c>
      <c r="AJ2705">
        <v>15</v>
      </c>
      <c r="AK2705" t="b">
        <v>0</v>
      </c>
      <c r="AL2705" t="b">
        <v>0</v>
      </c>
      <c r="AM2705" t="s">
        <v>576</v>
      </c>
      <c r="AN2705" s="1">
        <v>40622</v>
      </c>
      <c r="AO2705" s="1">
        <v>40624</v>
      </c>
      <c r="AQ2705" s="1">
        <v>40679</v>
      </c>
    </row>
    <row r="2706" spans="1:43">
      <c r="A2706" t="s">
        <v>5205</v>
      </c>
      <c r="B2706">
        <v>60222000098</v>
      </c>
      <c r="C2706" t="s">
        <v>5206</v>
      </c>
      <c r="D2706" t="s">
        <v>128</v>
      </c>
      <c r="E2706">
        <v>93257</v>
      </c>
      <c r="F2706" t="s">
        <v>75</v>
      </c>
      <c r="G2706" t="s">
        <v>5207</v>
      </c>
      <c r="H2706" t="s">
        <v>5208</v>
      </c>
      <c r="I2706" t="b">
        <v>0</v>
      </c>
      <c r="J2706" t="b">
        <v>0</v>
      </c>
      <c r="K2706" t="b">
        <v>0</v>
      </c>
      <c r="L2706" t="b">
        <v>0</v>
      </c>
      <c r="M2706" t="b">
        <v>0</v>
      </c>
      <c r="N2706" t="b">
        <v>0</v>
      </c>
      <c r="O2706" t="s">
        <v>77</v>
      </c>
      <c r="P2706" t="b">
        <v>0</v>
      </c>
      <c r="Q2706" t="b">
        <v>0</v>
      </c>
      <c r="R2706" t="s">
        <v>119</v>
      </c>
      <c r="S2706" t="s">
        <v>59</v>
      </c>
      <c r="V2706" t="s">
        <v>60</v>
      </c>
      <c r="W2706" t="s">
        <v>114</v>
      </c>
      <c r="X2706" t="s">
        <v>62</v>
      </c>
      <c r="Y2706" t="s">
        <v>81</v>
      </c>
      <c r="Z2706">
        <v>0</v>
      </c>
      <c r="AA2706">
        <v>42.16</v>
      </c>
      <c r="AB2706">
        <v>6.91</v>
      </c>
      <c r="AC2706">
        <v>35</v>
      </c>
      <c r="AD2706">
        <v>544.87</v>
      </c>
      <c r="AE2706">
        <v>641.02</v>
      </c>
      <c r="AF2706">
        <v>30</v>
      </c>
      <c r="AG2706" t="b">
        <v>1</v>
      </c>
      <c r="AH2706">
        <v>389.66</v>
      </c>
      <c r="AI2706">
        <f t="shared" si="42"/>
        <v>459.92091499433786</v>
      </c>
      <c r="AJ2706">
        <v>4</v>
      </c>
      <c r="AK2706" t="b">
        <v>0</v>
      </c>
      <c r="AL2706" t="b">
        <v>0</v>
      </c>
      <c r="AM2706" t="s">
        <v>64</v>
      </c>
      <c r="AN2706" s="1">
        <v>40492</v>
      </c>
      <c r="AQ2706" s="1">
        <v>40640</v>
      </c>
    </row>
    <row r="2707" spans="1:43">
      <c r="A2707" t="s">
        <v>5209</v>
      </c>
      <c r="B2707">
        <v>120144002574</v>
      </c>
      <c r="C2707" t="s">
        <v>4896</v>
      </c>
      <c r="D2707" t="s">
        <v>257</v>
      </c>
      <c r="E2707">
        <v>32822</v>
      </c>
      <c r="F2707" t="s">
        <v>75</v>
      </c>
      <c r="G2707" t="s">
        <v>979</v>
      </c>
      <c r="H2707" t="s">
        <v>307</v>
      </c>
      <c r="I2707" t="b">
        <v>0</v>
      </c>
      <c r="J2707" t="b">
        <v>0</v>
      </c>
      <c r="K2707" t="b">
        <v>0</v>
      </c>
      <c r="L2707" t="b">
        <v>0</v>
      </c>
      <c r="M2707" t="b">
        <v>0</v>
      </c>
      <c r="N2707" t="b">
        <v>0</v>
      </c>
      <c r="O2707" t="s">
        <v>57</v>
      </c>
      <c r="P2707" t="b">
        <v>0</v>
      </c>
      <c r="Q2707" t="b">
        <v>0</v>
      </c>
      <c r="R2707" t="s">
        <v>58</v>
      </c>
      <c r="S2707" t="s">
        <v>59</v>
      </c>
      <c r="T2707" t="s">
        <v>119</v>
      </c>
      <c r="U2707" t="s">
        <v>59</v>
      </c>
      <c r="V2707" t="s">
        <v>71</v>
      </c>
      <c r="W2707" t="s">
        <v>114</v>
      </c>
      <c r="X2707" t="s">
        <v>62</v>
      </c>
      <c r="Y2707" t="s">
        <v>63</v>
      </c>
      <c r="Z2707">
        <v>0</v>
      </c>
      <c r="AA2707">
        <v>0</v>
      </c>
      <c r="AB2707">
        <v>4.49</v>
      </c>
      <c r="AC2707">
        <v>35</v>
      </c>
      <c r="AD2707">
        <v>339.09</v>
      </c>
      <c r="AE2707">
        <v>389.76</v>
      </c>
      <c r="AF2707">
        <v>20</v>
      </c>
      <c r="AG2707" t="b">
        <v>1</v>
      </c>
      <c r="AH2707">
        <v>389.76</v>
      </c>
      <c r="AI2707">
        <f t="shared" si="42"/>
        <v>455.64176162802408</v>
      </c>
      <c r="AJ2707">
        <v>8</v>
      </c>
      <c r="AK2707" t="b">
        <v>0</v>
      </c>
      <c r="AL2707" t="b">
        <v>1</v>
      </c>
      <c r="AM2707" t="s">
        <v>576</v>
      </c>
      <c r="AN2707" s="1">
        <v>40389</v>
      </c>
      <c r="AO2707" s="1">
        <v>40444</v>
      </c>
      <c r="AP2707" s="1">
        <v>40459</v>
      </c>
      <c r="AQ2707" s="1">
        <v>40538</v>
      </c>
    </row>
    <row r="2708" spans="1:43">
      <c r="A2708" t="s">
        <v>5210</v>
      </c>
      <c r="B2708">
        <v>401074000498</v>
      </c>
      <c r="C2708" t="s">
        <v>5211</v>
      </c>
      <c r="D2708" t="s">
        <v>53</v>
      </c>
      <c r="E2708">
        <v>73644</v>
      </c>
      <c r="F2708" t="s">
        <v>68</v>
      </c>
      <c r="G2708" t="s">
        <v>5212</v>
      </c>
      <c r="H2708" t="s">
        <v>5213</v>
      </c>
      <c r="I2708" t="b">
        <v>0</v>
      </c>
      <c r="J2708" t="b">
        <v>0</v>
      </c>
      <c r="K2708" t="b">
        <v>0</v>
      </c>
      <c r="L2708" t="b">
        <v>0</v>
      </c>
      <c r="M2708" t="b">
        <v>0</v>
      </c>
      <c r="N2708" t="b">
        <v>0</v>
      </c>
      <c r="O2708" t="s">
        <v>57</v>
      </c>
      <c r="P2708" t="b">
        <v>0</v>
      </c>
      <c r="Q2708" t="b">
        <v>0</v>
      </c>
      <c r="R2708" t="s">
        <v>119</v>
      </c>
      <c r="S2708" t="s">
        <v>59</v>
      </c>
      <c r="V2708" t="s">
        <v>60</v>
      </c>
      <c r="W2708" t="s">
        <v>80</v>
      </c>
      <c r="X2708" t="s">
        <v>62</v>
      </c>
      <c r="Y2708" t="s">
        <v>81</v>
      </c>
      <c r="Z2708">
        <v>3.2</v>
      </c>
      <c r="AA2708">
        <v>14.4</v>
      </c>
      <c r="AB2708">
        <v>4.8</v>
      </c>
      <c r="AC2708">
        <v>9</v>
      </c>
      <c r="AD2708">
        <v>351.39</v>
      </c>
      <c r="AE2708">
        <v>428.52</v>
      </c>
      <c r="AF2708">
        <v>40</v>
      </c>
      <c r="AG2708" t="b">
        <v>1</v>
      </c>
      <c r="AH2708">
        <v>389.96</v>
      </c>
      <c r="AI2708">
        <f t="shared" si="42"/>
        <v>447.14345489539403</v>
      </c>
      <c r="AJ2708">
        <v>2</v>
      </c>
      <c r="AK2708" t="b">
        <v>1</v>
      </c>
      <c r="AL2708" t="b">
        <v>0</v>
      </c>
      <c r="AM2708" t="s">
        <v>576</v>
      </c>
      <c r="AN2708" s="1">
        <v>40123</v>
      </c>
      <c r="AO2708" s="1">
        <v>40263</v>
      </c>
      <c r="AP2708" s="1">
        <v>40287</v>
      </c>
      <c r="AQ2708" s="1">
        <v>40279</v>
      </c>
    </row>
    <row r="2709" spans="1:43">
      <c r="A2709" t="s">
        <v>5214</v>
      </c>
      <c r="C2709" t="s">
        <v>5215</v>
      </c>
      <c r="D2709" t="s">
        <v>74</v>
      </c>
      <c r="E2709">
        <v>11423</v>
      </c>
      <c r="F2709" t="s">
        <v>75</v>
      </c>
      <c r="G2709" t="s">
        <v>486</v>
      </c>
      <c r="H2709" t="s">
        <v>118</v>
      </c>
      <c r="I2709" t="b">
        <v>0</v>
      </c>
      <c r="J2709" t="b">
        <v>0</v>
      </c>
      <c r="K2709" t="b">
        <v>0</v>
      </c>
      <c r="L2709" t="b">
        <v>0</v>
      </c>
      <c r="M2709" t="b">
        <v>0</v>
      </c>
      <c r="N2709" t="b">
        <v>0</v>
      </c>
      <c r="O2709" t="s">
        <v>77</v>
      </c>
      <c r="P2709" t="b">
        <v>0</v>
      </c>
      <c r="Q2709" t="b">
        <v>1</v>
      </c>
      <c r="R2709" t="s">
        <v>119</v>
      </c>
      <c r="S2709" t="s">
        <v>59</v>
      </c>
      <c r="T2709" t="s">
        <v>58</v>
      </c>
      <c r="U2709" t="s">
        <v>59</v>
      </c>
      <c r="V2709" t="s">
        <v>60</v>
      </c>
      <c r="W2709" t="s">
        <v>114</v>
      </c>
      <c r="X2709" t="s">
        <v>62</v>
      </c>
      <c r="Y2709" t="s">
        <v>151</v>
      </c>
      <c r="Z2709">
        <v>27.88</v>
      </c>
      <c r="AA2709">
        <v>0</v>
      </c>
      <c r="AB2709">
        <v>4.18</v>
      </c>
      <c r="AC2709">
        <v>9</v>
      </c>
      <c r="AD2709">
        <v>319.86</v>
      </c>
      <c r="AE2709">
        <v>390.07</v>
      </c>
      <c r="AF2709">
        <v>120</v>
      </c>
      <c r="AG2709" t="b">
        <v>1</v>
      </c>
      <c r="AH2709">
        <v>390.07</v>
      </c>
      <c r="AI2709">
        <f t="shared" si="42"/>
        <v>442.50348619244664</v>
      </c>
      <c r="AJ2709">
        <v>3</v>
      </c>
      <c r="AK2709" t="b">
        <v>0</v>
      </c>
      <c r="AL2709" t="b">
        <v>0</v>
      </c>
      <c r="AM2709" t="s">
        <v>576</v>
      </c>
      <c r="AN2709" s="1">
        <v>40095</v>
      </c>
      <c r="AO2709" s="1">
        <v>40154</v>
      </c>
      <c r="AP2709" s="1">
        <v>40233</v>
      </c>
      <c r="AQ2709" s="1">
        <v>40250</v>
      </c>
    </row>
    <row r="2710" spans="1:43">
      <c r="A2710" t="s">
        <v>5216</v>
      </c>
      <c r="C2710" t="s">
        <v>2473</v>
      </c>
      <c r="D2710" t="s">
        <v>257</v>
      </c>
      <c r="E2710">
        <v>34211</v>
      </c>
      <c r="F2710" t="s">
        <v>68</v>
      </c>
      <c r="G2710" t="s">
        <v>2474</v>
      </c>
      <c r="H2710" t="s">
        <v>2475</v>
      </c>
      <c r="I2710" t="b">
        <v>1</v>
      </c>
      <c r="J2710" t="b">
        <v>0</v>
      </c>
      <c r="K2710" t="b">
        <v>0</v>
      </c>
      <c r="L2710" t="b">
        <v>0</v>
      </c>
      <c r="M2710" t="b">
        <v>0</v>
      </c>
      <c r="N2710" t="b">
        <v>0</v>
      </c>
      <c r="O2710" t="s">
        <v>57</v>
      </c>
      <c r="P2710" t="b">
        <v>0</v>
      </c>
      <c r="Q2710" t="b">
        <v>0</v>
      </c>
      <c r="R2710" t="s">
        <v>119</v>
      </c>
      <c r="S2710" t="s">
        <v>59</v>
      </c>
      <c r="T2710" t="s">
        <v>211</v>
      </c>
      <c r="U2710" t="s">
        <v>100</v>
      </c>
      <c r="V2710" t="s">
        <v>71</v>
      </c>
      <c r="W2710" t="s">
        <v>1</v>
      </c>
      <c r="X2710" t="s">
        <v>62</v>
      </c>
      <c r="Y2710" t="s">
        <v>63</v>
      </c>
      <c r="Z2710">
        <v>27.9</v>
      </c>
      <c r="AA2710">
        <v>0</v>
      </c>
      <c r="AB2710">
        <v>4.1900000000000004</v>
      </c>
      <c r="AC2710">
        <v>9</v>
      </c>
      <c r="AD2710">
        <v>320</v>
      </c>
      <c r="AE2710">
        <v>390.24</v>
      </c>
      <c r="AF2710">
        <v>54</v>
      </c>
      <c r="AG2710" t="b">
        <v>1</v>
      </c>
      <c r="AH2710">
        <v>390.24</v>
      </c>
      <c r="AI2710">
        <f t="shared" si="42"/>
        <v>435.38022546971001</v>
      </c>
      <c r="AJ2710">
        <v>2</v>
      </c>
      <c r="AK2710" t="b">
        <v>0</v>
      </c>
      <c r="AL2710" t="b">
        <v>0</v>
      </c>
      <c r="AM2710" t="s">
        <v>576</v>
      </c>
      <c r="AN2710" s="1">
        <v>40003</v>
      </c>
      <c r="AO2710" s="1">
        <v>40076</v>
      </c>
      <c r="AP2710" s="1">
        <v>40163</v>
      </c>
      <c r="AQ2710" s="1">
        <v>40157</v>
      </c>
    </row>
    <row r="2711" spans="1:43">
      <c r="A2711" t="s">
        <v>5217</v>
      </c>
      <c r="B2711">
        <v>360246000031</v>
      </c>
      <c r="C2711" t="s">
        <v>372</v>
      </c>
      <c r="D2711" t="s">
        <v>74</v>
      </c>
      <c r="E2711">
        <v>12202</v>
      </c>
      <c r="F2711" t="s">
        <v>75</v>
      </c>
      <c r="G2711" t="s">
        <v>373</v>
      </c>
      <c r="H2711" t="s">
        <v>372</v>
      </c>
      <c r="I2711" t="b">
        <v>0</v>
      </c>
      <c r="J2711" t="b">
        <v>1</v>
      </c>
      <c r="K2711" t="b">
        <v>0</v>
      </c>
      <c r="L2711" t="b">
        <v>0</v>
      </c>
      <c r="M2711" t="b">
        <v>0</v>
      </c>
      <c r="N2711" t="b">
        <v>0</v>
      </c>
      <c r="O2711" t="s">
        <v>77</v>
      </c>
      <c r="P2711" t="b">
        <v>0</v>
      </c>
      <c r="Q2711" t="b">
        <v>0</v>
      </c>
      <c r="R2711" t="s">
        <v>58</v>
      </c>
      <c r="S2711" t="s">
        <v>59</v>
      </c>
      <c r="T2711" t="s">
        <v>357</v>
      </c>
      <c r="U2711" t="s">
        <v>137</v>
      </c>
      <c r="V2711" t="s">
        <v>60</v>
      </c>
      <c r="W2711" t="s">
        <v>61</v>
      </c>
      <c r="X2711" t="s">
        <v>62</v>
      </c>
      <c r="Y2711" t="s">
        <v>81</v>
      </c>
      <c r="Z2711">
        <v>27.9</v>
      </c>
      <c r="AA2711">
        <v>0</v>
      </c>
      <c r="AB2711">
        <v>4.1900000000000004</v>
      </c>
      <c r="AC2711">
        <v>9</v>
      </c>
      <c r="AD2711">
        <v>320</v>
      </c>
      <c r="AE2711">
        <v>390.24</v>
      </c>
      <c r="AF2711">
        <v>20</v>
      </c>
      <c r="AG2711" t="b">
        <v>1</v>
      </c>
      <c r="AH2711">
        <v>390.24</v>
      </c>
      <c r="AI2711">
        <f t="shared" si="42"/>
        <v>435.38022546971001</v>
      </c>
      <c r="AJ2711">
        <v>1</v>
      </c>
      <c r="AK2711" t="b">
        <v>0</v>
      </c>
      <c r="AL2711" t="b">
        <v>0</v>
      </c>
      <c r="AM2711" t="s">
        <v>576</v>
      </c>
      <c r="AN2711" s="1">
        <v>39940</v>
      </c>
      <c r="AO2711" s="1">
        <v>40064</v>
      </c>
      <c r="AP2711" s="1">
        <v>40070</v>
      </c>
      <c r="AQ2711" s="1">
        <v>40094</v>
      </c>
    </row>
    <row r="2712" spans="1:43">
      <c r="A2712" t="s">
        <v>5218</v>
      </c>
      <c r="B2712">
        <v>170993000617</v>
      </c>
      <c r="C2712" t="s">
        <v>181</v>
      </c>
      <c r="D2712" t="s">
        <v>182</v>
      </c>
      <c r="E2712">
        <v>60647</v>
      </c>
      <c r="F2712" t="s">
        <v>75</v>
      </c>
      <c r="G2712" t="s">
        <v>1145</v>
      </c>
      <c r="H2712" t="s">
        <v>184</v>
      </c>
      <c r="I2712" t="b">
        <v>0</v>
      </c>
      <c r="J2712" t="b">
        <v>1</v>
      </c>
      <c r="K2712" t="b">
        <v>0</v>
      </c>
      <c r="L2712" t="b">
        <v>0</v>
      </c>
      <c r="M2712" t="b">
        <v>0</v>
      </c>
      <c r="N2712" t="b">
        <v>0</v>
      </c>
      <c r="O2712" t="s">
        <v>77</v>
      </c>
      <c r="P2712" t="b">
        <v>0</v>
      </c>
      <c r="Q2712" t="b">
        <v>0</v>
      </c>
      <c r="R2712" t="s">
        <v>113</v>
      </c>
      <c r="S2712" t="s">
        <v>113</v>
      </c>
      <c r="T2712" t="s">
        <v>136</v>
      </c>
      <c r="U2712" t="s">
        <v>137</v>
      </c>
      <c r="V2712" t="s">
        <v>71</v>
      </c>
      <c r="W2712" t="s">
        <v>80</v>
      </c>
      <c r="X2712" t="s">
        <v>62</v>
      </c>
      <c r="Y2712" t="s">
        <v>63</v>
      </c>
      <c r="Z2712">
        <v>28</v>
      </c>
      <c r="AA2712">
        <v>0</v>
      </c>
      <c r="AB2712">
        <v>7</v>
      </c>
      <c r="AC2712">
        <v>17</v>
      </c>
      <c r="AD2712">
        <v>332</v>
      </c>
      <c r="AE2712">
        <v>404.88</v>
      </c>
      <c r="AF2712">
        <v>36</v>
      </c>
      <c r="AG2712" t="b">
        <v>1</v>
      </c>
      <c r="AH2712">
        <v>390.59</v>
      </c>
      <c r="AI2712">
        <f t="shared" si="42"/>
        <v>420.89668868760805</v>
      </c>
      <c r="AJ2712">
        <v>4</v>
      </c>
      <c r="AK2712" t="b">
        <v>0</v>
      </c>
      <c r="AL2712" t="b">
        <v>0</v>
      </c>
      <c r="AM2712" t="s">
        <v>576</v>
      </c>
      <c r="AN2712" s="1">
        <v>39771</v>
      </c>
      <c r="AO2712" s="1">
        <v>39912</v>
      </c>
      <c r="AP2712" s="1">
        <v>40104</v>
      </c>
      <c r="AQ2712" s="1">
        <v>39924</v>
      </c>
    </row>
    <row r="2713" spans="1:43">
      <c r="A2713" t="s">
        <v>5219</v>
      </c>
      <c r="B2713">
        <v>482901007819</v>
      </c>
      <c r="C2713" t="s">
        <v>5220</v>
      </c>
      <c r="D2713" t="s">
        <v>248</v>
      </c>
      <c r="E2713">
        <v>78654</v>
      </c>
      <c r="F2713" t="s">
        <v>68</v>
      </c>
      <c r="G2713" t="s">
        <v>5221</v>
      </c>
      <c r="H2713" t="s">
        <v>5222</v>
      </c>
      <c r="I2713" t="b">
        <v>0</v>
      </c>
      <c r="J2713" t="b">
        <v>0</v>
      </c>
      <c r="K2713" t="b">
        <v>0</v>
      </c>
      <c r="L2713" t="b">
        <v>0</v>
      </c>
      <c r="M2713" t="b">
        <v>0</v>
      </c>
      <c r="N2713" t="b">
        <v>0</v>
      </c>
      <c r="O2713" t="s">
        <v>57</v>
      </c>
      <c r="P2713" t="b">
        <v>0</v>
      </c>
      <c r="Q2713" t="b">
        <v>0</v>
      </c>
      <c r="R2713" t="s">
        <v>1</v>
      </c>
      <c r="S2713" t="s">
        <v>137</v>
      </c>
      <c r="T2713" t="s">
        <v>119</v>
      </c>
      <c r="U2713" t="s">
        <v>59</v>
      </c>
      <c r="V2713" t="s">
        <v>71</v>
      </c>
      <c r="W2713" t="s">
        <v>1</v>
      </c>
      <c r="X2713" t="s">
        <v>62</v>
      </c>
      <c r="Y2713" t="s">
        <v>63</v>
      </c>
      <c r="Z2713">
        <v>28</v>
      </c>
      <c r="AA2713">
        <v>0</v>
      </c>
      <c r="AB2713">
        <v>7</v>
      </c>
      <c r="AC2713">
        <v>17</v>
      </c>
      <c r="AD2713">
        <v>332</v>
      </c>
      <c r="AE2713">
        <v>404.88</v>
      </c>
      <c r="AF2713">
        <v>20</v>
      </c>
      <c r="AG2713" t="b">
        <v>1</v>
      </c>
      <c r="AH2713">
        <v>390.59</v>
      </c>
      <c r="AI2713">
        <f t="shared" si="42"/>
        <v>420.89668868760805</v>
      </c>
      <c r="AJ2713">
        <v>1</v>
      </c>
      <c r="AK2713" t="b">
        <v>0</v>
      </c>
      <c r="AL2713" t="b">
        <v>0</v>
      </c>
      <c r="AM2713" t="s">
        <v>576</v>
      </c>
      <c r="AN2713" s="1">
        <v>39290</v>
      </c>
      <c r="AO2713" s="1">
        <v>39336</v>
      </c>
      <c r="AP2713" s="1">
        <v>39392</v>
      </c>
      <c r="AQ2713" s="1">
        <v>39528</v>
      </c>
    </row>
    <row r="2714" spans="1:43">
      <c r="A2714" t="s">
        <v>5223</v>
      </c>
      <c r="B2714">
        <v>220102000400</v>
      </c>
      <c r="C2714" t="s">
        <v>372</v>
      </c>
      <c r="D2714" t="s">
        <v>122</v>
      </c>
      <c r="E2714">
        <v>70711</v>
      </c>
      <c r="F2714" t="s">
        <v>68</v>
      </c>
      <c r="G2714" t="s">
        <v>1060</v>
      </c>
      <c r="H2714" t="s">
        <v>1061</v>
      </c>
      <c r="I2714" t="b">
        <v>0</v>
      </c>
      <c r="J2714" t="b">
        <v>0</v>
      </c>
      <c r="K2714" t="b">
        <v>0</v>
      </c>
      <c r="L2714" t="b">
        <v>0</v>
      </c>
      <c r="M2714" t="b">
        <v>0</v>
      </c>
      <c r="N2714" t="b">
        <v>0</v>
      </c>
      <c r="O2714" t="s">
        <v>57</v>
      </c>
      <c r="P2714" t="b">
        <v>0</v>
      </c>
      <c r="Q2714" t="b">
        <v>0</v>
      </c>
      <c r="R2714" t="s">
        <v>113</v>
      </c>
      <c r="S2714" t="s">
        <v>113</v>
      </c>
      <c r="T2714" t="s">
        <v>104</v>
      </c>
      <c r="U2714" t="s">
        <v>95</v>
      </c>
      <c r="V2714" t="s">
        <v>71</v>
      </c>
      <c r="W2714" t="s">
        <v>61</v>
      </c>
      <c r="X2714" t="s">
        <v>62</v>
      </c>
      <c r="Y2714" t="s">
        <v>81</v>
      </c>
      <c r="Z2714">
        <v>27.98</v>
      </c>
      <c r="AA2714">
        <v>11.19</v>
      </c>
      <c r="AB2714">
        <v>6.99</v>
      </c>
      <c r="AC2714">
        <v>17</v>
      </c>
      <c r="AD2714">
        <v>342.93</v>
      </c>
      <c r="AE2714">
        <v>418.21</v>
      </c>
      <c r="AF2714">
        <v>12</v>
      </c>
      <c r="AG2714" t="b">
        <v>1</v>
      </c>
      <c r="AH2714">
        <v>390.59</v>
      </c>
      <c r="AI2714">
        <f t="shared" si="42"/>
        <v>420.89668868760805</v>
      </c>
      <c r="AJ2714">
        <v>2</v>
      </c>
      <c r="AK2714" t="b">
        <v>0</v>
      </c>
      <c r="AL2714" t="b">
        <v>0</v>
      </c>
      <c r="AM2714" t="s">
        <v>576</v>
      </c>
      <c r="AN2714" s="1">
        <v>39133</v>
      </c>
      <c r="AO2714" s="1">
        <v>39274</v>
      </c>
      <c r="AP2714" s="1">
        <v>39406</v>
      </c>
      <c r="AQ2714" s="1">
        <v>39373</v>
      </c>
    </row>
    <row r="2715" spans="1:43">
      <c r="A2715" t="s">
        <v>5224</v>
      </c>
      <c r="B2715">
        <v>170993000759</v>
      </c>
      <c r="C2715" t="s">
        <v>181</v>
      </c>
      <c r="D2715" t="s">
        <v>182</v>
      </c>
      <c r="E2715">
        <v>60641</v>
      </c>
      <c r="F2715" t="s">
        <v>75</v>
      </c>
      <c r="G2715" t="s">
        <v>1235</v>
      </c>
      <c r="H2715" t="s">
        <v>184</v>
      </c>
      <c r="I2715" t="b">
        <v>0</v>
      </c>
      <c r="J2715" t="b">
        <v>0</v>
      </c>
      <c r="K2715" t="b">
        <v>0</v>
      </c>
      <c r="L2715" t="b">
        <v>0</v>
      </c>
      <c r="M2715" t="b">
        <v>0</v>
      </c>
      <c r="N2715" t="b">
        <v>0</v>
      </c>
      <c r="O2715" t="s">
        <v>57</v>
      </c>
      <c r="P2715" t="b">
        <v>0</v>
      </c>
      <c r="Q2715" t="b">
        <v>0</v>
      </c>
      <c r="R2715" t="s">
        <v>58</v>
      </c>
      <c r="S2715" t="s">
        <v>59</v>
      </c>
      <c r="T2715" t="s">
        <v>211</v>
      </c>
      <c r="U2715" t="s">
        <v>100</v>
      </c>
      <c r="V2715" t="s">
        <v>71</v>
      </c>
      <c r="W2715" t="s">
        <v>80</v>
      </c>
      <c r="X2715" t="s">
        <v>62</v>
      </c>
      <c r="Y2715" t="s">
        <v>151</v>
      </c>
      <c r="Z2715">
        <v>27.93</v>
      </c>
      <c r="AA2715">
        <v>0</v>
      </c>
      <c r="AB2715">
        <v>4.1900000000000004</v>
      </c>
      <c r="AC2715">
        <v>9</v>
      </c>
      <c r="AD2715">
        <v>320.39999999999998</v>
      </c>
      <c r="AE2715">
        <v>390.73</v>
      </c>
      <c r="AF2715">
        <v>30</v>
      </c>
      <c r="AG2715" t="b">
        <v>1</v>
      </c>
      <c r="AH2715">
        <v>390.74</v>
      </c>
      <c r="AI2715">
        <f t="shared" si="42"/>
        <v>414.7644586381337</v>
      </c>
      <c r="AJ2715">
        <v>3</v>
      </c>
      <c r="AK2715" t="b">
        <v>1</v>
      </c>
      <c r="AL2715" t="b">
        <v>0</v>
      </c>
      <c r="AM2715" t="s">
        <v>576</v>
      </c>
      <c r="AN2715" s="1">
        <v>40141</v>
      </c>
      <c r="AO2715" s="1">
        <v>40176</v>
      </c>
      <c r="AP2715" s="1">
        <v>40211</v>
      </c>
      <c r="AQ2715" s="1">
        <v>40298</v>
      </c>
    </row>
    <row r="2716" spans="1:43">
      <c r="A2716" t="s">
        <v>5225</v>
      </c>
      <c r="B2716">
        <v>63441005590</v>
      </c>
      <c r="C2716" t="s">
        <v>205</v>
      </c>
      <c r="D2716" t="s">
        <v>128</v>
      </c>
      <c r="E2716">
        <v>94103</v>
      </c>
      <c r="F2716" t="s">
        <v>75</v>
      </c>
      <c r="G2716" t="s">
        <v>206</v>
      </c>
      <c r="H2716" t="s">
        <v>205</v>
      </c>
      <c r="I2716" t="b">
        <v>0</v>
      </c>
      <c r="J2716" t="b">
        <v>0</v>
      </c>
      <c r="K2716" t="b">
        <v>0</v>
      </c>
      <c r="L2716" t="b">
        <v>0</v>
      </c>
      <c r="M2716" t="b">
        <v>0</v>
      </c>
      <c r="N2716" t="b">
        <v>0</v>
      </c>
      <c r="O2716" t="s">
        <v>77</v>
      </c>
      <c r="P2716" t="b">
        <v>0</v>
      </c>
      <c r="Q2716" t="b">
        <v>0</v>
      </c>
      <c r="R2716" t="s">
        <v>58</v>
      </c>
      <c r="S2716" t="s">
        <v>59</v>
      </c>
      <c r="T2716" t="s">
        <v>119</v>
      </c>
      <c r="U2716" t="s">
        <v>59</v>
      </c>
      <c r="V2716" t="s">
        <v>60</v>
      </c>
      <c r="W2716" t="s">
        <v>80</v>
      </c>
      <c r="X2716" t="s">
        <v>62</v>
      </c>
      <c r="Y2716" t="s">
        <v>63</v>
      </c>
      <c r="Z2716">
        <v>27.35</v>
      </c>
      <c r="AA2716">
        <v>19.829999999999998</v>
      </c>
      <c r="AB2716">
        <v>6.84</v>
      </c>
      <c r="AC2716">
        <v>17</v>
      </c>
      <c r="AD2716">
        <v>344</v>
      </c>
      <c r="AE2716">
        <v>419.51</v>
      </c>
      <c r="AF2716">
        <v>20</v>
      </c>
      <c r="AG2716" t="b">
        <v>1</v>
      </c>
      <c r="AH2716">
        <v>390.76</v>
      </c>
      <c r="AI2716">
        <f t="shared" si="42"/>
        <v>413.95022796487143</v>
      </c>
      <c r="AJ2716">
        <v>5</v>
      </c>
      <c r="AK2716" t="b">
        <v>0</v>
      </c>
      <c r="AL2716" t="b">
        <v>0</v>
      </c>
      <c r="AM2716" t="s">
        <v>576</v>
      </c>
      <c r="AN2716" s="1">
        <v>39476</v>
      </c>
      <c r="AO2716" s="1">
        <v>39664</v>
      </c>
      <c r="AP2716" s="1">
        <v>39786</v>
      </c>
      <c r="AQ2716" s="1">
        <v>39666</v>
      </c>
    </row>
    <row r="2717" spans="1:43">
      <c r="A2717" t="s">
        <v>5226</v>
      </c>
      <c r="C2717" t="s">
        <v>322</v>
      </c>
      <c r="D2717" t="s">
        <v>67</v>
      </c>
      <c r="E2717">
        <v>27292</v>
      </c>
      <c r="F2717" t="s">
        <v>68</v>
      </c>
      <c r="G2717" t="s">
        <v>323</v>
      </c>
      <c r="H2717" t="s">
        <v>324</v>
      </c>
      <c r="I2717" t="b">
        <v>0</v>
      </c>
      <c r="J2717" t="b">
        <v>0</v>
      </c>
      <c r="K2717" t="b">
        <v>0</v>
      </c>
      <c r="L2717" t="b">
        <v>0</v>
      </c>
      <c r="M2717" t="b">
        <v>0</v>
      </c>
      <c r="N2717" t="b">
        <v>0</v>
      </c>
      <c r="O2717" t="s">
        <v>57</v>
      </c>
      <c r="P2717" t="b">
        <v>0</v>
      </c>
      <c r="Q2717" t="b">
        <v>0</v>
      </c>
      <c r="R2717" t="s">
        <v>58</v>
      </c>
      <c r="S2717" t="s">
        <v>59</v>
      </c>
      <c r="T2717" t="s">
        <v>119</v>
      </c>
      <c r="U2717" t="s">
        <v>59</v>
      </c>
      <c r="V2717" t="s">
        <v>60</v>
      </c>
      <c r="W2717" t="s">
        <v>114</v>
      </c>
      <c r="X2717" t="s">
        <v>62</v>
      </c>
      <c r="Y2717" t="s">
        <v>63</v>
      </c>
      <c r="Z2717">
        <v>0</v>
      </c>
      <c r="AA2717">
        <v>21.22</v>
      </c>
      <c r="AB2717">
        <v>4.08</v>
      </c>
      <c r="AC2717">
        <v>35</v>
      </c>
      <c r="AD2717">
        <v>332.33</v>
      </c>
      <c r="AE2717">
        <v>390.98</v>
      </c>
      <c r="AF2717">
        <v>60</v>
      </c>
      <c r="AG2717" t="b">
        <v>1</v>
      </c>
      <c r="AH2717">
        <v>390.98</v>
      </c>
      <c r="AI2717">
        <f t="shared" si="42"/>
        <v>405.04649055897676</v>
      </c>
      <c r="AJ2717">
        <v>2</v>
      </c>
      <c r="AK2717" t="b">
        <v>0</v>
      </c>
      <c r="AL2717" t="b">
        <v>1</v>
      </c>
      <c r="AM2717" t="s">
        <v>576</v>
      </c>
      <c r="AN2717" s="1">
        <v>40501</v>
      </c>
      <c r="AO2717" s="1">
        <v>40522</v>
      </c>
      <c r="AP2717" s="1">
        <v>40542</v>
      </c>
      <c r="AQ2717" s="1">
        <v>40648</v>
      </c>
    </row>
    <row r="2718" spans="1:43">
      <c r="A2718" t="s">
        <v>5227</v>
      </c>
      <c r="B2718">
        <v>62513003754</v>
      </c>
      <c r="C2718" t="s">
        <v>5228</v>
      </c>
      <c r="D2718" t="s">
        <v>128</v>
      </c>
      <c r="E2718">
        <v>95351</v>
      </c>
      <c r="F2718" t="s">
        <v>75</v>
      </c>
      <c r="G2718" t="s">
        <v>5229</v>
      </c>
      <c r="H2718" t="s">
        <v>4715</v>
      </c>
      <c r="I2718" t="b">
        <v>0</v>
      </c>
      <c r="J2718" t="b">
        <v>0</v>
      </c>
      <c r="K2718" t="b">
        <v>1</v>
      </c>
      <c r="L2718" t="b">
        <v>0</v>
      </c>
      <c r="M2718" t="b">
        <v>0</v>
      </c>
      <c r="N2718" t="b">
        <v>0</v>
      </c>
      <c r="O2718" t="s">
        <v>77</v>
      </c>
      <c r="P2718" t="b">
        <v>0</v>
      </c>
      <c r="Q2718" t="b">
        <v>0</v>
      </c>
      <c r="R2718" t="s">
        <v>512</v>
      </c>
      <c r="S2718" t="s">
        <v>273</v>
      </c>
      <c r="T2718" t="s">
        <v>568</v>
      </c>
      <c r="U2718" t="s">
        <v>273</v>
      </c>
      <c r="V2718" t="s">
        <v>60</v>
      </c>
      <c r="W2718" t="s">
        <v>61</v>
      </c>
      <c r="X2718" t="s">
        <v>62</v>
      </c>
      <c r="Y2718" t="s">
        <v>81</v>
      </c>
      <c r="Z2718">
        <v>25.03</v>
      </c>
      <c r="AA2718">
        <v>22.9</v>
      </c>
      <c r="AB2718">
        <v>3.75</v>
      </c>
      <c r="AC2718">
        <v>35</v>
      </c>
      <c r="AD2718">
        <v>336.99</v>
      </c>
      <c r="AE2718">
        <v>396.46</v>
      </c>
      <c r="AF2718">
        <v>20</v>
      </c>
      <c r="AG2718" t="b">
        <v>1</v>
      </c>
      <c r="AH2718">
        <v>391.17</v>
      </c>
      <c r="AI2718">
        <f t="shared" si="42"/>
        <v>397.43479916297781</v>
      </c>
      <c r="AJ2718">
        <v>14</v>
      </c>
      <c r="AK2718" t="b">
        <v>1</v>
      </c>
      <c r="AL2718" t="b">
        <v>0</v>
      </c>
      <c r="AM2718" t="s">
        <v>576</v>
      </c>
      <c r="AN2718" s="1">
        <v>40603</v>
      </c>
      <c r="AO2718" s="1">
        <v>40607</v>
      </c>
      <c r="AQ2718" s="1">
        <v>40756</v>
      </c>
    </row>
    <row r="2719" spans="1:43">
      <c r="A2719" t="s">
        <v>5230</v>
      </c>
      <c r="B2719">
        <v>470129000385</v>
      </c>
      <c r="C2719" t="s">
        <v>5231</v>
      </c>
      <c r="D2719" t="s">
        <v>222</v>
      </c>
      <c r="E2719">
        <v>37398</v>
      </c>
      <c r="F2719" t="s">
        <v>68</v>
      </c>
      <c r="G2719" t="s">
        <v>3273</v>
      </c>
      <c r="H2719" t="s">
        <v>1271</v>
      </c>
      <c r="I2719" t="b">
        <v>0</v>
      </c>
      <c r="J2719" t="b">
        <v>0</v>
      </c>
      <c r="K2719" t="b">
        <v>0</v>
      </c>
      <c r="L2719" t="b">
        <v>0</v>
      </c>
      <c r="M2719" t="b">
        <v>0</v>
      </c>
      <c r="N2719" t="b">
        <v>0</v>
      </c>
      <c r="O2719" t="s">
        <v>77</v>
      </c>
      <c r="P2719" t="b">
        <v>0</v>
      </c>
      <c r="Q2719" t="b">
        <v>0</v>
      </c>
      <c r="R2719" t="s">
        <v>136</v>
      </c>
      <c r="S2719" t="s">
        <v>137</v>
      </c>
      <c r="T2719" t="s">
        <v>136</v>
      </c>
      <c r="U2719" t="s">
        <v>137</v>
      </c>
      <c r="V2719" t="s">
        <v>71</v>
      </c>
      <c r="W2719" t="s">
        <v>61</v>
      </c>
      <c r="X2719" t="s">
        <v>62</v>
      </c>
      <c r="Y2719" t="s">
        <v>63</v>
      </c>
      <c r="Z2719">
        <v>27.97</v>
      </c>
      <c r="AA2719">
        <v>0</v>
      </c>
      <c r="AB2719">
        <v>4.2</v>
      </c>
      <c r="AC2719">
        <v>9</v>
      </c>
      <c r="AD2719">
        <v>320.89999999999998</v>
      </c>
      <c r="AE2719">
        <v>391.34</v>
      </c>
      <c r="AF2719">
        <v>16</v>
      </c>
      <c r="AG2719" t="b">
        <v>1</v>
      </c>
      <c r="AH2719">
        <v>391.34</v>
      </c>
      <c r="AI2719">
        <f t="shared" si="42"/>
        <v>390.68553844024353</v>
      </c>
      <c r="AJ2719">
        <v>1</v>
      </c>
      <c r="AK2719" t="b">
        <v>0</v>
      </c>
      <c r="AL2719" t="b">
        <v>0</v>
      </c>
      <c r="AM2719" t="s">
        <v>576</v>
      </c>
      <c r="AN2719" s="1">
        <v>40024</v>
      </c>
      <c r="AO2719" s="1">
        <v>40177</v>
      </c>
      <c r="AP2719" s="1">
        <v>40234</v>
      </c>
      <c r="AQ2719" s="1">
        <v>40179</v>
      </c>
    </row>
    <row r="2720" spans="1:43">
      <c r="A2720" t="s">
        <v>5232</v>
      </c>
      <c r="C2720" t="s">
        <v>252</v>
      </c>
      <c r="D2720" t="s">
        <v>67</v>
      </c>
      <c r="E2720">
        <v>28208</v>
      </c>
      <c r="F2720" t="s">
        <v>75</v>
      </c>
      <c r="G2720" t="s">
        <v>253</v>
      </c>
      <c r="H2720" t="s">
        <v>254</v>
      </c>
      <c r="I2720" t="b">
        <v>0</v>
      </c>
      <c r="J2720" t="b">
        <v>0</v>
      </c>
      <c r="K2720" t="b">
        <v>0</v>
      </c>
      <c r="L2720" t="b">
        <v>0</v>
      </c>
      <c r="M2720" t="b">
        <v>0</v>
      </c>
      <c r="N2720" t="b">
        <v>0</v>
      </c>
      <c r="O2720" t="s">
        <v>77</v>
      </c>
      <c r="P2720" t="b">
        <v>0</v>
      </c>
      <c r="Q2720" t="b">
        <v>0</v>
      </c>
      <c r="R2720" t="s">
        <v>58</v>
      </c>
      <c r="S2720" t="s">
        <v>59</v>
      </c>
      <c r="V2720" t="s">
        <v>71</v>
      </c>
      <c r="W2720" t="s">
        <v>114</v>
      </c>
      <c r="X2720" t="s">
        <v>62</v>
      </c>
      <c r="Y2720" t="s">
        <v>81</v>
      </c>
      <c r="Z2720">
        <v>26.96</v>
      </c>
      <c r="AA2720">
        <v>11.46</v>
      </c>
      <c r="AB2720">
        <v>4.04</v>
      </c>
      <c r="AC2720">
        <v>9</v>
      </c>
      <c r="AD2720">
        <v>321.01</v>
      </c>
      <c r="AE2720">
        <v>391.48</v>
      </c>
      <c r="AF2720">
        <v>20</v>
      </c>
      <c r="AG2720" t="b">
        <v>1</v>
      </c>
      <c r="AH2720">
        <v>391.48</v>
      </c>
      <c r="AI2720">
        <f t="shared" si="42"/>
        <v>385.17072372740046</v>
      </c>
      <c r="AJ2720">
        <v>6</v>
      </c>
      <c r="AK2720" t="b">
        <v>0</v>
      </c>
      <c r="AL2720" t="b">
        <v>0</v>
      </c>
      <c r="AM2720" t="s">
        <v>576</v>
      </c>
      <c r="AN2720" s="1">
        <v>40017</v>
      </c>
      <c r="AO2720" s="1">
        <v>40175</v>
      </c>
      <c r="AP2720" s="1">
        <v>40343</v>
      </c>
      <c r="AQ2720" s="1">
        <v>40173</v>
      </c>
    </row>
    <row r="2721" spans="1:43">
      <c r="A2721" t="s">
        <v>5233</v>
      </c>
      <c r="B2721">
        <v>180045000092</v>
      </c>
      <c r="C2721" t="s">
        <v>1147</v>
      </c>
      <c r="D2721" t="s">
        <v>368</v>
      </c>
      <c r="E2721">
        <v>46107</v>
      </c>
      <c r="F2721" t="s">
        <v>54</v>
      </c>
      <c r="G2721" t="s">
        <v>1148</v>
      </c>
      <c r="H2721" t="s">
        <v>525</v>
      </c>
      <c r="I2721" t="b">
        <v>0</v>
      </c>
      <c r="J2721" t="b">
        <v>0</v>
      </c>
      <c r="K2721" t="b">
        <v>0</v>
      </c>
      <c r="L2721" t="b">
        <v>0</v>
      </c>
      <c r="M2721" t="b">
        <v>0</v>
      </c>
      <c r="N2721" t="b">
        <v>0</v>
      </c>
      <c r="O2721" t="s">
        <v>57</v>
      </c>
      <c r="P2721" t="b">
        <v>0</v>
      </c>
      <c r="Q2721" t="b">
        <v>0</v>
      </c>
      <c r="R2721" t="s">
        <v>58</v>
      </c>
      <c r="S2721" t="s">
        <v>59</v>
      </c>
      <c r="V2721" t="s">
        <v>71</v>
      </c>
      <c r="W2721" t="s">
        <v>114</v>
      </c>
      <c r="X2721" t="s">
        <v>62</v>
      </c>
      <c r="Y2721" t="s">
        <v>151</v>
      </c>
      <c r="Z2721">
        <v>0</v>
      </c>
      <c r="AA2721">
        <v>0</v>
      </c>
      <c r="AB2721">
        <v>4.4000000000000004</v>
      </c>
      <c r="AC2721">
        <v>35</v>
      </c>
      <c r="AD2721">
        <v>332.83</v>
      </c>
      <c r="AE2721">
        <v>391.56</v>
      </c>
      <c r="AF2721">
        <v>400</v>
      </c>
      <c r="AG2721" t="b">
        <v>1</v>
      </c>
      <c r="AH2721">
        <v>391.56</v>
      </c>
      <c r="AI2721">
        <f t="shared" si="42"/>
        <v>382.03700103434886</v>
      </c>
      <c r="AJ2721">
        <v>3</v>
      </c>
      <c r="AK2721" t="b">
        <v>0</v>
      </c>
      <c r="AL2721" t="b">
        <v>1</v>
      </c>
      <c r="AM2721" t="s">
        <v>576</v>
      </c>
      <c r="AN2721" s="1">
        <v>40521</v>
      </c>
      <c r="AO2721" s="1">
        <v>40533</v>
      </c>
      <c r="AP2721" s="1">
        <v>40585</v>
      </c>
      <c r="AQ2721" s="1">
        <v>40667</v>
      </c>
    </row>
    <row r="2722" spans="1:43">
      <c r="A2722" t="s">
        <v>5234</v>
      </c>
      <c r="B2722">
        <v>483483008065</v>
      </c>
      <c r="C2722" t="s">
        <v>1374</v>
      </c>
      <c r="D2722" t="s">
        <v>248</v>
      </c>
      <c r="E2722">
        <v>78753</v>
      </c>
      <c r="F2722" t="s">
        <v>75</v>
      </c>
      <c r="G2722" t="s">
        <v>3473</v>
      </c>
      <c r="H2722" t="s">
        <v>1376</v>
      </c>
      <c r="I2722" t="b">
        <v>0</v>
      </c>
      <c r="J2722" t="b">
        <v>0</v>
      </c>
      <c r="K2722" t="b">
        <v>0</v>
      </c>
      <c r="L2722" t="b">
        <v>0</v>
      </c>
      <c r="M2722" t="b">
        <v>0</v>
      </c>
      <c r="N2722" t="b">
        <v>0</v>
      </c>
      <c r="O2722" t="s">
        <v>57</v>
      </c>
      <c r="P2722" t="b">
        <v>0</v>
      </c>
      <c r="Q2722" t="b">
        <v>0</v>
      </c>
      <c r="R2722" t="s">
        <v>58</v>
      </c>
      <c r="S2722" t="s">
        <v>59</v>
      </c>
      <c r="T2722" t="s">
        <v>230</v>
      </c>
      <c r="U2722" t="s">
        <v>59</v>
      </c>
      <c r="V2722" t="s">
        <v>71</v>
      </c>
      <c r="W2722" t="s">
        <v>114</v>
      </c>
      <c r="X2722" t="s">
        <v>62</v>
      </c>
      <c r="Y2722" t="s">
        <v>63</v>
      </c>
      <c r="Z2722">
        <v>27.42</v>
      </c>
      <c r="AA2722">
        <v>0</v>
      </c>
      <c r="AB2722">
        <v>4.1100000000000003</v>
      </c>
      <c r="AC2722">
        <v>35</v>
      </c>
      <c r="AD2722">
        <v>340.71</v>
      </c>
      <c r="AE2722">
        <v>391.62</v>
      </c>
      <c r="AF2722">
        <v>20</v>
      </c>
      <c r="AG2722" t="b">
        <v>1</v>
      </c>
      <c r="AH2722">
        <v>391.62</v>
      </c>
      <c r="AI2722">
        <f t="shared" si="42"/>
        <v>379.69510901455959</v>
      </c>
      <c r="AJ2722">
        <v>9</v>
      </c>
      <c r="AK2722" t="b">
        <v>1</v>
      </c>
      <c r="AL2722" t="b">
        <v>0</v>
      </c>
      <c r="AM2722" t="s">
        <v>576</v>
      </c>
      <c r="AN2722" s="1">
        <v>40351</v>
      </c>
      <c r="AO2722" s="1">
        <v>40435</v>
      </c>
      <c r="AP2722" s="1">
        <v>40498</v>
      </c>
      <c r="AQ2722" s="1">
        <v>40500</v>
      </c>
    </row>
    <row r="2723" spans="1:43">
      <c r="A2723" t="s">
        <v>5235</v>
      </c>
      <c r="B2723">
        <v>560516000278</v>
      </c>
      <c r="C2723" t="s">
        <v>5236</v>
      </c>
      <c r="D2723" t="s">
        <v>5237</v>
      </c>
      <c r="E2723">
        <v>82435</v>
      </c>
      <c r="F2723" t="s">
        <v>68</v>
      </c>
      <c r="G2723" t="s">
        <v>5238</v>
      </c>
      <c r="H2723" t="s">
        <v>5239</v>
      </c>
      <c r="I2723" t="b">
        <v>0</v>
      </c>
      <c r="J2723" t="b">
        <v>0</v>
      </c>
      <c r="K2723" t="b">
        <v>0</v>
      </c>
      <c r="L2723" t="b">
        <v>0</v>
      </c>
      <c r="M2723" t="b">
        <v>0</v>
      </c>
      <c r="N2723" t="b">
        <v>0</v>
      </c>
      <c r="O2723" t="s">
        <v>87</v>
      </c>
      <c r="P2723" t="b">
        <v>0</v>
      </c>
      <c r="Q2723" t="b">
        <v>0</v>
      </c>
      <c r="R2723" t="s">
        <v>0</v>
      </c>
      <c r="S2723" t="s">
        <v>79</v>
      </c>
      <c r="T2723" t="s">
        <v>78</v>
      </c>
      <c r="U2723" t="s">
        <v>79</v>
      </c>
      <c r="V2723" t="s">
        <v>60</v>
      </c>
      <c r="W2723" t="s">
        <v>80</v>
      </c>
      <c r="X2723" t="s">
        <v>62</v>
      </c>
      <c r="Y2723" t="s">
        <v>88</v>
      </c>
      <c r="Z2723">
        <v>28</v>
      </c>
      <c r="AA2723">
        <v>0</v>
      </c>
      <c r="AB2723">
        <v>4.2</v>
      </c>
      <c r="AC2723">
        <v>9</v>
      </c>
      <c r="AD2723">
        <v>321.17</v>
      </c>
      <c r="AE2723">
        <v>391.67</v>
      </c>
      <c r="AF2723">
        <v>135</v>
      </c>
      <c r="AG2723" t="b">
        <v>1</v>
      </c>
      <c r="AH2723">
        <v>391.67</v>
      </c>
      <c r="AI2723">
        <f t="shared" si="42"/>
        <v>377.74903233140151</v>
      </c>
      <c r="AJ2723">
        <v>2</v>
      </c>
      <c r="AK2723" t="b">
        <v>1</v>
      </c>
      <c r="AL2723" t="b">
        <v>0</v>
      </c>
      <c r="AM2723" t="s">
        <v>576</v>
      </c>
      <c r="AN2723" s="1">
        <v>40043</v>
      </c>
      <c r="AO2723" s="1">
        <v>40073</v>
      </c>
      <c r="AP2723" s="1">
        <v>40077</v>
      </c>
      <c r="AQ2723" s="1">
        <v>40192</v>
      </c>
    </row>
    <row r="2724" spans="1:43">
      <c r="A2724" t="s">
        <v>5240</v>
      </c>
      <c r="B2724">
        <v>421899003746</v>
      </c>
      <c r="C2724" t="s">
        <v>634</v>
      </c>
      <c r="D2724" t="s">
        <v>546</v>
      </c>
      <c r="E2724">
        <v>19120</v>
      </c>
      <c r="F2724" t="s">
        <v>75</v>
      </c>
      <c r="G2724" t="s">
        <v>635</v>
      </c>
      <c r="H2724" t="s">
        <v>634</v>
      </c>
      <c r="I2724" t="b">
        <v>0</v>
      </c>
      <c r="J2724" t="b">
        <v>0</v>
      </c>
      <c r="K2724" t="b">
        <v>0</v>
      </c>
      <c r="L2724" t="b">
        <v>0</v>
      </c>
      <c r="M2724" t="b">
        <v>0</v>
      </c>
      <c r="N2724" t="b">
        <v>0</v>
      </c>
      <c r="O2724" t="s">
        <v>57</v>
      </c>
      <c r="P2724" t="b">
        <v>0</v>
      </c>
      <c r="Q2724" t="b">
        <v>0</v>
      </c>
      <c r="R2724" t="s">
        <v>1</v>
      </c>
      <c r="S2724" t="s">
        <v>137</v>
      </c>
      <c r="V2724" t="s">
        <v>60</v>
      </c>
      <c r="W2724" t="s">
        <v>61</v>
      </c>
      <c r="X2724" t="s">
        <v>62</v>
      </c>
      <c r="Y2724" t="s">
        <v>81</v>
      </c>
      <c r="Z2724">
        <v>26.67</v>
      </c>
      <c r="AA2724">
        <v>16</v>
      </c>
      <c r="AB2724">
        <v>6.67</v>
      </c>
      <c r="AC2724">
        <v>17</v>
      </c>
      <c r="AD2724">
        <v>333</v>
      </c>
      <c r="AE2724">
        <v>406.1</v>
      </c>
      <c r="AF2724">
        <v>31</v>
      </c>
      <c r="AG2724" t="b">
        <v>1</v>
      </c>
      <c r="AH2724">
        <v>391.76</v>
      </c>
      <c r="AI2724">
        <f t="shared" si="42"/>
        <v>374.25869430171878</v>
      </c>
      <c r="AJ2724">
        <v>1</v>
      </c>
      <c r="AK2724" t="b">
        <v>0</v>
      </c>
      <c r="AL2724" t="b">
        <v>0</v>
      </c>
      <c r="AM2724" t="s">
        <v>576</v>
      </c>
      <c r="AN2724" s="1">
        <v>39558</v>
      </c>
      <c r="AO2724" s="1">
        <v>39560</v>
      </c>
      <c r="AP2724" s="1">
        <v>39596</v>
      </c>
      <c r="AQ2724" s="1">
        <v>39715</v>
      </c>
    </row>
    <row r="2725" spans="1:43">
      <c r="A2725" t="s">
        <v>5241</v>
      </c>
      <c r="C2725" t="s">
        <v>3186</v>
      </c>
      <c r="D2725" t="s">
        <v>368</v>
      </c>
      <c r="E2725">
        <v>46402</v>
      </c>
      <c r="F2725" t="s">
        <v>75</v>
      </c>
      <c r="G2725" t="s">
        <v>5242</v>
      </c>
      <c r="H2725" t="s">
        <v>469</v>
      </c>
      <c r="I2725" t="b">
        <v>1</v>
      </c>
      <c r="J2725" t="b">
        <v>0</v>
      </c>
      <c r="K2725" t="b">
        <v>0</v>
      </c>
      <c r="L2725" t="b">
        <v>0</v>
      </c>
      <c r="M2725" t="b">
        <v>0</v>
      </c>
      <c r="N2725" t="b">
        <v>0</v>
      </c>
      <c r="O2725" t="s">
        <v>57</v>
      </c>
      <c r="P2725" t="b">
        <v>0</v>
      </c>
      <c r="Q2725" t="b">
        <v>0</v>
      </c>
      <c r="R2725" t="s">
        <v>101</v>
      </c>
      <c r="S2725" t="s">
        <v>95</v>
      </c>
      <c r="T2725" t="s">
        <v>101</v>
      </c>
      <c r="U2725" t="s">
        <v>95</v>
      </c>
      <c r="V2725" t="s">
        <v>71</v>
      </c>
      <c r="W2725" t="s">
        <v>61</v>
      </c>
      <c r="X2725" t="s">
        <v>62</v>
      </c>
      <c r="Y2725" t="s">
        <v>81</v>
      </c>
      <c r="Z2725">
        <v>28.06</v>
      </c>
      <c r="AA2725">
        <v>0</v>
      </c>
      <c r="AB2725">
        <v>7.01</v>
      </c>
      <c r="AC2725">
        <v>17</v>
      </c>
      <c r="AD2725">
        <v>333</v>
      </c>
      <c r="AE2725">
        <v>406.1</v>
      </c>
      <c r="AF2725">
        <v>28</v>
      </c>
      <c r="AG2725" t="b">
        <v>1</v>
      </c>
      <c r="AH2725">
        <v>391.76</v>
      </c>
      <c r="AI2725">
        <f t="shared" si="42"/>
        <v>374.25869430171878</v>
      </c>
      <c r="AJ2725">
        <v>2</v>
      </c>
      <c r="AK2725" t="b">
        <v>0</v>
      </c>
      <c r="AL2725" t="b">
        <v>0</v>
      </c>
      <c r="AM2725" t="s">
        <v>576</v>
      </c>
      <c r="AN2725" s="1">
        <v>39524</v>
      </c>
      <c r="AO2725" s="1">
        <v>39666</v>
      </c>
      <c r="AP2725" s="1">
        <v>39787</v>
      </c>
      <c r="AQ2725" s="1">
        <v>39673</v>
      </c>
    </row>
    <row r="2726" spans="1:43">
      <c r="A2726" t="s">
        <v>5243</v>
      </c>
      <c r="B2726">
        <v>130228002492</v>
      </c>
      <c r="C2726" t="s">
        <v>5244</v>
      </c>
      <c r="D2726" t="s">
        <v>280</v>
      </c>
      <c r="E2726">
        <v>30076</v>
      </c>
      <c r="F2726" t="s">
        <v>54</v>
      </c>
      <c r="G2726" t="s">
        <v>4346</v>
      </c>
      <c r="H2726" t="s">
        <v>628</v>
      </c>
      <c r="I2726" t="b">
        <v>0</v>
      </c>
      <c r="J2726" t="b">
        <v>0</v>
      </c>
      <c r="K2726" t="b">
        <v>0</v>
      </c>
      <c r="L2726" t="b">
        <v>0</v>
      </c>
      <c r="M2726" t="b">
        <v>0</v>
      </c>
      <c r="N2726" t="b">
        <v>0</v>
      </c>
      <c r="O2726" t="s">
        <v>87</v>
      </c>
      <c r="P2726" t="b">
        <v>0</v>
      </c>
      <c r="Q2726" t="b">
        <v>0</v>
      </c>
      <c r="R2726" t="s">
        <v>357</v>
      </c>
      <c r="S2726" t="s">
        <v>137</v>
      </c>
      <c r="T2726" t="s">
        <v>113</v>
      </c>
      <c r="U2726" t="s">
        <v>113</v>
      </c>
      <c r="V2726" t="s">
        <v>60</v>
      </c>
      <c r="W2726" t="s">
        <v>114</v>
      </c>
      <c r="X2726" t="s">
        <v>107</v>
      </c>
      <c r="Y2726" t="s">
        <v>151</v>
      </c>
      <c r="Z2726">
        <v>12</v>
      </c>
      <c r="AA2726">
        <v>18.21</v>
      </c>
      <c r="AB2726">
        <v>3.96</v>
      </c>
      <c r="AC2726">
        <v>35</v>
      </c>
      <c r="AD2726">
        <v>333.06</v>
      </c>
      <c r="AE2726">
        <v>391.84</v>
      </c>
      <c r="AF2726">
        <v>20</v>
      </c>
      <c r="AG2726" t="b">
        <v>1</v>
      </c>
      <c r="AH2726">
        <v>391.84</v>
      </c>
      <c r="AI2726">
        <f t="shared" si="42"/>
        <v>371.16977160866719</v>
      </c>
      <c r="AJ2726">
        <v>9</v>
      </c>
      <c r="AK2726" t="b">
        <v>0</v>
      </c>
      <c r="AL2726" t="b">
        <v>0</v>
      </c>
      <c r="AM2726" t="s">
        <v>576</v>
      </c>
      <c r="AN2726" s="1">
        <v>40451</v>
      </c>
      <c r="AO2726" s="1">
        <v>40537</v>
      </c>
      <c r="AQ2726" s="1">
        <v>40602</v>
      </c>
    </row>
    <row r="2727" spans="1:43">
      <c r="A2727" t="s">
        <v>5245</v>
      </c>
      <c r="B2727">
        <v>90045000001</v>
      </c>
      <c r="C2727" t="s">
        <v>738</v>
      </c>
      <c r="D2727" t="s">
        <v>557</v>
      </c>
      <c r="E2727">
        <v>6608</v>
      </c>
      <c r="F2727" t="s">
        <v>75</v>
      </c>
      <c r="G2727" t="s">
        <v>739</v>
      </c>
      <c r="H2727" t="s">
        <v>740</v>
      </c>
      <c r="I2727" t="b">
        <v>0</v>
      </c>
      <c r="J2727" t="b">
        <v>0</v>
      </c>
      <c r="K2727" t="b">
        <v>0</v>
      </c>
      <c r="L2727" t="b">
        <v>0</v>
      </c>
      <c r="M2727" t="b">
        <v>0</v>
      </c>
      <c r="N2727" t="b">
        <v>0</v>
      </c>
      <c r="O2727" t="s">
        <v>57</v>
      </c>
      <c r="P2727" t="b">
        <v>0</v>
      </c>
      <c r="Q2727" t="b">
        <v>0</v>
      </c>
      <c r="R2727" t="s">
        <v>1</v>
      </c>
      <c r="S2727" t="s">
        <v>137</v>
      </c>
      <c r="T2727" t="s">
        <v>1</v>
      </c>
      <c r="U2727" t="s">
        <v>137</v>
      </c>
      <c r="V2727" t="s">
        <v>60</v>
      </c>
      <c r="W2727" t="s">
        <v>61</v>
      </c>
      <c r="X2727" t="s">
        <v>62</v>
      </c>
      <c r="Y2727" t="s">
        <v>81</v>
      </c>
      <c r="Z2727">
        <v>28.6</v>
      </c>
      <c r="AA2727">
        <v>0</v>
      </c>
      <c r="AB2727">
        <v>4.29</v>
      </c>
      <c r="AC2727">
        <v>9</v>
      </c>
      <c r="AD2727">
        <v>328</v>
      </c>
      <c r="AE2727">
        <v>400</v>
      </c>
      <c r="AF2727">
        <v>30</v>
      </c>
      <c r="AG2727" t="b">
        <v>0</v>
      </c>
      <c r="AH2727">
        <v>391.9</v>
      </c>
      <c r="AI2727">
        <f t="shared" si="42"/>
        <v>368.8614795888779</v>
      </c>
      <c r="AJ2727">
        <v>5</v>
      </c>
      <c r="AK2727" t="b">
        <v>1</v>
      </c>
      <c r="AL2727" t="b">
        <v>0</v>
      </c>
      <c r="AM2727" t="s">
        <v>576</v>
      </c>
      <c r="AN2727" s="1">
        <v>39965</v>
      </c>
      <c r="AO2727" s="1">
        <v>40025</v>
      </c>
      <c r="AP2727" s="1">
        <v>40087</v>
      </c>
      <c r="AQ2727" s="1">
        <v>40122</v>
      </c>
    </row>
    <row r="2728" spans="1:43">
      <c r="A2728" t="s">
        <v>5246</v>
      </c>
      <c r="B2728">
        <v>90192000358</v>
      </c>
      <c r="C2728" t="s">
        <v>148</v>
      </c>
      <c r="D2728" t="s">
        <v>557</v>
      </c>
      <c r="E2728">
        <v>6114</v>
      </c>
      <c r="F2728" t="s">
        <v>75</v>
      </c>
      <c r="G2728" t="s">
        <v>5247</v>
      </c>
      <c r="H2728" t="s">
        <v>148</v>
      </c>
      <c r="I2728" t="b">
        <v>0</v>
      </c>
      <c r="J2728" t="b">
        <v>0</v>
      </c>
      <c r="K2728" t="b">
        <v>0</v>
      </c>
      <c r="L2728" t="b">
        <v>0</v>
      </c>
      <c r="M2728" t="b">
        <v>0</v>
      </c>
      <c r="N2728" t="b">
        <v>0</v>
      </c>
      <c r="O2728" t="s">
        <v>57</v>
      </c>
      <c r="P2728" t="b">
        <v>0</v>
      </c>
      <c r="Q2728" t="b">
        <v>0</v>
      </c>
      <c r="R2728" t="s">
        <v>1</v>
      </c>
      <c r="S2728" t="s">
        <v>137</v>
      </c>
      <c r="V2728" t="s">
        <v>60</v>
      </c>
      <c r="W2728" t="s">
        <v>61</v>
      </c>
      <c r="X2728" t="s">
        <v>62</v>
      </c>
      <c r="Y2728" t="s">
        <v>63</v>
      </c>
      <c r="Z2728">
        <v>27.44</v>
      </c>
      <c r="AA2728">
        <v>0</v>
      </c>
      <c r="AB2728">
        <v>4.12</v>
      </c>
      <c r="AC2728">
        <v>35</v>
      </c>
      <c r="AD2728">
        <v>340.99</v>
      </c>
      <c r="AE2728">
        <v>391.94</v>
      </c>
      <c r="AF2728">
        <v>25</v>
      </c>
      <c r="AG2728" t="b">
        <v>1</v>
      </c>
      <c r="AH2728">
        <v>391.94</v>
      </c>
      <c r="AI2728">
        <f t="shared" si="42"/>
        <v>367.326618242351</v>
      </c>
      <c r="AJ2728">
        <v>6</v>
      </c>
      <c r="AK2728" t="b">
        <v>0</v>
      </c>
      <c r="AL2728" t="b">
        <v>0</v>
      </c>
      <c r="AM2728" t="s">
        <v>576</v>
      </c>
      <c r="AN2728" s="1">
        <v>40378</v>
      </c>
      <c r="AO2728" s="1">
        <v>40400</v>
      </c>
      <c r="AP2728" s="1">
        <v>40471</v>
      </c>
      <c r="AQ2728" s="1">
        <v>40527</v>
      </c>
    </row>
    <row r="2729" spans="1:43">
      <c r="A2729" t="s">
        <v>5248</v>
      </c>
      <c r="B2729">
        <v>40174000113</v>
      </c>
      <c r="C2729" t="s">
        <v>353</v>
      </c>
      <c r="D2729" t="s">
        <v>354</v>
      </c>
      <c r="E2729">
        <v>85222</v>
      </c>
      <c r="F2729" t="s">
        <v>54</v>
      </c>
      <c r="G2729" t="s">
        <v>5249</v>
      </c>
      <c r="H2729" t="s">
        <v>356</v>
      </c>
      <c r="I2729" t="b">
        <v>0</v>
      </c>
      <c r="J2729" t="b">
        <v>0</v>
      </c>
      <c r="K2729" t="b">
        <v>0</v>
      </c>
      <c r="L2729" t="b">
        <v>0</v>
      </c>
      <c r="M2729" t="b">
        <v>0</v>
      </c>
      <c r="N2729" t="b">
        <v>0</v>
      </c>
      <c r="O2729" t="s">
        <v>57</v>
      </c>
      <c r="P2729" t="b">
        <v>0</v>
      </c>
      <c r="Q2729" t="b">
        <v>0</v>
      </c>
      <c r="R2729" t="s">
        <v>113</v>
      </c>
      <c r="S2729" t="s">
        <v>113</v>
      </c>
      <c r="T2729" t="s">
        <v>58</v>
      </c>
      <c r="U2729" t="s">
        <v>59</v>
      </c>
      <c r="V2729" t="s">
        <v>60</v>
      </c>
      <c r="W2729" t="s">
        <v>114</v>
      </c>
      <c r="X2729" t="s">
        <v>62</v>
      </c>
      <c r="Y2729" t="s">
        <v>88</v>
      </c>
      <c r="Z2729">
        <v>0</v>
      </c>
      <c r="AA2729">
        <v>21.02</v>
      </c>
      <c r="AB2729">
        <v>4.41</v>
      </c>
      <c r="AC2729">
        <v>35</v>
      </c>
      <c r="AD2729">
        <v>354.4</v>
      </c>
      <c r="AE2729">
        <v>407.36</v>
      </c>
      <c r="AF2729">
        <v>65</v>
      </c>
      <c r="AG2729" t="b">
        <v>1</v>
      </c>
      <c r="AH2729">
        <v>392.41</v>
      </c>
      <c r="AI2729">
        <f t="shared" si="42"/>
        <v>349.53169742066825</v>
      </c>
      <c r="AJ2729">
        <v>1</v>
      </c>
      <c r="AK2729" t="b">
        <v>0</v>
      </c>
      <c r="AL2729" t="b">
        <v>0</v>
      </c>
      <c r="AM2729" t="s">
        <v>576</v>
      </c>
      <c r="AN2729" s="1">
        <v>40370</v>
      </c>
      <c r="AO2729" s="1">
        <v>40390</v>
      </c>
      <c r="AP2729" s="1">
        <v>40472</v>
      </c>
      <c r="AQ2729" s="1">
        <v>40519</v>
      </c>
    </row>
    <row r="2730" spans="1:43">
      <c r="A2730" t="s">
        <v>5250</v>
      </c>
      <c r="B2730">
        <v>210573001354</v>
      </c>
      <c r="C2730" t="s">
        <v>2700</v>
      </c>
      <c r="D2730" t="s">
        <v>310</v>
      </c>
      <c r="E2730">
        <v>42101</v>
      </c>
      <c r="F2730" t="s">
        <v>75</v>
      </c>
      <c r="G2730" t="s">
        <v>2701</v>
      </c>
      <c r="H2730" t="s">
        <v>2702</v>
      </c>
      <c r="I2730" t="b">
        <v>0</v>
      </c>
      <c r="J2730" t="b">
        <v>0</v>
      </c>
      <c r="K2730" t="b">
        <v>0</v>
      </c>
      <c r="L2730" t="b">
        <v>0</v>
      </c>
      <c r="M2730" t="b">
        <v>0</v>
      </c>
      <c r="N2730" t="b">
        <v>0</v>
      </c>
      <c r="O2730" t="s">
        <v>57</v>
      </c>
      <c r="P2730" t="b">
        <v>0</v>
      </c>
      <c r="Q2730" t="b">
        <v>0</v>
      </c>
      <c r="R2730" t="s">
        <v>125</v>
      </c>
      <c r="S2730" t="s">
        <v>59</v>
      </c>
      <c r="T2730" t="s">
        <v>155</v>
      </c>
      <c r="U2730" t="s">
        <v>137</v>
      </c>
      <c r="V2730" t="s">
        <v>60</v>
      </c>
      <c r="W2730" t="s">
        <v>114</v>
      </c>
      <c r="X2730" t="s">
        <v>62</v>
      </c>
      <c r="Y2730" t="s">
        <v>88</v>
      </c>
      <c r="Z2730">
        <v>26.95</v>
      </c>
      <c r="AA2730">
        <v>16.170000000000002</v>
      </c>
      <c r="AB2730">
        <v>6.74</v>
      </c>
      <c r="AC2730">
        <v>17</v>
      </c>
      <c r="AD2730">
        <v>336</v>
      </c>
      <c r="AE2730">
        <v>409.76</v>
      </c>
      <c r="AF2730">
        <v>55</v>
      </c>
      <c r="AG2730" t="b">
        <v>1</v>
      </c>
      <c r="AH2730">
        <v>392.65</v>
      </c>
      <c r="AI2730">
        <f t="shared" si="42"/>
        <v>340.61532934151342</v>
      </c>
      <c r="AJ2730">
        <v>4</v>
      </c>
      <c r="AK2730" t="b">
        <v>0</v>
      </c>
      <c r="AL2730" t="b">
        <v>0</v>
      </c>
      <c r="AM2730" t="s">
        <v>576</v>
      </c>
      <c r="AN2730" s="1">
        <v>39477</v>
      </c>
      <c r="AO2730" s="1">
        <v>39619</v>
      </c>
      <c r="AP2730" s="1">
        <v>39770</v>
      </c>
      <c r="AQ2730" s="1">
        <v>39631</v>
      </c>
    </row>
    <row r="2731" spans="1:43">
      <c r="A2731" t="s">
        <v>5251</v>
      </c>
      <c r="B2731">
        <v>90045000058</v>
      </c>
      <c r="C2731" t="s">
        <v>738</v>
      </c>
      <c r="D2731" t="s">
        <v>557</v>
      </c>
      <c r="E2731">
        <v>6604</v>
      </c>
      <c r="F2731" t="s">
        <v>75</v>
      </c>
      <c r="G2731" t="s">
        <v>739</v>
      </c>
      <c r="H2731" t="s">
        <v>740</v>
      </c>
      <c r="I2731" t="b">
        <v>0</v>
      </c>
      <c r="J2731" t="b">
        <v>0</v>
      </c>
      <c r="K2731" t="b">
        <v>0</v>
      </c>
      <c r="L2731" t="b">
        <v>0</v>
      </c>
      <c r="M2731" t="b">
        <v>0</v>
      </c>
      <c r="N2731" t="b">
        <v>0</v>
      </c>
      <c r="O2731" t="s">
        <v>57</v>
      </c>
      <c r="P2731" t="b">
        <v>0</v>
      </c>
      <c r="Q2731" t="b">
        <v>0</v>
      </c>
      <c r="R2731" t="s">
        <v>230</v>
      </c>
      <c r="S2731" t="s">
        <v>59</v>
      </c>
      <c r="T2731" t="s">
        <v>94</v>
      </c>
      <c r="U2731" t="s">
        <v>95</v>
      </c>
      <c r="V2731" t="s">
        <v>60</v>
      </c>
      <c r="W2731" t="s">
        <v>114</v>
      </c>
      <c r="X2731" t="s">
        <v>62</v>
      </c>
      <c r="Y2731" t="s">
        <v>81</v>
      </c>
      <c r="Z2731">
        <v>29.13</v>
      </c>
      <c r="AA2731">
        <v>0</v>
      </c>
      <c r="AB2731">
        <v>7.28</v>
      </c>
      <c r="AC2731">
        <v>17</v>
      </c>
      <c r="AD2731">
        <v>345</v>
      </c>
      <c r="AE2731">
        <v>420.73</v>
      </c>
      <c r="AF2731">
        <v>23</v>
      </c>
      <c r="AG2731" t="b">
        <v>1</v>
      </c>
      <c r="AH2731">
        <v>392.65</v>
      </c>
      <c r="AI2731">
        <f t="shared" si="42"/>
        <v>340.61532934151342</v>
      </c>
      <c r="AJ2731">
        <v>4</v>
      </c>
      <c r="AK2731" t="b">
        <v>0</v>
      </c>
      <c r="AL2731" t="b">
        <v>0</v>
      </c>
      <c r="AM2731" t="s">
        <v>576</v>
      </c>
      <c r="AN2731" s="1">
        <v>39357</v>
      </c>
      <c r="AO2731" s="1">
        <v>39405</v>
      </c>
      <c r="AP2731" s="1">
        <v>39485</v>
      </c>
      <c r="AQ2731" s="1">
        <v>39597</v>
      </c>
    </row>
    <row r="2732" spans="1:43">
      <c r="A2732" t="s">
        <v>5252</v>
      </c>
      <c r="C2732" t="s">
        <v>2704</v>
      </c>
      <c r="D2732" t="s">
        <v>74</v>
      </c>
      <c r="E2732">
        <v>11419</v>
      </c>
      <c r="F2732" t="s">
        <v>75</v>
      </c>
      <c r="G2732" t="s">
        <v>117</v>
      </c>
      <c r="H2732" t="s">
        <v>118</v>
      </c>
      <c r="I2732" t="b">
        <v>0</v>
      </c>
      <c r="J2732" t="b">
        <v>0</v>
      </c>
      <c r="K2732" t="b">
        <v>0</v>
      </c>
      <c r="L2732" t="b">
        <v>0</v>
      </c>
      <c r="M2732" t="b">
        <v>0</v>
      </c>
      <c r="N2732" t="b">
        <v>0</v>
      </c>
      <c r="O2732" t="s">
        <v>77</v>
      </c>
      <c r="P2732" t="b">
        <v>0</v>
      </c>
      <c r="Q2732" t="b">
        <v>0</v>
      </c>
      <c r="R2732" t="s">
        <v>58</v>
      </c>
      <c r="S2732" t="s">
        <v>59</v>
      </c>
      <c r="T2732" t="s">
        <v>119</v>
      </c>
      <c r="U2732" t="s">
        <v>59</v>
      </c>
      <c r="V2732" t="s">
        <v>60</v>
      </c>
      <c r="W2732" t="s">
        <v>114</v>
      </c>
      <c r="X2732" t="s">
        <v>62</v>
      </c>
      <c r="Y2732" t="s">
        <v>63</v>
      </c>
      <c r="Z2732">
        <v>0</v>
      </c>
      <c r="AA2732">
        <v>0</v>
      </c>
      <c r="AB2732">
        <v>4.51</v>
      </c>
      <c r="AC2732">
        <v>35</v>
      </c>
      <c r="AD2732">
        <v>339.97</v>
      </c>
      <c r="AE2732">
        <v>399.96</v>
      </c>
      <c r="AF2732">
        <v>22</v>
      </c>
      <c r="AG2732" t="b">
        <v>1</v>
      </c>
      <c r="AH2732">
        <v>392.9</v>
      </c>
      <c r="AI2732">
        <f t="shared" si="42"/>
        <v>331.44994592572522</v>
      </c>
      <c r="AJ2732">
        <v>11</v>
      </c>
      <c r="AK2732" t="b">
        <v>0</v>
      </c>
      <c r="AL2732" t="b">
        <v>1</v>
      </c>
      <c r="AM2732" t="s">
        <v>576</v>
      </c>
      <c r="AN2732" s="1">
        <v>40540</v>
      </c>
      <c r="AO2732" s="1">
        <v>40541</v>
      </c>
      <c r="AP2732" s="1">
        <v>40554</v>
      </c>
      <c r="AQ2732" s="1">
        <v>40687</v>
      </c>
    </row>
    <row r="2733" spans="1:43">
      <c r="A2733" t="s">
        <v>5253</v>
      </c>
      <c r="C2733" t="s">
        <v>150</v>
      </c>
      <c r="D2733" t="s">
        <v>587</v>
      </c>
      <c r="E2733">
        <v>20009</v>
      </c>
      <c r="F2733" t="s">
        <v>75</v>
      </c>
      <c r="G2733" t="s">
        <v>588</v>
      </c>
      <c r="H2733" t="s">
        <v>589</v>
      </c>
      <c r="I2733" t="b">
        <v>1</v>
      </c>
      <c r="J2733" t="b">
        <v>0</v>
      </c>
      <c r="K2733" t="b">
        <v>0</v>
      </c>
      <c r="L2733" t="b">
        <v>0</v>
      </c>
      <c r="M2733" t="b">
        <v>0</v>
      </c>
      <c r="N2733" t="b">
        <v>0</v>
      </c>
      <c r="O2733" t="s">
        <v>87</v>
      </c>
      <c r="P2733" t="b">
        <v>1</v>
      </c>
      <c r="Q2733" t="b">
        <v>0</v>
      </c>
      <c r="R2733" t="s">
        <v>171</v>
      </c>
      <c r="S2733" t="s">
        <v>79</v>
      </c>
      <c r="T2733" t="s">
        <v>78</v>
      </c>
      <c r="U2733" t="s">
        <v>79</v>
      </c>
      <c r="V2733" t="s">
        <v>60</v>
      </c>
      <c r="W2733" t="s">
        <v>61</v>
      </c>
      <c r="X2733" t="s">
        <v>62</v>
      </c>
      <c r="Y2733" t="s">
        <v>151</v>
      </c>
      <c r="Z2733">
        <v>26.82</v>
      </c>
      <c r="AA2733">
        <v>15.42</v>
      </c>
      <c r="AB2733">
        <v>6.7</v>
      </c>
      <c r="AC2733">
        <v>17</v>
      </c>
      <c r="AD2733">
        <v>334</v>
      </c>
      <c r="AE2733">
        <v>407.32</v>
      </c>
      <c r="AF2733">
        <v>50</v>
      </c>
      <c r="AG2733" t="b">
        <v>1</v>
      </c>
      <c r="AH2733">
        <v>392.94</v>
      </c>
      <c r="AI2733">
        <f t="shared" si="42"/>
        <v>329.99508457919836</v>
      </c>
      <c r="AJ2733">
        <v>3</v>
      </c>
      <c r="AK2733" t="b">
        <v>0</v>
      </c>
      <c r="AL2733" t="b">
        <v>0</v>
      </c>
      <c r="AM2733" t="s">
        <v>576</v>
      </c>
      <c r="AN2733" s="1">
        <v>39552</v>
      </c>
      <c r="AO2733" s="1">
        <v>39618</v>
      </c>
      <c r="AP2733" s="1">
        <v>39821</v>
      </c>
      <c r="AQ2733" s="1">
        <v>39709</v>
      </c>
    </row>
    <row r="2734" spans="1:43">
      <c r="A2734" t="s">
        <v>5254</v>
      </c>
      <c r="B2734">
        <v>510012002549</v>
      </c>
      <c r="C2734" t="s">
        <v>2332</v>
      </c>
      <c r="D2734" t="s">
        <v>364</v>
      </c>
      <c r="E2734">
        <v>22304</v>
      </c>
      <c r="F2734" t="s">
        <v>75</v>
      </c>
      <c r="G2734" t="s">
        <v>2333</v>
      </c>
      <c r="H2734" t="s">
        <v>2334</v>
      </c>
      <c r="I2734" t="b">
        <v>0</v>
      </c>
      <c r="J2734" t="b">
        <v>0</v>
      </c>
      <c r="K2734" t="b">
        <v>1</v>
      </c>
      <c r="L2734" t="b">
        <v>0</v>
      </c>
      <c r="M2734" t="b">
        <v>0</v>
      </c>
      <c r="N2734" t="b">
        <v>0</v>
      </c>
      <c r="O2734" t="s">
        <v>77</v>
      </c>
      <c r="P2734" t="b">
        <v>0</v>
      </c>
      <c r="Q2734" t="b">
        <v>0</v>
      </c>
      <c r="R2734" t="s">
        <v>113</v>
      </c>
      <c r="S2734" t="s">
        <v>113</v>
      </c>
      <c r="T2734" t="s">
        <v>113</v>
      </c>
      <c r="U2734" t="s">
        <v>113</v>
      </c>
      <c r="V2734" t="s">
        <v>71</v>
      </c>
      <c r="W2734" t="s">
        <v>114</v>
      </c>
      <c r="X2734" t="s">
        <v>62</v>
      </c>
      <c r="Y2734" t="s">
        <v>81</v>
      </c>
      <c r="Z2734">
        <v>28.2</v>
      </c>
      <c r="AA2734">
        <v>0</v>
      </c>
      <c r="AB2734">
        <v>7.05</v>
      </c>
      <c r="AC2734">
        <v>17</v>
      </c>
      <c r="AD2734">
        <v>334</v>
      </c>
      <c r="AE2734">
        <v>407.32</v>
      </c>
      <c r="AF2734">
        <v>45</v>
      </c>
      <c r="AG2734" t="b">
        <v>1</v>
      </c>
      <c r="AH2734">
        <v>392.94</v>
      </c>
      <c r="AI2734">
        <f t="shared" si="42"/>
        <v>329.99508457919836</v>
      </c>
      <c r="AJ2734">
        <v>3</v>
      </c>
      <c r="AK2734" t="b">
        <v>0</v>
      </c>
      <c r="AL2734" t="b">
        <v>0</v>
      </c>
      <c r="AM2734" t="s">
        <v>576</v>
      </c>
      <c r="AN2734" s="1">
        <v>39405</v>
      </c>
      <c r="AO2734" s="1">
        <v>39440</v>
      </c>
      <c r="AQ2734" s="1">
        <v>39637</v>
      </c>
    </row>
    <row r="2735" spans="1:43">
      <c r="A2735" t="s">
        <v>5255</v>
      </c>
      <c r="B2735">
        <v>62970004622</v>
      </c>
      <c r="C2735" t="s">
        <v>3098</v>
      </c>
      <c r="D2735" t="s">
        <v>128</v>
      </c>
      <c r="E2735">
        <v>90275</v>
      </c>
      <c r="F2735" t="s">
        <v>54</v>
      </c>
      <c r="G2735" t="s">
        <v>3099</v>
      </c>
      <c r="H2735" t="s">
        <v>130</v>
      </c>
      <c r="I2735" t="b">
        <v>0</v>
      </c>
      <c r="J2735" t="b">
        <v>0</v>
      </c>
      <c r="K2735" t="b">
        <v>0</v>
      </c>
      <c r="L2735" t="b">
        <v>0</v>
      </c>
      <c r="M2735" t="b">
        <v>0</v>
      </c>
      <c r="N2735" t="b">
        <v>0</v>
      </c>
      <c r="O2735" t="s">
        <v>57</v>
      </c>
      <c r="P2735" t="b">
        <v>0</v>
      </c>
      <c r="Q2735" t="b">
        <v>0</v>
      </c>
      <c r="R2735" t="s">
        <v>119</v>
      </c>
      <c r="S2735" t="s">
        <v>59</v>
      </c>
      <c r="T2735" t="s">
        <v>78</v>
      </c>
      <c r="U2735" t="s">
        <v>79</v>
      </c>
      <c r="V2735" t="s">
        <v>71</v>
      </c>
      <c r="W2735" t="s">
        <v>80</v>
      </c>
      <c r="X2735" t="s">
        <v>287</v>
      </c>
      <c r="Y2735" t="s">
        <v>63</v>
      </c>
      <c r="Z2735">
        <v>25.45</v>
      </c>
      <c r="AA2735">
        <v>23.29</v>
      </c>
      <c r="AB2735">
        <v>3.82</v>
      </c>
      <c r="AC2735">
        <v>35</v>
      </c>
      <c r="AD2735">
        <v>342.1</v>
      </c>
      <c r="AE2735">
        <v>393.22</v>
      </c>
      <c r="AF2735">
        <v>24</v>
      </c>
      <c r="AG2735" t="b">
        <v>1</v>
      </c>
      <c r="AH2735">
        <v>393.22</v>
      </c>
      <c r="AI2735">
        <f t="shared" si="42"/>
        <v>319.90065515351461</v>
      </c>
      <c r="AJ2735">
        <v>1</v>
      </c>
      <c r="AK2735" t="b">
        <v>0</v>
      </c>
      <c r="AL2735" t="b">
        <v>0</v>
      </c>
      <c r="AM2735" t="s">
        <v>576</v>
      </c>
      <c r="AN2735" s="1">
        <v>40335</v>
      </c>
      <c r="AO2735" s="1">
        <v>40420</v>
      </c>
      <c r="AP2735" s="1">
        <v>40422</v>
      </c>
      <c r="AQ2735" s="1">
        <v>40486</v>
      </c>
    </row>
    <row r="2736" spans="1:43">
      <c r="A2736" t="s">
        <v>5256</v>
      </c>
      <c r="B2736">
        <v>63255005009</v>
      </c>
      <c r="C2736" t="s">
        <v>5171</v>
      </c>
      <c r="D2736" t="s">
        <v>128</v>
      </c>
      <c r="E2736">
        <v>94806</v>
      </c>
      <c r="F2736" t="s">
        <v>54</v>
      </c>
      <c r="G2736" t="s">
        <v>3915</v>
      </c>
      <c r="H2736" t="s">
        <v>286</v>
      </c>
      <c r="I2736" t="b">
        <v>0</v>
      </c>
      <c r="J2736" t="b">
        <v>0</v>
      </c>
      <c r="K2736" t="b">
        <v>0</v>
      </c>
      <c r="L2736" t="b">
        <v>0</v>
      </c>
      <c r="M2736" t="b">
        <v>0</v>
      </c>
      <c r="N2736" t="b">
        <v>0</v>
      </c>
      <c r="O2736" t="s">
        <v>57</v>
      </c>
      <c r="P2736" t="b">
        <v>0</v>
      </c>
      <c r="Q2736" t="b">
        <v>0</v>
      </c>
      <c r="R2736" t="s">
        <v>101</v>
      </c>
      <c r="S2736" t="s">
        <v>95</v>
      </c>
      <c r="T2736" t="s">
        <v>119</v>
      </c>
      <c r="U2736" t="s">
        <v>59</v>
      </c>
      <c r="V2736" t="s">
        <v>60</v>
      </c>
      <c r="W2736" t="s">
        <v>61</v>
      </c>
      <c r="X2736" t="s">
        <v>62</v>
      </c>
      <c r="Y2736" t="s">
        <v>63</v>
      </c>
      <c r="Z2736">
        <v>0</v>
      </c>
      <c r="AA2736">
        <v>25.42</v>
      </c>
      <c r="AB2736">
        <v>4.17</v>
      </c>
      <c r="AC2736">
        <v>35</v>
      </c>
      <c r="AD2736">
        <v>342.35</v>
      </c>
      <c r="AE2736">
        <v>393.51</v>
      </c>
      <c r="AF2736">
        <v>25</v>
      </c>
      <c r="AG2736" t="b">
        <v>1</v>
      </c>
      <c r="AH2736">
        <v>393.51</v>
      </c>
      <c r="AI2736">
        <f t="shared" si="42"/>
        <v>309.6110103912016</v>
      </c>
      <c r="AJ2736">
        <v>1</v>
      </c>
      <c r="AK2736" t="b">
        <v>0</v>
      </c>
      <c r="AL2736" t="b">
        <v>0</v>
      </c>
      <c r="AM2736" t="s">
        <v>576</v>
      </c>
      <c r="AN2736" s="1">
        <v>40381</v>
      </c>
      <c r="AO2736" s="1">
        <v>40403</v>
      </c>
      <c r="AP2736" s="1">
        <v>40415</v>
      </c>
      <c r="AQ2736" s="1">
        <v>40532</v>
      </c>
    </row>
    <row r="2737" spans="1:43">
      <c r="A2737" t="s">
        <v>5257</v>
      </c>
      <c r="B2737">
        <v>240009000224</v>
      </c>
      <c r="C2737" t="s">
        <v>669</v>
      </c>
      <c r="D2737" t="s">
        <v>609</v>
      </c>
      <c r="E2737">
        <v>21224</v>
      </c>
      <c r="F2737" t="s">
        <v>75</v>
      </c>
      <c r="G2737" t="s">
        <v>670</v>
      </c>
      <c r="H2737" t="s">
        <v>671</v>
      </c>
      <c r="I2737" t="b">
        <v>0</v>
      </c>
      <c r="J2737" t="b">
        <v>0</v>
      </c>
      <c r="K2737" t="b">
        <v>0</v>
      </c>
      <c r="L2737" t="b">
        <v>1</v>
      </c>
      <c r="M2737" t="b">
        <v>0</v>
      </c>
      <c r="N2737" t="b">
        <v>0</v>
      </c>
      <c r="O2737" t="s">
        <v>77</v>
      </c>
      <c r="P2737" t="b">
        <v>0</v>
      </c>
      <c r="Q2737" t="b">
        <v>0</v>
      </c>
      <c r="R2737" t="s">
        <v>171</v>
      </c>
      <c r="S2737" t="s">
        <v>79</v>
      </c>
      <c r="V2737" t="s">
        <v>71</v>
      </c>
      <c r="W2737" t="s">
        <v>114</v>
      </c>
      <c r="X2737" t="s">
        <v>62</v>
      </c>
      <c r="Y2737" t="s">
        <v>151</v>
      </c>
      <c r="Z2737">
        <v>26.96</v>
      </c>
      <c r="AA2737">
        <v>13.48</v>
      </c>
      <c r="AB2737">
        <v>4.04</v>
      </c>
      <c r="AC2737">
        <v>9</v>
      </c>
      <c r="AD2737">
        <v>323.08</v>
      </c>
      <c r="AE2737">
        <v>394</v>
      </c>
      <c r="AF2737">
        <v>30</v>
      </c>
      <c r="AG2737" t="b">
        <v>1</v>
      </c>
      <c r="AH2737">
        <v>393.68</v>
      </c>
      <c r="AI2737">
        <f t="shared" si="42"/>
        <v>303.65734966846509</v>
      </c>
      <c r="AJ2737">
        <v>11</v>
      </c>
      <c r="AK2737" t="b">
        <v>0</v>
      </c>
      <c r="AL2737" t="b">
        <v>0</v>
      </c>
      <c r="AM2737" t="s">
        <v>576</v>
      </c>
      <c r="AN2737" s="1">
        <v>40156</v>
      </c>
      <c r="AO2737" s="1">
        <v>40174</v>
      </c>
      <c r="AP2737" s="1">
        <v>40183</v>
      </c>
      <c r="AQ2737" s="1">
        <v>40312</v>
      </c>
    </row>
    <row r="2738" spans="1:43">
      <c r="A2738" t="s">
        <v>5258</v>
      </c>
      <c r="B2738">
        <v>450228000481</v>
      </c>
      <c r="C2738" t="s">
        <v>501</v>
      </c>
      <c r="D2738" t="s">
        <v>196</v>
      </c>
      <c r="E2738">
        <v>29440</v>
      </c>
      <c r="F2738" t="s">
        <v>68</v>
      </c>
      <c r="G2738" t="s">
        <v>502</v>
      </c>
      <c r="H2738" t="s">
        <v>501</v>
      </c>
      <c r="I2738" t="b">
        <v>0</v>
      </c>
      <c r="J2738" t="b">
        <v>0</v>
      </c>
      <c r="K2738" t="b">
        <v>0</v>
      </c>
      <c r="L2738" t="b">
        <v>0</v>
      </c>
      <c r="M2738" t="b">
        <v>0</v>
      </c>
      <c r="N2738" t="b">
        <v>0</v>
      </c>
      <c r="O2738" t="s">
        <v>57</v>
      </c>
      <c r="P2738" t="b">
        <v>0</v>
      </c>
      <c r="Q2738" t="b">
        <v>0</v>
      </c>
      <c r="R2738" t="s">
        <v>58</v>
      </c>
      <c r="S2738" t="s">
        <v>59</v>
      </c>
      <c r="T2738" t="s">
        <v>119</v>
      </c>
      <c r="U2738" t="s">
        <v>59</v>
      </c>
      <c r="V2738" t="s">
        <v>60</v>
      </c>
      <c r="W2738" t="s">
        <v>114</v>
      </c>
      <c r="X2738" t="s">
        <v>62</v>
      </c>
      <c r="Y2738" t="s">
        <v>63</v>
      </c>
      <c r="AD2738">
        <v>342.35</v>
      </c>
      <c r="AE2738">
        <v>417.5</v>
      </c>
      <c r="AF2738">
        <v>18</v>
      </c>
      <c r="AG2738" t="b">
        <v>1</v>
      </c>
      <c r="AH2738">
        <v>393.7</v>
      </c>
      <c r="AI2738">
        <f t="shared" si="42"/>
        <v>302.96071899520268</v>
      </c>
      <c r="AJ2738">
        <v>1</v>
      </c>
      <c r="AK2738" t="b">
        <v>0</v>
      </c>
      <c r="AL2738" t="b">
        <v>0</v>
      </c>
      <c r="AM2738" t="s">
        <v>576</v>
      </c>
      <c r="AN2738" s="1">
        <v>39036</v>
      </c>
      <c r="AO2738" s="1">
        <v>39042</v>
      </c>
      <c r="AP2738" s="1">
        <v>39121</v>
      </c>
      <c r="AQ2738" s="1">
        <v>39278</v>
      </c>
    </row>
    <row r="2739" spans="1:43">
      <c r="A2739" t="s">
        <v>5259</v>
      </c>
      <c r="B2739">
        <v>62271003331</v>
      </c>
      <c r="C2739" t="s">
        <v>130</v>
      </c>
      <c r="D2739" t="s">
        <v>128</v>
      </c>
      <c r="E2739">
        <v>90015</v>
      </c>
      <c r="F2739" t="s">
        <v>75</v>
      </c>
      <c r="G2739" t="s">
        <v>271</v>
      </c>
      <c r="H2739" t="s">
        <v>130</v>
      </c>
      <c r="I2739" t="b">
        <v>0</v>
      </c>
      <c r="J2739" t="b">
        <v>0</v>
      </c>
      <c r="K2739" t="b">
        <v>1</v>
      </c>
      <c r="L2739" t="b">
        <v>0</v>
      </c>
      <c r="M2739" t="b">
        <v>0</v>
      </c>
      <c r="N2739" t="b">
        <v>0</v>
      </c>
      <c r="O2739" t="s">
        <v>77</v>
      </c>
      <c r="P2739" t="b">
        <v>1</v>
      </c>
      <c r="Q2739" t="b">
        <v>0</v>
      </c>
      <c r="R2739" t="s">
        <v>58</v>
      </c>
      <c r="S2739" t="s">
        <v>59</v>
      </c>
      <c r="T2739" t="s">
        <v>136</v>
      </c>
      <c r="U2739" t="s">
        <v>137</v>
      </c>
      <c r="V2739" t="s">
        <v>71</v>
      </c>
      <c r="W2739" t="s">
        <v>61</v>
      </c>
      <c r="X2739" t="s">
        <v>62</v>
      </c>
      <c r="Y2739" t="s">
        <v>81</v>
      </c>
      <c r="AD2739">
        <v>342.35</v>
      </c>
      <c r="AE2739">
        <v>417.5</v>
      </c>
      <c r="AF2739">
        <v>8</v>
      </c>
      <c r="AG2739" t="b">
        <v>1</v>
      </c>
      <c r="AH2739">
        <v>393.7</v>
      </c>
      <c r="AI2739">
        <f t="shared" si="42"/>
        <v>302.96071899520268</v>
      </c>
      <c r="AJ2739">
        <v>1</v>
      </c>
      <c r="AK2739" t="b">
        <v>0</v>
      </c>
      <c r="AL2739" t="b">
        <v>0</v>
      </c>
      <c r="AM2739" t="s">
        <v>576</v>
      </c>
      <c r="AN2739" s="1">
        <v>38972</v>
      </c>
      <c r="AO2739" s="1">
        <v>39015</v>
      </c>
      <c r="AP2739" s="1">
        <v>39071</v>
      </c>
      <c r="AQ2739" s="1">
        <v>39214</v>
      </c>
    </row>
    <row r="2740" spans="1:43">
      <c r="A2740" t="s">
        <v>5260</v>
      </c>
      <c r="B2740">
        <v>63459005742</v>
      </c>
      <c r="C2740" t="s">
        <v>833</v>
      </c>
      <c r="D2740" t="s">
        <v>128</v>
      </c>
      <c r="E2740">
        <v>95118</v>
      </c>
      <c r="F2740" t="s">
        <v>75</v>
      </c>
      <c r="G2740" t="s">
        <v>1675</v>
      </c>
      <c r="H2740" t="s">
        <v>835</v>
      </c>
      <c r="I2740" t="b">
        <v>0</v>
      </c>
      <c r="J2740" t="b">
        <v>1</v>
      </c>
      <c r="K2740" t="b">
        <v>0</v>
      </c>
      <c r="L2740" t="b">
        <v>0</v>
      </c>
      <c r="M2740" t="b">
        <v>0</v>
      </c>
      <c r="N2740" t="b">
        <v>0</v>
      </c>
      <c r="O2740" t="s">
        <v>77</v>
      </c>
      <c r="P2740" t="b">
        <v>0</v>
      </c>
      <c r="Q2740" t="b">
        <v>0</v>
      </c>
      <c r="R2740" t="s">
        <v>119</v>
      </c>
      <c r="S2740" t="s">
        <v>59</v>
      </c>
      <c r="T2740" t="s">
        <v>230</v>
      </c>
      <c r="U2740" t="s">
        <v>59</v>
      </c>
      <c r="V2740" t="s">
        <v>71</v>
      </c>
      <c r="W2740" t="s">
        <v>80</v>
      </c>
      <c r="X2740" t="s">
        <v>107</v>
      </c>
      <c r="Y2740" t="s">
        <v>63</v>
      </c>
      <c r="Z2740">
        <v>12</v>
      </c>
      <c r="AA2740">
        <v>23.79</v>
      </c>
      <c r="AB2740">
        <v>3.9</v>
      </c>
      <c r="AC2740">
        <v>35</v>
      </c>
      <c r="AD2740">
        <v>334.67</v>
      </c>
      <c r="AE2740">
        <v>393.73</v>
      </c>
      <c r="AF2740">
        <v>30</v>
      </c>
      <c r="AG2740" t="b">
        <v>1</v>
      </c>
      <c r="AH2740">
        <v>393.73</v>
      </c>
      <c r="AI2740">
        <f t="shared" si="42"/>
        <v>301.91727298530708</v>
      </c>
      <c r="AJ2740">
        <v>12</v>
      </c>
      <c r="AK2740" t="b">
        <v>0</v>
      </c>
      <c r="AL2740" t="b">
        <v>1</v>
      </c>
      <c r="AM2740" t="s">
        <v>576</v>
      </c>
      <c r="AN2740" s="1">
        <v>40452</v>
      </c>
      <c r="AO2740" s="1">
        <v>40589</v>
      </c>
      <c r="AQ2740" s="1">
        <v>40602</v>
      </c>
    </row>
    <row r="2741" spans="1:43">
      <c r="A2741" t="s">
        <v>5261</v>
      </c>
      <c r="C2741" t="s">
        <v>483</v>
      </c>
      <c r="D2741" t="s">
        <v>74</v>
      </c>
      <c r="E2741">
        <v>11217</v>
      </c>
      <c r="F2741" t="s">
        <v>75</v>
      </c>
      <c r="G2741" t="s">
        <v>484</v>
      </c>
      <c r="H2741" t="s">
        <v>483</v>
      </c>
      <c r="I2741" t="b">
        <v>0</v>
      </c>
      <c r="J2741" t="b">
        <v>0</v>
      </c>
      <c r="K2741" t="b">
        <v>0</v>
      </c>
      <c r="L2741" t="b">
        <v>0</v>
      </c>
      <c r="M2741" t="b">
        <v>0</v>
      </c>
      <c r="N2741" t="b">
        <v>0</v>
      </c>
      <c r="O2741" t="s">
        <v>77</v>
      </c>
      <c r="P2741" t="b">
        <v>0</v>
      </c>
      <c r="Q2741" t="b">
        <v>0</v>
      </c>
      <c r="R2741" t="s">
        <v>211</v>
      </c>
      <c r="S2741" t="s">
        <v>100</v>
      </c>
      <c r="W2741" t="s">
        <v>61</v>
      </c>
      <c r="X2741" t="s">
        <v>62</v>
      </c>
      <c r="Y2741" t="s">
        <v>88</v>
      </c>
      <c r="AD2741">
        <v>393.79</v>
      </c>
      <c r="AE2741">
        <v>480.23</v>
      </c>
      <c r="AF2741">
        <v>0</v>
      </c>
      <c r="AG2741" t="b">
        <v>0</v>
      </c>
      <c r="AH2741">
        <v>393.79</v>
      </c>
      <c r="AI2741">
        <f t="shared" si="42"/>
        <v>299.83578096551787</v>
      </c>
      <c r="AJ2741">
        <v>1</v>
      </c>
      <c r="AK2741" t="b">
        <v>0</v>
      </c>
      <c r="AL2741" t="b">
        <v>0</v>
      </c>
      <c r="AM2741" t="s">
        <v>576</v>
      </c>
      <c r="AN2741" s="1">
        <v>37571</v>
      </c>
      <c r="AO2741" s="1">
        <v>37596</v>
      </c>
      <c r="AP2741" s="1">
        <v>37596</v>
      </c>
      <c r="AQ2741" s="1">
        <v>37986</v>
      </c>
    </row>
    <row r="2742" spans="1:43">
      <c r="A2742" t="s">
        <v>5262</v>
      </c>
      <c r="C2742" t="s">
        <v>181</v>
      </c>
      <c r="D2742" t="s">
        <v>182</v>
      </c>
      <c r="E2742">
        <v>60612</v>
      </c>
      <c r="F2742" t="s">
        <v>75</v>
      </c>
      <c r="G2742" t="s">
        <v>1603</v>
      </c>
      <c r="H2742" t="s">
        <v>184</v>
      </c>
      <c r="I2742" t="b">
        <v>0</v>
      </c>
      <c r="J2742" t="b">
        <v>0</v>
      </c>
      <c r="K2742" t="b">
        <v>0</v>
      </c>
      <c r="L2742" t="b">
        <v>0</v>
      </c>
      <c r="M2742" t="b">
        <v>0</v>
      </c>
      <c r="N2742" t="b">
        <v>0</v>
      </c>
      <c r="O2742" t="s">
        <v>77</v>
      </c>
      <c r="P2742" t="b">
        <v>0</v>
      </c>
      <c r="Q2742" t="b">
        <v>0</v>
      </c>
      <c r="R2742" t="s">
        <v>58</v>
      </c>
      <c r="S2742" t="s">
        <v>59</v>
      </c>
      <c r="V2742" t="s">
        <v>60</v>
      </c>
      <c r="W2742" t="s">
        <v>114</v>
      </c>
      <c r="X2742" t="s">
        <v>62</v>
      </c>
      <c r="Y2742" t="s">
        <v>151</v>
      </c>
      <c r="Z2742">
        <v>0</v>
      </c>
      <c r="AA2742">
        <v>0</v>
      </c>
      <c r="AB2742">
        <v>4.4800000000000004</v>
      </c>
      <c r="AC2742">
        <v>35</v>
      </c>
      <c r="AD2742">
        <v>338.48</v>
      </c>
      <c r="AE2742">
        <v>398.21</v>
      </c>
      <c r="AF2742">
        <v>100</v>
      </c>
      <c r="AG2742" t="b">
        <v>1</v>
      </c>
      <c r="AH2742">
        <v>393.8</v>
      </c>
      <c r="AI2742">
        <f t="shared" si="42"/>
        <v>299.48956562888662</v>
      </c>
      <c r="AJ2742">
        <v>5</v>
      </c>
      <c r="AK2742" t="b">
        <v>0</v>
      </c>
      <c r="AL2742" t="b">
        <v>1</v>
      </c>
      <c r="AM2742" t="s">
        <v>576</v>
      </c>
      <c r="AN2742" s="1">
        <v>40463</v>
      </c>
      <c r="AO2742" s="1">
        <v>40471</v>
      </c>
      <c r="AP2742" s="1">
        <v>40541</v>
      </c>
      <c r="AQ2742" s="1">
        <v>40498</v>
      </c>
    </row>
    <row r="2743" spans="1:43">
      <c r="A2743" t="s">
        <v>5263</v>
      </c>
      <c r="B2743">
        <v>170993001091</v>
      </c>
      <c r="C2743" t="s">
        <v>181</v>
      </c>
      <c r="D2743" t="s">
        <v>182</v>
      </c>
      <c r="E2743">
        <v>60620</v>
      </c>
      <c r="F2743" t="s">
        <v>75</v>
      </c>
      <c r="G2743" t="s">
        <v>183</v>
      </c>
      <c r="H2743" t="s">
        <v>184</v>
      </c>
      <c r="I2743" t="b">
        <v>0</v>
      </c>
      <c r="J2743" t="b">
        <v>0</v>
      </c>
      <c r="K2743" t="b">
        <v>1</v>
      </c>
      <c r="L2743" t="b">
        <v>1</v>
      </c>
      <c r="M2743" t="b">
        <v>0</v>
      </c>
      <c r="N2743" t="b">
        <v>0</v>
      </c>
      <c r="O2743" t="s">
        <v>57</v>
      </c>
      <c r="P2743" t="b">
        <v>0</v>
      </c>
      <c r="Q2743" t="b">
        <v>0</v>
      </c>
      <c r="R2743" t="s">
        <v>267</v>
      </c>
      <c r="S2743" t="s">
        <v>95</v>
      </c>
      <c r="T2743" t="s">
        <v>104</v>
      </c>
      <c r="U2743" t="s">
        <v>95</v>
      </c>
      <c r="V2743" t="s">
        <v>71</v>
      </c>
      <c r="W2743" t="s">
        <v>61</v>
      </c>
      <c r="X2743" t="s">
        <v>62</v>
      </c>
      <c r="Y2743" t="s">
        <v>63</v>
      </c>
      <c r="Z2743">
        <v>8.27</v>
      </c>
      <c r="AA2743">
        <v>0</v>
      </c>
      <c r="AB2743">
        <v>4.4800000000000004</v>
      </c>
      <c r="AC2743">
        <v>35</v>
      </c>
      <c r="AD2743">
        <v>346.45</v>
      </c>
      <c r="AE2743">
        <v>398.22</v>
      </c>
      <c r="AF2743">
        <v>30</v>
      </c>
      <c r="AG2743" t="b">
        <v>1</v>
      </c>
      <c r="AH2743">
        <v>393.99</v>
      </c>
      <c r="AI2743">
        <f t="shared" si="42"/>
        <v>292.94947423288772</v>
      </c>
      <c r="AJ2743">
        <v>10</v>
      </c>
      <c r="AK2743" t="b">
        <v>0</v>
      </c>
      <c r="AL2743" t="b">
        <v>0</v>
      </c>
      <c r="AM2743" t="s">
        <v>576</v>
      </c>
      <c r="AN2743" s="1">
        <v>40369</v>
      </c>
      <c r="AO2743" s="1">
        <v>40436</v>
      </c>
      <c r="AP2743" s="1">
        <v>40506</v>
      </c>
      <c r="AQ2743" s="1">
        <v>40519</v>
      </c>
    </row>
    <row r="2744" spans="1:43">
      <c r="A2744" t="s">
        <v>5264</v>
      </c>
      <c r="B2744">
        <v>120087003376</v>
      </c>
      <c r="C2744" t="s">
        <v>646</v>
      </c>
      <c r="D2744" t="s">
        <v>257</v>
      </c>
      <c r="E2744">
        <v>33610</v>
      </c>
      <c r="F2744" t="s">
        <v>75</v>
      </c>
      <c r="G2744" t="s">
        <v>647</v>
      </c>
      <c r="H2744" t="s">
        <v>648</v>
      </c>
      <c r="I2744" t="b">
        <v>0</v>
      </c>
      <c r="J2744" t="b">
        <v>1</v>
      </c>
      <c r="K2744" t="b">
        <v>0</v>
      </c>
      <c r="L2744" t="b">
        <v>0</v>
      </c>
      <c r="M2744" t="b">
        <v>0</v>
      </c>
      <c r="N2744" t="b">
        <v>0</v>
      </c>
      <c r="O2744" t="s">
        <v>77</v>
      </c>
      <c r="P2744" t="b">
        <v>0</v>
      </c>
      <c r="Q2744" t="b">
        <v>0</v>
      </c>
      <c r="R2744" t="s">
        <v>58</v>
      </c>
      <c r="S2744" t="s">
        <v>59</v>
      </c>
      <c r="V2744" t="s">
        <v>71</v>
      </c>
      <c r="W2744" t="s">
        <v>114</v>
      </c>
      <c r="X2744" t="s">
        <v>62</v>
      </c>
      <c r="Y2744" t="s">
        <v>63</v>
      </c>
      <c r="Z2744">
        <v>0</v>
      </c>
      <c r="AA2744">
        <v>0</v>
      </c>
      <c r="AB2744">
        <v>4.43</v>
      </c>
      <c r="AC2744">
        <v>35</v>
      </c>
      <c r="AD2744">
        <v>335.03</v>
      </c>
      <c r="AE2744">
        <v>394.15</v>
      </c>
      <c r="AF2744">
        <v>20</v>
      </c>
      <c r="AG2744" t="b">
        <v>1</v>
      </c>
      <c r="AH2744">
        <v>394.15</v>
      </c>
      <c r="AI2744">
        <f t="shared" si="42"/>
        <v>287.49802884678439</v>
      </c>
      <c r="AJ2744">
        <v>12</v>
      </c>
      <c r="AK2744" t="b">
        <v>1</v>
      </c>
      <c r="AL2744" t="b">
        <v>1</v>
      </c>
      <c r="AM2744" t="s">
        <v>576</v>
      </c>
      <c r="AN2744" s="1">
        <v>40543</v>
      </c>
      <c r="AO2744" s="1">
        <v>40621</v>
      </c>
      <c r="AQ2744" s="1">
        <v>40693</v>
      </c>
    </row>
    <row r="2745" spans="1:43">
      <c r="A2745" t="s">
        <v>5265</v>
      </c>
      <c r="C2745" t="s">
        <v>483</v>
      </c>
      <c r="D2745" t="s">
        <v>74</v>
      </c>
      <c r="E2745">
        <v>11201</v>
      </c>
      <c r="F2745" t="s">
        <v>75</v>
      </c>
      <c r="G2745" t="s">
        <v>484</v>
      </c>
      <c r="H2745" t="s">
        <v>483</v>
      </c>
      <c r="I2745" t="b">
        <v>0</v>
      </c>
      <c r="J2745" t="b">
        <v>0</v>
      </c>
      <c r="K2745" t="b">
        <v>0</v>
      </c>
      <c r="L2745" t="b">
        <v>0</v>
      </c>
      <c r="M2745" t="b">
        <v>0</v>
      </c>
      <c r="N2745" t="b">
        <v>0</v>
      </c>
      <c r="O2745" t="s">
        <v>77</v>
      </c>
      <c r="P2745" t="b">
        <v>0</v>
      </c>
      <c r="Q2745" t="b">
        <v>0</v>
      </c>
      <c r="R2745" t="s">
        <v>113</v>
      </c>
      <c r="S2745" t="s">
        <v>113</v>
      </c>
      <c r="T2745" t="s">
        <v>58</v>
      </c>
      <c r="U2745" t="s">
        <v>59</v>
      </c>
      <c r="V2745" t="s">
        <v>71</v>
      </c>
      <c r="W2745" t="s">
        <v>80</v>
      </c>
      <c r="X2745" t="s">
        <v>62</v>
      </c>
      <c r="Y2745" t="s">
        <v>63</v>
      </c>
      <c r="Z2745">
        <v>28.6</v>
      </c>
      <c r="AA2745">
        <v>0</v>
      </c>
      <c r="AB2745">
        <v>7.15</v>
      </c>
      <c r="AC2745">
        <v>17</v>
      </c>
      <c r="AD2745">
        <v>339</v>
      </c>
      <c r="AE2745">
        <v>413.41</v>
      </c>
      <c r="AF2745">
        <v>35</v>
      </c>
      <c r="AG2745" t="b">
        <v>1</v>
      </c>
      <c r="AH2745">
        <v>394.41</v>
      </c>
      <c r="AI2745">
        <f t="shared" si="42"/>
        <v>278.74863009436308</v>
      </c>
      <c r="AJ2745">
        <v>10</v>
      </c>
      <c r="AK2745" t="b">
        <v>0</v>
      </c>
      <c r="AL2745" t="b">
        <v>0</v>
      </c>
      <c r="AM2745" t="s">
        <v>576</v>
      </c>
      <c r="AN2745" s="1">
        <v>39672</v>
      </c>
      <c r="AO2745" s="1">
        <v>39792</v>
      </c>
      <c r="AP2745" s="1">
        <v>39909</v>
      </c>
      <c r="AQ2745" s="1">
        <v>39828</v>
      </c>
    </row>
    <row r="2746" spans="1:43">
      <c r="A2746" t="s">
        <v>5266</v>
      </c>
      <c r="B2746">
        <v>210024001969</v>
      </c>
      <c r="C2746" t="s">
        <v>5267</v>
      </c>
      <c r="D2746" t="s">
        <v>310</v>
      </c>
      <c r="E2746">
        <v>40906</v>
      </c>
      <c r="F2746" t="s">
        <v>68</v>
      </c>
      <c r="G2746" t="s">
        <v>5268</v>
      </c>
      <c r="H2746" t="s">
        <v>965</v>
      </c>
      <c r="I2746" t="b">
        <v>0</v>
      </c>
      <c r="J2746" t="b">
        <v>0</v>
      </c>
      <c r="K2746" t="b">
        <v>0</v>
      </c>
      <c r="L2746" t="b">
        <v>0</v>
      </c>
      <c r="M2746" t="b">
        <v>0</v>
      </c>
      <c r="N2746" t="b">
        <v>0</v>
      </c>
      <c r="O2746" t="s">
        <v>77</v>
      </c>
      <c r="P2746" t="b">
        <v>0</v>
      </c>
      <c r="Q2746" t="b">
        <v>0</v>
      </c>
      <c r="R2746" t="s">
        <v>94</v>
      </c>
      <c r="S2746" t="s">
        <v>95</v>
      </c>
      <c r="V2746" t="s">
        <v>60</v>
      </c>
      <c r="W2746" t="s">
        <v>80</v>
      </c>
      <c r="X2746" t="s">
        <v>62</v>
      </c>
      <c r="Y2746" t="s">
        <v>88</v>
      </c>
      <c r="Z2746">
        <v>26.84</v>
      </c>
      <c r="AA2746">
        <v>16.100000000000001</v>
      </c>
      <c r="AB2746">
        <v>4.03</v>
      </c>
      <c r="AC2746">
        <v>9</v>
      </c>
      <c r="AD2746">
        <v>324.37</v>
      </c>
      <c r="AE2746">
        <v>395.57</v>
      </c>
      <c r="AF2746">
        <v>90</v>
      </c>
      <c r="AG2746" t="b">
        <v>1</v>
      </c>
      <c r="AH2746">
        <v>394.48</v>
      </c>
      <c r="AI2746">
        <f t="shared" si="42"/>
        <v>276.41612273794266</v>
      </c>
      <c r="AJ2746">
        <v>2</v>
      </c>
      <c r="AK2746" t="b">
        <v>0</v>
      </c>
      <c r="AL2746" t="b">
        <v>0</v>
      </c>
      <c r="AM2746" t="s">
        <v>576</v>
      </c>
      <c r="AN2746" s="1">
        <v>40067</v>
      </c>
      <c r="AO2746" s="1">
        <v>40104</v>
      </c>
      <c r="AP2746" s="1">
        <v>40175</v>
      </c>
      <c r="AQ2746" s="1">
        <v>40225</v>
      </c>
    </row>
    <row r="2747" spans="1:43">
      <c r="A2747" t="s">
        <v>5269</v>
      </c>
      <c r="B2747">
        <v>63720006303</v>
      </c>
      <c r="C2747" t="s">
        <v>2309</v>
      </c>
      <c r="D2747" t="s">
        <v>128</v>
      </c>
      <c r="E2747">
        <v>95476</v>
      </c>
      <c r="F2747" t="s">
        <v>54</v>
      </c>
      <c r="G2747" t="s">
        <v>2310</v>
      </c>
      <c r="H2747" t="s">
        <v>2309</v>
      </c>
      <c r="I2747" t="b">
        <v>0</v>
      </c>
      <c r="J2747" t="b">
        <v>0</v>
      </c>
      <c r="K2747" t="b">
        <v>0</v>
      </c>
      <c r="L2747" t="b">
        <v>0</v>
      </c>
      <c r="M2747" t="b">
        <v>0</v>
      </c>
      <c r="N2747" t="b">
        <v>0</v>
      </c>
      <c r="O2747" t="s">
        <v>77</v>
      </c>
      <c r="P2747" t="b">
        <v>0</v>
      </c>
      <c r="Q2747" t="b">
        <v>0</v>
      </c>
      <c r="R2747" t="s">
        <v>119</v>
      </c>
      <c r="S2747" t="s">
        <v>59</v>
      </c>
      <c r="T2747" t="s">
        <v>230</v>
      </c>
      <c r="U2747" t="s">
        <v>59</v>
      </c>
      <c r="V2747" t="s">
        <v>60</v>
      </c>
      <c r="W2747" t="s">
        <v>80</v>
      </c>
      <c r="X2747" t="s">
        <v>62</v>
      </c>
      <c r="Y2747" t="s">
        <v>63</v>
      </c>
      <c r="Z2747">
        <v>12</v>
      </c>
      <c r="AA2747">
        <v>23.88</v>
      </c>
      <c r="AB2747">
        <v>3.91</v>
      </c>
      <c r="AC2747">
        <v>35</v>
      </c>
      <c r="AD2747">
        <v>335.72</v>
      </c>
      <c r="AE2747">
        <v>394.96</v>
      </c>
      <c r="AF2747">
        <v>20</v>
      </c>
      <c r="AG2747" t="b">
        <v>1</v>
      </c>
      <c r="AH2747">
        <v>394.59</v>
      </c>
      <c r="AI2747">
        <f t="shared" si="42"/>
        <v>272.7705540349973</v>
      </c>
      <c r="AJ2747">
        <v>3</v>
      </c>
      <c r="AK2747" t="b">
        <v>0</v>
      </c>
      <c r="AL2747" t="b">
        <v>0</v>
      </c>
      <c r="AM2747" t="s">
        <v>576</v>
      </c>
      <c r="AN2747" s="1">
        <v>40600</v>
      </c>
      <c r="AO2747" s="1">
        <v>40621</v>
      </c>
      <c r="AP2747" s="1">
        <v>40627</v>
      </c>
      <c r="AQ2747" s="1">
        <v>40749</v>
      </c>
    </row>
    <row r="2748" spans="1:43">
      <c r="A2748" t="s">
        <v>5270</v>
      </c>
      <c r="B2748">
        <v>362601003574</v>
      </c>
      <c r="C2748" t="s">
        <v>1731</v>
      </c>
      <c r="D2748" t="s">
        <v>74</v>
      </c>
      <c r="E2748">
        <v>12304</v>
      </c>
      <c r="F2748" t="s">
        <v>75</v>
      </c>
      <c r="G2748" t="s">
        <v>1732</v>
      </c>
      <c r="H2748" t="s">
        <v>1731</v>
      </c>
      <c r="I2748" t="b">
        <v>0</v>
      </c>
      <c r="J2748" t="b">
        <v>0</v>
      </c>
      <c r="K2748" t="b">
        <v>0</v>
      </c>
      <c r="L2748" t="b">
        <v>0</v>
      </c>
      <c r="M2748" t="b">
        <v>0</v>
      </c>
      <c r="N2748" t="b">
        <v>0</v>
      </c>
      <c r="O2748" t="s">
        <v>77</v>
      </c>
      <c r="P2748" t="b">
        <v>0</v>
      </c>
      <c r="Q2748" t="b">
        <v>0</v>
      </c>
      <c r="R2748" t="s">
        <v>521</v>
      </c>
      <c r="S2748" t="s">
        <v>137</v>
      </c>
      <c r="T2748" t="s">
        <v>155</v>
      </c>
      <c r="U2748" t="s">
        <v>137</v>
      </c>
      <c r="V2748" t="s">
        <v>71</v>
      </c>
      <c r="W2748" t="s">
        <v>61</v>
      </c>
      <c r="X2748" t="s">
        <v>62</v>
      </c>
      <c r="Y2748" t="s">
        <v>151</v>
      </c>
      <c r="Z2748">
        <v>12.07</v>
      </c>
      <c r="AA2748">
        <v>0</v>
      </c>
      <c r="AB2748">
        <v>4.26</v>
      </c>
      <c r="AC2748">
        <v>35</v>
      </c>
      <c r="AD2748">
        <v>335.43</v>
      </c>
      <c r="AE2748">
        <v>394.62</v>
      </c>
      <c r="AF2748">
        <v>300</v>
      </c>
      <c r="AG2748" t="b">
        <v>1</v>
      </c>
      <c r="AH2748">
        <v>394.62</v>
      </c>
      <c r="AI2748">
        <f t="shared" si="42"/>
        <v>271.78050802510171</v>
      </c>
      <c r="AJ2748">
        <v>2</v>
      </c>
      <c r="AK2748" t="b">
        <v>0</v>
      </c>
      <c r="AL2748" t="b">
        <v>1</v>
      </c>
      <c r="AM2748" t="s">
        <v>576</v>
      </c>
      <c r="AN2748" s="1">
        <v>40415</v>
      </c>
      <c r="AO2748" s="1">
        <v>40442</v>
      </c>
      <c r="AP2748" s="1">
        <v>40596</v>
      </c>
      <c r="AQ2748" s="1">
        <v>40566</v>
      </c>
    </row>
    <row r="2749" spans="1:43">
      <c r="A2749" t="s">
        <v>5271</v>
      </c>
      <c r="B2749">
        <v>370472002055</v>
      </c>
      <c r="C2749" t="s">
        <v>429</v>
      </c>
      <c r="D2749" t="s">
        <v>67</v>
      </c>
      <c r="E2749">
        <v>27610</v>
      </c>
      <c r="F2749" t="s">
        <v>75</v>
      </c>
      <c r="G2749" t="s">
        <v>430</v>
      </c>
      <c r="H2749" t="s">
        <v>431</v>
      </c>
      <c r="I2749" t="b">
        <v>0</v>
      </c>
      <c r="J2749" t="b">
        <v>1</v>
      </c>
      <c r="K2749" t="b">
        <v>0</v>
      </c>
      <c r="L2749" t="b">
        <v>0</v>
      </c>
      <c r="M2749" t="b">
        <v>0</v>
      </c>
      <c r="N2749" t="b">
        <v>0</v>
      </c>
      <c r="O2749" t="s">
        <v>77</v>
      </c>
      <c r="P2749" t="b">
        <v>0</v>
      </c>
      <c r="Q2749" t="b">
        <v>0</v>
      </c>
      <c r="R2749" t="s">
        <v>267</v>
      </c>
      <c r="S2749" t="s">
        <v>95</v>
      </c>
      <c r="T2749" t="s">
        <v>155</v>
      </c>
      <c r="U2749" t="s">
        <v>137</v>
      </c>
      <c r="V2749" t="s">
        <v>71</v>
      </c>
      <c r="W2749" t="s">
        <v>80</v>
      </c>
      <c r="X2749" t="s">
        <v>107</v>
      </c>
      <c r="Y2749" t="s">
        <v>88</v>
      </c>
      <c r="AD2749">
        <v>329.03</v>
      </c>
      <c r="AE2749">
        <v>401.26</v>
      </c>
      <c r="AF2749">
        <v>125</v>
      </c>
      <c r="AG2749" t="b">
        <v>1</v>
      </c>
      <c r="AH2749">
        <v>394.84</v>
      </c>
      <c r="AI2749">
        <f t="shared" si="42"/>
        <v>264.57517061920913</v>
      </c>
      <c r="AJ2749">
        <v>1</v>
      </c>
      <c r="AK2749" t="b">
        <v>0</v>
      </c>
      <c r="AL2749" t="b">
        <v>0</v>
      </c>
      <c r="AM2749" t="s">
        <v>576</v>
      </c>
      <c r="AN2749" s="1">
        <v>38561</v>
      </c>
      <c r="AO2749" s="1">
        <v>38635</v>
      </c>
      <c r="AP2749" s="1">
        <v>38700</v>
      </c>
      <c r="AQ2749" s="1">
        <v>38852</v>
      </c>
    </row>
    <row r="2750" spans="1:43">
      <c r="A2750" t="s">
        <v>5272</v>
      </c>
      <c r="B2750">
        <v>401725000803</v>
      </c>
      <c r="C2750" t="s">
        <v>5273</v>
      </c>
      <c r="D2750" t="s">
        <v>53</v>
      </c>
      <c r="E2750">
        <v>73505</v>
      </c>
      <c r="F2750" t="s">
        <v>75</v>
      </c>
      <c r="G2750" t="s">
        <v>5274</v>
      </c>
      <c r="H2750" t="s">
        <v>5275</v>
      </c>
      <c r="I2750" t="b">
        <v>0</v>
      </c>
      <c r="J2750" t="b">
        <v>0</v>
      </c>
      <c r="K2750" t="b">
        <v>0</v>
      </c>
      <c r="L2750" t="b">
        <v>0</v>
      </c>
      <c r="M2750" t="b">
        <v>0</v>
      </c>
      <c r="N2750" t="b">
        <v>0</v>
      </c>
      <c r="O2750" t="s">
        <v>77</v>
      </c>
      <c r="P2750" t="b">
        <v>0</v>
      </c>
      <c r="Q2750" t="b">
        <v>0</v>
      </c>
      <c r="R2750" t="s">
        <v>119</v>
      </c>
      <c r="S2750" t="s">
        <v>59</v>
      </c>
      <c r="T2750" t="s">
        <v>58</v>
      </c>
      <c r="U2750" t="s">
        <v>59</v>
      </c>
      <c r="V2750" t="s">
        <v>60</v>
      </c>
      <c r="W2750" t="s">
        <v>61</v>
      </c>
      <c r="X2750" t="s">
        <v>62</v>
      </c>
      <c r="Y2750" t="s">
        <v>63</v>
      </c>
      <c r="Z2750">
        <v>2.72</v>
      </c>
      <c r="AA2750">
        <v>22.2</v>
      </c>
      <c r="AB2750">
        <v>4.09</v>
      </c>
      <c r="AC2750">
        <v>35</v>
      </c>
      <c r="AD2750">
        <v>336.4</v>
      </c>
      <c r="AE2750">
        <v>395.76</v>
      </c>
      <c r="AF2750">
        <v>17</v>
      </c>
      <c r="AG2750" t="b">
        <v>1</v>
      </c>
      <c r="AH2750">
        <v>394.88</v>
      </c>
      <c r="AI2750">
        <f t="shared" si="42"/>
        <v>263.27550927268231</v>
      </c>
      <c r="AJ2750">
        <v>10</v>
      </c>
      <c r="AK2750" t="b">
        <v>0</v>
      </c>
      <c r="AL2750" t="b">
        <v>0</v>
      </c>
      <c r="AM2750" t="s">
        <v>576</v>
      </c>
      <c r="AN2750" s="1">
        <v>40478</v>
      </c>
      <c r="AO2750" s="1">
        <v>40580</v>
      </c>
      <c r="AQ2750" s="1">
        <v>40629</v>
      </c>
    </row>
    <row r="2751" spans="1:43">
      <c r="A2751" t="s">
        <v>5276</v>
      </c>
      <c r="B2751">
        <v>62271003077</v>
      </c>
      <c r="C2751" t="s">
        <v>922</v>
      </c>
      <c r="D2751" t="s">
        <v>128</v>
      </c>
      <c r="E2751">
        <v>91405</v>
      </c>
      <c r="F2751" t="s">
        <v>75</v>
      </c>
      <c r="G2751" t="s">
        <v>271</v>
      </c>
      <c r="H2751" t="s">
        <v>130</v>
      </c>
      <c r="I2751" t="b">
        <v>0</v>
      </c>
      <c r="J2751" t="b">
        <v>0</v>
      </c>
      <c r="K2751" t="b">
        <v>1</v>
      </c>
      <c r="L2751" t="b">
        <v>0</v>
      </c>
      <c r="M2751" t="b">
        <v>0</v>
      </c>
      <c r="N2751" t="b">
        <v>0</v>
      </c>
      <c r="O2751" t="s">
        <v>57</v>
      </c>
      <c r="P2751" t="b">
        <v>0</v>
      </c>
      <c r="Q2751" t="b">
        <v>0</v>
      </c>
      <c r="R2751" t="s">
        <v>58</v>
      </c>
      <c r="S2751" t="s">
        <v>59</v>
      </c>
      <c r="T2751" t="s">
        <v>101</v>
      </c>
      <c r="U2751" t="s">
        <v>95</v>
      </c>
      <c r="V2751" t="s">
        <v>71</v>
      </c>
      <c r="W2751" t="s">
        <v>61</v>
      </c>
      <c r="X2751" t="s">
        <v>62</v>
      </c>
      <c r="Y2751" t="s">
        <v>63</v>
      </c>
      <c r="AD2751">
        <v>343.38</v>
      </c>
      <c r="AE2751">
        <v>418.76</v>
      </c>
      <c r="AF2751">
        <v>18</v>
      </c>
      <c r="AG2751" t="b">
        <v>1</v>
      </c>
      <c r="AH2751">
        <v>394.89</v>
      </c>
      <c r="AI2751">
        <f t="shared" si="42"/>
        <v>262.95109393605111</v>
      </c>
      <c r="AJ2751">
        <v>1</v>
      </c>
      <c r="AK2751" t="b">
        <v>0</v>
      </c>
      <c r="AL2751" t="b">
        <v>0</v>
      </c>
      <c r="AM2751" t="s">
        <v>576</v>
      </c>
      <c r="AN2751" s="1">
        <v>38890</v>
      </c>
      <c r="AO2751" s="1">
        <v>38918</v>
      </c>
      <c r="AQ2751" s="1">
        <v>39135</v>
      </c>
    </row>
    <row r="2752" spans="1:43">
      <c r="A2752" t="s">
        <v>5277</v>
      </c>
      <c r="B2752">
        <v>173708005743</v>
      </c>
      <c r="C2752" t="s">
        <v>584</v>
      </c>
      <c r="D2752" t="s">
        <v>182</v>
      </c>
      <c r="E2752">
        <v>62704</v>
      </c>
      <c r="F2752" t="s">
        <v>75</v>
      </c>
      <c r="G2752" t="s">
        <v>585</v>
      </c>
      <c r="H2752" t="s">
        <v>447</v>
      </c>
      <c r="I2752" t="b">
        <v>0</v>
      </c>
      <c r="J2752" t="b">
        <v>0</v>
      </c>
      <c r="K2752" t="b">
        <v>0</v>
      </c>
      <c r="L2752" t="b">
        <v>0</v>
      </c>
      <c r="M2752" t="b">
        <v>0</v>
      </c>
      <c r="N2752" t="b">
        <v>0</v>
      </c>
      <c r="O2752" t="s">
        <v>77</v>
      </c>
      <c r="P2752" t="b">
        <v>0</v>
      </c>
      <c r="Q2752" t="b">
        <v>0</v>
      </c>
      <c r="R2752" t="s">
        <v>113</v>
      </c>
      <c r="S2752" t="s">
        <v>113</v>
      </c>
      <c r="T2752" t="s">
        <v>136</v>
      </c>
      <c r="U2752" t="s">
        <v>137</v>
      </c>
      <c r="V2752" t="s">
        <v>60</v>
      </c>
      <c r="W2752" t="s">
        <v>1</v>
      </c>
      <c r="X2752" t="s">
        <v>287</v>
      </c>
      <c r="Y2752" t="s">
        <v>63</v>
      </c>
      <c r="Z2752">
        <v>27.32</v>
      </c>
      <c r="AA2752">
        <v>0</v>
      </c>
      <c r="AB2752">
        <v>4.0999999999999996</v>
      </c>
      <c r="AC2752">
        <v>35</v>
      </c>
      <c r="AD2752">
        <v>339.59</v>
      </c>
      <c r="AE2752">
        <v>399.52</v>
      </c>
      <c r="AF2752">
        <v>20</v>
      </c>
      <c r="AG2752" t="b">
        <v>1</v>
      </c>
      <c r="AH2752">
        <v>395.11</v>
      </c>
      <c r="AI2752">
        <f t="shared" si="42"/>
        <v>255.86455653015665</v>
      </c>
      <c r="AJ2752">
        <v>15</v>
      </c>
      <c r="AK2752" t="b">
        <v>0</v>
      </c>
      <c r="AL2752" t="b">
        <v>0</v>
      </c>
      <c r="AM2752" t="s">
        <v>576</v>
      </c>
      <c r="AN2752" s="1">
        <v>40617</v>
      </c>
      <c r="AO2752" s="1">
        <v>40617</v>
      </c>
      <c r="AQ2752" s="1">
        <v>40769</v>
      </c>
    </row>
    <row r="2753" spans="1:43">
      <c r="A2753" t="s">
        <v>5278</v>
      </c>
      <c r="B2753">
        <v>530270001833</v>
      </c>
      <c r="C2753" t="s">
        <v>5279</v>
      </c>
      <c r="D2753" t="s">
        <v>110</v>
      </c>
      <c r="E2753">
        <v>98684</v>
      </c>
      <c r="F2753" t="s">
        <v>75</v>
      </c>
      <c r="G2753" t="s">
        <v>5280</v>
      </c>
      <c r="H2753" t="s">
        <v>229</v>
      </c>
      <c r="I2753" t="b">
        <v>0</v>
      </c>
      <c r="J2753" t="b">
        <v>0</v>
      </c>
      <c r="K2753" t="b">
        <v>0</v>
      </c>
      <c r="L2753" t="b">
        <v>0</v>
      </c>
      <c r="M2753" t="b">
        <v>0</v>
      </c>
      <c r="N2753" t="b">
        <v>0</v>
      </c>
      <c r="O2753" t="s">
        <v>57</v>
      </c>
      <c r="P2753" t="b">
        <v>0</v>
      </c>
      <c r="Q2753" t="b">
        <v>0</v>
      </c>
      <c r="R2753" t="s">
        <v>267</v>
      </c>
      <c r="S2753" t="s">
        <v>95</v>
      </c>
      <c r="T2753" t="s">
        <v>230</v>
      </c>
      <c r="U2753" t="s">
        <v>59</v>
      </c>
      <c r="V2753" t="s">
        <v>71</v>
      </c>
      <c r="W2753" t="s">
        <v>1</v>
      </c>
      <c r="X2753" t="s">
        <v>62</v>
      </c>
      <c r="Y2753" t="s">
        <v>81</v>
      </c>
      <c r="Z2753">
        <v>0</v>
      </c>
      <c r="AA2753">
        <v>18.96</v>
      </c>
      <c r="AB2753">
        <v>4.38</v>
      </c>
      <c r="AC2753">
        <v>9</v>
      </c>
      <c r="AD2753">
        <v>324.02999999999997</v>
      </c>
      <c r="AE2753">
        <v>395.16</v>
      </c>
      <c r="AF2753">
        <v>24</v>
      </c>
      <c r="AG2753" t="b">
        <v>1</v>
      </c>
      <c r="AH2753">
        <v>395.16</v>
      </c>
      <c r="AI2753">
        <f t="shared" si="42"/>
        <v>254.26747984699864</v>
      </c>
      <c r="AJ2753">
        <v>2</v>
      </c>
      <c r="AK2753" t="b">
        <v>0</v>
      </c>
      <c r="AL2753" t="b">
        <v>1</v>
      </c>
      <c r="AM2753" t="s">
        <v>576</v>
      </c>
      <c r="AN2753" s="1">
        <v>40290</v>
      </c>
      <c r="AO2753" s="1">
        <v>40291</v>
      </c>
      <c r="AP2753" s="1">
        <v>40346</v>
      </c>
      <c r="AQ2753" s="1">
        <v>40440</v>
      </c>
    </row>
    <row r="2754" spans="1:43">
      <c r="A2754" t="s">
        <v>5281</v>
      </c>
      <c r="B2754">
        <v>470294000179</v>
      </c>
      <c r="C2754" t="s">
        <v>221</v>
      </c>
      <c r="D2754" t="s">
        <v>222</v>
      </c>
      <c r="E2754">
        <v>38119</v>
      </c>
      <c r="F2754" t="s">
        <v>75</v>
      </c>
      <c r="G2754" t="s">
        <v>223</v>
      </c>
      <c r="H2754" t="s">
        <v>224</v>
      </c>
      <c r="I2754" t="b">
        <v>0</v>
      </c>
      <c r="J2754" t="b">
        <v>0</v>
      </c>
      <c r="K2754" t="b">
        <v>0</v>
      </c>
      <c r="L2754" t="b">
        <v>0</v>
      </c>
      <c r="M2754" t="b">
        <v>0</v>
      </c>
      <c r="N2754" t="b">
        <v>0</v>
      </c>
      <c r="O2754" t="s">
        <v>57</v>
      </c>
      <c r="P2754" t="b">
        <v>0</v>
      </c>
      <c r="Q2754" t="b">
        <v>0</v>
      </c>
      <c r="R2754" t="s">
        <v>58</v>
      </c>
      <c r="S2754" t="s">
        <v>59</v>
      </c>
      <c r="V2754" t="s">
        <v>71</v>
      </c>
      <c r="W2754" t="s">
        <v>1</v>
      </c>
      <c r="X2754" t="s">
        <v>62</v>
      </c>
      <c r="Y2754" t="s">
        <v>63</v>
      </c>
      <c r="Z2754">
        <v>0</v>
      </c>
      <c r="AA2754">
        <v>0</v>
      </c>
      <c r="AB2754">
        <v>4.45</v>
      </c>
      <c r="AC2754">
        <v>35</v>
      </c>
      <c r="AD2754">
        <v>335.9</v>
      </c>
      <c r="AE2754">
        <v>395.18</v>
      </c>
      <c r="AF2754">
        <v>250</v>
      </c>
      <c r="AG2754" t="b">
        <v>1</v>
      </c>
      <c r="AH2754">
        <v>395.18</v>
      </c>
      <c r="AI2754">
        <f t="shared" si="42"/>
        <v>253.63004917373618</v>
      </c>
      <c r="AJ2754">
        <v>10</v>
      </c>
      <c r="AK2754" t="b">
        <v>1</v>
      </c>
      <c r="AL2754" t="b">
        <v>0</v>
      </c>
      <c r="AM2754" t="s">
        <v>576</v>
      </c>
      <c r="AN2754" s="1">
        <v>40619</v>
      </c>
      <c r="AO2754" s="1">
        <v>40619</v>
      </c>
      <c r="AQ2754" s="1">
        <v>40770</v>
      </c>
    </row>
    <row r="2755" spans="1:43">
      <c r="A2755" t="s">
        <v>5282</v>
      </c>
      <c r="B2755">
        <v>510364000987</v>
      </c>
      <c r="C2755" t="s">
        <v>5283</v>
      </c>
      <c r="D2755" t="s">
        <v>364</v>
      </c>
      <c r="E2755">
        <v>22551</v>
      </c>
      <c r="F2755" t="s">
        <v>68</v>
      </c>
      <c r="G2755" t="s">
        <v>5284</v>
      </c>
      <c r="H2755" t="s">
        <v>5283</v>
      </c>
      <c r="I2755" t="b">
        <v>0</v>
      </c>
      <c r="J2755" t="b">
        <v>0</v>
      </c>
      <c r="K2755" t="b">
        <v>0</v>
      </c>
      <c r="L2755" t="b">
        <v>0</v>
      </c>
      <c r="M2755" t="b">
        <v>0</v>
      </c>
      <c r="N2755" t="b">
        <v>0</v>
      </c>
      <c r="O2755" t="s">
        <v>77</v>
      </c>
      <c r="P2755" t="b">
        <v>0</v>
      </c>
      <c r="Q2755" t="b">
        <v>0</v>
      </c>
      <c r="R2755" t="s">
        <v>113</v>
      </c>
      <c r="S2755" t="s">
        <v>113</v>
      </c>
      <c r="T2755" t="s">
        <v>136</v>
      </c>
      <c r="U2755" t="s">
        <v>137</v>
      </c>
      <c r="V2755" t="s">
        <v>60</v>
      </c>
      <c r="W2755" t="s">
        <v>1</v>
      </c>
      <c r="X2755" t="s">
        <v>107</v>
      </c>
      <c r="Y2755" t="s">
        <v>63</v>
      </c>
      <c r="Z2755">
        <v>27.73</v>
      </c>
      <c r="AA2755">
        <v>0</v>
      </c>
      <c r="AB2755">
        <v>4.16</v>
      </c>
      <c r="AC2755">
        <v>35</v>
      </c>
      <c r="AD2755">
        <v>344.18</v>
      </c>
      <c r="AE2755">
        <v>395.61</v>
      </c>
      <c r="AF2755">
        <v>8</v>
      </c>
      <c r="AG2755" t="b">
        <v>1</v>
      </c>
      <c r="AH2755">
        <v>395.26</v>
      </c>
      <c r="AI2755">
        <f t="shared" ref="AI2755:AI2818" si="43">(AH2755-$AH$4651)^2</f>
        <v>251.08832648068449</v>
      </c>
      <c r="AJ2755">
        <v>11</v>
      </c>
      <c r="AK2755" t="b">
        <v>0</v>
      </c>
      <c r="AL2755" t="b">
        <v>0</v>
      </c>
      <c r="AM2755" t="s">
        <v>576</v>
      </c>
      <c r="AN2755" s="1">
        <v>40318</v>
      </c>
      <c r="AO2755" s="1">
        <v>40404</v>
      </c>
      <c r="AQ2755" s="1">
        <v>40470</v>
      </c>
    </row>
    <row r="2756" spans="1:43">
      <c r="A2756" t="s">
        <v>5285</v>
      </c>
      <c r="C2756" t="s">
        <v>252</v>
      </c>
      <c r="D2756" t="s">
        <v>67</v>
      </c>
      <c r="E2756">
        <v>28212</v>
      </c>
      <c r="F2756" t="s">
        <v>75</v>
      </c>
      <c r="G2756" t="s">
        <v>253</v>
      </c>
      <c r="H2756" t="s">
        <v>254</v>
      </c>
      <c r="I2756" t="b">
        <v>0</v>
      </c>
      <c r="J2756" t="b">
        <v>1</v>
      </c>
      <c r="K2756" t="b">
        <v>0</v>
      </c>
      <c r="L2756" t="b">
        <v>0</v>
      </c>
      <c r="M2756" t="b">
        <v>0</v>
      </c>
      <c r="N2756" t="b">
        <v>0</v>
      </c>
      <c r="O2756" t="s">
        <v>77</v>
      </c>
      <c r="P2756" t="b">
        <v>0</v>
      </c>
      <c r="Q2756" t="b">
        <v>0</v>
      </c>
      <c r="R2756" t="s">
        <v>58</v>
      </c>
      <c r="S2756" t="s">
        <v>59</v>
      </c>
      <c r="T2756" t="s">
        <v>119</v>
      </c>
      <c r="U2756" t="s">
        <v>59</v>
      </c>
      <c r="V2756" t="s">
        <v>60</v>
      </c>
      <c r="W2756" t="s">
        <v>61</v>
      </c>
      <c r="X2756" t="s">
        <v>62</v>
      </c>
      <c r="Y2756" t="s">
        <v>151</v>
      </c>
      <c r="Z2756">
        <v>27.33</v>
      </c>
      <c r="AA2756">
        <v>11.61</v>
      </c>
      <c r="AB2756">
        <v>6.83</v>
      </c>
      <c r="AC2756">
        <v>17</v>
      </c>
      <c r="AD2756">
        <v>336</v>
      </c>
      <c r="AE2756">
        <v>409.76</v>
      </c>
      <c r="AF2756">
        <v>80</v>
      </c>
      <c r="AG2756" t="b">
        <v>1</v>
      </c>
      <c r="AH2756">
        <v>395.29</v>
      </c>
      <c r="AI2756">
        <f t="shared" si="43"/>
        <v>250.13848047078895</v>
      </c>
      <c r="AJ2756">
        <v>4</v>
      </c>
      <c r="AK2756" t="b">
        <v>0</v>
      </c>
      <c r="AL2756" t="b">
        <v>0</v>
      </c>
      <c r="AM2756" t="s">
        <v>576</v>
      </c>
      <c r="AN2756" s="1">
        <v>39873</v>
      </c>
      <c r="AO2756" s="1">
        <v>39913</v>
      </c>
      <c r="AP2756" s="1">
        <v>40127</v>
      </c>
      <c r="AQ2756" s="1">
        <v>40018</v>
      </c>
    </row>
    <row r="2757" spans="1:43">
      <c r="A2757" t="s">
        <v>5286</v>
      </c>
      <c r="C2757" t="s">
        <v>181</v>
      </c>
      <c r="D2757" t="s">
        <v>182</v>
      </c>
      <c r="E2757">
        <v>60632</v>
      </c>
      <c r="F2757" t="s">
        <v>75</v>
      </c>
      <c r="G2757" t="s">
        <v>1009</v>
      </c>
      <c r="H2757" t="s">
        <v>184</v>
      </c>
      <c r="I2757" t="b">
        <v>0</v>
      </c>
      <c r="J2757" t="b">
        <v>0</v>
      </c>
      <c r="K2757" t="b">
        <v>0</v>
      </c>
      <c r="L2757" t="b">
        <v>0</v>
      </c>
      <c r="M2757" t="b">
        <v>0</v>
      </c>
      <c r="N2757" t="b">
        <v>0</v>
      </c>
      <c r="O2757" t="s">
        <v>77</v>
      </c>
      <c r="P2757" t="b">
        <v>0</v>
      </c>
      <c r="Q2757" t="b">
        <v>0</v>
      </c>
      <c r="R2757" t="s">
        <v>230</v>
      </c>
      <c r="S2757" t="s">
        <v>59</v>
      </c>
      <c r="T2757" t="s">
        <v>119</v>
      </c>
      <c r="U2757" t="s">
        <v>59</v>
      </c>
      <c r="V2757" t="s">
        <v>60</v>
      </c>
      <c r="W2757" t="s">
        <v>80</v>
      </c>
      <c r="X2757" t="s">
        <v>62</v>
      </c>
      <c r="Y2757" t="s">
        <v>151</v>
      </c>
      <c r="Z2757">
        <v>29.06</v>
      </c>
      <c r="AA2757">
        <v>0</v>
      </c>
      <c r="AB2757">
        <v>7.26</v>
      </c>
      <c r="AC2757">
        <v>17</v>
      </c>
      <c r="AD2757">
        <v>344</v>
      </c>
      <c r="AE2757">
        <v>419.51</v>
      </c>
      <c r="AF2757">
        <v>31</v>
      </c>
      <c r="AG2757" t="b">
        <v>0</v>
      </c>
      <c r="AH2757">
        <v>395.88</v>
      </c>
      <c r="AI2757">
        <f t="shared" si="43"/>
        <v>231.8239756095297</v>
      </c>
      <c r="AJ2757">
        <v>3</v>
      </c>
      <c r="AK2757" t="b">
        <v>0</v>
      </c>
      <c r="AL2757" t="b">
        <v>0</v>
      </c>
      <c r="AM2757" t="s">
        <v>576</v>
      </c>
      <c r="AN2757" s="1">
        <v>39379</v>
      </c>
      <c r="AO2757" s="1">
        <v>39482</v>
      </c>
      <c r="AP2757" s="1">
        <v>39547</v>
      </c>
      <c r="AQ2757" s="1">
        <v>39616</v>
      </c>
    </row>
    <row r="2758" spans="1:43">
      <c r="A2758" t="s">
        <v>5287</v>
      </c>
      <c r="B2758">
        <v>170993001111</v>
      </c>
      <c r="C2758" t="s">
        <v>181</v>
      </c>
      <c r="D2758" t="s">
        <v>182</v>
      </c>
      <c r="E2758">
        <v>60641</v>
      </c>
      <c r="F2758" t="s">
        <v>75</v>
      </c>
      <c r="G2758" t="s">
        <v>3039</v>
      </c>
      <c r="H2758" t="s">
        <v>184</v>
      </c>
      <c r="I2758" t="b">
        <v>0</v>
      </c>
      <c r="J2758" t="b">
        <v>0</v>
      </c>
      <c r="K2758" t="b">
        <v>0</v>
      </c>
      <c r="L2758" t="b">
        <v>0</v>
      </c>
      <c r="M2758" t="b">
        <v>0</v>
      </c>
      <c r="N2758" t="b">
        <v>0</v>
      </c>
      <c r="O2758" t="s">
        <v>77</v>
      </c>
      <c r="P2758" t="b">
        <v>0</v>
      </c>
      <c r="Q2758" t="b">
        <v>0</v>
      </c>
      <c r="R2758" t="s">
        <v>119</v>
      </c>
      <c r="S2758" t="s">
        <v>59</v>
      </c>
      <c r="T2758" t="s">
        <v>155</v>
      </c>
      <c r="U2758" t="s">
        <v>137</v>
      </c>
      <c r="V2758" t="s">
        <v>60</v>
      </c>
      <c r="W2758" t="s">
        <v>114</v>
      </c>
      <c r="X2758" t="s">
        <v>62</v>
      </c>
      <c r="Y2758" t="s">
        <v>88</v>
      </c>
      <c r="Z2758">
        <v>28.32</v>
      </c>
      <c r="AA2758">
        <v>0</v>
      </c>
      <c r="AB2758">
        <v>4.25</v>
      </c>
      <c r="AC2758">
        <v>9</v>
      </c>
      <c r="AD2758">
        <v>324.72000000000003</v>
      </c>
      <c r="AE2758">
        <v>396</v>
      </c>
      <c r="AF2758">
        <v>110</v>
      </c>
      <c r="AG2758" t="b">
        <v>1</v>
      </c>
      <c r="AH2758">
        <v>396</v>
      </c>
      <c r="AI2758">
        <f t="shared" si="43"/>
        <v>228.18419156995122</v>
      </c>
      <c r="AJ2758">
        <v>4</v>
      </c>
      <c r="AK2758" t="b">
        <v>1</v>
      </c>
      <c r="AL2758" t="b">
        <v>0</v>
      </c>
      <c r="AM2758" t="s">
        <v>576</v>
      </c>
      <c r="AN2758" s="1">
        <v>40065</v>
      </c>
      <c r="AO2758" s="1">
        <v>40070</v>
      </c>
      <c r="AP2758" s="1">
        <v>40218</v>
      </c>
      <c r="AQ2758" s="1">
        <v>40223</v>
      </c>
    </row>
    <row r="2759" spans="1:43">
      <c r="A2759" t="s">
        <v>5288</v>
      </c>
      <c r="B2759">
        <v>401839000877</v>
      </c>
      <c r="C2759" t="s">
        <v>5289</v>
      </c>
      <c r="D2759" t="s">
        <v>53</v>
      </c>
      <c r="E2759">
        <v>73053</v>
      </c>
      <c r="F2759" t="s">
        <v>68</v>
      </c>
      <c r="G2759" t="s">
        <v>5290</v>
      </c>
      <c r="H2759" t="s">
        <v>5291</v>
      </c>
      <c r="I2759" t="b">
        <v>0</v>
      </c>
      <c r="J2759" t="b">
        <v>0</v>
      </c>
      <c r="K2759" t="b">
        <v>0</v>
      </c>
      <c r="L2759" t="b">
        <v>0</v>
      </c>
      <c r="M2759" t="b">
        <v>0</v>
      </c>
      <c r="N2759" t="b">
        <v>0</v>
      </c>
      <c r="O2759" t="s">
        <v>57</v>
      </c>
      <c r="P2759" t="b">
        <v>0</v>
      </c>
      <c r="Q2759" t="b">
        <v>0</v>
      </c>
      <c r="R2759" t="s">
        <v>521</v>
      </c>
      <c r="S2759" t="s">
        <v>137</v>
      </c>
      <c r="T2759" t="s">
        <v>1</v>
      </c>
      <c r="U2759" t="s">
        <v>137</v>
      </c>
      <c r="V2759" t="s">
        <v>71</v>
      </c>
      <c r="W2759" t="s">
        <v>114</v>
      </c>
      <c r="X2759" t="s">
        <v>62</v>
      </c>
      <c r="Y2759" t="s">
        <v>88</v>
      </c>
      <c r="Z2759">
        <v>27.36</v>
      </c>
      <c r="AA2759">
        <v>12.31</v>
      </c>
      <c r="AB2759">
        <v>6.84</v>
      </c>
      <c r="AC2759">
        <v>17</v>
      </c>
      <c r="AD2759">
        <v>337</v>
      </c>
      <c r="AE2759">
        <v>410.98</v>
      </c>
      <c r="AF2759">
        <v>30</v>
      </c>
      <c r="AG2759" t="b">
        <v>1</v>
      </c>
      <c r="AH2759">
        <v>396</v>
      </c>
      <c r="AI2759">
        <f t="shared" si="43"/>
        <v>228.18419156995122</v>
      </c>
      <c r="AJ2759">
        <v>2</v>
      </c>
      <c r="AK2759" t="b">
        <v>0</v>
      </c>
      <c r="AL2759" t="b">
        <v>0</v>
      </c>
      <c r="AM2759" t="s">
        <v>576</v>
      </c>
      <c r="AN2759" s="1">
        <v>39433</v>
      </c>
      <c r="AO2759" s="1">
        <v>39504</v>
      </c>
      <c r="AP2759" s="1">
        <v>39547</v>
      </c>
      <c r="AQ2759" s="1">
        <v>39665</v>
      </c>
    </row>
    <row r="2760" spans="1:43">
      <c r="A2760" t="s">
        <v>5292</v>
      </c>
      <c r="B2760">
        <v>210186001988</v>
      </c>
      <c r="C2760" t="s">
        <v>322</v>
      </c>
      <c r="D2760" t="s">
        <v>310</v>
      </c>
      <c r="E2760">
        <v>40508</v>
      </c>
      <c r="F2760" t="s">
        <v>75</v>
      </c>
      <c r="G2760" t="s">
        <v>3524</v>
      </c>
      <c r="H2760" t="s">
        <v>1522</v>
      </c>
      <c r="I2760" t="b">
        <v>0</v>
      </c>
      <c r="J2760" t="b">
        <v>1</v>
      </c>
      <c r="K2760" t="b">
        <v>0</v>
      </c>
      <c r="L2760" t="b">
        <v>0</v>
      </c>
      <c r="M2760" t="b">
        <v>0</v>
      </c>
      <c r="N2760" t="b">
        <v>0</v>
      </c>
      <c r="O2760" t="s">
        <v>87</v>
      </c>
      <c r="P2760" t="b">
        <v>0</v>
      </c>
      <c r="Q2760" t="b">
        <v>0</v>
      </c>
      <c r="R2760" t="s">
        <v>58</v>
      </c>
      <c r="S2760" t="s">
        <v>59</v>
      </c>
      <c r="T2760" t="s">
        <v>521</v>
      </c>
      <c r="U2760" t="s">
        <v>137</v>
      </c>
      <c r="V2760" t="s">
        <v>71</v>
      </c>
      <c r="W2760" t="s">
        <v>114</v>
      </c>
      <c r="X2760" t="s">
        <v>62</v>
      </c>
      <c r="Y2760" t="s">
        <v>63</v>
      </c>
      <c r="Z2760">
        <v>26.93</v>
      </c>
      <c r="AA2760">
        <v>16.16</v>
      </c>
      <c r="AB2760">
        <v>4.04</v>
      </c>
      <c r="AC2760">
        <v>9</v>
      </c>
      <c r="AD2760">
        <v>325</v>
      </c>
      <c r="AE2760">
        <v>396.34</v>
      </c>
      <c r="AF2760">
        <v>15</v>
      </c>
      <c r="AG2760" t="b">
        <v>0</v>
      </c>
      <c r="AH2760">
        <v>396.34</v>
      </c>
      <c r="AI2760">
        <f t="shared" si="43"/>
        <v>218.02787012448007</v>
      </c>
      <c r="AJ2760">
        <v>11</v>
      </c>
      <c r="AK2760" t="b">
        <v>0</v>
      </c>
      <c r="AL2760" t="b">
        <v>0</v>
      </c>
      <c r="AM2760" t="s">
        <v>576</v>
      </c>
      <c r="AN2760" s="1">
        <v>39976</v>
      </c>
      <c r="AO2760" s="1">
        <v>40066</v>
      </c>
      <c r="AP2760" s="1">
        <v>40127</v>
      </c>
      <c r="AQ2760" s="1">
        <v>40135</v>
      </c>
    </row>
    <row r="2761" spans="1:43">
      <c r="A2761" t="s">
        <v>5293</v>
      </c>
      <c r="B2761">
        <v>170993000640</v>
      </c>
      <c r="C2761" t="s">
        <v>181</v>
      </c>
      <c r="D2761" t="s">
        <v>182</v>
      </c>
      <c r="E2761">
        <v>60638</v>
      </c>
      <c r="F2761" t="s">
        <v>75</v>
      </c>
      <c r="G2761" t="s">
        <v>1392</v>
      </c>
      <c r="H2761" t="s">
        <v>184</v>
      </c>
      <c r="I2761" t="b">
        <v>0</v>
      </c>
      <c r="J2761" t="b">
        <v>1</v>
      </c>
      <c r="K2761" t="b">
        <v>0</v>
      </c>
      <c r="L2761" t="b">
        <v>0</v>
      </c>
      <c r="M2761" t="b">
        <v>0</v>
      </c>
      <c r="N2761" t="b">
        <v>0</v>
      </c>
      <c r="O2761" t="s">
        <v>57</v>
      </c>
      <c r="P2761" t="b">
        <v>0</v>
      </c>
      <c r="Q2761" t="b">
        <v>0</v>
      </c>
      <c r="R2761" t="s">
        <v>58</v>
      </c>
      <c r="S2761" t="s">
        <v>59</v>
      </c>
      <c r="V2761" t="s">
        <v>60</v>
      </c>
      <c r="W2761" t="s">
        <v>1</v>
      </c>
      <c r="X2761" t="s">
        <v>62</v>
      </c>
      <c r="Y2761" t="s">
        <v>63</v>
      </c>
      <c r="Z2761">
        <v>28.48</v>
      </c>
      <c r="AA2761">
        <v>0</v>
      </c>
      <c r="AB2761">
        <v>7.12</v>
      </c>
      <c r="AC2761">
        <v>17</v>
      </c>
      <c r="AD2761">
        <v>337</v>
      </c>
      <c r="AE2761">
        <v>410.98</v>
      </c>
      <c r="AF2761">
        <v>25</v>
      </c>
      <c r="AG2761" t="b">
        <v>1</v>
      </c>
      <c r="AH2761">
        <v>396.47</v>
      </c>
      <c r="AI2761">
        <f t="shared" si="43"/>
        <v>214.20567074826869</v>
      </c>
      <c r="AJ2761">
        <v>1</v>
      </c>
      <c r="AK2761" t="b">
        <v>0</v>
      </c>
      <c r="AL2761" t="b">
        <v>0</v>
      </c>
      <c r="AM2761" t="s">
        <v>576</v>
      </c>
      <c r="AN2761" s="1">
        <v>39487</v>
      </c>
      <c r="AO2761" s="1">
        <v>39517</v>
      </c>
      <c r="AP2761" s="1">
        <v>39604</v>
      </c>
      <c r="AQ2761" s="1">
        <v>39641</v>
      </c>
    </row>
    <row r="2762" spans="1:43">
      <c r="A2762" t="s">
        <v>5294</v>
      </c>
      <c r="B2762">
        <v>120150001522</v>
      </c>
      <c r="C2762" t="s">
        <v>5295</v>
      </c>
      <c r="D2762" t="s">
        <v>257</v>
      </c>
      <c r="E2762">
        <v>33435</v>
      </c>
      <c r="F2762" t="s">
        <v>75</v>
      </c>
      <c r="G2762" t="s">
        <v>262</v>
      </c>
      <c r="H2762" t="s">
        <v>263</v>
      </c>
      <c r="I2762" t="b">
        <v>0</v>
      </c>
      <c r="J2762" t="b">
        <v>0</v>
      </c>
      <c r="K2762" t="b">
        <v>0</v>
      </c>
      <c r="L2762" t="b">
        <v>0</v>
      </c>
      <c r="M2762" t="b">
        <v>0</v>
      </c>
      <c r="N2762" t="b">
        <v>0</v>
      </c>
      <c r="O2762" t="s">
        <v>57</v>
      </c>
      <c r="P2762" t="b">
        <v>0</v>
      </c>
      <c r="Q2762" t="b">
        <v>0</v>
      </c>
      <c r="R2762" t="s">
        <v>94</v>
      </c>
      <c r="S2762" t="s">
        <v>95</v>
      </c>
      <c r="T2762" t="s">
        <v>104</v>
      </c>
      <c r="U2762" t="s">
        <v>95</v>
      </c>
      <c r="V2762" t="s">
        <v>71</v>
      </c>
      <c r="W2762" t="s">
        <v>61</v>
      </c>
      <c r="X2762" t="s">
        <v>62</v>
      </c>
      <c r="Y2762" t="s">
        <v>63</v>
      </c>
      <c r="Z2762">
        <v>28.45</v>
      </c>
      <c r="AA2762">
        <v>0</v>
      </c>
      <c r="AB2762">
        <v>7.11</v>
      </c>
      <c r="AC2762">
        <v>17</v>
      </c>
      <c r="AD2762">
        <v>337</v>
      </c>
      <c r="AE2762">
        <v>410.98</v>
      </c>
      <c r="AF2762">
        <v>15</v>
      </c>
      <c r="AG2762" t="b">
        <v>1</v>
      </c>
      <c r="AH2762">
        <v>396.47</v>
      </c>
      <c r="AI2762">
        <f t="shared" si="43"/>
        <v>214.20567074826869</v>
      </c>
      <c r="AJ2762">
        <v>1</v>
      </c>
      <c r="AK2762" t="b">
        <v>0</v>
      </c>
      <c r="AL2762" t="b">
        <v>0</v>
      </c>
      <c r="AM2762" t="s">
        <v>576</v>
      </c>
      <c r="AN2762" s="1">
        <v>39390</v>
      </c>
      <c r="AO2762" s="1">
        <v>39392</v>
      </c>
      <c r="AP2762" s="1">
        <v>39504</v>
      </c>
      <c r="AQ2762" s="1">
        <v>39564</v>
      </c>
    </row>
    <row r="2763" spans="1:43">
      <c r="A2763" t="s">
        <v>5296</v>
      </c>
      <c r="B2763">
        <v>450072000019</v>
      </c>
      <c r="C2763" t="s">
        <v>1487</v>
      </c>
      <c r="D2763" t="s">
        <v>196</v>
      </c>
      <c r="E2763">
        <v>29805</v>
      </c>
      <c r="F2763" t="s">
        <v>75</v>
      </c>
      <c r="G2763" t="s">
        <v>1488</v>
      </c>
      <c r="H2763" t="s">
        <v>1487</v>
      </c>
      <c r="I2763" t="b">
        <v>0</v>
      </c>
      <c r="J2763" t="b">
        <v>0</v>
      </c>
      <c r="K2763" t="b">
        <v>0</v>
      </c>
      <c r="L2763" t="b">
        <v>0</v>
      </c>
      <c r="M2763" t="b">
        <v>0</v>
      </c>
      <c r="N2763" t="b">
        <v>0</v>
      </c>
      <c r="O2763" t="s">
        <v>77</v>
      </c>
      <c r="P2763" t="b">
        <v>0</v>
      </c>
      <c r="Q2763" t="b">
        <v>0</v>
      </c>
      <c r="R2763" t="s">
        <v>119</v>
      </c>
      <c r="S2763" t="s">
        <v>59</v>
      </c>
      <c r="T2763" t="s">
        <v>58</v>
      </c>
      <c r="U2763" t="s">
        <v>59</v>
      </c>
      <c r="V2763" t="s">
        <v>60</v>
      </c>
      <c r="W2763" t="s">
        <v>1</v>
      </c>
      <c r="X2763" t="s">
        <v>62</v>
      </c>
      <c r="Y2763" t="s">
        <v>81</v>
      </c>
      <c r="Z2763">
        <v>27.78</v>
      </c>
      <c r="AA2763">
        <v>13.89</v>
      </c>
      <c r="AB2763">
        <v>6.94</v>
      </c>
      <c r="AC2763">
        <v>17</v>
      </c>
      <c r="AD2763">
        <v>343</v>
      </c>
      <c r="AE2763">
        <v>418.29</v>
      </c>
      <c r="AF2763">
        <v>30</v>
      </c>
      <c r="AG2763" t="b">
        <v>1</v>
      </c>
      <c r="AH2763">
        <v>396.47</v>
      </c>
      <c r="AI2763">
        <f t="shared" si="43"/>
        <v>214.20567074826869</v>
      </c>
      <c r="AJ2763">
        <v>5</v>
      </c>
      <c r="AK2763" t="b">
        <v>0</v>
      </c>
      <c r="AL2763" t="b">
        <v>0</v>
      </c>
      <c r="AM2763" t="s">
        <v>576</v>
      </c>
      <c r="AN2763" s="1">
        <v>39308</v>
      </c>
      <c r="AO2763" s="1">
        <v>39535</v>
      </c>
      <c r="AP2763" s="1">
        <v>39594</v>
      </c>
      <c r="AQ2763" s="1">
        <v>39542</v>
      </c>
    </row>
    <row r="2764" spans="1:43">
      <c r="A2764" s="2" t="s">
        <v>5297</v>
      </c>
      <c r="B2764">
        <v>402961001552</v>
      </c>
      <c r="C2764" t="s">
        <v>4393</v>
      </c>
      <c r="D2764" t="s">
        <v>53</v>
      </c>
      <c r="E2764">
        <v>74873</v>
      </c>
      <c r="F2764" t="s">
        <v>68</v>
      </c>
      <c r="G2764" t="s">
        <v>5042</v>
      </c>
      <c r="H2764" t="s">
        <v>2670</v>
      </c>
      <c r="I2764" t="b">
        <v>0</v>
      </c>
      <c r="J2764" t="b">
        <v>0</v>
      </c>
      <c r="K2764" t="b">
        <v>0</v>
      </c>
      <c r="L2764" t="b">
        <v>0</v>
      </c>
      <c r="M2764" t="b">
        <v>0</v>
      </c>
      <c r="N2764" t="b">
        <v>0</v>
      </c>
      <c r="O2764" t="s">
        <v>77</v>
      </c>
      <c r="P2764" t="b">
        <v>0</v>
      </c>
      <c r="Q2764" t="b">
        <v>0</v>
      </c>
      <c r="R2764" t="s">
        <v>101</v>
      </c>
      <c r="S2764" t="s">
        <v>95</v>
      </c>
      <c r="V2764" t="s">
        <v>71</v>
      </c>
      <c r="W2764" t="s">
        <v>1</v>
      </c>
      <c r="X2764" t="s">
        <v>62</v>
      </c>
      <c r="Y2764" t="s">
        <v>63</v>
      </c>
      <c r="Z2764">
        <v>0</v>
      </c>
      <c r="AA2764">
        <v>22.45</v>
      </c>
      <c r="AB2764">
        <v>4.13</v>
      </c>
      <c r="AC2764">
        <v>35</v>
      </c>
      <c r="AD2764">
        <v>337.04</v>
      </c>
      <c r="AE2764">
        <v>396.52</v>
      </c>
      <c r="AF2764">
        <v>21</v>
      </c>
      <c r="AG2764" t="b">
        <v>1</v>
      </c>
      <c r="AH2764">
        <v>396.52</v>
      </c>
      <c r="AI2764">
        <f t="shared" si="43"/>
        <v>212.74459406511238</v>
      </c>
      <c r="AJ2764">
        <v>1</v>
      </c>
      <c r="AK2764" t="b">
        <v>0</v>
      </c>
      <c r="AL2764" t="b">
        <v>0</v>
      </c>
      <c r="AM2764" t="s">
        <v>576</v>
      </c>
      <c r="AN2764" s="1">
        <v>40421</v>
      </c>
      <c r="AO2764" s="1">
        <v>40459</v>
      </c>
      <c r="AP2764" s="1">
        <v>40514</v>
      </c>
      <c r="AQ2764" s="1">
        <v>40570</v>
      </c>
    </row>
    <row r="2765" spans="1:43">
      <c r="A2765" t="s">
        <v>5298</v>
      </c>
      <c r="B2765">
        <v>482364002596</v>
      </c>
      <c r="C2765" t="s">
        <v>462</v>
      </c>
      <c r="D2765" t="s">
        <v>248</v>
      </c>
      <c r="E2765">
        <v>77074</v>
      </c>
      <c r="F2765" t="s">
        <v>75</v>
      </c>
      <c r="G2765" t="s">
        <v>759</v>
      </c>
      <c r="H2765" t="s">
        <v>464</v>
      </c>
      <c r="I2765" t="b">
        <v>0</v>
      </c>
      <c r="J2765" t="b">
        <v>0</v>
      </c>
      <c r="K2765" t="b">
        <v>0</v>
      </c>
      <c r="L2765" t="b">
        <v>0</v>
      </c>
      <c r="M2765" t="b">
        <v>0</v>
      </c>
      <c r="N2765" t="b">
        <v>0</v>
      </c>
      <c r="O2765" t="s">
        <v>77</v>
      </c>
      <c r="P2765" t="b">
        <v>0</v>
      </c>
      <c r="Q2765" t="b">
        <v>0</v>
      </c>
      <c r="R2765" t="s">
        <v>101</v>
      </c>
      <c r="S2765" t="s">
        <v>95</v>
      </c>
      <c r="T2765" t="s">
        <v>915</v>
      </c>
      <c r="U2765" t="s">
        <v>137</v>
      </c>
      <c r="V2765" t="s">
        <v>60</v>
      </c>
      <c r="W2765" t="s">
        <v>1</v>
      </c>
      <c r="X2765" t="s">
        <v>62</v>
      </c>
      <c r="Y2765" t="s">
        <v>81</v>
      </c>
      <c r="Z2765">
        <v>0</v>
      </c>
      <c r="AA2765">
        <v>0</v>
      </c>
      <c r="AB2765">
        <v>4.46</v>
      </c>
      <c r="AC2765">
        <v>35</v>
      </c>
      <c r="AD2765">
        <v>337.12</v>
      </c>
      <c r="AE2765">
        <v>396.61</v>
      </c>
      <c r="AF2765">
        <v>30</v>
      </c>
      <c r="AG2765" t="b">
        <v>1</v>
      </c>
      <c r="AH2765">
        <v>396.62</v>
      </c>
      <c r="AI2765">
        <f t="shared" si="43"/>
        <v>209.83744069879646</v>
      </c>
      <c r="AJ2765">
        <v>2</v>
      </c>
      <c r="AK2765" t="b">
        <v>1</v>
      </c>
      <c r="AL2765" t="b">
        <v>0</v>
      </c>
      <c r="AM2765" t="s">
        <v>576</v>
      </c>
      <c r="AN2765" s="1">
        <v>40403</v>
      </c>
      <c r="AO2765" s="1">
        <v>40411</v>
      </c>
      <c r="AP2765" s="1">
        <v>40542</v>
      </c>
      <c r="AQ2765" s="1">
        <v>40553</v>
      </c>
    </row>
    <row r="2766" spans="1:43">
      <c r="A2766" t="s">
        <v>5299</v>
      </c>
      <c r="C2766" t="s">
        <v>5300</v>
      </c>
      <c r="D2766" t="s">
        <v>182</v>
      </c>
      <c r="E2766">
        <v>60073</v>
      </c>
      <c r="F2766" t="s">
        <v>54</v>
      </c>
      <c r="G2766" t="s">
        <v>5301</v>
      </c>
      <c r="H2766" t="s">
        <v>469</v>
      </c>
      <c r="I2766" t="b">
        <v>0</v>
      </c>
      <c r="J2766" t="b">
        <v>0</v>
      </c>
      <c r="K2766" t="b">
        <v>0</v>
      </c>
      <c r="L2766" t="b">
        <v>0</v>
      </c>
      <c r="M2766" t="b">
        <v>0</v>
      </c>
      <c r="N2766" t="b">
        <v>0</v>
      </c>
      <c r="O2766" t="s">
        <v>77</v>
      </c>
      <c r="P2766" t="b">
        <v>0</v>
      </c>
      <c r="Q2766" t="b">
        <v>0</v>
      </c>
      <c r="R2766" t="s">
        <v>58</v>
      </c>
      <c r="S2766" t="s">
        <v>59</v>
      </c>
      <c r="V2766" t="s">
        <v>71</v>
      </c>
      <c r="W2766" t="s">
        <v>80</v>
      </c>
      <c r="X2766" t="s">
        <v>62</v>
      </c>
      <c r="Y2766" t="s">
        <v>63</v>
      </c>
      <c r="Z2766">
        <v>0</v>
      </c>
      <c r="AA2766">
        <v>0</v>
      </c>
      <c r="AB2766">
        <v>4.47</v>
      </c>
      <c r="AC2766">
        <v>35</v>
      </c>
      <c r="AD2766">
        <v>337.47</v>
      </c>
      <c r="AE2766">
        <v>397.02</v>
      </c>
      <c r="AF2766">
        <v>22</v>
      </c>
      <c r="AG2766" t="b">
        <v>1</v>
      </c>
      <c r="AH2766">
        <v>397.02</v>
      </c>
      <c r="AI2766">
        <f t="shared" si="43"/>
        <v>198.40882723353604</v>
      </c>
      <c r="AJ2766">
        <v>2</v>
      </c>
      <c r="AK2766" t="b">
        <v>0</v>
      </c>
      <c r="AL2766" t="b">
        <v>1</v>
      </c>
      <c r="AM2766" t="s">
        <v>576</v>
      </c>
      <c r="AN2766" s="1">
        <v>40407</v>
      </c>
      <c r="AO2766" s="1">
        <v>40478</v>
      </c>
      <c r="AP2766" s="1">
        <v>40574</v>
      </c>
      <c r="AQ2766" s="1">
        <v>40556</v>
      </c>
    </row>
    <row r="2767" spans="1:43">
      <c r="A2767" t="s">
        <v>5302</v>
      </c>
      <c r="B2767">
        <v>120048000702</v>
      </c>
      <c r="C2767" t="s">
        <v>425</v>
      </c>
      <c r="D2767" t="s">
        <v>257</v>
      </c>
      <c r="E2767">
        <v>32206</v>
      </c>
      <c r="F2767" t="s">
        <v>75</v>
      </c>
      <c r="G2767" t="s">
        <v>1556</v>
      </c>
      <c r="H2767" t="s">
        <v>1557</v>
      </c>
      <c r="I2767" t="b">
        <v>0</v>
      </c>
      <c r="J2767" t="b">
        <v>1</v>
      </c>
      <c r="K2767" t="b">
        <v>0</v>
      </c>
      <c r="L2767" t="b">
        <v>0</v>
      </c>
      <c r="M2767" t="b">
        <v>0</v>
      </c>
      <c r="N2767" t="b">
        <v>0</v>
      </c>
      <c r="O2767" t="s">
        <v>87</v>
      </c>
      <c r="P2767" t="b">
        <v>1</v>
      </c>
      <c r="Q2767" t="b">
        <v>0</v>
      </c>
      <c r="R2767" t="s">
        <v>58</v>
      </c>
      <c r="S2767" t="s">
        <v>59</v>
      </c>
      <c r="V2767" t="s">
        <v>71</v>
      </c>
      <c r="W2767" t="s">
        <v>114</v>
      </c>
      <c r="X2767" t="s">
        <v>62</v>
      </c>
      <c r="Y2767" t="s">
        <v>151</v>
      </c>
      <c r="Z2767">
        <v>0</v>
      </c>
      <c r="AA2767">
        <v>0</v>
      </c>
      <c r="AB2767">
        <v>4.3499999999999996</v>
      </c>
      <c r="AC2767">
        <v>35</v>
      </c>
      <c r="AD2767">
        <v>329.43</v>
      </c>
      <c r="AE2767">
        <v>387.56</v>
      </c>
      <c r="AF2767">
        <v>80</v>
      </c>
      <c r="AG2767" t="b">
        <v>1</v>
      </c>
      <c r="AH2767">
        <v>397.21</v>
      </c>
      <c r="AI2767">
        <f t="shared" si="43"/>
        <v>193.09233583753712</v>
      </c>
      <c r="AJ2767">
        <v>15</v>
      </c>
      <c r="AK2767" t="b">
        <v>0</v>
      </c>
      <c r="AL2767" t="b">
        <v>0</v>
      </c>
      <c r="AM2767" t="s">
        <v>576</v>
      </c>
      <c r="AN2767" s="1">
        <v>40413</v>
      </c>
      <c r="AO2767" s="1">
        <v>40438</v>
      </c>
      <c r="AQ2767" s="1">
        <v>40484</v>
      </c>
    </row>
    <row r="2768" spans="1:43">
      <c r="A2768" t="s">
        <v>5303</v>
      </c>
      <c r="B2768">
        <v>170993004957</v>
      </c>
      <c r="C2768" t="s">
        <v>181</v>
      </c>
      <c r="D2768" t="s">
        <v>182</v>
      </c>
      <c r="E2768">
        <v>60615</v>
      </c>
      <c r="F2768" t="s">
        <v>75</v>
      </c>
      <c r="G2768" t="s">
        <v>745</v>
      </c>
      <c r="H2768" t="s">
        <v>184</v>
      </c>
      <c r="I2768" t="b">
        <v>0</v>
      </c>
      <c r="J2768" t="b">
        <v>1</v>
      </c>
      <c r="K2768" t="b">
        <v>0</v>
      </c>
      <c r="L2768" t="b">
        <v>0</v>
      </c>
      <c r="M2768" t="b">
        <v>0</v>
      </c>
      <c r="N2768" t="b">
        <v>0</v>
      </c>
      <c r="O2768" t="s">
        <v>57</v>
      </c>
      <c r="P2768" t="b">
        <v>0</v>
      </c>
      <c r="Q2768" t="b">
        <v>0</v>
      </c>
      <c r="R2768" t="s">
        <v>267</v>
      </c>
      <c r="S2768" t="s">
        <v>95</v>
      </c>
      <c r="T2768" t="s">
        <v>58</v>
      </c>
      <c r="U2768" t="s">
        <v>59</v>
      </c>
      <c r="V2768" t="s">
        <v>60</v>
      </c>
      <c r="W2768" t="s">
        <v>114</v>
      </c>
      <c r="X2768" t="s">
        <v>62</v>
      </c>
      <c r="Y2768" t="s">
        <v>151</v>
      </c>
      <c r="AD2768">
        <v>354.65</v>
      </c>
      <c r="AE2768">
        <v>432.5</v>
      </c>
      <c r="AF2768">
        <v>30</v>
      </c>
      <c r="AG2768" t="b">
        <v>0</v>
      </c>
      <c r="AH2768">
        <v>397.35</v>
      </c>
      <c r="AI2768">
        <f t="shared" si="43"/>
        <v>189.22112112469455</v>
      </c>
      <c r="AJ2768">
        <v>3</v>
      </c>
      <c r="AK2768" t="b">
        <v>0</v>
      </c>
      <c r="AL2768" t="b">
        <v>0</v>
      </c>
      <c r="AM2768" t="s">
        <v>576</v>
      </c>
      <c r="AN2768" s="1">
        <v>38969</v>
      </c>
      <c r="AO2768" s="1">
        <v>39036</v>
      </c>
      <c r="AP2768" s="1">
        <v>39274</v>
      </c>
      <c r="AQ2768" s="1">
        <v>39211</v>
      </c>
    </row>
    <row r="2769" spans="1:43">
      <c r="A2769" t="s">
        <v>5304</v>
      </c>
      <c r="C2769" t="s">
        <v>483</v>
      </c>
      <c r="D2769" t="s">
        <v>74</v>
      </c>
      <c r="E2769">
        <v>11213</v>
      </c>
      <c r="F2769" t="s">
        <v>75</v>
      </c>
      <c r="G2769" t="s">
        <v>484</v>
      </c>
      <c r="H2769" t="s">
        <v>483</v>
      </c>
      <c r="I2769" t="b">
        <v>0</v>
      </c>
      <c r="J2769" t="b">
        <v>0</v>
      </c>
      <c r="K2769" t="b">
        <v>0</v>
      </c>
      <c r="L2769" t="b">
        <v>0</v>
      </c>
      <c r="M2769" t="b">
        <v>0</v>
      </c>
      <c r="N2769" t="b">
        <v>0</v>
      </c>
      <c r="O2769" t="s">
        <v>77</v>
      </c>
      <c r="P2769" t="b">
        <v>0</v>
      </c>
      <c r="Q2769" t="b">
        <v>0</v>
      </c>
      <c r="R2769" t="s">
        <v>119</v>
      </c>
      <c r="S2769" t="s">
        <v>59</v>
      </c>
      <c r="T2769" t="s">
        <v>101</v>
      </c>
      <c r="U2769" t="s">
        <v>95</v>
      </c>
      <c r="V2769" t="s">
        <v>60</v>
      </c>
      <c r="W2769" t="s">
        <v>61</v>
      </c>
      <c r="X2769" t="s">
        <v>62</v>
      </c>
      <c r="Y2769" t="s">
        <v>63</v>
      </c>
      <c r="Z2769">
        <v>28.57</v>
      </c>
      <c r="AA2769">
        <v>0</v>
      </c>
      <c r="AB2769">
        <v>7.14</v>
      </c>
      <c r="AC2769">
        <v>17</v>
      </c>
      <c r="AD2769">
        <v>338</v>
      </c>
      <c r="AE2769">
        <v>412.2</v>
      </c>
      <c r="AF2769">
        <v>22</v>
      </c>
      <c r="AG2769" t="b">
        <v>0</v>
      </c>
      <c r="AH2769">
        <v>397.65</v>
      </c>
      <c r="AI2769">
        <f t="shared" si="43"/>
        <v>181.05766102575001</v>
      </c>
      <c r="AJ2769">
        <v>1</v>
      </c>
      <c r="AK2769" t="b">
        <v>0</v>
      </c>
      <c r="AL2769" t="b">
        <v>0</v>
      </c>
      <c r="AM2769" t="s">
        <v>576</v>
      </c>
      <c r="AN2769" s="1">
        <v>39739</v>
      </c>
      <c r="AO2769" s="1">
        <v>39819</v>
      </c>
      <c r="AQ2769" s="1">
        <v>39884</v>
      </c>
    </row>
    <row r="2770" spans="1:43">
      <c r="A2770" t="s">
        <v>5305</v>
      </c>
      <c r="B2770">
        <v>370069000289</v>
      </c>
      <c r="C2770" t="s">
        <v>5306</v>
      </c>
      <c r="D2770" t="s">
        <v>67</v>
      </c>
      <c r="E2770">
        <v>28613</v>
      </c>
      <c r="F2770" t="s">
        <v>54</v>
      </c>
      <c r="G2770" t="s">
        <v>69</v>
      </c>
      <c r="H2770" t="s">
        <v>70</v>
      </c>
      <c r="I2770" t="b">
        <v>0</v>
      </c>
      <c r="J2770" t="b">
        <v>0</v>
      </c>
      <c r="K2770" t="b">
        <v>0</v>
      </c>
      <c r="L2770" t="b">
        <v>0</v>
      </c>
      <c r="M2770" t="b">
        <v>0</v>
      </c>
      <c r="N2770" t="b">
        <v>0</v>
      </c>
      <c r="O2770" t="s">
        <v>77</v>
      </c>
      <c r="P2770" t="b">
        <v>0</v>
      </c>
      <c r="Q2770" t="b">
        <v>0</v>
      </c>
      <c r="R2770" t="s">
        <v>267</v>
      </c>
      <c r="S2770" t="s">
        <v>95</v>
      </c>
      <c r="V2770" t="s">
        <v>71</v>
      </c>
      <c r="W2770" t="s">
        <v>61</v>
      </c>
      <c r="X2770" t="s">
        <v>62</v>
      </c>
      <c r="Y2770" t="s">
        <v>151</v>
      </c>
      <c r="Z2770">
        <v>27.52</v>
      </c>
      <c r="AA2770">
        <v>11.69</v>
      </c>
      <c r="AB2770">
        <v>6.88</v>
      </c>
      <c r="AC2770">
        <v>17</v>
      </c>
      <c r="AD2770">
        <v>338</v>
      </c>
      <c r="AE2770">
        <v>412.2</v>
      </c>
      <c r="AF2770">
        <v>25</v>
      </c>
      <c r="AG2770" t="b">
        <v>1</v>
      </c>
      <c r="AH2770">
        <v>397.65</v>
      </c>
      <c r="AI2770">
        <f t="shared" si="43"/>
        <v>181.05766102575001</v>
      </c>
      <c r="AJ2770">
        <v>2</v>
      </c>
      <c r="AK2770" t="b">
        <v>0</v>
      </c>
      <c r="AL2770" t="b">
        <v>0</v>
      </c>
      <c r="AM2770" t="s">
        <v>576</v>
      </c>
      <c r="AN2770" s="1">
        <v>39490</v>
      </c>
      <c r="AO2770" s="1">
        <v>39533</v>
      </c>
      <c r="AP2770" s="1">
        <v>39603</v>
      </c>
      <c r="AQ2770" s="1">
        <v>39570</v>
      </c>
    </row>
    <row r="2771" spans="1:43">
      <c r="A2771" t="s">
        <v>5307</v>
      </c>
      <c r="B2771">
        <v>510120000419</v>
      </c>
      <c r="C2771" t="s">
        <v>5308</v>
      </c>
      <c r="D2771" t="s">
        <v>364</v>
      </c>
      <c r="E2771">
        <v>22560</v>
      </c>
      <c r="F2771" t="s">
        <v>68</v>
      </c>
      <c r="G2771" t="s">
        <v>5309</v>
      </c>
      <c r="H2771" t="s">
        <v>839</v>
      </c>
      <c r="I2771" t="b">
        <v>0</v>
      </c>
      <c r="J2771" t="b">
        <v>0</v>
      </c>
      <c r="K2771" t="b">
        <v>0</v>
      </c>
      <c r="L2771" t="b">
        <v>0</v>
      </c>
      <c r="M2771" t="b">
        <v>0</v>
      </c>
      <c r="N2771" t="b">
        <v>0</v>
      </c>
      <c r="O2771" t="s">
        <v>77</v>
      </c>
      <c r="P2771" t="b">
        <v>0</v>
      </c>
      <c r="Q2771" t="b">
        <v>0</v>
      </c>
      <c r="R2771" t="s">
        <v>125</v>
      </c>
      <c r="S2771" t="s">
        <v>59</v>
      </c>
      <c r="V2771" t="s">
        <v>71</v>
      </c>
      <c r="W2771" t="s">
        <v>61</v>
      </c>
      <c r="X2771" t="s">
        <v>62</v>
      </c>
      <c r="Y2771" t="s">
        <v>88</v>
      </c>
      <c r="Z2771">
        <v>28.53</v>
      </c>
      <c r="AA2771">
        <v>0</v>
      </c>
      <c r="AB2771">
        <v>7.13</v>
      </c>
      <c r="AC2771">
        <v>17</v>
      </c>
      <c r="AD2771">
        <v>338</v>
      </c>
      <c r="AE2771">
        <v>412.2</v>
      </c>
      <c r="AF2771">
        <v>75</v>
      </c>
      <c r="AG2771" t="b">
        <v>1</v>
      </c>
      <c r="AH2771">
        <v>397.65</v>
      </c>
      <c r="AI2771">
        <f t="shared" si="43"/>
        <v>181.05766102575001</v>
      </c>
      <c r="AJ2771">
        <v>4</v>
      </c>
      <c r="AK2771" t="b">
        <v>0</v>
      </c>
      <c r="AL2771" t="b">
        <v>0</v>
      </c>
      <c r="AM2771" t="s">
        <v>576</v>
      </c>
      <c r="AN2771" s="1">
        <v>39395</v>
      </c>
      <c r="AO2771" s="1">
        <v>39538</v>
      </c>
      <c r="AP2771" s="1">
        <v>39598</v>
      </c>
      <c r="AQ2771" s="1">
        <v>39635</v>
      </c>
    </row>
    <row r="2772" spans="1:43">
      <c r="A2772" t="s">
        <v>5310</v>
      </c>
      <c r="B2772">
        <v>370132001767</v>
      </c>
      <c r="C2772" t="s">
        <v>680</v>
      </c>
      <c r="D2772" t="s">
        <v>67</v>
      </c>
      <c r="E2772">
        <v>27886</v>
      </c>
      <c r="F2772" t="s">
        <v>68</v>
      </c>
      <c r="G2772" t="s">
        <v>681</v>
      </c>
      <c r="H2772" t="s">
        <v>682</v>
      </c>
      <c r="I2772" t="b">
        <v>0</v>
      </c>
      <c r="J2772" t="b">
        <v>0</v>
      </c>
      <c r="K2772" t="b">
        <v>0</v>
      </c>
      <c r="L2772" t="b">
        <v>0</v>
      </c>
      <c r="M2772" t="b">
        <v>0</v>
      </c>
      <c r="N2772" t="b">
        <v>0</v>
      </c>
      <c r="O2772" t="s">
        <v>57</v>
      </c>
      <c r="P2772" t="b">
        <v>0</v>
      </c>
      <c r="Q2772" t="b">
        <v>0</v>
      </c>
      <c r="R2772" t="s">
        <v>58</v>
      </c>
      <c r="S2772" t="s">
        <v>59</v>
      </c>
      <c r="T2772" t="s">
        <v>230</v>
      </c>
      <c r="U2772" t="s">
        <v>59</v>
      </c>
      <c r="V2772" t="s">
        <v>71</v>
      </c>
      <c r="W2772" t="s">
        <v>80</v>
      </c>
      <c r="X2772" t="s">
        <v>62</v>
      </c>
      <c r="Y2772" t="s">
        <v>81</v>
      </c>
      <c r="Z2772">
        <v>0</v>
      </c>
      <c r="AA2772">
        <v>12.74</v>
      </c>
      <c r="AB2772">
        <v>4.5</v>
      </c>
      <c r="AC2772">
        <v>9</v>
      </c>
      <c r="AD2772">
        <v>326.08999999999997</v>
      </c>
      <c r="AE2772">
        <v>397.67</v>
      </c>
      <c r="AF2772">
        <v>23</v>
      </c>
      <c r="AG2772" t="b">
        <v>1</v>
      </c>
      <c r="AH2772">
        <v>397.67</v>
      </c>
      <c r="AI2772">
        <f t="shared" si="43"/>
        <v>180.51983035248591</v>
      </c>
      <c r="AJ2772">
        <v>5</v>
      </c>
      <c r="AK2772" t="b">
        <v>0</v>
      </c>
      <c r="AL2772" t="b">
        <v>0</v>
      </c>
      <c r="AM2772" t="s">
        <v>576</v>
      </c>
      <c r="AN2772" s="1">
        <v>40242</v>
      </c>
      <c r="AO2772" s="1">
        <v>40284</v>
      </c>
      <c r="AP2772" s="1">
        <v>40345</v>
      </c>
      <c r="AQ2772" s="1">
        <v>40394</v>
      </c>
    </row>
    <row r="2773" spans="1:43">
      <c r="A2773" t="s">
        <v>5311</v>
      </c>
      <c r="B2773">
        <v>90045000073</v>
      </c>
      <c r="C2773" t="s">
        <v>738</v>
      </c>
      <c r="D2773" t="s">
        <v>557</v>
      </c>
      <c r="E2773">
        <v>6605</v>
      </c>
      <c r="F2773" t="s">
        <v>75</v>
      </c>
      <c r="G2773" t="s">
        <v>739</v>
      </c>
      <c r="H2773" t="s">
        <v>740</v>
      </c>
      <c r="I2773" t="b">
        <v>0</v>
      </c>
      <c r="J2773" t="b">
        <v>0</v>
      </c>
      <c r="K2773" t="b">
        <v>0</v>
      </c>
      <c r="L2773" t="b">
        <v>0</v>
      </c>
      <c r="M2773" t="b">
        <v>0</v>
      </c>
      <c r="N2773" t="b">
        <v>0</v>
      </c>
      <c r="O2773" t="s">
        <v>57</v>
      </c>
      <c r="P2773" t="b">
        <v>0</v>
      </c>
      <c r="Q2773" t="b">
        <v>0</v>
      </c>
      <c r="R2773" t="s">
        <v>58</v>
      </c>
      <c r="S2773" t="s">
        <v>59</v>
      </c>
      <c r="T2773" t="s">
        <v>113</v>
      </c>
      <c r="U2773" t="s">
        <v>113</v>
      </c>
      <c r="V2773" t="s">
        <v>60</v>
      </c>
      <c r="W2773" t="s">
        <v>61</v>
      </c>
      <c r="X2773" t="s">
        <v>62</v>
      </c>
      <c r="Y2773" t="s">
        <v>151</v>
      </c>
      <c r="Z2773">
        <v>16.59</v>
      </c>
      <c r="AA2773">
        <v>0</v>
      </c>
      <c r="AB2773">
        <v>4.24</v>
      </c>
      <c r="AC2773">
        <v>35</v>
      </c>
      <c r="AD2773">
        <v>338.25</v>
      </c>
      <c r="AE2773">
        <v>397.94</v>
      </c>
      <c r="AF2773">
        <v>40</v>
      </c>
      <c r="AG2773" t="b">
        <v>1</v>
      </c>
      <c r="AH2773">
        <v>397.94</v>
      </c>
      <c r="AI2773">
        <f t="shared" si="43"/>
        <v>173.33741626343519</v>
      </c>
      <c r="AJ2773">
        <v>46</v>
      </c>
      <c r="AK2773" t="b">
        <v>0</v>
      </c>
      <c r="AL2773" t="b">
        <v>0</v>
      </c>
      <c r="AM2773" t="s">
        <v>576</v>
      </c>
      <c r="AN2773" s="1">
        <v>40491</v>
      </c>
      <c r="AO2773" s="1">
        <v>40504</v>
      </c>
      <c r="AP2773" s="1">
        <v>40616</v>
      </c>
      <c r="AQ2773" s="1">
        <v>40546</v>
      </c>
    </row>
    <row r="2774" spans="1:43">
      <c r="A2774" t="s">
        <v>5312</v>
      </c>
      <c r="B2774">
        <v>180477000864</v>
      </c>
      <c r="C2774" t="s">
        <v>523</v>
      </c>
      <c r="D2774" t="s">
        <v>368</v>
      </c>
      <c r="E2774">
        <v>46224</v>
      </c>
      <c r="F2774" t="s">
        <v>54</v>
      </c>
      <c r="G2774" t="s">
        <v>1177</v>
      </c>
      <c r="H2774" t="s">
        <v>525</v>
      </c>
      <c r="I2774" t="b">
        <v>0</v>
      </c>
      <c r="J2774" t="b">
        <v>0</v>
      </c>
      <c r="K2774" t="b">
        <v>0</v>
      </c>
      <c r="L2774" t="b">
        <v>0</v>
      </c>
      <c r="M2774" t="b">
        <v>0</v>
      </c>
      <c r="N2774" t="b">
        <v>0</v>
      </c>
      <c r="O2774" t="s">
        <v>87</v>
      </c>
      <c r="P2774" t="b">
        <v>0</v>
      </c>
      <c r="Q2774" t="b">
        <v>0</v>
      </c>
      <c r="R2774" t="s">
        <v>58</v>
      </c>
      <c r="S2774" t="s">
        <v>59</v>
      </c>
      <c r="T2774" t="s">
        <v>211</v>
      </c>
      <c r="U2774" t="s">
        <v>100</v>
      </c>
      <c r="V2774" t="s">
        <v>71</v>
      </c>
      <c r="W2774" t="s">
        <v>80</v>
      </c>
      <c r="X2774" t="s">
        <v>62</v>
      </c>
      <c r="Y2774" t="s">
        <v>151</v>
      </c>
      <c r="Z2774">
        <v>28.5</v>
      </c>
      <c r="AA2774">
        <v>0</v>
      </c>
      <c r="AB2774">
        <v>7.12</v>
      </c>
      <c r="AC2774">
        <v>17</v>
      </c>
      <c r="AD2774">
        <v>338.25</v>
      </c>
      <c r="AE2774">
        <v>412.5</v>
      </c>
      <c r="AF2774">
        <v>30</v>
      </c>
      <c r="AG2774" t="b">
        <v>1</v>
      </c>
      <c r="AH2774">
        <v>397.94</v>
      </c>
      <c r="AI2774">
        <f t="shared" si="43"/>
        <v>173.33741626343519</v>
      </c>
      <c r="AJ2774">
        <v>3</v>
      </c>
      <c r="AK2774" t="b">
        <v>0</v>
      </c>
      <c r="AL2774" t="b">
        <v>0</v>
      </c>
      <c r="AM2774" t="s">
        <v>576</v>
      </c>
      <c r="AN2774" s="1">
        <v>39073</v>
      </c>
      <c r="AO2774" s="1">
        <v>39185</v>
      </c>
      <c r="AQ2774" s="1">
        <v>39316</v>
      </c>
    </row>
    <row r="2775" spans="1:43">
      <c r="A2775" t="s">
        <v>5313</v>
      </c>
      <c r="B2775">
        <v>110003000079</v>
      </c>
      <c r="C2775" t="s">
        <v>150</v>
      </c>
      <c r="D2775" t="s">
        <v>587</v>
      </c>
      <c r="E2775">
        <v>20001</v>
      </c>
      <c r="F2775" t="s">
        <v>75</v>
      </c>
      <c r="G2775" t="s">
        <v>588</v>
      </c>
      <c r="H2775" t="s">
        <v>589</v>
      </c>
      <c r="I2775" t="b">
        <v>0</v>
      </c>
      <c r="J2775" t="b">
        <v>0</v>
      </c>
      <c r="K2775" t="b">
        <v>0</v>
      </c>
      <c r="L2775" t="b">
        <v>0</v>
      </c>
      <c r="M2775" t="b">
        <v>0</v>
      </c>
      <c r="N2775" t="b">
        <v>0</v>
      </c>
      <c r="O2775" t="s">
        <v>87</v>
      </c>
      <c r="P2775" t="b">
        <v>0</v>
      </c>
      <c r="Q2775" t="b">
        <v>0</v>
      </c>
      <c r="R2775" t="s">
        <v>58</v>
      </c>
      <c r="S2775" t="s">
        <v>59</v>
      </c>
      <c r="T2775" t="s">
        <v>58</v>
      </c>
      <c r="U2775" t="s">
        <v>59</v>
      </c>
      <c r="W2775" t="s">
        <v>114</v>
      </c>
      <c r="X2775" t="s">
        <v>62</v>
      </c>
      <c r="Y2775" t="s">
        <v>88</v>
      </c>
      <c r="AD2775">
        <v>345.43</v>
      </c>
      <c r="AE2775">
        <v>421.26</v>
      </c>
      <c r="AF2775">
        <v>20</v>
      </c>
      <c r="AG2775" t="b">
        <v>1</v>
      </c>
      <c r="AH2775">
        <v>398</v>
      </c>
      <c r="AI2775">
        <f t="shared" si="43"/>
        <v>171.76112424364595</v>
      </c>
      <c r="AJ2775">
        <v>1</v>
      </c>
      <c r="AK2775" t="b">
        <v>0</v>
      </c>
      <c r="AL2775" t="b">
        <v>0</v>
      </c>
      <c r="AM2775" t="s">
        <v>576</v>
      </c>
      <c r="AN2775" s="1">
        <v>38924</v>
      </c>
      <c r="AO2775" s="1">
        <v>38957</v>
      </c>
      <c r="AP2775" s="1">
        <v>39022</v>
      </c>
      <c r="AQ2775" s="1">
        <v>39233</v>
      </c>
    </row>
    <row r="2776" spans="1:43">
      <c r="A2776" t="s">
        <v>5314</v>
      </c>
      <c r="B2776">
        <v>90483000975</v>
      </c>
      <c r="C2776" t="s">
        <v>5315</v>
      </c>
      <c r="D2776" t="s">
        <v>557</v>
      </c>
      <c r="E2776">
        <v>6710</v>
      </c>
      <c r="F2776" t="s">
        <v>75</v>
      </c>
      <c r="G2776" t="s">
        <v>5316</v>
      </c>
      <c r="H2776" t="s">
        <v>559</v>
      </c>
      <c r="I2776" t="b">
        <v>0</v>
      </c>
      <c r="J2776" t="b">
        <v>0</v>
      </c>
      <c r="K2776" t="b">
        <v>0</v>
      </c>
      <c r="L2776" t="b">
        <v>0</v>
      </c>
      <c r="M2776" t="b">
        <v>0</v>
      </c>
      <c r="N2776" t="b">
        <v>0</v>
      </c>
      <c r="O2776" t="s">
        <v>57</v>
      </c>
      <c r="P2776" t="b">
        <v>0</v>
      </c>
      <c r="Q2776" t="b">
        <v>0</v>
      </c>
      <c r="R2776" t="s">
        <v>58</v>
      </c>
      <c r="S2776" t="s">
        <v>59</v>
      </c>
      <c r="V2776" t="s">
        <v>71</v>
      </c>
      <c r="W2776" t="s">
        <v>80</v>
      </c>
      <c r="X2776" t="s">
        <v>62</v>
      </c>
      <c r="Y2776" t="s">
        <v>63</v>
      </c>
      <c r="Z2776">
        <v>29.68</v>
      </c>
      <c r="AA2776">
        <v>0</v>
      </c>
      <c r="AB2776">
        <v>4.05</v>
      </c>
      <c r="AC2776">
        <v>35</v>
      </c>
      <c r="AD2776">
        <v>338.51</v>
      </c>
      <c r="AE2776">
        <v>398.25</v>
      </c>
      <c r="AF2776">
        <v>20</v>
      </c>
      <c r="AG2776" t="b">
        <v>1</v>
      </c>
      <c r="AH2776">
        <v>398.25</v>
      </c>
      <c r="AI2776">
        <f t="shared" si="43"/>
        <v>165.27074082785779</v>
      </c>
      <c r="AJ2776">
        <v>3</v>
      </c>
      <c r="AK2776" t="b">
        <v>1</v>
      </c>
      <c r="AL2776" t="b">
        <v>0</v>
      </c>
      <c r="AM2776" t="s">
        <v>576</v>
      </c>
      <c r="AN2776" s="1">
        <v>40477</v>
      </c>
      <c r="AO2776" s="1">
        <v>40518</v>
      </c>
      <c r="AP2776" s="1">
        <v>40605</v>
      </c>
      <c r="AQ2776" s="1">
        <v>40627</v>
      </c>
    </row>
    <row r="2777" spans="1:43">
      <c r="A2777" t="s">
        <v>5317</v>
      </c>
      <c r="B2777">
        <v>370438001732</v>
      </c>
      <c r="C2777" t="s">
        <v>5318</v>
      </c>
      <c r="D2777" t="s">
        <v>67</v>
      </c>
      <c r="E2777">
        <v>27019</v>
      </c>
      <c r="F2777" t="s">
        <v>68</v>
      </c>
      <c r="G2777" t="s">
        <v>2707</v>
      </c>
      <c r="H2777" t="s">
        <v>2708</v>
      </c>
      <c r="I2777" t="b">
        <v>0</v>
      </c>
      <c r="J2777" t="b">
        <v>0</v>
      </c>
      <c r="K2777" t="b">
        <v>0</v>
      </c>
      <c r="L2777" t="b">
        <v>0</v>
      </c>
      <c r="M2777" t="b">
        <v>0</v>
      </c>
      <c r="N2777" t="b">
        <v>0</v>
      </c>
      <c r="O2777" t="s">
        <v>77</v>
      </c>
      <c r="P2777" t="b">
        <v>0</v>
      </c>
      <c r="Q2777" t="b">
        <v>0</v>
      </c>
      <c r="R2777" t="s">
        <v>104</v>
      </c>
      <c r="S2777" t="s">
        <v>95</v>
      </c>
      <c r="T2777" t="s">
        <v>94</v>
      </c>
      <c r="U2777" t="s">
        <v>95</v>
      </c>
      <c r="V2777" t="s">
        <v>71</v>
      </c>
      <c r="W2777" t="s">
        <v>80</v>
      </c>
      <c r="X2777" t="s">
        <v>107</v>
      </c>
      <c r="Y2777" t="s">
        <v>81</v>
      </c>
      <c r="AD2777">
        <v>396</v>
      </c>
      <c r="AE2777">
        <v>482.93</v>
      </c>
      <c r="AF2777">
        <v>250</v>
      </c>
      <c r="AG2777" t="b">
        <v>1</v>
      </c>
      <c r="AH2777">
        <v>398.73</v>
      </c>
      <c r="AI2777">
        <f t="shared" si="43"/>
        <v>153.15960466954408</v>
      </c>
      <c r="AJ2777">
        <v>1</v>
      </c>
      <c r="AK2777" t="b">
        <v>0</v>
      </c>
      <c r="AL2777" t="b">
        <v>0</v>
      </c>
      <c r="AM2777" t="s">
        <v>576</v>
      </c>
      <c r="AN2777" s="1">
        <v>39057</v>
      </c>
      <c r="AO2777" s="1">
        <v>39295</v>
      </c>
      <c r="AQ2777" s="1">
        <v>39300</v>
      </c>
    </row>
    <row r="2778" spans="1:43">
      <c r="A2778" t="s">
        <v>5319</v>
      </c>
      <c r="B2778">
        <v>62271010885</v>
      </c>
      <c r="C2778" t="s">
        <v>130</v>
      </c>
      <c r="D2778" t="s">
        <v>128</v>
      </c>
      <c r="E2778">
        <v>90029</v>
      </c>
      <c r="F2778" t="s">
        <v>75</v>
      </c>
      <c r="G2778" t="s">
        <v>271</v>
      </c>
      <c r="H2778" t="s">
        <v>130</v>
      </c>
      <c r="I2778" t="b">
        <v>0</v>
      </c>
      <c r="J2778" t="b">
        <v>0</v>
      </c>
      <c r="K2778" t="b">
        <v>0</v>
      </c>
      <c r="L2778" t="b">
        <v>0</v>
      </c>
      <c r="M2778" t="b">
        <v>0</v>
      </c>
      <c r="N2778" t="b">
        <v>0</v>
      </c>
      <c r="O2778" t="s">
        <v>77</v>
      </c>
      <c r="P2778" t="b">
        <v>0</v>
      </c>
      <c r="Q2778" t="b">
        <v>0</v>
      </c>
      <c r="R2778" t="s">
        <v>58</v>
      </c>
      <c r="S2778" t="s">
        <v>59</v>
      </c>
      <c r="T2778" t="s">
        <v>101</v>
      </c>
      <c r="U2778" t="s">
        <v>95</v>
      </c>
      <c r="V2778" t="s">
        <v>71</v>
      </c>
      <c r="W2778" t="s">
        <v>61</v>
      </c>
      <c r="X2778" t="s">
        <v>62</v>
      </c>
      <c r="Y2778" t="s">
        <v>81</v>
      </c>
      <c r="Z2778">
        <v>26.85</v>
      </c>
      <c r="AA2778">
        <v>19.47</v>
      </c>
      <c r="AB2778">
        <v>6.71</v>
      </c>
      <c r="AC2778">
        <v>17</v>
      </c>
      <c r="AD2778">
        <v>339</v>
      </c>
      <c r="AE2778">
        <v>413.41</v>
      </c>
      <c r="AF2778">
        <v>30</v>
      </c>
      <c r="AG2778" t="b">
        <v>1</v>
      </c>
      <c r="AH2778">
        <v>398.83</v>
      </c>
      <c r="AI2778">
        <f t="shared" si="43"/>
        <v>150.69445130322967</v>
      </c>
      <c r="AJ2778">
        <v>3</v>
      </c>
      <c r="AK2778" t="b">
        <v>1</v>
      </c>
      <c r="AL2778" t="b">
        <v>0</v>
      </c>
      <c r="AM2778" t="s">
        <v>576</v>
      </c>
      <c r="AN2778" s="1">
        <v>39679</v>
      </c>
      <c r="AO2778" s="1">
        <v>39797</v>
      </c>
      <c r="AP2778" s="1">
        <v>39926</v>
      </c>
      <c r="AQ2778" s="1">
        <v>39834</v>
      </c>
    </row>
    <row r="2779" spans="1:43">
      <c r="A2779" t="s">
        <v>5320</v>
      </c>
      <c r="B2779">
        <v>510264001065</v>
      </c>
      <c r="C2779" t="s">
        <v>3730</v>
      </c>
      <c r="D2779" t="s">
        <v>364</v>
      </c>
      <c r="E2779">
        <v>23607</v>
      </c>
      <c r="F2779" t="s">
        <v>75</v>
      </c>
      <c r="G2779" t="s">
        <v>3731</v>
      </c>
      <c r="H2779" t="s">
        <v>3732</v>
      </c>
      <c r="I2779" t="b">
        <v>0</v>
      </c>
      <c r="J2779" t="b">
        <v>1</v>
      </c>
      <c r="K2779" t="b">
        <v>0</v>
      </c>
      <c r="L2779" t="b">
        <v>0</v>
      </c>
      <c r="M2779" t="b">
        <v>0</v>
      </c>
      <c r="N2779" t="b">
        <v>0</v>
      </c>
      <c r="O2779" t="s">
        <v>57</v>
      </c>
      <c r="P2779" t="b">
        <v>0</v>
      </c>
      <c r="Q2779" t="b">
        <v>0</v>
      </c>
      <c r="R2779" t="s">
        <v>58</v>
      </c>
      <c r="S2779" t="s">
        <v>59</v>
      </c>
      <c r="V2779" t="s">
        <v>71</v>
      </c>
      <c r="W2779" t="s">
        <v>1</v>
      </c>
      <c r="X2779" t="s">
        <v>62</v>
      </c>
      <c r="Y2779" t="s">
        <v>81</v>
      </c>
      <c r="Z2779">
        <v>0</v>
      </c>
      <c r="AA2779">
        <v>0</v>
      </c>
      <c r="AB2779">
        <v>4.5</v>
      </c>
      <c r="AC2779">
        <v>35</v>
      </c>
      <c r="AD2779">
        <v>339.2</v>
      </c>
      <c r="AE2779">
        <v>399.06</v>
      </c>
      <c r="AF2779">
        <v>18</v>
      </c>
      <c r="AG2779" t="b">
        <v>1</v>
      </c>
      <c r="AH2779">
        <v>399.06</v>
      </c>
      <c r="AI2779">
        <f t="shared" si="43"/>
        <v>145.10049856070412</v>
      </c>
      <c r="AJ2779">
        <v>11</v>
      </c>
      <c r="AK2779" t="b">
        <v>0</v>
      </c>
      <c r="AL2779" t="b">
        <v>1</v>
      </c>
      <c r="AM2779" t="s">
        <v>576</v>
      </c>
      <c r="AN2779" s="1">
        <v>40451</v>
      </c>
      <c r="AO2779" s="1">
        <v>40457</v>
      </c>
      <c r="AP2779" s="1">
        <v>40511</v>
      </c>
      <c r="AQ2779" s="1">
        <v>40595</v>
      </c>
    </row>
    <row r="2780" spans="1:43">
      <c r="A2780" t="s">
        <v>5321</v>
      </c>
      <c r="B2780">
        <v>402097001042</v>
      </c>
      <c r="C2780" t="s">
        <v>5322</v>
      </c>
      <c r="D2780" t="s">
        <v>53</v>
      </c>
      <c r="E2780">
        <v>74403</v>
      </c>
      <c r="F2780" t="s">
        <v>68</v>
      </c>
      <c r="G2780" t="s">
        <v>5323</v>
      </c>
      <c r="H2780" t="s">
        <v>5322</v>
      </c>
      <c r="I2780" t="b">
        <v>0</v>
      </c>
      <c r="J2780" t="b">
        <v>0</v>
      </c>
      <c r="K2780" t="b">
        <v>0</v>
      </c>
      <c r="L2780" t="b">
        <v>0</v>
      </c>
      <c r="M2780" t="b">
        <v>0</v>
      </c>
      <c r="N2780" t="b">
        <v>0</v>
      </c>
      <c r="O2780" t="s">
        <v>57</v>
      </c>
      <c r="P2780" t="b">
        <v>0</v>
      </c>
      <c r="Q2780" t="b">
        <v>0</v>
      </c>
      <c r="R2780" t="s">
        <v>94</v>
      </c>
      <c r="S2780" t="s">
        <v>95</v>
      </c>
      <c r="T2780" t="s">
        <v>78</v>
      </c>
      <c r="U2780" t="s">
        <v>79</v>
      </c>
      <c r="V2780" t="s">
        <v>60</v>
      </c>
      <c r="W2780" t="s">
        <v>114</v>
      </c>
      <c r="X2780" t="s">
        <v>62</v>
      </c>
      <c r="Y2780" t="s">
        <v>81</v>
      </c>
      <c r="Z2780">
        <v>0</v>
      </c>
      <c r="AA2780">
        <v>22.64</v>
      </c>
      <c r="AB2780">
        <v>4.17</v>
      </c>
      <c r="AC2780">
        <v>35</v>
      </c>
      <c r="AD2780">
        <v>339.66</v>
      </c>
      <c r="AE2780">
        <v>399.6</v>
      </c>
      <c r="AF2780">
        <v>21</v>
      </c>
      <c r="AG2780" t="b">
        <v>1</v>
      </c>
      <c r="AH2780">
        <v>399.6</v>
      </c>
      <c r="AI2780">
        <f t="shared" si="43"/>
        <v>132.38267038260122</v>
      </c>
      <c r="AJ2780">
        <v>1</v>
      </c>
      <c r="AK2780" t="b">
        <v>0</v>
      </c>
      <c r="AL2780" t="b">
        <v>0</v>
      </c>
      <c r="AM2780" t="s">
        <v>576</v>
      </c>
      <c r="AN2780" s="1">
        <v>40428</v>
      </c>
      <c r="AO2780" s="1">
        <v>40480</v>
      </c>
      <c r="AP2780" s="1">
        <v>40631</v>
      </c>
      <c r="AQ2780" s="1">
        <v>40578</v>
      </c>
    </row>
    <row r="2781" spans="1:43">
      <c r="A2781" t="s">
        <v>5324</v>
      </c>
      <c r="B2781">
        <v>231122000427</v>
      </c>
      <c r="C2781" t="s">
        <v>989</v>
      </c>
      <c r="D2781" t="s">
        <v>384</v>
      </c>
      <c r="E2781">
        <v>4455</v>
      </c>
      <c r="F2781" t="s">
        <v>68</v>
      </c>
      <c r="G2781" t="s">
        <v>5325</v>
      </c>
      <c r="H2781" t="s">
        <v>5326</v>
      </c>
      <c r="I2781" t="b">
        <v>0</v>
      </c>
      <c r="J2781" t="b">
        <v>0</v>
      </c>
      <c r="K2781" t="b">
        <v>0</v>
      </c>
      <c r="L2781" t="b">
        <v>0</v>
      </c>
      <c r="M2781" t="b">
        <v>0</v>
      </c>
      <c r="N2781" t="b">
        <v>0</v>
      </c>
      <c r="O2781" t="s">
        <v>87</v>
      </c>
      <c r="P2781" t="b">
        <v>0</v>
      </c>
      <c r="Q2781" t="b">
        <v>0</v>
      </c>
      <c r="R2781" t="s">
        <v>568</v>
      </c>
      <c r="S2781" t="s">
        <v>273</v>
      </c>
      <c r="T2781" t="s">
        <v>272</v>
      </c>
      <c r="U2781" t="s">
        <v>273</v>
      </c>
      <c r="V2781" t="s">
        <v>71</v>
      </c>
      <c r="W2781" t="s">
        <v>80</v>
      </c>
      <c r="X2781" t="s">
        <v>62</v>
      </c>
      <c r="Y2781" t="s">
        <v>151</v>
      </c>
      <c r="Z2781">
        <v>0</v>
      </c>
      <c r="AA2781">
        <v>14.31</v>
      </c>
      <c r="AB2781">
        <v>4.29</v>
      </c>
      <c r="AC2781">
        <v>35</v>
      </c>
      <c r="AD2781">
        <v>339.8</v>
      </c>
      <c r="AE2781">
        <v>399.76</v>
      </c>
      <c r="AF2781">
        <v>25</v>
      </c>
      <c r="AG2781" t="b">
        <v>1</v>
      </c>
      <c r="AH2781">
        <v>399.76</v>
      </c>
      <c r="AI2781">
        <f t="shared" si="43"/>
        <v>128.72642499649754</v>
      </c>
      <c r="AJ2781">
        <v>16</v>
      </c>
      <c r="AK2781" t="b">
        <v>0</v>
      </c>
      <c r="AL2781" t="b">
        <v>0</v>
      </c>
      <c r="AM2781" t="s">
        <v>576</v>
      </c>
      <c r="AN2781" s="1">
        <v>40518</v>
      </c>
      <c r="AO2781" s="1">
        <v>40547</v>
      </c>
      <c r="AP2781" s="1">
        <v>40548</v>
      </c>
      <c r="AQ2781" s="1">
        <v>40664</v>
      </c>
    </row>
    <row r="2782" spans="1:43">
      <c r="A2782" t="s">
        <v>5327</v>
      </c>
      <c r="B2782">
        <v>120144001407</v>
      </c>
      <c r="C2782" t="s">
        <v>4896</v>
      </c>
      <c r="D2782" t="s">
        <v>257</v>
      </c>
      <c r="E2782">
        <v>32805</v>
      </c>
      <c r="F2782" t="s">
        <v>75</v>
      </c>
      <c r="G2782" t="s">
        <v>979</v>
      </c>
      <c r="H2782" t="s">
        <v>307</v>
      </c>
      <c r="I2782" t="b">
        <v>0</v>
      </c>
      <c r="J2782" t="b">
        <v>0</v>
      </c>
      <c r="K2782" t="b">
        <v>0</v>
      </c>
      <c r="L2782" t="b">
        <v>0</v>
      </c>
      <c r="M2782" t="b">
        <v>0</v>
      </c>
      <c r="N2782" t="b">
        <v>0</v>
      </c>
      <c r="O2782" t="s">
        <v>77</v>
      </c>
      <c r="P2782" t="b">
        <v>0</v>
      </c>
      <c r="Q2782" t="b">
        <v>0</v>
      </c>
      <c r="R2782" t="s">
        <v>1</v>
      </c>
      <c r="S2782" t="s">
        <v>137</v>
      </c>
      <c r="T2782" t="s">
        <v>521</v>
      </c>
      <c r="U2782" t="s">
        <v>137</v>
      </c>
      <c r="V2782" t="s">
        <v>60</v>
      </c>
      <c r="W2782" t="s">
        <v>1</v>
      </c>
      <c r="X2782" t="s">
        <v>62</v>
      </c>
      <c r="Y2782" t="s">
        <v>81</v>
      </c>
      <c r="Z2782">
        <v>28.6</v>
      </c>
      <c r="AA2782">
        <v>0</v>
      </c>
      <c r="AB2782">
        <v>4.29</v>
      </c>
      <c r="AC2782">
        <v>9</v>
      </c>
      <c r="AD2782">
        <v>327.94</v>
      </c>
      <c r="AE2782">
        <v>399.93</v>
      </c>
      <c r="AF2782">
        <v>15</v>
      </c>
      <c r="AG2782" t="b">
        <v>0</v>
      </c>
      <c r="AH2782">
        <v>399.93</v>
      </c>
      <c r="AI2782">
        <f t="shared" si="43"/>
        <v>124.89776427376123</v>
      </c>
      <c r="AJ2782">
        <v>5</v>
      </c>
      <c r="AK2782" t="b">
        <v>0</v>
      </c>
      <c r="AL2782" t="b">
        <v>0</v>
      </c>
      <c r="AM2782" t="s">
        <v>576</v>
      </c>
      <c r="AN2782" s="1">
        <v>40164</v>
      </c>
      <c r="AO2782" s="1">
        <v>40190</v>
      </c>
      <c r="AP2782" s="1">
        <v>40309</v>
      </c>
      <c r="AQ2782" s="1">
        <v>40320</v>
      </c>
    </row>
    <row r="2783" spans="1:43">
      <c r="A2783" t="s">
        <v>5328</v>
      </c>
      <c r="C2783" t="s">
        <v>181</v>
      </c>
      <c r="D2783" t="s">
        <v>182</v>
      </c>
      <c r="E2783">
        <v>60618</v>
      </c>
      <c r="F2783" t="s">
        <v>75</v>
      </c>
      <c r="G2783" t="s">
        <v>1680</v>
      </c>
      <c r="H2783" t="s">
        <v>184</v>
      </c>
      <c r="I2783" t="b">
        <v>1</v>
      </c>
      <c r="J2783" t="b">
        <v>0</v>
      </c>
      <c r="K2783" t="b">
        <v>0</v>
      </c>
      <c r="L2783" t="b">
        <v>0</v>
      </c>
      <c r="M2783" t="b">
        <v>0</v>
      </c>
      <c r="N2783" t="b">
        <v>0</v>
      </c>
      <c r="O2783" t="s">
        <v>77</v>
      </c>
      <c r="P2783" t="b">
        <v>0</v>
      </c>
      <c r="Q2783" t="b">
        <v>0</v>
      </c>
      <c r="R2783" t="s">
        <v>101</v>
      </c>
      <c r="S2783" t="s">
        <v>95</v>
      </c>
      <c r="T2783" t="s">
        <v>0</v>
      </c>
      <c r="U2783" t="s">
        <v>79</v>
      </c>
      <c r="V2783" t="s">
        <v>71</v>
      </c>
      <c r="W2783" t="s">
        <v>80</v>
      </c>
      <c r="X2783" t="s">
        <v>62</v>
      </c>
      <c r="Y2783" t="s">
        <v>88</v>
      </c>
      <c r="Z2783">
        <v>83.13</v>
      </c>
      <c r="AA2783">
        <v>0</v>
      </c>
      <c r="AB2783">
        <v>12.47</v>
      </c>
      <c r="AC2783">
        <v>9</v>
      </c>
      <c r="AD2783">
        <v>935.84</v>
      </c>
      <c r="AE2783">
        <v>1141.27</v>
      </c>
      <c r="AF2783">
        <v>99</v>
      </c>
      <c r="AG2783" t="b">
        <v>1</v>
      </c>
      <c r="AH2783">
        <v>400</v>
      </c>
      <c r="AI2783">
        <f t="shared" si="43"/>
        <v>123.33805691734069</v>
      </c>
      <c r="AJ2783">
        <v>1</v>
      </c>
      <c r="AK2783" t="b">
        <v>0</v>
      </c>
      <c r="AL2783" t="b">
        <v>0</v>
      </c>
      <c r="AM2783" t="s">
        <v>64</v>
      </c>
      <c r="AN2783" s="1">
        <v>40294</v>
      </c>
      <c r="AQ2783" s="1">
        <v>40444</v>
      </c>
    </row>
    <row r="2784" spans="1:43">
      <c r="A2784" t="s">
        <v>5329</v>
      </c>
      <c r="B2784">
        <v>490021000131</v>
      </c>
      <c r="C2784" t="s">
        <v>494</v>
      </c>
      <c r="D2784" t="s">
        <v>495</v>
      </c>
      <c r="E2784">
        <v>84041</v>
      </c>
      <c r="F2784" t="s">
        <v>54</v>
      </c>
      <c r="G2784" t="s">
        <v>496</v>
      </c>
      <c r="H2784" t="s">
        <v>497</v>
      </c>
      <c r="I2784" t="b">
        <v>0</v>
      </c>
      <c r="J2784" t="b">
        <v>0</v>
      </c>
      <c r="K2784" t="b">
        <v>1</v>
      </c>
      <c r="L2784" t="b">
        <v>0</v>
      </c>
      <c r="M2784" t="b">
        <v>0</v>
      </c>
      <c r="N2784" t="b">
        <v>0</v>
      </c>
      <c r="O2784" t="s">
        <v>57</v>
      </c>
      <c r="P2784" t="b">
        <v>0</v>
      </c>
      <c r="Q2784" t="b">
        <v>0</v>
      </c>
      <c r="R2784" t="s">
        <v>58</v>
      </c>
      <c r="S2784" t="s">
        <v>59</v>
      </c>
      <c r="T2784" t="s">
        <v>101</v>
      </c>
      <c r="U2784" t="s">
        <v>95</v>
      </c>
      <c r="V2784" t="s">
        <v>60</v>
      </c>
      <c r="W2784" t="s">
        <v>80</v>
      </c>
      <c r="X2784" t="s">
        <v>62</v>
      </c>
      <c r="Y2784" t="s">
        <v>63</v>
      </c>
      <c r="Z2784">
        <v>38.99</v>
      </c>
      <c r="AA2784">
        <v>0</v>
      </c>
      <c r="AB2784">
        <v>9.75</v>
      </c>
      <c r="AC2784">
        <v>17</v>
      </c>
      <c r="AD2784">
        <v>456</v>
      </c>
      <c r="AE2784">
        <v>556.1</v>
      </c>
      <c r="AF2784">
        <v>24</v>
      </c>
      <c r="AG2784" t="b">
        <v>1</v>
      </c>
      <c r="AH2784">
        <v>400</v>
      </c>
      <c r="AI2784">
        <f t="shared" si="43"/>
        <v>123.33805691734069</v>
      </c>
      <c r="AJ2784">
        <v>2</v>
      </c>
      <c r="AK2784" t="b">
        <v>0</v>
      </c>
      <c r="AL2784" t="b">
        <v>0</v>
      </c>
      <c r="AM2784" t="s">
        <v>64</v>
      </c>
      <c r="AN2784" s="1">
        <v>39730</v>
      </c>
      <c r="AQ2784" s="1">
        <v>39877</v>
      </c>
    </row>
    <row r="2785" spans="1:43">
      <c r="A2785" t="s">
        <v>5330</v>
      </c>
      <c r="B2785">
        <v>482034002032</v>
      </c>
      <c r="C2785" t="s">
        <v>318</v>
      </c>
      <c r="D2785" t="s">
        <v>248</v>
      </c>
      <c r="E2785">
        <v>75040</v>
      </c>
      <c r="F2785" t="s">
        <v>54</v>
      </c>
      <c r="G2785" t="s">
        <v>319</v>
      </c>
      <c r="H2785" t="s">
        <v>320</v>
      </c>
      <c r="I2785" t="b">
        <v>0</v>
      </c>
      <c r="J2785" t="b">
        <v>1</v>
      </c>
      <c r="K2785" t="b">
        <v>0</v>
      </c>
      <c r="L2785" t="b">
        <v>0</v>
      </c>
      <c r="M2785" t="b">
        <v>0</v>
      </c>
      <c r="N2785" t="b">
        <v>0</v>
      </c>
      <c r="O2785" t="s">
        <v>57</v>
      </c>
      <c r="P2785" t="b">
        <v>0</v>
      </c>
      <c r="Q2785" t="b">
        <v>0</v>
      </c>
      <c r="R2785" t="s">
        <v>113</v>
      </c>
      <c r="S2785" t="s">
        <v>113</v>
      </c>
      <c r="T2785" t="s">
        <v>119</v>
      </c>
      <c r="U2785" t="s">
        <v>59</v>
      </c>
      <c r="V2785" t="s">
        <v>71</v>
      </c>
      <c r="W2785" t="s">
        <v>80</v>
      </c>
      <c r="X2785" t="s">
        <v>107</v>
      </c>
      <c r="Y2785" t="s">
        <v>81</v>
      </c>
      <c r="Z2785">
        <v>28.62</v>
      </c>
      <c r="AA2785">
        <v>0</v>
      </c>
      <c r="AB2785">
        <v>4.29</v>
      </c>
      <c r="AC2785">
        <v>9</v>
      </c>
      <c r="AD2785">
        <v>328.07</v>
      </c>
      <c r="AE2785">
        <v>400.09</v>
      </c>
      <c r="AF2785">
        <v>20</v>
      </c>
      <c r="AG2785" t="b">
        <v>1</v>
      </c>
      <c r="AH2785">
        <v>400.09</v>
      </c>
      <c r="AI2785">
        <f t="shared" si="43"/>
        <v>121.3471188876575</v>
      </c>
      <c r="AJ2785">
        <v>1</v>
      </c>
      <c r="AK2785" t="b">
        <v>0</v>
      </c>
      <c r="AL2785" t="b">
        <v>0</v>
      </c>
      <c r="AM2785" t="s">
        <v>576</v>
      </c>
      <c r="AN2785" s="1">
        <v>40071</v>
      </c>
      <c r="AO2785" s="1">
        <v>40078</v>
      </c>
      <c r="AP2785" s="1">
        <v>40176</v>
      </c>
      <c r="AQ2785" s="1">
        <v>40227</v>
      </c>
    </row>
    <row r="2786" spans="1:43">
      <c r="A2786" s="2" t="s">
        <v>5331</v>
      </c>
      <c r="B2786">
        <v>240009000333</v>
      </c>
      <c r="C2786" t="s">
        <v>669</v>
      </c>
      <c r="D2786" t="s">
        <v>609</v>
      </c>
      <c r="E2786">
        <v>21216</v>
      </c>
      <c r="F2786" t="s">
        <v>75</v>
      </c>
      <c r="G2786" t="s">
        <v>670</v>
      </c>
      <c r="H2786" t="s">
        <v>671</v>
      </c>
      <c r="I2786" t="b">
        <v>0</v>
      </c>
      <c r="J2786" t="b">
        <v>0</v>
      </c>
      <c r="K2786" t="b">
        <v>0</v>
      </c>
      <c r="L2786" t="b">
        <v>0</v>
      </c>
      <c r="M2786" t="b">
        <v>0</v>
      </c>
      <c r="N2786" t="b">
        <v>0</v>
      </c>
      <c r="O2786" t="s">
        <v>57</v>
      </c>
      <c r="P2786" t="b">
        <v>0</v>
      </c>
      <c r="Q2786" t="b">
        <v>0</v>
      </c>
      <c r="R2786" t="s">
        <v>104</v>
      </c>
      <c r="S2786" t="s">
        <v>95</v>
      </c>
      <c r="V2786" t="s">
        <v>60</v>
      </c>
      <c r="W2786" t="s">
        <v>61</v>
      </c>
      <c r="X2786" t="s">
        <v>62</v>
      </c>
      <c r="Y2786" t="s">
        <v>151</v>
      </c>
      <c r="Z2786">
        <v>27.99</v>
      </c>
      <c r="AA2786">
        <v>14</v>
      </c>
      <c r="AB2786">
        <v>7</v>
      </c>
      <c r="AC2786">
        <v>17</v>
      </c>
      <c r="AD2786">
        <v>346</v>
      </c>
      <c r="AE2786">
        <v>421.95</v>
      </c>
      <c r="AF2786">
        <v>120</v>
      </c>
      <c r="AG2786" t="b">
        <v>1</v>
      </c>
      <c r="AH2786">
        <v>400.14</v>
      </c>
      <c r="AI2786">
        <f t="shared" si="43"/>
        <v>120.24804220449963</v>
      </c>
      <c r="AJ2786">
        <v>5</v>
      </c>
      <c r="AK2786" t="b">
        <v>0</v>
      </c>
      <c r="AL2786" t="b">
        <v>0</v>
      </c>
      <c r="AM2786" t="s">
        <v>576</v>
      </c>
      <c r="AN2786" s="1">
        <v>39398</v>
      </c>
      <c r="AO2786" s="1">
        <v>39447</v>
      </c>
      <c r="AP2786" s="1">
        <v>39594</v>
      </c>
      <c r="AQ2786" s="1">
        <v>39638</v>
      </c>
    </row>
    <row r="2787" spans="1:43">
      <c r="A2787" t="s">
        <v>5332</v>
      </c>
      <c r="C2787" t="s">
        <v>242</v>
      </c>
      <c r="D2787" t="s">
        <v>128</v>
      </c>
      <c r="E2787">
        <v>92116</v>
      </c>
      <c r="F2787" t="s">
        <v>75</v>
      </c>
      <c r="G2787" t="s">
        <v>794</v>
      </c>
      <c r="H2787" t="s">
        <v>242</v>
      </c>
      <c r="I2787" t="b">
        <v>1</v>
      </c>
      <c r="J2787" t="b">
        <v>0</v>
      </c>
      <c r="K2787" t="b">
        <v>0</v>
      </c>
      <c r="L2787" t="b">
        <v>0</v>
      </c>
      <c r="M2787" t="b">
        <v>0</v>
      </c>
      <c r="N2787" t="b">
        <v>0</v>
      </c>
      <c r="O2787" t="s">
        <v>57</v>
      </c>
      <c r="P2787" t="b">
        <v>0</v>
      </c>
      <c r="Q2787" t="b">
        <v>0</v>
      </c>
      <c r="R2787" t="s">
        <v>58</v>
      </c>
      <c r="S2787" t="s">
        <v>59</v>
      </c>
      <c r="V2787" t="s">
        <v>60</v>
      </c>
      <c r="W2787" t="s">
        <v>80</v>
      </c>
      <c r="X2787" t="s">
        <v>436</v>
      </c>
      <c r="Y2787" t="s">
        <v>81</v>
      </c>
      <c r="Z2787">
        <v>0</v>
      </c>
      <c r="AA2787">
        <v>25.25</v>
      </c>
      <c r="AB2787">
        <v>4.1399999999999997</v>
      </c>
      <c r="AC2787">
        <v>35</v>
      </c>
      <c r="AD2787">
        <v>340.34</v>
      </c>
      <c r="AE2787">
        <v>400.4</v>
      </c>
      <c r="AF2787">
        <v>40</v>
      </c>
      <c r="AG2787" t="b">
        <v>1</v>
      </c>
      <c r="AH2787">
        <v>400.4</v>
      </c>
      <c r="AI2787">
        <f t="shared" si="43"/>
        <v>114.61344345208012</v>
      </c>
      <c r="AJ2787">
        <v>9</v>
      </c>
      <c r="AK2787" t="b">
        <v>1</v>
      </c>
      <c r="AL2787" t="b">
        <v>1</v>
      </c>
      <c r="AM2787" t="s">
        <v>576</v>
      </c>
      <c r="AN2787" s="1">
        <v>40432</v>
      </c>
      <c r="AO2787" s="1">
        <v>40486</v>
      </c>
      <c r="AP2787" s="1">
        <v>40487</v>
      </c>
      <c r="AQ2787" s="1">
        <v>40580</v>
      </c>
    </row>
    <row r="2788" spans="1:43">
      <c r="A2788" t="s">
        <v>5333</v>
      </c>
      <c r="B2788">
        <v>60263000187</v>
      </c>
      <c r="C2788" t="s">
        <v>1862</v>
      </c>
      <c r="D2788" t="s">
        <v>128</v>
      </c>
      <c r="E2788">
        <v>92801</v>
      </c>
      <c r="F2788" t="s">
        <v>75</v>
      </c>
      <c r="G2788" t="s">
        <v>2534</v>
      </c>
      <c r="H2788" t="s">
        <v>307</v>
      </c>
      <c r="I2788" t="b">
        <v>0</v>
      </c>
      <c r="J2788" t="b">
        <v>0</v>
      </c>
      <c r="K2788" t="b">
        <v>0</v>
      </c>
      <c r="L2788" t="b">
        <v>0</v>
      </c>
      <c r="M2788" t="b">
        <v>0</v>
      </c>
      <c r="N2788" t="b">
        <v>0</v>
      </c>
      <c r="O2788" t="s">
        <v>87</v>
      </c>
      <c r="P2788" t="b">
        <v>0</v>
      </c>
      <c r="Q2788" t="b">
        <v>0</v>
      </c>
      <c r="R2788" t="s">
        <v>155</v>
      </c>
      <c r="S2788" t="s">
        <v>137</v>
      </c>
      <c r="T2788" t="s">
        <v>211</v>
      </c>
      <c r="U2788" t="s">
        <v>100</v>
      </c>
      <c r="V2788" t="s">
        <v>71</v>
      </c>
      <c r="W2788" t="s">
        <v>80</v>
      </c>
      <c r="X2788" t="s">
        <v>62</v>
      </c>
      <c r="Y2788" t="s">
        <v>88</v>
      </c>
      <c r="Z2788">
        <v>26.9</v>
      </c>
      <c r="AA2788">
        <v>19.5</v>
      </c>
      <c r="AB2788">
        <v>4.04</v>
      </c>
      <c r="AC2788">
        <v>9</v>
      </c>
      <c r="AD2788">
        <v>328.44</v>
      </c>
      <c r="AE2788">
        <v>400.54</v>
      </c>
      <c r="AF2788">
        <v>35</v>
      </c>
      <c r="AG2788" t="b">
        <v>1</v>
      </c>
      <c r="AH2788">
        <v>400.54</v>
      </c>
      <c r="AI2788">
        <f t="shared" si="43"/>
        <v>111.63542873923784</v>
      </c>
      <c r="AJ2788">
        <v>5</v>
      </c>
      <c r="AK2788" t="b">
        <v>1</v>
      </c>
      <c r="AL2788" t="b">
        <v>0</v>
      </c>
      <c r="AM2788" t="s">
        <v>576</v>
      </c>
      <c r="AN2788" s="1">
        <v>40076</v>
      </c>
      <c r="AO2788" s="1">
        <v>40086</v>
      </c>
      <c r="AQ2788" s="1">
        <v>40234</v>
      </c>
    </row>
    <row r="2789" spans="1:43">
      <c r="A2789" t="s">
        <v>5334</v>
      </c>
      <c r="B2789">
        <v>450081000084</v>
      </c>
      <c r="C2789" t="s">
        <v>5335</v>
      </c>
      <c r="D2789" t="s">
        <v>196</v>
      </c>
      <c r="E2789">
        <v>29654</v>
      </c>
      <c r="F2789" t="s">
        <v>54</v>
      </c>
      <c r="G2789" t="s">
        <v>5336</v>
      </c>
      <c r="H2789" t="s">
        <v>920</v>
      </c>
      <c r="I2789" t="b">
        <v>0</v>
      </c>
      <c r="J2789" t="b">
        <v>0</v>
      </c>
      <c r="K2789" t="b">
        <v>0</v>
      </c>
      <c r="L2789" t="b">
        <v>0</v>
      </c>
      <c r="M2789" t="b">
        <v>0</v>
      </c>
      <c r="N2789" t="b">
        <v>0</v>
      </c>
      <c r="O2789" t="s">
        <v>57</v>
      </c>
      <c r="P2789" t="b">
        <v>0</v>
      </c>
      <c r="Q2789" t="b">
        <v>0</v>
      </c>
      <c r="R2789" t="s">
        <v>78</v>
      </c>
      <c r="S2789" t="s">
        <v>79</v>
      </c>
      <c r="T2789" t="s">
        <v>0</v>
      </c>
      <c r="U2789" t="s">
        <v>79</v>
      </c>
      <c r="V2789" t="s">
        <v>60</v>
      </c>
      <c r="W2789" t="s">
        <v>61</v>
      </c>
      <c r="X2789" t="s">
        <v>62</v>
      </c>
      <c r="Y2789" t="s">
        <v>88</v>
      </c>
      <c r="Z2789">
        <v>28.85</v>
      </c>
      <c r="AA2789">
        <v>18.489999999999998</v>
      </c>
      <c r="AB2789">
        <v>3.93</v>
      </c>
      <c r="AC2789">
        <v>35</v>
      </c>
      <c r="AD2789">
        <v>348.56</v>
      </c>
      <c r="AE2789">
        <v>400.64</v>
      </c>
      <c r="AF2789">
        <v>150</v>
      </c>
      <c r="AG2789" t="b">
        <v>1</v>
      </c>
      <c r="AH2789">
        <v>400.64</v>
      </c>
      <c r="AI2789">
        <f t="shared" si="43"/>
        <v>109.53227537292329</v>
      </c>
      <c r="AJ2789">
        <v>3</v>
      </c>
      <c r="AK2789" t="b">
        <v>0</v>
      </c>
      <c r="AL2789" t="b">
        <v>1</v>
      </c>
      <c r="AM2789" t="s">
        <v>576</v>
      </c>
      <c r="AN2789" s="1">
        <v>40373</v>
      </c>
      <c r="AO2789" s="1">
        <v>40513</v>
      </c>
      <c r="AP2789" s="1">
        <v>40546</v>
      </c>
      <c r="AQ2789" s="1">
        <v>40517</v>
      </c>
    </row>
    <row r="2790" spans="1:43">
      <c r="A2790" t="s">
        <v>5337</v>
      </c>
      <c r="B2790">
        <v>370192000803</v>
      </c>
      <c r="C2790" t="s">
        <v>1107</v>
      </c>
      <c r="D2790" t="s">
        <v>67</v>
      </c>
      <c r="E2790">
        <v>27406</v>
      </c>
      <c r="F2790" t="s">
        <v>75</v>
      </c>
      <c r="G2790" t="s">
        <v>1108</v>
      </c>
      <c r="H2790" t="s">
        <v>1109</v>
      </c>
      <c r="I2790" t="b">
        <v>0</v>
      </c>
      <c r="J2790" t="b">
        <v>0</v>
      </c>
      <c r="K2790" t="b">
        <v>0</v>
      </c>
      <c r="L2790" t="b">
        <v>0</v>
      </c>
      <c r="M2790" t="b">
        <v>0</v>
      </c>
      <c r="N2790" t="b">
        <v>0</v>
      </c>
      <c r="O2790" t="s">
        <v>77</v>
      </c>
      <c r="P2790" t="b">
        <v>0</v>
      </c>
      <c r="Q2790" t="b">
        <v>0</v>
      </c>
      <c r="R2790" t="s">
        <v>568</v>
      </c>
      <c r="S2790" t="s">
        <v>273</v>
      </c>
      <c r="T2790" t="s">
        <v>512</v>
      </c>
      <c r="U2790" t="s">
        <v>273</v>
      </c>
      <c r="V2790" t="s">
        <v>71</v>
      </c>
      <c r="W2790" t="s">
        <v>61</v>
      </c>
      <c r="X2790" t="s">
        <v>62</v>
      </c>
      <c r="Y2790" t="s">
        <v>63</v>
      </c>
      <c r="Z2790">
        <v>25.64</v>
      </c>
      <c r="AA2790">
        <v>20</v>
      </c>
      <c r="AB2790">
        <v>3.85</v>
      </c>
      <c r="AC2790">
        <v>35</v>
      </c>
      <c r="AD2790">
        <v>340.94</v>
      </c>
      <c r="AE2790">
        <v>401.11</v>
      </c>
      <c r="AF2790">
        <v>240</v>
      </c>
      <c r="AG2790" t="b">
        <v>1</v>
      </c>
      <c r="AH2790">
        <v>401.11</v>
      </c>
      <c r="AI2790">
        <f t="shared" si="43"/>
        <v>99.915354551240995</v>
      </c>
      <c r="AJ2790">
        <v>19</v>
      </c>
      <c r="AK2790" t="b">
        <v>0</v>
      </c>
      <c r="AL2790" t="b">
        <v>0</v>
      </c>
      <c r="AM2790" t="s">
        <v>576</v>
      </c>
      <c r="AN2790" s="1">
        <v>40614</v>
      </c>
      <c r="AO2790" s="1">
        <v>40623</v>
      </c>
      <c r="AQ2790" s="1">
        <v>40765</v>
      </c>
    </row>
    <row r="2791" spans="1:43">
      <c r="A2791" t="s">
        <v>5338</v>
      </c>
      <c r="B2791">
        <v>280177000283</v>
      </c>
      <c r="C2791" t="s">
        <v>4337</v>
      </c>
      <c r="D2791" t="s">
        <v>162</v>
      </c>
      <c r="E2791">
        <v>39503</v>
      </c>
      <c r="F2791" t="s">
        <v>68</v>
      </c>
      <c r="G2791" t="s">
        <v>5339</v>
      </c>
      <c r="H2791" t="s">
        <v>1561</v>
      </c>
      <c r="I2791" t="b">
        <v>0</v>
      </c>
      <c r="J2791" t="b">
        <v>0</v>
      </c>
      <c r="K2791" t="b">
        <v>0</v>
      </c>
      <c r="L2791" t="b">
        <v>0</v>
      </c>
      <c r="M2791" t="b">
        <v>0</v>
      </c>
      <c r="N2791" t="b">
        <v>0</v>
      </c>
      <c r="O2791" t="s">
        <v>57</v>
      </c>
      <c r="P2791" t="b">
        <v>0</v>
      </c>
      <c r="Q2791" t="b">
        <v>0</v>
      </c>
      <c r="R2791" t="s">
        <v>94</v>
      </c>
      <c r="S2791" t="s">
        <v>95</v>
      </c>
      <c r="T2791" t="s">
        <v>267</v>
      </c>
      <c r="U2791" t="s">
        <v>95</v>
      </c>
      <c r="V2791" t="s">
        <v>71</v>
      </c>
      <c r="W2791" t="s">
        <v>61</v>
      </c>
      <c r="X2791" t="s">
        <v>62</v>
      </c>
      <c r="Y2791" t="s">
        <v>81</v>
      </c>
      <c r="Z2791">
        <v>27.1</v>
      </c>
      <c r="AA2791">
        <v>18.97</v>
      </c>
      <c r="AB2791">
        <v>6.77</v>
      </c>
      <c r="AC2791">
        <v>17</v>
      </c>
      <c r="AD2791">
        <v>341</v>
      </c>
      <c r="AE2791">
        <v>415.85</v>
      </c>
      <c r="AF2791">
        <v>43</v>
      </c>
      <c r="AG2791" t="b">
        <v>1</v>
      </c>
      <c r="AH2791">
        <v>401.17</v>
      </c>
      <c r="AI2791">
        <f t="shared" si="43"/>
        <v>98.719462531451796</v>
      </c>
      <c r="AJ2791">
        <v>2</v>
      </c>
      <c r="AK2791" t="b">
        <v>0</v>
      </c>
      <c r="AL2791" t="b">
        <v>0</v>
      </c>
      <c r="AM2791" t="s">
        <v>576</v>
      </c>
      <c r="AN2791" s="1">
        <v>39468</v>
      </c>
      <c r="AO2791" s="1">
        <v>39548</v>
      </c>
      <c r="AQ2791" s="1">
        <v>39698</v>
      </c>
    </row>
    <row r="2792" spans="1:43">
      <c r="A2792" t="s">
        <v>5340</v>
      </c>
      <c r="B2792">
        <v>60177000056</v>
      </c>
      <c r="C2792" t="s">
        <v>245</v>
      </c>
      <c r="D2792" t="s">
        <v>128</v>
      </c>
      <c r="E2792">
        <v>94501</v>
      </c>
      <c r="F2792" t="s">
        <v>54</v>
      </c>
      <c r="G2792" t="s">
        <v>879</v>
      </c>
      <c r="H2792" t="s">
        <v>245</v>
      </c>
      <c r="I2792" t="b">
        <v>0</v>
      </c>
      <c r="J2792" t="b">
        <v>0</v>
      </c>
      <c r="K2792" t="b">
        <v>0</v>
      </c>
      <c r="L2792" t="b">
        <v>0</v>
      </c>
      <c r="M2792" t="b">
        <v>0</v>
      </c>
      <c r="N2792" t="b">
        <v>0</v>
      </c>
      <c r="O2792" t="s">
        <v>77</v>
      </c>
      <c r="P2792" t="b">
        <v>0</v>
      </c>
      <c r="Q2792" t="b">
        <v>0</v>
      </c>
      <c r="R2792" t="s">
        <v>58</v>
      </c>
      <c r="S2792" t="s">
        <v>59</v>
      </c>
      <c r="T2792" t="s">
        <v>78</v>
      </c>
      <c r="U2792" t="s">
        <v>79</v>
      </c>
      <c r="V2792" t="s">
        <v>60</v>
      </c>
      <c r="W2792" t="s">
        <v>114</v>
      </c>
      <c r="X2792" t="s">
        <v>62</v>
      </c>
      <c r="Y2792" t="s">
        <v>81</v>
      </c>
      <c r="Z2792">
        <v>0</v>
      </c>
      <c r="AA2792">
        <v>22.27</v>
      </c>
      <c r="AB2792">
        <v>4.6100000000000003</v>
      </c>
      <c r="AC2792">
        <v>9</v>
      </c>
      <c r="AD2792">
        <v>343.08</v>
      </c>
      <c r="AE2792">
        <v>418.39</v>
      </c>
      <c r="AF2792">
        <v>32</v>
      </c>
      <c r="AG2792" t="b">
        <v>1</v>
      </c>
      <c r="AH2792">
        <v>401.93</v>
      </c>
      <c r="AI2792">
        <f t="shared" si="43"/>
        <v>84.194696947455981</v>
      </c>
      <c r="AJ2792">
        <v>5</v>
      </c>
      <c r="AK2792" t="b">
        <v>0</v>
      </c>
      <c r="AL2792" t="b">
        <v>0</v>
      </c>
      <c r="AM2792" t="s">
        <v>576</v>
      </c>
      <c r="AN2792" s="1">
        <v>40303</v>
      </c>
      <c r="AO2792" s="1">
        <v>40420</v>
      </c>
      <c r="AP2792" s="1">
        <v>40421</v>
      </c>
      <c r="AQ2792" s="1">
        <v>40454</v>
      </c>
    </row>
    <row r="2793" spans="1:43">
      <c r="A2793" t="s">
        <v>5341</v>
      </c>
      <c r="B2793">
        <v>61887002287</v>
      </c>
      <c r="C2793" t="s">
        <v>1563</v>
      </c>
      <c r="D2793" t="s">
        <v>128</v>
      </c>
      <c r="E2793">
        <v>94014</v>
      </c>
      <c r="F2793" t="s">
        <v>54</v>
      </c>
      <c r="G2793" t="s">
        <v>1564</v>
      </c>
      <c r="H2793" t="s">
        <v>1565</v>
      </c>
      <c r="I2793" t="b">
        <v>0</v>
      </c>
      <c r="J2793" t="b">
        <v>0</v>
      </c>
      <c r="K2793" t="b">
        <v>0</v>
      </c>
      <c r="L2793" t="b">
        <v>0</v>
      </c>
      <c r="M2793" t="b">
        <v>0</v>
      </c>
      <c r="N2793" t="b">
        <v>0</v>
      </c>
      <c r="O2793" t="s">
        <v>87</v>
      </c>
      <c r="P2793" t="b">
        <v>0</v>
      </c>
      <c r="Q2793" t="b">
        <v>0</v>
      </c>
      <c r="R2793" t="s">
        <v>58</v>
      </c>
      <c r="S2793" t="s">
        <v>59</v>
      </c>
      <c r="T2793" t="s">
        <v>119</v>
      </c>
      <c r="U2793" t="s">
        <v>59</v>
      </c>
      <c r="V2793" t="s">
        <v>71</v>
      </c>
      <c r="W2793" t="s">
        <v>80</v>
      </c>
      <c r="X2793" t="s">
        <v>62</v>
      </c>
      <c r="Y2793" t="s">
        <v>81</v>
      </c>
      <c r="Z2793">
        <v>27.39</v>
      </c>
      <c r="AA2793">
        <v>19.850000000000001</v>
      </c>
      <c r="AB2793">
        <v>4.1100000000000003</v>
      </c>
      <c r="AC2793">
        <v>9</v>
      </c>
      <c r="AD2793">
        <v>334.21</v>
      </c>
      <c r="AE2793">
        <v>407.57</v>
      </c>
      <c r="AF2793">
        <v>30</v>
      </c>
      <c r="AG2793" t="b">
        <v>1</v>
      </c>
      <c r="AH2793">
        <v>402.09</v>
      </c>
      <c r="AI2793">
        <f t="shared" si="43"/>
        <v>81.284051561352129</v>
      </c>
      <c r="AJ2793">
        <v>5</v>
      </c>
      <c r="AK2793" t="b">
        <v>0</v>
      </c>
      <c r="AL2793" t="b">
        <v>0</v>
      </c>
      <c r="AM2793" t="s">
        <v>576</v>
      </c>
      <c r="AN2793" s="1">
        <v>40109</v>
      </c>
      <c r="AO2793" s="1">
        <v>40115</v>
      </c>
      <c r="AP2793" s="1">
        <v>40227</v>
      </c>
      <c r="AQ2793" s="1">
        <v>40266</v>
      </c>
    </row>
    <row r="2794" spans="1:43">
      <c r="A2794" t="s">
        <v>5342</v>
      </c>
      <c r="B2794">
        <v>270318000112</v>
      </c>
      <c r="C2794" t="s">
        <v>1203</v>
      </c>
      <c r="D2794" t="s">
        <v>201</v>
      </c>
      <c r="E2794">
        <v>55303</v>
      </c>
      <c r="F2794" t="s">
        <v>54</v>
      </c>
      <c r="G2794" t="s">
        <v>2105</v>
      </c>
      <c r="H2794" t="s">
        <v>1203</v>
      </c>
      <c r="I2794" t="b">
        <v>0</v>
      </c>
      <c r="J2794" t="b">
        <v>0</v>
      </c>
      <c r="K2794" t="b">
        <v>0</v>
      </c>
      <c r="L2794" t="b">
        <v>0</v>
      </c>
      <c r="M2794" t="b">
        <v>0</v>
      </c>
      <c r="N2794" t="b">
        <v>0</v>
      </c>
      <c r="O2794" t="s">
        <v>57</v>
      </c>
      <c r="P2794" t="b">
        <v>0</v>
      </c>
      <c r="Q2794" t="b">
        <v>0</v>
      </c>
      <c r="R2794" t="s">
        <v>58</v>
      </c>
      <c r="S2794" t="s">
        <v>59</v>
      </c>
      <c r="T2794" t="s">
        <v>101</v>
      </c>
      <c r="U2794" t="s">
        <v>95</v>
      </c>
      <c r="V2794" t="s">
        <v>60</v>
      </c>
      <c r="W2794" t="s">
        <v>61</v>
      </c>
      <c r="X2794" t="s">
        <v>62</v>
      </c>
      <c r="Y2794" t="s">
        <v>63</v>
      </c>
      <c r="Z2794">
        <v>0</v>
      </c>
      <c r="AA2794">
        <v>0</v>
      </c>
      <c r="AB2794">
        <v>4.9400000000000004</v>
      </c>
      <c r="AC2794">
        <v>35</v>
      </c>
      <c r="AD2794">
        <v>368.94</v>
      </c>
      <c r="AE2794">
        <v>434.05</v>
      </c>
      <c r="AF2794">
        <v>16</v>
      </c>
      <c r="AG2794" t="b">
        <v>1</v>
      </c>
      <c r="AH2794">
        <v>402.47</v>
      </c>
      <c r="AI2794">
        <f t="shared" si="43"/>
        <v>74.576468769353212</v>
      </c>
      <c r="AJ2794">
        <v>13</v>
      </c>
      <c r="AK2794" t="b">
        <v>0</v>
      </c>
      <c r="AL2794" t="b">
        <v>0</v>
      </c>
      <c r="AM2794" t="s">
        <v>576</v>
      </c>
      <c r="AN2794" s="1">
        <v>40526</v>
      </c>
      <c r="AO2794" s="1">
        <v>40590</v>
      </c>
      <c r="AQ2794" s="1">
        <v>40675</v>
      </c>
    </row>
    <row r="2795" spans="1:43">
      <c r="A2795" t="s">
        <v>5343</v>
      </c>
      <c r="B2795">
        <v>250279001617</v>
      </c>
      <c r="C2795" t="s">
        <v>4664</v>
      </c>
      <c r="D2795" t="s">
        <v>707</v>
      </c>
      <c r="E2795">
        <v>2119</v>
      </c>
      <c r="F2795" t="s">
        <v>75</v>
      </c>
      <c r="G2795" t="s">
        <v>3418</v>
      </c>
      <c r="H2795" t="s">
        <v>1092</v>
      </c>
      <c r="I2795" t="b">
        <v>0</v>
      </c>
      <c r="J2795" t="b">
        <v>0</v>
      </c>
      <c r="K2795" t="b">
        <v>0</v>
      </c>
      <c r="L2795" t="b">
        <v>0</v>
      </c>
      <c r="M2795" t="b">
        <v>0</v>
      </c>
      <c r="N2795" t="b">
        <v>0</v>
      </c>
      <c r="O2795" t="s">
        <v>87</v>
      </c>
      <c r="P2795" t="b">
        <v>0</v>
      </c>
      <c r="Q2795" t="b">
        <v>0</v>
      </c>
      <c r="R2795" t="s">
        <v>94</v>
      </c>
      <c r="S2795" t="s">
        <v>95</v>
      </c>
      <c r="T2795" t="s">
        <v>267</v>
      </c>
      <c r="U2795" t="s">
        <v>95</v>
      </c>
      <c r="V2795" t="s">
        <v>60</v>
      </c>
      <c r="W2795" t="s">
        <v>61</v>
      </c>
      <c r="X2795" t="s">
        <v>62</v>
      </c>
      <c r="Y2795" t="s">
        <v>88</v>
      </c>
      <c r="Z2795">
        <v>28.8</v>
      </c>
      <c r="AA2795">
        <v>0</v>
      </c>
      <c r="AB2795">
        <v>4.32</v>
      </c>
      <c r="AC2795">
        <v>9</v>
      </c>
      <c r="AD2795">
        <v>330.08</v>
      </c>
      <c r="AE2795">
        <v>402.54</v>
      </c>
      <c r="AF2795">
        <v>30</v>
      </c>
      <c r="AG2795" t="b">
        <v>1</v>
      </c>
      <c r="AH2795">
        <v>402.54</v>
      </c>
      <c r="AI2795">
        <f t="shared" si="43"/>
        <v>73.372361412932648</v>
      </c>
      <c r="AJ2795">
        <v>4</v>
      </c>
      <c r="AK2795" t="b">
        <v>0</v>
      </c>
      <c r="AL2795" t="b">
        <v>0</v>
      </c>
      <c r="AM2795" t="s">
        <v>576</v>
      </c>
      <c r="AN2795" s="1">
        <v>40086</v>
      </c>
      <c r="AO2795" s="1">
        <v>40134</v>
      </c>
      <c r="AP2795" s="1">
        <v>40240</v>
      </c>
      <c r="AQ2795" s="1">
        <v>40240</v>
      </c>
    </row>
    <row r="2796" spans="1:43">
      <c r="A2796" t="s">
        <v>5344</v>
      </c>
      <c r="B2796">
        <v>90045001163</v>
      </c>
      <c r="C2796" t="s">
        <v>738</v>
      </c>
      <c r="D2796" t="s">
        <v>557</v>
      </c>
      <c r="E2796">
        <v>6610</v>
      </c>
      <c r="F2796" t="s">
        <v>75</v>
      </c>
      <c r="G2796" t="s">
        <v>739</v>
      </c>
      <c r="H2796" t="s">
        <v>740</v>
      </c>
      <c r="I2796" t="b">
        <v>0</v>
      </c>
      <c r="J2796" t="b">
        <v>1</v>
      </c>
      <c r="K2796" t="b">
        <v>0</v>
      </c>
      <c r="L2796" t="b">
        <v>0</v>
      </c>
      <c r="M2796" t="b">
        <v>0</v>
      </c>
      <c r="N2796" t="b">
        <v>0</v>
      </c>
      <c r="O2796" t="s">
        <v>57</v>
      </c>
      <c r="P2796" t="b">
        <v>0</v>
      </c>
      <c r="Q2796" t="b">
        <v>0</v>
      </c>
      <c r="R2796" t="s">
        <v>136</v>
      </c>
      <c r="S2796" t="s">
        <v>137</v>
      </c>
      <c r="V2796" t="s">
        <v>71</v>
      </c>
      <c r="W2796" t="s">
        <v>61</v>
      </c>
      <c r="X2796" t="s">
        <v>62</v>
      </c>
      <c r="Y2796" t="s">
        <v>63</v>
      </c>
      <c r="Z2796">
        <v>28.8</v>
      </c>
      <c r="AA2796">
        <v>0</v>
      </c>
      <c r="AB2796">
        <v>4.32</v>
      </c>
      <c r="AC2796">
        <v>9</v>
      </c>
      <c r="AD2796">
        <v>330.11</v>
      </c>
      <c r="AE2796">
        <v>402.57</v>
      </c>
      <c r="AF2796">
        <v>25</v>
      </c>
      <c r="AG2796" t="b">
        <v>1</v>
      </c>
      <c r="AH2796">
        <v>402.57</v>
      </c>
      <c r="AI2796">
        <f t="shared" si="43"/>
        <v>72.859315403038536</v>
      </c>
      <c r="AJ2796">
        <v>2</v>
      </c>
      <c r="AK2796" t="b">
        <v>0</v>
      </c>
      <c r="AL2796" t="b">
        <v>0</v>
      </c>
      <c r="AM2796" t="s">
        <v>576</v>
      </c>
      <c r="AN2796" s="1">
        <v>40098</v>
      </c>
      <c r="AO2796" s="1">
        <v>40182</v>
      </c>
      <c r="AP2796" s="1">
        <v>40263</v>
      </c>
      <c r="AQ2796" s="1">
        <v>40254</v>
      </c>
    </row>
    <row r="2797" spans="1:43">
      <c r="A2797" t="s">
        <v>5345</v>
      </c>
      <c r="B2797">
        <v>481275000769</v>
      </c>
      <c r="C2797" t="s">
        <v>5346</v>
      </c>
      <c r="D2797" t="s">
        <v>248</v>
      </c>
      <c r="E2797">
        <v>75103</v>
      </c>
      <c r="F2797" t="s">
        <v>68</v>
      </c>
      <c r="G2797" t="s">
        <v>5347</v>
      </c>
      <c r="H2797" t="s">
        <v>656</v>
      </c>
      <c r="I2797" t="b">
        <v>0</v>
      </c>
      <c r="J2797" t="b">
        <v>0</v>
      </c>
      <c r="K2797" t="b">
        <v>0</v>
      </c>
      <c r="L2797" t="b">
        <v>0</v>
      </c>
      <c r="M2797" t="b">
        <v>0</v>
      </c>
      <c r="N2797" t="b">
        <v>0</v>
      </c>
      <c r="O2797" t="s">
        <v>57</v>
      </c>
      <c r="P2797" t="b">
        <v>0</v>
      </c>
      <c r="Q2797" t="b">
        <v>0</v>
      </c>
      <c r="R2797" t="s">
        <v>113</v>
      </c>
      <c r="S2797" t="s">
        <v>113</v>
      </c>
      <c r="T2797" t="s">
        <v>119</v>
      </c>
      <c r="U2797" t="s">
        <v>59</v>
      </c>
      <c r="V2797" t="s">
        <v>60</v>
      </c>
      <c r="W2797" t="s">
        <v>80</v>
      </c>
      <c r="X2797" t="s">
        <v>62</v>
      </c>
      <c r="Y2797" t="s">
        <v>88</v>
      </c>
      <c r="Z2797">
        <v>28.8</v>
      </c>
      <c r="AA2797">
        <v>0</v>
      </c>
      <c r="AB2797">
        <v>4.32</v>
      </c>
      <c r="AC2797">
        <v>9</v>
      </c>
      <c r="AD2797">
        <v>330.11</v>
      </c>
      <c r="AE2797">
        <v>402.57</v>
      </c>
      <c r="AF2797">
        <v>30</v>
      </c>
      <c r="AG2797" t="b">
        <v>1</v>
      </c>
      <c r="AH2797">
        <v>402.57</v>
      </c>
      <c r="AI2797">
        <f t="shared" si="43"/>
        <v>72.859315403038536</v>
      </c>
      <c r="AJ2797">
        <v>2</v>
      </c>
      <c r="AK2797" t="b">
        <v>1</v>
      </c>
      <c r="AL2797" t="b">
        <v>0</v>
      </c>
      <c r="AM2797" t="s">
        <v>576</v>
      </c>
      <c r="AN2797" s="1">
        <v>40059</v>
      </c>
      <c r="AO2797" s="1">
        <v>40067</v>
      </c>
      <c r="AP2797" s="1">
        <v>40155</v>
      </c>
      <c r="AQ2797" s="1">
        <v>40148</v>
      </c>
    </row>
    <row r="2798" spans="1:43">
      <c r="A2798" t="s">
        <v>5348</v>
      </c>
      <c r="B2798">
        <v>40340003146</v>
      </c>
      <c r="C2798" t="s">
        <v>5349</v>
      </c>
      <c r="D2798" t="s">
        <v>354</v>
      </c>
      <c r="E2798">
        <v>85295</v>
      </c>
      <c r="G2798" t="s">
        <v>5350</v>
      </c>
      <c r="H2798" t="s">
        <v>411</v>
      </c>
      <c r="I2798" t="b">
        <v>0</v>
      </c>
      <c r="J2798" t="b">
        <v>0</v>
      </c>
      <c r="K2798" t="b">
        <v>0</v>
      </c>
      <c r="L2798" t="b">
        <v>0</v>
      </c>
      <c r="M2798" t="b">
        <v>0</v>
      </c>
      <c r="N2798" t="b">
        <v>0</v>
      </c>
      <c r="O2798" t="s">
        <v>57</v>
      </c>
      <c r="P2798" t="b">
        <v>0</v>
      </c>
      <c r="Q2798" t="b">
        <v>0</v>
      </c>
      <c r="R2798" t="s">
        <v>58</v>
      </c>
      <c r="S2798" t="s">
        <v>59</v>
      </c>
      <c r="V2798" t="s">
        <v>71</v>
      </c>
      <c r="W2798" t="s">
        <v>114</v>
      </c>
      <c r="X2798" t="s">
        <v>107</v>
      </c>
      <c r="Y2798" t="s">
        <v>63</v>
      </c>
      <c r="Z2798">
        <v>27.44</v>
      </c>
      <c r="AA2798">
        <v>15.37</v>
      </c>
      <c r="AB2798">
        <v>4.12</v>
      </c>
      <c r="AC2798">
        <v>9</v>
      </c>
      <c r="AD2798">
        <v>330.28</v>
      </c>
      <c r="AE2798">
        <v>402.78</v>
      </c>
      <c r="AF2798">
        <v>27</v>
      </c>
      <c r="AG2798" t="b">
        <v>1</v>
      </c>
      <c r="AH2798">
        <v>402.78</v>
      </c>
      <c r="AI2798">
        <f t="shared" si="43"/>
        <v>69.318393333776811</v>
      </c>
      <c r="AJ2798">
        <v>1</v>
      </c>
      <c r="AK2798" t="b">
        <v>0</v>
      </c>
      <c r="AL2798" t="b">
        <v>0</v>
      </c>
      <c r="AM2798" t="s">
        <v>576</v>
      </c>
      <c r="AN2798" s="1">
        <v>40064</v>
      </c>
      <c r="AO2798" s="1">
        <v>40074</v>
      </c>
      <c r="AP2798" s="1">
        <v>40147</v>
      </c>
      <c r="AQ2798" s="1">
        <v>40222</v>
      </c>
    </row>
    <row r="2799" spans="1:43">
      <c r="A2799" t="s">
        <v>5351</v>
      </c>
      <c r="C2799" t="s">
        <v>73</v>
      </c>
      <c r="D2799" t="s">
        <v>74</v>
      </c>
      <c r="E2799">
        <v>10453</v>
      </c>
      <c r="F2799" t="s">
        <v>75</v>
      </c>
      <c r="G2799" t="s">
        <v>486</v>
      </c>
      <c r="H2799" t="s">
        <v>73</v>
      </c>
      <c r="I2799" t="b">
        <v>0</v>
      </c>
      <c r="J2799" t="b">
        <v>0</v>
      </c>
      <c r="K2799" t="b">
        <v>0</v>
      </c>
      <c r="L2799" t="b">
        <v>0</v>
      </c>
      <c r="M2799" t="b">
        <v>0</v>
      </c>
      <c r="N2799" t="b">
        <v>0</v>
      </c>
      <c r="O2799" t="s">
        <v>77</v>
      </c>
      <c r="P2799" t="b">
        <v>0</v>
      </c>
      <c r="Q2799" t="b">
        <v>1</v>
      </c>
      <c r="R2799" t="s">
        <v>357</v>
      </c>
      <c r="S2799" t="s">
        <v>137</v>
      </c>
      <c r="T2799" t="s">
        <v>1</v>
      </c>
      <c r="U2799" t="s">
        <v>137</v>
      </c>
      <c r="V2799" t="s">
        <v>71</v>
      </c>
      <c r="W2799" t="s">
        <v>80</v>
      </c>
      <c r="X2799" t="s">
        <v>62</v>
      </c>
      <c r="Y2799" t="s">
        <v>151</v>
      </c>
      <c r="Z2799">
        <v>3</v>
      </c>
      <c r="AA2799">
        <v>0</v>
      </c>
      <c r="AB2799">
        <v>4.5</v>
      </c>
      <c r="AC2799">
        <v>35</v>
      </c>
      <c r="AD2799">
        <v>342.49</v>
      </c>
      <c r="AE2799">
        <v>402.93</v>
      </c>
      <c r="AF2799">
        <v>100</v>
      </c>
      <c r="AG2799" t="b">
        <v>1</v>
      </c>
      <c r="AH2799">
        <v>402.93</v>
      </c>
      <c r="AI2799">
        <f t="shared" si="43"/>
        <v>66.843163284303358</v>
      </c>
      <c r="AJ2799">
        <v>4</v>
      </c>
      <c r="AK2799" t="b">
        <v>1</v>
      </c>
      <c r="AL2799" t="b">
        <v>1</v>
      </c>
      <c r="AM2799" t="s">
        <v>576</v>
      </c>
      <c r="AN2799" s="1">
        <v>40412</v>
      </c>
      <c r="AO2799" s="1">
        <v>40461</v>
      </c>
      <c r="AP2799" s="1">
        <v>40505</v>
      </c>
      <c r="AQ2799" s="1">
        <v>40562</v>
      </c>
    </row>
    <row r="2800" spans="1:43">
      <c r="A2800" t="s">
        <v>5352</v>
      </c>
      <c r="B2800">
        <v>61623002023</v>
      </c>
      <c r="C2800" t="s">
        <v>658</v>
      </c>
      <c r="D2800" t="s">
        <v>128</v>
      </c>
      <c r="E2800">
        <v>91941</v>
      </c>
      <c r="F2800" t="s">
        <v>54</v>
      </c>
      <c r="G2800" t="s">
        <v>5353</v>
      </c>
      <c r="H2800" t="s">
        <v>242</v>
      </c>
      <c r="I2800" t="b">
        <v>1</v>
      </c>
      <c r="J2800" t="b">
        <v>0</v>
      </c>
      <c r="K2800" t="b">
        <v>0</v>
      </c>
      <c r="L2800" t="b">
        <v>0</v>
      </c>
      <c r="M2800" t="b">
        <v>0</v>
      </c>
      <c r="N2800" t="b">
        <v>0</v>
      </c>
      <c r="O2800" t="s">
        <v>87</v>
      </c>
      <c r="P2800" t="b">
        <v>0</v>
      </c>
      <c r="Q2800" t="b">
        <v>0</v>
      </c>
      <c r="R2800" t="s">
        <v>119</v>
      </c>
      <c r="S2800" t="s">
        <v>59</v>
      </c>
      <c r="T2800" t="s">
        <v>58</v>
      </c>
      <c r="U2800" t="s">
        <v>59</v>
      </c>
      <c r="V2800" t="s">
        <v>60</v>
      </c>
      <c r="W2800" t="s">
        <v>114</v>
      </c>
      <c r="X2800" t="s">
        <v>62</v>
      </c>
      <c r="Y2800" t="s">
        <v>88</v>
      </c>
      <c r="Z2800">
        <v>29.48</v>
      </c>
      <c r="AA2800">
        <v>21.37</v>
      </c>
      <c r="AB2800">
        <v>4.42</v>
      </c>
      <c r="AC2800">
        <v>9</v>
      </c>
      <c r="AD2800">
        <v>359.03</v>
      </c>
      <c r="AE2800">
        <v>437.84</v>
      </c>
      <c r="AF2800">
        <v>75</v>
      </c>
      <c r="AG2800" t="b">
        <v>1</v>
      </c>
      <c r="AH2800">
        <v>403.12</v>
      </c>
      <c r="AI2800">
        <f t="shared" si="43"/>
        <v>63.772471888304395</v>
      </c>
      <c r="AJ2800">
        <v>4</v>
      </c>
      <c r="AK2800" t="b">
        <v>1</v>
      </c>
      <c r="AL2800" t="b">
        <v>0</v>
      </c>
      <c r="AM2800" t="s">
        <v>576</v>
      </c>
      <c r="AN2800" s="1">
        <v>40087</v>
      </c>
      <c r="AO2800" s="1">
        <v>40214</v>
      </c>
      <c r="AP2800" s="1">
        <v>40249</v>
      </c>
      <c r="AQ2800" s="1">
        <v>40242</v>
      </c>
    </row>
    <row r="2801" spans="1:43">
      <c r="A2801" t="s">
        <v>5354</v>
      </c>
      <c r="C2801" t="s">
        <v>130</v>
      </c>
      <c r="D2801" t="s">
        <v>128</v>
      </c>
      <c r="E2801">
        <v>90016</v>
      </c>
      <c r="F2801" t="s">
        <v>75</v>
      </c>
      <c r="G2801" t="s">
        <v>271</v>
      </c>
      <c r="H2801" t="s">
        <v>130</v>
      </c>
      <c r="I2801" t="b">
        <v>1</v>
      </c>
      <c r="J2801" t="b">
        <v>0</v>
      </c>
      <c r="K2801" t="b">
        <v>0</v>
      </c>
      <c r="L2801" t="b">
        <v>0</v>
      </c>
      <c r="M2801" t="b">
        <v>0</v>
      </c>
      <c r="N2801" t="b">
        <v>0</v>
      </c>
      <c r="O2801" t="s">
        <v>57</v>
      </c>
      <c r="P2801" t="b">
        <v>0</v>
      </c>
      <c r="Q2801" t="b">
        <v>0</v>
      </c>
      <c r="R2801" t="s">
        <v>390</v>
      </c>
      <c r="S2801" t="s">
        <v>100</v>
      </c>
      <c r="V2801" t="s">
        <v>71</v>
      </c>
      <c r="W2801" t="s">
        <v>1453</v>
      </c>
      <c r="X2801" t="s">
        <v>62</v>
      </c>
      <c r="Y2801" t="s">
        <v>63</v>
      </c>
      <c r="Z2801">
        <v>0</v>
      </c>
      <c r="AA2801">
        <v>0</v>
      </c>
      <c r="AB2801">
        <v>8.1300000000000008</v>
      </c>
      <c r="AC2801">
        <v>17</v>
      </c>
      <c r="AD2801">
        <v>350</v>
      </c>
      <c r="AE2801">
        <v>426.83</v>
      </c>
      <c r="AF2801">
        <v>75</v>
      </c>
      <c r="AG2801" t="b">
        <v>0</v>
      </c>
      <c r="AH2801">
        <v>403.13</v>
      </c>
      <c r="AI2801">
        <f t="shared" si="43"/>
        <v>63.612856551673012</v>
      </c>
      <c r="AJ2801">
        <v>1</v>
      </c>
      <c r="AK2801" t="b">
        <v>0</v>
      </c>
      <c r="AL2801" t="b">
        <v>0</v>
      </c>
      <c r="AM2801" t="s">
        <v>576</v>
      </c>
      <c r="AN2801" s="1">
        <v>38930</v>
      </c>
      <c r="AO2801" s="1">
        <v>38940</v>
      </c>
      <c r="AQ2801" s="1">
        <v>39173</v>
      </c>
    </row>
    <row r="2802" spans="1:43">
      <c r="A2802" t="s">
        <v>5355</v>
      </c>
      <c r="B2802">
        <v>292928001889</v>
      </c>
      <c r="C2802" t="s">
        <v>1524</v>
      </c>
      <c r="D2802" t="s">
        <v>715</v>
      </c>
      <c r="E2802">
        <v>63109</v>
      </c>
      <c r="F2802" t="s">
        <v>75</v>
      </c>
      <c r="G2802" t="s">
        <v>1525</v>
      </c>
      <c r="H2802" t="s">
        <v>1526</v>
      </c>
      <c r="I2802" t="b">
        <v>0</v>
      </c>
      <c r="J2802" t="b">
        <v>0</v>
      </c>
      <c r="K2802" t="b">
        <v>0</v>
      </c>
      <c r="L2802" t="b">
        <v>0</v>
      </c>
      <c r="M2802" t="b">
        <v>0</v>
      </c>
      <c r="N2802" t="b">
        <v>0</v>
      </c>
      <c r="O2802" t="s">
        <v>77</v>
      </c>
      <c r="P2802" t="b">
        <v>0</v>
      </c>
      <c r="Q2802" t="b">
        <v>0</v>
      </c>
      <c r="R2802" t="s">
        <v>136</v>
      </c>
      <c r="S2802" t="s">
        <v>137</v>
      </c>
      <c r="T2802" t="s">
        <v>58</v>
      </c>
      <c r="U2802" t="s">
        <v>59</v>
      </c>
      <c r="V2802" t="s">
        <v>71</v>
      </c>
      <c r="W2802" t="s">
        <v>80</v>
      </c>
      <c r="X2802" t="s">
        <v>62</v>
      </c>
      <c r="Y2802" t="s">
        <v>63</v>
      </c>
      <c r="Z2802">
        <v>27.8</v>
      </c>
      <c r="AA2802">
        <v>11.76</v>
      </c>
      <c r="AB2802">
        <v>4.17</v>
      </c>
      <c r="AC2802">
        <v>9</v>
      </c>
      <c r="AD2802">
        <v>330.73</v>
      </c>
      <c r="AE2802">
        <v>403.33</v>
      </c>
      <c r="AF2802">
        <v>12</v>
      </c>
      <c r="AG2802" t="b">
        <v>1</v>
      </c>
      <c r="AH2802">
        <v>403.33</v>
      </c>
      <c r="AI2802">
        <f t="shared" si="43"/>
        <v>60.462549819042657</v>
      </c>
      <c r="AJ2802">
        <v>4</v>
      </c>
      <c r="AK2802" t="b">
        <v>1</v>
      </c>
      <c r="AL2802" t="b">
        <v>0</v>
      </c>
      <c r="AM2802" t="s">
        <v>576</v>
      </c>
      <c r="AN2802" s="1">
        <v>40044</v>
      </c>
      <c r="AO2802" s="1">
        <v>40113</v>
      </c>
      <c r="AP2802" s="1">
        <v>40205</v>
      </c>
      <c r="AQ2802" s="1">
        <v>40195</v>
      </c>
    </row>
    <row r="2803" spans="1:43">
      <c r="A2803" t="s">
        <v>5356</v>
      </c>
      <c r="B2803">
        <v>62271002897</v>
      </c>
      <c r="C2803" t="s">
        <v>3588</v>
      </c>
      <c r="D2803" t="s">
        <v>128</v>
      </c>
      <c r="E2803">
        <v>90745</v>
      </c>
      <c r="F2803" t="s">
        <v>75</v>
      </c>
      <c r="G2803" t="s">
        <v>271</v>
      </c>
      <c r="H2803" t="s">
        <v>130</v>
      </c>
      <c r="I2803" t="b">
        <v>0</v>
      </c>
      <c r="J2803" t="b">
        <v>0</v>
      </c>
      <c r="K2803" t="b">
        <v>0</v>
      </c>
      <c r="L2803" t="b">
        <v>0</v>
      </c>
      <c r="M2803" t="b">
        <v>0</v>
      </c>
      <c r="N2803" t="b">
        <v>0</v>
      </c>
      <c r="O2803" t="s">
        <v>57</v>
      </c>
      <c r="P2803" t="b">
        <v>0</v>
      </c>
      <c r="Q2803" t="b">
        <v>0</v>
      </c>
      <c r="R2803" t="s">
        <v>94</v>
      </c>
      <c r="S2803" t="s">
        <v>95</v>
      </c>
      <c r="T2803" t="s">
        <v>94</v>
      </c>
      <c r="U2803" t="s">
        <v>95</v>
      </c>
      <c r="V2803" t="s">
        <v>71</v>
      </c>
      <c r="W2803" t="s">
        <v>80</v>
      </c>
      <c r="X2803" t="s">
        <v>62</v>
      </c>
      <c r="Y2803" t="s">
        <v>151</v>
      </c>
      <c r="Z2803">
        <v>32.46</v>
      </c>
      <c r="AA2803">
        <v>23.53</v>
      </c>
      <c r="AB2803">
        <v>4.87</v>
      </c>
      <c r="AC2803">
        <v>9</v>
      </c>
      <c r="AD2803">
        <v>394.46</v>
      </c>
      <c r="AE2803">
        <v>481.05</v>
      </c>
      <c r="AF2803">
        <v>70</v>
      </c>
      <c r="AG2803" t="b">
        <v>1</v>
      </c>
      <c r="AH2803">
        <v>403.46</v>
      </c>
      <c r="AI2803">
        <f t="shared" si="43"/>
        <v>58.457750442832882</v>
      </c>
      <c r="AJ2803">
        <v>2</v>
      </c>
      <c r="AK2803" t="b">
        <v>0</v>
      </c>
      <c r="AL2803" t="b">
        <v>0</v>
      </c>
      <c r="AM2803" t="s">
        <v>576</v>
      </c>
      <c r="AN2803" s="1">
        <v>40104</v>
      </c>
      <c r="AO2803" s="1">
        <v>40178</v>
      </c>
      <c r="AP2803" s="1">
        <v>40353</v>
      </c>
      <c r="AQ2803" s="1">
        <v>40261</v>
      </c>
    </row>
    <row r="2804" spans="1:43">
      <c r="A2804" t="s">
        <v>5357</v>
      </c>
      <c r="B2804">
        <v>180477000859</v>
      </c>
      <c r="C2804" t="s">
        <v>523</v>
      </c>
      <c r="D2804" t="s">
        <v>368</v>
      </c>
      <c r="E2804">
        <v>46220</v>
      </c>
      <c r="F2804" t="s">
        <v>75</v>
      </c>
      <c r="G2804" t="s">
        <v>1177</v>
      </c>
      <c r="H2804" t="s">
        <v>525</v>
      </c>
      <c r="I2804" t="b">
        <v>0</v>
      </c>
      <c r="J2804" t="b">
        <v>0</v>
      </c>
      <c r="K2804" t="b">
        <v>0</v>
      </c>
      <c r="L2804" t="b">
        <v>0</v>
      </c>
      <c r="M2804" t="b">
        <v>0</v>
      </c>
      <c r="N2804" t="b">
        <v>0</v>
      </c>
      <c r="O2804" t="s">
        <v>57</v>
      </c>
      <c r="P2804" t="b">
        <v>0</v>
      </c>
      <c r="Q2804" t="b">
        <v>0</v>
      </c>
      <c r="R2804" t="s">
        <v>267</v>
      </c>
      <c r="S2804" t="s">
        <v>95</v>
      </c>
      <c r="T2804" t="s">
        <v>136</v>
      </c>
      <c r="U2804" t="s">
        <v>137</v>
      </c>
      <c r="V2804" t="s">
        <v>60</v>
      </c>
      <c r="W2804" t="s">
        <v>61</v>
      </c>
      <c r="X2804" t="s">
        <v>62</v>
      </c>
      <c r="Y2804" t="s">
        <v>63</v>
      </c>
      <c r="Z2804">
        <v>0</v>
      </c>
      <c r="AA2804">
        <v>0</v>
      </c>
      <c r="AB2804">
        <v>4.58</v>
      </c>
      <c r="AC2804">
        <v>35</v>
      </c>
      <c r="AD2804">
        <v>345.24</v>
      </c>
      <c r="AE2804">
        <v>406.16</v>
      </c>
      <c r="AF2804">
        <v>44</v>
      </c>
      <c r="AG2804" t="b">
        <v>1</v>
      </c>
      <c r="AH2804">
        <v>403.52</v>
      </c>
      <c r="AI2804">
        <f t="shared" si="43"/>
        <v>57.543858423043687</v>
      </c>
      <c r="AJ2804">
        <v>9</v>
      </c>
      <c r="AK2804" t="b">
        <v>0</v>
      </c>
      <c r="AL2804" t="b">
        <v>0</v>
      </c>
      <c r="AM2804" t="s">
        <v>576</v>
      </c>
      <c r="AN2804" s="1">
        <v>40538</v>
      </c>
      <c r="AO2804" s="1">
        <v>40631</v>
      </c>
      <c r="AQ2804" s="1">
        <v>40685</v>
      </c>
    </row>
    <row r="2805" spans="1:43">
      <c r="A2805" t="s">
        <v>5358</v>
      </c>
      <c r="B2805">
        <v>110003000102</v>
      </c>
      <c r="C2805" t="s">
        <v>150</v>
      </c>
      <c r="D2805" t="s">
        <v>587</v>
      </c>
      <c r="E2805">
        <v>20032</v>
      </c>
      <c r="F2805" t="s">
        <v>75</v>
      </c>
      <c r="G2805" t="s">
        <v>588</v>
      </c>
      <c r="H2805" t="s">
        <v>589</v>
      </c>
      <c r="I2805" t="b">
        <v>0</v>
      </c>
      <c r="J2805" t="b">
        <v>0</v>
      </c>
      <c r="K2805" t="b">
        <v>0</v>
      </c>
      <c r="L2805" t="b">
        <v>0</v>
      </c>
      <c r="M2805" t="b">
        <v>0</v>
      </c>
      <c r="N2805" t="b">
        <v>0</v>
      </c>
      <c r="O2805" t="s">
        <v>87</v>
      </c>
      <c r="P2805" t="b">
        <v>0</v>
      </c>
      <c r="Q2805" t="b">
        <v>0</v>
      </c>
      <c r="R2805" t="s">
        <v>1</v>
      </c>
      <c r="S2805" t="s">
        <v>137</v>
      </c>
      <c r="W2805" t="s">
        <v>1</v>
      </c>
      <c r="X2805" t="s">
        <v>62</v>
      </c>
      <c r="Y2805" t="s">
        <v>63</v>
      </c>
      <c r="Z2805">
        <v>29</v>
      </c>
      <c r="AA2805">
        <v>16.670000000000002</v>
      </c>
      <c r="AB2805">
        <v>7.25</v>
      </c>
      <c r="AC2805">
        <v>17</v>
      </c>
      <c r="AD2805">
        <v>359.89</v>
      </c>
      <c r="AE2805">
        <v>438.89</v>
      </c>
      <c r="AF2805">
        <v>20</v>
      </c>
      <c r="AG2805" t="b">
        <v>1</v>
      </c>
      <c r="AH2805">
        <v>403.53</v>
      </c>
      <c r="AI2805">
        <f t="shared" si="43"/>
        <v>57.3922430864123</v>
      </c>
      <c r="AJ2805">
        <v>2</v>
      </c>
      <c r="AK2805" t="b">
        <v>0</v>
      </c>
      <c r="AL2805" t="b">
        <v>0</v>
      </c>
      <c r="AM2805" t="s">
        <v>576</v>
      </c>
      <c r="AN2805" s="1">
        <v>39134</v>
      </c>
      <c r="AO2805" s="1">
        <v>39180</v>
      </c>
      <c r="AP2805" s="1">
        <v>39260</v>
      </c>
      <c r="AQ2805" s="1">
        <v>39248</v>
      </c>
    </row>
    <row r="2806" spans="1:43">
      <c r="A2806" t="s">
        <v>5359</v>
      </c>
      <c r="B2806">
        <v>411082000797</v>
      </c>
      <c r="C2806" t="s">
        <v>1197</v>
      </c>
      <c r="D2806" t="s">
        <v>167</v>
      </c>
      <c r="E2806">
        <v>97317</v>
      </c>
      <c r="G2806" t="s">
        <v>1198</v>
      </c>
      <c r="H2806" t="s">
        <v>525</v>
      </c>
      <c r="I2806" t="b">
        <v>0</v>
      </c>
      <c r="J2806" t="b">
        <v>0</v>
      </c>
      <c r="K2806" t="b">
        <v>0</v>
      </c>
      <c r="L2806" t="b">
        <v>0</v>
      </c>
      <c r="M2806" t="b">
        <v>0</v>
      </c>
      <c r="N2806" t="b">
        <v>0</v>
      </c>
      <c r="O2806" t="s">
        <v>77</v>
      </c>
      <c r="P2806" t="b">
        <v>0</v>
      </c>
      <c r="Q2806" t="b">
        <v>0</v>
      </c>
      <c r="R2806" t="s">
        <v>58</v>
      </c>
      <c r="S2806" t="s">
        <v>59</v>
      </c>
      <c r="T2806" t="s">
        <v>521</v>
      </c>
      <c r="U2806" t="s">
        <v>137</v>
      </c>
      <c r="V2806" t="s">
        <v>71</v>
      </c>
      <c r="W2806" t="s">
        <v>61</v>
      </c>
      <c r="X2806" t="s">
        <v>62</v>
      </c>
      <c r="Y2806" t="s">
        <v>81</v>
      </c>
      <c r="Z2806">
        <v>28.89</v>
      </c>
      <c r="AA2806">
        <v>0</v>
      </c>
      <c r="AB2806">
        <v>4.33</v>
      </c>
      <c r="AC2806">
        <v>9</v>
      </c>
      <c r="AD2806">
        <v>331.19</v>
      </c>
      <c r="AE2806">
        <v>403.89</v>
      </c>
      <c r="AF2806">
        <v>30</v>
      </c>
      <c r="AG2806" t="b">
        <v>1</v>
      </c>
      <c r="AH2806">
        <v>403.89</v>
      </c>
      <c r="AI2806">
        <f t="shared" si="43"/>
        <v>52.067290967677131</v>
      </c>
      <c r="AJ2806">
        <v>10</v>
      </c>
      <c r="AK2806" t="b">
        <v>1</v>
      </c>
      <c r="AL2806" t="b">
        <v>0</v>
      </c>
      <c r="AM2806" t="s">
        <v>576</v>
      </c>
      <c r="AN2806" s="1">
        <v>40129</v>
      </c>
      <c r="AO2806" s="1">
        <v>40162</v>
      </c>
      <c r="AP2806" s="1">
        <v>40182</v>
      </c>
      <c r="AQ2806" s="1">
        <v>40286</v>
      </c>
    </row>
    <row r="2807" spans="1:43">
      <c r="A2807" t="s">
        <v>5360</v>
      </c>
      <c r="B2807">
        <v>370192000787</v>
      </c>
      <c r="C2807" t="s">
        <v>1107</v>
      </c>
      <c r="D2807" t="s">
        <v>67</v>
      </c>
      <c r="E2807">
        <v>27408</v>
      </c>
      <c r="F2807" t="s">
        <v>75</v>
      </c>
      <c r="G2807" t="s">
        <v>1108</v>
      </c>
      <c r="H2807" t="s">
        <v>1109</v>
      </c>
      <c r="I2807" t="b">
        <v>0</v>
      </c>
      <c r="J2807" t="b">
        <v>0</v>
      </c>
      <c r="K2807" t="b">
        <v>0</v>
      </c>
      <c r="L2807" t="b">
        <v>0</v>
      </c>
      <c r="M2807" t="b">
        <v>0</v>
      </c>
      <c r="N2807" t="b">
        <v>0</v>
      </c>
      <c r="O2807" t="s">
        <v>57</v>
      </c>
      <c r="P2807" t="b">
        <v>0</v>
      </c>
      <c r="Q2807" t="b">
        <v>0</v>
      </c>
      <c r="R2807" t="s">
        <v>113</v>
      </c>
      <c r="S2807" t="s">
        <v>113</v>
      </c>
      <c r="T2807" t="s">
        <v>58</v>
      </c>
      <c r="U2807" t="s">
        <v>59</v>
      </c>
      <c r="V2807" t="s">
        <v>71</v>
      </c>
      <c r="W2807" t="s">
        <v>114</v>
      </c>
      <c r="X2807" t="s">
        <v>62</v>
      </c>
      <c r="Y2807" t="s">
        <v>151</v>
      </c>
      <c r="AD2807">
        <v>403.85</v>
      </c>
      <c r="AE2807">
        <v>492.5</v>
      </c>
      <c r="AF2807">
        <v>3</v>
      </c>
      <c r="AG2807" t="b">
        <v>1</v>
      </c>
      <c r="AH2807">
        <v>404</v>
      </c>
      <c r="AI2807">
        <f t="shared" si="43"/>
        <v>50.491922264730142</v>
      </c>
      <c r="AJ2807">
        <v>1</v>
      </c>
      <c r="AK2807" t="b">
        <v>0</v>
      </c>
      <c r="AL2807" t="b">
        <v>0</v>
      </c>
      <c r="AM2807" t="s">
        <v>576</v>
      </c>
      <c r="AN2807" s="1">
        <v>38861</v>
      </c>
      <c r="AO2807" s="1">
        <v>38987</v>
      </c>
      <c r="AP2807" s="1">
        <v>39052</v>
      </c>
      <c r="AQ2807" s="1">
        <v>39106</v>
      </c>
    </row>
    <row r="2808" spans="1:43">
      <c r="A2808" t="s">
        <v>5361</v>
      </c>
      <c r="B2808">
        <v>63255005044</v>
      </c>
      <c r="C2808" t="s">
        <v>433</v>
      </c>
      <c r="D2808" t="s">
        <v>128</v>
      </c>
      <c r="E2808">
        <v>94805</v>
      </c>
      <c r="F2808" t="s">
        <v>54</v>
      </c>
      <c r="G2808" t="s">
        <v>3915</v>
      </c>
      <c r="H2808" t="s">
        <v>286</v>
      </c>
      <c r="I2808" t="b">
        <v>0</v>
      </c>
      <c r="J2808" t="b">
        <v>0</v>
      </c>
      <c r="K2808" t="b">
        <v>0</v>
      </c>
      <c r="L2808" t="b">
        <v>0</v>
      </c>
      <c r="M2808" t="b">
        <v>0</v>
      </c>
      <c r="N2808" t="b">
        <v>0</v>
      </c>
      <c r="O2808" t="s">
        <v>57</v>
      </c>
      <c r="P2808" t="b">
        <v>0</v>
      </c>
      <c r="Q2808" t="b">
        <v>0</v>
      </c>
      <c r="R2808" t="s">
        <v>1</v>
      </c>
      <c r="S2808" t="s">
        <v>137</v>
      </c>
      <c r="V2808" t="s">
        <v>71</v>
      </c>
      <c r="W2808" t="s">
        <v>1</v>
      </c>
      <c r="X2808" t="s">
        <v>62</v>
      </c>
      <c r="Y2808" t="s">
        <v>63</v>
      </c>
      <c r="Z2808">
        <v>25.94</v>
      </c>
      <c r="AA2808">
        <v>23.73</v>
      </c>
      <c r="AB2808">
        <v>3.89</v>
      </c>
      <c r="AC2808">
        <v>35</v>
      </c>
      <c r="AD2808">
        <v>347.91</v>
      </c>
      <c r="AE2808">
        <v>409.31</v>
      </c>
      <c r="AF2808">
        <v>20</v>
      </c>
      <c r="AG2808" t="b">
        <v>1</v>
      </c>
      <c r="AH2808">
        <v>404.01</v>
      </c>
      <c r="AI2808">
        <f t="shared" si="43"/>
        <v>50.349906928098747</v>
      </c>
      <c r="AJ2808">
        <v>6</v>
      </c>
      <c r="AK2808" t="b">
        <v>1</v>
      </c>
      <c r="AL2808" t="b">
        <v>0</v>
      </c>
      <c r="AM2808" t="s">
        <v>576</v>
      </c>
      <c r="AN2808" s="1">
        <v>40452</v>
      </c>
      <c r="AO2808" s="1">
        <v>40513</v>
      </c>
      <c r="AQ2808" s="1">
        <v>40602</v>
      </c>
    </row>
    <row r="2809" spans="1:43">
      <c r="A2809" t="s">
        <v>5362</v>
      </c>
      <c r="B2809">
        <v>361509001261</v>
      </c>
      <c r="C2809" t="s">
        <v>1378</v>
      </c>
      <c r="D2809" t="s">
        <v>74</v>
      </c>
      <c r="E2809">
        <v>11743</v>
      </c>
      <c r="F2809" t="s">
        <v>54</v>
      </c>
      <c r="G2809" t="s">
        <v>5363</v>
      </c>
      <c r="H2809" t="s">
        <v>1092</v>
      </c>
      <c r="I2809" t="b">
        <v>0</v>
      </c>
      <c r="J2809" t="b">
        <v>0</v>
      </c>
      <c r="K2809" t="b">
        <v>0</v>
      </c>
      <c r="L2809" t="b">
        <v>0</v>
      </c>
      <c r="M2809" t="b">
        <v>0</v>
      </c>
      <c r="N2809" t="b">
        <v>0</v>
      </c>
      <c r="O2809" t="s">
        <v>77</v>
      </c>
      <c r="P2809" t="b">
        <v>0</v>
      </c>
      <c r="Q2809" t="b">
        <v>0</v>
      </c>
      <c r="R2809" t="s">
        <v>171</v>
      </c>
      <c r="S2809" t="s">
        <v>79</v>
      </c>
      <c r="T2809" t="s">
        <v>131</v>
      </c>
      <c r="U2809" t="s">
        <v>79</v>
      </c>
      <c r="V2809" t="s">
        <v>60</v>
      </c>
      <c r="W2809" t="s">
        <v>114</v>
      </c>
      <c r="X2809" t="s">
        <v>107</v>
      </c>
      <c r="Y2809" t="s">
        <v>63</v>
      </c>
      <c r="Z2809">
        <v>29.08</v>
      </c>
      <c r="AA2809">
        <v>0</v>
      </c>
      <c r="AB2809">
        <v>7.27</v>
      </c>
      <c r="AC2809">
        <v>17</v>
      </c>
      <c r="AD2809">
        <v>344</v>
      </c>
      <c r="AE2809">
        <v>419.51</v>
      </c>
      <c r="AF2809">
        <v>110</v>
      </c>
      <c r="AG2809" t="b">
        <v>1</v>
      </c>
      <c r="AH2809">
        <v>404.7</v>
      </c>
      <c r="AI2809">
        <f t="shared" si="43"/>
        <v>41.03384870052345</v>
      </c>
      <c r="AJ2809">
        <v>5</v>
      </c>
      <c r="AK2809" t="b">
        <v>1</v>
      </c>
      <c r="AL2809" t="b">
        <v>0</v>
      </c>
      <c r="AM2809" t="s">
        <v>576</v>
      </c>
      <c r="AN2809" s="1">
        <v>39784</v>
      </c>
      <c r="AO2809" s="1">
        <v>39905</v>
      </c>
      <c r="AP2809" s="1">
        <v>39995</v>
      </c>
      <c r="AQ2809" s="1">
        <v>39933</v>
      </c>
    </row>
    <row r="2810" spans="1:43">
      <c r="A2810" t="s">
        <v>5364</v>
      </c>
      <c r="B2810">
        <v>80375001735</v>
      </c>
      <c r="C2810" t="s">
        <v>5365</v>
      </c>
      <c r="D2810" t="s">
        <v>349</v>
      </c>
      <c r="E2810">
        <v>80808</v>
      </c>
      <c r="F2810" t="s">
        <v>68</v>
      </c>
      <c r="G2810" t="s">
        <v>5366</v>
      </c>
      <c r="H2810" t="s">
        <v>632</v>
      </c>
      <c r="I2810" t="b">
        <v>0</v>
      </c>
      <c r="J2810" t="b">
        <v>0</v>
      </c>
      <c r="K2810" t="b">
        <v>0</v>
      </c>
      <c r="L2810" t="b">
        <v>0</v>
      </c>
      <c r="M2810" t="b">
        <v>0</v>
      </c>
      <c r="N2810" t="b">
        <v>0</v>
      </c>
      <c r="O2810" t="s">
        <v>57</v>
      </c>
      <c r="P2810" t="b">
        <v>0</v>
      </c>
      <c r="Q2810" t="b">
        <v>0</v>
      </c>
      <c r="R2810" t="s">
        <v>58</v>
      </c>
      <c r="S2810" t="s">
        <v>59</v>
      </c>
      <c r="V2810" t="s">
        <v>60</v>
      </c>
      <c r="W2810" t="s">
        <v>114</v>
      </c>
      <c r="X2810" t="s">
        <v>62</v>
      </c>
      <c r="Y2810" t="s">
        <v>151</v>
      </c>
      <c r="Z2810">
        <v>28.35</v>
      </c>
      <c r="AA2810">
        <v>8.2200000000000006</v>
      </c>
      <c r="AB2810">
        <v>7.09</v>
      </c>
      <c r="AC2810">
        <v>17</v>
      </c>
      <c r="AD2810">
        <v>344</v>
      </c>
      <c r="AE2810">
        <v>419.51</v>
      </c>
      <c r="AF2810">
        <v>50</v>
      </c>
      <c r="AG2810" t="b">
        <v>1</v>
      </c>
      <c r="AH2810">
        <v>404.71</v>
      </c>
      <c r="AI2810">
        <f t="shared" si="43"/>
        <v>40.905833363892036</v>
      </c>
      <c r="AJ2810">
        <v>1</v>
      </c>
      <c r="AK2810" t="b">
        <v>0</v>
      </c>
      <c r="AL2810" t="b">
        <v>0</v>
      </c>
      <c r="AM2810" t="s">
        <v>576</v>
      </c>
      <c r="AN2810" s="1">
        <v>39656</v>
      </c>
      <c r="AO2810" s="1">
        <v>39673</v>
      </c>
      <c r="AP2810" s="1">
        <v>39804</v>
      </c>
      <c r="AQ2810" s="1">
        <v>39811</v>
      </c>
    </row>
    <row r="2811" spans="1:43">
      <c r="A2811" t="s">
        <v>5367</v>
      </c>
      <c r="B2811">
        <v>120087000931</v>
      </c>
      <c r="C2811" t="s">
        <v>646</v>
      </c>
      <c r="D2811" t="s">
        <v>257</v>
      </c>
      <c r="E2811">
        <v>33611</v>
      </c>
      <c r="F2811" t="s">
        <v>75</v>
      </c>
      <c r="G2811" t="s">
        <v>647</v>
      </c>
      <c r="H2811" t="s">
        <v>648</v>
      </c>
      <c r="I2811" t="b">
        <v>0</v>
      </c>
      <c r="J2811" t="b">
        <v>0</v>
      </c>
      <c r="K2811" t="b">
        <v>0</v>
      </c>
      <c r="L2811" t="b">
        <v>0</v>
      </c>
      <c r="M2811" t="b">
        <v>0</v>
      </c>
      <c r="N2811" t="b">
        <v>0</v>
      </c>
      <c r="O2811" t="s">
        <v>77</v>
      </c>
      <c r="P2811" t="b">
        <v>0</v>
      </c>
      <c r="Q2811" t="b">
        <v>0</v>
      </c>
      <c r="R2811" t="s">
        <v>58</v>
      </c>
      <c r="S2811" t="s">
        <v>59</v>
      </c>
      <c r="T2811" t="s">
        <v>119</v>
      </c>
      <c r="U2811" t="s">
        <v>59</v>
      </c>
      <c r="V2811" t="s">
        <v>60</v>
      </c>
      <c r="W2811" t="s">
        <v>80</v>
      </c>
      <c r="X2811" t="s">
        <v>62</v>
      </c>
      <c r="Y2811" t="s">
        <v>63</v>
      </c>
      <c r="Z2811">
        <v>0</v>
      </c>
      <c r="AA2811">
        <v>0</v>
      </c>
      <c r="AB2811">
        <v>4.57</v>
      </c>
      <c r="AC2811">
        <v>35</v>
      </c>
      <c r="AD2811">
        <v>344.27</v>
      </c>
      <c r="AE2811">
        <v>405.02</v>
      </c>
      <c r="AF2811">
        <v>16</v>
      </c>
      <c r="AG2811" t="b">
        <v>1</v>
      </c>
      <c r="AH2811">
        <v>405.02</v>
      </c>
      <c r="AI2811">
        <f t="shared" si="43"/>
        <v>37.036557928314679</v>
      </c>
      <c r="AJ2811">
        <v>23</v>
      </c>
      <c r="AK2811" t="b">
        <v>1</v>
      </c>
      <c r="AL2811" t="b">
        <v>0</v>
      </c>
      <c r="AM2811" t="s">
        <v>576</v>
      </c>
      <c r="AN2811" s="1">
        <v>40576</v>
      </c>
      <c r="AO2811" s="1">
        <v>40628</v>
      </c>
      <c r="AQ2811" s="1">
        <v>40724</v>
      </c>
    </row>
    <row r="2812" spans="1:43">
      <c r="A2812" t="s">
        <v>5368</v>
      </c>
      <c r="C2812" t="s">
        <v>330</v>
      </c>
      <c r="D2812" t="s">
        <v>74</v>
      </c>
      <c r="E2812">
        <v>10035</v>
      </c>
      <c r="F2812" t="s">
        <v>75</v>
      </c>
      <c r="G2812" t="s">
        <v>76</v>
      </c>
      <c r="H2812" t="s">
        <v>332</v>
      </c>
      <c r="I2812" t="b">
        <v>0</v>
      </c>
      <c r="J2812" t="b">
        <v>0</v>
      </c>
      <c r="K2812" t="b">
        <v>0</v>
      </c>
      <c r="L2812" t="b">
        <v>0</v>
      </c>
      <c r="M2812" t="b">
        <v>0</v>
      </c>
      <c r="N2812" t="b">
        <v>0</v>
      </c>
      <c r="O2812" t="s">
        <v>77</v>
      </c>
      <c r="P2812" t="b">
        <v>0</v>
      </c>
      <c r="Q2812" t="b">
        <v>1</v>
      </c>
      <c r="R2812" t="s">
        <v>171</v>
      </c>
      <c r="S2812" t="s">
        <v>79</v>
      </c>
      <c r="T2812" t="s">
        <v>58</v>
      </c>
      <c r="U2812" t="s">
        <v>59</v>
      </c>
      <c r="V2812" t="s">
        <v>71</v>
      </c>
      <c r="W2812" t="s">
        <v>114</v>
      </c>
      <c r="X2812" t="s">
        <v>62</v>
      </c>
      <c r="Y2812" t="s">
        <v>151</v>
      </c>
      <c r="AD2812">
        <v>352.6</v>
      </c>
      <c r="AE2812">
        <v>430</v>
      </c>
      <c r="AF2812">
        <v>20</v>
      </c>
      <c r="AG2812" t="b">
        <v>1</v>
      </c>
      <c r="AH2812">
        <v>405.49</v>
      </c>
      <c r="AI2812">
        <f t="shared" si="43"/>
        <v>31.536837106632618</v>
      </c>
      <c r="AJ2812">
        <v>1</v>
      </c>
      <c r="AK2812" t="b">
        <v>0</v>
      </c>
      <c r="AL2812" t="b">
        <v>0</v>
      </c>
      <c r="AM2812" t="s">
        <v>576</v>
      </c>
      <c r="AN2812" s="1">
        <v>38657</v>
      </c>
      <c r="AO2812" s="1">
        <v>38717</v>
      </c>
      <c r="AP2812" s="1">
        <v>38817</v>
      </c>
      <c r="AQ2812" s="1">
        <v>38869</v>
      </c>
    </row>
    <row r="2813" spans="1:43">
      <c r="A2813" t="s">
        <v>5369</v>
      </c>
      <c r="B2813">
        <v>10264001084</v>
      </c>
      <c r="C2813" t="s">
        <v>5370</v>
      </c>
      <c r="D2813" t="s">
        <v>397</v>
      </c>
      <c r="E2813">
        <v>36360</v>
      </c>
      <c r="F2813" t="s">
        <v>68</v>
      </c>
      <c r="G2813" t="s">
        <v>5371</v>
      </c>
      <c r="H2813" t="s">
        <v>5372</v>
      </c>
      <c r="I2813" t="b">
        <v>0</v>
      </c>
      <c r="J2813" t="b">
        <v>0</v>
      </c>
      <c r="K2813" t="b">
        <v>0</v>
      </c>
      <c r="L2813" t="b">
        <v>0</v>
      </c>
      <c r="M2813" t="b">
        <v>0</v>
      </c>
      <c r="N2813" t="b">
        <v>0</v>
      </c>
      <c r="O2813" t="s">
        <v>57</v>
      </c>
      <c r="P2813" t="b">
        <v>0</v>
      </c>
      <c r="Q2813" t="b">
        <v>0</v>
      </c>
      <c r="R2813" t="s">
        <v>211</v>
      </c>
      <c r="S2813" t="s">
        <v>100</v>
      </c>
      <c r="V2813" t="s">
        <v>71</v>
      </c>
      <c r="W2813" t="s">
        <v>80</v>
      </c>
      <c r="X2813" t="s">
        <v>62</v>
      </c>
      <c r="Y2813" t="s">
        <v>81</v>
      </c>
      <c r="Z2813">
        <v>2.8</v>
      </c>
      <c r="AA2813">
        <v>22.82</v>
      </c>
      <c r="AB2813">
        <v>4.2</v>
      </c>
      <c r="AC2813">
        <v>35</v>
      </c>
      <c r="AD2813">
        <v>344.81</v>
      </c>
      <c r="AE2813">
        <v>405.66</v>
      </c>
      <c r="AF2813">
        <v>25</v>
      </c>
      <c r="AG2813" t="b">
        <v>1</v>
      </c>
      <c r="AH2813">
        <v>405.66</v>
      </c>
      <c r="AI2813">
        <f t="shared" si="43"/>
        <v>29.656376383896497</v>
      </c>
      <c r="AJ2813">
        <v>5</v>
      </c>
      <c r="AK2813" t="b">
        <v>0</v>
      </c>
      <c r="AL2813" t="b">
        <v>0</v>
      </c>
      <c r="AM2813" t="s">
        <v>576</v>
      </c>
      <c r="AN2813" s="1">
        <v>40407</v>
      </c>
      <c r="AO2813" s="1">
        <v>40445</v>
      </c>
      <c r="AP2813" s="1">
        <v>40514</v>
      </c>
      <c r="AQ2813" s="1">
        <v>40557</v>
      </c>
    </row>
    <row r="2814" spans="1:43">
      <c r="A2814" t="s">
        <v>5373</v>
      </c>
      <c r="C2814" t="s">
        <v>462</v>
      </c>
      <c r="D2814" t="s">
        <v>248</v>
      </c>
      <c r="E2814">
        <v>77011</v>
      </c>
      <c r="F2814" t="s">
        <v>75</v>
      </c>
      <c r="G2814" t="s">
        <v>759</v>
      </c>
      <c r="H2814" t="s">
        <v>464</v>
      </c>
      <c r="I2814" t="b">
        <v>0</v>
      </c>
      <c r="J2814" t="b">
        <v>0</v>
      </c>
      <c r="K2814" t="b">
        <v>0</v>
      </c>
      <c r="L2814" t="b">
        <v>0</v>
      </c>
      <c r="M2814" t="b">
        <v>0</v>
      </c>
      <c r="N2814" t="b">
        <v>0</v>
      </c>
      <c r="O2814" t="s">
        <v>77</v>
      </c>
      <c r="P2814" t="b">
        <v>0</v>
      </c>
      <c r="Q2814" t="b">
        <v>0</v>
      </c>
      <c r="R2814" t="s">
        <v>104</v>
      </c>
      <c r="S2814" t="s">
        <v>95</v>
      </c>
      <c r="T2814" t="s">
        <v>267</v>
      </c>
      <c r="U2814" t="s">
        <v>95</v>
      </c>
      <c r="V2814" t="s">
        <v>60</v>
      </c>
      <c r="W2814" t="s">
        <v>61</v>
      </c>
      <c r="X2814" t="s">
        <v>62</v>
      </c>
      <c r="Y2814" t="s">
        <v>81</v>
      </c>
      <c r="Z2814">
        <v>29.02</v>
      </c>
      <c r="AA2814">
        <v>0</v>
      </c>
      <c r="AB2814">
        <v>4.3499999999999996</v>
      </c>
      <c r="AC2814">
        <v>9</v>
      </c>
      <c r="AD2814">
        <v>332.61</v>
      </c>
      <c r="AE2814">
        <v>405.62</v>
      </c>
      <c r="AF2814">
        <v>75</v>
      </c>
      <c r="AG2814" t="b">
        <v>1</v>
      </c>
      <c r="AH2814">
        <v>405.66</v>
      </c>
      <c r="AI2814">
        <f t="shared" si="43"/>
        <v>29.656376383896497</v>
      </c>
      <c r="AJ2814">
        <v>2</v>
      </c>
      <c r="AK2814" t="b">
        <v>1</v>
      </c>
      <c r="AL2814" t="b">
        <v>0</v>
      </c>
      <c r="AM2814" t="s">
        <v>576</v>
      </c>
      <c r="AN2814" s="1">
        <v>40045</v>
      </c>
      <c r="AO2814" s="1">
        <v>40071</v>
      </c>
      <c r="AP2814" s="1">
        <v>40227</v>
      </c>
      <c r="AQ2814" s="1">
        <v>40203</v>
      </c>
    </row>
    <row r="2815" spans="1:43">
      <c r="A2815" t="s">
        <v>5374</v>
      </c>
      <c r="B2815">
        <v>62271003042</v>
      </c>
      <c r="C2815" t="s">
        <v>130</v>
      </c>
      <c r="D2815" t="s">
        <v>128</v>
      </c>
      <c r="E2815">
        <v>90065</v>
      </c>
      <c r="F2815" t="s">
        <v>75</v>
      </c>
      <c r="G2815" t="s">
        <v>271</v>
      </c>
      <c r="H2815" t="s">
        <v>130</v>
      </c>
      <c r="I2815" t="b">
        <v>0</v>
      </c>
      <c r="J2815" t="b">
        <v>0</v>
      </c>
      <c r="K2815" t="b">
        <v>1</v>
      </c>
      <c r="L2815" t="b">
        <v>0</v>
      </c>
      <c r="M2815" t="b">
        <v>0</v>
      </c>
      <c r="N2815" t="b">
        <v>0</v>
      </c>
      <c r="O2815" t="s">
        <v>57</v>
      </c>
      <c r="P2815" t="b">
        <v>0</v>
      </c>
      <c r="Q2815" t="b">
        <v>0</v>
      </c>
      <c r="R2815" t="s">
        <v>104</v>
      </c>
      <c r="S2815" t="s">
        <v>95</v>
      </c>
      <c r="T2815" t="s">
        <v>94</v>
      </c>
      <c r="U2815" t="s">
        <v>95</v>
      </c>
      <c r="V2815" t="s">
        <v>71</v>
      </c>
      <c r="W2815" t="s">
        <v>61</v>
      </c>
      <c r="X2815" t="s">
        <v>62</v>
      </c>
      <c r="Y2815" t="s">
        <v>81</v>
      </c>
      <c r="Z2815">
        <v>28.03</v>
      </c>
      <c r="AA2815">
        <v>20.32</v>
      </c>
      <c r="AB2815">
        <v>4.2</v>
      </c>
      <c r="AC2815">
        <v>9</v>
      </c>
      <c r="AD2815">
        <v>341.79</v>
      </c>
      <c r="AE2815">
        <v>416.82</v>
      </c>
      <c r="AF2815">
        <v>33</v>
      </c>
      <c r="AG2815" t="b">
        <v>1</v>
      </c>
      <c r="AH2815">
        <v>405.84</v>
      </c>
      <c r="AI2815">
        <f t="shared" si="43"/>
        <v>27.72830032452956</v>
      </c>
      <c r="AJ2815">
        <v>11</v>
      </c>
      <c r="AK2815" t="b">
        <v>1</v>
      </c>
      <c r="AL2815" t="b">
        <v>0</v>
      </c>
      <c r="AM2815" t="s">
        <v>576</v>
      </c>
      <c r="AN2815" s="1">
        <v>40272</v>
      </c>
      <c r="AO2815" s="1">
        <v>40286</v>
      </c>
      <c r="AP2815" s="1">
        <v>40346</v>
      </c>
      <c r="AQ2815" s="1">
        <v>40421</v>
      </c>
    </row>
    <row r="2816" spans="1:43">
      <c r="A2816" t="s">
        <v>5375</v>
      </c>
      <c r="C2816" t="s">
        <v>2071</v>
      </c>
      <c r="D2816" t="s">
        <v>74</v>
      </c>
      <c r="E2816">
        <v>11435</v>
      </c>
      <c r="G2816" t="s">
        <v>723</v>
      </c>
      <c r="H2816" t="s">
        <v>118</v>
      </c>
      <c r="I2816" t="b">
        <v>0</v>
      </c>
      <c r="J2816" t="b">
        <v>0</v>
      </c>
      <c r="K2816" t="b">
        <v>0</v>
      </c>
      <c r="L2816" t="b">
        <v>0</v>
      </c>
      <c r="M2816" t="b">
        <v>0</v>
      </c>
      <c r="N2816" t="b">
        <v>0</v>
      </c>
      <c r="O2816" t="s">
        <v>77</v>
      </c>
      <c r="P2816" t="b">
        <v>0</v>
      </c>
      <c r="Q2816" t="b">
        <v>1</v>
      </c>
      <c r="R2816" t="s">
        <v>113</v>
      </c>
      <c r="S2816" t="s">
        <v>113</v>
      </c>
      <c r="V2816" t="s">
        <v>60</v>
      </c>
      <c r="W2816" t="s">
        <v>80</v>
      </c>
      <c r="X2816" t="s">
        <v>62</v>
      </c>
      <c r="Y2816" t="s">
        <v>63</v>
      </c>
      <c r="Z2816">
        <v>29.16</v>
      </c>
      <c r="AA2816">
        <v>0</v>
      </c>
      <c r="AB2816">
        <v>7.29</v>
      </c>
      <c r="AC2816">
        <v>17</v>
      </c>
      <c r="AD2816">
        <v>345</v>
      </c>
      <c r="AE2816">
        <v>420.73</v>
      </c>
      <c r="AF2816">
        <v>6</v>
      </c>
      <c r="AG2816" t="b">
        <v>1</v>
      </c>
      <c r="AH2816">
        <v>405.88</v>
      </c>
      <c r="AI2816">
        <f t="shared" si="43"/>
        <v>27.308638978003238</v>
      </c>
      <c r="AJ2816">
        <v>4</v>
      </c>
      <c r="AK2816" t="b">
        <v>0</v>
      </c>
      <c r="AL2816" t="b">
        <v>0</v>
      </c>
      <c r="AM2816" t="s">
        <v>576</v>
      </c>
      <c r="AN2816" s="1">
        <v>39384</v>
      </c>
      <c r="AO2816" s="1">
        <v>39476</v>
      </c>
      <c r="AP2816" s="1">
        <v>39566</v>
      </c>
      <c r="AQ2816" s="1">
        <v>39615</v>
      </c>
    </row>
    <row r="2817" spans="1:43">
      <c r="A2817" t="s">
        <v>5376</v>
      </c>
      <c r="C2817" t="s">
        <v>738</v>
      </c>
      <c r="D2817" t="s">
        <v>557</v>
      </c>
      <c r="E2817">
        <v>6604</v>
      </c>
      <c r="F2817" t="s">
        <v>75</v>
      </c>
      <c r="G2817" t="s">
        <v>739</v>
      </c>
      <c r="H2817" t="s">
        <v>740</v>
      </c>
      <c r="I2817" t="b">
        <v>0</v>
      </c>
      <c r="J2817" t="b">
        <v>0</v>
      </c>
      <c r="K2817" t="b">
        <v>0</v>
      </c>
      <c r="L2817" t="b">
        <v>0</v>
      </c>
      <c r="M2817" t="b">
        <v>0</v>
      </c>
      <c r="N2817" t="b">
        <v>0</v>
      </c>
      <c r="O2817" t="s">
        <v>57</v>
      </c>
      <c r="P2817" t="b">
        <v>0</v>
      </c>
      <c r="Q2817" t="b">
        <v>0</v>
      </c>
      <c r="R2817" t="s">
        <v>101</v>
      </c>
      <c r="S2817" t="s">
        <v>95</v>
      </c>
      <c r="V2817" t="s">
        <v>60</v>
      </c>
      <c r="W2817" t="s">
        <v>61</v>
      </c>
      <c r="X2817" t="s">
        <v>62</v>
      </c>
      <c r="Y2817" t="s">
        <v>63</v>
      </c>
      <c r="Z2817">
        <v>29.16</v>
      </c>
      <c r="AA2817">
        <v>0</v>
      </c>
      <c r="AB2817">
        <v>7.29</v>
      </c>
      <c r="AC2817">
        <v>17</v>
      </c>
      <c r="AD2817">
        <v>345</v>
      </c>
      <c r="AE2817">
        <v>420.73</v>
      </c>
      <c r="AF2817">
        <v>300</v>
      </c>
      <c r="AG2817" t="b">
        <v>1</v>
      </c>
      <c r="AH2817">
        <v>405.88</v>
      </c>
      <c r="AI2817">
        <f t="shared" si="43"/>
        <v>27.308638978003238</v>
      </c>
      <c r="AJ2817">
        <v>3</v>
      </c>
      <c r="AK2817" t="b">
        <v>0</v>
      </c>
      <c r="AL2817" t="b">
        <v>0</v>
      </c>
      <c r="AM2817" t="s">
        <v>576</v>
      </c>
      <c r="AN2817" s="1">
        <v>39358</v>
      </c>
      <c r="AO2817" s="1">
        <v>39401</v>
      </c>
      <c r="AP2817" s="1">
        <v>39546</v>
      </c>
      <c r="AQ2817" s="1">
        <v>39598</v>
      </c>
    </row>
    <row r="2818" spans="1:43">
      <c r="A2818" t="s">
        <v>5377</v>
      </c>
      <c r="B2818">
        <v>403348001846</v>
      </c>
      <c r="C2818" t="s">
        <v>5378</v>
      </c>
      <c r="D2818" t="s">
        <v>53</v>
      </c>
      <c r="E2818">
        <v>73099</v>
      </c>
      <c r="F2818" t="s">
        <v>54</v>
      </c>
      <c r="G2818" t="s">
        <v>5379</v>
      </c>
      <c r="H2818" t="s">
        <v>1633</v>
      </c>
      <c r="I2818" t="b">
        <v>0</v>
      </c>
      <c r="J2818" t="b">
        <v>0</v>
      </c>
      <c r="K2818" t="b">
        <v>0</v>
      </c>
      <c r="L2818" t="b">
        <v>0</v>
      </c>
      <c r="M2818" t="b">
        <v>0</v>
      </c>
      <c r="N2818" t="b">
        <v>0</v>
      </c>
      <c r="O2818" t="s">
        <v>57</v>
      </c>
      <c r="P2818" t="b">
        <v>0</v>
      </c>
      <c r="Q2818" t="b">
        <v>0</v>
      </c>
      <c r="R2818" t="s">
        <v>58</v>
      </c>
      <c r="S2818" t="s">
        <v>59</v>
      </c>
      <c r="T2818" t="s">
        <v>136</v>
      </c>
      <c r="U2818" t="s">
        <v>137</v>
      </c>
      <c r="V2818" t="s">
        <v>71</v>
      </c>
      <c r="W2818" t="s">
        <v>61</v>
      </c>
      <c r="X2818" t="s">
        <v>107</v>
      </c>
      <c r="Y2818" t="s">
        <v>63</v>
      </c>
      <c r="Z2818">
        <v>27.9</v>
      </c>
      <c r="AA2818">
        <v>12.56</v>
      </c>
      <c r="AB2818">
        <v>4.1900000000000004</v>
      </c>
      <c r="AC2818">
        <v>9</v>
      </c>
      <c r="AD2818">
        <v>333</v>
      </c>
      <c r="AE2818">
        <v>406.1</v>
      </c>
      <c r="AF2818">
        <v>80</v>
      </c>
      <c r="AG2818" t="b">
        <v>1</v>
      </c>
      <c r="AH2818">
        <v>406.1</v>
      </c>
      <c r="AI2818">
        <f t="shared" si="43"/>
        <v>25.057701572109384</v>
      </c>
      <c r="AJ2818">
        <v>3</v>
      </c>
      <c r="AK2818" t="b">
        <v>1</v>
      </c>
      <c r="AL2818" t="b">
        <v>0</v>
      </c>
      <c r="AM2818" t="s">
        <v>576</v>
      </c>
      <c r="AN2818" s="1">
        <v>39954</v>
      </c>
      <c r="AO2818" s="1">
        <v>40074</v>
      </c>
      <c r="AP2818" s="1">
        <v>40134</v>
      </c>
      <c r="AQ2818" s="1">
        <v>40107</v>
      </c>
    </row>
    <row r="2819" spans="1:43">
      <c r="A2819" t="s">
        <v>5380</v>
      </c>
      <c r="B2819">
        <v>360010302113</v>
      </c>
      <c r="C2819" t="s">
        <v>553</v>
      </c>
      <c r="D2819" t="s">
        <v>74</v>
      </c>
      <c r="E2819">
        <v>10303</v>
      </c>
      <c r="F2819" t="s">
        <v>75</v>
      </c>
      <c r="G2819" t="s">
        <v>76</v>
      </c>
      <c r="H2819" t="s">
        <v>553</v>
      </c>
      <c r="I2819" t="b">
        <v>0</v>
      </c>
      <c r="J2819" t="b">
        <v>0</v>
      </c>
      <c r="K2819" t="b">
        <v>0</v>
      </c>
      <c r="L2819" t="b">
        <v>0</v>
      </c>
      <c r="M2819" t="b">
        <v>0</v>
      </c>
      <c r="N2819" t="b">
        <v>0</v>
      </c>
      <c r="O2819" t="s">
        <v>77</v>
      </c>
      <c r="P2819" t="b">
        <v>0</v>
      </c>
      <c r="Q2819" t="b">
        <v>0</v>
      </c>
      <c r="R2819" t="s">
        <v>94</v>
      </c>
      <c r="S2819" t="s">
        <v>95</v>
      </c>
      <c r="T2819" t="s">
        <v>119</v>
      </c>
      <c r="U2819" t="s">
        <v>59</v>
      </c>
      <c r="V2819" t="s">
        <v>60</v>
      </c>
      <c r="W2819" t="s">
        <v>61</v>
      </c>
      <c r="X2819" t="s">
        <v>62</v>
      </c>
      <c r="Y2819" t="s">
        <v>81</v>
      </c>
      <c r="Z2819">
        <v>32.5</v>
      </c>
      <c r="AA2819">
        <v>0</v>
      </c>
      <c r="AB2819">
        <v>8.1199999999999992</v>
      </c>
      <c r="AC2819">
        <v>17</v>
      </c>
      <c r="AD2819">
        <v>383</v>
      </c>
      <c r="AE2819">
        <v>467.07</v>
      </c>
      <c r="AF2819">
        <v>32</v>
      </c>
      <c r="AG2819" t="b">
        <v>1</v>
      </c>
      <c r="AH2819">
        <v>406.47</v>
      </c>
      <c r="AI2819">
        <f t="shared" ref="AI2819:AI2882" si="44">(AH2819-$AH$4651)^2</f>
        <v>21.490334116742883</v>
      </c>
      <c r="AJ2819">
        <v>7</v>
      </c>
      <c r="AK2819" t="b">
        <v>0</v>
      </c>
      <c r="AL2819" t="b">
        <v>0</v>
      </c>
      <c r="AM2819" t="s">
        <v>576</v>
      </c>
      <c r="AN2819" s="1">
        <v>39678</v>
      </c>
      <c r="AO2819" s="1">
        <v>39719</v>
      </c>
      <c r="AP2819" s="1">
        <v>39819</v>
      </c>
      <c r="AQ2819" s="1">
        <v>39764</v>
      </c>
    </row>
    <row r="2820" spans="1:43">
      <c r="A2820" t="s">
        <v>5381</v>
      </c>
      <c r="B2820">
        <v>483240005558</v>
      </c>
      <c r="C2820" t="s">
        <v>4039</v>
      </c>
      <c r="D2820" t="s">
        <v>248</v>
      </c>
      <c r="E2820">
        <v>77357</v>
      </c>
      <c r="F2820" t="s">
        <v>54</v>
      </c>
      <c r="G2820" t="s">
        <v>3685</v>
      </c>
      <c r="H2820" t="s">
        <v>1051</v>
      </c>
      <c r="I2820" t="b">
        <v>0</v>
      </c>
      <c r="J2820" t="b">
        <v>0</v>
      </c>
      <c r="K2820" t="b">
        <v>0</v>
      </c>
      <c r="L2820" t="b">
        <v>0</v>
      </c>
      <c r="M2820" t="b">
        <v>0</v>
      </c>
      <c r="N2820" t="b">
        <v>0</v>
      </c>
      <c r="O2820" t="s">
        <v>57</v>
      </c>
      <c r="P2820" t="b">
        <v>0</v>
      </c>
      <c r="Q2820" t="b">
        <v>0</v>
      </c>
      <c r="R2820" t="s">
        <v>99</v>
      </c>
      <c r="S2820" t="s">
        <v>100</v>
      </c>
      <c r="V2820" t="s">
        <v>71</v>
      </c>
      <c r="W2820" t="s">
        <v>61</v>
      </c>
      <c r="X2820" t="s">
        <v>62</v>
      </c>
      <c r="Y2820" t="s">
        <v>81</v>
      </c>
      <c r="Z2820">
        <v>0</v>
      </c>
      <c r="AA2820">
        <v>0</v>
      </c>
      <c r="AB2820">
        <v>4.59</v>
      </c>
      <c r="AC2820">
        <v>35</v>
      </c>
      <c r="AD2820">
        <v>345.57</v>
      </c>
      <c r="AE2820">
        <v>406.55</v>
      </c>
      <c r="AF2820">
        <v>620</v>
      </c>
      <c r="AG2820" t="b">
        <v>1</v>
      </c>
      <c r="AH2820">
        <v>406.55</v>
      </c>
      <c r="AI2820">
        <f t="shared" si="44"/>
        <v>20.755011423690821</v>
      </c>
      <c r="AJ2820">
        <v>2</v>
      </c>
      <c r="AK2820" t="b">
        <v>0</v>
      </c>
      <c r="AL2820" t="b">
        <v>0</v>
      </c>
      <c r="AM2820" t="s">
        <v>576</v>
      </c>
      <c r="AN2820" s="1">
        <v>40429</v>
      </c>
      <c r="AO2820" s="1">
        <v>40452</v>
      </c>
      <c r="AP2820" s="1">
        <v>40630</v>
      </c>
      <c r="AQ2820" s="1">
        <v>40578</v>
      </c>
    </row>
    <row r="2821" spans="1:43">
      <c r="A2821" t="s">
        <v>5382</v>
      </c>
      <c r="B2821">
        <v>411004000967</v>
      </c>
      <c r="C2821" t="s">
        <v>166</v>
      </c>
      <c r="D2821" t="s">
        <v>167</v>
      </c>
      <c r="E2821">
        <v>97209</v>
      </c>
      <c r="F2821" t="s">
        <v>75</v>
      </c>
      <c r="G2821" t="s">
        <v>168</v>
      </c>
      <c r="H2821" t="s">
        <v>169</v>
      </c>
      <c r="I2821" t="b">
        <v>0</v>
      </c>
      <c r="J2821" t="b">
        <v>0</v>
      </c>
      <c r="K2821" t="b">
        <v>0</v>
      </c>
      <c r="L2821" t="b">
        <v>0</v>
      </c>
      <c r="M2821" t="b">
        <v>0</v>
      </c>
      <c r="N2821" t="b">
        <v>0</v>
      </c>
      <c r="O2821" t="s">
        <v>87</v>
      </c>
      <c r="P2821" t="b">
        <v>0</v>
      </c>
      <c r="Q2821" t="b">
        <v>0</v>
      </c>
      <c r="R2821" t="s">
        <v>78</v>
      </c>
      <c r="S2821" t="s">
        <v>79</v>
      </c>
      <c r="V2821" t="s">
        <v>71</v>
      </c>
      <c r="W2821" t="s">
        <v>80</v>
      </c>
      <c r="X2821" t="s">
        <v>107</v>
      </c>
      <c r="Y2821" t="s">
        <v>88</v>
      </c>
      <c r="Z2821">
        <v>29.1</v>
      </c>
      <c r="AA2821">
        <v>0</v>
      </c>
      <c r="AB2821">
        <v>4.3600000000000003</v>
      </c>
      <c r="AC2821">
        <v>9</v>
      </c>
      <c r="AD2821">
        <v>333.44</v>
      </c>
      <c r="AE2821">
        <v>406.63</v>
      </c>
      <c r="AF2821">
        <v>120</v>
      </c>
      <c r="AG2821" t="b">
        <v>1</v>
      </c>
      <c r="AH2821">
        <v>406.64</v>
      </c>
      <c r="AI2821">
        <f t="shared" si="44"/>
        <v>19.943073394007307</v>
      </c>
      <c r="AJ2821">
        <v>2</v>
      </c>
      <c r="AK2821" t="b">
        <v>0</v>
      </c>
      <c r="AL2821" t="b">
        <v>0</v>
      </c>
      <c r="AM2821" t="s">
        <v>576</v>
      </c>
      <c r="AN2821" s="1">
        <v>40052</v>
      </c>
      <c r="AO2821" s="1">
        <v>40192</v>
      </c>
      <c r="AP2821" s="1">
        <v>40193</v>
      </c>
      <c r="AQ2821" s="1">
        <v>40211</v>
      </c>
    </row>
    <row r="2822" spans="1:43">
      <c r="A2822" t="s">
        <v>5383</v>
      </c>
      <c r="C2822" t="s">
        <v>301</v>
      </c>
      <c r="D2822" t="s">
        <v>122</v>
      </c>
      <c r="E2822">
        <v>70437</v>
      </c>
      <c r="F2822" t="s">
        <v>68</v>
      </c>
      <c r="G2822" t="s">
        <v>134</v>
      </c>
      <c r="H2822" t="s">
        <v>135</v>
      </c>
      <c r="I2822" t="b">
        <v>0</v>
      </c>
      <c r="J2822" t="b">
        <v>0</v>
      </c>
      <c r="K2822" t="b">
        <v>0</v>
      </c>
      <c r="L2822" t="b">
        <v>0</v>
      </c>
      <c r="M2822" t="b">
        <v>0</v>
      </c>
      <c r="N2822" t="b">
        <v>0</v>
      </c>
      <c r="O2822" t="s">
        <v>57</v>
      </c>
      <c r="P2822" t="b">
        <v>0</v>
      </c>
      <c r="Q2822" t="b">
        <v>0</v>
      </c>
      <c r="R2822" t="s">
        <v>171</v>
      </c>
      <c r="S2822" t="s">
        <v>79</v>
      </c>
      <c r="T2822" t="s">
        <v>113</v>
      </c>
      <c r="U2822" t="s">
        <v>113</v>
      </c>
      <c r="V2822" t="s">
        <v>71</v>
      </c>
      <c r="W2822" t="s">
        <v>114</v>
      </c>
      <c r="X2822" t="s">
        <v>62</v>
      </c>
      <c r="Y2822" t="s">
        <v>81</v>
      </c>
      <c r="Z2822">
        <v>28.23</v>
      </c>
      <c r="AA2822">
        <v>11.29</v>
      </c>
      <c r="AB2822">
        <v>7.06</v>
      </c>
      <c r="AC2822">
        <v>17</v>
      </c>
      <c r="AD2822">
        <v>346</v>
      </c>
      <c r="AE2822">
        <v>421.95</v>
      </c>
      <c r="AF2822">
        <v>10</v>
      </c>
      <c r="AG2822" t="b">
        <v>1</v>
      </c>
      <c r="AH2822">
        <v>407.06</v>
      </c>
      <c r="AI2822">
        <f t="shared" si="44"/>
        <v>16.368229255483062</v>
      </c>
      <c r="AJ2822">
        <v>10</v>
      </c>
      <c r="AK2822" t="b">
        <v>0</v>
      </c>
      <c r="AL2822" t="b">
        <v>0</v>
      </c>
      <c r="AM2822" t="s">
        <v>576</v>
      </c>
      <c r="AN2822" s="1">
        <v>39861</v>
      </c>
      <c r="AO2822" s="1">
        <v>39919</v>
      </c>
      <c r="AP2822" s="1">
        <v>40080</v>
      </c>
      <c r="AQ2822" s="1">
        <v>40011</v>
      </c>
    </row>
    <row r="2823" spans="1:43">
      <c r="A2823" t="s">
        <v>5384</v>
      </c>
      <c r="B2823">
        <v>120039000402</v>
      </c>
      <c r="C2823" t="s">
        <v>967</v>
      </c>
      <c r="D2823" t="s">
        <v>257</v>
      </c>
      <c r="E2823">
        <v>33056</v>
      </c>
      <c r="F2823" t="s">
        <v>54</v>
      </c>
      <c r="G2823" t="s">
        <v>968</v>
      </c>
      <c r="H2823" t="s">
        <v>969</v>
      </c>
      <c r="I2823" t="b">
        <v>0</v>
      </c>
      <c r="J2823" t="b">
        <v>1</v>
      </c>
      <c r="K2823" t="b">
        <v>0</v>
      </c>
      <c r="L2823" t="b">
        <v>0</v>
      </c>
      <c r="M2823" t="b">
        <v>0</v>
      </c>
      <c r="N2823" t="b">
        <v>0</v>
      </c>
      <c r="O2823" t="s">
        <v>77</v>
      </c>
      <c r="P2823" t="b">
        <v>0</v>
      </c>
      <c r="Q2823" t="b">
        <v>0</v>
      </c>
      <c r="R2823" t="s">
        <v>568</v>
      </c>
      <c r="S2823" t="s">
        <v>273</v>
      </c>
      <c r="T2823" t="s">
        <v>58</v>
      </c>
      <c r="U2823" t="s">
        <v>59</v>
      </c>
      <c r="V2823" t="s">
        <v>71</v>
      </c>
      <c r="W2823" t="s">
        <v>114</v>
      </c>
      <c r="X2823" t="s">
        <v>62</v>
      </c>
      <c r="Y2823" t="s">
        <v>81</v>
      </c>
      <c r="Z2823">
        <v>29.26</v>
      </c>
      <c r="AA2823">
        <v>0</v>
      </c>
      <c r="AB2823">
        <v>7.32</v>
      </c>
      <c r="AC2823">
        <v>17</v>
      </c>
      <c r="AD2823">
        <v>346</v>
      </c>
      <c r="AE2823">
        <v>421.95</v>
      </c>
      <c r="AF2823">
        <v>550</v>
      </c>
      <c r="AG2823" t="b">
        <v>1</v>
      </c>
      <c r="AH2823">
        <v>407.06</v>
      </c>
      <c r="AI2823">
        <f t="shared" si="44"/>
        <v>16.368229255483062</v>
      </c>
      <c r="AJ2823">
        <v>2</v>
      </c>
      <c r="AK2823" t="b">
        <v>0</v>
      </c>
      <c r="AL2823" t="b">
        <v>0</v>
      </c>
      <c r="AM2823" t="s">
        <v>576</v>
      </c>
      <c r="AN2823" s="1">
        <v>39484</v>
      </c>
      <c r="AO2823" s="1">
        <v>39538</v>
      </c>
      <c r="AP2823" s="1">
        <v>39609</v>
      </c>
      <c r="AQ2823" s="1">
        <v>39639</v>
      </c>
    </row>
    <row r="2824" spans="1:43">
      <c r="A2824" t="s">
        <v>5385</v>
      </c>
      <c r="B2824">
        <v>130042002620</v>
      </c>
      <c r="C2824" t="s">
        <v>279</v>
      </c>
      <c r="D2824" t="s">
        <v>280</v>
      </c>
      <c r="E2824">
        <v>31216</v>
      </c>
      <c r="F2824" t="s">
        <v>68</v>
      </c>
      <c r="G2824" t="s">
        <v>281</v>
      </c>
      <c r="H2824" t="s">
        <v>282</v>
      </c>
      <c r="I2824" t="b">
        <v>0</v>
      </c>
      <c r="J2824" t="b">
        <v>0</v>
      </c>
      <c r="K2824" t="b">
        <v>0</v>
      </c>
      <c r="L2824" t="b">
        <v>0</v>
      </c>
      <c r="M2824" t="b">
        <v>0</v>
      </c>
      <c r="N2824" t="b">
        <v>0</v>
      </c>
      <c r="O2824" t="s">
        <v>57</v>
      </c>
      <c r="P2824" t="b">
        <v>0</v>
      </c>
      <c r="Q2824" t="b">
        <v>0</v>
      </c>
      <c r="R2824" t="s">
        <v>171</v>
      </c>
      <c r="S2824" t="s">
        <v>79</v>
      </c>
      <c r="T2824" t="s">
        <v>58</v>
      </c>
      <c r="U2824" t="s">
        <v>59</v>
      </c>
      <c r="V2824" t="s">
        <v>60</v>
      </c>
      <c r="W2824" t="s">
        <v>114</v>
      </c>
      <c r="X2824" t="s">
        <v>62</v>
      </c>
      <c r="Y2824" t="s">
        <v>151</v>
      </c>
      <c r="Z2824">
        <v>28.18</v>
      </c>
      <c r="AA2824">
        <v>11.27</v>
      </c>
      <c r="AB2824">
        <v>4.2300000000000004</v>
      </c>
      <c r="AC2824">
        <v>9</v>
      </c>
      <c r="AD2824">
        <v>334</v>
      </c>
      <c r="AE2824">
        <v>407.32</v>
      </c>
      <c r="AF2824">
        <v>120</v>
      </c>
      <c r="AG2824" t="b">
        <v>1</v>
      </c>
      <c r="AH2824">
        <v>407.31</v>
      </c>
      <c r="AI2824">
        <f t="shared" si="44"/>
        <v>14.407845839694904</v>
      </c>
      <c r="AJ2824">
        <v>2</v>
      </c>
      <c r="AK2824" t="b">
        <v>1</v>
      </c>
      <c r="AL2824" t="b">
        <v>0</v>
      </c>
      <c r="AM2824" t="s">
        <v>576</v>
      </c>
      <c r="AN2824" s="1">
        <v>39978</v>
      </c>
      <c r="AO2824" s="1">
        <v>40072</v>
      </c>
      <c r="AP2824" s="1">
        <v>40107</v>
      </c>
      <c r="AQ2824" s="1">
        <v>40136</v>
      </c>
    </row>
    <row r="2825" spans="1:43">
      <c r="A2825" t="s">
        <v>5386</v>
      </c>
      <c r="B2825">
        <v>390438000698</v>
      </c>
      <c r="C2825" t="s">
        <v>1269</v>
      </c>
      <c r="D2825" t="s">
        <v>84</v>
      </c>
      <c r="E2825">
        <v>43229</v>
      </c>
      <c r="F2825" t="s">
        <v>75</v>
      </c>
      <c r="G2825" t="s">
        <v>1270</v>
      </c>
      <c r="H2825" t="s">
        <v>1271</v>
      </c>
      <c r="I2825" t="b">
        <v>0</v>
      </c>
      <c r="J2825" t="b">
        <v>0</v>
      </c>
      <c r="K2825" t="b">
        <v>0</v>
      </c>
      <c r="L2825" t="b">
        <v>0</v>
      </c>
      <c r="M2825" t="b">
        <v>0</v>
      </c>
      <c r="N2825" t="b">
        <v>0</v>
      </c>
      <c r="O2825" t="s">
        <v>77</v>
      </c>
      <c r="P2825" t="b">
        <v>0</v>
      </c>
      <c r="Q2825" t="b">
        <v>0</v>
      </c>
      <c r="R2825" t="s">
        <v>1</v>
      </c>
      <c r="S2825" t="s">
        <v>137</v>
      </c>
      <c r="T2825" t="s">
        <v>1</v>
      </c>
      <c r="U2825" t="s">
        <v>137</v>
      </c>
      <c r="V2825" t="s">
        <v>71</v>
      </c>
      <c r="W2825" t="s">
        <v>61</v>
      </c>
      <c r="X2825" t="s">
        <v>62</v>
      </c>
      <c r="Y2825" t="s">
        <v>63</v>
      </c>
      <c r="Z2825">
        <v>29.18</v>
      </c>
      <c r="AA2825">
        <v>0</v>
      </c>
      <c r="AB2825">
        <v>4.38</v>
      </c>
      <c r="AC2825">
        <v>9</v>
      </c>
      <c r="AD2825">
        <v>334.34</v>
      </c>
      <c r="AE2825">
        <v>407.73</v>
      </c>
      <c r="AF2825">
        <v>30</v>
      </c>
      <c r="AG2825" t="b">
        <v>0</v>
      </c>
      <c r="AH2825">
        <v>407.73</v>
      </c>
      <c r="AI2825">
        <f t="shared" si="44"/>
        <v>11.39580170117069</v>
      </c>
      <c r="AJ2825">
        <v>6</v>
      </c>
      <c r="AK2825" t="b">
        <v>0</v>
      </c>
      <c r="AL2825" t="b">
        <v>0</v>
      </c>
      <c r="AM2825" t="s">
        <v>576</v>
      </c>
      <c r="AN2825" s="1">
        <v>40034</v>
      </c>
      <c r="AO2825" s="1">
        <v>40161</v>
      </c>
      <c r="AQ2825" s="1">
        <v>40186</v>
      </c>
    </row>
    <row r="2826" spans="1:43">
      <c r="A2826" t="s">
        <v>5387</v>
      </c>
      <c r="B2826">
        <v>530771001251</v>
      </c>
      <c r="C2826" t="s">
        <v>1226</v>
      </c>
      <c r="D2826" t="s">
        <v>110</v>
      </c>
      <c r="E2826">
        <v>98112</v>
      </c>
      <c r="F2826" t="s">
        <v>75</v>
      </c>
      <c r="G2826" t="s">
        <v>1227</v>
      </c>
      <c r="H2826" t="s">
        <v>675</v>
      </c>
      <c r="I2826" t="b">
        <v>0</v>
      </c>
      <c r="J2826" t="b">
        <v>0</v>
      </c>
      <c r="K2826" t="b">
        <v>0</v>
      </c>
      <c r="L2826" t="b">
        <v>0</v>
      </c>
      <c r="M2826" t="b">
        <v>0</v>
      </c>
      <c r="N2826" t="b">
        <v>0</v>
      </c>
      <c r="O2826" t="s">
        <v>77</v>
      </c>
      <c r="P2826" t="b">
        <v>0</v>
      </c>
      <c r="Q2826" t="b">
        <v>0</v>
      </c>
      <c r="R2826" t="s">
        <v>58</v>
      </c>
      <c r="S2826" t="s">
        <v>59</v>
      </c>
      <c r="V2826" t="s">
        <v>60</v>
      </c>
      <c r="W2826" t="s">
        <v>114</v>
      </c>
      <c r="X2826" t="s">
        <v>107</v>
      </c>
      <c r="Y2826" t="s">
        <v>81</v>
      </c>
      <c r="Z2826">
        <v>27.77</v>
      </c>
      <c r="AA2826">
        <v>18.05</v>
      </c>
      <c r="AB2826">
        <v>6.94</v>
      </c>
      <c r="AC2826">
        <v>17</v>
      </c>
      <c r="AD2826">
        <v>347</v>
      </c>
      <c r="AE2826">
        <v>423.17</v>
      </c>
      <c r="AF2826">
        <v>8</v>
      </c>
      <c r="AG2826" t="b">
        <v>1</v>
      </c>
      <c r="AH2826">
        <v>408.24</v>
      </c>
      <c r="AI2826">
        <f t="shared" si="44"/>
        <v>8.2126195329629166</v>
      </c>
      <c r="AJ2826">
        <v>5</v>
      </c>
      <c r="AK2826" t="b">
        <v>0</v>
      </c>
      <c r="AL2826" t="b">
        <v>0</v>
      </c>
      <c r="AM2826" t="s">
        <v>576</v>
      </c>
      <c r="AN2826" s="1">
        <v>39764</v>
      </c>
      <c r="AO2826" s="1">
        <v>39782</v>
      </c>
      <c r="AP2826" s="1">
        <v>39904</v>
      </c>
      <c r="AQ2826" s="1">
        <v>39920</v>
      </c>
    </row>
    <row r="2827" spans="1:43">
      <c r="A2827" t="s">
        <v>5388</v>
      </c>
      <c r="B2827">
        <v>421596006929</v>
      </c>
      <c r="C2827" t="s">
        <v>5389</v>
      </c>
      <c r="D2827" t="s">
        <v>546</v>
      </c>
      <c r="E2827">
        <v>16651</v>
      </c>
      <c r="F2827" t="s">
        <v>68</v>
      </c>
      <c r="G2827" t="s">
        <v>5390</v>
      </c>
      <c r="H2827" t="s">
        <v>2131</v>
      </c>
      <c r="I2827" t="b">
        <v>0</v>
      </c>
      <c r="J2827" t="b">
        <v>0</v>
      </c>
      <c r="K2827" t="b">
        <v>0</v>
      </c>
      <c r="L2827" t="b">
        <v>0</v>
      </c>
      <c r="M2827" t="b">
        <v>0</v>
      </c>
      <c r="N2827" t="b">
        <v>0</v>
      </c>
      <c r="O2827" t="s">
        <v>77</v>
      </c>
      <c r="P2827" t="b">
        <v>0</v>
      </c>
      <c r="Q2827" t="b">
        <v>0</v>
      </c>
      <c r="R2827" t="s">
        <v>101</v>
      </c>
      <c r="S2827" t="s">
        <v>95</v>
      </c>
      <c r="T2827" t="s">
        <v>119</v>
      </c>
      <c r="U2827" t="s">
        <v>59</v>
      </c>
      <c r="V2827" t="s">
        <v>71</v>
      </c>
      <c r="W2827" t="s">
        <v>61</v>
      </c>
      <c r="X2827" t="s">
        <v>62</v>
      </c>
      <c r="Y2827" t="s">
        <v>63</v>
      </c>
      <c r="Z2827">
        <v>27.82</v>
      </c>
      <c r="AA2827">
        <v>16.690000000000001</v>
      </c>
      <c r="AB2827">
        <v>6.96</v>
      </c>
      <c r="AC2827">
        <v>17</v>
      </c>
      <c r="AD2827">
        <v>347</v>
      </c>
      <c r="AE2827">
        <v>423.17</v>
      </c>
      <c r="AF2827">
        <v>18</v>
      </c>
      <c r="AG2827" t="b">
        <v>1</v>
      </c>
      <c r="AH2827">
        <v>408.24</v>
      </c>
      <c r="AI2827">
        <f t="shared" si="44"/>
        <v>8.2126195329629166</v>
      </c>
      <c r="AJ2827">
        <v>1</v>
      </c>
      <c r="AK2827" t="b">
        <v>0</v>
      </c>
      <c r="AL2827" t="b">
        <v>0</v>
      </c>
      <c r="AM2827" t="s">
        <v>576</v>
      </c>
      <c r="AN2827" s="1">
        <v>39658</v>
      </c>
      <c r="AO2827" s="1">
        <v>39729</v>
      </c>
      <c r="AP2827" s="1">
        <v>39902</v>
      </c>
      <c r="AQ2827" s="1">
        <v>39812</v>
      </c>
    </row>
    <row r="2828" spans="1:43">
      <c r="A2828" t="s">
        <v>5391</v>
      </c>
      <c r="B2828">
        <v>90192000381</v>
      </c>
      <c r="C2828" t="s">
        <v>148</v>
      </c>
      <c r="D2828" t="s">
        <v>557</v>
      </c>
      <c r="E2828">
        <v>6112</v>
      </c>
      <c r="F2828" t="s">
        <v>75</v>
      </c>
      <c r="G2828" t="s">
        <v>5247</v>
      </c>
      <c r="H2828" t="s">
        <v>148</v>
      </c>
      <c r="I2828" t="b">
        <v>0</v>
      </c>
      <c r="J2828" t="b">
        <v>0</v>
      </c>
      <c r="K2828" t="b">
        <v>0</v>
      </c>
      <c r="L2828" t="b">
        <v>0</v>
      </c>
      <c r="M2828" t="b">
        <v>0</v>
      </c>
      <c r="N2828" t="b">
        <v>0</v>
      </c>
      <c r="O2828" t="s">
        <v>57</v>
      </c>
      <c r="P2828" t="b">
        <v>0</v>
      </c>
      <c r="Q2828" t="b">
        <v>0</v>
      </c>
      <c r="R2828" t="s">
        <v>101</v>
      </c>
      <c r="S2828" t="s">
        <v>95</v>
      </c>
      <c r="T2828" t="s">
        <v>113</v>
      </c>
      <c r="U2828" t="s">
        <v>113</v>
      </c>
      <c r="V2828" t="s">
        <v>71</v>
      </c>
      <c r="W2828" t="s">
        <v>61</v>
      </c>
      <c r="X2828" t="s">
        <v>62</v>
      </c>
      <c r="Y2828" t="s">
        <v>63</v>
      </c>
      <c r="Z2828">
        <v>29.3</v>
      </c>
      <c r="AA2828">
        <v>0</v>
      </c>
      <c r="AB2828">
        <v>7.33</v>
      </c>
      <c r="AC2828">
        <v>17</v>
      </c>
      <c r="AD2828">
        <v>347</v>
      </c>
      <c r="AE2828">
        <v>423.17</v>
      </c>
      <c r="AF2828">
        <v>18</v>
      </c>
      <c r="AG2828" t="b">
        <v>1</v>
      </c>
      <c r="AH2828">
        <v>408.24</v>
      </c>
      <c r="AI2828">
        <f t="shared" si="44"/>
        <v>8.2126195329629166</v>
      </c>
      <c r="AJ2828">
        <v>2</v>
      </c>
      <c r="AK2828" t="b">
        <v>0</v>
      </c>
      <c r="AL2828" t="b">
        <v>0</v>
      </c>
      <c r="AM2828" t="s">
        <v>576</v>
      </c>
      <c r="AN2828" s="1">
        <v>39467</v>
      </c>
      <c r="AO2828" s="1">
        <v>39551</v>
      </c>
      <c r="AP2828" s="1">
        <v>39756</v>
      </c>
      <c r="AQ2828" s="1">
        <v>39698</v>
      </c>
    </row>
    <row r="2829" spans="1:43">
      <c r="A2829" t="s">
        <v>5392</v>
      </c>
      <c r="B2829">
        <v>292265001244</v>
      </c>
      <c r="C2829" t="s">
        <v>1524</v>
      </c>
      <c r="D2829" t="s">
        <v>715</v>
      </c>
      <c r="E2829">
        <v>63121</v>
      </c>
      <c r="F2829" t="s">
        <v>54</v>
      </c>
      <c r="G2829" t="s">
        <v>5393</v>
      </c>
      <c r="H2829" t="s">
        <v>1005</v>
      </c>
      <c r="I2829" t="b">
        <v>0</v>
      </c>
      <c r="J2829" t="b">
        <v>0</v>
      </c>
      <c r="K2829" t="b">
        <v>0</v>
      </c>
      <c r="L2829" t="b">
        <v>0</v>
      </c>
      <c r="M2829" t="b">
        <v>0</v>
      </c>
      <c r="N2829" t="b">
        <v>0</v>
      </c>
      <c r="O2829" t="s">
        <v>77</v>
      </c>
      <c r="P2829" t="b">
        <v>1</v>
      </c>
      <c r="Q2829" t="b">
        <v>0</v>
      </c>
      <c r="R2829" t="s">
        <v>267</v>
      </c>
      <c r="S2829" t="s">
        <v>95</v>
      </c>
      <c r="T2829" t="s">
        <v>101</v>
      </c>
      <c r="U2829" t="s">
        <v>95</v>
      </c>
      <c r="V2829" t="s">
        <v>60</v>
      </c>
      <c r="W2829" t="s">
        <v>80</v>
      </c>
      <c r="X2829" t="s">
        <v>62</v>
      </c>
      <c r="Y2829" t="s">
        <v>151</v>
      </c>
      <c r="Z2829">
        <v>3.05</v>
      </c>
      <c r="AA2829">
        <v>0</v>
      </c>
      <c r="AB2829">
        <v>4.57</v>
      </c>
      <c r="AC2829">
        <v>35</v>
      </c>
      <c r="AD2829">
        <v>347.42</v>
      </c>
      <c r="AE2829">
        <v>408.73</v>
      </c>
      <c r="AF2829">
        <v>130</v>
      </c>
      <c r="AG2829" t="b">
        <v>1</v>
      </c>
      <c r="AH2829">
        <v>408.73</v>
      </c>
      <c r="AI2829">
        <f t="shared" si="44"/>
        <v>5.6442680380180912</v>
      </c>
      <c r="AJ2829">
        <v>4</v>
      </c>
      <c r="AK2829" t="b">
        <v>0</v>
      </c>
      <c r="AL2829" t="b">
        <v>0</v>
      </c>
      <c r="AM2829" t="s">
        <v>576</v>
      </c>
      <c r="AN2829" s="1">
        <v>40547</v>
      </c>
      <c r="AO2829" s="1">
        <v>40598</v>
      </c>
      <c r="AP2829" s="1">
        <v>40599</v>
      </c>
      <c r="AQ2829" s="1">
        <v>40697</v>
      </c>
    </row>
    <row r="2830" spans="1:43">
      <c r="A2830" t="s">
        <v>5394</v>
      </c>
      <c r="B2830">
        <v>61221001388</v>
      </c>
      <c r="C2830" t="s">
        <v>5395</v>
      </c>
      <c r="D2830" t="s">
        <v>128</v>
      </c>
      <c r="E2830">
        <v>90245</v>
      </c>
      <c r="F2830" t="s">
        <v>54</v>
      </c>
      <c r="G2830" t="s">
        <v>5396</v>
      </c>
      <c r="H2830" t="s">
        <v>130</v>
      </c>
      <c r="I2830" t="b">
        <v>0</v>
      </c>
      <c r="J2830" t="b">
        <v>0</v>
      </c>
      <c r="K2830" t="b">
        <v>0</v>
      </c>
      <c r="L2830" t="b">
        <v>0</v>
      </c>
      <c r="M2830" t="b">
        <v>0</v>
      </c>
      <c r="N2830" t="b">
        <v>0</v>
      </c>
      <c r="O2830" t="s">
        <v>77</v>
      </c>
      <c r="P2830" t="b">
        <v>0</v>
      </c>
      <c r="Q2830" t="b">
        <v>0</v>
      </c>
      <c r="R2830" t="s">
        <v>267</v>
      </c>
      <c r="S2830" t="s">
        <v>95</v>
      </c>
      <c r="T2830" t="s">
        <v>104</v>
      </c>
      <c r="U2830" t="s">
        <v>95</v>
      </c>
      <c r="V2830" t="s">
        <v>60</v>
      </c>
      <c r="W2830" t="s">
        <v>61</v>
      </c>
      <c r="X2830" t="s">
        <v>107</v>
      </c>
      <c r="Y2830" t="s">
        <v>88</v>
      </c>
      <c r="Z2830">
        <v>12.92</v>
      </c>
      <c r="AA2830">
        <v>25.08</v>
      </c>
      <c r="AB2830">
        <v>4.1100000000000003</v>
      </c>
      <c r="AC2830">
        <v>35</v>
      </c>
      <c r="AD2830">
        <v>351.18</v>
      </c>
      <c r="AE2830">
        <v>413.15</v>
      </c>
      <c r="AF2830">
        <v>180</v>
      </c>
      <c r="AG2830" t="b">
        <v>1</v>
      </c>
      <c r="AH2830">
        <v>408.74</v>
      </c>
      <c r="AI2830">
        <f t="shared" si="44"/>
        <v>5.5968527013866076</v>
      </c>
      <c r="AJ2830">
        <v>4</v>
      </c>
      <c r="AK2830" t="b">
        <v>1</v>
      </c>
      <c r="AL2830" t="b">
        <v>0</v>
      </c>
      <c r="AM2830" t="s">
        <v>576</v>
      </c>
      <c r="AN2830" s="1">
        <v>40493</v>
      </c>
      <c r="AO2830" s="1">
        <v>40527</v>
      </c>
      <c r="AP2830" s="1">
        <v>40619</v>
      </c>
      <c r="AQ2830" s="1">
        <v>40613</v>
      </c>
    </row>
    <row r="2831" spans="1:43">
      <c r="A2831" t="s">
        <v>5397</v>
      </c>
      <c r="C2831" t="s">
        <v>592</v>
      </c>
      <c r="D2831" t="s">
        <v>84</v>
      </c>
      <c r="E2831">
        <v>44106</v>
      </c>
      <c r="F2831" t="s">
        <v>75</v>
      </c>
      <c r="G2831" t="s">
        <v>593</v>
      </c>
      <c r="H2831" t="s">
        <v>594</v>
      </c>
      <c r="I2831" t="b">
        <v>0</v>
      </c>
      <c r="J2831" t="b">
        <v>0</v>
      </c>
      <c r="K2831" t="b">
        <v>0</v>
      </c>
      <c r="L2831" t="b">
        <v>0</v>
      </c>
      <c r="M2831" t="b">
        <v>0</v>
      </c>
      <c r="N2831" t="b">
        <v>0</v>
      </c>
      <c r="O2831" t="s">
        <v>87</v>
      </c>
      <c r="P2831" t="b">
        <v>0</v>
      </c>
      <c r="Q2831" t="b">
        <v>0</v>
      </c>
      <c r="R2831" t="s">
        <v>119</v>
      </c>
      <c r="S2831" t="s">
        <v>59</v>
      </c>
      <c r="T2831" t="s">
        <v>211</v>
      </c>
      <c r="U2831" t="s">
        <v>100</v>
      </c>
      <c r="V2831" t="s">
        <v>60</v>
      </c>
      <c r="W2831" t="s">
        <v>114</v>
      </c>
      <c r="X2831" t="s">
        <v>62</v>
      </c>
      <c r="Y2831" t="s">
        <v>88</v>
      </c>
      <c r="Z2831">
        <v>35.89</v>
      </c>
      <c r="AA2831">
        <v>0</v>
      </c>
      <c r="AB2831">
        <v>5.38</v>
      </c>
      <c r="AC2831">
        <v>9</v>
      </c>
      <c r="AD2831">
        <v>409.13</v>
      </c>
      <c r="AE2831">
        <v>498.94</v>
      </c>
      <c r="AF2831">
        <v>78</v>
      </c>
      <c r="AG2831" t="b">
        <v>1</v>
      </c>
      <c r="AH2831">
        <v>409.13</v>
      </c>
      <c r="AI2831">
        <f t="shared" si="44"/>
        <v>3.9036545727571408</v>
      </c>
      <c r="AJ2831">
        <v>1</v>
      </c>
      <c r="AK2831" t="b">
        <v>0</v>
      </c>
      <c r="AL2831" t="b">
        <v>0</v>
      </c>
      <c r="AM2831" t="s">
        <v>576</v>
      </c>
      <c r="AN2831" s="1">
        <v>40109</v>
      </c>
      <c r="AO2831" s="1">
        <v>40171</v>
      </c>
      <c r="AP2831" s="1">
        <v>40266</v>
      </c>
      <c r="AQ2831" s="1">
        <v>40267</v>
      </c>
    </row>
    <row r="2832" spans="1:43">
      <c r="A2832" t="s">
        <v>5398</v>
      </c>
      <c r="B2832">
        <v>481662001424</v>
      </c>
      <c r="C2832" t="s">
        <v>5399</v>
      </c>
      <c r="D2832" t="s">
        <v>248</v>
      </c>
      <c r="E2832">
        <v>78617</v>
      </c>
      <c r="F2832" t="s">
        <v>68</v>
      </c>
      <c r="G2832" t="s">
        <v>5400</v>
      </c>
      <c r="H2832" t="s">
        <v>1376</v>
      </c>
      <c r="I2832" t="b">
        <v>0</v>
      </c>
      <c r="J2832" t="b">
        <v>0</v>
      </c>
      <c r="K2832" t="b">
        <v>0</v>
      </c>
      <c r="L2832" t="b">
        <v>0</v>
      </c>
      <c r="M2832" t="b">
        <v>0</v>
      </c>
      <c r="N2832" t="b">
        <v>0</v>
      </c>
      <c r="O2832" t="s">
        <v>77</v>
      </c>
      <c r="P2832" t="b">
        <v>0</v>
      </c>
      <c r="Q2832" t="b">
        <v>0</v>
      </c>
      <c r="R2832" t="s">
        <v>267</v>
      </c>
      <c r="S2832" t="s">
        <v>95</v>
      </c>
      <c r="T2832" t="s">
        <v>155</v>
      </c>
      <c r="U2832" t="s">
        <v>137</v>
      </c>
      <c r="V2832" t="s">
        <v>71</v>
      </c>
      <c r="W2832" t="s">
        <v>80</v>
      </c>
      <c r="X2832" t="s">
        <v>62</v>
      </c>
      <c r="Y2832" t="s">
        <v>88</v>
      </c>
      <c r="Z2832">
        <v>29.46</v>
      </c>
      <c r="AA2832">
        <v>0</v>
      </c>
      <c r="AB2832">
        <v>7.37</v>
      </c>
      <c r="AC2832">
        <v>17</v>
      </c>
      <c r="AD2832">
        <v>348</v>
      </c>
      <c r="AE2832">
        <v>424.39</v>
      </c>
      <c r="AF2832">
        <v>150</v>
      </c>
      <c r="AG2832" t="b">
        <v>1</v>
      </c>
      <c r="AH2832">
        <v>409.41</v>
      </c>
      <c r="AI2832">
        <f t="shared" si="44"/>
        <v>2.8756251470742997</v>
      </c>
      <c r="AJ2832">
        <v>8</v>
      </c>
      <c r="AK2832" t="b">
        <v>1</v>
      </c>
      <c r="AL2832" t="b">
        <v>0</v>
      </c>
      <c r="AM2832" t="s">
        <v>576</v>
      </c>
      <c r="AN2832" s="1">
        <v>39852</v>
      </c>
      <c r="AO2832" s="1">
        <v>39906</v>
      </c>
      <c r="AP2832" s="1">
        <v>40087</v>
      </c>
      <c r="AQ2832" s="1">
        <v>40001</v>
      </c>
    </row>
    <row r="2833" spans="1:43">
      <c r="A2833" t="s">
        <v>5401</v>
      </c>
      <c r="B2833">
        <v>62211002627</v>
      </c>
      <c r="C2833" t="s">
        <v>1044</v>
      </c>
      <c r="D2833" t="s">
        <v>128</v>
      </c>
      <c r="E2833">
        <v>94550</v>
      </c>
      <c r="F2833" t="s">
        <v>54</v>
      </c>
      <c r="G2833" t="s">
        <v>1045</v>
      </c>
      <c r="H2833" t="s">
        <v>245</v>
      </c>
      <c r="I2833" t="b">
        <v>0</v>
      </c>
      <c r="J2833" t="b">
        <v>0</v>
      </c>
      <c r="K2833" t="b">
        <v>0</v>
      </c>
      <c r="L2833" t="b">
        <v>0</v>
      </c>
      <c r="M2833" t="b">
        <v>0</v>
      </c>
      <c r="N2833" t="b">
        <v>0</v>
      </c>
      <c r="O2833" t="s">
        <v>57</v>
      </c>
      <c r="P2833" t="b">
        <v>0</v>
      </c>
      <c r="Q2833" t="b">
        <v>0</v>
      </c>
      <c r="R2833" t="s">
        <v>58</v>
      </c>
      <c r="S2833" t="s">
        <v>59</v>
      </c>
      <c r="T2833" t="s">
        <v>119</v>
      </c>
      <c r="U2833" t="s">
        <v>59</v>
      </c>
      <c r="V2833" t="s">
        <v>60</v>
      </c>
      <c r="W2833" t="s">
        <v>80</v>
      </c>
      <c r="X2833" t="s">
        <v>62</v>
      </c>
      <c r="Y2833" t="s">
        <v>63</v>
      </c>
      <c r="Z2833">
        <v>0</v>
      </c>
      <c r="AA2833">
        <v>25.96</v>
      </c>
      <c r="AB2833">
        <v>5.37</v>
      </c>
      <c r="AC2833">
        <v>9</v>
      </c>
      <c r="AD2833">
        <v>398.33</v>
      </c>
      <c r="AE2833">
        <v>485.77</v>
      </c>
      <c r="AF2833">
        <v>30</v>
      </c>
      <c r="AG2833" t="b">
        <v>1</v>
      </c>
      <c r="AH2833">
        <v>409.76</v>
      </c>
      <c r="AI2833">
        <f t="shared" si="44"/>
        <v>1.8110883649709866</v>
      </c>
      <c r="AJ2833">
        <v>3</v>
      </c>
      <c r="AK2833" t="b">
        <v>0</v>
      </c>
      <c r="AL2833" t="b">
        <v>1</v>
      </c>
      <c r="AM2833" t="s">
        <v>576</v>
      </c>
      <c r="AN2833" s="1">
        <v>40272</v>
      </c>
      <c r="AO2833" s="1">
        <v>40409</v>
      </c>
      <c r="AP2833" s="1">
        <v>40492</v>
      </c>
      <c r="AQ2833" s="1">
        <v>40421</v>
      </c>
    </row>
    <row r="2834" spans="1:43">
      <c r="A2834" t="s">
        <v>5402</v>
      </c>
      <c r="B2834">
        <v>320006000039</v>
      </c>
      <c r="C2834" t="s">
        <v>226</v>
      </c>
      <c r="D2834" t="s">
        <v>227</v>
      </c>
      <c r="E2834">
        <v>89101</v>
      </c>
      <c r="F2834" t="s">
        <v>75</v>
      </c>
      <c r="G2834" t="s">
        <v>228</v>
      </c>
      <c r="H2834" t="s">
        <v>229</v>
      </c>
      <c r="I2834" t="b">
        <v>0</v>
      </c>
      <c r="J2834" t="b">
        <v>0</v>
      </c>
      <c r="K2834" t="b">
        <v>1</v>
      </c>
      <c r="L2834" t="b">
        <v>0</v>
      </c>
      <c r="M2834" t="b">
        <v>0</v>
      </c>
      <c r="N2834" t="b">
        <v>0</v>
      </c>
      <c r="O2834" t="s">
        <v>87</v>
      </c>
      <c r="P2834" t="b">
        <v>0</v>
      </c>
      <c r="Q2834" t="b">
        <v>0</v>
      </c>
      <c r="R2834" t="s">
        <v>211</v>
      </c>
      <c r="S2834" t="s">
        <v>100</v>
      </c>
      <c r="T2834" t="s">
        <v>1</v>
      </c>
      <c r="U2834" t="s">
        <v>137</v>
      </c>
      <c r="V2834" t="s">
        <v>60</v>
      </c>
      <c r="W2834" t="s">
        <v>61</v>
      </c>
      <c r="X2834" t="s">
        <v>62</v>
      </c>
      <c r="Y2834" t="s">
        <v>81</v>
      </c>
      <c r="Z2834">
        <v>27.73</v>
      </c>
      <c r="AA2834">
        <v>18.03</v>
      </c>
      <c r="AB2834">
        <v>4.16</v>
      </c>
      <c r="AC2834">
        <v>9</v>
      </c>
      <c r="AD2834">
        <v>336.26</v>
      </c>
      <c r="AE2834">
        <v>410.07</v>
      </c>
      <c r="AF2834">
        <v>971</v>
      </c>
      <c r="AG2834" t="b">
        <v>1</v>
      </c>
      <c r="AH2834">
        <v>410.08</v>
      </c>
      <c r="AI2834">
        <f t="shared" si="44"/>
        <v>1.0521975927621512</v>
      </c>
      <c r="AJ2834">
        <v>14</v>
      </c>
      <c r="AK2834" t="b">
        <v>1</v>
      </c>
      <c r="AL2834" t="b">
        <v>0</v>
      </c>
      <c r="AM2834" t="s">
        <v>576</v>
      </c>
      <c r="AN2834" s="1">
        <v>40340</v>
      </c>
      <c r="AO2834" s="1">
        <v>40344</v>
      </c>
      <c r="AP2834" s="1">
        <v>40344</v>
      </c>
      <c r="AQ2834" s="1">
        <v>40492</v>
      </c>
    </row>
    <row r="2835" spans="1:43">
      <c r="A2835" t="s">
        <v>5403</v>
      </c>
      <c r="B2835">
        <v>240009000201</v>
      </c>
      <c r="C2835" t="s">
        <v>669</v>
      </c>
      <c r="D2835" t="s">
        <v>609</v>
      </c>
      <c r="E2835">
        <v>21230</v>
      </c>
      <c r="F2835" t="s">
        <v>75</v>
      </c>
      <c r="G2835" t="s">
        <v>670</v>
      </c>
      <c r="H2835" t="s">
        <v>671</v>
      </c>
      <c r="I2835" t="b">
        <v>0</v>
      </c>
      <c r="J2835" t="b">
        <v>0</v>
      </c>
      <c r="K2835" t="b">
        <v>0</v>
      </c>
      <c r="L2835" t="b">
        <v>0</v>
      </c>
      <c r="M2835" t="b">
        <v>0</v>
      </c>
      <c r="N2835" t="b">
        <v>0</v>
      </c>
      <c r="O2835" t="s">
        <v>57</v>
      </c>
      <c r="P2835" t="b">
        <v>0</v>
      </c>
      <c r="Q2835" t="b">
        <v>0</v>
      </c>
      <c r="R2835" t="s">
        <v>58</v>
      </c>
      <c r="S2835" t="s">
        <v>59</v>
      </c>
      <c r="T2835" t="s">
        <v>113</v>
      </c>
      <c r="U2835" t="s">
        <v>113</v>
      </c>
      <c r="V2835" t="s">
        <v>71</v>
      </c>
      <c r="W2835" t="s">
        <v>61</v>
      </c>
      <c r="X2835" t="s">
        <v>62</v>
      </c>
      <c r="Y2835" t="s">
        <v>81</v>
      </c>
      <c r="Z2835">
        <v>28.27</v>
      </c>
      <c r="AA2835">
        <v>14.13</v>
      </c>
      <c r="AB2835">
        <v>7.07</v>
      </c>
      <c r="AC2835">
        <v>17</v>
      </c>
      <c r="AD2835">
        <v>349</v>
      </c>
      <c r="AE2835">
        <v>425.61</v>
      </c>
      <c r="AF2835">
        <v>20</v>
      </c>
      <c r="AG2835" t="b">
        <v>1</v>
      </c>
      <c r="AH2835">
        <v>410.59</v>
      </c>
      <c r="AI2835">
        <f t="shared" si="44"/>
        <v>0.26601542455429983</v>
      </c>
      <c r="AJ2835">
        <v>2</v>
      </c>
      <c r="AK2835" t="b">
        <v>0</v>
      </c>
      <c r="AL2835" t="b">
        <v>0</v>
      </c>
      <c r="AM2835" t="s">
        <v>576</v>
      </c>
      <c r="AN2835" s="1">
        <v>39454</v>
      </c>
      <c r="AO2835" s="1">
        <v>39637</v>
      </c>
      <c r="AP2835" s="1">
        <v>39805</v>
      </c>
      <c r="AQ2835" s="1">
        <v>39690</v>
      </c>
    </row>
    <row r="2836" spans="1:43">
      <c r="A2836" t="s">
        <v>5404</v>
      </c>
      <c r="B2836">
        <v>62805012054</v>
      </c>
      <c r="C2836" t="s">
        <v>93</v>
      </c>
      <c r="D2836" t="s">
        <v>128</v>
      </c>
      <c r="E2836">
        <v>94601</v>
      </c>
      <c r="F2836" t="s">
        <v>75</v>
      </c>
      <c r="G2836" t="s">
        <v>244</v>
      </c>
      <c r="H2836" t="s">
        <v>245</v>
      </c>
      <c r="I2836" t="b">
        <v>0</v>
      </c>
      <c r="J2836" t="b">
        <v>0</v>
      </c>
      <c r="K2836" t="b">
        <v>0</v>
      </c>
      <c r="L2836" t="b">
        <v>0</v>
      </c>
      <c r="M2836" t="b">
        <v>0</v>
      </c>
      <c r="N2836" t="b">
        <v>0</v>
      </c>
      <c r="O2836" t="s">
        <v>77</v>
      </c>
      <c r="P2836" t="b">
        <v>0</v>
      </c>
      <c r="Q2836" t="b">
        <v>0</v>
      </c>
      <c r="R2836" t="s">
        <v>94</v>
      </c>
      <c r="S2836" t="s">
        <v>95</v>
      </c>
      <c r="T2836" t="s">
        <v>119</v>
      </c>
      <c r="U2836" t="s">
        <v>59</v>
      </c>
      <c r="V2836" t="s">
        <v>60</v>
      </c>
      <c r="W2836" t="s">
        <v>114</v>
      </c>
      <c r="X2836" t="s">
        <v>62</v>
      </c>
      <c r="Y2836" t="s">
        <v>63</v>
      </c>
      <c r="Z2836">
        <v>0</v>
      </c>
      <c r="AA2836">
        <v>27.24</v>
      </c>
      <c r="AB2836">
        <v>4.47</v>
      </c>
      <c r="AC2836">
        <v>35</v>
      </c>
      <c r="AD2836">
        <v>364.4</v>
      </c>
      <c r="AE2836">
        <v>428.71</v>
      </c>
      <c r="AF2836">
        <v>20</v>
      </c>
      <c r="AG2836" t="b">
        <v>1</v>
      </c>
      <c r="AH2836">
        <v>411.06</v>
      </c>
      <c r="AI2836">
        <f t="shared" si="44"/>
        <v>2.0946028725348552E-3</v>
      </c>
      <c r="AJ2836">
        <v>3</v>
      </c>
      <c r="AK2836" t="b">
        <v>0</v>
      </c>
      <c r="AL2836" t="b">
        <v>0</v>
      </c>
      <c r="AM2836" t="s">
        <v>576</v>
      </c>
      <c r="AN2836" s="1">
        <v>40424</v>
      </c>
      <c r="AO2836" s="1">
        <v>40426</v>
      </c>
      <c r="AP2836" s="1">
        <v>40546</v>
      </c>
      <c r="AQ2836" s="1">
        <v>40574</v>
      </c>
    </row>
    <row r="2837" spans="1:43">
      <c r="A2837" t="s">
        <v>5405</v>
      </c>
      <c r="B2837">
        <v>190948000614</v>
      </c>
      <c r="C2837" t="s">
        <v>5406</v>
      </c>
      <c r="D2837" t="s">
        <v>730</v>
      </c>
      <c r="E2837">
        <v>52001</v>
      </c>
      <c r="F2837" t="s">
        <v>75</v>
      </c>
      <c r="G2837" t="s">
        <v>5407</v>
      </c>
      <c r="H2837" t="s">
        <v>5406</v>
      </c>
      <c r="I2837" t="b">
        <v>0</v>
      </c>
      <c r="J2837" t="b">
        <v>0</v>
      </c>
      <c r="K2837" t="b">
        <v>0</v>
      </c>
      <c r="L2837" t="b">
        <v>0</v>
      </c>
      <c r="M2837" t="b">
        <v>0</v>
      </c>
      <c r="N2837" t="b">
        <v>0</v>
      </c>
      <c r="O2837" t="s">
        <v>77</v>
      </c>
      <c r="P2837" t="b">
        <v>0</v>
      </c>
      <c r="Q2837" t="b">
        <v>0</v>
      </c>
      <c r="R2837" t="s">
        <v>58</v>
      </c>
      <c r="S2837" t="s">
        <v>59</v>
      </c>
      <c r="V2837" t="s">
        <v>60</v>
      </c>
      <c r="W2837" t="s">
        <v>80</v>
      </c>
      <c r="X2837" t="s">
        <v>62</v>
      </c>
      <c r="Y2837" t="s">
        <v>63</v>
      </c>
      <c r="Z2837">
        <v>0</v>
      </c>
      <c r="AA2837">
        <v>20.41</v>
      </c>
      <c r="AB2837">
        <v>4.47</v>
      </c>
      <c r="AC2837">
        <v>35</v>
      </c>
      <c r="AD2837">
        <v>357.88</v>
      </c>
      <c r="AE2837">
        <v>411.36</v>
      </c>
      <c r="AF2837">
        <v>25</v>
      </c>
      <c r="AG2837" t="b">
        <v>1</v>
      </c>
      <c r="AH2837">
        <v>411.36</v>
      </c>
      <c r="AI2837">
        <f t="shared" si="44"/>
        <v>6.4634503926751172E-2</v>
      </c>
      <c r="AJ2837">
        <v>1</v>
      </c>
      <c r="AK2837" t="b">
        <v>0</v>
      </c>
      <c r="AL2837" t="b">
        <v>0</v>
      </c>
      <c r="AM2837" t="s">
        <v>576</v>
      </c>
      <c r="AN2837" s="1">
        <v>40395</v>
      </c>
      <c r="AO2837" s="1">
        <v>40478</v>
      </c>
      <c r="AP2837" s="1">
        <v>40597</v>
      </c>
      <c r="AQ2837" s="1">
        <v>40545</v>
      </c>
    </row>
    <row r="2838" spans="1:43">
      <c r="A2838" t="s">
        <v>5408</v>
      </c>
      <c r="C2838" t="s">
        <v>73</v>
      </c>
      <c r="D2838" t="s">
        <v>74</v>
      </c>
      <c r="E2838">
        <v>10467</v>
      </c>
      <c r="F2838" t="s">
        <v>75</v>
      </c>
      <c r="G2838" t="s">
        <v>331</v>
      </c>
      <c r="H2838" t="s">
        <v>73</v>
      </c>
      <c r="I2838" t="b">
        <v>0</v>
      </c>
      <c r="J2838" t="b">
        <v>0</v>
      </c>
      <c r="K2838" t="b">
        <v>0</v>
      </c>
      <c r="L2838" t="b">
        <v>1</v>
      </c>
      <c r="M2838" t="b">
        <v>0</v>
      </c>
      <c r="N2838" t="b">
        <v>0</v>
      </c>
      <c r="O2838" t="s">
        <v>77</v>
      </c>
      <c r="P2838" t="b">
        <v>0</v>
      </c>
      <c r="Q2838" t="b">
        <v>0</v>
      </c>
      <c r="R2838" t="s">
        <v>58</v>
      </c>
      <c r="S2838" t="s">
        <v>59</v>
      </c>
      <c r="T2838" t="s">
        <v>58</v>
      </c>
      <c r="U2838" t="s">
        <v>59</v>
      </c>
      <c r="V2838" t="s">
        <v>60</v>
      </c>
      <c r="W2838" t="s">
        <v>114</v>
      </c>
      <c r="X2838" t="s">
        <v>62</v>
      </c>
      <c r="Y2838" t="s">
        <v>151</v>
      </c>
      <c r="Z2838">
        <v>29.57</v>
      </c>
      <c r="AA2838">
        <v>0</v>
      </c>
      <c r="AB2838">
        <v>7.39</v>
      </c>
      <c r="AC2838">
        <v>17</v>
      </c>
      <c r="AD2838">
        <v>350</v>
      </c>
      <c r="AE2838">
        <v>426.83</v>
      </c>
      <c r="AF2838">
        <v>58</v>
      </c>
      <c r="AG2838" t="b">
        <v>1</v>
      </c>
      <c r="AH2838">
        <v>411.76</v>
      </c>
      <c r="AI2838">
        <f t="shared" si="44"/>
        <v>0.42802103866567787</v>
      </c>
      <c r="AJ2838">
        <v>1</v>
      </c>
      <c r="AK2838" t="b">
        <v>0</v>
      </c>
      <c r="AL2838" t="b">
        <v>0</v>
      </c>
      <c r="AM2838" t="s">
        <v>576</v>
      </c>
      <c r="AN2838" s="1">
        <v>39408</v>
      </c>
      <c r="AO2838" s="1">
        <v>39408</v>
      </c>
      <c r="AP2838" s="1">
        <v>39491</v>
      </c>
      <c r="AQ2838" s="1">
        <v>39647</v>
      </c>
    </row>
    <row r="2839" spans="1:43">
      <c r="A2839" s="2" t="s">
        <v>5409</v>
      </c>
      <c r="B2839">
        <v>272124002701</v>
      </c>
      <c r="C2839" t="s">
        <v>747</v>
      </c>
      <c r="D2839" t="s">
        <v>201</v>
      </c>
      <c r="E2839">
        <v>55412</v>
      </c>
      <c r="F2839" t="s">
        <v>75</v>
      </c>
      <c r="G2839" t="s">
        <v>748</v>
      </c>
      <c r="H2839" t="s">
        <v>749</v>
      </c>
      <c r="I2839" t="b">
        <v>0</v>
      </c>
      <c r="J2839" t="b">
        <v>1</v>
      </c>
      <c r="K2839" t="b">
        <v>0</v>
      </c>
      <c r="L2839" t="b">
        <v>0</v>
      </c>
      <c r="M2839" t="b">
        <v>0</v>
      </c>
      <c r="N2839" t="b">
        <v>0</v>
      </c>
      <c r="O2839" t="s">
        <v>77</v>
      </c>
      <c r="P2839" t="b">
        <v>0</v>
      </c>
      <c r="Q2839" t="b">
        <v>0</v>
      </c>
      <c r="R2839" t="s">
        <v>113</v>
      </c>
      <c r="S2839" t="s">
        <v>113</v>
      </c>
      <c r="T2839" t="s">
        <v>113</v>
      </c>
      <c r="U2839" t="s">
        <v>113</v>
      </c>
      <c r="V2839" t="s">
        <v>60</v>
      </c>
      <c r="W2839" t="s">
        <v>61</v>
      </c>
      <c r="X2839" t="s">
        <v>62</v>
      </c>
      <c r="Y2839" t="s">
        <v>63</v>
      </c>
      <c r="Z2839">
        <v>0</v>
      </c>
      <c r="AA2839">
        <v>19.79</v>
      </c>
      <c r="AB2839">
        <v>4.57</v>
      </c>
      <c r="AC2839">
        <v>9</v>
      </c>
      <c r="AD2839">
        <v>337.76</v>
      </c>
      <c r="AE2839">
        <v>411.9</v>
      </c>
      <c r="AF2839">
        <v>15</v>
      </c>
      <c r="AG2839" t="b">
        <v>1</v>
      </c>
      <c r="AH2839">
        <v>411.9</v>
      </c>
      <c r="AI2839">
        <f t="shared" si="44"/>
        <v>0.63080632582428464</v>
      </c>
      <c r="AJ2839">
        <v>5</v>
      </c>
      <c r="AK2839" t="b">
        <v>0</v>
      </c>
      <c r="AL2839" t="b">
        <v>0</v>
      </c>
      <c r="AM2839" t="s">
        <v>576</v>
      </c>
      <c r="AN2839" s="1">
        <v>40214</v>
      </c>
      <c r="AO2839" s="1">
        <v>40253</v>
      </c>
      <c r="AP2839" s="1">
        <v>40345</v>
      </c>
      <c r="AQ2839" s="1">
        <v>40367</v>
      </c>
    </row>
    <row r="2840" spans="1:43">
      <c r="A2840" t="s">
        <v>5410</v>
      </c>
      <c r="C2840" t="s">
        <v>73</v>
      </c>
      <c r="D2840" t="s">
        <v>74</v>
      </c>
      <c r="E2840">
        <v>10455</v>
      </c>
      <c r="F2840" t="s">
        <v>75</v>
      </c>
      <c r="G2840" t="s">
        <v>117</v>
      </c>
      <c r="H2840" t="s">
        <v>73</v>
      </c>
      <c r="I2840" t="b">
        <v>0</v>
      </c>
      <c r="J2840" t="b">
        <v>0</v>
      </c>
      <c r="K2840" t="b">
        <v>0</v>
      </c>
      <c r="L2840" t="b">
        <v>0</v>
      </c>
      <c r="M2840" t="b">
        <v>0</v>
      </c>
      <c r="N2840" t="b">
        <v>0</v>
      </c>
      <c r="O2840" t="s">
        <v>77</v>
      </c>
      <c r="P2840" t="b">
        <v>0</v>
      </c>
      <c r="Q2840" t="b">
        <v>0</v>
      </c>
      <c r="R2840" t="s">
        <v>58</v>
      </c>
      <c r="S2840" t="s">
        <v>59</v>
      </c>
      <c r="T2840" t="s">
        <v>78</v>
      </c>
      <c r="U2840" t="s">
        <v>79</v>
      </c>
      <c r="V2840" t="s">
        <v>71</v>
      </c>
      <c r="W2840" t="s">
        <v>114</v>
      </c>
      <c r="X2840" t="s">
        <v>62</v>
      </c>
      <c r="Y2840" t="s">
        <v>151</v>
      </c>
      <c r="Z2840">
        <v>29.5</v>
      </c>
      <c r="AA2840">
        <v>0</v>
      </c>
      <c r="AB2840">
        <v>4.42</v>
      </c>
      <c r="AC2840">
        <v>9</v>
      </c>
      <c r="AD2840">
        <v>337.88</v>
      </c>
      <c r="AE2840">
        <v>412.05</v>
      </c>
      <c r="AF2840">
        <v>30</v>
      </c>
      <c r="AG2840" t="b">
        <v>1</v>
      </c>
      <c r="AH2840">
        <v>412.05</v>
      </c>
      <c r="AI2840">
        <f t="shared" si="44"/>
        <v>0.89157627635144676</v>
      </c>
      <c r="AJ2840">
        <v>2</v>
      </c>
      <c r="AK2840" t="b">
        <v>1</v>
      </c>
      <c r="AL2840" t="b">
        <v>1</v>
      </c>
      <c r="AM2840" t="s">
        <v>576</v>
      </c>
      <c r="AN2840" s="1">
        <v>40194</v>
      </c>
      <c r="AO2840" s="1">
        <v>40220</v>
      </c>
      <c r="AP2840" s="1">
        <v>40280</v>
      </c>
      <c r="AQ2840" s="1">
        <v>40350</v>
      </c>
    </row>
    <row r="2841" spans="1:43">
      <c r="A2841" t="s">
        <v>5411</v>
      </c>
      <c r="B2841">
        <v>61926002312</v>
      </c>
      <c r="C2841" t="s">
        <v>869</v>
      </c>
      <c r="D2841" t="s">
        <v>128</v>
      </c>
      <c r="E2841">
        <v>92509</v>
      </c>
      <c r="F2841" t="s">
        <v>54</v>
      </c>
      <c r="G2841" t="s">
        <v>1933</v>
      </c>
      <c r="H2841" t="s">
        <v>869</v>
      </c>
      <c r="I2841" t="b">
        <v>0</v>
      </c>
      <c r="J2841" t="b">
        <v>0</v>
      </c>
      <c r="K2841" t="b">
        <v>0</v>
      </c>
      <c r="L2841" t="b">
        <v>0</v>
      </c>
      <c r="M2841" t="b">
        <v>0</v>
      </c>
      <c r="N2841" t="b">
        <v>0</v>
      </c>
      <c r="O2841" t="s">
        <v>87</v>
      </c>
      <c r="P2841" t="b">
        <v>0</v>
      </c>
      <c r="Q2841" t="b">
        <v>0</v>
      </c>
      <c r="R2841" t="s">
        <v>155</v>
      </c>
      <c r="S2841" t="s">
        <v>137</v>
      </c>
      <c r="T2841" t="s">
        <v>78</v>
      </c>
      <c r="U2841" t="s">
        <v>79</v>
      </c>
      <c r="V2841" t="s">
        <v>71</v>
      </c>
      <c r="W2841" t="s">
        <v>80</v>
      </c>
      <c r="X2841" t="s">
        <v>62</v>
      </c>
      <c r="Y2841" t="s">
        <v>151</v>
      </c>
      <c r="Z2841">
        <v>3</v>
      </c>
      <c r="AA2841">
        <v>21.75</v>
      </c>
      <c r="AB2841">
        <v>4.5</v>
      </c>
      <c r="AC2841">
        <v>9</v>
      </c>
      <c r="AD2841">
        <v>338.24</v>
      </c>
      <c r="AE2841">
        <v>412.49</v>
      </c>
      <c r="AF2841">
        <v>180</v>
      </c>
      <c r="AG2841" t="b">
        <v>1</v>
      </c>
      <c r="AH2841">
        <v>412.48</v>
      </c>
      <c r="AI2841">
        <f t="shared" si="44"/>
        <v>1.8885168011958418</v>
      </c>
      <c r="AJ2841">
        <v>2</v>
      </c>
      <c r="AK2841" t="b">
        <v>1</v>
      </c>
      <c r="AL2841" t="b">
        <v>0</v>
      </c>
      <c r="AM2841" t="s">
        <v>576</v>
      </c>
      <c r="AN2841" s="1">
        <v>40294</v>
      </c>
      <c r="AO2841" s="1">
        <v>40351</v>
      </c>
      <c r="AP2841" s="1">
        <v>40521</v>
      </c>
      <c r="AQ2841" s="1">
        <v>40353</v>
      </c>
    </row>
    <row r="2842" spans="1:43">
      <c r="A2842" t="s">
        <v>5412</v>
      </c>
      <c r="B2842">
        <v>390436800221</v>
      </c>
      <c r="C2842" t="s">
        <v>157</v>
      </c>
      <c r="D2842" t="s">
        <v>84</v>
      </c>
      <c r="E2842">
        <v>44820</v>
      </c>
      <c r="F2842" t="s">
        <v>68</v>
      </c>
      <c r="G2842" t="s">
        <v>158</v>
      </c>
      <c r="H2842" t="s">
        <v>159</v>
      </c>
      <c r="I2842" t="b">
        <v>0</v>
      </c>
      <c r="J2842" t="b">
        <v>0</v>
      </c>
      <c r="K2842" t="b">
        <v>0</v>
      </c>
      <c r="L2842" t="b">
        <v>0</v>
      </c>
      <c r="M2842" t="b">
        <v>0</v>
      </c>
      <c r="N2842" t="b">
        <v>0</v>
      </c>
      <c r="O2842" t="s">
        <v>77</v>
      </c>
      <c r="P2842" t="b">
        <v>0</v>
      </c>
      <c r="Q2842" t="b">
        <v>0</v>
      </c>
      <c r="R2842" t="s">
        <v>267</v>
      </c>
      <c r="S2842" t="s">
        <v>95</v>
      </c>
      <c r="T2842" t="s">
        <v>104</v>
      </c>
      <c r="U2842" t="s">
        <v>95</v>
      </c>
      <c r="V2842" t="s">
        <v>60</v>
      </c>
      <c r="W2842" t="s">
        <v>61</v>
      </c>
      <c r="X2842" t="s">
        <v>62</v>
      </c>
      <c r="Y2842" t="s">
        <v>81</v>
      </c>
      <c r="Z2842">
        <v>29.69</v>
      </c>
      <c r="AA2842">
        <v>0</v>
      </c>
      <c r="AB2842">
        <v>7.42</v>
      </c>
      <c r="AC2842">
        <v>17</v>
      </c>
      <c r="AD2842">
        <v>351</v>
      </c>
      <c r="AE2842">
        <v>428.05</v>
      </c>
      <c r="AF2842">
        <v>22</v>
      </c>
      <c r="AG2842" t="b">
        <v>1</v>
      </c>
      <c r="AH2842">
        <v>412.94</v>
      </c>
      <c r="AI2842">
        <f t="shared" si="44"/>
        <v>3.3644113161455707</v>
      </c>
      <c r="AJ2842">
        <v>5</v>
      </c>
      <c r="AK2842" t="b">
        <v>0</v>
      </c>
      <c r="AL2842" t="b">
        <v>0</v>
      </c>
      <c r="AM2842" t="s">
        <v>576</v>
      </c>
      <c r="AN2842" s="1">
        <v>39823</v>
      </c>
      <c r="AO2842" s="1">
        <v>39905</v>
      </c>
      <c r="AP2842" s="1">
        <v>39916</v>
      </c>
      <c r="AQ2842" s="1">
        <v>39978</v>
      </c>
    </row>
    <row r="2843" spans="1:43">
      <c r="A2843" t="s">
        <v>5413</v>
      </c>
      <c r="B2843">
        <v>292928000434</v>
      </c>
      <c r="C2843" t="s">
        <v>1524</v>
      </c>
      <c r="D2843" t="s">
        <v>715</v>
      </c>
      <c r="E2843">
        <v>63110</v>
      </c>
      <c r="F2843" t="s">
        <v>75</v>
      </c>
      <c r="G2843" t="s">
        <v>1525</v>
      </c>
      <c r="H2843" t="s">
        <v>1526</v>
      </c>
      <c r="I2843" t="b">
        <v>0</v>
      </c>
      <c r="J2843" t="b">
        <v>1</v>
      </c>
      <c r="K2843" t="b">
        <v>0</v>
      </c>
      <c r="L2843" t="b">
        <v>0</v>
      </c>
      <c r="M2843" t="b">
        <v>0</v>
      </c>
      <c r="N2843" t="b">
        <v>0</v>
      </c>
      <c r="O2843" t="s">
        <v>57</v>
      </c>
      <c r="P2843" t="b">
        <v>0</v>
      </c>
      <c r="Q2843" t="b">
        <v>0</v>
      </c>
      <c r="R2843" t="s">
        <v>94</v>
      </c>
      <c r="S2843" t="s">
        <v>95</v>
      </c>
      <c r="V2843" t="s">
        <v>60</v>
      </c>
      <c r="W2843" t="s">
        <v>61</v>
      </c>
      <c r="X2843" t="s">
        <v>62</v>
      </c>
      <c r="Y2843" t="s">
        <v>88</v>
      </c>
      <c r="Z2843">
        <v>33.58</v>
      </c>
      <c r="AA2843">
        <v>0</v>
      </c>
      <c r="AB2843">
        <v>5.04</v>
      </c>
      <c r="AC2843">
        <v>35</v>
      </c>
      <c r="AD2843">
        <v>409.41</v>
      </c>
      <c r="AE2843">
        <v>481.66</v>
      </c>
      <c r="AF2843">
        <v>40</v>
      </c>
      <c r="AG2843" t="b">
        <v>1</v>
      </c>
      <c r="AH2843">
        <v>413.16</v>
      </c>
      <c r="AI2843">
        <f t="shared" si="44"/>
        <v>4.2198739102521019</v>
      </c>
      <c r="AJ2843">
        <v>3</v>
      </c>
      <c r="AK2843" t="b">
        <v>0</v>
      </c>
      <c r="AL2843" t="b">
        <v>0</v>
      </c>
      <c r="AM2843" t="s">
        <v>576</v>
      </c>
      <c r="AN2843" s="1">
        <v>40549</v>
      </c>
      <c r="AO2843" s="1">
        <v>40588</v>
      </c>
      <c r="AP2843" s="1">
        <v>40606</v>
      </c>
      <c r="AQ2843" s="1">
        <v>40699</v>
      </c>
    </row>
    <row r="2844" spans="1:43">
      <c r="A2844" t="s">
        <v>5414</v>
      </c>
      <c r="B2844">
        <v>470216000694</v>
      </c>
      <c r="C2844" t="s">
        <v>5415</v>
      </c>
      <c r="D2844" t="s">
        <v>222</v>
      </c>
      <c r="E2844">
        <v>37683</v>
      </c>
      <c r="F2844" t="s">
        <v>68</v>
      </c>
      <c r="G2844" t="s">
        <v>5416</v>
      </c>
      <c r="H2844" t="s">
        <v>1467</v>
      </c>
      <c r="I2844" t="b">
        <v>0</v>
      </c>
      <c r="J2844" t="b">
        <v>0</v>
      </c>
      <c r="K2844" t="b">
        <v>0</v>
      </c>
      <c r="L2844" t="b">
        <v>0</v>
      </c>
      <c r="M2844" t="b">
        <v>0</v>
      </c>
      <c r="N2844" t="b">
        <v>0</v>
      </c>
      <c r="O2844" t="s">
        <v>57</v>
      </c>
      <c r="P2844" t="b">
        <v>0</v>
      </c>
      <c r="Q2844" t="b">
        <v>0</v>
      </c>
      <c r="R2844" t="s">
        <v>78</v>
      </c>
      <c r="S2844" t="s">
        <v>79</v>
      </c>
      <c r="T2844" t="s">
        <v>58</v>
      </c>
      <c r="U2844" t="s">
        <v>59</v>
      </c>
      <c r="V2844" t="s">
        <v>60</v>
      </c>
      <c r="W2844" t="s">
        <v>80</v>
      </c>
      <c r="X2844" t="s">
        <v>62</v>
      </c>
      <c r="Y2844" t="s">
        <v>151</v>
      </c>
      <c r="Z2844">
        <v>12</v>
      </c>
      <c r="AA2844">
        <v>0</v>
      </c>
      <c r="AB2844">
        <v>4.5</v>
      </c>
      <c r="AC2844">
        <v>35</v>
      </c>
      <c r="AD2844">
        <v>351.48</v>
      </c>
      <c r="AE2844">
        <v>413.51</v>
      </c>
      <c r="AF2844">
        <v>30</v>
      </c>
      <c r="AG2844" t="b">
        <v>1</v>
      </c>
      <c r="AH2844">
        <v>413.51</v>
      </c>
      <c r="AI2844">
        <f t="shared" si="44"/>
        <v>5.780337128148533</v>
      </c>
      <c r="AJ2844">
        <v>3</v>
      </c>
      <c r="AK2844" t="b">
        <v>0</v>
      </c>
      <c r="AL2844" t="b">
        <v>0</v>
      </c>
      <c r="AM2844" t="s">
        <v>576</v>
      </c>
      <c r="AN2844" s="1">
        <v>40499</v>
      </c>
      <c r="AO2844" s="1">
        <v>40519</v>
      </c>
      <c r="AP2844" s="1">
        <v>40546</v>
      </c>
      <c r="AQ2844" s="1">
        <v>40647</v>
      </c>
    </row>
    <row r="2845" spans="1:43">
      <c r="A2845" t="s">
        <v>5417</v>
      </c>
      <c r="B2845">
        <v>271422002197</v>
      </c>
      <c r="C2845" t="s">
        <v>5418</v>
      </c>
      <c r="D2845" t="s">
        <v>201</v>
      </c>
      <c r="E2845">
        <v>55344</v>
      </c>
      <c r="F2845" t="s">
        <v>75</v>
      </c>
      <c r="G2845" t="s">
        <v>5419</v>
      </c>
      <c r="H2845" t="s">
        <v>749</v>
      </c>
      <c r="I2845" t="b">
        <v>0</v>
      </c>
      <c r="J2845" t="b">
        <v>0</v>
      </c>
      <c r="K2845" t="b">
        <v>0</v>
      </c>
      <c r="L2845" t="b">
        <v>0</v>
      </c>
      <c r="M2845" t="b">
        <v>0</v>
      </c>
      <c r="N2845" t="b">
        <v>0</v>
      </c>
      <c r="O2845" t="s">
        <v>57</v>
      </c>
      <c r="P2845" t="b">
        <v>0</v>
      </c>
      <c r="Q2845" t="b">
        <v>0</v>
      </c>
      <c r="R2845" t="s">
        <v>58</v>
      </c>
      <c r="S2845" t="s">
        <v>59</v>
      </c>
      <c r="T2845" t="s">
        <v>101</v>
      </c>
      <c r="U2845" t="s">
        <v>95</v>
      </c>
      <c r="V2845" t="s">
        <v>71</v>
      </c>
      <c r="W2845" t="s">
        <v>80</v>
      </c>
      <c r="X2845" t="s">
        <v>107</v>
      </c>
      <c r="Y2845" t="s">
        <v>63</v>
      </c>
      <c r="Z2845">
        <v>12</v>
      </c>
      <c r="AA2845">
        <v>0</v>
      </c>
      <c r="AB2845">
        <v>4.5</v>
      </c>
      <c r="AC2845">
        <v>35</v>
      </c>
      <c r="AD2845">
        <v>351.49</v>
      </c>
      <c r="AE2845">
        <v>413.52</v>
      </c>
      <c r="AF2845">
        <v>23</v>
      </c>
      <c r="AG2845" t="b">
        <v>1</v>
      </c>
      <c r="AH2845">
        <v>413.52</v>
      </c>
      <c r="AI2845">
        <f t="shared" si="44"/>
        <v>5.8285217915169625</v>
      </c>
      <c r="AJ2845">
        <v>2</v>
      </c>
      <c r="AK2845" t="b">
        <v>0</v>
      </c>
      <c r="AL2845" t="b">
        <v>0</v>
      </c>
      <c r="AM2845" t="s">
        <v>576</v>
      </c>
      <c r="AN2845" s="1">
        <v>40588</v>
      </c>
      <c r="AO2845" s="1">
        <v>40601</v>
      </c>
      <c r="AQ2845" s="1">
        <v>40737</v>
      </c>
    </row>
    <row r="2846" spans="1:43">
      <c r="A2846" t="s">
        <v>5420</v>
      </c>
      <c r="B2846">
        <v>240051001146</v>
      </c>
      <c r="C2846" t="s">
        <v>5421</v>
      </c>
      <c r="D2846" t="s">
        <v>609</v>
      </c>
      <c r="E2846">
        <v>20710</v>
      </c>
      <c r="F2846" t="s">
        <v>54</v>
      </c>
      <c r="G2846" t="s">
        <v>1750</v>
      </c>
      <c r="H2846" t="s">
        <v>1751</v>
      </c>
      <c r="I2846" t="b">
        <v>0</v>
      </c>
      <c r="J2846" t="b">
        <v>1</v>
      </c>
      <c r="K2846" t="b">
        <v>0</v>
      </c>
      <c r="L2846" t="b">
        <v>0</v>
      </c>
      <c r="M2846" t="b">
        <v>0</v>
      </c>
      <c r="N2846" t="b">
        <v>0</v>
      </c>
      <c r="O2846" t="s">
        <v>77</v>
      </c>
      <c r="P2846" t="b">
        <v>0</v>
      </c>
      <c r="Q2846" t="b">
        <v>0</v>
      </c>
      <c r="R2846" t="s">
        <v>119</v>
      </c>
      <c r="S2846" t="s">
        <v>59</v>
      </c>
      <c r="T2846" t="s">
        <v>78</v>
      </c>
      <c r="U2846" t="s">
        <v>79</v>
      </c>
      <c r="V2846" t="s">
        <v>60</v>
      </c>
      <c r="W2846" t="s">
        <v>114</v>
      </c>
      <c r="X2846" t="s">
        <v>62</v>
      </c>
      <c r="Y2846" t="s">
        <v>151</v>
      </c>
      <c r="Z2846">
        <v>0</v>
      </c>
      <c r="AA2846">
        <v>17.670000000000002</v>
      </c>
      <c r="AB2846">
        <v>4.42</v>
      </c>
      <c r="AC2846">
        <v>35</v>
      </c>
      <c r="AD2846">
        <v>351.65</v>
      </c>
      <c r="AE2846">
        <v>413.71</v>
      </c>
      <c r="AF2846">
        <v>45</v>
      </c>
      <c r="AG2846" t="b">
        <v>1</v>
      </c>
      <c r="AH2846">
        <v>413.71</v>
      </c>
      <c r="AI2846">
        <f t="shared" si="44"/>
        <v>6.7820303955179426</v>
      </c>
      <c r="AJ2846">
        <v>3</v>
      </c>
      <c r="AK2846" t="b">
        <v>0</v>
      </c>
      <c r="AL2846" t="b">
        <v>1</v>
      </c>
      <c r="AM2846" t="s">
        <v>576</v>
      </c>
      <c r="AN2846" s="1">
        <v>40515</v>
      </c>
      <c r="AO2846" s="1">
        <v>40517</v>
      </c>
      <c r="AP2846" s="1">
        <v>40627</v>
      </c>
      <c r="AQ2846" s="1">
        <v>40659</v>
      </c>
    </row>
    <row r="2847" spans="1:43">
      <c r="A2847" t="s">
        <v>5422</v>
      </c>
      <c r="B2847">
        <v>280219000384</v>
      </c>
      <c r="C2847" t="s">
        <v>1497</v>
      </c>
      <c r="D2847" t="s">
        <v>162</v>
      </c>
      <c r="E2847">
        <v>39212</v>
      </c>
      <c r="F2847" t="s">
        <v>75</v>
      </c>
      <c r="G2847" t="s">
        <v>5423</v>
      </c>
      <c r="H2847" t="s">
        <v>5424</v>
      </c>
      <c r="I2847" t="b">
        <v>0</v>
      </c>
      <c r="J2847" t="b">
        <v>0</v>
      </c>
      <c r="K2847" t="b">
        <v>0</v>
      </c>
      <c r="L2847" t="b">
        <v>0</v>
      </c>
      <c r="M2847" t="b">
        <v>0</v>
      </c>
      <c r="N2847" t="b">
        <v>0</v>
      </c>
      <c r="O2847" t="s">
        <v>77</v>
      </c>
      <c r="P2847" t="b">
        <v>0</v>
      </c>
      <c r="Q2847" t="b">
        <v>0</v>
      </c>
      <c r="R2847" t="s">
        <v>119</v>
      </c>
      <c r="S2847" t="s">
        <v>59</v>
      </c>
      <c r="T2847" t="s">
        <v>58</v>
      </c>
      <c r="U2847" t="s">
        <v>59</v>
      </c>
      <c r="V2847" t="s">
        <v>60</v>
      </c>
      <c r="W2847" t="s">
        <v>114</v>
      </c>
      <c r="X2847" t="s">
        <v>62</v>
      </c>
      <c r="Y2847" t="s">
        <v>88</v>
      </c>
      <c r="Z2847">
        <v>0</v>
      </c>
      <c r="AA2847">
        <v>20.440000000000001</v>
      </c>
      <c r="AB2847">
        <v>4.38</v>
      </c>
      <c r="AC2847">
        <v>35</v>
      </c>
      <c r="AD2847">
        <v>351.86</v>
      </c>
      <c r="AE2847">
        <v>413.95</v>
      </c>
      <c r="AF2847">
        <v>120</v>
      </c>
      <c r="AG2847" t="b">
        <v>1</v>
      </c>
      <c r="AH2847">
        <v>413.96</v>
      </c>
      <c r="AI2847">
        <f t="shared" si="44"/>
        <v>8.1466469797297734</v>
      </c>
      <c r="AJ2847">
        <v>7</v>
      </c>
      <c r="AK2847" t="b">
        <v>1</v>
      </c>
      <c r="AL2847" t="b">
        <v>1</v>
      </c>
      <c r="AM2847" t="s">
        <v>576</v>
      </c>
      <c r="AN2847" s="1">
        <v>40539</v>
      </c>
      <c r="AO2847" s="1">
        <v>40629</v>
      </c>
      <c r="AP2847" s="1">
        <v>40631</v>
      </c>
      <c r="AQ2847" s="1">
        <v>40687</v>
      </c>
    </row>
    <row r="2848" spans="1:43">
      <c r="A2848" t="s">
        <v>5425</v>
      </c>
      <c r="B2848">
        <v>62316010900</v>
      </c>
      <c r="C2848" t="s">
        <v>940</v>
      </c>
      <c r="D2848" t="s">
        <v>128</v>
      </c>
      <c r="E2848">
        <v>90262</v>
      </c>
      <c r="F2848" t="s">
        <v>54</v>
      </c>
      <c r="G2848" t="s">
        <v>941</v>
      </c>
      <c r="H2848" t="s">
        <v>130</v>
      </c>
      <c r="I2848" t="b">
        <v>0</v>
      </c>
      <c r="J2848" t="b">
        <v>0</v>
      </c>
      <c r="K2848" t="b">
        <v>0</v>
      </c>
      <c r="L2848" t="b">
        <v>0</v>
      </c>
      <c r="M2848" t="b">
        <v>0</v>
      </c>
      <c r="N2848" t="b">
        <v>0</v>
      </c>
      <c r="O2848" t="s">
        <v>87</v>
      </c>
      <c r="P2848" t="b">
        <v>0</v>
      </c>
      <c r="Q2848" t="b">
        <v>0</v>
      </c>
      <c r="R2848" t="s">
        <v>267</v>
      </c>
      <c r="S2848" t="s">
        <v>95</v>
      </c>
      <c r="T2848" t="s">
        <v>58</v>
      </c>
      <c r="U2848" t="s">
        <v>59</v>
      </c>
      <c r="V2848" t="s">
        <v>71</v>
      </c>
      <c r="W2848" t="s">
        <v>80</v>
      </c>
      <c r="X2848" t="s">
        <v>62</v>
      </c>
      <c r="Y2848" t="s">
        <v>81</v>
      </c>
      <c r="Z2848">
        <v>28</v>
      </c>
      <c r="AA2848">
        <v>20.3</v>
      </c>
      <c r="AB2848">
        <v>7</v>
      </c>
      <c r="AC2848">
        <v>17</v>
      </c>
      <c r="AD2848">
        <v>352</v>
      </c>
      <c r="AE2848">
        <v>429.27</v>
      </c>
      <c r="AF2848">
        <v>31</v>
      </c>
      <c r="AG2848" t="b">
        <v>1</v>
      </c>
      <c r="AH2848">
        <v>414.12</v>
      </c>
      <c r="AI2848">
        <f t="shared" si="44"/>
        <v>9.0856015936254959</v>
      </c>
      <c r="AJ2848">
        <v>2</v>
      </c>
      <c r="AK2848" t="b">
        <v>0</v>
      </c>
      <c r="AL2848" t="b">
        <v>0</v>
      </c>
      <c r="AM2848" t="s">
        <v>576</v>
      </c>
      <c r="AN2848" s="1">
        <v>39786</v>
      </c>
      <c r="AO2848" s="1">
        <v>39795</v>
      </c>
      <c r="AP2848" s="1">
        <v>39899</v>
      </c>
      <c r="AQ2848" s="1">
        <v>39934</v>
      </c>
    </row>
    <row r="2849" spans="1:43">
      <c r="A2849" t="s">
        <v>5426</v>
      </c>
      <c r="B2849">
        <v>62271010838</v>
      </c>
      <c r="C2849" t="s">
        <v>829</v>
      </c>
      <c r="D2849" t="s">
        <v>128</v>
      </c>
      <c r="E2849">
        <v>91303</v>
      </c>
      <c r="F2849" t="s">
        <v>75</v>
      </c>
      <c r="G2849" t="s">
        <v>271</v>
      </c>
      <c r="H2849" t="s">
        <v>130</v>
      </c>
      <c r="I2849" t="b">
        <v>1</v>
      </c>
      <c r="J2849" t="b">
        <v>0</v>
      </c>
      <c r="K2849" t="b">
        <v>0</v>
      </c>
      <c r="L2849" t="b">
        <v>0</v>
      </c>
      <c r="M2849" t="b">
        <v>0</v>
      </c>
      <c r="N2849" t="b">
        <v>0</v>
      </c>
      <c r="O2849" t="s">
        <v>57</v>
      </c>
      <c r="P2849" t="b">
        <v>0</v>
      </c>
      <c r="Q2849" t="b">
        <v>0</v>
      </c>
      <c r="R2849" t="s">
        <v>390</v>
      </c>
      <c r="S2849" t="s">
        <v>100</v>
      </c>
      <c r="T2849" t="s">
        <v>99</v>
      </c>
      <c r="U2849" t="s">
        <v>100</v>
      </c>
      <c r="V2849" t="s">
        <v>71</v>
      </c>
      <c r="W2849" t="s">
        <v>80</v>
      </c>
      <c r="X2849" t="s">
        <v>62</v>
      </c>
      <c r="Y2849" t="s">
        <v>81</v>
      </c>
      <c r="Z2849">
        <v>28</v>
      </c>
      <c r="AA2849">
        <v>20.3</v>
      </c>
      <c r="AB2849">
        <v>7</v>
      </c>
      <c r="AC2849">
        <v>17</v>
      </c>
      <c r="AD2849">
        <v>352</v>
      </c>
      <c r="AE2849">
        <v>429.27</v>
      </c>
      <c r="AF2849">
        <v>80</v>
      </c>
      <c r="AG2849" t="b">
        <v>1</v>
      </c>
      <c r="AH2849">
        <v>414.12</v>
      </c>
      <c r="AI2849">
        <f t="shared" si="44"/>
        <v>9.0856015936254959</v>
      </c>
      <c r="AJ2849">
        <v>6</v>
      </c>
      <c r="AK2849" t="b">
        <v>0</v>
      </c>
      <c r="AL2849" t="b">
        <v>0</v>
      </c>
      <c r="AM2849" t="s">
        <v>576</v>
      </c>
      <c r="AN2849" s="1">
        <v>39449</v>
      </c>
      <c r="AO2849" s="1">
        <v>39623</v>
      </c>
      <c r="AP2849" s="1">
        <v>39797</v>
      </c>
      <c r="AQ2849" s="1">
        <v>39689</v>
      </c>
    </row>
    <row r="2850" spans="1:43">
      <c r="A2850" t="s">
        <v>5427</v>
      </c>
      <c r="B2850">
        <v>251146001890</v>
      </c>
      <c r="C2850" t="s">
        <v>5428</v>
      </c>
      <c r="D2850" t="s">
        <v>707</v>
      </c>
      <c r="E2850">
        <v>2777</v>
      </c>
      <c r="F2850" t="s">
        <v>54</v>
      </c>
      <c r="G2850" t="s">
        <v>5429</v>
      </c>
      <c r="H2850" t="s">
        <v>1507</v>
      </c>
      <c r="I2850" t="b">
        <v>0</v>
      </c>
      <c r="J2850" t="b">
        <v>0</v>
      </c>
      <c r="K2850" t="b">
        <v>0</v>
      </c>
      <c r="L2850" t="b">
        <v>0</v>
      </c>
      <c r="M2850" t="b">
        <v>0</v>
      </c>
      <c r="N2850" t="b">
        <v>0</v>
      </c>
      <c r="O2850" t="s">
        <v>77</v>
      </c>
      <c r="P2850" t="b">
        <v>0</v>
      </c>
      <c r="Q2850" t="b">
        <v>0</v>
      </c>
      <c r="R2850" t="s">
        <v>104</v>
      </c>
      <c r="S2850" t="s">
        <v>95</v>
      </c>
      <c r="T2850" t="s">
        <v>211</v>
      </c>
      <c r="U2850" t="s">
        <v>100</v>
      </c>
      <c r="V2850" t="s">
        <v>71</v>
      </c>
      <c r="W2850" t="s">
        <v>61</v>
      </c>
      <c r="X2850" t="s">
        <v>107</v>
      </c>
      <c r="Y2850" t="s">
        <v>81</v>
      </c>
      <c r="Z2850">
        <v>7.31</v>
      </c>
      <c r="AA2850">
        <v>0</v>
      </c>
      <c r="AB2850">
        <v>4.78</v>
      </c>
      <c r="AC2850">
        <v>9</v>
      </c>
      <c r="AD2850">
        <v>339.89</v>
      </c>
      <c r="AE2850">
        <v>414.5</v>
      </c>
      <c r="AF2850">
        <v>30</v>
      </c>
      <c r="AG2850" t="b">
        <v>1</v>
      </c>
      <c r="AH2850">
        <v>414.49</v>
      </c>
      <c r="AI2850">
        <f t="shared" si="44"/>
        <v>11.453034138259055</v>
      </c>
      <c r="AJ2850">
        <v>3</v>
      </c>
      <c r="AK2850" t="b">
        <v>1</v>
      </c>
      <c r="AL2850" t="b">
        <v>0</v>
      </c>
      <c r="AM2850" t="s">
        <v>576</v>
      </c>
      <c r="AN2850" s="1">
        <v>40296</v>
      </c>
      <c r="AO2850" s="1">
        <v>40301</v>
      </c>
      <c r="AP2850" s="1">
        <v>40336</v>
      </c>
      <c r="AQ2850" s="1">
        <v>40447</v>
      </c>
    </row>
    <row r="2851" spans="1:43">
      <c r="A2851" t="s">
        <v>5430</v>
      </c>
      <c r="B2851">
        <v>481623006681</v>
      </c>
      <c r="C2851" t="s">
        <v>320</v>
      </c>
      <c r="D2851" t="s">
        <v>248</v>
      </c>
      <c r="E2851">
        <v>75230</v>
      </c>
      <c r="F2851" t="s">
        <v>75</v>
      </c>
      <c r="G2851" t="s">
        <v>453</v>
      </c>
      <c r="H2851" t="s">
        <v>320</v>
      </c>
      <c r="I2851" t="b">
        <v>0</v>
      </c>
      <c r="J2851" t="b">
        <v>0</v>
      </c>
      <c r="K2851" t="b">
        <v>0</v>
      </c>
      <c r="L2851" t="b">
        <v>0</v>
      </c>
      <c r="M2851" t="b">
        <v>0</v>
      </c>
      <c r="N2851" t="b">
        <v>0</v>
      </c>
      <c r="O2851" t="s">
        <v>87</v>
      </c>
      <c r="P2851" t="b">
        <v>1</v>
      </c>
      <c r="Q2851" t="b">
        <v>0</v>
      </c>
      <c r="R2851" t="s">
        <v>99</v>
      </c>
      <c r="S2851" t="s">
        <v>100</v>
      </c>
      <c r="T2851" t="s">
        <v>58</v>
      </c>
      <c r="U2851" t="s">
        <v>59</v>
      </c>
      <c r="V2851" t="s">
        <v>60</v>
      </c>
      <c r="W2851" t="s">
        <v>114</v>
      </c>
      <c r="X2851" t="s">
        <v>62</v>
      </c>
      <c r="Y2851" t="s">
        <v>81</v>
      </c>
      <c r="Z2851">
        <v>29.7</v>
      </c>
      <c r="AA2851">
        <v>0</v>
      </c>
      <c r="AB2851">
        <v>4.46</v>
      </c>
      <c r="AC2851">
        <v>9</v>
      </c>
      <c r="AD2851">
        <v>340.16</v>
      </c>
      <c r="AE2851">
        <v>414.83</v>
      </c>
      <c r="AF2851">
        <v>60</v>
      </c>
      <c r="AG2851" t="b">
        <v>1</v>
      </c>
      <c r="AH2851">
        <v>414.82</v>
      </c>
      <c r="AI2851">
        <f t="shared" si="44"/>
        <v>13.795528029418573</v>
      </c>
      <c r="AJ2851">
        <v>3</v>
      </c>
      <c r="AK2851" t="b">
        <v>1</v>
      </c>
      <c r="AL2851" t="b">
        <v>0</v>
      </c>
      <c r="AM2851" t="s">
        <v>576</v>
      </c>
      <c r="AN2851" s="1">
        <v>40029</v>
      </c>
      <c r="AO2851" s="1">
        <v>40120</v>
      </c>
      <c r="AP2851" s="1">
        <v>40261</v>
      </c>
      <c r="AQ2851" s="1">
        <v>40183</v>
      </c>
    </row>
    <row r="2852" spans="1:43">
      <c r="A2852" t="s">
        <v>5431</v>
      </c>
      <c r="C2852" t="s">
        <v>252</v>
      </c>
      <c r="D2852" t="s">
        <v>67</v>
      </c>
      <c r="E2852">
        <v>28262</v>
      </c>
      <c r="F2852" t="s">
        <v>75</v>
      </c>
      <c r="G2852" t="s">
        <v>253</v>
      </c>
      <c r="H2852" t="s">
        <v>254</v>
      </c>
      <c r="I2852" t="b">
        <v>0</v>
      </c>
      <c r="J2852" t="b">
        <v>0</v>
      </c>
      <c r="K2852" t="b">
        <v>0</v>
      </c>
      <c r="L2852" t="b">
        <v>0</v>
      </c>
      <c r="M2852" t="b">
        <v>0</v>
      </c>
      <c r="N2852" t="b">
        <v>0</v>
      </c>
      <c r="O2852" t="s">
        <v>77</v>
      </c>
      <c r="P2852" t="b">
        <v>1</v>
      </c>
      <c r="Q2852" t="b">
        <v>0</v>
      </c>
      <c r="R2852" t="s">
        <v>267</v>
      </c>
      <c r="S2852" t="s">
        <v>95</v>
      </c>
      <c r="V2852" t="s">
        <v>71</v>
      </c>
      <c r="W2852" t="s">
        <v>61</v>
      </c>
      <c r="X2852" t="s">
        <v>62</v>
      </c>
      <c r="Y2852" t="s">
        <v>151</v>
      </c>
      <c r="Z2852">
        <v>31.04</v>
      </c>
      <c r="AA2852">
        <v>13.19</v>
      </c>
      <c r="AB2852">
        <v>7.76</v>
      </c>
      <c r="AC2852">
        <v>17</v>
      </c>
      <c r="AD2852">
        <v>379</v>
      </c>
      <c r="AE2852">
        <v>462.2</v>
      </c>
      <c r="AF2852">
        <v>135</v>
      </c>
      <c r="AG2852" t="b">
        <v>0</v>
      </c>
      <c r="AH2852">
        <v>415</v>
      </c>
      <c r="AI2852">
        <f t="shared" si="44"/>
        <v>15.165051970051149</v>
      </c>
      <c r="AJ2852">
        <v>5</v>
      </c>
      <c r="AK2852" t="b">
        <v>0</v>
      </c>
      <c r="AL2852" t="b">
        <v>0</v>
      </c>
      <c r="AM2852" t="s">
        <v>576</v>
      </c>
      <c r="AN2852" s="1">
        <v>39451</v>
      </c>
      <c r="AO2852" s="1">
        <v>39469</v>
      </c>
      <c r="AQ2852" s="1">
        <v>39687</v>
      </c>
    </row>
    <row r="2853" spans="1:43">
      <c r="A2853" t="s">
        <v>5432</v>
      </c>
      <c r="B2853">
        <v>370441001751</v>
      </c>
      <c r="C2853" t="s">
        <v>5433</v>
      </c>
      <c r="D2853" t="s">
        <v>67</v>
      </c>
      <c r="E2853">
        <v>27030</v>
      </c>
      <c r="F2853" t="s">
        <v>68</v>
      </c>
      <c r="G2853" t="s">
        <v>5434</v>
      </c>
      <c r="H2853" t="s">
        <v>5435</v>
      </c>
      <c r="I2853" t="b">
        <v>0</v>
      </c>
      <c r="J2853" t="b">
        <v>0</v>
      </c>
      <c r="K2853" t="b">
        <v>0</v>
      </c>
      <c r="L2853" t="b">
        <v>0</v>
      </c>
      <c r="M2853" t="b">
        <v>0</v>
      </c>
      <c r="N2853" t="b">
        <v>0</v>
      </c>
      <c r="O2853" t="s">
        <v>57</v>
      </c>
      <c r="P2853" t="b">
        <v>0</v>
      </c>
      <c r="Q2853" t="b">
        <v>0</v>
      </c>
      <c r="R2853" t="s">
        <v>58</v>
      </c>
      <c r="S2853" t="s">
        <v>59</v>
      </c>
      <c r="T2853" t="s">
        <v>171</v>
      </c>
      <c r="U2853" t="s">
        <v>79</v>
      </c>
      <c r="V2853" t="s">
        <v>60</v>
      </c>
      <c r="W2853" t="s">
        <v>114</v>
      </c>
      <c r="X2853" t="s">
        <v>62</v>
      </c>
      <c r="Y2853" t="s">
        <v>151</v>
      </c>
      <c r="Z2853">
        <v>28.77</v>
      </c>
      <c r="AA2853">
        <v>12.23</v>
      </c>
      <c r="AB2853">
        <v>7.19</v>
      </c>
      <c r="AC2853">
        <v>17</v>
      </c>
      <c r="AD2853">
        <v>353</v>
      </c>
      <c r="AE2853">
        <v>430.49</v>
      </c>
      <c r="AF2853">
        <v>150</v>
      </c>
      <c r="AG2853" t="b">
        <v>1</v>
      </c>
      <c r="AH2853">
        <v>415.29</v>
      </c>
      <c r="AI2853">
        <f t="shared" si="44"/>
        <v>17.507807207737056</v>
      </c>
      <c r="AJ2853">
        <v>2</v>
      </c>
      <c r="AK2853" t="b">
        <v>0</v>
      </c>
      <c r="AL2853" t="b">
        <v>0</v>
      </c>
      <c r="AM2853" t="s">
        <v>576</v>
      </c>
      <c r="AN2853" s="1">
        <v>39859</v>
      </c>
      <c r="AO2853" s="1">
        <v>39899</v>
      </c>
      <c r="AP2853" s="1">
        <v>39986</v>
      </c>
      <c r="AQ2853" s="1">
        <v>40009</v>
      </c>
    </row>
    <row r="2854" spans="1:43">
      <c r="A2854" t="s">
        <v>5436</v>
      </c>
      <c r="B2854">
        <v>170993000886</v>
      </c>
      <c r="C2854" t="s">
        <v>181</v>
      </c>
      <c r="D2854" t="s">
        <v>182</v>
      </c>
      <c r="E2854">
        <v>60626</v>
      </c>
      <c r="F2854" t="s">
        <v>75</v>
      </c>
      <c r="G2854" t="s">
        <v>1795</v>
      </c>
      <c r="H2854" t="s">
        <v>184</v>
      </c>
      <c r="I2854" t="b">
        <v>0</v>
      </c>
      <c r="J2854" t="b">
        <v>0</v>
      </c>
      <c r="K2854" t="b">
        <v>0</v>
      </c>
      <c r="L2854" t="b">
        <v>0</v>
      </c>
      <c r="M2854" t="b">
        <v>0</v>
      </c>
      <c r="N2854" t="b">
        <v>0</v>
      </c>
      <c r="O2854" t="s">
        <v>57</v>
      </c>
      <c r="P2854" t="b">
        <v>0</v>
      </c>
      <c r="Q2854" t="b">
        <v>0</v>
      </c>
      <c r="R2854" t="s">
        <v>1</v>
      </c>
      <c r="S2854" t="s">
        <v>137</v>
      </c>
      <c r="V2854" t="s">
        <v>60</v>
      </c>
      <c r="W2854" t="s">
        <v>61</v>
      </c>
      <c r="X2854" t="s">
        <v>62</v>
      </c>
      <c r="Y2854" t="s">
        <v>63</v>
      </c>
      <c r="Z2854">
        <v>29.9</v>
      </c>
      <c r="AA2854">
        <v>0</v>
      </c>
      <c r="AB2854">
        <v>7.48</v>
      </c>
      <c r="AC2854">
        <v>17</v>
      </c>
      <c r="AD2854">
        <v>353</v>
      </c>
      <c r="AE2854">
        <v>430.49</v>
      </c>
      <c r="AF2854">
        <v>23</v>
      </c>
      <c r="AG2854" t="b">
        <v>1</v>
      </c>
      <c r="AH2854">
        <v>415.29</v>
      </c>
      <c r="AI2854">
        <f t="shared" si="44"/>
        <v>17.507807207737056</v>
      </c>
      <c r="AJ2854">
        <v>5</v>
      </c>
      <c r="AK2854" t="b">
        <v>0</v>
      </c>
      <c r="AL2854" t="b">
        <v>0</v>
      </c>
      <c r="AM2854" t="s">
        <v>576</v>
      </c>
      <c r="AN2854" s="1">
        <v>39725</v>
      </c>
      <c r="AO2854" s="1">
        <v>39794</v>
      </c>
      <c r="AP2854" s="1">
        <v>39891</v>
      </c>
      <c r="AQ2854" s="1">
        <v>39875</v>
      </c>
    </row>
    <row r="2855" spans="1:43">
      <c r="A2855" t="s">
        <v>5437</v>
      </c>
      <c r="C2855" t="s">
        <v>483</v>
      </c>
      <c r="D2855" t="s">
        <v>74</v>
      </c>
      <c r="E2855">
        <v>11216</v>
      </c>
      <c r="F2855" t="s">
        <v>75</v>
      </c>
      <c r="G2855" t="s">
        <v>484</v>
      </c>
      <c r="H2855" t="s">
        <v>483</v>
      </c>
      <c r="I2855" t="b">
        <v>0</v>
      </c>
      <c r="J2855" t="b">
        <v>0</v>
      </c>
      <c r="K2855" t="b">
        <v>0</v>
      </c>
      <c r="L2855" t="b">
        <v>0</v>
      </c>
      <c r="M2855" t="b">
        <v>0</v>
      </c>
      <c r="N2855" t="b">
        <v>0</v>
      </c>
      <c r="O2855" t="s">
        <v>77</v>
      </c>
      <c r="P2855" t="b">
        <v>0</v>
      </c>
      <c r="Q2855" t="b">
        <v>0</v>
      </c>
      <c r="R2855" t="s">
        <v>267</v>
      </c>
      <c r="S2855" t="s">
        <v>95</v>
      </c>
      <c r="T2855" t="s">
        <v>267</v>
      </c>
      <c r="U2855" t="s">
        <v>95</v>
      </c>
      <c r="V2855" t="s">
        <v>60</v>
      </c>
      <c r="W2855" t="s">
        <v>61</v>
      </c>
      <c r="X2855" t="s">
        <v>62</v>
      </c>
      <c r="Y2855" t="s">
        <v>63</v>
      </c>
      <c r="Z2855">
        <v>29.75</v>
      </c>
      <c r="AA2855">
        <v>0</v>
      </c>
      <c r="AB2855">
        <v>4.46</v>
      </c>
      <c r="AC2855">
        <v>9</v>
      </c>
      <c r="AD2855">
        <v>340.66</v>
      </c>
      <c r="AE2855">
        <v>415.44</v>
      </c>
      <c r="AF2855">
        <v>400</v>
      </c>
      <c r="AG2855" t="b">
        <v>1</v>
      </c>
      <c r="AH2855">
        <v>415.44</v>
      </c>
      <c r="AI2855">
        <f t="shared" si="44"/>
        <v>18.785577158263969</v>
      </c>
      <c r="AJ2855">
        <v>2</v>
      </c>
      <c r="AK2855" t="b">
        <v>0</v>
      </c>
      <c r="AL2855" t="b">
        <v>0</v>
      </c>
      <c r="AM2855" t="s">
        <v>576</v>
      </c>
      <c r="AN2855" s="1">
        <v>40132</v>
      </c>
      <c r="AO2855" s="1">
        <v>40178</v>
      </c>
      <c r="AP2855" s="1">
        <v>40182</v>
      </c>
      <c r="AQ2855" s="1">
        <v>40289</v>
      </c>
    </row>
    <row r="2856" spans="1:43">
      <c r="A2856" t="s">
        <v>5438</v>
      </c>
      <c r="B2856">
        <v>231461000763</v>
      </c>
      <c r="C2856" t="s">
        <v>5439</v>
      </c>
      <c r="D2856" t="s">
        <v>384</v>
      </c>
      <c r="E2856">
        <v>4967</v>
      </c>
      <c r="F2856" t="s">
        <v>68</v>
      </c>
      <c r="G2856" t="s">
        <v>5440</v>
      </c>
      <c r="H2856" t="s">
        <v>3343</v>
      </c>
      <c r="I2856" t="b">
        <v>0</v>
      </c>
      <c r="J2856" t="b">
        <v>0</v>
      </c>
      <c r="K2856" t="b">
        <v>0</v>
      </c>
      <c r="L2856" t="b">
        <v>0</v>
      </c>
      <c r="M2856" t="b">
        <v>0</v>
      </c>
      <c r="N2856" t="b">
        <v>0</v>
      </c>
      <c r="O2856" t="s">
        <v>57</v>
      </c>
      <c r="P2856" t="b">
        <v>0</v>
      </c>
      <c r="Q2856" t="b">
        <v>0</v>
      </c>
      <c r="R2856" t="s">
        <v>58</v>
      </c>
      <c r="S2856" t="s">
        <v>59</v>
      </c>
      <c r="T2856" t="s">
        <v>101</v>
      </c>
      <c r="U2856" t="s">
        <v>95</v>
      </c>
      <c r="V2856" t="s">
        <v>60</v>
      </c>
      <c r="W2856" t="s">
        <v>1</v>
      </c>
      <c r="X2856" t="s">
        <v>62</v>
      </c>
      <c r="Y2856" t="s">
        <v>63</v>
      </c>
      <c r="Z2856">
        <v>0</v>
      </c>
      <c r="AA2856">
        <v>14.95</v>
      </c>
      <c r="AB2856">
        <v>4.4800000000000004</v>
      </c>
      <c r="AC2856">
        <v>35</v>
      </c>
      <c r="AD2856">
        <v>353.43</v>
      </c>
      <c r="AE2856">
        <v>415.8</v>
      </c>
      <c r="AF2856">
        <v>18</v>
      </c>
      <c r="AG2856" t="b">
        <v>1</v>
      </c>
      <c r="AH2856">
        <v>415.8</v>
      </c>
      <c r="AI2856">
        <f t="shared" si="44"/>
        <v>22.035825039529147</v>
      </c>
      <c r="AJ2856">
        <v>2</v>
      </c>
      <c r="AK2856" t="b">
        <v>1</v>
      </c>
      <c r="AL2856" t="b">
        <v>0</v>
      </c>
      <c r="AM2856" t="s">
        <v>576</v>
      </c>
      <c r="AN2856" s="1">
        <v>40408</v>
      </c>
      <c r="AO2856" s="1">
        <v>40479</v>
      </c>
      <c r="AP2856" s="1">
        <v>40505</v>
      </c>
      <c r="AQ2856" s="1">
        <v>40558</v>
      </c>
    </row>
    <row r="2857" spans="1:43">
      <c r="A2857" t="s">
        <v>5441</v>
      </c>
      <c r="B2857">
        <v>360246000023</v>
      </c>
      <c r="C2857" t="s">
        <v>372</v>
      </c>
      <c r="D2857" t="s">
        <v>74</v>
      </c>
      <c r="E2857">
        <v>12208</v>
      </c>
      <c r="F2857" t="s">
        <v>75</v>
      </c>
      <c r="G2857" t="s">
        <v>373</v>
      </c>
      <c r="H2857" t="s">
        <v>372</v>
      </c>
      <c r="I2857" t="b">
        <v>0</v>
      </c>
      <c r="J2857" t="b">
        <v>0</v>
      </c>
      <c r="K2857" t="b">
        <v>0</v>
      </c>
      <c r="L2857" t="b">
        <v>0</v>
      </c>
      <c r="M2857" t="b">
        <v>0</v>
      </c>
      <c r="N2857" t="b">
        <v>0</v>
      </c>
      <c r="O2857" t="s">
        <v>77</v>
      </c>
      <c r="P2857" t="b">
        <v>0</v>
      </c>
      <c r="Q2857" t="b">
        <v>0</v>
      </c>
      <c r="R2857" t="s">
        <v>113</v>
      </c>
      <c r="S2857" t="s">
        <v>113</v>
      </c>
      <c r="V2857" t="s">
        <v>71</v>
      </c>
      <c r="W2857" t="s">
        <v>61</v>
      </c>
      <c r="X2857" t="s">
        <v>62</v>
      </c>
      <c r="Y2857" t="s">
        <v>63</v>
      </c>
      <c r="AD2857">
        <v>359.78</v>
      </c>
      <c r="AE2857">
        <v>438.76</v>
      </c>
      <c r="AF2857">
        <v>8</v>
      </c>
      <c r="AG2857" t="b">
        <v>1</v>
      </c>
      <c r="AH2857">
        <v>416</v>
      </c>
      <c r="AI2857">
        <f t="shared" si="44"/>
        <v>23.953518306898513</v>
      </c>
      <c r="AJ2857">
        <v>2</v>
      </c>
      <c r="AK2857" t="b">
        <v>0</v>
      </c>
      <c r="AL2857" t="b">
        <v>0</v>
      </c>
      <c r="AM2857" t="s">
        <v>576</v>
      </c>
      <c r="AN2857" s="1">
        <v>39056</v>
      </c>
      <c r="AO2857" s="1">
        <v>39073</v>
      </c>
      <c r="AP2857" s="1">
        <v>39140</v>
      </c>
      <c r="AQ2857" s="1">
        <v>39299</v>
      </c>
    </row>
    <row r="2858" spans="1:43">
      <c r="A2858" t="s">
        <v>5442</v>
      </c>
      <c r="C2858" t="s">
        <v>73</v>
      </c>
      <c r="D2858" t="s">
        <v>74</v>
      </c>
      <c r="E2858">
        <v>10454</v>
      </c>
      <c r="F2858" t="s">
        <v>75</v>
      </c>
      <c r="G2858" t="s">
        <v>117</v>
      </c>
      <c r="H2858" t="s">
        <v>73</v>
      </c>
      <c r="I2858" t="b">
        <v>0</v>
      </c>
      <c r="J2858" t="b">
        <v>0</v>
      </c>
      <c r="K2858" t="b">
        <v>0</v>
      </c>
      <c r="L2858" t="b">
        <v>0</v>
      </c>
      <c r="M2858" t="b">
        <v>0</v>
      </c>
      <c r="N2858" t="b">
        <v>0</v>
      </c>
      <c r="O2858" t="s">
        <v>77</v>
      </c>
      <c r="P2858" t="b">
        <v>0</v>
      </c>
      <c r="Q2858" t="b">
        <v>0</v>
      </c>
      <c r="R2858" t="s">
        <v>58</v>
      </c>
      <c r="S2858" t="s">
        <v>59</v>
      </c>
      <c r="T2858" t="s">
        <v>119</v>
      </c>
      <c r="U2858" t="s">
        <v>59</v>
      </c>
      <c r="V2858" t="s">
        <v>60</v>
      </c>
      <c r="W2858" t="s">
        <v>114</v>
      </c>
      <c r="X2858" t="s">
        <v>62</v>
      </c>
      <c r="Y2858" t="s">
        <v>151</v>
      </c>
      <c r="Z2858">
        <v>29.84</v>
      </c>
      <c r="AA2858">
        <v>0</v>
      </c>
      <c r="AB2858">
        <v>7.46</v>
      </c>
      <c r="AC2858">
        <v>17</v>
      </c>
      <c r="AD2858">
        <v>353.63</v>
      </c>
      <c r="AE2858">
        <v>431.26</v>
      </c>
      <c r="AF2858">
        <v>400</v>
      </c>
      <c r="AG2858" t="b">
        <v>1</v>
      </c>
      <c r="AH2858">
        <v>416.01</v>
      </c>
      <c r="AI2858">
        <f t="shared" si="44"/>
        <v>24.051502970266895</v>
      </c>
      <c r="AJ2858">
        <v>1</v>
      </c>
      <c r="AK2858" t="b">
        <v>0</v>
      </c>
      <c r="AL2858" t="b">
        <v>0</v>
      </c>
      <c r="AM2858" t="s">
        <v>576</v>
      </c>
      <c r="AN2858" s="1">
        <v>38895</v>
      </c>
      <c r="AO2858" s="1">
        <v>39239</v>
      </c>
      <c r="AQ2858" s="1">
        <v>39253</v>
      </c>
    </row>
    <row r="2859" spans="1:43">
      <c r="A2859" s="2" t="s">
        <v>5443</v>
      </c>
      <c r="C2859" t="s">
        <v>4161</v>
      </c>
      <c r="D2859" t="s">
        <v>162</v>
      </c>
      <c r="E2859">
        <v>38614</v>
      </c>
      <c r="F2859" t="s">
        <v>68</v>
      </c>
      <c r="G2859" t="s">
        <v>4162</v>
      </c>
      <c r="H2859" t="s">
        <v>4163</v>
      </c>
      <c r="I2859" t="b">
        <v>0</v>
      </c>
      <c r="J2859" t="b">
        <v>0</v>
      </c>
      <c r="K2859" t="b">
        <v>0</v>
      </c>
      <c r="L2859" t="b">
        <v>0</v>
      </c>
      <c r="M2859" t="b">
        <v>0</v>
      </c>
      <c r="N2859" t="b">
        <v>0</v>
      </c>
      <c r="O2859" t="s">
        <v>87</v>
      </c>
      <c r="P2859" t="b">
        <v>1</v>
      </c>
      <c r="Q2859" t="b">
        <v>0</v>
      </c>
      <c r="R2859" t="s">
        <v>101</v>
      </c>
      <c r="S2859" t="s">
        <v>95</v>
      </c>
      <c r="T2859" t="s">
        <v>136</v>
      </c>
      <c r="U2859" t="s">
        <v>137</v>
      </c>
      <c r="V2859" t="s">
        <v>60</v>
      </c>
      <c r="W2859" t="s">
        <v>61</v>
      </c>
      <c r="X2859" t="s">
        <v>62</v>
      </c>
      <c r="Y2859" t="s">
        <v>63</v>
      </c>
      <c r="Z2859">
        <v>28.03</v>
      </c>
      <c r="AA2859">
        <v>19.62</v>
      </c>
      <c r="AB2859">
        <v>4.2</v>
      </c>
      <c r="AC2859">
        <v>9</v>
      </c>
      <c r="AD2859">
        <v>341.14</v>
      </c>
      <c r="AE2859">
        <v>416.02</v>
      </c>
      <c r="AF2859">
        <v>23</v>
      </c>
      <c r="AG2859" t="b">
        <v>0</v>
      </c>
      <c r="AH2859">
        <v>416.02</v>
      </c>
      <c r="AI2859">
        <f t="shared" si="44"/>
        <v>24.149687633635281</v>
      </c>
      <c r="AJ2859">
        <v>9</v>
      </c>
      <c r="AK2859" t="b">
        <v>0</v>
      </c>
      <c r="AL2859" t="b">
        <v>0</v>
      </c>
      <c r="AM2859" t="s">
        <v>576</v>
      </c>
      <c r="AN2859" s="1">
        <v>40101</v>
      </c>
      <c r="AO2859" s="1">
        <v>40123</v>
      </c>
      <c r="AP2859" s="1">
        <v>40197</v>
      </c>
      <c r="AQ2859" s="1">
        <v>40258</v>
      </c>
    </row>
    <row r="2860" spans="1:43">
      <c r="A2860" t="s">
        <v>5444</v>
      </c>
      <c r="B2860">
        <v>421086000794</v>
      </c>
      <c r="C2860" t="s">
        <v>5445</v>
      </c>
      <c r="D2860" t="s">
        <v>546</v>
      </c>
      <c r="E2860">
        <v>19607</v>
      </c>
      <c r="F2860" t="s">
        <v>54</v>
      </c>
      <c r="G2860" t="s">
        <v>5446</v>
      </c>
      <c r="H2860" t="s">
        <v>5447</v>
      </c>
      <c r="I2860" t="b">
        <v>0</v>
      </c>
      <c r="J2860" t="b">
        <v>0</v>
      </c>
      <c r="K2860" t="b">
        <v>0</v>
      </c>
      <c r="L2860" t="b">
        <v>0</v>
      </c>
      <c r="M2860" t="b">
        <v>0</v>
      </c>
      <c r="N2860" t="b">
        <v>0</v>
      </c>
      <c r="O2860" t="s">
        <v>57</v>
      </c>
      <c r="P2860" t="b">
        <v>0</v>
      </c>
      <c r="Q2860" t="b">
        <v>0</v>
      </c>
      <c r="R2860" t="s">
        <v>136</v>
      </c>
      <c r="S2860" t="s">
        <v>137</v>
      </c>
      <c r="V2860" t="s">
        <v>60</v>
      </c>
      <c r="W2860" t="s">
        <v>61</v>
      </c>
      <c r="X2860" t="s">
        <v>107</v>
      </c>
      <c r="Y2860" t="s">
        <v>63</v>
      </c>
      <c r="Z2860">
        <v>35.82</v>
      </c>
      <c r="AA2860">
        <v>0</v>
      </c>
      <c r="AB2860">
        <v>4.4800000000000004</v>
      </c>
      <c r="AC2860">
        <v>35</v>
      </c>
      <c r="AD2860">
        <v>373.8</v>
      </c>
      <c r="AE2860">
        <v>429.66</v>
      </c>
      <c r="AF2860">
        <v>25</v>
      </c>
      <c r="AG2860" t="b">
        <v>1</v>
      </c>
      <c r="AH2860">
        <v>416.21</v>
      </c>
      <c r="AI2860">
        <f t="shared" si="44"/>
        <v>26.05319623763625</v>
      </c>
      <c r="AJ2860">
        <v>10</v>
      </c>
      <c r="AK2860" t="b">
        <v>0</v>
      </c>
      <c r="AL2860" t="b">
        <v>0</v>
      </c>
      <c r="AM2860" t="s">
        <v>576</v>
      </c>
      <c r="AN2860" s="1">
        <v>40384</v>
      </c>
      <c r="AO2860" s="1">
        <v>40520</v>
      </c>
      <c r="AP2860" s="1">
        <v>40616</v>
      </c>
      <c r="AQ2860" s="1">
        <v>40533</v>
      </c>
    </row>
    <row r="2861" spans="1:43">
      <c r="A2861" t="s">
        <v>5448</v>
      </c>
      <c r="B2861">
        <v>360009702582</v>
      </c>
      <c r="C2861" t="s">
        <v>483</v>
      </c>
      <c r="D2861" t="s">
        <v>74</v>
      </c>
      <c r="E2861">
        <v>11237</v>
      </c>
      <c r="F2861" t="s">
        <v>75</v>
      </c>
      <c r="G2861" t="s">
        <v>76</v>
      </c>
      <c r="H2861" t="s">
        <v>483</v>
      </c>
      <c r="I2861" t="b">
        <v>0</v>
      </c>
      <c r="J2861" t="b">
        <v>1</v>
      </c>
      <c r="K2861" t="b">
        <v>0</v>
      </c>
      <c r="L2861" t="b">
        <v>0</v>
      </c>
      <c r="M2861" t="b">
        <v>0</v>
      </c>
      <c r="N2861" t="b">
        <v>0</v>
      </c>
      <c r="O2861" t="s">
        <v>77</v>
      </c>
      <c r="P2861" t="b">
        <v>0</v>
      </c>
      <c r="Q2861" t="b">
        <v>0</v>
      </c>
      <c r="R2861" t="s">
        <v>521</v>
      </c>
      <c r="S2861" t="s">
        <v>137</v>
      </c>
      <c r="V2861" t="s">
        <v>71</v>
      </c>
      <c r="W2861" t="s">
        <v>488</v>
      </c>
      <c r="X2861" t="s">
        <v>62</v>
      </c>
      <c r="Y2861" t="s">
        <v>151</v>
      </c>
      <c r="Z2861">
        <v>0</v>
      </c>
      <c r="AA2861">
        <v>0</v>
      </c>
      <c r="AB2861">
        <v>5.58</v>
      </c>
      <c r="AC2861">
        <v>35</v>
      </c>
      <c r="AD2861">
        <v>412.58</v>
      </c>
      <c r="AE2861">
        <v>485.39</v>
      </c>
      <c r="AF2861">
        <v>148</v>
      </c>
      <c r="AG2861" t="b">
        <v>0</v>
      </c>
      <c r="AH2861">
        <v>416.33</v>
      </c>
      <c r="AI2861">
        <f t="shared" si="44"/>
        <v>27.292612198057977</v>
      </c>
      <c r="AJ2861">
        <v>2</v>
      </c>
      <c r="AK2861" t="b">
        <v>0</v>
      </c>
      <c r="AL2861" t="b">
        <v>0</v>
      </c>
      <c r="AM2861" t="s">
        <v>576</v>
      </c>
      <c r="AN2861" s="1">
        <v>40564</v>
      </c>
      <c r="AO2861" s="1">
        <v>40623</v>
      </c>
      <c r="AQ2861" s="1">
        <v>40664</v>
      </c>
    </row>
    <row r="2862" spans="1:43">
      <c r="A2862" t="s">
        <v>5449</v>
      </c>
      <c r="B2862">
        <v>173451004969</v>
      </c>
      <c r="C2862" t="s">
        <v>449</v>
      </c>
      <c r="D2862" t="s">
        <v>182</v>
      </c>
      <c r="E2862">
        <v>61102</v>
      </c>
      <c r="F2862" t="s">
        <v>75</v>
      </c>
      <c r="G2862" t="s">
        <v>471</v>
      </c>
      <c r="H2862" t="s">
        <v>451</v>
      </c>
      <c r="I2862" t="b">
        <v>0</v>
      </c>
      <c r="J2862" t="b">
        <v>1</v>
      </c>
      <c r="K2862" t="b">
        <v>0</v>
      </c>
      <c r="L2862" t="b">
        <v>0</v>
      </c>
      <c r="M2862" t="b">
        <v>0</v>
      </c>
      <c r="N2862" t="b">
        <v>0</v>
      </c>
      <c r="O2862" t="s">
        <v>77</v>
      </c>
      <c r="P2862" t="b">
        <v>0</v>
      </c>
      <c r="Q2862" t="b">
        <v>0</v>
      </c>
      <c r="R2862" t="s">
        <v>267</v>
      </c>
      <c r="S2862" t="s">
        <v>95</v>
      </c>
      <c r="T2862" t="s">
        <v>136</v>
      </c>
      <c r="U2862" t="s">
        <v>137</v>
      </c>
      <c r="V2862" t="s">
        <v>71</v>
      </c>
      <c r="W2862" t="s">
        <v>61</v>
      </c>
      <c r="X2862" t="s">
        <v>62</v>
      </c>
      <c r="Y2862" t="s">
        <v>63</v>
      </c>
      <c r="Z2862">
        <v>0</v>
      </c>
      <c r="AA2862">
        <v>0</v>
      </c>
      <c r="AB2862">
        <v>4.71</v>
      </c>
      <c r="AC2862">
        <v>35</v>
      </c>
      <c r="AD2862">
        <v>353.91</v>
      </c>
      <c r="AE2862">
        <v>416.36</v>
      </c>
      <c r="AF2862">
        <v>20</v>
      </c>
      <c r="AG2862" t="b">
        <v>1</v>
      </c>
      <c r="AH2862">
        <v>416.36</v>
      </c>
      <c r="AI2862">
        <f t="shared" si="44"/>
        <v>27.606966188163707</v>
      </c>
      <c r="AJ2862">
        <v>1</v>
      </c>
      <c r="AK2862" t="b">
        <v>1</v>
      </c>
      <c r="AL2862" t="b">
        <v>0</v>
      </c>
      <c r="AM2862" t="s">
        <v>576</v>
      </c>
      <c r="AN2862" s="1">
        <v>40423</v>
      </c>
      <c r="AO2862" s="1">
        <v>40478</v>
      </c>
      <c r="AP2862" s="1">
        <v>40562</v>
      </c>
      <c r="AQ2862" s="1">
        <v>40573</v>
      </c>
    </row>
    <row r="2863" spans="1:43">
      <c r="A2863" t="s">
        <v>5450</v>
      </c>
      <c r="B2863">
        <v>180393000653</v>
      </c>
      <c r="C2863" t="s">
        <v>401</v>
      </c>
      <c r="D2863" t="s">
        <v>368</v>
      </c>
      <c r="E2863">
        <v>46526</v>
      </c>
      <c r="F2863" t="s">
        <v>75</v>
      </c>
      <c r="G2863" t="s">
        <v>5451</v>
      </c>
      <c r="H2863" t="s">
        <v>403</v>
      </c>
      <c r="I2863" t="b">
        <v>0</v>
      </c>
      <c r="J2863" t="b">
        <v>0</v>
      </c>
      <c r="K2863" t="b">
        <v>0</v>
      </c>
      <c r="L2863" t="b">
        <v>0</v>
      </c>
      <c r="M2863" t="b">
        <v>0</v>
      </c>
      <c r="N2863" t="b">
        <v>0</v>
      </c>
      <c r="O2863" t="s">
        <v>87</v>
      </c>
      <c r="P2863" t="b">
        <v>0</v>
      </c>
      <c r="Q2863" t="b">
        <v>0</v>
      </c>
      <c r="R2863" t="s">
        <v>58</v>
      </c>
      <c r="S2863" t="s">
        <v>59</v>
      </c>
      <c r="T2863" t="s">
        <v>136</v>
      </c>
      <c r="U2863" t="s">
        <v>137</v>
      </c>
      <c r="V2863" t="s">
        <v>71</v>
      </c>
      <c r="W2863" t="s">
        <v>80</v>
      </c>
      <c r="X2863" t="s">
        <v>62</v>
      </c>
      <c r="Y2863" t="s">
        <v>63</v>
      </c>
      <c r="Z2863">
        <v>29.99</v>
      </c>
      <c r="AA2863">
        <v>0</v>
      </c>
      <c r="AB2863">
        <v>7.5</v>
      </c>
      <c r="AC2863">
        <v>17</v>
      </c>
      <c r="AD2863">
        <v>354</v>
      </c>
      <c r="AE2863">
        <v>431.71</v>
      </c>
      <c r="AF2863">
        <v>18</v>
      </c>
      <c r="AG2863" t="b">
        <v>1</v>
      </c>
      <c r="AH2863">
        <v>416.47</v>
      </c>
      <c r="AI2863">
        <f t="shared" si="44"/>
        <v>28.774997485217067</v>
      </c>
      <c r="AJ2863">
        <v>1</v>
      </c>
      <c r="AK2863" t="b">
        <v>0</v>
      </c>
      <c r="AL2863" t="b">
        <v>0</v>
      </c>
      <c r="AM2863" t="s">
        <v>576</v>
      </c>
      <c r="AN2863" s="1">
        <v>39742</v>
      </c>
      <c r="AO2863" s="1">
        <v>39892</v>
      </c>
      <c r="AP2863" s="1">
        <v>40001</v>
      </c>
      <c r="AQ2863" s="1">
        <v>39895</v>
      </c>
    </row>
    <row r="2864" spans="1:43">
      <c r="A2864" t="s">
        <v>5452</v>
      </c>
      <c r="B2864">
        <v>390449001784</v>
      </c>
      <c r="C2864" t="s">
        <v>5453</v>
      </c>
      <c r="D2864" t="s">
        <v>84</v>
      </c>
      <c r="E2864">
        <v>43611</v>
      </c>
      <c r="F2864" t="s">
        <v>75</v>
      </c>
      <c r="G2864" t="s">
        <v>5454</v>
      </c>
      <c r="H2864" t="s">
        <v>5455</v>
      </c>
      <c r="I2864" t="b">
        <v>0</v>
      </c>
      <c r="J2864" t="b">
        <v>0</v>
      </c>
      <c r="K2864" t="b">
        <v>0</v>
      </c>
      <c r="L2864" t="b">
        <v>0</v>
      </c>
      <c r="M2864" t="b">
        <v>0</v>
      </c>
      <c r="N2864" t="b">
        <v>0</v>
      </c>
      <c r="O2864" t="s">
        <v>77</v>
      </c>
      <c r="P2864" t="b">
        <v>0</v>
      </c>
      <c r="Q2864" t="b">
        <v>0</v>
      </c>
      <c r="R2864" t="s">
        <v>113</v>
      </c>
      <c r="S2864" t="s">
        <v>113</v>
      </c>
      <c r="T2864" t="s">
        <v>94</v>
      </c>
      <c r="U2864" t="s">
        <v>95</v>
      </c>
      <c r="V2864" t="s">
        <v>71</v>
      </c>
      <c r="W2864" t="s">
        <v>80</v>
      </c>
      <c r="X2864" t="s">
        <v>62</v>
      </c>
      <c r="Y2864" t="s">
        <v>81</v>
      </c>
      <c r="Z2864">
        <v>30</v>
      </c>
      <c r="AA2864">
        <v>0</v>
      </c>
      <c r="AB2864">
        <v>7.5</v>
      </c>
      <c r="AC2864">
        <v>17</v>
      </c>
      <c r="AD2864">
        <v>354</v>
      </c>
      <c r="AE2864">
        <v>431.71</v>
      </c>
      <c r="AF2864">
        <v>20</v>
      </c>
      <c r="AG2864" t="b">
        <v>1</v>
      </c>
      <c r="AH2864">
        <v>416.47</v>
      </c>
      <c r="AI2864">
        <f t="shared" si="44"/>
        <v>28.774997485217067</v>
      </c>
      <c r="AJ2864">
        <v>1</v>
      </c>
      <c r="AK2864" t="b">
        <v>0</v>
      </c>
      <c r="AL2864" t="b">
        <v>0</v>
      </c>
      <c r="AM2864" t="s">
        <v>576</v>
      </c>
      <c r="AN2864" s="1">
        <v>39628</v>
      </c>
      <c r="AO2864" s="1">
        <v>39667</v>
      </c>
      <c r="AP2864" s="1">
        <v>39762</v>
      </c>
      <c r="AQ2864" s="1">
        <v>39778</v>
      </c>
    </row>
    <row r="2865" spans="1:43">
      <c r="A2865" s="2" t="s">
        <v>5456</v>
      </c>
      <c r="C2865" t="s">
        <v>252</v>
      </c>
      <c r="D2865" t="s">
        <v>67</v>
      </c>
      <c r="E2865">
        <v>28216</v>
      </c>
      <c r="F2865" t="s">
        <v>75</v>
      </c>
      <c r="G2865" t="s">
        <v>253</v>
      </c>
      <c r="H2865" t="s">
        <v>254</v>
      </c>
      <c r="I2865" t="b">
        <v>0</v>
      </c>
      <c r="J2865" t="b">
        <v>1</v>
      </c>
      <c r="K2865" t="b">
        <v>0</v>
      </c>
      <c r="L2865" t="b">
        <v>0</v>
      </c>
      <c r="M2865" t="b">
        <v>0</v>
      </c>
      <c r="N2865" t="b">
        <v>0</v>
      </c>
      <c r="O2865" t="s">
        <v>87</v>
      </c>
      <c r="P2865" t="b">
        <v>1</v>
      </c>
      <c r="Q2865" t="b">
        <v>0</v>
      </c>
      <c r="R2865" t="s">
        <v>94</v>
      </c>
      <c r="S2865" t="s">
        <v>95</v>
      </c>
      <c r="V2865" t="s">
        <v>60</v>
      </c>
      <c r="W2865" t="s">
        <v>80</v>
      </c>
      <c r="X2865" t="s">
        <v>62</v>
      </c>
      <c r="Y2865" t="s">
        <v>88</v>
      </c>
      <c r="Z2865">
        <v>0</v>
      </c>
      <c r="AA2865">
        <v>0</v>
      </c>
      <c r="AB2865">
        <v>0</v>
      </c>
      <c r="AC2865">
        <v>17</v>
      </c>
      <c r="AD2865">
        <v>354</v>
      </c>
      <c r="AE2865">
        <v>431.71</v>
      </c>
      <c r="AF2865">
        <v>300</v>
      </c>
      <c r="AG2865" t="b">
        <v>1</v>
      </c>
      <c r="AH2865">
        <v>416.47</v>
      </c>
      <c r="AI2865">
        <f t="shared" si="44"/>
        <v>28.774997485217067</v>
      </c>
      <c r="AJ2865">
        <v>1</v>
      </c>
      <c r="AK2865" t="b">
        <v>0</v>
      </c>
      <c r="AL2865" t="b">
        <v>0</v>
      </c>
      <c r="AM2865" t="s">
        <v>576</v>
      </c>
      <c r="AN2865" s="1">
        <v>39182</v>
      </c>
      <c r="AO2865" s="1">
        <v>39201</v>
      </c>
      <c r="AQ2865" s="1">
        <v>39422</v>
      </c>
    </row>
    <row r="2866" spans="1:43">
      <c r="A2866" t="s">
        <v>5457</v>
      </c>
      <c r="C2866" t="s">
        <v>181</v>
      </c>
      <c r="D2866" t="s">
        <v>182</v>
      </c>
      <c r="E2866">
        <v>60623</v>
      </c>
      <c r="F2866" t="s">
        <v>75</v>
      </c>
      <c r="G2866" t="s">
        <v>3249</v>
      </c>
      <c r="H2866" t="s">
        <v>184</v>
      </c>
      <c r="I2866" t="b">
        <v>0</v>
      </c>
      <c r="J2866" t="b">
        <v>0</v>
      </c>
      <c r="K2866" t="b">
        <v>0</v>
      </c>
      <c r="L2866" t="b">
        <v>0</v>
      </c>
      <c r="M2866" t="b">
        <v>0</v>
      </c>
      <c r="N2866" t="b">
        <v>0</v>
      </c>
      <c r="O2866" t="s">
        <v>57</v>
      </c>
      <c r="P2866" t="b">
        <v>0</v>
      </c>
      <c r="Q2866" t="b">
        <v>0</v>
      </c>
      <c r="R2866" t="s">
        <v>101</v>
      </c>
      <c r="S2866" t="s">
        <v>95</v>
      </c>
      <c r="T2866" t="s">
        <v>171</v>
      </c>
      <c r="U2866" t="s">
        <v>79</v>
      </c>
      <c r="V2866" t="s">
        <v>71</v>
      </c>
      <c r="W2866" t="s">
        <v>61</v>
      </c>
      <c r="X2866" t="s">
        <v>62</v>
      </c>
      <c r="Y2866" t="s">
        <v>63</v>
      </c>
      <c r="Z2866">
        <v>29.96</v>
      </c>
      <c r="AA2866">
        <v>0</v>
      </c>
      <c r="AB2866">
        <v>7.49</v>
      </c>
      <c r="AC2866">
        <v>17</v>
      </c>
      <c r="AD2866">
        <v>354</v>
      </c>
      <c r="AE2866">
        <v>431.71</v>
      </c>
      <c r="AF2866">
        <v>41</v>
      </c>
      <c r="AG2866" t="b">
        <v>1</v>
      </c>
      <c r="AH2866">
        <v>416.48</v>
      </c>
      <c r="AI2866">
        <f t="shared" si="44"/>
        <v>28.882382148585442</v>
      </c>
      <c r="AJ2866">
        <v>3</v>
      </c>
      <c r="AK2866" t="b">
        <v>1</v>
      </c>
      <c r="AL2866" t="b">
        <v>0</v>
      </c>
      <c r="AM2866" t="s">
        <v>576</v>
      </c>
      <c r="AN2866" s="1">
        <v>39823</v>
      </c>
      <c r="AO2866" s="1">
        <v>39871</v>
      </c>
      <c r="AP2866" s="1">
        <v>39959</v>
      </c>
      <c r="AQ2866" s="1">
        <v>39979</v>
      </c>
    </row>
    <row r="2867" spans="1:43">
      <c r="A2867" t="s">
        <v>5458</v>
      </c>
      <c r="B2867">
        <v>360008505653</v>
      </c>
      <c r="C2867" t="s">
        <v>73</v>
      </c>
      <c r="D2867" t="s">
        <v>74</v>
      </c>
      <c r="E2867">
        <v>10473</v>
      </c>
      <c r="F2867" t="s">
        <v>75</v>
      </c>
      <c r="G2867" t="s">
        <v>1688</v>
      </c>
      <c r="H2867" t="s">
        <v>73</v>
      </c>
      <c r="I2867" t="b">
        <v>0</v>
      </c>
      <c r="J2867" t="b">
        <v>0</v>
      </c>
      <c r="K2867" t="b">
        <v>0</v>
      </c>
      <c r="L2867" t="b">
        <v>0</v>
      </c>
      <c r="M2867" t="b">
        <v>0</v>
      </c>
      <c r="N2867" t="b">
        <v>0</v>
      </c>
      <c r="O2867" t="s">
        <v>77</v>
      </c>
      <c r="P2867" t="b">
        <v>1</v>
      </c>
      <c r="Q2867" t="b">
        <v>0</v>
      </c>
      <c r="R2867" t="s">
        <v>78</v>
      </c>
      <c r="S2867" t="s">
        <v>79</v>
      </c>
      <c r="T2867" t="s">
        <v>521</v>
      </c>
      <c r="U2867" t="s">
        <v>137</v>
      </c>
      <c r="V2867" t="s">
        <v>71</v>
      </c>
      <c r="W2867" t="s">
        <v>80</v>
      </c>
      <c r="X2867" t="s">
        <v>62</v>
      </c>
      <c r="Y2867" t="s">
        <v>88</v>
      </c>
      <c r="Z2867">
        <v>30</v>
      </c>
      <c r="AA2867">
        <v>0</v>
      </c>
      <c r="AB2867">
        <v>7.5</v>
      </c>
      <c r="AC2867">
        <v>17</v>
      </c>
      <c r="AD2867">
        <v>354</v>
      </c>
      <c r="AE2867">
        <v>431.71</v>
      </c>
      <c r="AF2867">
        <v>90</v>
      </c>
      <c r="AG2867" t="b">
        <v>1</v>
      </c>
      <c r="AH2867">
        <v>416.48</v>
      </c>
      <c r="AI2867">
        <f t="shared" si="44"/>
        <v>28.882382148585442</v>
      </c>
      <c r="AJ2867">
        <v>5</v>
      </c>
      <c r="AK2867" t="b">
        <v>1</v>
      </c>
      <c r="AL2867" t="b">
        <v>0</v>
      </c>
      <c r="AM2867" t="s">
        <v>576</v>
      </c>
      <c r="AN2867" s="1">
        <v>39778</v>
      </c>
      <c r="AO2867" s="1">
        <v>39804</v>
      </c>
      <c r="AP2867" s="1">
        <v>39839</v>
      </c>
      <c r="AQ2867" s="1">
        <v>39928</v>
      </c>
    </row>
    <row r="2868" spans="1:43">
      <c r="A2868" t="s">
        <v>5459</v>
      </c>
      <c r="B2868">
        <v>62637002932</v>
      </c>
      <c r="C2868" t="s">
        <v>1722</v>
      </c>
      <c r="D2868" t="s">
        <v>128</v>
      </c>
      <c r="E2868">
        <v>94520</v>
      </c>
      <c r="F2868" t="s">
        <v>54</v>
      </c>
      <c r="G2868" t="s">
        <v>1723</v>
      </c>
      <c r="H2868" t="s">
        <v>286</v>
      </c>
      <c r="I2868" t="b">
        <v>0</v>
      </c>
      <c r="J2868" t="b">
        <v>0</v>
      </c>
      <c r="K2868" t="b">
        <v>0</v>
      </c>
      <c r="L2868" t="b">
        <v>0</v>
      </c>
      <c r="M2868" t="b">
        <v>0</v>
      </c>
      <c r="N2868" t="b">
        <v>0</v>
      </c>
      <c r="O2868" t="s">
        <v>77</v>
      </c>
      <c r="P2868" t="b">
        <v>0</v>
      </c>
      <c r="Q2868" t="b">
        <v>0</v>
      </c>
      <c r="R2868" t="s">
        <v>58</v>
      </c>
      <c r="S2868" t="s">
        <v>59</v>
      </c>
      <c r="T2868" t="s">
        <v>230</v>
      </c>
      <c r="U2868" t="s">
        <v>59</v>
      </c>
      <c r="V2868" t="s">
        <v>60</v>
      </c>
      <c r="W2868" t="s">
        <v>61</v>
      </c>
      <c r="X2868" t="s">
        <v>62</v>
      </c>
      <c r="Y2868" t="s">
        <v>63</v>
      </c>
      <c r="Z2868">
        <v>0</v>
      </c>
      <c r="AA2868">
        <v>26.43</v>
      </c>
      <c r="AB2868">
        <v>4.33</v>
      </c>
      <c r="AC2868">
        <v>35</v>
      </c>
      <c r="AD2868">
        <v>354.56</v>
      </c>
      <c r="AE2868">
        <v>417.13</v>
      </c>
      <c r="AF2868">
        <v>42</v>
      </c>
      <c r="AG2868" t="b">
        <v>1</v>
      </c>
      <c r="AH2868">
        <v>417.13</v>
      </c>
      <c r="AI2868">
        <f t="shared" si="44"/>
        <v>36.291385267535979</v>
      </c>
      <c r="AJ2868">
        <v>1</v>
      </c>
      <c r="AK2868" t="b">
        <v>0</v>
      </c>
      <c r="AL2868" t="b">
        <v>0</v>
      </c>
      <c r="AM2868" t="s">
        <v>576</v>
      </c>
      <c r="AN2868" s="1">
        <v>40417</v>
      </c>
      <c r="AO2868" s="1">
        <v>40420</v>
      </c>
      <c r="AP2868" s="1">
        <v>40421</v>
      </c>
      <c r="AQ2868" s="1">
        <v>40566</v>
      </c>
    </row>
    <row r="2869" spans="1:43">
      <c r="A2869" t="s">
        <v>5460</v>
      </c>
      <c r="C2869" t="s">
        <v>245</v>
      </c>
      <c r="D2869" t="s">
        <v>128</v>
      </c>
      <c r="E2869">
        <v>94501</v>
      </c>
      <c r="G2869" t="s">
        <v>879</v>
      </c>
      <c r="H2869" t="s">
        <v>245</v>
      </c>
      <c r="I2869" t="b">
        <v>0</v>
      </c>
      <c r="J2869" t="b">
        <v>0</v>
      </c>
      <c r="K2869" t="b">
        <v>0</v>
      </c>
      <c r="L2869" t="b">
        <v>0</v>
      </c>
      <c r="M2869" t="b">
        <v>0</v>
      </c>
      <c r="N2869" t="b">
        <v>0</v>
      </c>
      <c r="O2869" t="s">
        <v>77</v>
      </c>
      <c r="P2869" t="b">
        <v>0</v>
      </c>
      <c r="Q2869" t="b">
        <v>0</v>
      </c>
      <c r="R2869" t="s">
        <v>119</v>
      </c>
      <c r="S2869" t="s">
        <v>59</v>
      </c>
      <c r="T2869" t="s">
        <v>136</v>
      </c>
      <c r="U2869" t="s">
        <v>137</v>
      </c>
      <c r="V2869" t="s">
        <v>71</v>
      </c>
      <c r="W2869" t="s">
        <v>114</v>
      </c>
      <c r="X2869" t="s">
        <v>62</v>
      </c>
      <c r="Y2869" t="s">
        <v>81</v>
      </c>
      <c r="AD2869">
        <v>335</v>
      </c>
      <c r="AE2869">
        <v>408.54</v>
      </c>
      <c r="AF2869">
        <v>100</v>
      </c>
      <c r="AG2869" t="b">
        <v>1</v>
      </c>
      <c r="AH2869">
        <v>417.17</v>
      </c>
      <c r="AI2869">
        <f t="shared" si="44"/>
        <v>36.774923921010121</v>
      </c>
      <c r="AJ2869">
        <v>2</v>
      </c>
      <c r="AK2869" t="b">
        <v>0</v>
      </c>
      <c r="AL2869" t="b">
        <v>0</v>
      </c>
      <c r="AM2869" t="s">
        <v>576</v>
      </c>
      <c r="AN2869" s="1">
        <v>38696</v>
      </c>
      <c r="AO2869" s="1">
        <v>38897</v>
      </c>
      <c r="AP2869" s="1">
        <v>39084</v>
      </c>
      <c r="AQ2869" s="1">
        <v>38939</v>
      </c>
    </row>
    <row r="2870" spans="1:43">
      <c r="A2870" t="s">
        <v>5461</v>
      </c>
      <c r="B2870">
        <v>190948000604</v>
      </c>
      <c r="C2870" t="s">
        <v>5406</v>
      </c>
      <c r="D2870" t="s">
        <v>730</v>
      </c>
      <c r="E2870">
        <v>52001</v>
      </c>
      <c r="F2870" t="s">
        <v>75</v>
      </c>
      <c r="G2870" t="s">
        <v>5407</v>
      </c>
      <c r="H2870" t="s">
        <v>5406</v>
      </c>
      <c r="I2870" t="b">
        <v>0</v>
      </c>
      <c r="J2870" t="b">
        <v>0</v>
      </c>
      <c r="K2870" t="b">
        <v>0</v>
      </c>
      <c r="L2870" t="b">
        <v>0</v>
      </c>
      <c r="M2870" t="b">
        <v>0</v>
      </c>
      <c r="N2870" t="b">
        <v>0</v>
      </c>
      <c r="O2870" t="s">
        <v>87</v>
      </c>
      <c r="P2870" t="b">
        <v>0</v>
      </c>
      <c r="Q2870" t="b">
        <v>0</v>
      </c>
      <c r="R2870" t="s">
        <v>104</v>
      </c>
      <c r="S2870" t="s">
        <v>95</v>
      </c>
      <c r="T2870" t="s">
        <v>104</v>
      </c>
      <c r="U2870" t="s">
        <v>95</v>
      </c>
      <c r="V2870" t="s">
        <v>71</v>
      </c>
      <c r="W2870" t="s">
        <v>80</v>
      </c>
      <c r="X2870" t="s">
        <v>62</v>
      </c>
      <c r="Y2870" t="s">
        <v>88</v>
      </c>
      <c r="Z2870">
        <v>27</v>
      </c>
      <c r="AA2870">
        <v>13.5</v>
      </c>
      <c r="AB2870">
        <v>6.75</v>
      </c>
      <c r="AC2870">
        <v>17</v>
      </c>
      <c r="AD2870">
        <v>334</v>
      </c>
      <c r="AE2870">
        <v>407.32</v>
      </c>
      <c r="AF2870">
        <v>300</v>
      </c>
      <c r="AG2870" t="b">
        <v>1</v>
      </c>
      <c r="AH2870">
        <v>417.5</v>
      </c>
      <c r="AI2870">
        <f t="shared" si="44"/>
        <v>40.886217812169555</v>
      </c>
      <c r="AJ2870">
        <v>3</v>
      </c>
      <c r="AK2870" t="b">
        <v>0</v>
      </c>
      <c r="AL2870" t="b">
        <v>0</v>
      </c>
      <c r="AM2870" t="s">
        <v>576</v>
      </c>
      <c r="AN2870" s="1">
        <v>39800</v>
      </c>
      <c r="AO2870" s="1">
        <v>39947</v>
      </c>
      <c r="AP2870" s="1">
        <v>40154</v>
      </c>
      <c r="AQ2870" s="1">
        <v>39956</v>
      </c>
    </row>
    <row r="2871" spans="1:43">
      <c r="A2871" t="s">
        <v>5462</v>
      </c>
      <c r="C2871" t="s">
        <v>73</v>
      </c>
      <c r="D2871" t="s">
        <v>74</v>
      </c>
      <c r="E2871">
        <v>10472</v>
      </c>
      <c r="F2871" t="s">
        <v>75</v>
      </c>
      <c r="G2871" t="s">
        <v>331</v>
      </c>
      <c r="H2871" t="s">
        <v>73</v>
      </c>
      <c r="I2871" t="b">
        <v>0</v>
      </c>
      <c r="J2871" t="b">
        <v>0</v>
      </c>
      <c r="K2871" t="b">
        <v>0</v>
      </c>
      <c r="L2871" t="b">
        <v>0</v>
      </c>
      <c r="M2871" t="b">
        <v>0</v>
      </c>
      <c r="N2871" t="b">
        <v>0</v>
      </c>
      <c r="O2871" t="s">
        <v>77</v>
      </c>
      <c r="P2871" t="b">
        <v>0</v>
      </c>
      <c r="Q2871" t="b">
        <v>0</v>
      </c>
      <c r="R2871" t="s">
        <v>113</v>
      </c>
      <c r="S2871" t="s">
        <v>113</v>
      </c>
      <c r="T2871" t="s">
        <v>101</v>
      </c>
      <c r="U2871" t="s">
        <v>95</v>
      </c>
      <c r="V2871" t="s">
        <v>60</v>
      </c>
      <c r="W2871" t="s">
        <v>80</v>
      </c>
      <c r="X2871" t="s">
        <v>62</v>
      </c>
      <c r="Y2871" t="s">
        <v>151</v>
      </c>
      <c r="Z2871">
        <v>29.9</v>
      </c>
      <c r="AA2871">
        <v>0</v>
      </c>
      <c r="AB2871">
        <v>4.49</v>
      </c>
      <c r="AC2871">
        <v>9</v>
      </c>
      <c r="AD2871">
        <v>342.38</v>
      </c>
      <c r="AE2871">
        <v>417.54</v>
      </c>
      <c r="AF2871">
        <v>200</v>
      </c>
      <c r="AG2871" t="b">
        <v>1</v>
      </c>
      <c r="AH2871">
        <v>417.54</v>
      </c>
      <c r="AI2871">
        <f t="shared" si="44"/>
        <v>41.399356465643713</v>
      </c>
      <c r="AJ2871">
        <v>1</v>
      </c>
      <c r="AK2871" t="b">
        <v>1</v>
      </c>
      <c r="AL2871" t="b">
        <v>0</v>
      </c>
      <c r="AM2871" t="s">
        <v>576</v>
      </c>
      <c r="AN2871" s="1">
        <v>40034</v>
      </c>
      <c r="AO2871" s="1">
        <v>40164</v>
      </c>
      <c r="AP2871" s="1">
        <v>40261</v>
      </c>
      <c r="AQ2871" s="1">
        <v>40187</v>
      </c>
    </row>
    <row r="2872" spans="1:43">
      <c r="A2872" t="s">
        <v>5463</v>
      </c>
      <c r="B2872">
        <v>482364002407</v>
      </c>
      <c r="C2872" t="s">
        <v>462</v>
      </c>
      <c r="D2872" t="s">
        <v>248</v>
      </c>
      <c r="E2872">
        <v>77011</v>
      </c>
      <c r="F2872" t="s">
        <v>75</v>
      </c>
      <c r="G2872" t="s">
        <v>759</v>
      </c>
      <c r="H2872" t="s">
        <v>464</v>
      </c>
      <c r="I2872" t="b">
        <v>0</v>
      </c>
      <c r="J2872" t="b">
        <v>0</v>
      </c>
      <c r="K2872" t="b">
        <v>0</v>
      </c>
      <c r="L2872" t="b">
        <v>0</v>
      </c>
      <c r="M2872" t="b">
        <v>0</v>
      </c>
      <c r="N2872" t="b">
        <v>0</v>
      </c>
      <c r="O2872" t="s">
        <v>77</v>
      </c>
      <c r="P2872" t="b">
        <v>0</v>
      </c>
      <c r="Q2872" t="b">
        <v>0</v>
      </c>
      <c r="R2872" t="s">
        <v>104</v>
      </c>
      <c r="S2872" t="s">
        <v>95</v>
      </c>
      <c r="T2872" t="s">
        <v>136</v>
      </c>
      <c r="U2872" t="s">
        <v>137</v>
      </c>
      <c r="V2872" t="s">
        <v>71</v>
      </c>
      <c r="W2872" t="s">
        <v>61</v>
      </c>
      <c r="X2872" t="s">
        <v>62</v>
      </c>
      <c r="Y2872" t="s">
        <v>63</v>
      </c>
      <c r="Z2872">
        <v>30.08</v>
      </c>
      <c r="AA2872">
        <v>0</v>
      </c>
      <c r="AB2872">
        <v>7.52</v>
      </c>
      <c r="AC2872">
        <v>17</v>
      </c>
      <c r="AD2872">
        <v>355</v>
      </c>
      <c r="AE2872">
        <v>432.93</v>
      </c>
      <c r="AF2872">
        <v>28</v>
      </c>
      <c r="AG2872" t="b">
        <v>1</v>
      </c>
      <c r="AH2872">
        <v>417.65</v>
      </c>
      <c r="AI2872">
        <f t="shared" si="44"/>
        <v>42.826987762696362</v>
      </c>
      <c r="AJ2872">
        <v>2</v>
      </c>
      <c r="AK2872" t="b">
        <v>1</v>
      </c>
      <c r="AL2872" t="b">
        <v>0</v>
      </c>
      <c r="AM2872" t="s">
        <v>576</v>
      </c>
      <c r="AN2872" s="1">
        <v>39644</v>
      </c>
      <c r="AO2872" s="1">
        <v>39696</v>
      </c>
      <c r="AP2872" s="1">
        <v>39773</v>
      </c>
      <c r="AQ2872" s="1">
        <v>39799</v>
      </c>
    </row>
    <row r="2873" spans="1:43">
      <c r="A2873" t="s">
        <v>5464</v>
      </c>
      <c r="C2873" t="s">
        <v>73</v>
      </c>
      <c r="D2873" t="s">
        <v>74</v>
      </c>
      <c r="E2873">
        <v>10463</v>
      </c>
      <c r="F2873" t="s">
        <v>75</v>
      </c>
      <c r="G2873" t="s">
        <v>117</v>
      </c>
      <c r="H2873" t="s">
        <v>73</v>
      </c>
      <c r="I2873" t="b">
        <v>0</v>
      </c>
      <c r="J2873" t="b">
        <v>0</v>
      </c>
      <c r="K2873" t="b">
        <v>0</v>
      </c>
      <c r="L2873" t="b">
        <v>0</v>
      </c>
      <c r="M2873" t="b">
        <v>0</v>
      </c>
      <c r="N2873" t="b">
        <v>0</v>
      </c>
      <c r="O2873" t="s">
        <v>57</v>
      </c>
      <c r="P2873" t="b">
        <v>0</v>
      </c>
      <c r="Q2873" t="b">
        <v>0</v>
      </c>
      <c r="R2873" t="s">
        <v>155</v>
      </c>
      <c r="S2873" t="s">
        <v>137</v>
      </c>
      <c r="T2873" t="s">
        <v>267</v>
      </c>
      <c r="U2873" t="s">
        <v>95</v>
      </c>
      <c r="V2873" t="s">
        <v>60</v>
      </c>
      <c r="W2873" t="s">
        <v>80</v>
      </c>
      <c r="X2873" t="s">
        <v>62</v>
      </c>
      <c r="Y2873" t="s">
        <v>88</v>
      </c>
      <c r="Z2873">
        <v>29.92</v>
      </c>
      <c r="AA2873">
        <v>0</v>
      </c>
      <c r="AB2873">
        <v>4.49</v>
      </c>
      <c r="AC2873">
        <v>9</v>
      </c>
      <c r="AD2873">
        <v>342.65</v>
      </c>
      <c r="AE2873">
        <v>417.87</v>
      </c>
      <c r="AF2873">
        <v>350</v>
      </c>
      <c r="AG2873" t="b">
        <v>1</v>
      </c>
      <c r="AH2873">
        <v>417.87</v>
      </c>
      <c r="AI2873">
        <f t="shared" si="44"/>
        <v>45.754850356803146</v>
      </c>
      <c r="AJ2873">
        <v>1</v>
      </c>
      <c r="AK2873" t="b">
        <v>0</v>
      </c>
      <c r="AL2873" t="b">
        <v>0</v>
      </c>
      <c r="AM2873" t="s">
        <v>576</v>
      </c>
      <c r="AN2873" s="1">
        <v>40292</v>
      </c>
      <c r="AO2873" s="1">
        <v>40302</v>
      </c>
      <c r="AP2873" s="1">
        <v>40303</v>
      </c>
      <c r="AQ2873" s="1">
        <v>40442</v>
      </c>
    </row>
    <row r="2874" spans="1:43">
      <c r="A2874" t="s">
        <v>5465</v>
      </c>
      <c r="B2874">
        <v>120087000989</v>
      </c>
      <c r="C2874" t="s">
        <v>646</v>
      </c>
      <c r="D2874" t="s">
        <v>257</v>
      </c>
      <c r="E2874">
        <v>33612</v>
      </c>
      <c r="F2874" t="s">
        <v>75</v>
      </c>
      <c r="G2874" t="s">
        <v>647</v>
      </c>
      <c r="H2874" t="s">
        <v>648</v>
      </c>
      <c r="I2874" t="b">
        <v>0</v>
      </c>
      <c r="J2874" t="b">
        <v>0</v>
      </c>
      <c r="K2874" t="b">
        <v>0</v>
      </c>
      <c r="L2874" t="b">
        <v>0</v>
      </c>
      <c r="M2874" t="b">
        <v>0</v>
      </c>
      <c r="N2874" t="b">
        <v>0</v>
      </c>
      <c r="O2874" t="s">
        <v>57</v>
      </c>
      <c r="P2874" t="b">
        <v>0</v>
      </c>
      <c r="Q2874" t="b">
        <v>0</v>
      </c>
      <c r="R2874" t="s">
        <v>125</v>
      </c>
      <c r="S2874" t="s">
        <v>59</v>
      </c>
      <c r="T2874" t="s">
        <v>58</v>
      </c>
      <c r="U2874" t="s">
        <v>59</v>
      </c>
      <c r="V2874" t="s">
        <v>60</v>
      </c>
      <c r="W2874" t="s">
        <v>80</v>
      </c>
      <c r="X2874" t="s">
        <v>62</v>
      </c>
      <c r="Y2874" t="s">
        <v>63</v>
      </c>
      <c r="Z2874">
        <v>0</v>
      </c>
      <c r="AA2874">
        <v>0</v>
      </c>
      <c r="AB2874">
        <v>4.78</v>
      </c>
      <c r="AC2874">
        <v>35</v>
      </c>
      <c r="AD2874">
        <v>358.73</v>
      </c>
      <c r="AE2874">
        <v>422.04</v>
      </c>
      <c r="AF2874">
        <v>18</v>
      </c>
      <c r="AG2874" t="b">
        <v>1</v>
      </c>
      <c r="AH2874">
        <v>418.51</v>
      </c>
      <c r="AI2874">
        <f t="shared" si="44"/>
        <v>54.82266881238526</v>
      </c>
      <c r="AJ2874">
        <v>11</v>
      </c>
      <c r="AK2874" t="b">
        <v>1</v>
      </c>
      <c r="AL2874" t="b">
        <v>0</v>
      </c>
      <c r="AM2874" t="s">
        <v>576</v>
      </c>
      <c r="AN2874" s="1">
        <v>40569</v>
      </c>
      <c r="AO2874" s="1">
        <v>40623</v>
      </c>
      <c r="AQ2874" s="1">
        <v>40719</v>
      </c>
    </row>
    <row r="2875" spans="1:43">
      <c r="A2875" t="s">
        <v>5466</v>
      </c>
      <c r="B2875">
        <v>251113001814</v>
      </c>
      <c r="C2875" t="s">
        <v>584</v>
      </c>
      <c r="D2875" t="s">
        <v>707</v>
      </c>
      <c r="E2875">
        <v>1104</v>
      </c>
      <c r="F2875" t="s">
        <v>75</v>
      </c>
      <c r="G2875" t="s">
        <v>5467</v>
      </c>
      <c r="H2875" t="s">
        <v>2118</v>
      </c>
      <c r="I2875" t="b">
        <v>0</v>
      </c>
      <c r="J2875" t="b">
        <v>0</v>
      </c>
      <c r="K2875" t="b">
        <v>0</v>
      </c>
      <c r="L2875" t="b">
        <v>0</v>
      </c>
      <c r="M2875" t="b">
        <v>0</v>
      </c>
      <c r="N2875" t="b">
        <v>0</v>
      </c>
      <c r="O2875" t="s">
        <v>77</v>
      </c>
      <c r="P2875" t="b">
        <v>0</v>
      </c>
      <c r="Q2875" t="b">
        <v>0</v>
      </c>
      <c r="R2875" t="s">
        <v>113</v>
      </c>
      <c r="S2875" t="s">
        <v>113</v>
      </c>
      <c r="T2875" t="s">
        <v>58</v>
      </c>
      <c r="U2875" t="s">
        <v>59</v>
      </c>
      <c r="V2875" t="s">
        <v>71</v>
      </c>
      <c r="W2875" t="s">
        <v>61</v>
      </c>
      <c r="X2875" t="s">
        <v>62</v>
      </c>
      <c r="Y2875" t="s">
        <v>63</v>
      </c>
      <c r="Z2875">
        <v>29.98</v>
      </c>
      <c r="AA2875">
        <v>0</v>
      </c>
      <c r="AB2875">
        <v>4.5</v>
      </c>
      <c r="AC2875">
        <v>9</v>
      </c>
      <c r="AD2875">
        <v>343.28</v>
      </c>
      <c r="AE2875">
        <v>418.63</v>
      </c>
      <c r="AF2875">
        <v>12</v>
      </c>
      <c r="AG2875" t="b">
        <v>1</v>
      </c>
      <c r="AH2875">
        <v>418.63</v>
      </c>
      <c r="AI2875">
        <f t="shared" si="44"/>
        <v>56.614084772807011</v>
      </c>
      <c r="AJ2875">
        <v>8</v>
      </c>
      <c r="AK2875" t="b">
        <v>0</v>
      </c>
      <c r="AL2875" t="b">
        <v>0</v>
      </c>
      <c r="AM2875" t="s">
        <v>576</v>
      </c>
      <c r="AN2875" s="1">
        <v>40044</v>
      </c>
      <c r="AO2875" s="1">
        <v>40098</v>
      </c>
      <c r="AP2875" s="1">
        <v>40129</v>
      </c>
      <c r="AQ2875" s="1">
        <v>40184</v>
      </c>
    </row>
    <row r="2876" spans="1:43">
      <c r="A2876" t="s">
        <v>5468</v>
      </c>
      <c r="B2876">
        <v>63480005869</v>
      </c>
      <c r="C2876" t="s">
        <v>5469</v>
      </c>
      <c r="D2876" t="s">
        <v>128</v>
      </c>
      <c r="E2876">
        <v>93405</v>
      </c>
      <c r="F2876" t="s">
        <v>75</v>
      </c>
      <c r="G2876" t="s">
        <v>5470</v>
      </c>
      <c r="H2876" t="s">
        <v>5471</v>
      </c>
      <c r="I2876" t="b">
        <v>0</v>
      </c>
      <c r="J2876" t="b">
        <v>0</v>
      </c>
      <c r="K2876" t="b">
        <v>0</v>
      </c>
      <c r="L2876" t="b">
        <v>0</v>
      </c>
      <c r="M2876" t="b">
        <v>0</v>
      </c>
      <c r="N2876" t="b">
        <v>0</v>
      </c>
      <c r="O2876" t="s">
        <v>77</v>
      </c>
      <c r="P2876" t="b">
        <v>0</v>
      </c>
      <c r="Q2876" t="b">
        <v>0</v>
      </c>
      <c r="R2876" t="s">
        <v>58</v>
      </c>
      <c r="S2876" t="s">
        <v>59</v>
      </c>
      <c r="T2876" t="s">
        <v>119</v>
      </c>
      <c r="U2876" t="s">
        <v>59</v>
      </c>
      <c r="V2876" t="s">
        <v>60</v>
      </c>
      <c r="W2876" t="s">
        <v>80</v>
      </c>
      <c r="X2876" t="s">
        <v>107</v>
      </c>
      <c r="Y2876" t="s">
        <v>63</v>
      </c>
      <c r="Z2876">
        <v>26.6</v>
      </c>
      <c r="AA2876">
        <v>24.34</v>
      </c>
      <c r="AB2876">
        <v>3.99</v>
      </c>
      <c r="AC2876">
        <v>35</v>
      </c>
      <c r="AD2876">
        <v>355.92</v>
      </c>
      <c r="AE2876">
        <v>418.73</v>
      </c>
      <c r="AF2876">
        <v>22</v>
      </c>
      <c r="AG2876" t="b">
        <v>1</v>
      </c>
      <c r="AH2876">
        <v>418.73</v>
      </c>
      <c r="AI2876">
        <f t="shared" si="44"/>
        <v>58.128931406492093</v>
      </c>
      <c r="AJ2876">
        <v>8</v>
      </c>
      <c r="AK2876" t="b">
        <v>0</v>
      </c>
      <c r="AL2876" t="b">
        <v>0</v>
      </c>
      <c r="AM2876" t="s">
        <v>576</v>
      </c>
      <c r="AN2876" s="1">
        <v>40521</v>
      </c>
      <c r="AO2876" s="1">
        <v>40529</v>
      </c>
      <c r="AP2876" s="1">
        <v>40596</v>
      </c>
      <c r="AQ2876" s="1">
        <v>40669</v>
      </c>
    </row>
    <row r="2877" spans="1:43">
      <c r="A2877" t="s">
        <v>5472</v>
      </c>
      <c r="B2877">
        <v>120111001163</v>
      </c>
      <c r="C2877" t="s">
        <v>537</v>
      </c>
      <c r="D2877" t="s">
        <v>257</v>
      </c>
      <c r="E2877">
        <v>32308</v>
      </c>
      <c r="F2877" t="s">
        <v>75</v>
      </c>
      <c r="G2877" t="s">
        <v>538</v>
      </c>
      <c r="H2877" t="s">
        <v>539</v>
      </c>
      <c r="I2877" t="b">
        <v>0</v>
      </c>
      <c r="J2877" t="b">
        <v>0</v>
      </c>
      <c r="K2877" t="b">
        <v>0</v>
      </c>
      <c r="L2877" t="b">
        <v>0</v>
      </c>
      <c r="M2877" t="b">
        <v>0</v>
      </c>
      <c r="N2877" t="b">
        <v>0</v>
      </c>
      <c r="O2877" t="s">
        <v>87</v>
      </c>
      <c r="P2877" t="b">
        <v>0</v>
      </c>
      <c r="Q2877" t="b">
        <v>0</v>
      </c>
      <c r="R2877" t="s">
        <v>230</v>
      </c>
      <c r="S2877" t="s">
        <v>59</v>
      </c>
      <c r="T2877" t="s">
        <v>58</v>
      </c>
      <c r="U2877" t="s">
        <v>59</v>
      </c>
      <c r="V2877" t="s">
        <v>60</v>
      </c>
      <c r="W2877" t="s">
        <v>80</v>
      </c>
      <c r="X2877" t="s">
        <v>62</v>
      </c>
      <c r="Y2877" t="s">
        <v>81</v>
      </c>
      <c r="Z2877">
        <v>29.99</v>
      </c>
      <c r="AA2877">
        <v>0</v>
      </c>
      <c r="AB2877">
        <v>4.5</v>
      </c>
      <c r="AC2877">
        <v>9</v>
      </c>
      <c r="AD2877">
        <v>343.43</v>
      </c>
      <c r="AE2877">
        <v>418.82</v>
      </c>
      <c r="AF2877">
        <v>24</v>
      </c>
      <c r="AG2877" t="b">
        <v>1</v>
      </c>
      <c r="AH2877">
        <v>418.82</v>
      </c>
      <c r="AI2877">
        <f t="shared" si="44"/>
        <v>59.509393376807971</v>
      </c>
      <c r="AJ2877">
        <v>4</v>
      </c>
      <c r="AK2877" t="b">
        <v>0</v>
      </c>
      <c r="AL2877" t="b">
        <v>0</v>
      </c>
      <c r="AM2877" t="s">
        <v>576</v>
      </c>
      <c r="AN2877" s="1">
        <v>40077</v>
      </c>
      <c r="AO2877" s="1">
        <v>40113</v>
      </c>
      <c r="AP2877" s="1">
        <v>40114</v>
      </c>
      <c r="AQ2877" s="1">
        <v>40234</v>
      </c>
    </row>
    <row r="2878" spans="1:43">
      <c r="A2878" t="s">
        <v>5473</v>
      </c>
      <c r="B2878">
        <v>90045000051</v>
      </c>
      <c r="C2878" t="s">
        <v>738</v>
      </c>
      <c r="D2878" t="s">
        <v>557</v>
      </c>
      <c r="E2878">
        <v>6610</v>
      </c>
      <c r="F2878" t="s">
        <v>75</v>
      </c>
      <c r="G2878" t="s">
        <v>739</v>
      </c>
      <c r="H2878" t="s">
        <v>740</v>
      </c>
      <c r="I2878" t="b">
        <v>0</v>
      </c>
      <c r="J2878" t="b">
        <v>0</v>
      </c>
      <c r="K2878" t="b">
        <v>0</v>
      </c>
      <c r="L2878" t="b">
        <v>0</v>
      </c>
      <c r="M2878" t="b">
        <v>0</v>
      </c>
      <c r="N2878" t="b">
        <v>0</v>
      </c>
      <c r="O2878" t="s">
        <v>77</v>
      </c>
      <c r="P2878" t="b">
        <v>0</v>
      </c>
      <c r="Q2878" t="b">
        <v>0</v>
      </c>
      <c r="R2878" t="s">
        <v>113</v>
      </c>
      <c r="S2878" t="s">
        <v>113</v>
      </c>
      <c r="T2878" t="s">
        <v>136</v>
      </c>
      <c r="U2878" t="s">
        <v>137</v>
      </c>
      <c r="V2878" t="s">
        <v>60</v>
      </c>
      <c r="W2878" t="s">
        <v>61</v>
      </c>
      <c r="X2878" t="s">
        <v>62</v>
      </c>
      <c r="Y2878" t="s">
        <v>63</v>
      </c>
      <c r="Z2878">
        <v>30.1</v>
      </c>
      <c r="AA2878">
        <v>0</v>
      </c>
      <c r="AB2878">
        <v>7.53</v>
      </c>
      <c r="AC2878">
        <v>17</v>
      </c>
      <c r="AD2878">
        <v>356</v>
      </c>
      <c r="AE2878">
        <v>434.15</v>
      </c>
      <c r="AF2878">
        <v>10</v>
      </c>
      <c r="AG2878" t="b">
        <v>1</v>
      </c>
      <c r="AH2878">
        <v>418.82</v>
      </c>
      <c r="AI2878">
        <f t="shared" si="44"/>
        <v>59.509393376807971</v>
      </c>
      <c r="AJ2878">
        <v>4</v>
      </c>
      <c r="AK2878" t="b">
        <v>0</v>
      </c>
      <c r="AL2878" t="b">
        <v>0</v>
      </c>
      <c r="AM2878" t="s">
        <v>576</v>
      </c>
      <c r="AN2878" s="1">
        <v>39336</v>
      </c>
      <c r="AO2878" s="1">
        <v>39436</v>
      </c>
      <c r="AP2878" s="1">
        <v>39507</v>
      </c>
      <c r="AQ2878" s="1">
        <v>39569</v>
      </c>
    </row>
    <row r="2879" spans="1:43">
      <c r="A2879" t="s">
        <v>5474</v>
      </c>
      <c r="C2879" t="s">
        <v>483</v>
      </c>
      <c r="D2879" t="s">
        <v>74</v>
      </c>
      <c r="E2879">
        <v>11230</v>
      </c>
      <c r="F2879" t="s">
        <v>75</v>
      </c>
      <c r="G2879" t="s">
        <v>117</v>
      </c>
      <c r="H2879" t="s">
        <v>483</v>
      </c>
      <c r="I2879" t="b">
        <v>0</v>
      </c>
      <c r="J2879" t="b">
        <v>0</v>
      </c>
      <c r="K2879" t="b">
        <v>0</v>
      </c>
      <c r="L2879" t="b">
        <v>0</v>
      </c>
      <c r="M2879" t="b">
        <v>0</v>
      </c>
      <c r="N2879" t="b">
        <v>0</v>
      </c>
      <c r="O2879" t="s">
        <v>87</v>
      </c>
      <c r="P2879" t="b">
        <v>0</v>
      </c>
      <c r="Q2879" t="b">
        <v>0</v>
      </c>
      <c r="R2879" t="s">
        <v>99</v>
      </c>
      <c r="S2879" t="s">
        <v>100</v>
      </c>
      <c r="T2879" t="s">
        <v>155</v>
      </c>
      <c r="U2879" t="s">
        <v>137</v>
      </c>
      <c r="V2879" t="s">
        <v>60</v>
      </c>
      <c r="W2879" t="s">
        <v>1</v>
      </c>
      <c r="X2879" t="s">
        <v>62</v>
      </c>
      <c r="Y2879" t="s">
        <v>88</v>
      </c>
      <c r="Z2879">
        <v>30</v>
      </c>
      <c r="AA2879">
        <v>0</v>
      </c>
      <c r="AB2879">
        <v>4.5</v>
      </c>
      <c r="AC2879">
        <v>9</v>
      </c>
      <c r="AD2879">
        <v>343.49</v>
      </c>
      <c r="AE2879">
        <v>418.89</v>
      </c>
      <c r="AF2879">
        <v>5</v>
      </c>
      <c r="AG2879" t="b">
        <v>1</v>
      </c>
      <c r="AH2879">
        <v>418.89</v>
      </c>
      <c r="AI2879">
        <f t="shared" si="44"/>
        <v>60.59428602038718</v>
      </c>
      <c r="AJ2879">
        <v>2</v>
      </c>
      <c r="AK2879" t="b">
        <v>1</v>
      </c>
      <c r="AL2879" t="b">
        <v>0</v>
      </c>
      <c r="AM2879" t="s">
        <v>576</v>
      </c>
      <c r="AN2879" s="1">
        <v>40096</v>
      </c>
      <c r="AO2879" s="1">
        <v>40099</v>
      </c>
      <c r="AP2879" s="1">
        <v>40112</v>
      </c>
      <c r="AQ2879" s="1">
        <v>40251</v>
      </c>
    </row>
    <row r="2880" spans="1:43">
      <c r="A2880" t="s">
        <v>5475</v>
      </c>
      <c r="B2880">
        <v>100017000030</v>
      </c>
      <c r="C2880" t="s">
        <v>3462</v>
      </c>
      <c r="D2880" t="s">
        <v>1136</v>
      </c>
      <c r="E2880">
        <v>19968</v>
      </c>
      <c r="F2880" t="s">
        <v>68</v>
      </c>
      <c r="G2880" t="s">
        <v>4915</v>
      </c>
      <c r="H2880" t="s">
        <v>2603</v>
      </c>
      <c r="I2880" t="b">
        <v>0</v>
      </c>
      <c r="J2880" t="b">
        <v>0</v>
      </c>
      <c r="K2880" t="b">
        <v>0</v>
      </c>
      <c r="L2880" t="b">
        <v>0</v>
      </c>
      <c r="M2880" t="b">
        <v>0</v>
      </c>
      <c r="N2880" t="b">
        <v>0</v>
      </c>
      <c r="O2880" t="s">
        <v>57</v>
      </c>
      <c r="P2880" t="b">
        <v>0</v>
      </c>
      <c r="Q2880" t="b">
        <v>0</v>
      </c>
      <c r="R2880" t="s">
        <v>119</v>
      </c>
      <c r="S2880" t="s">
        <v>59</v>
      </c>
      <c r="T2880" t="s">
        <v>101</v>
      </c>
      <c r="U2880" t="s">
        <v>95</v>
      </c>
      <c r="V2880" t="s">
        <v>71</v>
      </c>
      <c r="W2880" t="s">
        <v>1</v>
      </c>
      <c r="X2880" t="s">
        <v>62</v>
      </c>
      <c r="Y2880" t="s">
        <v>63</v>
      </c>
      <c r="Z2880">
        <v>30</v>
      </c>
      <c r="AA2880">
        <v>0</v>
      </c>
      <c r="AB2880">
        <v>4.5</v>
      </c>
      <c r="AC2880">
        <v>9</v>
      </c>
      <c r="AD2880">
        <v>343.49</v>
      </c>
      <c r="AE2880">
        <v>418.89</v>
      </c>
      <c r="AF2880">
        <v>20</v>
      </c>
      <c r="AG2880" t="b">
        <v>1</v>
      </c>
      <c r="AH2880">
        <v>418.89</v>
      </c>
      <c r="AI2880">
        <f t="shared" si="44"/>
        <v>60.59428602038718</v>
      </c>
      <c r="AJ2880">
        <v>7</v>
      </c>
      <c r="AK2880" t="b">
        <v>0</v>
      </c>
      <c r="AL2880" t="b">
        <v>0</v>
      </c>
      <c r="AM2880" t="s">
        <v>576</v>
      </c>
      <c r="AN2880" s="1">
        <v>40030</v>
      </c>
      <c r="AO2880" s="1">
        <v>40114</v>
      </c>
      <c r="AP2880" s="1">
        <v>40298</v>
      </c>
      <c r="AQ2880" s="1">
        <v>40184</v>
      </c>
    </row>
    <row r="2881" spans="1:43">
      <c r="A2881" t="s">
        <v>5476</v>
      </c>
      <c r="C2881" t="s">
        <v>150</v>
      </c>
      <c r="D2881" t="s">
        <v>587</v>
      </c>
      <c r="E2881">
        <v>20020</v>
      </c>
      <c r="G2881" t="s">
        <v>588</v>
      </c>
      <c r="H2881" t="s">
        <v>589</v>
      </c>
      <c r="I2881" t="b">
        <v>1</v>
      </c>
      <c r="J2881" t="b">
        <v>0</v>
      </c>
      <c r="K2881" t="b">
        <v>0</v>
      </c>
      <c r="L2881" t="b">
        <v>0</v>
      </c>
      <c r="M2881" t="b">
        <v>0</v>
      </c>
      <c r="N2881" t="b">
        <v>0</v>
      </c>
      <c r="O2881" t="s">
        <v>77</v>
      </c>
      <c r="P2881" t="b">
        <v>0</v>
      </c>
      <c r="Q2881" t="b">
        <v>0</v>
      </c>
      <c r="R2881" t="s">
        <v>101</v>
      </c>
      <c r="S2881" t="s">
        <v>95</v>
      </c>
      <c r="V2881" t="s">
        <v>71</v>
      </c>
      <c r="W2881" t="s">
        <v>61</v>
      </c>
      <c r="X2881" t="s">
        <v>62</v>
      </c>
      <c r="Y2881" t="s">
        <v>63</v>
      </c>
      <c r="Z2881">
        <v>0</v>
      </c>
      <c r="AA2881">
        <v>0</v>
      </c>
      <c r="AB2881">
        <v>4.8</v>
      </c>
      <c r="AC2881">
        <v>35</v>
      </c>
      <c r="AD2881">
        <v>360.13</v>
      </c>
      <c r="AE2881">
        <v>423.68</v>
      </c>
      <c r="AF2881">
        <v>18</v>
      </c>
      <c r="AG2881" t="b">
        <v>1</v>
      </c>
      <c r="AH2881">
        <v>419.27</v>
      </c>
      <c r="AI2881">
        <f t="shared" si="44"/>
        <v>66.654703228389096</v>
      </c>
      <c r="AJ2881">
        <v>9</v>
      </c>
      <c r="AK2881" t="b">
        <v>0</v>
      </c>
      <c r="AL2881" t="b">
        <v>0</v>
      </c>
      <c r="AM2881" t="s">
        <v>576</v>
      </c>
      <c r="AN2881" s="1">
        <v>40457</v>
      </c>
      <c r="AO2881" s="1">
        <v>40458</v>
      </c>
      <c r="AP2881" s="1">
        <v>40458</v>
      </c>
      <c r="AQ2881" s="1">
        <v>40605</v>
      </c>
    </row>
    <row r="2882" spans="1:43">
      <c r="A2882" t="s">
        <v>5477</v>
      </c>
      <c r="B2882">
        <v>180477000841</v>
      </c>
      <c r="C2882" t="s">
        <v>523</v>
      </c>
      <c r="D2882" t="s">
        <v>368</v>
      </c>
      <c r="E2882">
        <v>46219</v>
      </c>
      <c r="F2882" t="s">
        <v>75</v>
      </c>
      <c r="G2882" t="s">
        <v>1177</v>
      </c>
      <c r="H2882" t="s">
        <v>525</v>
      </c>
      <c r="I2882" t="b">
        <v>0</v>
      </c>
      <c r="J2882" t="b">
        <v>0</v>
      </c>
      <c r="K2882" t="b">
        <v>0</v>
      </c>
      <c r="L2882" t="b">
        <v>0</v>
      </c>
      <c r="M2882" t="b">
        <v>0</v>
      </c>
      <c r="N2882" t="b">
        <v>0</v>
      </c>
      <c r="O2882" t="s">
        <v>57</v>
      </c>
      <c r="P2882" t="b">
        <v>0</v>
      </c>
      <c r="Q2882" t="b">
        <v>0</v>
      </c>
      <c r="R2882" t="s">
        <v>101</v>
      </c>
      <c r="S2882" t="s">
        <v>95</v>
      </c>
      <c r="T2882" t="s">
        <v>78</v>
      </c>
      <c r="U2882" t="s">
        <v>79</v>
      </c>
      <c r="V2882" t="s">
        <v>60</v>
      </c>
      <c r="W2882" t="s">
        <v>80</v>
      </c>
      <c r="X2882" t="s">
        <v>62</v>
      </c>
      <c r="Y2882" t="s">
        <v>81</v>
      </c>
      <c r="Z2882">
        <v>12</v>
      </c>
      <c r="AA2882">
        <v>0</v>
      </c>
      <c r="AB2882">
        <v>4.57</v>
      </c>
      <c r="AC2882">
        <v>35</v>
      </c>
      <c r="AD2882">
        <v>356.56</v>
      </c>
      <c r="AE2882">
        <v>419.48</v>
      </c>
      <c r="AF2882">
        <v>71</v>
      </c>
      <c r="AG2882" t="b">
        <v>1</v>
      </c>
      <c r="AH2882">
        <v>419.48</v>
      </c>
      <c r="AI2882">
        <f t="shared" si="44"/>
        <v>70.12778115912765</v>
      </c>
      <c r="AJ2882">
        <v>2</v>
      </c>
      <c r="AK2882" t="b">
        <v>1</v>
      </c>
      <c r="AL2882" t="b">
        <v>0</v>
      </c>
      <c r="AM2882" t="s">
        <v>576</v>
      </c>
      <c r="AN2882" s="1">
        <v>40432</v>
      </c>
      <c r="AO2882" s="1">
        <v>40432</v>
      </c>
      <c r="AP2882" s="1">
        <v>40490</v>
      </c>
      <c r="AQ2882" s="1">
        <v>40580</v>
      </c>
    </row>
    <row r="2883" spans="1:43">
      <c r="A2883" t="s">
        <v>5478</v>
      </c>
      <c r="B2883">
        <v>360013502827</v>
      </c>
      <c r="C2883" t="s">
        <v>483</v>
      </c>
      <c r="D2883" t="s">
        <v>74</v>
      </c>
      <c r="E2883">
        <v>11232</v>
      </c>
      <c r="F2883" t="s">
        <v>75</v>
      </c>
      <c r="G2883" t="s">
        <v>723</v>
      </c>
      <c r="H2883" t="s">
        <v>483</v>
      </c>
      <c r="I2883" t="b">
        <v>0</v>
      </c>
      <c r="J2883" t="b">
        <v>0</v>
      </c>
      <c r="K2883" t="b">
        <v>1</v>
      </c>
      <c r="L2883" t="b">
        <v>0</v>
      </c>
      <c r="M2883" t="b">
        <v>0</v>
      </c>
      <c r="N2883" t="b">
        <v>0</v>
      </c>
      <c r="O2883" t="s">
        <v>77</v>
      </c>
      <c r="P2883" t="b">
        <v>0</v>
      </c>
      <c r="Q2883" t="b">
        <v>1</v>
      </c>
      <c r="R2883" t="s">
        <v>113</v>
      </c>
      <c r="S2883" t="s">
        <v>113</v>
      </c>
      <c r="T2883" t="s">
        <v>272</v>
      </c>
      <c r="U2883" t="s">
        <v>273</v>
      </c>
      <c r="V2883" t="s">
        <v>60</v>
      </c>
      <c r="W2883" t="s">
        <v>1</v>
      </c>
      <c r="X2883" t="s">
        <v>62</v>
      </c>
      <c r="Y2883" t="s">
        <v>88</v>
      </c>
      <c r="Z2883">
        <v>30.05</v>
      </c>
      <c r="AA2883">
        <v>0</v>
      </c>
      <c r="AB2883">
        <v>4.51</v>
      </c>
      <c r="AC2883">
        <v>9</v>
      </c>
      <c r="AD2883">
        <v>344.05</v>
      </c>
      <c r="AE2883">
        <v>419.57</v>
      </c>
      <c r="AF2883">
        <v>24</v>
      </c>
      <c r="AG2883" t="b">
        <v>0</v>
      </c>
      <c r="AH2883">
        <v>419.57</v>
      </c>
      <c r="AI2883">
        <f t="shared" ref="AI2883:AI2946" si="45">(AH2883-$AH$4651)^2</f>
        <v>71.643243129443491</v>
      </c>
      <c r="AJ2883">
        <v>3</v>
      </c>
      <c r="AK2883" t="b">
        <v>1</v>
      </c>
      <c r="AL2883" t="b">
        <v>0</v>
      </c>
      <c r="AM2883" t="s">
        <v>576</v>
      </c>
      <c r="AN2883" s="1">
        <v>40197</v>
      </c>
      <c r="AO2883" s="1">
        <v>40210</v>
      </c>
      <c r="AP2883" s="1">
        <v>40269</v>
      </c>
      <c r="AQ2883" s="1">
        <v>40348</v>
      </c>
    </row>
    <row r="2884" spans="1:43">
      <c r="A2884" t="s">
        <v>5479</v>
      </c>
      <c r="B2884">
        <v>362058000623</v>
      </c>
      <c r="C2884" t="s">
        <v>330</v>
      </c>
      <c r="D2884" t="s">
        <v>74</v>
      </c>
      <c r="E2884">
        <v>10002</v>
      </c>
      <c r="F2884" t="s">
        <v>75</v>
      </c>
      <c r="G2884" t="s">
        <v>3230</v>
      </c>
      <c r="H2884" t="s">
        <v>332</v>
      </c>
      <c r="I2884" t="b">
        <v>0</v>
      </c>
      <c r="J2884" t="b">
        <v>0</v>
      </c>
      <c r="K2884" t="b">
        <v>0</v>
      </c>
      <c r="L2884" t="b">
        <v>0</v>
      </c>
      <c r="M2884" t="b">
        <v>0</v>
      </c>
      <c r="N2884" t="b">
        <v>0</v>
      </c>
      <c r="O2884" t="s">
        <v>77</v>
      </c>
      <c r="P2884" t="b">
        <v>0</v>
      </c>
      <c r="Q2884" t="b">
        <v>0</v>
      </c>
      <c r="R2884" t="s">
        <v>58</v>
      </c>
      <c r="S2884" t="s">
        <v>59</v>
      </c>
      <c r="T2884" t="s">
        <v>119</v>
      </c>
      <c r="U2884" t="s">
        <v>59</v>
      </c>
      <c r="V2884" t="s">
        <v>60</v>
      </c>
      <c r="W2884" t="s">
        <v>114</v>
      </c>
      <c r="X2884" t="s">
        <v>436</v>
      </c>
      <c r="Y2884" t="s">
        <v>88</v>
      </c>
      <c r="AD2884">
        <v>356.7</v>
      </c>
      <c r="AE2884">
        <v>435</v>
      </c>
      <c r="AF2884">
        <v>28</v>
      </c>
      <c r="AG2884" t="b">
        <v>1</v>
      </c>
      <c r="AH2884">
        <v>419.64</v>
      </c>
      <c r="AI2884">
        <f t="shared" si="45"/>
        <v>72.83313577302269</v>
      </c>
      <c r="AJ2884">
        <v>4</v>
      </c>
      <c r="AK2884" t="b">
        <v>0</v>
      </c>
      <c r="AL2884" t="b">
        <v>0</v>
      </c>
      <c r="AM2884" t="s">
        <v>576</v>
      </c>
      <c r="AN2884" s="1">
        <v>39088</v>
      </c>
      <c r="AO2884" s="1">
        <v>39210</v>
      </c>
      <c r="AP2884" s="1">
        <v>39449</v>
      </c>
      <c r="AQ2884" s="1">
        <v>39214</v>
      </c>
    </row>
    <row r="2885" spans="1:43">
      <c r="A2885" t="s">
        <v>5480</v>
      </c>
      <c r="B2885">
        <v>61527001959</v>
      </c>
      <c r="C2885" t="s">
        <v>5481</v>
      </c>
      <c r="D2885" t="s">
        <v>128</v>
      </c>
      <c r="E2885">
        <v>91740</v>
      </c>
      <c r="F2885" t="s">
        <v>54</v>
      </c>
      <c r="G2885" t="s">
        <v>5482</v>
      </c>
      <c r="H2885" t="s">
        <v>130</v>
      </c>
      <c r="I2885" t="b">
        <v>0</v>
      </c>
      <c r="J2885" t="b">
        <v>0</v>
      </c>
      <c r="K2885" t="b">
        <v>0</v>
      </c>
      <c r="L2885" t="b">
        <v>0</v>
      </c>
      <c r="M2885" t="b">
        <v>0</v>
      </c>
      <c r="N2885" t="b">
        <v>0</v>
      </c>
      <c r="O2885" t="s">
        <v>57</v>
      </c>
      <c r="P2885" t="b">
        <v>0</v>
      </c>
      <c r="Q2885" t="b">
        <v>0</v>
      </c>
      <c r="R2885" t="s">
        <v>104</v>
      </c>
      <c r="S2885" t="s">
        <v>95</v>
      </c>
      <c r="V2885" t="s">
        <v>71</v>
      </c>
      <c r="W2885" t="s">
        <v>61</v>
      </c>
      <c r="X2885" t="s">
        <v>107</v>
      </c>
      <c r="Y2885" t="s">
        <v>81</v>
      </c>
      <c r="Z2885">
        <v>0</v>
      </c>
      <c r="AA2885">
        <v>26.61</v>
      </c>
      <c r="AB2885">
        <v>4.3600000000000003</v>
      </c>
      <c r="AC2885">
        <v>35</v>
      </c>
      <c r="AD2885">
        <v>356.8</v>
      </c>
      <c r="AE2885">
        <v>419.76</v>
      </c>
      <c r="AF2885">
        <v>35</v>
      </c>
      <c r="AG2885" t="b">
        <v>1</v>
      </c>
      <c r="AH2885">
        <v>419.76</v>
      </c>
      <c r="AI2885">
        <f t="shared" si="45"/>
        <v>74.895751733444442</v>
      </c>
      <c r="AJ2885">
        <v>2</v>
      </c>
      <c r="AK2885" t="b">
        <v>0</v>
      </c>
      <c r="AL2885" t="b">
        <v>1</v>
      </c>
      <c r="AM2885" t="s">
        <v>576</v>
      </c>
      <c r="AN2885" s="1">
        <v>40521</v>
      </c>
      <c r="AO2885" s="1">
        <v>40561</v>
      </c>
      <c r="AP2885" s="1">
        <v>40562</v>
      </c>
      <c r="AQ2885" s="1">
        <v>40668</v>
      </c>
    </row>
    <row r="2886" spans="1:43">
      <c r="A2886" t="s">
        <v>5483</v>
      </c>
      <c r="B2886">
        <v>170993000916</v>
      </c>
      <c r="C2886" t="s">
        <v>181</v>
      </c>
      <c r="D2886" t="s">
        <v>182</v>
      </c>
      <c r="E2886">
        <v>60609</v>
      </c>
      <c r="F2886" t="s">
        <v>75</v>
      </c>
      <c r="G2886" t="s">
        <v>443</v>
      </c>
      <c r="H2886" t="s">
        <v>184</v>
      </c>
      <c r="I2886" t="b">
        <v>0</v>
      </c>
      <c r="J2886" t="b">
        <v>0</v>
      </c>
      <c r="K2886" t="b">
        <v>1</v>
      </c>
      <c r="L2886" t="b">
        <v>0</v>
      </c>
      <c r="M2886" t="b">
        <v>0</v>
      </c>
      <c r="N2886" t="b">
        <v>0</v>
      </c>
      <c r="O2886" t="s">
        <v>87</v>
      </c>
      <c r="P2886" t="b">
        <v>0</v>
      </c>
      <c r="Q2886" t="b">
        <v>0</v>
      </c>
      <c r="R2886" t="s">
        <v>211</v>
      </c>
      <c r="S2886" t="s">
        <v>100</v>
      </c>
      <c r="T2886" t="s">
        <v>104</v>
      </c>
      <c r="U2886" t="s">
        <v>95</v>
      </c>
      <c r="V2886" t="s">
        <v>71</v>
      </c>
      <c r="W2886" t="s">
        <v>61</v>
      </c>
      <c r="X2886" t="s">
        <v>62</v>
      </c>
      <c r="Y2886" t="s">
        <v>63</v>
      </c>
      <c r="Z2886">
        <v>30.07</v>
      </c>
      <c r="AA2886">
        <v>0</v>
      </c>
      <c r="AB2886">
        <v>4.51</v>
      </c>
      <c r="AC2886">
        <v>9</v>
      </c>
      <c r="AD2886">
        <v>344.28</v>
      </c>
      <c r="AE2886">
        <v>419.85</v>
      </c>
      <c r="AF2886">
        <v>31</v>
      </c>
      <c r="AG2886" t="b">
        <v>1</v>
      </c>
      <c r="AH2886">
        <v>419.85</v>
      </c>
      <c r="AI2886">
        <f t="shared" si="45"/>
        <v>76.461613703761259</v>
      </c>
      <c r="AJ2886">
        <v>4</v>
      </c>
      <c r="AK2886" t="b">
        <v>0</v>
      </c>
      <c r="AL2886" t="b">
        <v>0</v>
      </c>
      <c r="AM2886" t="s">
        <v>576</v>
      </c>
      <c r="AN2886" s="1">
        <v>40043</v>
      </c>
      <c r="AO2886" s="1">
        <v>40092</v>
      </c>
      <c r="AP2886" s="1">
        <v>40234</v>
      </c>
      <c r="AQ2886" s="1">
        <v>40201</v>
      </c>
    </row>
    <row r="2887" spans="1:43">
      <c r="A2887" t="s">
        <v>5484</v>
      </c>
      <c r="B2887">
        <v>120087001041</v>
      </c>
      <c r="C2887" t="s">
        <v>1422</v>
      </c>
      <c r="D2887" t="s">
        <v>257</v>
      </c>
      <c r="E2887">
        <v>33510</v>
      </c>
      <c r="F2887" t="s">
        <v>54</v>
      </c>
      <c r="G2887" t="s">
        <v>647</v>
      </c>
      <c r="H2887" t="s">
        <v>648</v>
      </c>
      <c r="I2887" t="b">
        <v>0</v>
      </c>
      <c r="J2887" t="b">
        <v>0</v>
      </c>
      <c r="K2887" t="b">
        <v>0</v>
      </c>
      <c r="L2887" t="b">
        <v>0</v>
      </c>
      <c r="M2887" t="b">
        <v>0</v>
      </c>
      <c r="N2887" t="b">
        <v>0</v>
      </c>
      <c r="O2887" t="s">
        <v>57</v>
      </c>
      <c r="P2887" t="b">
        <v>0</v>
      </c>
      <c r="Q2887" t="b">
        <v>0</v>
      </c>
      <c r="R2887" t="s">
        <v>512</v>
      </c>
      <c r="S2887" t="s">
        <v>273</v>
      </c>
      <c r="T2887" t="s">
        <v>113</v>
      </c>
      <c r="U2887" t="s">
        <v>113</v>
      </c>
      <c r="V2887" t="s">
        <v>71</v>
      </c>
      <c r="W2887" t="s">
        <v>61</v>
      </c>
      <c r="X2887" t="s">
        <v>62</v>
      </c>
      <c r="Y2887" t="s">
        <v>63</v>
      </c>
      <c r="Z2887">
        <v>28.91</v>
      </c>
      <c r="AA2887">
        <v>0</v>
      </c>
      <c r="AB2887">
        <v>4.34</v>
      </c>
      <c r="AC2887">
        <v>35</v>
      </c>
      <c r="AD2887">
        <v>357.33</v>
      </c>
      <c r="AE2887">
        <v>420.39</v>
      </c>
      <c r="AF2887">
        <v>600</v>
      </c>
      <c r="AG2887" t="b">
        <v>1</v>
      </c>
      <c r="AH2887">
        <v>420.39</v>
      </c>
      <c r="AI2887">
        <f t="shared" si="45"/>
        <v>86.196985525658192</v>
      </c>
      <c r="AJ2887">
        <v>15</v>
      </c>
      <c r="AK2887" t="b">
        <v>1</v>
      </c>
      <c r="AL2887" t="b">
        <v>0</v>
      </c>
      <c r="AM2887" t="s">
        <v>576</v>
      </c>
      <c r="AN2887" s="1">
        <v>40572</v>
      </c>
      <c r="AO2887" s="1">
        <v>40631</v>
      </c>
      <c r="AQ2887" s="1">
        <v>40720</v>
      </c>
    </row>
    <row r="2888" spans="1:43">
      <c r="A2888" t="s">
        <v>5485</v>
      </c>
      <c r="B2888">
        <v>362070004486</v>
      </c>
      <c r="C2888" t="s">
        <v>5486</v>
      </c>
      <c r="D2888" t="s">
        <v>74</v>
      </c>
      <c r="E2888">
        <v>12553</v>
      </c>
      <c r="F2888" t="s">
        <v>54</v>
      </c>
      <c r="G2888" t="s">
        <v>5487</v>
      </c>
      <c r="H2888" t="s">
        <v>307</v>
      </c>
      <c r="I2888" t="b">
        <v>0</v>
      </c>
      <c r="J2888" t="b">
        <v>0</v>
      </c>
      <c r="K2888" t="b">
        <v>0</v>
      </c>
      <c r="L2888" t="b">
        <v>0</v>
      </c>
      <c r="M2888" t="b">
        <v>0</v>
      </c>
      <c r="N2888" t="b">
        <v>0</v>
      </c>
      <c r="O2888" t="s">
        <v>57</v>
      </c>
      <c r="P2888" t="b">
        <v>0</v>
      </c>
      <c r="Q2888" t="b">
        <v>0</v>
      </c>
      <c r="R2888" t="s">
        <v>94</v>
      </c>
      <c r="S2888" t="s">
        <v>95</v>
      </c>
      <c r="T2888" t="s">
        <v>94</v>
      </c>
      <c r="U2888" t="s">
        <v>95</v>
      </c>
      <c r="V2888" t="s">
        <v>71</v>
      </c>
      <c r="W2888" t="s">
        <v>114</v>
      </c>
      <c r="X2888" t="s">
        <v>62</v>
      </c>
      <c r="Y2888" t="s">
        <v>151</v>
      </c>
      <c r="Z2888">
        <v>30.45</v>
      </c>
      <c r="AA2888">
        <v>0</v>
      </c>
      <c r="AB2888">
        <v>4.57</v>
      </c>
      <c r="AC2888">
        <v>9</v>
      </c>
      <c r="AD2888">
        <v>348.52</v>
      </c>
      <c r="AE2888">
        <v>425.02</v>
      </c>
      <c r="AF2888">
        <v>100</v>
      </c>
      <c r="AG2888" t="b">
        <v>1</v>
      </c>
      <c r="AH2888">
        <v>420.63</v>
      </c>
      <c r="AI2888">
        <f t="shared" si="45"/>
        <v>90.711017446501714</v>
      </c>
      <c r="AJ2888">
        <v>7</v>
      </c>
      <c r="AK2888" t="b">
        <v>1</v>
      </c>
      <c r="AL2888" t="b">
        <v>0</v>
      </c>
      <c r="AM2888" t="s">
        <v>576</v>
      </c>
      <c r="AN2888" s="1">
        <v>40063</v>
      </c>
      <c r="AO2888" s="1">
        <v>40156</v>
      </c>
      <c r="AP2888" s="1">
        <v>40249</v>
      </c>
      <c r="AQ2888" s="1">
        <v>40221</v>
      </c>
    </row>
    <row r="2889" spans="1:43">
      <c r="A2889" t="s">
        <v>5488</v>
      </c>
      <c r="C2889" t="s">
        <v>462</v>
      </c>
      <c r="D2889" t="s">
        <v>248</v>
      </c>
      <c r="E2889">
        <v>77016</v>
      </c>
      <c r="G2889" t="s">
        <v>463</v>
      </c>
      <c r="H2889" t="s">
        <v>464</v>
      </c>
      <c r="I2889" t="b">
        <v>1</v>
      </c>
      <c r="J2889" t="b">
        <v>0</v>
      </c>
      <c r="K2889" t="b">
        <v>0</v>
      </c>
      <c r="L2889" t="b">
        <v>0</v>
      </c>
      <c r="M2889" t="b">
        <v>1</v>
      </c>
      <c r="N2889" t="b">
        <v>0</v>
      </c>
      <c r="O2889" t="s">
        <v>77</v>
      </c>
      <c r="P2889" t="b">
        <v>1</v>
      </c>
      <c r="Q2889" t="b">
        <v>0</v>
      </c>
      <c r="R2889" t="s">
        <v>58</v>
      </c>
      <c r="S2889" t="s">
        <v>59</v>
      </c>
      <c r="T2889" t="s">
        <v>136</v>
      </c>
      <c r="U2889" t="s">
        <v>137</v>
      </c>
      <c r="V2889" t="s">
        <v>60</v>
      </c>
      <c r="W2889" t="s">
        <v>114</v>
      </c>
      <c r="X2889" t="s">
        <v>62</v>
      </c>
      <c r="Y2889" t="s">
        <v>63</v>
      </c>
      <c r="Z2889">
        <v>0</v>
      </c>
      <c r="AA2889">
        <v>0</v>
      </c>
      <c r="AB2889">
        <v>4.7699999999999996</v>
      </c>
      <c r="AC2889">
        <v>35</v>
      </c>
      <c r="AD2889">
        <v>357.77</v>
      </c>
      <c r="AE2889">
        <v>420.91</v>
      </c>
      <c r="AF2889">
        <v>23</v>
      </c>
      <c r="AG2889" t="b">
        <v>1</v>
      </c>
      <c r="AH2889">
        <v>420.91</v>
      </c>
      <c r="AI2889">
        <f t="shared" si="45"/>
        <v>96.122988020819562</v>
      </c>
      <c r="AJ2889">
        <v>2</v>
      </c>
      <c r="AK2889" t="b">
        <v>0</v>
      </c>
      <c r="AL2889" t="b">
        <v>0</v>
      </c>
      <c r="AM2889" t="s">
        <v>576</v>
      </c>
      <c r="AN2889" s="1">
        <v>40447</v>
      </c>
      <c r="AO2889" s="1">
        <v>40448</v>
      </c>
      <c r="AP2889" s="1">
        <v>40448</v>
      </c>
      <c r="AQ2889" s="1">
        <v>40596</v>
      </c>
    </row>
    <row r="2890" spans="1:43">
      <c r="A2890" t="s">
        <v>5489</v>
      </c>
      <c r="B2890">
        <v>61518001909</v>
      </c>
      <c r="C2890" t="s">
        <v>3117</v>
      </c>
      <c r="D2890" t="s">
        <v>128</v>
      </c>
      <c r="E2890">
        <v>95020</v>
      </c>
      <c r="F2890" t="s">
        <v>54</v>
      </c>
      <c r="G2890" t="s">
        <v>3118</v>
      </c>
      <c r="H2890" t="s">
        <v>835</v>
      </c>
      <c r="I2890" t="b">
        <v>0</v>
      </c>
      <c r="J2890" t="b">
        <v>0</v>
      </c>
      <c r="K2890" t="b">
        <v>0</v>
      </c>
      <c r="L2890" t="b">
        <v>0</v>
      </c>
      <c r="M2890" t="b">
        <v>0</v>
      </c>
      <c r="N2890" t="b">
        <v>0</v>
      </c>
      <c r="O2890" t="s">
        <v>57</v>
      </c>
      <c r="P2890" t="b">
        <v>0</v>
      </c>
      <c r="Q2890" t="b">
        <v>0</v>
      </c>
      <c r="R2890" t="s">
        <v>211</v>
      </c>
      <c r="S2890" t="s">
        <v>100</v>
      </c>
      <c r="T2890" t="s">
        <v>211</v>
      </c>
      <c r="U2890" t="s">
        <v>100</v>
      </c>
      <c r="V2890" t="s">
        <v>60</v>
      </c>
      <c r="W2890" t="s">
        <v>61</v>
      </c>
      <c r="X2890" t="s">
        <v>62</v>
      </c>
      <c r="Y2890" t="s">
        <v>63</v>
      </c>
      <c r="Z2890">
        <v>28.46</v>
      </c>
      <c r="AA2890">
        <v>20.63</v>
      </c>
      <c r="AB2890">
        <v>7.12</v>
      </c>
      <c r="AC2890">
        <v>17</v>
      </c>
      <c r="AD2890">
        <v>358</v>
      </c>
      <c r="AE2890">
        <v>436.59</v>
      </c>
      <c r="AF2890">
        <v>20</v>
      </c>
      <c r="AG2890" t="b">
        <v>1</v>
      </c>
      <c r="AH2890">
        <v>421.18</v>
      </c>
      <c r="AI2890">
        <f t="shared" si="45"/>
        <v>101.490173931768</v>
      </c>
      <c r="AJ2890">
        <v>8</v>
      </c>
      <c r="AK2890" t="b">
        <v>0</v>
      </c>
      <c r="AL2890" t="b">
        <v>0</v>
      </c>
      <c r="AM2890" t="s">
        <v>576</v>
      </c>
      <c r="AN2890" s="1">
        <v>39873</v>
      </c>
      <c r="AO2890" s="1">
        <v>39924</v>
      </c>
      <c r="AP2890" s="1">
        <v>39979</v>
      </c>
      <c r="AQ2890" s="1">
        <v>40023</v>
      </c>
    </row>
    <row r="2891" spans="1:43">
      <c r="A2891" t="s">
        <v>5490</v>
      </c>
      <c r="C2891" t="s">
        <v>73</v>
      </c>
      <c r="D2891" t="s">
        <v>74</v>
      </c>
      <c r="E2891">
        <v>10473</v>
      </c>
      <c r="F2891" t="s">
        <v>75</v>
      </c>
      <c r="G2891" t="s">
        <v>331</v>
      </c>
      <c r="H2891" t="s">
        <v>73</v>
      </c>
      <c r="I2891" t="b">
        <v>0</v>
      </c>
      <c r="J2891" t="b">
        <v>0</v>
      </c>
      <c r="K2891" t="b">
        <v>0</v>
      </c>
      <c r="L2891" t="b">
        <v>0</v>
      </c>
      <c r="M2891" t="b">
        <v>0</v>
      </c>
      <c r="N2891" t="b">
        <v>0</v>
      </c>
      <c r="O2891" t="s">
        <v>77</v>
      </c>
      <c r="P2891" t="b">
        <v>0</v>
      </c>
      <c r="Q2891" t="b">
        <v>0</v>
      </c>
      <c r="R2891" t="s">
        <v>58</v>
      </c>
      <c r="S2891" t="s">
        <v>59</v>
      </c>
      <c r="T2891" t="s">
        <v>119</v>
      </c>
      <c r="U2891" t="s">
        <v>59</v>
      </c>
      <c r="V2891" t="s">
        <v>60</v>
      </c>
      <c r="W2891" t="s">
        <v>114</v>
      </c>
      <c r="X2891" t="s">
        <v>62</v>
      </c>
      <c r="Y2891" t="s">
        <v>63</v>
      </c>
      <c r="Z2891">
        <v>32.99</v>
      </c>
      <c r="AA2891">
        <v>0</v>
      </c>
      <c r="AB2891">
        <v>8.25</v>
      </c>
      <c r="AC2891">
        <v>17</v>
      </c>
      <c r="AD2891">
        <v>388</v>
      </c>
      <c r="AE2891">
        <v>473.17</v>
      </c>
      <c r="AF2891">
        <v>65</v>
      </c>
      <c r="AG2891" t="b">
        <v>1</v>
      </c>
      <c r="AH2891">
        <v>421.18</v>
      </c>
      <c r="AI2891">
        <f t="shared" si="45"/>
        <v>101.490173931768</v>
      </c>
      <c r="AJ2891">
        <v>4</v>
      </c>
      <c r="AK2891" t="b">
        <v>0</v>
      </c>
      <c r="AL2891" t="b">
        <v>0</v>
      </c>
      <c r="AM2891" t="s">
        <v>576</v>
      </c>
      <c r="AN2891" s="1">
        <v>39514</v>
      </c>
      <c r="AO2891" s="1">
        <v>39656</v>
      </c>
      <c r="AP2891" s="1">
        <v>39765</v>
      </c>
      <c r="AQ2891" s="1">
        <v>39668</v>
      </c>
    </row>
    <row r="2892" spans="1:43">
      <c r="A2892" t="s">
        <v>5491</v>
      </c>
      <c r="B2892">
        <v>240009000331</v>
      </c>
      <c r="C2892" t="s">
        <v>669</v>
      </c>
      <c r="D2892" t="s">
        <v>609</v>
      </c>
      <c r="E2892">
        <v>21230</v>
      </c>
      <c r="F2892" t="s">
        <v>75</v>
      </c>
      <c r="G2892" t="s">
        <v>670</v>
      </c>
      <c r="H2892" t="s">
        <v>671</v>
      </c>
      <c r="I2892" t="b">
        <v>0</v>
      </c>
      <c r="J2892" t="b">
        <v>0</v>
      </c>
      <c r="K2892" t="b">
        <v>0</v>
      </c>
      <c r="L2892" t="b">
        <v>1</v>
      </c>
      <c r="M2892" t="b">
        <v>0</v>
      </c>
      <c r="N2892" t="b">
        <v>0</v>
      </c>
      <c r="O2892" t="s">
        <v>57</v>
      </c>
      <c r="P2892" t="b">
        <v>0</v>
      </c>
      <c r="Q2892" t="b">
        <v>0</v>
      </c>
      <c r="R2892" t="s">
        <v>58</v>
      </c>
      <c r="S2892" t="s">
        <v>59</v>
      </c>
      <c r="T2892" t="s">
        <v>119</v>
      </c>
      <c r="U2892" t="s">
        <v>59</v>
      </c>
      <c r="V2892" t="s">
        <v>60</v>
      </c>
      <c r="W2892" t="s">
        <v>114</v>
      </c>
      <c r="X2892" t="s">
        <v>62</v>
      </c>
      <c r="Y2892" t="s">
        <v>63</v>
      </c>
      <c r="Z2892">
        <v>27.5</v>
      </c>
      <c r="AA2892">
        <v>16.5</v>
      </c>
      <c r="AB2892">
        <v>4.12</v>
      </c>
      <c r="AC2892">
        <v>35</v>
      </c>
      <c r="AD2892">
        <v>358.12</v>
      </c>
      <c r="AE2892">
        <v>421.32</v>
      </c>
      <c r="AF2892">
        <v>22</v>
      </c>
      <c r="AG2892" t="b">
        <v>1</v>
      </c>
      <c r="AH2892">
        <v>421.32</v>
      </c>
      <c r="AI2892">
        <f t="shared" si="45"/>
        <v>104.33055921892635</v>
      </c>
      <c r="AJ2892">
        <v>6</v>
      </c>
      <c r="AK2892" t="b">
        <v>1</v>
      </c>
      <c r="AL2892" t="b">
        <v>1</v>
      </c>
      <c r="AM2892" t="s">
        <v>576</v>
      </c>
      <c r="AN2892" s="1">
        <v>40470</v>
      </c>
      <c r="AO2892" s="1">
        <v>40474</v>
      </c>
      <c r="AP2892" s="1">
        <v>40588</v>
      </c>
      <c r="AQ2892" s="1">
        <v>40513</v>
      </c>
    </row>
    <row r="2893" spans="1:43">
      <c r="A2893" t="s">
        <v>5492</v>
      </c>
      <c r="B2893">
        <v>60558009727</v>
      </c>
      <c r="C2893" t="s">
        <v>5493</v>
      </c>
      <c r="D2893" t="s">
        <v>128</v>
      </c>
      <c r="E2893">
        <v>93458</v>
      </c>
      <c r="F2893" t="s">
        <v>75</v>
      </c>
      <c r="G2893" t="s">
        <v>5494</v>
      </c>
      <c r="H2893" t="s">
        <v>1643</v>
      </c>
      <c r="I2893" t="b">
        <v>0</v>
      </c>
      <c r="J2893" t="b">
        <v>0</v>
      </c>
      <c r="K2893" t="b">
        <v>1</v>
      </c>
      <c r="L2893" t="b">
        <v>0</v>
      </c>
      <c r="M2893" t="b">
        <v>0</v>
      </c>
      <c r="N2893" t="b">
        <v>0</v>
      </c>
      <c r="O2893" t="s">
        <v>57</v>
      </c>
      <c r="P2893" t="b">
        <v>0</v>
      </c>
      <c r="Q2893" t="b">
        <v>0</v>
      </c>
      <c r="R2893" t="s">
        <v>211</v>
      </c>
      <c r="S2893" t="s">
        <v>100</v>
      </c>
      <c r="T2893" t="s">
        <v>119</v>
      </c>
      <c r="U2893" t="s">
        <v>59</v>
      </c>
      <c r="V2893" t="s">
        <v>71</v>
      </c>
      <c r="W2893" t="s">
        <v>61</v>
      </c>
      <c r="X2893" t="s">
        <v>62</v>
      </c>
      <c r="Y2893" t="s">
        <v>81</v>
      </c>
      <c r="Z2893">
        <v>26.79</v>
      </c>
      <c r="AA2893">
        <v>24.51</v>
      </c>
      <c r="AB2893">
        <v>4.0199999999999996</v>
      </c>
      <c r="AC2893">
        <v>35</v>
      </c>
      <c r="AD2893">
        <v>358.24</v>
      </c>
      <c r="AE2893">
        <v>421.46</v>
      </c>
      <c r="AF2893">
        <v>32</v>
      </c>
      <c r="AG2893" t="b">
        <v>1</v>
      </c>
      <c r="AH2893">
        <v>421.46</v>
      </c>
      <c r="AI2893">
        <f t="shared" si="45"/>
        <v>107.2101445060847</v>
      </c>
      <c r="AJ2893">
        <v>5</v>
      </c>
      <c r="AK2893" t="b">
        <v>0</v>
      </c>
      <c r="AL2893" t="b">
        <v>0</v>
      </c>
      <c r="AM2893" t="s">
        <v>576</v>
      </c>
      <c r="AN2893" s="1">
        <v>40464</v>
      </c>
      <c r="AO2893" s="1">
        <v>40582</v>
      </c>
      <c r="AQ2893" s="1">
        <v>40615</v>
      </c>
    </row>
    <row r="2894" spans="1:43">
      <c r="A2894" t="s">
        <v>5495</v>
      </c>
      <c r="B2894">
        <v>300387000079</v>
      </c>
      <c r="C2894" t="s">
        <v>5496</v>
      </c>
      <c r="D2894" t="s">
        <v>1927</v>
      </c>
      <c r="E2894">
        <v>59101</v>
      </c>
      <c r="F2894" t="s">
        <v>75</v>
      </c>
      <c r="G2894" t="s">
        <v>5497</v>
      </c>
      <c r="H2894" t="s">
        <v>5498</v>
      </c>
      <c r="I2894" t="b">
        <v>0</v>
      </c>
      <c r="J2894" t="b">
        <v>0</v>
      </c>
      <c r="K2894" t="b">
        <v>0</v>
      </c>
      <c r="L2894" t="b">
        <v>0</v>
      </c>
      <c r="M2894" t="b">
        <v>0</v>
      </c>
      <c r="N2894" t="b">
        <v>0</v>
      </c>
      <c r="O2894" t="s">
        <v>57</v>
      </c>
      <c r="P2894" t="b">
        <v>0</v>
      </c>
      <c r="Q2894" t="b">
        <v>0</v>
      </c>
      <c r="R2894" t="s">
        <v>104</v>
      </c>
      <c r="S2894" t="s">
        <v>95</v>
      </c>
      <c r="V2894" t="s">
        <v>60</v>
      </c>
      <c r="W2894" t="s">
        <v>61</v>
      </c>
      <c r="X2894" t="s">
        <v>62</v>
      </c>
      <c r="Y2894" t="s">
        <v>63</v>
      </c>
      <c r="Z2894">
        <v>0</v>
      </c>
      <c r="AA2894">
        <v>0</v>
      </c>
      <c r="AB2894">
        <v>4.93</v>
      </c>
      <c r="AC2894">
        <v>35</v>
      </c>
      <c r="AD2894">
        <v>368.83</v>
      </c>
      <c r="AE2894">
        <v>433.92</v>
      </c>
      <c r="AF2894">
        <v>27</v>
      </c>
      <c r="AG2894" t="b">
        <v>1</v>
      </c>
      <c r="AH2894">
        <v>421.58</v>
      </c>
      <c r="AI2894">
        <f t="shared" si="45"/>
        <v>109.70956046650647</v>
      </c>
      <c r="AJ2894">
        <v>14</v>
      </c>
      <c r="AK2894" t="b">
        <v>0</v>
      </c>
      <c r="AL2894" t="b">
        <v>0</v>
      </c>
      <c r="AM2894" t="s">
        <v>576</v>
      </c>
      <c r="AN2894" s="1">
        <v>40407</v>
      </c>
      <c r="AO2894" s="1">
        <v>40435</v>
      </c>
      <c r="AP2894" s="1">
        <v>40553</v>
      </c>
      <c r="AQ2894" s="1">
        <v>40558</v>
      </c>
    </row>
    <row r="2895" spans="1:43">
      <c r="A2895" t="s">
        <v>5499</v>
      </c>
      <c r="C2895" t="s">
        <v>592</v>
      </c>
      <c r="D2895" t="s">
        <v>84</v>
      </c>
      <c r="E2895">
        <v>44114</v>
      </c>
      <c r="F2895" t="s">
        <v>75</v>
      </c>
      <c r="G2895" t="s">
        <v>593</v>
      </c>
      <c r="H2895" t="s">
        <v>594</v>
      </c>
      <c r="I2895" t="b">
        <v>1</v>
      </c>
      <c r="J2895" t="b">
        <v>0</v>
      </c>
      <c r="K2895" t="b">
        <v>0</v>
      </c>
      <c r="L2895" t="b">
        <v>0</v>
      </c>
      <c r="M2895" t="b">
        <v>0</v>
      </c>
      <c r="N2895" t="b">
        <v>0</v>
      </c>
      <c r="O2895" t="s">
        <v>87</v>
      </c>
      <c r="P2895" t="b">
        <v>0</v>
      </c>
      <c r="Q2895" t="b">
        <v>0</v>
      </c>
      <c r="R2895" t="s">
        <v>119</v>
      </c>
      <c r="S2895" t="s">
        <v>59</v>
      </c>
      <c r="T2895" t="s">
        <v>78</v>
      </c>
      <c r="U2895" t="s">
        <v>79</v>
      </c>
      <c r="V2895" t="s">
        <v>60</v>
      </c>
      <c r="W2895" t="s">
        <v>114</v>
      </c>
      <c r="X2895" t="s">
        <v>62</v>
      </c>
      <c r="Y2895" t="s">
        <v>88</v>
      </c>
      <c r="Z2895">
        <v>30.24</v>
      </c>
      <c r="AA2895">
        <v>0</v>
      </c>
      <c r="AB2895">
        <v>4.54</v>
      </c>
      <c r="AC2895">
        <v>9</v>
      </c>
      <c r="AD2895">
        <v>346.18</v>
      </c>
      <c r="AE2895">
        <v>422.17</v>
      </c>
      <c r="AF2895">
        <v>70</v>
      </c>
      <c r="AG2895" t="b">
        <v>1</v>
      </c>
      <c r="AH2895">
        <v>422.16</v>
      </c>
      <c r="AI2895">
        <f t="shared" si="45"/>
        <v>122.19607094187883</v>
      </c>
      <c r="AJ2895">
        <v>8</v>
      </c>
      <c r="AK2895" t="b">
        <v>1</v>
      </c>
      <c r="AL2895" t="b">
        <v>0</v>
      </c>
      <c r="AM2895" t="s">
        <v>576</v>
      </c>
      <c r="AN2895" s="1">
        <v>40167</v>
      </c>
      <c r="AO2895" s="1">
        <v>40190</v>
      </c>
      <c r="AP2895" s="1">
        <v>40288</v>
      </c>
      <c r="AQ2895" s="1">
        <v>40322</v>
      </c>
    </row>
    <row r="2896" spans="1:43">
      <c r="A2896" t="s">
        <v>5500</v>
      </c>
      <c r="B2896">
        <v>403024029791</v>
      </c>
      <c r="C2896" t="s">
        <v>97</v>
      </c>
      <c r="D2896" t="s">
        <v>53</v>
      </c>
      <c r="E2896">
        <v>74115</v>
      </c>
      <c r="F2896" t="s">
        <v>75</v>
      </c>
      <c r="G2896" t="s">
        <v>98</v>
      </c>
      <c r="H2896" t="s">
        <v>97</v>
      </c>
      <c r="I2896" t="b">
        <v>0</v>
      </c>
      <c r="J2896" t="b">
        <v>0</v>
      </c>
      <c r="K2896" t="b">
        <v>0</v>
      </c>
      <c r="L2896" t="b">
        <v>0</v>
      </c>
      <c r="M2896" t="b">
        <v>0</v>
      </c>
      <c r="N2896" t="b">
        <v>0</v>
      </c>
      <c r="O2896" t="s">
        <v>57</v>
      </c>
      <c r="P2896" t="b">
        <v>0</v>
      </c>
      <c r="Q2896" t="b">
        <v>0</v>
      </c>
      <c r="R2896" t="s">
        <v>104</v>
      </c>
      <c r="S2896" t="s">
        <v>95</v>
      </c>
      <c r="T2896" t="s">
        <v>136</v>
      </c>
      <c r="U2896" t="s">
        <v>137</v>
      </c>
      <c r="V2896" t="s">
        <v>60</v>
      </c>
      <c r="W2896" t="s">
        <v>61</v>
      </c>
      <c r="X2896" t="s">
        <v>62</v>
      </c>
      <c r="Y2896" t="s">
        <v>63</v>
      </c>
      <c r="Z2896">
        <v>29.27</v>
      </c>
      <c r="AA2896">
        <v>13.17</v>
      </c>
      <c r="AB2896">
        <v>7.32</v>
      </c>
      <c r="AC2896">
        <v>17</v>
      </c>
      <c r="AD2896">
        <v>359</v>
      </c>
      <c r="AE2896">
        <v>437.8</v>
      </c>
      <c r="AF2896">
        <v>20</v>
      </c>
      <c r="AG2896" t="b">
        <v>1</v>
      </c>
      <c r="AH2896">
        <v>422.36</v>
      </c>
      <c r="AI2896">
        <f t="shared" si="45"/>
        <v>126.65776420924806</v>
      </c>
      <c r="AJ2896">
        <v>2</v>
      </c>
      <c r="AK2896" t="b">
        <v>1</v>
      </c>
      <c r="AL2896" t="b">
        <v>0</v>
      </c>
      <c r="AM2896" t="s">
        <v>576</v>
      </c>
      <c r="AN2896" s="1">
        <v>39848</v>
      </c>
      <c r="AO2896" s="1">
        <v>39873</v>
      </c>
      <c r="AP2896" s="1">
        <v>39962</v>
      </c>
      <c r="AQ2896" s="1">
        <v>39998</v>
      </c>
    </row>
    <row r="2897" spans="1:43">
      <c r="A2897" t="s">
        <v>5501</v>
      </c>
      <c r="B2897">
        <v>90045001472</v>
      </c>
      <c r="C2897" t="s">
        <v>738</v>
      </c>
      <c r="D2897" t="s">
        <v>557</v>
      </c>
      <c r="E2897">
        <v>6606</v>
      </c>
      <c r="F2897" t="s">
        <v>75</v>
      </c>
      <c r="G2897" t="s">
        <v>739</v>
      </c>
      <c r="H2897" t="s">
        <v>740</v>
      </c>
      <c r="I2897" t="b">
        <v>0</v>
      </c>
      <c r="J2897" t="b">
        <v>0</v>
      </c>
      <c r="K2897" t="b">
        <v>0</v>
      </c>
      <c r="L2897" t="b">
        <v>0</v>
      </c>
      <c r="M2897" t="b">
        <v>0</v>
      </c>
      <c r="N2897" t="b">
        <v>0</v>
      </c>
      <c r="O2897" t="s">
        <v>87</v>
      </c>
      <c r="P2897" t="b">
        <v>0</v>
      </c>
      <c r="Q2897" t="b">
        <v>0</v>
      </c>
      <c r="R2897" t="s">
        <v>512</v>
      </c>
      <c r="S2897" t="s">
        <v>273</v>
      </c>
      <c r="T2897" t="s">
        <v>113</v>
      </c>
      <c r="U2897" t="s">
        <v>113</v>
      </c>
      <c r="V2897" t="s">
        <v>60</v>
      </c>
      <c r="W2897" t="s">
        <v>61</v>
      </c>
      <c r="X2897" t="s">
        <v>62</v>
      </c>
      <c r="Y2897" t="s">
        <v>88</v>
      </c>
      <c r="Z2897">
        <v>30.44</v>
      </c>
      <c r="AA2897">
        <v>0</v>
      </c>
      <c r="AB2897">
        <v>7.61</v>
      </c>
      <c r="AC2897">
        <v>17</v>
      </c>
      <c r="AD2897">
        <v>359</v>
      </c>
      <c r="AE2897">
        <v>437.8</v>
      </c>
      <c r="AF2897">
        <v>60</v>
      </c>
      <c r="AG2897" t="b">
        <v>1</v>
      </c>
      <c r="AH2897">
        <v>422.36</v>
      </c>
      <c r="AI2897">
        <f t="shared" si="45"/>
        <v>126.65776420924806</v>
      </c>
      <c r="AJ2897">
        <v>2</v>
      </c>
      <c r="AK2897" t="b">
        <v>1</v>
      </c>
      <c r="AL2897" t="b">
        <v>0</v>
      </c>
      <c r="AM2897" t="s">
        <v>576</v>
      </c>
      <c r="AN2897" s="1">
        <v>39797</v>
      </c>
      <c r="AO2897" s="1">
        <v>39802</v>
      </c>
      <c r="AP2897" s="1">
        <v>39868</v>
      </c>
      <c r="AQ2897" s="1">
        <v>39954</v>
      </c>
    </row>
    <row r="2898" spans="1:43">
      <c r="A2898" t="s">
        <v>5502</v>
      </c>
      <c r="B2898">
        <v>180477000896</v>
      </c>
      <c r="C2898" t="s">
        <v>523</v>
      </c>
      <c r="D2898" t="s">
        <v>368</v>
      </c>
      <c r="E2898">
        <v>46201</v>
      </c>
      <c r="F2898" t="s">
        <v>75</v>
      </c>
      <c r="G2898" t="s">
        <v>1177</v>
      </c>
      <c r="H2898" t="s">
        <v>525</v>
      </c>
      <c r="I2898" t="b">
        <v>0</v>
      </c>
      <c r="J2898" t="b">
        <v>0</v>
      </c>
      <c r="K2898" t="b">
        <v>0</v>
      </c>
      <c r="L2898" t="b">
        <v>0</v>
      </c>
      <c r="M2898" t="b">
        <v>0</v>
      </c>
      <c r="N2898" t="b">
        <v>0</v>
      </c>
      <c r="O2898" t="s">
        <v>77</v>
      </c>
      <c r="P2898" t="b">
        <v>0</v>
      </c>
      <c r="Q2898" t="b">
        <v>0</v>
      </c>
      <c r="R2898" t="s">
        <v>136</v>
      </c>
      <c r="S2898" t="s">
        <v>137</v>
      </c>
      <c r="T2898" t="s">
        <v>211</v>
      </c>
      <c r="U2898" t="s">
        <v>100</v>
      </c>
      <c r="V2898" t="s">
        <v>71</v>
      </c>
      <c r="W2898" t="s">
        <v>1</v>
      </c>
      <c r="X2898" t="s">
        <v>62</v>
      </c>
      <c r="Y2898" t="s">
        <v>63</v>
      </c>
      <c r="Z2898">
        <v>30.39</v>
      </c>
      <c r="AA2898">
        <v>0</v>
      </c>
      <c r="AB2898">
        <v>7.6</v>
      </c>
      <c r="AC2898">
        <v>17</v>
      </c>
      <c r="AD2898">
        <v>359</v>
      </c>
      <c r="AE2898">
        <v>437.8</v>
      </c>
      <c r="AF2898">
        <v>20</v>
      </c>
      <c r="AG2898" t="b">
        <v>1</v>
      </c>
      <c r="AH2898">
        <v>422.36</v>
      </c>
      <c r="AI2898">
        <f t="shared" si="45"/>
        <v>126.65776420924806</v>
      </c>
      <c r="AJ2898">
        <v>7</v>
      </c>
      <c r="AK2898" t="b">
        <v>1</v>
      </c>
      <c r="AL2898" t="b">
        <v>0</v>
      </c>
      <c r="AM2898" t="s">
        <v>576</v>
      </c>
      <c r="AN2898" s="1">
        <v>39779</v>
      </c>
      <c r="AO2898" s="1">
        <v>39839</v>
      </c>
      <c r="AQ2898" s="1">
        <v>39929</v>
      </c>
    </row>
    <row r="2899" spans="1:43">
      <c r="A2899" t="s">
        <v>5503</v>
      </c>
      <c r="B2899">
        <v>181281002123</v>
      </c>
      <c r="C2899" t="s">
        <v>523</v>
      </c>
      <c r="D2899" t="s">
        <v>368</v>
      </c>
      <c r="E2899">
        <v>46231</v>
      </c>
      <c r="F2899" t="s">
        <v>68</v>
      </c>
      <c r="G2899" t="s">
        <v>809</v>
      </c>
      <c r="H2899" t="s">
        <v>525</v>
      </c>
      <c r="I2899" t="b">
        <v>0</v>
      </c>
      <c r="J2899" t="b">
        <v>0</v>
      </c>
      <c r="K2899" t="b">
        <v>0</v>
      </c>
      <c r="L2899" t="b">
        <v>0</v>
      </c>
      <c r="M2899" t="b">
        <v>0</v>
      </c>
      <c r="N2899" t="b">
        <v>0</v>
      </c>
      <c r="O2899" t="s">
        <v>57</v>
      </c>
      <c r="P2899" t="b">
        <v>0</v>
      </c>
      <c r="Q2899" t="b">
        <v>0</v>
      </c>
      <c r="R2899" t="s">
        <v>211</v>
      </c>
      <c r="S2899" t="s">
        <v>100</v>
      </c>
      <c r="V2899" t="s">
        <v>60</v>
      </c>
      <c r="W2899" t="s">
        <v>61</v>
      </c>
      <c r="X2899" t="s">
        <v>62</v>
      </c>
      <c r="Y2899" t="s">
        <v>81</v>
      </c>
      <c r="Z2899">
        <v>31.57</v>
      </c>
      <c r="AA2899">
        <v>0</v>
      </c>
      <c r="AB2899">
        <v>4.74</v>
      </c>
      <c r="AC2899">
        <v>9</v>
      </c>
      <c r="AD2899">
        <v>361.01</v>
      </c>
      <c r="AE2899">
        <v>440.26</v>
      </c>
      <c r="AF2899">
        <v>850</v>
      </c>
      <c r="AG2899" t="b">
        <v>1</v>
      </c>
      <c r="AH2899">
        <v>422.62</v>
      </c>
      <c r="AI2899">
        <f t="shared" si="45"/>
        <v>132.57756545682815</v>
      </c>
      <c r="AJ2899">
        <v>2</v>
      </c>
      <c r="AK2899" t="b">
        <v>0</v>
      </c>
      <c r="AL2899" t="b">
        <v>1</v>
      </c>
      <c r="AM2899" t="s">
        <v>576</v>
      </c>
      <c r="AN2899" s="1">
        <v>40256</v>
      </c>
      <c r="AO2899" s="1">
        <v>40261</v>
      </c>
      <c r="AP2899" s="1">
        <v>40365</v>
      </c>
      <c r="AQ2899" s="1">
        <v>40408</v>
      </c>
    </row>
    <row r="2900" spans="1:43">
      <c r="A2900" t="s">
        <v>5504</v>
      </c>
      <c r="B2900">
        <v>80336000406</v>
      </c>
      <c r="C2900" t="s">
        <v>3252</v>
      </c>
      <c r="D2900" t="s">
        <v>349</v>
      </c>
      <c r="E2900">
        <v>80207</v>
      </c>
      <c r="F2900" t="s">
        <v>75</v>
      </c>
      <c r="G2900" t="s">
        <v>3253</v>
      </c>
      <c r="H2900" t="s">
        <v>3252</v>
      </c>
      <c r="I2900" t="b">
        <v>0</v>
      </c>
      <c r="J2900" t="b">
        <v>0</v>
      </c>
      <c r="K2900" t="b">
        <v>0</v>
      </c>
      <c r="L2900" t="b">
        <v>0</v>
      </c>
      <c r="M2900" t="b">
        <v>0</v>
      </c>
      <c r="N2900" t="b">
        <v>0</v>
      </c>
      <c r="O2900" t="s">
        <v>77</v>
      </c>
      <c r="P2900" t="b">
        <v>0</v>
      </c>
      <c r="Q2900" t="b">
        <v>0</v>
      </c>
      <c r="R2900" t="s">
        <v>58</v>
      </c>
      <c r="S2900" t="s">
        <v>59</v>
      </c>
      <c r="T2900" t="s">
        <v>119</v>
      </c>
      <c r="U2900" t="s">
        <v>59</v>
      </c>
      <c r="V2900" t="s">
        <v>71</v>
      </c>
      <c r="W2900" t="s">
        <v>61</v>
      </c>
      <c r="X2900" t="s">
        <v>62</v>
      </c>
      <c r="Y2900" t="s">
        <v>151</v>
      </c>
      <c r="Z2900">
        <v>32.46</v>
      </c>
      <c r="AA2900">
        <v>17.309999999999999</v>
      </c>
      <c r="AB2900">
        <v>4.0599999999999996</v>
      </c>
      <c r="AC2900">
        <v>35</v>
      </c>
      <c r="AD2900">
        <v>359.37</v>
      </c>
      <c r="AE2900">
        <v>422.79</v>
      </c>
      <c r="AF2900">
        <v>75</v>
      </c>
      <c r="AG2900" t="b">
        <v>1</v>
      </c>
      <c r="AH2900">
        <v>422.79</v>
      </c>
      <c r="AI2900">
        <f t="shared" si="45"/>
        <v>136.52130473409258</v>
      </c>
      <c r="AJ2900">
        <v>4</v>
      </c>
      <c r="AK2900" t="b">
        <v>0</v>
      </c>
      <c r="AL2900" t="b">
        <v>0</v>
      </c>
      <c r="AM2900" t="s">
        <v>576</v>
      </c>
      <c r="AN2900" s="1">
        <v>40496</v>
      </c>
      <c r="AO2900" s="1">
        <v>40521</v>
      </c>
      <c r="AP2900" s="1">
        <v>40546</v>
      </c>
      <c r="AQ2900" s="1">
        <v>40643</v>
      </c>
    </row>
    <row r="2901" spans="1:43">
      <c r="A2901" t="s">
        <v>5505</v>
      </c>
      <c r="B2901">
        <v>370126000549</v>
      </c>
      <c r="C2901" t="s">
        <v>476</v>
      </c>
      <c r="D2901" t="s">
        <v>67</v>
      </c>
      <c r="E2901">
        <v>27707</v>
      </c>
      <c r="F2901" t="s">
        <v>75</v>
      </c>
      <c r="G2901" t="s">
        <v>477</v>
      </c>
      <c r="H2901" t="s">
        <v>476</v>
      </c>
      <c r="I2901" t="b">
        <v>0</v>
      </c>
      <c r="J2901" t="b">
        <v>0</v>
      </c>
      <c r="K2901" t="b">
        <v>0</v>
      </c>
      <c r="L2901" t="b">
        <v>0</v>
      </c>
      <c r="M2901" t="b">
        <v>0</v>
      </c>
      <c r="N2901" t="b">
        <v>0</v>
      </c>
      <c r="O2901" t="s">
        <v>57</v>
      </c>
      <c r="P2901" t="b">
        <v>0</v>
      </c>
      <c r="Q2901" t="b">
        <v>0</v>
      </c>
      <c r="R2901" t="s">
        <v>104</v>
      </c>
      <c r="S2901" t="s">
        <v>95</v>
      </c>
      <c r="T2901" t="s">
        <v>58</v>
      </c>
      <c r="U2901" t="s">
        <v>59</v>
      </c>
      <c r="V2901" t="s">
        <v>60</v>
      </c>
      <c r="W2901" t="s">
        <v>114</v>
      </c>
      <c r="X2901" t="s">
        <v>62</v>
      </c>
      <c r="Y2901" t="s">
        <v>151</v>
      </c>
      <c r="Z2901">
        <v>0</v>
      </c>
      <c r="AA2901">
        <v>23.17</v>
      </c>
      <c r="AB2901">
        <v>4.46</v>
      </c>
      <c r="AC2901">
        <v>35</v>
      </c>
      <c r="AD2901">
        <v>359.63</v>
      </c>
      <c r="AE2901">
        <v>423.09</v>
      </c>
      <c r="AF2901">
        <v>120</v>
      </c>
      <c r="AG2901" t="b">
        <v>1</v>
      </c>
      <c r="AH2901">
        <v>423.09</v>
      </c>
      <c r="AI2901">
        <f t="shared" si="45"/>
        <v>143.62184463514572</v>
      </c>
      <c r="AJ2901">
        <v>4</v>
      </c>
      <c r="AK2901" t="b">
        <v>0</v>
      </c>
      <c r="AL2901" t="b">
        <v>1</v>
      </c>
      <c r="AM2901" t="s">
        <v>576</v>
      </c>
      <c r="AN2901" s="1">
        <v>40417</v>
      </c>
      <c r="AO2901" s="1">
        <v>40481</v>
      </c>
      <c r="AP2901" s="1">
        <v>40532</v>
      </c>
      <c r="AQ2901" s="1">
        <v>40567</v>
      </c>
    </row>
    <row r="2902" spans="1:43">
      <c r="A2902" t="s">
        <v>5506</v>
      </c>
      <c r="B2902">
        <v>62760004154</v>
      </c>
      <c r="C2902" t="s">
        <v>303</v>
      </c>
      <c r="D2902" t="s">
        <v>128</v>
      </c>
      <c r="E2902">
        <v>95838</v>
      </c>
      <c r="F2902" t="s">
        <v>75</v>
      </c>
      <c r="G2902" t="s">
        <v>3167</v>
      </c>
      <c r="H2902" t="s">
        <v>303</v>
      </c>
      <c r="I2902" t="b">
        <v>0</v>
      </c>
      <c r="J2902" t="b">
        <v>0</v>
      </c>
      <c r="K2902" t="b">
        <v>0</v>
      </c>
      <c r="L2902" t="b">
        <v>0</v>
      </c>
      <c r="M2902" t="b">
        <v>0</v>
      </c>
      <c r="N2902" t="b">
        <v>0</v>
      </c>
      <c r="O2902" t="s">
        <v>77</v>
      </c>
      <c r="P2902" t="b">
        <v>0</v>
      </c>
      <c r="Q2902" t="b">
        <v>0</v>
      </c>
      <c r="R2902" t="s">
        <v>94</v>
      </c>
      <c r="S2902" t="s">
        <v>95</v>
      </c>
      <c r="T2902" t="s">
        <v>357</v>
      </c>
      <c r="U2902" t="s">
        <v>137</v>
      </c>
      <c r="V2902" t="s">
        <v>71</v>
      </c>
      <c r="W2902" t="s">
        <v>61</v>
      </c>
      <c r="X2902" t="s">
        <v>62</v>
      </c>
      <c r="Y2902" t="s">
        <v>81</v>
      </c>
      <c r="Z2902">
        <v>26.91</v>
      </c>
      <c r="AA2902">
        <v>24.62</v>
      </c>
      <c r="AB2902">
        <v>4.04</v>
      </c>
      <c r="AC2902">
        <v>35</v>
      </c>
      <c r="AD2902">
        <v>359.67</v>
      </c>
      <c r="AE2902">
        <v>423.14</v>
      </c>
      <c r="AF2902">
        <v>75</v>
      </c>
      <c r="AG2902" t="b">
        <v>1</v>
      </c>
      <c r="AH2902">
        <v>423.14</v>
      </c>
      <c r="AI2902">
        <f t="shared" si="45"/>
        <v>144.82276795198837</v>
      </c>
      <c r="AJ2902">
        <v>12</v>
      </c>
      <c r="AK2902" t="b">
        <v>0</v>
      </c>
      <c r="AL2902" t="b">
        <v>0</v>
      </c>
      <c r="AM2902" t="s">
        <v>576</v>
      </c>
      <c r="AN2902" s="1">
        <v>40561</v>
      </c>
      <c r="AO2902" s="1">
        <v>40597</v>
      </c>
      <c r="AQ2902" s="1">
        <v>40609</v>
      </c>
    </row>
    <row r="2903" spans="1:43">
      <c r="A2903" t="s">
        <v>5507</v>
      </c>
      <c r="B2903">
        <v>180045000094</v>
      </c>
      <c r="C2903" t="s">
        <v>1147</v>
      </c>
      <c r="D2903" t="s">
        <v>368</v>
      </c>
      <c r="E2903">
        <v>46107</v>
      </c>
      <c r="F2903" t="s">
        <v>54</v>
      </c>
      <c r="G2903" t="s">
        <v>1148</v>
      </c>
      <c r="H2903" t="s">
        <v>525</v>
      </c>
      <c r="I2903" t="b">
        <v>0</v>
      </c>
      <c r="J2903" t="b">
        <v>0</v>
      </c>
      <c r="K2903" t="b">
        <v>0</v>
      </c>
      <c r="L2903" t="b">
        <v>0</v>
      </c>
      <c r="M2903" t="b">
        <v>0</v>
      </c>
      <c r="N2903" t="b">
        <v>0</v>
      </c>
      <c r="O2903" t="s">
        <v>57</v>
      </c>
      <c r="P2903" t="b">
        <v>0</v>
      </c>
      <c r="Q2903" t="b">
        <v>0</v>
      </c>
      <c r="R2903" t="s">
        <v>1</v>
      </c>
      <c r="S2903" t="s">
        <v>137</v>
      </c>
      <c r="T2903" t="s">
        <v>1</v>
      </c>
      <c r="U2903" t="s">
        <v>137</v>
      </c>
      <c r="V2903" t="s">
        <v>60</v>
      </c>
      <c r="W2903" t="s">
        <v>80</v>
      </c>
      <c r="X2903" t="s">
        <v>62</v>
      </c>
      <c r="Y2903" t="s">
        <v>81</v>
      </c>
      <c r="Z2903">
        <v>30.28</v>
      </c>
      <c r="AA2903">
        <v>0</v>
      </c>
      <c r="AB2903">
        <v>4.54</v>
      </c>
      <c r="AC2903">
        <v>9</v>
      </c>
      <c r="AD2903">
        <v>347</v>
      </c>
      <c r="AE2903">
        <v>423.17</v>
      </c>
      <c r="AF2903">
        <v>51</v>
      </c>
      <c r="AG2903" t="b">
        <v>1</v>
      </c>
      <c r="AH2903">
        <v>423.17</v>
      </c>
      <c r="AI2903">
        <f t="shared" si="45"/>
        <v>145.5457219420945</v>
      </c>
      <c r="AJ2903">
        <v>3</v>
      </c>
      <c r="AK2903" t="b">
        <v>0</v>
      </c>
      <c r="AL2903" t="b">
        <v>0</v>
      </c>
      <c r="AM2903" t="s">
        <v>576</v>
      </c>
      <c r="AN2903" s="1">
        <v>39947</v>
      </c>
      <c r="AO2903" s="1">
        <v>40035</v>
      </c>
      <c r="AP2903" s="1">
        <v>40087</v>
      </c>
      <c r="AQ2903" s="1">
        <v>40100</v>
      </c>
    </row>
    <row r="2904" spans="1:43">
      <c r="A2904" t="s">
        <v>5508</v>
      </c>
      <c r="C2904" t="s">
        <v>330</v>
      </c>
      <c r="D2904" t="s">
        <v>74</v>
      </c>
      <c r="E2904">
        <v>10034</v>
      </c>
      <c r="F2904" t="s">
        <v>75</v>
      </c>
      <c r="G2904" t="s">
        <v>331</v>
      </c>
      <c r="H2904" t="s">
        <v>332</v>
      </c>
      <c r="I2904" t="b">
        <v>0</v>
      </c>
      <c r="J2904" t="b">
        <v>0</v>
      </c>
      <c r="K2904" t="b">
        <v>0</v>
      </c>
      <c r="L2904" t="b">
        <v>0</v>
      </c>
      <c r="M2904" t="b">
        <v>0</v>
      </c>
      <c r="N2904" t="b">
        <v>0</v>
      </c>
      <c r="O2904" t="s">
        <v>87</v>
      </c>
      <c r="P2904" t="b">
        <v>0</v>
      </c>
      <c r="Q2904" t="b">
        <v>0</v>
      </c>
      <c r="R2904" t="s">
        <v>99</v>
      </c>
      <c r="S2904" t="s">
        <v>100</v>
      </c>
      <c r="V2904" t="s">
        <v>71</v>
      </c>
      <c r="W2904" t="s">
        <v>61</v>
      </c>
      <c r="X2904" t="s">
        <v>62</v>
      </c>
      <c r="Y2904" t="s">
        <v>151</v>
      </c>
      <c r="Z2904">
        <v>0</v>
      </c>
      <c r="AA2904">
        <v>0</v>
      </c>
      <c r="AB2904">
        <v>9.8000000000000007</v>
      </c>
      <c r="AC2904">
        <v>17</v>
      </c>
      <c r="AD2904">
        <v>419</v>
      </c>
      <c r="AE2904">
        <v>510.98</v>
      </c>
      <c r="AF2904">
        <v>40</v>
      </c>
      <c r="AG2904" t="b">
        <v>1</v>
      </c>
      <c r="AH2904">
        <v>423.5</v>
      </c>
      <c r="AI2904">
        <f t="shared" si="45"/>
        <v>153.61701583325373</v>
      </c>
      <c r="AJ2904">
        <v>2</v>
      </c>
      <c r="AK2904" t="b">
        <v>0</v>
      </c>
      <c r="AL2904" t="b">
        <v>0</v>
      </c>
      <c r="AM2904" t="s">
        <v>576</v>
      </c>
      <c r="AN2904" s="1">
        <v>39356</v>
      </c>
      <c r="AO2904" s="1">
        <v>39365</v>
      </c>
      <c r="AP2904" s="1">
        <v>39484</v>
      </c>
      <c r="AQ2904" s="1">
        <v>39595</v>
      </c>
    </row>
    <row r="2905" spans="1:43">
      <c r="A2905" t="s">
        <v>5509</v>
      </c>
      <c r="C2905" t="s">
        <v>4000</v>
      </c>
      <c r="D2905" t="s">
        <v>182</v>
      </c>
      <c r="E2905">
        <v>60473</v>
      </c>
      <c r="F2905" t="s">
        <v>54</v>
      </c>
      <c r="G2905" t="s">
        <v>4001</v>
      </c>
      <c r="H2905" t="s">
        <v>184</v>
      </c>
      <c r="I2905" t="b">
        <v>0</v>
      </c>
      <c r="J2905" t="b">
        <v>0</v>
      </c>
      <c r="K2905" t="b">
        <v>0</v>
      </c>
      <c r="L2905" t="b">
        <v>0</v>
      </c>
      <c r="M2905" t="b">
        <v>0</v>
      </c>
      <c r="N2905" t="b">
        <v>0</v>
      </c>
      <c r="O2905" t="s">
        <v>57</v>
      </c>
      <c r="P2905" t="b">
        <v>0</v>
      </c>
      <c r="Q2905" t="b">
        <v>0</v>
      </c>
      <c r="R2905" t="s">
        <v>113</v>
      </c>
      <c r="S2905" t="s">
        <v>113</v>
      </c>
      <c r="T2905" t="s">
        <v>58</v>
      </c>
      <c r="U2905" t="s">
        <v>59</v>
      </c>
      <c r="V2905" t="s">
        <v>71</v>
      </c>
      <c r="W2905" t="s">
        <v>1</v>
      </c>
      <c r="X2905" t="s">
        <v>62</v>
      </c>
      <c r="Y2905" t="s">
        <v>63</v>
      </c>
      <c r="Z2905">
        <v>30.5</v>
      </c>
      <c r="AA2905">
        <v>0</v>
      </c>
      <c r="AB2905">
        <v>7.62</v>
      </c>
      <c r="AC2905">
        <v>17</v>
      </c>
      <c r="AD2905">
        <v>360</v>
      </c>
      <c r="AE2905">
        <v>439.02</v>
      </c>
      <c r="AF2905">
        <v>10</v>
      </c>
      <c r="AG2905" t="b">
        <v>1</v>
      </c>
      <c r="AH2905">
        <v>423.53</v>
      </c>
      <c r="AI2905">
        <f t="shared" si="45"/>
        <v>154.36156982335848</v>
      </c>
      <c r="AJ2905">
        <v>7</v>
      </c>
      <c r="AK2905" t="b">
        <v>0</v>
      </c>
      <c r="AL2905" t="b">
        <v>0</v>
      </c>
      <c r="AM2905" t="s">
        <v>576</v>
      </c>
      <c r="AN2905" s="1">
        <v>39707</v>
      </c>
      <c r="AO2905" s="1">
        <v>39735</v>
      </c>
      <c r="AP2905" s="1">
        <v>39847</v>
      </c>
      <c r="AQ2905" s="1">
        <v>39865</v>
      </c>
    </row>
    <row r="2906" spans="1:43">
      <c r="A2906" t="s">
        <v>5510</v>
      </c>
      <c r="B2906">
        <v>130441001591</v>
      </c>
      <c r="C2906" t="s">
        <v>5511</v>
      </c>
      <c r="D2906" t="s">
        <v>280</v>
      </c>
      <c r="E2906">
        <v>30094</v>
      </c>
      <c r="F2906" t="s">
        <v>54</v>
      </c>
      <c r="G2906" t="s">
        <v>360</v>
      </c>
      <c r="H2906" t="s">
        <v>5512</v>
      </c>
      <c r="I2906" t="b">
        <v>0</v>
      </c>
      <c r="J2906" t="b">
        <v>0</v>
      </c>
      <c r="K2906" t="b">
        <v>0</v>
      </c>
      <c r="L2906" t="b">
        <v>0</v>
      </c>
      <c r="M2906" t="b">
        <v>0</v>
      </c>
      <c r="N2906" t="b">
        <v>0</v>
      </c>
      <c r="O2906" t="s">
        <v>57</v>
      </c>
      <c r="P2906" t="b">
        <v>0</v>
      </c>
      <c r="Q2906" t="b">
        <v>0</v>
      </c>
      <c r="R2906" t="s">
        <v>1</v>
      </c>
      <c r="S2906" t="s">
        <v>137</v>
      </c>
      <c r="V2906" t="s">
        <v>60</v>
      </c>
      <c r="W2906" t="s">
        <v>1</v>
      </c>
      <c r="X2906" t="s">
        <v>62</v>
      </c>
      <c r="Y2906" t="s">
        <v>88</v>
      </c>
      <c r="Z2906">
        <v>29.47</v>
      </c>
      <c r="AA2906">
        <v>11.79</v>
      </c>
      <c r="AB2906">
        <v>7.37</v>
      </c>
      <c r="AC2906">
        <v>17</v>
      </c>
      <c r="AD2906">
        <v>360</v>
      </c>
      <c r="AE2906">
        <v>439.02</v>
      </c>
      <c r="AF2906">
        <v>150</v>
      </c>
      <c r="AG2906" t="b">
        <v>1</v>
      </c>
      <c r="AH2906">
        <v>423.53</v>
      </c>
      <c r="AI2906">
        <f t="shared" si="45"/>
        <v>154.36156982335848</v>
      </c>
      <c r="AJ2906">
        <v>2</v>
      </c>
      <c r="AK2906" t="b">
        <v>1</v>
      </c>
      <c r="AL2906" t="b">
        <v>0</v>
      </c>
      <c r="AM2906" t="s">
        <v>576</v>
      </c>
      <c r="AN2906" s="1">
        <v>39677</v>
      </c>
      <c r="AO2906" s="1">
        <v>39811</v>
      </c>
      <c r="AP2906" s="1">
        <v>39932</v>
      </c>
      <c r="AQ2906" s="1">
        <v>39831</v>
      </c>
    </row>
    <row r="2907" spans="1:43">
      <c r="A2907" t="s">
        <v>5513</v>
      </c>
      <c r="B2907">
        <v>160093000168</v>
      </c>
      <c r="C2907" t="s">
        <v>5514</v>
      </c>
      <c r="D2907" t="s">
        <v>801</v>
      </c>
      <c r="E2907">
        <v>83401</v>
      </c>
      <c r="F2907" t="s">
        <v>75</v>
      </c>
      <c r="G2907" t="s">
        <v>5515</v>
      </c>
      <c r="H2907" t="s">
        <v>5516</v>
      </c>
      <c r="I2907" t="b">
        <v>0</v>
      </c>
      <c r="J2907" t="b">
        <v>0</v>
      </c>
      <c r="K2907" t="b">
        <v>0</v>
      </c>
      <c r="L2907" t="b">
        <v>0</v>
      </c>
      <c r="M2907" t="b">
        <v>0</v>
      </c>
      <c r="N2907" t="b">
        <v>0</v>
      </c>
      <c r="O2907" t="s">
        <v>87</v>
      </c>
      <c r="P2907" t="b">
        <v>0</v>
      </c>
      <c r="Q2907" t="b">
        <v>0</v>
      </c>
      <c r="R2907" t="s">
        <v>267</v>
      </c>
      <c r="S2907" t="s">
        <v>95</v>
      </c>
      <c r="T2907" t="s">
        <v>104</v>
      </c>
      <c r="U2907" t="s">
        <v>95</v>
      </c>
      <c r="V2907" t="s">
        <v>60</v>
      </c>
      <c r="W2907" t="s">
        <v>80</v>
      </c>
      <c r="X2907" t="s">
        <v>107</v>
      </c>
      <c r="Y2907" t="s">
        <v>151</v>
      </c>
      <c r="Z2907">
        <v>28.8</v>
      </c>
      <c r="AA2907">
        <v>17.28</v>
      </c>
      <c r="AB2907">
        <v>4.32</v>
      </c>
      <c r="AC2907">
        <v>9</v>
      </c>
      <c r="AD2907">
        <v>347.39</v>
      </c>
      <c r="AE2907">
        <v>423.65</v>
      </c>
      <c r="AF2907">
        <v>75</v>
      </c>
      <c r="AG2907" t="b">
        <v>0</v>
      </c>
      <c r="AH2907">
        <v>423.65</v>
      </c>
      <c r="AI2907">
        <f t="shared" si="45"/>
        <v>157.35778578378029</v>
      </c>
      <c r="AJ2907">
        <v>1</v>
      </c>
      <c r="AK2907" t="b">
        <v>0</v>
      </c>
      <c r="AL2907" t="b">
        <v>0</v>
      </c>
      <c r="AM2907" t="s">
        <v>576</v>
      </c>
      <c r="AN2907" s="1">
        <v>40038</v>
      </c>
      <c r="AO2907" s="1">
        <v>40077</v>
      </c>
      <c r="AP2907" s="1">
        <v>40078</v>
      </c>
      <c r="AQ2907" s="1">
        <v>40170</v>
      </c>
    </row>
    <row r="2908" spans="1:43">
      <c r="A2908" t="s">
        <v>5517</v>
      </c>
      <c r="C2908" t="s">
        <v>1806</v>
      </c>
      <c r="D2908" t="s">
        <v>222</v>
      </c>
      <c r="E2908">
        <v>37043</v>
      </c>
      <c r="G2908" t="s">
        <v>4515</v>
      </c>
      <c r="H2908" t="s">
        <v>1051</v>
      </c>
      <c r="I2908" t="b">
        <v>0</v>
      </c>
      <c r="J2908" t="b">
        <v>0</v>
      </c>
      <c r="K2908" t="b">
        <v>0</v>
      </c>
      <c r="L2908" t="b">
        <v>0</v>
      </c>
      <c r="M2908" t="b">
        <v>0</v>
      </c>
      <c r="N2908" t="b">
        <v>0</v>
      </c>
      <c r="O2908" t="s">
        <v>57</v>
      </c>
      <c r="P2908" t="b">
        <v>0</v>
      </c>
      <c r="Q2908" t="b">
        <v>0</v>
      </c>
      <c r="R2908" t="s">
        <v>101</v>
      </c>
      <c r="S2908" t="s">
        <v>95</v>
      </c>
      <c r="V2908" t="s">
        <v>60</v>
      </c>
      <c r="W2908" t="s">
        <v>61</v>
      </c>
      <c r="X2908" t="s">
        <v>62</v>
      </c>
      <c r="Y2908" t="s">
        <v>63</v>
      </c>
      <c r="Z2908">
        <v>0</v>
      </c>
      <c r="AA2908">
        <v>0</v>
      </c>
      <c r="AB2908">
        <v>4.93</v>
      </c>
      <c r="AC2908">
        <v>35</v>
      </c>
      <c r="AD2908">
        <v>368.73</v>
      </c>
      <c r="AE2908">
        <v>423.83</v>
      </c>
      <c r="AF2908">
        <v>25</v>
      </c>
      <c r="AG2908" t="b">
        <v>1</v>
      </c>
      <c r="AH2908">
        <v>423.83</v>
      </c>
      <c r="AI2908">
        <f t="shared" si="45"/>
        <v>161.90610972441297</v>
      </c>
      <c r="AJ2908">
        <v>1</v>
      </c>
      <c r="AK2908" t="b">
        <v>0</v>
      </c>
      <c r="AL2908" t="b">
        <v>0</v>
      </c>
      <c r="AM2908" t="s">
        <v>576</v>
      </c>
      <c r="AN2908" s="1">
        <v>40324</v>
      </c>
      <c r="AO2908" s="1">
        <v>40438</v>
      </c>
      <c r="AP2908" s="1">
        <v>40513</v>
      </c>
      <c r="AQ2908" s="1">
        <v>40476</v>
      </c>
    </row>
    <row r="2909" spans="1:43">
      <c r="A2909" t="s">
        <v>5518</v>
      </c>
      <c r="B2909">
        <v>401995001408</v>
      </c>
      <c r="C2909" t="s">
        <v>766</v>
      </c>
      <c r="D2909" t="s">
        <v>53</v>
      </c>
      <c r="E2909">
        <v>73165</v>
      </c>
      <c r="F2909" t="s">
        <v>68</v>
      </c>
      <c r="G2909" t="s">
        <v>338</v>
      </c>
      <c r="H2909" t="s">
        <v>592</v>
      </c>
      <c r="I2909" t="b">
        <v>0</v>
      </c>
      <c r="J2909" t="b">
        <v>0</v>
      </c>
      <c r="K2909" t="b">
        <v>0</v>
      </c>
      <c r="L2909" t="b">
        <v>0</v>
      </c>
      <c r="M2909" t="b">
        <v>0</v>
      </c>
      <c r="N2909" t="b">
        <v>0</v>
      </c>
      <c r="O2909" t="s">
        <v>57</v>
      </c>
      <c r="P2909" t="b">
        <v>0</v>
      </c>
      <c r="Q2909" t="b">
        <v>0</v>
      </c>
      <c r="R2909" t="s">
        <v>119</v>
      </c>
      <c r="S2909" t="s">
        <v>59</v>
      </c>
      <c r="T2909" t="s">
        <v>101</v>
      </c>
      <c r="U2909" t="s">
        <v>95</v>
      </c>
      <c r="V2909" t="s">
        <v>60</v>
      </c>
      <c r="W2909" t="s">
        <v>80</v>
      </c>
      <c r="X2909" t="s">
        <v>107</v>
      </c>
      <c r="Y2909" t="s">
        <v>81</v>
      </c>
      <c r="Z2909">
        <v>22.44</v>
      </c>
      <c r="AA2909">
        <v>27.25</v>
      </c>
      <c r="AB2909">
        <v>5.0199999999999996</v>
      </c>
      <c r="AC2909">
        <v>35</v>
      </c>
      <c r="AD2909">
        <v>424.12</v>
      </c>
      <c r="AE2909">
        <v>498.96</v>
      </c>
      <c r="AF2909">
        <v>45</v>
      </c>
      <c r="AG2909" t="b">
        <v>1</v>
      </c>
      <c r="AH2909">
        <v>424.12</v>
      </c>
      <c r="AI2909">
        <f t="shared" si="45"/>
        <v>169.37026496209921</v>
      </c>
      <c r="AJ2909">
        <v>3</v>
      </c>
      <c r="AK2909" t="b">
        <v>0</v>
      </c>
      <c r="AL2909" t="b">
        <v>0</v>
      </c>
      <c r="AM2909" t="s">
        <v>576</v>
      </c>
      <c r="AN2909" s="1">
        <v>40547</v>
      </c>
      <c r="AO2909" s="1">
        <v>40547</v>
      </c>
      <c r="AP2909" s="1">
        <v>40547</v>
      </c>
      <c r="AQ2909" s="1">
        <v>40697</v>
      </c>
    </row>
    <row r="2910" spans="1:43">
      <c r="A2910" t="s">
        <v>5519</v>
      </c>
      <c r="B2910">
        <v>510264001065</v>
      </c>
      <c r="C2910" t="s">
        <v>3730</v>
      </c>
      <c r="D2910" t="s">
        <v>364</v>
      </c>
      <c r="E2910">
        <v>23607</v>
      </c>
      <c r="F2910" t="s">
        <v>75</v>
      </c>
      <c r="G2910" t="s">
        <v>3731</v>
      </c>
      <c r="H2910" t="s">
        <v>3732</v>
      </c>
      <c r="I2910" t="b">
        <v>0</v>
      </c>
      <c r="J2910" t="b">
        <v>1</v>
      </c>
      <c r="K2910" t="b">
        <v>0</v>
      </c>
      <c r="L2910" t="b">
        <v>0</v>
      </c>
      <c r="M2910" t="b">
        <v>0</v>
      </c>
      <c r="N2910" t="b">
        <v>0</v>
      </c>
      <c r="O2910" t="s">
        <v>87</v>
      </c>
      <c r="P2910" t="b">
        <v>0</v>
      </c>
      <c r="Q2910" t="b">
        <v>0</v>
      </c>
      <c r="R2910" t="s">
        <v>58</v>
      </c>
      <c r="S2910" t="s">
        <v>59</v>
      </c>
      <c r="T2910" t="s">
        <v>101</v>
      </c>
      <c r="U2910" t="s">
        <v>95</v>
      </c>
      <c r="V2910" t="s">
        <v>60</v>
      </c>
      <c r="W2910" t="s">
        <v>61</v>
      </c>
      <c r="X2910" t="s">
        <v>62</v>
      </c>
      <c r="Y2910" t="s">
        <v>63</v>
      </c>
      <c r="Z2910">
        <v>0</v>
      </c>
      <c r="AA2910">
        <v>0</v>
      </c>
      <c r="AB2910">
        <v>5.54</v>
      </c>
      <c r="AC2910">
        <v>35</v>
      </c>
      <c r="AD2910">
        <v>409.99</v>
      </c>
      <c r="AE2910">
        <v>482.34</v>
      </c>
      <c r="AF2910">
        <v>25</v>
      </c>
      <c r="AG2910" t="b">
        <v>1</v>
      </c>
      <c r="AH2910">
        <v>424.21</v>
      </c>
      <c r="AI2910">
        <f t="shared" si="45"/>
        <v>171.72092693241484</v>
      </c>
      <c r="AJ2910">
        <v>7</v>
      </c>
      <c r="AK2910" t="b">
        <v>0</v>
      </c>
      <c r="AL2910" t="b">
        <v>1</v>
      </c>
      <c r="AM2910" t="s">
        <v>576</v>
      </c>
      <c r="AN2910" s="1">
        <v>40443</v>
      </c>
      <c r="AO2910" s="1">
        <v>40446</v>
      </c>
      <c r="AP2910" s="1">
        <v>40511</v>
      </c>
      <c r="AQ2910" s="1">
        <v>40488</v>
      </c>
    </row>
    <row r="2911" spans="1:43">
      <c r="A2911" t="s">
        <v>5520</v>
      </c>
      <c r="B2911">
        <v>370504002021</v>
      </c>
      <c r="C2911" t="s">
        <v>5521</v>
      </c>
      <c r="D2911" t="s">
        <v>67</v>
      </c>
      <c r="E2911">
        <v>27020</v>
      </c>
      <c r="F2911" t="s">
        <v>68</v>
      </c>
      <c r="G2911" t="s">
        <v>5522</v>
      </c>
      <c r="H2911" t="s">
        <v>5523</v>
      </c>
      <c r="I2911" t="b">
        <v>0</v>
      </c>
      <c r="J2911" t="b">
        <v>0</v>
      </c>
      <c r="K2911" t="b">
        <v>0</v>
      </c>
      <c r="L2911" t="b">
        <v>0</v>
      </c>
      <c r="M2911" t="b">
        <v>0</v>
      </c>
      <c r="N2911" t="b">
        <v>0</v>
      </c>
      <c r="O2911" t="s">
        <v>57</v>
      </c>
      <c r="P2911" t="b">
        <v>0</v>
      </c>
      <c r="Q2911" t="b">
        <v>0</v>
      </c>
      <c r="R2911" t="s">
        <v>78</v>
      </c>
      <c r="S2911" t="s">
        <v>79</v>
      </c>
      <c r="T2911" t="s">
        <v>267</v>
      </c>
      <c r="U2911" t="s">
        <v>95</v>
      </c>
      <c r="V2911" t="s">
        <v>71</v>
      </c>
      <c r="W2911" t="s">
        <v>61</v>
      </c>
      <c r="X2911" t="s">
        <v>62</v>
      </c>
      <c r="Y2911" t="s">
        <v>81</v>
      </c>
      <c r="Z2911">
        <v>29.52</v>
      </c>
      <c r="AA2911">
        <v>12.55</v>
      </c>
      <c r="AB2911">
        <v>4.43</v>
      </c>
      <c r="AC2911">
        <v>9</v>
      </c>
      <c r="AD2911">
        <v>350.7</v>
      </c>
      <c r="AE2911">
        <v>427.68</v>
      </c>
      <c r="AF2911">
        <v>126</v>
      </c>
      <c r="AG2911" t="b">
        <v>1</v>
      </c>
      <c r="AH2911">
        <v>424.26</v>
      </c>
      <c r="AI2911">
        <f t="shared" si="45"/>
        <v>173.03385024925751</v>
      </c>
      <c r="AJ2911">
        <v>2</v>
      </c>
      <c r="AK2911" t="b">
        <v>1</v>
      </c>
      <c r="AL2911" t="b">
        <v>1</v>
      </c>
      <c r="AM2911" t="s">
        <v>576</v>
      </c>
      <c r="AN2911" s="1">
        <v>40112</v>
      </c>
      <c r="AO2911" s="1">
        <v>40220</v>
      </c>
      <c r="AP2911" s="1">
        <v>40280</v>
      </c>
      <c r="AQ2911" s="1">
        <v>40268</v>
      </c>
    </row>
    <row r="2912" spans="1:43">
      <c r="A2912" t="s">
        <v>5524</v>
      </c>
      <c r="B2912">
        <v>170360000035</v>
      </c>
      <c r="C2912" t="s">
        <v>5525</v>
      </c>
      <c r="D2912" t="s">
        <v>182</v>
      </c>
      <c r="E2912">
        <v>62002</v>
      </c>
      <c r="F2912" t="s">
        <v>54</v>
      </c>
      <c r="G2912" t="s">
        <v>5526</v>
      </c>
      <c r="H2912" t="s">
        <v>606</v>
      </c>
      <c r="I2912" t="b">
        <v>0</v>
      </c>
      <c r="J2912" t="b">
        <v>0</v>
      </c>
      <c r="K2912" t="b">
        <v>0</v>
      </c>
      <c r="L2912" t="b">
        <v>0</v>
      </c>
      <c r="M2912" t="b">
        <v>0</v>
      </c>
      <c r="N2912" t="b">
        <v>0</v>
      </c>
      <c r="O2912" t="s">
        <v>87</v>
      </c>
      <c r="P2912" t="b">
        <v>0</v>
      </c>
      <c r="Q2912" t="b">
        <v>0</v>
      </c>
      <c r="R2912" t="s">
        <v>104</v>
      </c>
      <c r="S2912" t="s">
        <v>95</v>
      </c>
      <c r="V2912" t="s">
        <v>71</v>
      </c>
      <c r="W2912" t="s">
        <v>80</v>
      </c>
      <c r="X2912" t="s">
        <v>62</v>
      </c>
      <c r="Y2912" t="s">
        <v>88</v>
      </c>
      <c r="Z2912">
        <v>23.4</v>
      </c>
      <c r="AA2912">
        <v>0</v>
      </c>
      <c r="AB2912">
        <v>4.71</v>
      </c>
      <c r="AC2912">
        <v>35</v>
      </c>
      <c r="AD2912">
        <v>377.05</v>
      </c>
      <c r="AE2912">
        <v>443.59</v>
      </c>
      <c r="AF2912">
        <v>72</v>
      </c>
      <c r="AG2912" t="b">
        <v>1</v>
      </c>
      <c r="AH2912">
        <v>424.3</v>
      </c>
      <c r="AI2912">
        <f t="shared" si="45"/>
        <v>174.08778890273194</v>
      </c>
      <c r="AJ2912">
        <v>3</v>
      </c>
      <c r="AK2912" t="b">
        <v>0</v>
      </c>
      <c r="AL2912" t="b">
        <v>0</v>
      </c>
      <c r="AM2912" t="s">
        <v>576</v>
      </c>
      <c r="AN2912" s="1">
        <v>40526</v>
      </c>
      <c r="AO2912" s="1">
        <v>40529</v>
      </c>
      <c r="AP2912" s="1">
        <v>40547</v>
      </c>
      <c r="AQ2912" s="1">
        <v>40676</v>
      </c>
    </row>
    <row r="2913" spans="1:43">
      <c r="A2913" t="s">
        <v>5527</v>
      </c>
      <c r="B2913">
        <v>90192000381</v>
      </c>
      <c r="C2913" t="s">
        <v>148</v>
      </c>
      <c r="D2913" t="s">
        <v>557</v>
      </c>
      <c r="E2913">
        <v>6112</v>
      </c>
      <c r="F2913" t="s">
        <v>75</v>
      </c>
      <c r="G2913" t="s">
        <v>5247</v>
      </c>
      <c r="H2913" t="s">
        <v>148</v>
      </c>
      <c r="I2913" t="b">
        <v>0</v>
      </c>
      <c r="J2913" t="b">
        <v>0</v>
      </c>
      <c r="K2913" t="b">
        <v>0</v>
      </c>
      <c r="L2913" t="b">
        <v>0</v>
      </c>
      <c r="M2913" t="b">
        <v>0</v>
      </c>
      <c r="N2913" t="b">
        <v>0</v>
      </c>
      <c r="O2913" t="s">
        <v>57</v>
      </c>
      <c r="P2913" t="b">
        <v>0</v>
      </c>
      <c r="Q2913" t="b">
        <v>0</v>
      </c>
      <c r="R2913" t="s">
        <v>58</v>
      </c>
      <c r="S2913" t="s">
        <v>59</v>
      </c>
      <c r="T2913" t="s">
        <v>119</v>
      </c>
      <c r="U2913" t="s">
        <v>59</v>
      </c>
      <c r="V2913" t="s">
        <v>60</v>
      </c>
      <c r="W2913" t="s">
        <v>114</v>
      </c>
      <c r="X2913" t="s">
        <v>62</v>
      </c>
      <c r="Y2913" t="s">
        <v>63</v>
      </c>
      <c r="Z2913">
        <v>30.4</v>
      </c>
      <c r="AA2913">
        <v>0</v>
      </c>
      <c r="AB2913">
        <v>4.5599999999999996</v>
      </c>
      <c r="AC2913">
        <v>9</v>
      </c>
      <c r="AD2913">
        <v>347.96</v>
      </c>
      <c r="AE2913">
        <v>424.34</v>
      </c>
      <c r="AF2913">
        <v>23</v>
      </c>
      <c r="AG2913" t="b">
        <v>1</v>
      </c>
      <c r="AH2913">
        <v>424.34</v>
      </c>
      <c r="AI2913">
        <f t="shared" si="45"/>
        <v>175.14492755620486</v>
      </c>
      <c r="AJ2913">
        <v>2</v>
      </c>
      <c r="AK2913" t="b">
        <v>1</v>
      </c>
      <c r="AL2913" t="b">
        <v>0</v>
      </c>
      <c r="AM2913" t="s">
        <v>576</v>
      </c>
      <c r="AN2913" s="1">
        <v>40023</v>
      </c>
      <c r="AO2913" s="1">
        <v>40171</v>
      </c>
      <c r="AP2913" s="1">
        <v>40210</v>
      </c>
      <c r="AQ2913" s="1">
        <v>40178</v>
      </c>
    </row>
    <row r="2914" spans="1:43">
      <c r="A2914" t="s">
        <v>5528</v>
      </c>
      <c r="B2914">
        <v>370150000600</v>
      </c>
      <c r="C2914" t="s">
        <v>2025</v>
      </c>
      <c r="D2914" t="s">
        <v>67</v>
      </c>
      <c r="E2914">
        <v>27284</v>
      </c>
      <c r="F2914" t="s">
        <v>54</v>
      </c>
      <c r="G2914" t="s">
        <v>566</v>
      </c>
      <c r="H2914" t="s">
        <v>567</v>
      </c>
      <c r="I2914" t="b">
        <v>0</v>
      </c>
      <c r="J2914" t="b">
        <v>0</v>
      </c>
      <c r="K2914" t="b">
        <v>0</v>
      </c>
      <c r="L2914" t="b">
        <v>0</v>
      </c>
      <c r="M2914" t="b">
        <v>0</v>
      </c>
      <c r="N2914" t="b">
        <v>0</v>
      </c>
      <c r="O2914" t="s">
        <v>142</v>
      </c>
      <c r="P2914" t="b">
        <v>0</v>
      </c>
      <c r="Q2914" t="b">
        <v>0</v>
      </c>
      <c r="R2914" t="s">
        <v>104</v>
      </c>
      <c r="S2914" t="s">
        <v>95</v>
      </c>
      <c r="T2914" t="s">
        <v>104</v>
      </c>
      <c r="U2914" t="s">
        <v>95</v>
      </c>
      <c r="V2914" t="s">
        <v>60</v>
      </c>
      <c r="W2914" t="s">
        <v>61</v>
      </c>
      <c r="X2914" t="s">
        <v>107</v>
      </c>
      <c r="Y2914" t="s">
        <v>88</v>
      </c>
      <c r="Z2914">
        <v>29.44</v>
      </c>
      <c r="AA2914">
        <v>12.51</v>
      </c>
      <c r="AB2914">
        <v>7.36</v>
      </c>
      <c r="AC2914">
        <v>17</v>
      </c>
      <c r="AD2914">
        <v>361</v>
      </c>
      <c r="AE2914">
        <v>440.24</v>
      </c>
      <c r="AF2914">
        <v>300</v>
      </c>
      <c r="AG2914" t="b">
        <v>1</v>
      </c>
      <c r="AH2914">
        <v>424.7</v>
      </c>
      <c r="AI2914">
        <f t="shared" si="45"/>
        <v>184.80317543747026</v>
      </c>
      <c r="AJ2914">
        <v>3</v>
      </c>
      <c r="AK2914" t="b">
        <v>1</v>
      </c>
      <c r="AL2914" t="b">
        <v>0</v>
      </c>
      <c r="AM2914" t="s">
        <v>576</v>
      </c>
      <c r="AN2914" s="1">
        <v>39840</v>
      </c>
      <c r="AO2914" s="1">
        <v>39883</v>
      </c>
      <c r="AP2914" s="1">
        <v>39902</v>
      </c>
      <c r="AQ2914" s="1">
        <v>39986</v>
      </c>
    </row>
    <row r="2915" spans="1:43">
      <c r="A2915" t="s">
        <v>5529</v>
      </c>
      <c r="B2915">
        <v>10243001439</v>
      </c>
      <c r="C2915" t="s">
        <v>1051</v>
      </c>
      <c r="D2915" t="s">
        <v>397</v>
      </c>
      <c r="E2915">
        <v>36104</v>
      </c>
      <c r="F2915" t="s">
        <v>75</v>
      </c>
      <c r="G2915" t="s">
        <v>5530</v>
      </c>
      <c r="H2915" t="s">
        <v>1051</v>
      </c>
      <c r="I2915" t="b">
        <v>0</v>
      </c>
      <c r="J2915" t="b">
        <v>0</v>
      </c>
      <c r="K2915" t="b">
        <v>0</v>
      </c>
      <c r="L2915" t="b">
        <v>0</v>
      </c>
      <c r="M2915" t="b">
        <v>0</v>
      </c>
      <c r="N2915" t="b">
        <v>0</v>
      </c>
      <c r="O2915" t="s">
        <v>57</v>
      </c>
      <c r="P2915" t="b">
        <v>0</v>
      </c>
      <c r="Q2915" t="b">
        <v>0</v>
      </c>
      <c r="R2915" t="s">
        <v>58</v>
      </c>
      <c r="S2915" t="s">
        <v>59</v>
      </c>
      <c r="T2915" t="s">
        <v>99</v>
      </c>
      <c r="U2915" t="s">
        <v>100</v>
      </c>
      <c r="V2915" t="s">
        <v>60</v>
      </c>
      <c r="W2915" t="s">
        <v>80</v>
      </c>
      <c r="X2915" t="s">
        <v>62</v>
      </c>
      <c r="Y2915" t="s">
        <v>63</v>
      </c>
      <c r="Z2915">
        <v>29.4</v>
      </c>
      <c r="AA2915">
        <v>11.76</v>
      </c>
      <c r="AB2915">
        <v>4.41</v>
      </c>
      <c r="AC2915">
        <v>9</v>
      </c>
      <c r="AD2915">
        <v>348.57</v>
      </c>
      <c r="AE2915">
        <v>425.09</v>
      </c>
      <c r="AF2915">
        <v>15</v>
      </c>
      <c r="AG2915" t="b">
        <v>1</v>
      </c>
      <c r="AH2915">
        <v>424.87</v>
      </c>
      <c r="AI2915">
        <f t="shared" si="45"/>
        <v>189.45411471473474</v>
      </c>
      <c r="AJ2915">
        <v>2</v>
      </c>
      <c r="AK2915" t="b">
        <v>0</v>
      </c>
      <c r="AL2915" t="b">
        <v>0</v>
      </c>
      <c r="AM2915" t="s">
        <v>576</v>
      </c>
      <c r="AN2915" s="1">
        <v>40016</v>
      </c>
      <c r="AO2915" s="1">
        <v>40070</v>
      </c>
      <c r="AP2915" s="1">
        <v>40206</v>
      </c>
      <c r="AQ2915" s="1">
        <v>40172</v>
      </c>
    </row>
    <row r="2916" spans="1:43">
      <c r="A2916" t="s">
        <v>5531</v>
      </c>
      <c r="B2916">
        <v>240036000671</v>
      </c>
      <c r="C2916" t="s">
        <v>3737</v>
      </c>
      <c r="D2916" t="s">
        <v>609</v>
      </c>
      <c r="E2916">
        <v>21520</v>
      </c>
      <c r="F2916" t="s">
        <v>68</v>
      </c>
      <c r="G2916" t="s">
        <v>3738</v>
      </c>
      <c r="H2916" t="s">
        <v>3739</v>
      </c>
      <c r="I2916" t="b">
        <v>0</v>
      </c>
      <c r="J2916" t="b">
        <v>0</v>
      </c>
      <c r="K2916" t="b">
        <v>0</v>
      </c>
      <c r="L2916" t="b">
        <v>0</v>
      </c>
      <c r="M2916" t="b">
        <v>0</v>
      </c>
      <c r="N2916" t="b">
        <v>0</v>
      </c>
      <c r="O2916" t="s">
        <v>87</v>
      </c>
      <c r="P2916" t="b">
        <v>0</v>
      </c>
      <c r="Q2916" t="b">
        <v>0</v>
      </c>
      <c r="R2916" t="s">
        <v>155</v>
      </c>
      <c r="S2916" t="s">
        <v>137</v>
      </c>
      <c r="V2916" t="s">
        <v>60</v>
      </c>
      <c r="W2916" t="s">
        <v>80</v>
      </c>
      <c r="X2916" t="s">
        <v>62</v>
      </c>
      <c r="Y2916" t="s">
        <v>88</v>
      </c>
      <c r="Z2916">
        <v>29.18</v>
      </c>
      <c r="AA2916">
        <v>14.59</v>
      </c>
      <c r="AB2916">
        <v>4.38</v>
      </c>
      <c r="AC2916">
        <v>9</v>
      </c>
      <c r="AD2916">
        <v>348.9</v>
      </c>
      <c r="AE2916">
        <v>425.49</v>
      </c>
      <c r="AF2916">
        <v>75</v>
      </c>
      <c r="AG2916" t="b">
        <v>1</v>
      </c>
      <c r="AH2916">
        <v>425.49</v>
      </c>
      <c r="AI2916">
        <f t="shared" si="45"/>
        <v>206.90616384358026</v>
      </c>
      <c r="AJ2916">
        <v>2</v>
      </c>
      <c r="AK2916" t="b">
        <v>1</v>
      </c>
      <c r="AL2916" t="b">
        <v>0</v>
      </c>
      <c r="AM2916" t="s">
        <v>576</v>
      </c>
      <c r="AN2916" s="1">
        <v>40099</v>
      </c>
      <c r="AO2916" s="1">
        <v>40163</v>
      </c>
      <c r="AP2916" s="1">
        <v>40211</v>
      </c>
      <c r="AQ2916" s="1">
        <v>40256</v>
      </c>
    </row>
    <row r="2917" spans="1:43">
      <c r="A2917" t="s">
        <v>5532</v>
      </c>
      <c r="B2917">
        <v>470318002060</v>
      </c>
      <c r="C2917" t="s">
        <v>1356</v>
      </c>
      <c r="D2917" t="s">
        <v>222</v>
      </c>
      <c r="E2917">
        <v>37206</v>
      </c>
      <c r="F2917" t="s">
        <v>75</v>
      </c>
      <c r="G2917" t="s">
        <v>1254</v>
      </c>
      <c r="H2917" t="s">
        <v>324</v>
      </c>
      <c r="I2917" t="b">
        <v>0</v>
      </c>
      <c r="J2917" t="b">
        <v>0</v>
      </c>
      <c r="K2917" t="b">
        <v>0</v>
      </c>
      <c r="L2917" t="b">
        <v>0</v>
      </c>
      <c r="M2917" t="b">
        <v>0</v>
      </c>
      <c r="N2917" t="b">
        <v>0</v>
      </c>
      <c r="O2917" t="s">
        <v>57</v>
      </c>
      <c r="P2917" t="b">
        <v>0</v>
      </c>
      <c r="Q2917" t="b">
        <v>0</v>
      </c>
      <c r="R2917" t="s">
        <v>104</v>
      </c>
      <c r="S2917" t="s">
        <v>95</v>
      </c>
      <c r="T2917" t="s">
        <v>230</v>
      </c>
      <c r="U2917" t="s">
        <v>59</v>
      </c>
      <c r="V2917" t="s">
        <v>71</v>
      </c>
      <c r="W2917" t="s">
        <v>61</v>
      </c>
      <c r="X2917" t="s">
        <v>62</v>
      </c>
      <c r="Y2917" t="s">
        <v>63</v>
      </c>
      <c r="Z2917">
        <v>30.64</v>
      </c>
      <c r="AA2917">
        <v>0</v>
      </c>
      <c r="AB2917">
        <v>7.66</v>
      </c>
      <c r="AC2917">
        <v>17</v>
      </c>
      <c r="AD2917">
        <v>362</v>
      </c>
      <c r="AE2917">
        <v>441.46</v>
      </c>
      <c r="AF2917">
        <v>9</v>
      </c>
      <c r="AG2917" t="b">
        <v>1</v>
      </c>
      <c r="AH2917">
        <v>425.88</v>
      </c>
      <c r="AI2917">
        <f t="shared" si="45"/>
        <v>218.27796571495034</v>
      </c>
      <c r="AJ2917">
        <v>4</v>
      </c>
      <c r="AK2917" t="b">
        <v>0</v>
      </c>
      <c r="AL2917" t="b">
        <v>0</v>
      </c>
      <c r="AM2917" t="s">
        <v>576</v>
      </c>
      <c r="AN2917" s="1">
        <v>39839</v>
      </c>
      <c r="AO2917" s="1">
        <v>39904</v>
      </c>
      <c r="AP2917" s="1">
        <v>39931</v>
      </c>
      <c r="AQ2917" s="1">
        <v>39990</v>
      </c>
    </row>
    <row r="2918" spans="1:43">
      <c r="A2918" t="s">
        <v>5533</v>
      </c>
      <c r="B2918">
        <v>481168006518</v>
      </c>
      <c r="C2918" t="s">
        <v>1336</v>
      </c>
      <c r="D2918" t="s">
        <v>248</v>
      </c>
      <c r="E2918">
        <v>78521</v>
      </c>
      <c r="F2918" t="s">
        <v>75</v>
      </c>
      <c r="G2918" t="s">
        <v>1337</v>
      </c>
      <c r="H2918" t="s">
        <v>1338</v>
      </c>
      <c r="I2918" t="b">
        <v>0</v>
      </c>
      <c r="J2918" t="b">
        <v>0</v>
      </c>
      <c r="K2918" t="b">
        <v>0</v>
      </c>
      <c r="L2918" t="b">
        <v>0</v>
      </c>
      <c r="M2918" t="b">
        <v>0</v>
      </c>
      <c r="N2918" t="b">
        <v>0</v>
      </c>
      <c r="O2918" t="s">
        <v>77</v>
      </c>
      <c r="P2918" t="b">
        <v>0</v>
      </c>
      <c r="Q2918" t="b">
        <v>0</v>
      </c>
      <c r="R2918" t="s">
        <v>58</v>
      </c>
      <c r="S2918" t="s">
        <v>59</v>
      </c>
      <c r="V2918" t="s">
        <v>71</v>
      </c>
      <c r="W2918" t="s">
        <v>1</v>
      </c>
      <c r="X2918" t="s">
        <v>62</v>
      </c>
      <c r="Y2918" t="s">
        <v>81</v>
      </c>
      <c r="Z2918">
        <v>0</v>
      </c>
      <c r="AA2918">
        <v>0</v>
      </c>
      <c r="AB2918">
        <v>5.5</v>
      </c>
      <c r="AC2918">
        <v>35</v>
      </c>
      <c r="AD2918">
        <v>407.2</v>
      </c>
      <c r="AE2918">
        <v>479.06</v>
      </c>
      <c r="AF2918">
        <v>100</v>
      </c>
      <c r="AG2918" t="b">
        <v>1</v>
      </c>
      <c r="AH2918">
        <v>425.95</v>
      </c>
      <c r="AI2918">
        <f t="shared" si="45"/>
        <v>220.35125835852944</v>
      </c>
      <c r="AJ2918">
        <v>6</v>
      </c>
      <c r="AK2918" t="b">
        <v>0</v>
      </c>
      <c r="AL2918" t="b">
        <v>0</v>
      </c>
      <c r="AM2918" t="s">
        <v>576</v>
      </c>
      <c r="AN2918" s="1">
        <v>40543</v>
      </c>
      <c r="AO2918" s="1">
        <v>40561</v>
      </c>
      <c r="AQ2918" s="1">
        <v>40693</v>
      </c>
    </row>
    <row r="2919" spans="1:43">
      <c r="A2919" t="s">
        <v>5534</v>
      </c>
      <c r="C2919" t="s">
        <v>483</v>
      </c>
      <c r="D2919" t="s">
        <v>74</v>
      </c>
      <c r="E2919">
        <v>11206</v>
      </c>
      <c r="F2919" t="s">
        <v>75</v>
      </c>
      <c r="G2919" t="s">
        <v>484</v>
      </c>
      <c r="H2919" t="s">
        <v>483</v>
      </c>
      <c r="I2919" t="b">
        <v>0</v>
      </c>
      <c r="J2919" t="b">
        <v>0</v>
      </c>
      <c r="K2919" t="b">
        <v>0</v>
      </c>
      <c r="L2919" t="b">
        <v>0</v>
      </c>
      <c r="M2919" t="b">
        <v>0</v>
      </c>
      <c r="N2919" t="b">
        <v>0</v>
      </c>
      <c r="O2919" t="s">
        <v>77</v>
      </c>
      <c r="P2919" t="b">
        <v>0</v>
      </c>
      <c r="Q2919" t="b">
        <v>0</v>
      </c>
      <c r="R2919" t="s">
        <v>211</v>
      </c>
      <c r="S2919" t="s">
        <v>100</v>
      </c>
      <c r="V2919" t="s">
        <v>71</v>
      </c>
      <c r="W2919" t="s">
        <v>114</v>
      </c>
      <c r="X2919" t="s">
        <v>62</v>
      </c>
      <c r="Y2919" t="s">
        <v>151</v>
      </c>
      <c r="Z2919">
        <v>0.41</v>
      </c>
      <c r="AA2919">
        <v>0</v>
      </c>
      <c r="AB2919">
        <v>5.18</v>
      </c>
      <c r="AC2919">
        <v>9</v>
      </c>
      <c r="AD2919">
        <v>359.98</v>
      </c>
      <c r="AE2919">
        <v>439</v>
      </c>
      <c r="AF2919">
        <v>250</v>
      </c>
      <c r="AG2919" t="b">
        <v>1</v>
      </c>
      <c r="AH2919">
        <v>426.22</v>
      </c>
      <c r="AI2919">
        <f t="shared" si="45"/>
        <v>228.44004426947939</v>
      </c>
      <c r="AJ2919">
        <v>2</v>
      </c>
      <c r="AK2919" t="b">
        <v>0</v>
      </c>
      <c r="AL2919" t="b">
        <v>1</v>
      </c>
      <c r="AM2919" t="s">
        <v>576</v>
      </c>
      <c r="AN2919" s="1">
        <v>40263</v>
      </c>
      <c r="AO2919" s="1">
        <v>40338</v>
      </c>
      <c r="AP2919" s="1">
        <v>40556</v>
      </c>
      <c r="AQ2919" s="1">
        <v>40414</v>
      </c>
    </row>
    <row r="2920" spans="1:43">
      <c r="A2920" t="s">
        <v>5535</v>
      </c>
      <c r="B2920">
        <v>61926000992</v>
      </c>
      <c r="C2920" t="s">
        <v>869</v>
      </c>
      <c r="D2920" t="s">
        <v>128</v>
      </c>
      <c r="E2920">
        <v>92509</v>
      </c>
      <c r="F2920" t="s">
        <v>54</v>
      </c>
      <c r="G2920" t="s">
        <v>1933</v>
      </c>
      <c r="H2920" t="s">
        <v>869</v>
      </c>
      <c r="I2920" t="b">
        <v>0</v>
      </c>
      <c r="J2920" t="b">
        <v>0</v>
      </c>
      <c r="K2920" t="b">
        <v>0</v>
      </c>
      <c r="L2920" t="b">
        <v>0</v>
      </c>
      <c r="M2920" t="b">
        <v>0</v>
      </c>
      <c r="N2920" t="b">
        <v>0</v>
      </c>
      <c r="O2920" t="s">
        <v>77</v>
      </c>
      <c r="P2920" t="b">
        <v>0</v>
      </c>
      <c r="Q2920" t="b">
        <v>0</v>
      </c>
      <c r="R2920" t="s">
        <v>119</v>
      </c>
      <c r="S2920" t="s">
        <v>59</v>
      </c>
      <c r="V2920" t="s">
        <v>60</v>
      </c>
      <c r="W2920" t="s">
        <v>114</v>
      </c>
      <c r="X2920" t="s">
        <v>62</v>
      </c>
      <c r="Y2920" t="s">
        <v>151</v>
      </c>
      <c r="Z2920">
        <v>0</v>
      </c>
      <c r="AA2920">
        <v>27.07</v>
      </c>
      <c r="AB2920">
        <v>4.4400000000000004</v>
      </c>
      <c r="AC2920">
        <v>35</v>
      </c>
      <c r="AD2920">
        <v>362.31</v>
      </c>
      <c r="AE2920">
        <v>426.25</v>
      </c>
      <c r="AF2920">
        <v>112</v>
      </c>
      <c r="AG2920" t="b">
        <v>1</v>
      </c>
      <c r="AH2920">
        <v>426.25</v>
      </c>
      <c r="AI2920">
        <f t="shared" si="45"/>
        <v>229.34779825958398</v>
      </c>
      <c r="AJ2920">
        <v>3</v>
      </c>
      <c r="AK2920" t="b">
        <v>0</v>
      </c>
      <c r="AL2920" t="b">
        <v>1</v>
      </c>
      <c r="AM2920" t="s">
        <v>576</v>
      </c>
      <c r="AN2920" s="1">
        <v>40525</v>
      </c>
      <c r="AO2920" s="1">
        <v>40525</v>
      </c>
      <c r="AP2920" s="1">
        <v>40546</v>
      </c>
      <c r="AQ2920" s="1">
        <v>40673</v>
      </c>
    </row>
    <row r="2921" spans="1:43">
      <c r="A2921" t="s">
        <v>5536</v>
      </c>
      <c r="C2921" t="s">
        <v>150</v>
      </c>
      <c r="D2921" t="s">
        <v>587</v>
      </c>
      <c r="E2921">
        <v>20017</v>
      </c>
      <c r="F2921" t="s">
        <v>75</v>
      </c>
      <c r="G2921" t="s">
        <v>612</v>
      </c>
      <c r="H2921" t="s">
        <v>589</v>
      </c>
      <c r="I2921" t="b">
        <v>1</v>
      </c>
      <c r="J2921" t="b">
        <v>0</v>
      </c>
      <c r="K2921" t="b">
        <v>0</v>
      </c>
      <c r="L2921" t="b">
        <v>0</v>
      </c>
      <c r="M2921" t="b">
        <v>0</v>
      </c>
      <c r="N2921" t="b">
        <v>0</v>
      </c>
      <c r="O2921" t="s">
        <v>57</v>
      </c>
      <c r="P2921" t="b">
        <v>1</v>
      </c>
      <c r="Q2921" t="b">
        <v>0</v>
      </c>
      <c r="R2921" t="s">
        <v>58</v>
      </c>
      <c r="S2921" t="s">
        <v>59</v>
      </c>
      <c r="V2921" t="s">
        <v>71</v>
      </c>
      <c r="W2921" t="s">
        <v>61</v>
      </c>
      <c r="X2921" t="s">
        <v>62</v>
      </c>
      <c r="Y2921" t="s">
        <v>81</v>
      </c>
      <c r="Z2921">
        <v>0</v>
      </c>
      <c r="AA2921">
        <v>18.29</v>
      </c>
      <c r="AB2921">
        <v>4.7699999999999996</v>
      </c>
      <c r="AC2921">
        <v>9</v>
      </c>
      <c r="AD2921">
        <v>350.05</v>
      </c>
      <c r="AE2921">
        <v>426.89</v>
      </c>
      <c r="AF2921">
        <v>60</v>
      </c>
      <c r="AG2921" t="b">
        <v>1</v>
      </c>
      <c r="AH2921">
        <v>426.89</v>
      </c>
      <c r="AI2921">
        <f t="shared" si="45"/>
        <v>249.14201671516588</v>
      </c>
      <c r="AJ2921">
        <v>4</v>
      </c>
      <c r="AK2921" t="b">
        <v>0</v>
      </c>
      <c r="AL2921" t="b">
        <v>0</v>
      </c>
      <c r="AM2921" t="s">
        <v>576</v>
      </c>
      <c r="AN2921" s="1">
        <v>40239</v>
      </c>
      <c r="AO2921" s="1">
        <v>40355</v>
      </c>
      <c r="AP2921" s="1">
        <v>40562</v>
      </c>
      <c r="AQ2921" s="1">
        <v>40386</v>
      </c>
    </row>
    <row r="2922" spans="1:43">
      <c r="A2922" t="s">
        <v>5537</v>
      </c>
      <c r="C2922" t="s">
        <v>130</v>
      </c>
      <c r="D2922" t="s">
        <v>128</v>
      </c>
      <c r="E2922">
        <v>90058</v>
      </c>
      <c r="F2922" t="s">
        <v>75</v>
      </c>
      <c r="G2922" t="s">
        <v>271</v>
      </c>
      <c r="H2922" t="s">
        <v>130</v>
      </c>
      <c r="I2922" t="b">
        <v>0</v>
      </c>
      <c r="J2922" t="b">
        <v>0</v>
      </c>
      <c r="K2922" t="b">
        <v>0</v>
      </c>
      <c r="L2922" t="b">
        <v>0</v>
      </c>
      <c r="M2922" t="b">
        <v>0</v>
      </c>
      <c r="N2922" t="b">
        <v>0</v>
      </c>
      <c r="O2922" t="s">
        <v>77</v>
      </c>
      <c r="P2922" t="b">
        <v>0</v>
      </c>
      <c r="Q2922" t="b">
        <v>0</v>
      </c>
      <c r="R2922" t="s">
        <v>230</v>
      </c>
      <c r="S2922" t="s">
        <v>59</v>
      </c>
      <c r="T2922" t="s">
        <v>58</v>
      </c>
      <c r="U2922" t="s">
        <v>59</v>
      </c>
      <c r="V2922" t="s">
        <v>60</v>
      </c>
      <c r="W2922" t="s">
        <v>61</v>
      </c>
      <c r="X2922" t="s">
        <v>62</v>
      </c>
      <c r="Y2922" t="s">
        <v>81</v>
      </c>
      <c r="Z2922">
        <v>28.86</v>
      </c>
      <c r="AA2922">
        <v>20.92</v>
      </c>
      <c r="AB2922">
        <v>7.22</v>
      </c>
      <c r="AC2922">
        <v>17</v>
      </c>
      <c r="AD2922">
        <v>363</v>
      </c>
      <c r="AE2922">
        <v>442.68</v>
      </c>
      <c r="AF2922">
        <v>21</v>
      </c>
      <c r="AG2922" t="b">
        <v>0</v>
      </c>
      <c r="AH2922">
        <v>427.06</v>
      </c>
      <c r="AI2922">
        <f t="shared" si="45"/>
        <v>254.53755599243044</v>
      </c>
      <c r="AJ2922">
        <v>2</v>
      </c>
      <c r="AK2922" t="b">
        <v>0</v>
      </c>
      <c r="AL2922" t="b">
        <v>0</v>
      </c>
      <c r="AM2922" t="s">
        <v>576</v>
      </c>
      <c r="AN2922" s="1">
        <v>39717</v>
      </c>
      <c r="AO2922" s="1">
        <v>39871</v>
      </c>
      <c r="AP2922" s="1">
        <v>39954</v>
      </c>
      <c r="AQ2922" s="1">
        <v>39873</v>
      </c>
    </row>
    <row r="2923" spans="1:43">
      <c r="A2923" t="s">
        <v>5538</v>
      </c>
      <c r="B2923">
        <v>63441007732</v>
      </c>
      <c r="C2923" t="s">
        <v>205</v>
      </c>
      <c r="D2923" t="s">
        <v>128</v>
      </c>
      <c r="E2923">
        <v>94102</v>
      </c>
      <c r="F2923" t="s">
        <v>75</v>
      </c>
      <c r="G2923" t="s">
        <v>206</v>
      </c>
      <c r="H2923" t="s">
        <v>205</v>
      </c>
      <c r="I2923" t="b">
        <v>0</v>
      </c>
      <c r="J2923" t="b">
        <v>0</v>
      </c>
      <c r="K2923" t="b">
        <v>0</v>
      </c>
      <c r="L2923" t="b">
        <v>0</v>
      </c>
      <c r="M2923" t="b">
        <v>0</v>
      </c>
      <c r="N2923" t="b">
        <v>0</v>
      </c>
      <c r="O2923" t="s">
        <v>77</v>
      </c>
      <c r="P2923" t="b">
        <v>0</v>
      </c>
      <c r="Q2923" t="b">
        <v>0</v>
      </c>
      <c r="R2923" t="s">
        <v>58</v>
      </c>
      <c r="S2923" t="s">
        <v>59</v>
      </c>
      <c r="V2923" t="s">
        <v>60</v>
      </c>
      <c r="W2923" t="s">
        <v>61</v>
      </c>
      <c r="X2923" t="s">
        <v>62</v>
      </c>
      <c r="Y2923" t="s">
        <v>63</v>
      </c>
      <c r="Z2923">
        <v>28.92</v>
      </c>
      <c r="AA2923">
        <v>20.97</v>
      </c>
      <c r="AB2923">
        <v>7.23</v>
      </c>
      <c r="AC2923">
        <v>17</v>
      </c>
      <c r="AD2923">
        <v>363</v>
      </c>
      <c r="AE2923">
        <v>442.68</v>
      </c>
      <c r="AF2923">
        <v>21</v>
      </c>
      <c r="AG2923" t="b">
        <v>1</v>
      </c>
      <c r="AH2923">
        <v>427.06</v>
      </c>
      <c r="AI2923">
        <f t="shared" si="45"/>
        <v>254.53755599243044</v>
      </c>
      <c r="AJ2923">
        <v>2</v>
      </c>
      <c r="AK2923" t="b">
        <v>0</v>
      </c>
      <c r="AL2923" t="b">
        <v>0</v>
      </c>
      <c r="AM2923" t="s">
        <v>576</v>
      </c>
      <c r="AN2923" s="1">
        <v>39433</v>
      </c>
      <c r="AO2923" s="1">
        <v>39435</v>
      </c>
      <c r="AP2923" s="1">
        <v>39526</v>
      </c>
      <c r="AQ2923" s="1">
        <v>39672</v>
      </c>
    </row>
    <row r="2924" spans="1:43">
      <c r="A2924" t="s">
        <v>5539</v>
      </c>
      <c r="B2924">
        <v>180477000864</v>
      </c>
      <c r="C2924" t="s">
        <v>523</v>
      </c>
      <c r="D2924" t="s">
        <v>368</v>
      </c>
      <c r="E2924">
        <v>46224</v>
      </c>
      <c r="F2924" t="s">
        <v>54</v>
      </c>
      <c r="G2924" t="s">
        <v>1177</v>
      </c>
      <c r="H2924" t="s">
        <v>525</v>
      </c>
      <c r="I2924" t="b">
        <v>0</v>
      </c>
      <c r="J2924" t="b">
        <v>0</v>
      </c>
      <c r="K2924" t="b">
        <v>0</v>
      </c>
      <c r="L2924" t="b">
        <v>0</v>
      </c>
      <c r="M2924" t="b">
        <v>0</v>
      </c>
      <c r="N2924" t="b">
        <v>0</v>
      </c>
      <c r="O2924" t="s">
        <v>57</v>
      </c>
      <c r="P2924" t="b">
        <v>0</v>
      </c>
      <c r="Q2924" t="b">
        <v>0</v>
      </c>
      <c r="R2924" t="s">
        <v>58</v>
      </c>
      <c r="S2924" t="s">
        <v>59</v>
      </c>
      <c r="T2924" t="s">
        <v>113</v>
      </c>
      <c r="U2924" t="s">
        <v>113</v>
      </c>
      <c r="V2924" t="s">
        <v>71</v>
      </c>
      <c r="W2924" t="s">
        <v>114</v>
      </c>
      <c r="X2924" t="s">
        <v>62</v>
      </c>
      <c r="Y2924" t="s">
        <v>63</v>
      </c>
      <c r="AD2924">
        <v>364.9</v>
      </c>
      <c r="AE2924">
        <v>445</v>
      </c>
      <c r="AF2924">
        <v>5</v>
      </c>
      <c r="AG2924" t="b">
        <v>1</v>
      </c>
      <c r="AH2924">
        <v>427.08</v>
      </c>
      <c r="AI2924">
        <f t="shared" si="45"/>
        <v>255.1761253191668</v>
      </c>
      <c r="AJ2924">
        <v>4</v>
      </c>
      <c r="AK2924" t="b">
        <v>0</v>
      </c>
      <c r="AL2924" t="b">
        <v>0</v>
      </c>
      <c r="AM2924" t="s">
        <v>576</v>
      </c>
      <c r="AN2924" s="1">
        <v>38967</v>
      </c>
      <c r="AO2924" s="1">
        <v>39040</v>
      </c>
      <c r="AP2924" s="1">
        <v>39111</v>
      </c>
      <c r="AQ2924" s="1">
        <v>39209</v>
      </c>
    </row>
    <row r="2925" spans="1:43">
      <c r="A2925" t="s">
        <v>5540</v>
      </c>
      <c r="C2925" t="s">
        <v>3031</v>
      </c>
      <c r="D2925" t="s">
        <v>2076</v>
      </c>
      <c r="E2925">
        <v>2863</v>
      </c>
      <c r="F2925" t="s">
        <v>54</v>
      </c>
      <c r="G2925" t="s">
        <v>3032</v>
      </c>
      <c r="H2925" t="s">
        <v>1726</v>
      </c>
      <c r="I2925" t="b">
        <v>1</v>
      </c>
      <c r="J2925" t="b">
        <v>0</v>
      </c>
      <c r="K2925" t="b">
        <v>0</v>
      </c>
      <c r="L2925" t="b">
        <v>0</v>
      </c>
      <c r="M2925" t="b">
        <v>0</v>
      </c>
      <c r="N2925" t="b">
        <v>0</v>
      </c>
      <c r="O2925" t="s">
        <v>77</v>
      </c>
      <c r="P2925" t="b">
        <v>1</v>
      </c>
      <c r="Q2925" t="b">
        <v>0</v>
      </c>
      <c r="R2925" t="s">
        <v>769</v>
      </c>
      <c r="S2925" t="s">
        <v>137</v>
      </c>
      <c r="T2925" t="s">
        <v>119</v>
      </c>
      <c r="U2925" t="s">
        <v>59</v>
      </c>
      <c r="V2925" t="s">
        <v>71</v>
      </c>
      <c r="W2925" t="s">
        <v>114</v>
      </c>
      <c r="X2925" t="s">
        <v>62</v>
      </c>
      <c r="Y2925" t="s">
        <v>63</v>
      </c>
      <c r="Z2925">
        <v>30.89</v>
      </c>
      <c r="AA2925">
        <v>0</v>
      </c>
      <c r="AB2925">
        <v>7.72</v>
      </c>
      <c r="AC2925">
        <v>17</v>
      </c>
      <c r="AD2925">
        <v>364</v>
      </c>
      <c r="AE2925">
        <v>443.9</v>
      </c>
      <c r="AF2925">
        <v>21</v>
      </c>
      <c r="AG2925" t="b">
        <v>1</v>
      </c>
      <c r="AH2925">
        <v>428.24</v>
      </c>
      <c r="AI2925">
        <f t="shared" si="45"/>
        <v>293.58194626991053</v>
      </c>
      <c r="AJ2925">
        <v>1</v>
      </c>
      <c r="AK2925" t="b">
        <v>0</v>
      </c>
      <c r="AL2925" t="b">
        <v>0</v>
      </c>
      <c r="AM2925" t="s">
        <v>576</v>
      </c>
      <c r="AN2925" s="1">
        <v>39454</v>
      </c>
      <c r="AO2925" s="1">
        <v>39608</v>
      </c>
      <c r="AP2925" s="1">
        <v>39818</v>
      </c>
      <c r="AQ2925" s="1">
        <v>39656</v>
      </c>
    </row>
    <row r="2926" spans="1:43">
      <c r="A2926" t="s">
        <v>5541</v>
      </c>
      <c r="B2926">
        <v>62271011645</v>
      </c>
      <c r="C2926" t="s">
        <v>130</v>
      </c>
      <c r="D2926" t="s">
        <v>128</v>
      </c>
      <c r="E2926">
        <v>90004</v>
      </c>
      <c r="F2926" t="s">
        <v>75</v>
      </c>
      <c r="G2926" t="s">
        <v>271</v>
      </c>
      <c r="H2926" t="s">
        <v>130</v>
      </c>
      <c r="I2926" t="b">
        <v>0</v>
      </c>
      <c r="J2926" t="b">
        <v>0</v>
      </c>
      <c r="K2926" t="b">
        <v>1</v>
      </c>
      <c r="L2926" t="b">
        <v>0</v>
      </c>
      <c r="M2926" t="b">
        <v>0</v>
      </c>
      <c r="N2926" t="b">
        <v>0</v>
      </c>
      <c r="O2926" t="s">
        <v>77</v>
      </c>
      <c r="P2926" t="b">
        <v>0</v>
      </c>
      <c r="Q2926" t="b">
        <v>0</v>
      </c>
      <c r="R2926" t="s">
        <v>58</v>
      </c>
      <c r="S2926" t="s">
        <v>59</v>
      </c>
      <c r="V2926" t="s">
        <v>71</v>
      </c>
      <c r="W2926" t="s">
        <v>114</v>
      </c>
      <c r="X2926" t="s">
        <v>62</v>
      </c>
      <c r="Y2926" t="s">
        <v>63</v>
      </c>
      <c r="Z2926">
        <v>28.95</v>
      </c>
      <c r="AA2926">
        <v>20.99</v>
      </c>
      <c r="AB2926">
        <v>7.24</v>
      </c>
      <c r="AC2926">
        <v>17</v>
      </c>
      <c r="AD2926">
        <v>364</v>
      </c>
      <c r="AE2926">
        <v>443.9</v>
      </c>
      <c r="AF2926">
        <v>20</v>
      </c>
      <c r="AG2926" t="b">
        <v>1</v>
      </c>
      <c r="AH2926">
        <v>428.24</v>
      </c>
      <c r="AI2926">
        <f t="shared" si="45"/>
        <v>293.58194626991053</v>
      </c>
      <c r="AJ2926">
        <v>1</v>
      </c>
      <c r="AK2926" t="b">
        <v>0</v>
      </c>
      <c r="AL2926" t="b">
        <v>0</v>
      </c>
      <c r="AM2926" t="s">
        <v>290</v>
      </c>
      <c r="AN2926" s="1">
        <v>39427</v>
      </c>
      <c r="AO2926" s="1">
        <v>39504</v>
      </c>
      <c r="AQ2926" s="1">
        <v>39667</v>
      </c>
    </row>
    <row r="2927" spans="1:43">
      <c r="A2927" t="s">
        <v>5542</v>
      </c>
      <c r="B2927">
        <v>261200004803</v>
      </c>
      <c r="C2927" t="s">
        <v>174</v>
      </c>
      <c r="D2927" t="s">
        <v>91</v>
      </c>
      <c r="E2927">
        <v>48210</v>
      </c>
      <c r="F2927" t="s">
        <v>75</v>
      </c>
      <c r="G2927" t="s">
        <v>175</v>
      </c>
      <c r="H2927" t="s">
        <v>176</v>
      </c>
      <c r="I2927" t="b">
        <v>0</v>
      </c>
      <c r="J2927" t="b">
        <v>0</v>
      </c>
      <c r="K2927" t="b">
        <v>0</v>
      </c>
      <c r="L2927" t="b">
        <v>0</v>
      </c>
      <c r="M2927" t="b">
        <v>0</v>
      </c>
      <c r="N2927" t="b">
        <v>0</v>
      </c>
      <c r="O2927" t="s">
        <v>77</v>
      </c>
      <c r="P2927" t="b">
        <v>0</v>
      </c>
      <c r="Q2927" t="b">
        <v>0</v>
      </c>
      <c r="R2927" t="s">
        <v>267</v>
      </c>
      <c r="S2927" t="s">
        <v>95</v>
      </c>
      <c r="T2927" t="s">
        <v>119</v>
      </c>
      <c r="U2927" t="s">
        <v>59</v>
      </c>
      <c r="V2927" t="s">
        <v>60</v>
      </c>
      <c r="W2927" t="s">
        <v>61</v>
      </c>
      <c r="X2927" t="s">
        <v>62</v>
      </c>
      <c r="Y2927" t="s">
        <v>151</v>
      </c>
      <c r="Z2927">
        <v>30.72</v>
      </c>
      <c r="AA2927">
        <v>0</v>
      </c>
      <c r="AB2927">
        <v>4.6100000000000003</v>
      </c>
      <c r="AC2927">
        <v>9</v>
      </c>
      <c r="AD2927">
        <v>351.59</v>
      </c>
      <c r="AE2927">
        <v>428.77</v>
      </c>
      <c r="AF2927">
        <v>175</v>
      </c>
      <c r="AG2927" t="b">
        <v>1</v>
      </c>
      <c r="AH2927">
        <v>428.77</v>
      </c>
      <c r="AI2927">
        <f t="shared" si="45"/>
        <v>312.02513342843872</v>
      </c>
      <c r="AJ2927">
        <v>2</v>
      </c>
      <c r="AK2927" t="b">
        <v>0</v>
      </c>
      <c r="AL2927" t="b">
        <v>0</v>
      </c>
      <c r="AM2927" t="s">
        <v>576</v>
      </c>
      <c r="AN2927" s="1">
        <v>40048</v>
      </c>
      <c r="AO2927" s="1">
        <v>40116</v>
      </c>
      <c r="AP2927" s="1">
        <v>40117</v>
      </c>
      <c r="AQ2927" s="1">
        <v>40208</v>
      </c>
    </row>
    <row r="2928" spans="1:43">
      <c r="A2928" t="s">
        <v>5543</v>
      </c>
      <c r="B2928">
        <v>440090000227</v>
      </c>
      <c r="C2928" t="s">
        <v>1726</v>
      </c>
      <c r="D2928" t="s">
        <v>2076</v>
      </c>
      <c r="E2928">
        <v>2903</v>
      </c>
      <c r="F2928" t="s">
        <v>75</v>
      </c>
      <c r="G2928" t="s">
        <v>2953</v>
      </c>
      <c r="H2928" t="s">
        <v>1726</v>
      </c>
      <c r="I2928" t="b">
        <v>0</v>
      </c>
      <c r="J2928" t="b">
        <v>0</v>
      </c>
      <c r="K2928" t="b">
        <v>0</v>
      </c>
      <c r="L2928" t="b">
        <v>0</v>
      </c>
      <c r="M2928" t="b">
        <v>0</v>
      </c>
      <c r="N2928" t="b">
        <v>0</v>
      </c>
      <c r="O2928" t="s">
        <v>77</v>
      </c>
      <c r="P2928" t="b">
        <v>0</v>
      </c>
      <c r="Q2928" t="b">
        <v>0</v>
      </c>
      <c r="R2928" t="s">
        <v>58</v>
      </c>
      <c r="S2928" t="s">
        <v>59</v>
      </c>
      <c r="T2928" t="s">
        <v>78</v>
      </c>
      <c r="U2928" t="s">
        <v>79</v>
      </c>
      <c r="V2928" t="s">
        <v>71</v>
      </c>
      <c r="W2928" t="s">
        <v>61</v>
      </c>
      <c r="X2928" t="s">
        <v>62</v>
      </c>
      <c r="Y2928" t="s">
        <v>81</v>
      </c>
      <c r="Z2928">
        <v>2.11</v>
      </c>
      <c r="AA2928">
        <v>0</v>
      </c>
      <c r="AB2928">
        <v>5.03</v>
      </c>
      <c r="AC2928">
        <v>9</v>
      </c>
      <c r="AD2928">
        <v>351.68</v>
      </c>
      <c r="AE2928">
        <v>428.88</v>
      </c>
      <c r="AF2928">
        <v>26</v>
      </c>
      <c r="AG2928" t="b">
        <v>0</v>
      </c>
      <c r="AH2928">
        <v>428.88</v>
      </c>
      <c r="AI2928">
        <f t="shared" si="45"/>
        <v>315.92336472549238</v>
      </c>
      <c r="AJ2928">
        <v>1</v>
      </c>
      <c r="AK2928" t="b">
        <v>0</v>
      </c>
      <c r="AL2928" t="b">
        <v>0</v>
      </c>
      <c r="AM2928" t="s">
        <v>576</v>
      </c>
      <c r="AN2928" s="1">
        <v>40222</v>
      </c>
      <c r="AO2928" s="1">
        <v>40274</v>
      </c>
      <c r="AP2928" s="1">
        <v>40374</v>
      </c>
      <c r="AQ2928" s="1">
        <v>40333</v>
      </c>
    </row>
    <row r="2929" spans="1:43">
      <c r="A2929" t="s">
        <v>5544</v>
      </c>
      <c r="B2929">
        <v>360009002279</v>
      </c>
      <c r="C2929" t="s">
        <v>73</v>
      </c>
      <c r="D2929" t="s">
        <v>74</v>
      </c>
      <c r="E2929">
        <v>10460</v>
      </c>
      <c r="F2929" t="s">
        <v>75</v>
      </c>
      <c r="G2929" t="s">
        <v>117</v>
      </c>
      <c r="H2929" t="s">
        <v>73</v>
      </c>
      <c r="I2929" t="b">
        <v>0</v>
      </c>
      <c r="J2929" t="b">
        <v>0</v>
      </c>
      <c r="K2929" t="b">
        <v>0</v>
      </c>
      <c r="L2929" t="b">
        <v>0</v>
      </c>
      <c r="M2929" t="b">
        <v>0</v>
      </c>
      <c r="N2929" t="b">
        <v>0</v>
      </c>
      <c r="O2929" t="s">
        <v>57</v>
      </c>
      <c r="P2929" t="b">
        <v>0</v>
      </c>
      <c r="Q2929" t="b">
        <v>0</v>
      </c>
      <c r="R2929" t="s">
        <v>101</v>
      </c>
      <c r="S2929" t="s">
        <v>95</v>
      </c>
      <c r="T2929" t="s">
        <v>0</v>
      </c>
      <c r="U2929" t="s">
        <v>79</v>
      </c>
      <c r="V2929" t="s">
        <v>71</v>
      </c>
      <c r="W2929" t="s">
        <v>61</v>
      </c>
      <c r="X2929" t="s">
        <v>62</v>
      </c>
      <c r="Y2929" t="s">
        <v>63</v>
      </c>
      <c r="Z2929">
        <v>33.78</v>
      </c>
      <c r="AA2929">
        <v>0</v>
      </c>
      <c r="AB2929">
        <v>8.44</v>
      </c>
      <c r="AC2929">
        <v>17</v>
      </c>
      <c r="AD2929">
        <v>397</v>
      </c>
      <c r="AE2929">
        <v>484.15</v>
      </c>
      <c r="AF2929">
        <v>18</v>
      </c>
      <c r="AG2929" t="b">
        <v>1</v>
      </c>
      <c r="AH2929">
        <v>429.12</v>
      </c>
      <c r="AI2929">
        <f t="shared" si="45"/>
        <v>324.51259664633608</v>
      </c>
      <c r="AJ2929">
        <v>2</v>
      </c>
      <c r="AK2929" t="b">
        <v>0</v>
      </c>
      <c r="AL2929" t="b">
        <v>0</v>
      </c>
      <c r="AM2929" t="s">
        <v>576</v>
      </c>
      <c r="AN2929" s="1">
        <v>39426</v>
      </c>
      <c r="AO2929" s="1">
        <v>39536</v>
      </c>
      <c r="AP2929" s="1">
        <v>39602</v>
      </c>
      <c r="AQ2929" s="1">
        <v>39661</v>
      </c>
    </row>
    <row r="2930" spans="1:43">
      <c r="A2930" t="s">
        <v>5545</v>
      </c>
      <c r="B2930">
        <v>361641001447</v>
      </c>
      <c r="C2930" t="s">
        <v>5546</v>
      </c>
      <c r="D2930" t="s">
        <v>74</v>
      </c>
      <c r="E2930">
        <v>13084</v>
      </c>
      <c r="F2930" t="s">
        <v>68</v>
      </c>
      <c r="G2930" t="s">
        <v>5547</v>
      </c>
      <c r="H2930" t="s">
        <v>3974</v>
      </c>
      <c r="I2930" t="b">
        <v>0</v>
      </c>
      <c r="J2930" t="b">
        <v>0</v>
      </c>
      <c r="K2930" t="b">
        <v>0</v>
      </c>
      <c r="L2930" t="b">
        <v>0</v>
      </c>
      <c r="M2930" t="b">
        <v>0</v>
      </c>
      <c r="N2930" t="b">
        <v>0</v>
      </c>
      <c r="O2930" t="s">
        <v>57</v>
      </c>
      <c r="P2930" t="b">
        <v>0</v>
      </c>
      <c r="Q2930" t="b">
        <v>0</v>
      </c>
      <c r="R2930" t="s">
        <v>211</v>
      </c>
      <c r="S2930" t="s">
        <v>100</v>
      </c>
      <c r="T2930" t="s">
        <v>769</v>
      </c>
      <c r="U2930" t="s">
        <v>137</v>
      </c>
      <c r="V2930" t="s">
        <v>71</v>
      </c>
      <c r="W2930" t="s">
        <v>61</v>
      </c>
      <c r="X2930" t="s">
        <v>107</v>
      </c>
      <c r="Y2930" t="s">
        <v>81</v>
      </c>
      <c r="Z2930">
        <v>30.76</v>
      </c>
      <c r="AA2930">
        <v>0</v>
      </c>
      <c r="AB2930">
        <v>4.6100000000000003</v>
      </c>
      <c r="AC2930">
        <v>9</v>
      </c>
      <c r="AD2930">
        <v>351.93</v>
      </c>
      <c r="AE2930">
        <v>429.18</v>
      </c>
      <c r="AF2930">
        <v>80</v>
      </c>
      <c r="AG2930" t="b">
        <v>0</v>
      </c>
      <c r="AH2930">
        <v>429.18</v>
      </c>
      <c r="AI2930">
        <f t="shared" si="45"/>
        <v>326.67790462654699</v>
      </c>
      <c r="AJ2930">
        <v>1</v>
      </c>
      <c r="AK2930" t="b">
        <v>0</v>
      </c>
      <c r="AL2930" t="b">
        <v>0</v>
      </c>
      <c r="AM2930" t="s">
        <v>576</v>
      </c>
      <c r="AN2930" s="1">
        <v>40039</v>
      </c>
      <c r="AO2930" s="1">
        <v>40076</v>
      </c>
      <c r="AP2930" s="1">
        <v>40078</v>
      </c>
      <c r="AQ2930" s="1">
        <v>40194</v>
      </c>
    </row>
    <row r="2931" spans="1:43">
      <c r="A2931" t="s">
        <v>5548</v>
      </c>
      <c r="B2931">
        <v>170993000709</v>
      </c>
      <c r="C2931" t="s">
        <v>181</v>
      </c>
      <c r="D2931" t="s">
        <v>182</v>
      </c>
      <c r="E2931">
        <v>60613</v>
      </c>
      <c r="F2931" t="s">
        <v>75</v>
      </c>
      <c r="G2931" t="s">
        <v>1572</v>
      </c>
      <c r="H2931" t="s">
        <v>184</v>
      </c>
      <c r="I2931" t="b">
        <v>0</v>
      </c>
      <c r="J2931" t="b">
        <v>1</v>
      </c>
      <c r="K2931" t="b">
        <v>0</v>
      </c>
      <c r="L2931" t="b">
        <v>0</v>
      </c>
      <c r="M2931" t="b">
        <v>0</v>
      </c>
      <c r="N2931" t="b">
        <v>0</v>
      </c>
      <c r="O2931" t="s">
        <v>77</v>
      </c>
      <c r="P2931" t="b">
        <v>0</v>
      </c>
      <c r="Q2931" t="b">
        <v>0</v>
      </c>
      <c r="R2931" t="s">
        <v>211</v>
      </c>
      <c r="S2931" t="s">
        <v>100</v>
      </c>
      <c r="T2931" t="s">
        <v>230</v>
      </c>
      <c r="U2931" t="s">
        <v>59</v>
      </c>
      <c r="V2931" t="s">
        <v>71</v>
      </c>
      <c r="W2931" t="s">
        <v>61</v>
      </c>
      <c r="X2931" t="s">
        <v>62</v>
      </c>
      <c r="Y2931" t="s">
        <v>81</v>
      </c>
      <c r="Z2931">
        <v>2.4700000000000002</v>
      </c>
      <c r="AA2931">
        <v>0</v>
      </c>
      <c r="AB2931">
        <v>5.05</v>
      </c>
      <c r="AC2931">
        <v>35</v>
      </c>
      <c r="AD2931">
        <v>378.94</v>
      </c>
      <c r="AE2931">
        <v>445.81</v>
      </c>
      <c r="AF2931">
        <v>30</v>
      </c>
      <c r="AG2931" t="b">
        <v>1</v>
      </c>
      <c r="AH2931">
        <v>429.19</v>
      </c>
      <c r="AI2931">
        <f t="shared" si="45"/>
        <v>327.03948928991514</v>
      </c>
      <c r="AJ2931">
        <v>7</v>
      </c>
      <c r="AK2931" t="b">
        <v>0</v>
      </c>
      <c r="AL2931" t="b">
        <v>0</v>
      </c>
      <c r="AM2931" t="s">
        <v>576</v>
      </c>
      <c r="AN2931" s="1">
        <v>40587</v>
      </c>
      <c r="AO2931" s="1">
        <v>40609</v>
      </c>
      <c r="AQ2931" s="1">
        <v>40735</v>
      </c>
    </row>
    <row r="2932" spans="1:43">
      <c r="A2932" t="s">
        <v>5549</v>
      </c>
      <c r="B2932">
        <v>62664004038</v>
      </c>
      <c r="C2932" t="s">
        <v>1174</v>
      </c>
      <c r="D2932" t="s">
        <v>128</v>
      </c>
      <c r="E2932">
        <v>94558</v>
      </c>
      <c r="F2932" t="s">
        <v>75</v>
      </c>
      <c r="G2932" t="s">
        <v>1175</v>
      </c>
      <c r="H2932" t="s">
        <v>1174</v>
      </c>
      <c r="I2932" t="b">
        <v>0</v>
      </c>
      <c r="J2932" t="b">
        <v>0</v>
      </c>
      <c r="K2932" t="b">
        <v>0</v>
      </c>
      <c r="L2932" t="b">
        <v>0</v>
      </c>
      <c r="M2932" t="b">
        <v>0</v>
      </c>
      <c r="N2932" t="b">
        <v>0</v>
      </c>
      <c r="O2932" t="s">
        <v>77</v>
      </c>
      <c r="P2932" t="b">
        <v>0</v>
      </c>
      <c r="Q2932" t="b">
        <v>0</v>
      </c>
      <c r="R2932" t="s">
        <v>267</v>
      </c>
      <c r="S2932" t="s">
        <v>95</v>
      </c>
      <c r="T2932" t="s">
        <v>94</v>
      </c>
      <c r="U2932" t="s">
        <v>95</v>
      </c>
      <c r="V2932" t="s">
        <v>60</v>
      </c>
      <c r="W2932" t="s">
        <v>61</v>
      </c>
      <c r="X2932" t="s">
        <v>107</v>
      </c>
      <c r="Y2932" t="s">
        <v>81</v>
      </c>
      <c r="Z2932">
        <v>28.89</v>
      </c>
      <c r="AA2932">
        <v>20.94</v>
      </c>
      <c r="AB2932">
        <v>4.33</v>
      </c>
      <c r="AC2932">
        <v>9</v>
      </c>
      <c r="AD2932">
        <v>352.02</v>
      </c>
      <c r="AE2932">
        <v>429.29</v>
      </c>
      <c r="AF2932">
        <v>33</v>
      </c>
      <c r="AG2932" t="b">
        <v>1</v>
      </c>
      <c r="AH2932">
        <v>429.29</v>
      </c>
      <c r="AI2932">
        <f t="shared" si="45"/>
        <v>330.66633592360074</v>
      </c>
      <c r="AJ2932">
        <v>3</v>
      </c>
      <c r="AK2932" t="b">
        <v>0</v>
      </c>
      <c r="AL2932" t="b">
        <v>0</v>
      </c>
      <c r="AM2932" t="s">
        <v>576</v>
      </c>
      <c r="AN2932" s="1">
        <v>40009</v>
      </c>
      <c r="AO2932" s="1">
        <v>40105</v>
      </c>
      <c r="AP2932" s="1">
        <v>40106</v>
      </c>
      <c r="AQ2932" s="1">
        <v>40167</v>
      </c>
    </row>
    <row r="2933" spans="1:43">
      <c r="A2933" t="s">
        <v>5550</v>
      </c>
      <c r="B2933">
        <v>170993000867</v>
      </c>
      <c r="C2933" t="s">
        <v>181</v>
      </c>
      <c r="D2933" t="s">
        <v>182</v>
      </c>
      <c r="E2933">
        <v>60612</v>
      </c>
      <c r="F2933" t="s">
        <v>75</v>
      </c>
      <c r="G2933" t="s">
        <v>1241</v>
      </c>
      <c r="H2933" t="s">
        <v>184</v>
      </c>
      <c r="I2933" t="b">
        <v>0</v>
      </c>
      <c r="J2933" t="b">
        <v>0</v>
      </c>
      <c r="K2933" t="b">
        <v>0</v>
      </c>
      <c r="L2933" t="b">
        <v>0</v>
      </c>
      <c r="M2933" t="b">
        <v>0</v>
      </c>
      <c r="N2933" t="b">
        <v>0</v>
      </c>
      <c r="O2933" t="s">
        <v>77</v>
      </c>
      <c r="P2933" t="b">
        <v>0</v>
      </c>
      <c r="Q2933" t="b">
        <v>0</v>
      </c>
      <c r="R2933" t="s">
        <v>272</v>
      </c>
      <c r="S2933" t="s">
        <v>273</v>
      </c>
      <c r="T2933" t="s">
        <v>113</v>
      </c>
      <c r="U2933" t="s">
        <v>113</v>
      </c>
      <c r="V2933" t="s">
        <v>71</v>
      </c>
      <c r="W2933" t="s">
        <v>1</v>
      </c>
      <c r="X2933" t="s">
        <v>62</v>
      </c>
      <c r="Y2933" t="s">
        <v>63</v>
      </c>
      <c r="AD2933">
        <v>364.9</v>
      </c>
      <c r="AE2933">
        <v>445</v>
      </c>
      <c r="AF2933">
        <v>14</v>
      </c>
      <c r="AG2933" t="b">
        <v>1</v>
      </c>
      <c r="AH2933">
        <v>429.29</v>
      </c>
      <c r="AI2933">
        <f t="shared" si="45"/>
        <v>330.66633592360074</v>
      </c>
      <c r="AJ2933">
        <v>7</v>
      </c>
      <c r="AK2933" t="b">
        <v>0</v>
      </c>
      <c r="AL2933" t="b">
        <v>0</v>
      </c>
      <c r="AM2933" t="s">
        <v>576</v>
      </c>
      <c r="AN2933" s="1">
        <v>38911</v>
      </c>
      <c r="AO2933" s="1">
        <v>39176</v>
      </c>
      <c r="AQ2933" s="1">
        <v>42735</v>
      </c>
    </row>
    <row r="2934" spans="1:43">
      <c r="A2934" t="s">
        <v>5551</v>
      </c>
      <c r="B2934">
        <v>370488001946</v>
      </c>
      <c r="C2934" t="s">
        <v>5552</v>
      </c>
      <c r="D2934" t="s">
        <v>67</v>
      </c>
      <c r="E2934">
        <v>28333</v>
      </c>
      <c r="F2934" t="s">
        <v>68</v>
      </c>
      <c r="G2934" t="s">
        <v>1823</v>
      </c>
      <c r="H2934" t="s">
        <v>176</v>
      </c>
      <c r="I2934" t="b">
        <v>0</v>
      </c>
      <c r="J2934" t="b">
        <v>0</v>
      </c>
      <c r="K2934" t="b">
        <v>0</v>
      </c>
      <c r="L2934" t="b">
        <v>0</v>
      </c>
      <c r="M2934" t="b">
        <v>0</v>
      </c>
      <c r="N2934" t="b">
        <v>0</v>
      </c>
      <c r="O2934" t="s">
        <v>57</v>
      </c>
      <c r="P2934" t="b">
        <v>0</v>
      </c>
      <c r="Q2934" t="b">
        <v>0</v>
      </c>
      <c r="R2934" t="s">
        <v>104</v>
      </c>
      <c r="S2934" t="s">
        <v>95</v>
      </c>
      <c r="T2934" t="s">
        <v>915</v>
      </c>
      <c r="U2934" t="s">
        <v>137</v>
      </c>
      <c r="V2934" t="s">
        <v>71</v>
      </c>
      <c r="W2934" t="s">
        <v>61</v>
      </c>
      <c r="X2934" t="s">
        <v>62</v>
      </c>
      <c r="Y2934" t="s">
        <v>81</v>
      </c>
      <c r="AD2934">
        <v>364.99</v>
      </c>
      <c r="AE2934">
        <v>445.11</v>
      </c>
      <c r="AF2934">
        <v>26</v>
      </c>
      <c r="AG2934" t="b">
        <v>1</v>
      </c>
      <c r="AH2934">
        <v>429.37</v>
      </c>
      <c r="AI2934">
        <f t="shared" si="45"/>
        <v>333.58221323054795</v>
      </c>
      <c r="AJ2934">
        <v>1</v>
      </c>
      <c r="AK2934" t="b">
        <v>0</v>
      </c>
      <c r="AL2934" t="b">
        <v>0</v>
      </c>
      <c r="AM2934" t="s">
        <v>576</v>
      </c>
      <c r="AN2934" s="1">
        <v>38995</v>
      </c>
      <c r="AO2934" s="1">
        <v>39163</v>
      </c>
      <c r="AP2934" s="1">
        <v>39238</v>
      </c>
      <c r="AQ2934" s="1">
        <v>39238</v>
      </c>
    </row>
    <row r="2935" spans="1:43">
      <c r="A2935" t="s">
        <v>5553</v>
      </c>
      <c r="B2935">
        <v>362367003299</v>
      </c>
      <c r="C2935" t="s">
        <v>5554</v>
      </c>
      <c r="D2935" t="s">
        <v>74</v>
      </c>
      <c r="E2935">
        <v>13676</v>
      </c>
      <c r="F2935" t="s">
        <v>68</v>
      </c>
      <c r="G2935" t="s">
        <v>5555</v>
      </c>
      <c r="H2935" t="s">
        <v>2769</v>
      </c>
      <c r="I2935" t="b">
        <v>0</v>
      </c>
      <c r="J2935" t="b">
        <v>0</v>
      </c>
      <c r="K2935" t="b">
        <v>0</v>
      </c>
      <c r="L2935" t="b">
        <v>0</v>
      </c>
      <c r="M2935" t="b">
        <v>0</v>
      </c>
      <c r="N2935" t="b">
        <v>0</v>
      </c>
      <c r="O2935" t="s">
        <v>57</v>
      </c>
      <c r="P2935" t="b">
        <v>0</v>
      </c>
      <c r="Q2935" t="b">
        <v>0</v>
      </c>
      <c r="R2935" t="s">
        <v>94</v>
      </c>
      <c r="S2935" t="s">
        <v>95</v>
      </c>
      <c r="T2935" t="s">
        <v>113</v>
      </c>
      <c r="U2935" t="s">
        <v>113</v>
      </c>
      <c r="V2935" t="s">
        <v>60</v>
      </c>
      <c r="W2935" t="s">
        <v>61</v>
      </c>
      <c r="X2935" t="s">
        <v>107</v>
      </c>
      <c r="Y2935" t="s">
        <v>151</v>
      </c>
      <c r="Z2935">
        <v>51.33</v>
      </c>
      <c r="AA2935">
        <v>0</v>
      </c>
      <c r="AB2935">
        <v>7.7</v>
      </c>
      <c r="AC2935">
        <v>9</v>
      </c>
      <c r="AD2935">
        <v>581.36</v>
      </c>
      <c r="AE2935">
        <v>708.98</v>
      </c>
      <c r="AF2935">
        <v>8</v>
      </c>
      <c r="AG2935" t="b">
        <v>1</v>
      </c>
      <c r="AH2935">
        <v>429.49</v>
      </c>
      <c r="AI2935">
        <f t="shared" si="45"/>
        <v>337.98002919096979</v>
      </c>
      <c r="AJ2935">
        <v>6</v>
      </c>
      <c r="AK2935" t="b">
        <v>1</v>
      </c>
      <c r="AL2935" t="b">
        <v>0</v>
      </c>
      <c r="AM2935" t="s">
        <v>64</v>
      </c>
      <c r="AN2935" s="1">
        <v>40141</v>
      </c>
      <c r="AQ2935" s="1">
        <v>40295</v>
      </c>
    </row>
    <row r="2936" spans="1:43">
      <c r="A2936" t="s">
        <v>5556</v>
      </c>
      <c r="B2936">
        <v>411082000778</v>
      </c>
      <c r="C2936" t="s">
        <v>1197</v>
      </c>
      <c r="D2936" t="s">
        <v>167</v>
      </c>
      <c r="E2936">
        <v>97301</v>
      </c>
      <c r="F2936" t="s">
        <v>75</v>
      </c>
      <c r="G2936" t="s">
        <v>1198</v>
      </c>
      <c r="H2936" t="s">
        <v>525</v>
      </c>
      <c r="I2936" t="b">
        <v>0</v>
      </c>
      <c r="J2936" t="b">
        <v>0</v>
      </c>
      <c r="K2936" t="b">
        <v>0</v>
      </c>
      <c r="L2936" t="b">
        <v>0</v>
      </c>
      <c r="M2936" t="b">
        <v>0</v>
      </c>
      <c r="N2936" t="b">
        <v>0</v>
      </c>
      <c r="O2936" t="s">
        <v>57</v>
      </c>
      <c r="P2936" t="b">
        <v>0</v>
      </c>
      <c r="Q2936" t="b">
        <v>0</v>
      </c>
      <c r="R2936" t="s">
        <v>113</v>
      </c>
      <c r="S2936" t="s">
        <v>113</v>
      </c>
      <c r="T2936" t="s">
        <v>1</v>
      </c>
      <c r="U2936" t="s">
        <v>137</v>
      </c>
      <c r="V2936" t="s">
        <v>60</v>
      </c>
      <c r="W2936" t="s">
        <v>80</v>
      </c>
      <c r="X2936" t="s">
        <v>62</v>
      </c>
      <c r="Y2936" t="s">
        <v>63</v>
      </c>
      <c r="Z2936">
        <v>32.4</v>
      </c>
      <c r="AA2936">
        <v>0</v>
      </c>
      <c r="AB2936">
        <v>4.8600000000000003</v>
      </c>
      <c r="AC2936">
        <v>9</v>
      </c>
      <c r="AD2936">
        <v>370.21</v>
      </c>
      <c r="AE2936">
        <v>451.48</v>
      </c>
      <c r="AF2936">
        <v>8</v>
      </c>
      <c r="AG2936" t="b">
        <v>1</v>
      </c>
      <c r="AH2936">
        <v>429.53</v>
      </c>
      <c r="AI2936">
        <f t="shared" si="45"/>
        <v>339.45236784444234</v>
      </c>
      <c r="AJ2936">
        <v>4</v>
      </c>
      <c r="AK2936" t="b">
        <v>0</v>
      </c>
      <c r="AL2936" t="b">
        <v>0</v>
      </c>
      <c r="AM2936" t="s">
        <v>576</v>
      </c>
      <c r="AN2936" s="1">
        <v>40048</v>
      </c>
      <c r="AO2936" s="1">
        <v>40164</v>
      </c>
      <c r="AP2936" s="1">
        <v>40242</v>
      </c>
      <c r="AQ2936" s="1">
        <v>40208</v>
      </c>
    </row>
    <row r="2937" spans="1:43">
      <c r="A2937" t="s">
        <v>5557</v>
      </c>
      <c r="B2937">
        <v>90027001118</v>
      </c>
      <c r="C2937" t="s">
        <v>574</v>
      </c>
      <c r="D2937" t="s">
        <v>557</v>
      </c>
      <c r="E2937">
        <v>6801</v>
      </c>
      <c r="F2937" t="s">
        <v>54</v>
      </c>
      <c r="G2937" t="s">
        <v>4168</v>
      </c>
      <c r="H2937" t="s">
        <v>740</v>
      </c>
      <c r="I2937" t="b">
        <v>0</v>
      </c>
      <c r="J2937" t="b">
        <v>0</v>
      </c>
      <c r="K2937" t="b">
        <v>0</v>
      </c>
      <c r="L2937" t="b">
        <v>0</v>
      </c>
      <c r="M2937" t="b">
        <v>0</v>
      </c>
      <c r="N2937" t="b">
        <v>0</v>
      </c>
      <c r="O2937" t="s">
        <v>57</v>
      </c>
      <c r="P2937" t="b">
        <v>0</v>
      </c>
      <c r="Q2937" t="b">
        <v>0</v>
      </c>
      <c r="R2937" t="s">
        <v>915</v>
      </c>
      <c r="S2937" t="s">
        <v>137</v>
      </c>
      <c r="T2937" t="s">
        <v>915</v>
      </c>
      <c r="U2937" t="s">
        <v>137</v>
      </c>
      <c r="V2937" t="s">
        <v>71</v>
      </c>
      <c r="W2937" t="s">
        <v>61</v>
      </c>
      <c r="X2937" t="s">
        <v>107</v>
      </c>
      <c r="Y2937" t="s">
        <v>81</v>
      </c>
      <c r="Z2937">
        <v>31.67</v>
      </c>
      <c r="AA2937">
        <v>0</v>
      </c>
      <c r="AB2937">
        <v>4.75</v>
      </c>
      <c r="AC2937">
        <v>9</v>
      </c>
      <c r="AD2937">
        <v>362.12</v>
      </c>
      <c r="AE2937">
        <v>441.61</v>
      </c>
      <c r="AF2937">
        <v>44</v>
      </c>
      <c r="AG2937" t="b">
        <v>0</v>
      </c>
      <c r="AH2937">
        <v>429.54</v>
      </c>
      <c r="AI2937">
        <f t="shared" si="45"/>
        <v>339.82095250781259</v>
      </c>
      <c r="AJ2937">
        <v>4</v>
      </c>
      <c r="AK2937" t="b">
        <v>0</v>
      </c>
      <c r="AL2937" t="b">
        <v>0</v>
      </c>
      <c r="AM2937" t="s">
        <v>576</v>
      </c>
      <c r="AN2937" s="1">
        <v>40079</v>
      </c>
      <c r="AO2937" s="1">
        <v>40199</v>
      </c>
      <c r="AP2937" s="1">
        <v>40199</v>
      </c>
      <c r="AQ2937" s="1">
        <v>40235</v>
      </c>
    </row>
    <row r="2938" spans="1:43">
      <c r="A2938" t="s">
        <v>5558</v>
      </c>
      <c r="B2938">
        <v>470222000804</v>
      </c>
      <c r="C2938" t="s">
        <v>2375</v>
      </c>
      <c r="D2938" t="s">
        <v>222</v>
      </c>
      <c r="E2938">
        <v>37909</v>
      </c>
      <c r="F2938" t="s">
        <v>75</v>
      </c>
      <c r="G2938" t="s">
        <v>2376</v>
      </c>
      <c r="H2938" t="s">
        <v>965</v>
      </c>
      <c r="I2938" t="b">
        <v>0</v>
      </c>
      <c r="J2938" t="b">
        <v>0</v>
      </c>
      <c r="K2938" t="b">
        <v>0</v>
      </c>
      <c r="L2938" t="b">
        <v>0</v>
      </c>
      <c r="M2938" t="b">
        <v>0</v>
      </c>
      <c r="N2938" t="b">
        <v>0</v>
      </c>
      <c r="O2938" t="s">
        <v>57</v>
      </c>
      <c r="P2938" t="b">
        <v>0</v>
      </c>
      <c r="Q2938" t="b">
        <v>0</v>
      </c>
      <c r="R2938" t="s">
        <v>230</v>
      </c>
      <c r="S2938" t="s">
        <v>59</v>
      </c>
      <c r="V2938" t="s">
        <v>71</v>
      </c>
      <c r="W2938" t="s">
        <v>114</v>
      </c>
      <c r="X2938" t="s">
        <v>62</v>
      </c>
      <c r="Y2938" t="s">
        <v>81</v>
      </c>
      <c r="Z2938">
        <v>0</v>
      </c>
      <c r="AA2938">
        <v>0</v>
      </c>
      <c r="AB2938">
        <v>4.8899999999999997</v>
      </c>
      <c r="AC2938">
        <v>35</v>
      </c>
      <c r="AD2938">
        <v>365.75</v>
      </c>
      <c r="AE2938">
        <v>430.29</v>
      </c>
      <c r="AF2938">
        <v>33</v>
      </c>
      <c r="AG2938" t="b">
        <v>1</v>
      </c>
      <c r="AH2938">
        <v>430.29</v>
      </c>
      <c r="AI2938">
        <f t="shared" si="45"/>
        <v>368.03480226044815</v>
      </c>
      <c r="AJ2938">
        <v>1</v>
      </c>
      <c r="AK2938" t="b">
        <v>0</v>
      </c>
      <c r="AL2938" t="b">
        <v>0</v>
      </c>
      <c r="AM2938" t="s">
        <v>576</v>
      </c>
      <c r="AN2938" s="1">
        <v>40437</v>
      </c>
      <c r="AO2938" s="1">
        <v>40479</v>
      </c>
      <c r="AP2938" s="1">
        <v>40616</v>
      </c>
      <c r="AQ2938" s="1">
        <v>40586</v>
      </c>
    </row>
    <row r="2939" spans="1:43">
      <c r="A2939" t="s">
        <v>5559</v>
      </c>
      <c r="B2939">
        <v>62805004278</v>
      </c>
      <c r="C2939" t="s">
        <v>93</v>
      </c>
      <c r="D2939" t="s">
        <v>128</v>
      </c>
      <c r="E2939">
        <v>94603</v>
      </c>
      <c r="F2939" t="s">
        <v>75</v>
      </c>
      <c r="G2939" t="s">
        <v>244</v>
      </c>
      <c r="H2939" t="s">
        <v>245</v>
      </c>
      <c r="I2939" t="b">
        <v>0</v>
      </c>
      <c r="J2939" t="b">
        <v>0</v>
      </c>
      <c r="K2939" t="b">
        <v>0</v>
      </c>
      <c r="L2939" t="b">
        <v>0</v>
      </c>
      <c r="M2939" t="b">
        <v>0</v>
      </c>
      <c r="N2939" t="b">
        <v>0</v>
      </c>
      <c r="O2939" t="s">
        <v>77</v>
      </c>
      <c r="P2939" t="b">
        <v>1</v>
      </c>
      <c r="Q2939" t="b">
        <v>0</v>
      </c>
      <c r="R2939" t="s">
        <v>101</v>
      </c>
      <c r="S2939" t="s">
        <v>95</v>
      </c>
      <c r="T2939" t="s">
        <v>521</v>
      </c>
      <c r="U2939" t="s">
        <v>137</v>
      </c>
      <c r="V2939" t="s">
        <v>71</v>
      </c>
      <c r="W2939" t="s">
        <v>61</v>
      </c>
      <c r="X2939" t="s">
        <v>62</v>
      </c>
      <c r="Y2939" t="s">
        <v>151</v>
      </c>
      <c r="Z2939">
        <v>0</v>
      </c>
      <c r="AA2939">
        <v>0</v>
      </c>
      <c r="AB2939">
        <v>7.96</v>
      </c>
      <c r="AC2939">
        <v>17</v>
      </c>
      <c r="AD2939">
        <v>343.21</v>
      </c>
      <c r="AE2939">
        <v>418.55</v>
      </c>
      <c r="AF2939">
        <v>120</v>
      </c>
      <c r="AG2939" t="b">
        <v>1</v>
      </c>
      <c r="AH2939">
        <v>430.59</v>
      </c>
      <c r="AI2939">
        <f t="shared" si="45"/>
        <v>379.6353421615006</v>
      </c>
      <c r="AJ2939">
        <v>7</v>
      </c>
      <c r="AK2939" t="b">
        <v>0</v>
      </c>
      <c r="AL2939" t="b">
        <v>0</v>
      </c>
      <c r="AM2939" t="s">
        <v>576</v>
      </c>
      <c r="AN2939" s="1">
        <v>39758</v>
      </c>
      <c r="AO2939" s="1">
        <v>39804</v>
      </c>
      <c r="AP2939" s="1">
        <v>39953</v>
      </c>
      <c r="AQ2939" s="1">
        <v>39914</v>
      </c>
    </row>
    <row r="2940" spans="1:43">
      <c r="A2940" t="s">
        <v>5560</v>
      </c>
      <c r="B2940">
        <v>130150000760</v>
      </c>
      <c r="C2940" t="s">
        <v>5561</v>
      </c>
      <c r="D2940" t="s">
        <v>280</v>
      </c>
      <c r="E2940">
        <v>30259</v>
      </c>
      <c r="F2940" t="s">
        <v>68</v>
      </c>
      <c r="G2940" t="s">
        <v>5562</v>
      </c>
      <c r="H2940" t="s">
        <v>139</v>
      </c>
      <c r="I2940" t="b">
        <v>0</v>
      </c>
      <c r="J2940" t="b">
        <v>0</v>
      </c>
      <c r="K2940" t="b">
        <v>0</v>
      </c>
      <c r="L2940" t="b">
        <v>0</v>
      </c>
      <c r="M2940" t="b">
        <v>0</v>
      </c>
      <c r="N2940" t="b">
        <v>0</v>
      </c>
      <c r="O2940" t="s">
        <v>57</v>
      </c>
      <c r="P2940" t="b">
        <v>0</v>
      </c>
      <c r="Q2940" t="b">
        <v>0</v>
      </c>
      <c r="R2940" t="s">
        <v>119</v>
      </c>
      <c r="S2940" t="s">
        <v>59</v>
      </c>
      <c r="T2940" t="s">
        <v>390</v>
      </c>
      <c r="U2940" t="s">
        <v>100</v>
      </c>
      <c r="V2940" t="s">
        <v>71</v>
      </c>
      <c r="W2940" t="s">
        <v>80</v>
      </c>
      <c r="X2940" t="s">
        <v>62</v>
      </c>
      <c r="Y2940" t="s">
        <v>81</v>
      </c>
      <c r="Z2940">
        <v>30</v>
      </c>
      <c r="AA2940">
        <v>12</v>
      </c>
      <c r="AB2940">
        <v>7.5</v>
      </c>
      <c r="AC2940">
        <v>17</v>
      </c>
      <c r="AD2940">
        <v>366</v>
      </c>
      <c r="AE2940">
        <v>446.34</v>
      </c>
      <c r="AF2940">
        <v>78</v>
      </c>
      <c r="AG2940" t="b">
        <v>1</v>
      </c>
      <c r="AH2940">
        <v>430.59</v>
      </c>
      <c r="AI2940">
        <f t="shared" si="45"/>
        <v>379.6353421615006</v>
      </c>
      <c r="AJ2940">
        <v>2</v>
      </c>
      <c r="AK2940" t="b">
        <v>0</v>
      </c>
      <c r="AL2940" t="b">
        <v>0</v>
      </c>
      <c r="AM2940" t="s">
        <v>576</v>
      </c>
      <c r="AN2940" s="1">
        <v>39755</v>
      </c>
      <c r="AO2940" s="1">
        <v>39910</v>
      </c>
      <c r="AP2940" s="1">
        <v>39974</v>
      </c>
      <c r="AQ2940" s="1">
        <v>39911</v>
      </c>
    </row>
    <row r="2941" spans="1:43">
      <c r="A2941" t="s">
        <v>5563</v>
      </c>
      <c r="B2941">
        <v>360009102069</v>
      </c>
      <c r="C2941" t="s">
        <v>483</v>
      </c>
      <c r="D2941" t="s">
        <v>74</v>
      </c>
      <c r="E2941">
        <v>11238</v>
      </c>
      <c r="F2941" t="s">
        <v>75</v>
      </c>
      <c r="G2941" t="s">
        <v>484</v>
      </c>
      <c r="H2941" t="s">
        <v>483</v>
      </c>
      <c r="I2941" t="b">
        <v>0</v>
      </c>
      <c r="J2941" t="b">
        <v>0</v>
      </c>
      <c r="K2941" t="b">
        <v>0</v>
      </c>
      <c r="L2941" t="b">
        <v>0</v>
      </c>
      <c r="M2941" t="b">
        <v>0</v>
      </c>
      <c r="N2941" t="b">
        <v>0</v>
      </c>
      <c r="O2941" t="s">
        <v>77</v>
      </c>
      <c r="P2941" t="b">
        <v>0</v>
      </c>
      <c r="Q2941" t="b">
        <v>0</v>
      </c>
      <c r="R2941" t="s">
        <v>99</v>
      </c>
      <c r="S2941" t="s">
        <v>100</v>
      </c>
      <c r="T2941" t="s">
        <v>101</v>
      </c>
      <c r="U2941" t="s">
        <v>95</v>
      </c>
      <c r="V2941" t="s">
        <v>71</v>
      </c>
      <c r="W2941" t="s">
        <v>61</v>
      </c>
      <c r="X2941" t="s">
        <v>62</v>
      </c>
      <c r="Y2941" t="s">
        <v>63</v>
      </c>
      <c r="Z2941">
        <v>31.04</v>
      </c>
      <c r="AA2941">
        <v>0</v>
      </c>
      <c r="AB2941">
        <v>7.76</v>
      </c>
      <c r="AC2941">
        <v>17</v>
      </c>
      <c r="AD2941">
        <v>366</v>
      </c>
      <c r="AE2941">
        <v>446.34</v>
      </c>
      <c r="AF2941">
        <v>16</v>
      </c>
      <c r="AG2941" t="b">
        <v>1</v>
      </c>
      <c r="AH2941">
        <v>430.59</v>
      </c>
      <c r="AI2941">
        <f t="shared" si="45"/>
        <v>379.6353421615006</v>
      </c>
      <c r="AJ2941">
        <v>1</v>
      </c>
      <c r="AK2941" t="b">
        <v>0</v>
      </c>
      <c r="AL2941" t="b">
        <v>0</v>
      </c>
      <c r="AM2941" t="s">
        <v>576</v>
      </c>
      <c r="AN2941" s="1">
        <v>39443</v>
      </c>
      <c r="AO2941" s="1">
        <v>39448</v>
      </c>
      <c r="AP2941" s="1">
        <v>39552</v>
      </c>
      <c r="AQ2941" s="1">
        <v>39680</v>
      </c>
    </row>
    <row r="2942" spans="1:43">
      <c r="A2942" t="s">
        <v>5564</v>
      </c>
      <c r="B2942">
        <v>250279000230</v>
      </c>
      <c r="C2942" t="s">
        <v>4531</v>
      </c>
      <c r="D2942" t="s">
        <v>707</v>
      </c>
      <c r="E2942">
        <v>2113</v>
      </c>
      <c r="F2942" t="s">
        <v>75</v>
      </c>
      <c r="G2942" t="s">
        <v>3418</v>
      </c>
      <c r="H2942" t="s">
        <v>1092</v>
      </c>
      <c r="I2942" t="b">
        <v>0</v>
      </c>
      <c r="J2942" t="b">
        <v>0</v>
      </c>
      <c r="K2942" t="b">
        <v>0</v>
      </c>
      <c r="L2942" t="b">
        <v>0</v>
      </c>
      <c r="M2942" t="b">
        <v>0</v>
      </c>
      <c r="N2942" t="b">
        <v>0</v>
      </c>
      <c r="O2942" t="s">
        <v>77</v>
      </c>
      <c r="P2942" t="b">
        <v>0</v>
      </c>
      <c r="Q2942" t="b">
        <v>0</v>
      </c>
      <c r="R2942" t="s">
        <v>119</v>
      </c>
      <c r="S2942" t="s">
        <v>59</v>
      </c>
      <c r="V2942" t="s">
        <v>60</v>
      </c>
      <c r="W2942" t="s">
        <v>80</v>
      </c>
      <c r="X2942" t="s">
        <v>62</v>
      </c>
      <c r="Y2942" t="s">
        <v>81</v>
      </c>
      <c r="Z2942">
        <v>32.1</v>
      </c>
      <c r="AA2942">
        <v>0</v>
      </c>
      <c r="AB2942">
        <v>4.8099999999999996</v>
      </c>
      <c r="AC2942">
        <v>9</v>
      </c>
      <c r="AD2942">
        <v>366.89</v>
      </c>
      <c r="AE2942">
        <v>447.43</v>
      </c>
      <c r="AF2942">
        <v>17</v>
      </c>
      <c r="AG2942" t="b">
        <v>0</v>
      </c>
      <c r="AH2942">
        <v>430.96</v>
      </c>
      <c r="AI2942">
        <f t="shared" si="45"/>
        <v>394.19057470613427</v>
      </c>
      <c r="AJ2942">
        <v>4</v>
      </c>
      <c r="AK2942" t="b">
        <v>1</v>
      </c>
      <c r="AL2942" t="b">
        <v>0</v>
      </c>
      <c r="AM2942" t="s">
        <v>576</v>
      </c>
      <c r="AN2942" s="1">
        <v>40192</v>
      </c>
      <c r="AO2942" s="1">
        <v>40245</v>
      </c>
      <c r="AP2942" s="1">
        <v>40346</v>
      </c>
      <c r="AQ2942" s="1">
        <v>40349</v>
      </c>
    </row>
    <row r="2943" spans="1:43">
      <c r="A2943" s="2" t="s">
        <v>5565</v>
      </c>
      <c r="B2943">
        <v>421899003825</v>
      </c>
      <c r="C2943" t="s">
        <v>634</v>
      </c>
      <c r="D2943" t="s">
        <v>546</v>
      </c>
      <c r="E2943">
        <v>19139</v>
      </c>
      <c r="F2943" t="s">
        <v>75</v>
      </c>
      <c r="G2943" t="s">
        <v>635</v>
      </c>
      <c r="H2943" t="s">
        <v>634</v>
      </c>
      <c r="I2943" t="b">
        <v>0</v>
      </c>
      <c r="J2943" t="b">
        <v>0</v>
      </c>
      <c r="K2943" t="b">
        <v>0</v>
      </c>
      <c r="L2943" t="b">
        <v>0</v>
      </c>
      <c r="M2943" t="b">
        <v>0</v>
      </c>
      <c r="N2943" t="b">
        <v>0</v>
      </c>
      <c r="O2943" t="s">
        <v>77</v>
      </c>
      <c r="P2943" t="b">
        <v>0</v>
      </c>
      <c r="Q2943" t="b">
        <v>0</v>
      </c>
      <c r="R2943" t="s">
        <v>58</v>
      </c>
      <c r="S2943" t="s">
        <v>59</v>
      </c>
      <c r="T2943" t="s">
        <v>119</v>
      </c>
      <c r="U2943" t="s">
        <v>59</v>
      </c>
      <c r="V2943" t="s">
        <v>71</v>
      </c>
      <c r="W2943" t="s">
        <v>114</v>
      </c>
      <c r="X2943" t="s">
        <v>62</v>
      </c>
      <c r="Y2943" t="s">
        <v>88</v>
      </c>
      <c r="Z2943">
        <v>29.31</v>
      </c>
      <c r="AA2943">
        <v>17.59</v>
      </c>
      <c r="AB2943">
        <v>4.4000000000000004</v>
      </c>
      <c r="AC2943">
        <v>9</v>
      </c>
      <c r="AD2943">
        <v>353.41</v>
      </c>
      <c r="AE2943">
        <v>430.99</v>
      </c>
      <c r="AF2943">
        <v>150</v>
      </c>
      <c r="AG2943" t="b">
        <v>1</v>
      </c>
      <c r="AH2943">
        <v>431.03</v>
      </c>
      <c r="AI2943">
        <f t="shared" si="45"/>
        <v>396.9750673497133</v>
      </c>
      <c r="AJ2943">
        <v>5</v>
      </c>
      <c r="AK2943" t="b">
        <v>1</v>
      </c>
      <c r="AL2943" t="b">
        <v>0</v>
      </c>
      <c r="AM2943" t="s">
        <v>576</v>
      </c>
      <c r="AN2943" s="1">
        <v>40030</v>
      </c>
      <c r="AO2943" s="1">
        <v>40031</v>
      </c>
      <c r="AP2943" s="1">
        <v>40191</v>
      </c>
      <c r="AQ2943" s="1">
        <v>40184</v>
      </c>
    </row>
    <row r="2944" spans="1:43">
      <c r="A2944" t="s">
        <v>5566</v>
      </c>
      <c r="B2944">
        <v>240048000404</v>
      </c>
      <c r="C2944" t="s">
        <v>5567</v>
      </c>
      <c r="D2944" t="s">
        <v>609</v>
      </c>
      <c r="E2944">
        <v>20878</v>
      </c>
      <c r="F2944" t="s">
        <v>54</v>
      </c>
      <c r="G2944" t="s">
        <v>1279</v>
      </c>
      <c r="H2944" t="s">
        <v>1051</v>
      </c>
      <c r="I2944" t="b">
        <v>0</v>
      </c>
      <c r="J2944" t="b">
        <v>0</v>
      </c>
      <c r="K2944" t="b">
        <v>0</v>
      </c>
      <c r="L2944" t="b">
        <v>0</v>
      </c>
      <c r="M2944" t="b">
        <v>0</v>
      </c>
      <c r="N2944" t="b">
        <v>0</v>
      </c>
      <c r="O2944" t="s">
        <v>77</v>
      </c>
      <c r="P2944" t="b">
        <v>0</v>
      </c>
      <c r="Q2944" t="b">
        <v>0</v>
      </c>
      <c r="R2944" t="s">
        <v>101</v>
      </c>
      <c r="S2944" t="s">
        <v>95</v>
      </c>
      <c r="T2944" t="s">
        <v>101</v>
      </c>
      <c r="U2944" t="s">
        <v>95</v>
      </c>
      <c r="V2944" t="s">
        <v>60</v>
      </c>
      <c r="W2944" t="s">
        <v>61</v>
      </c>
      <c r="X2944" t="s">
        <v>107</v>
      </c>
      <c r="Y2944" t="s">
        <v>63</v>
      </c>
      <c r="Z2944">
        <v>27.9</v>
      </c>
      <c r="AA2944">
        <v>13.95</v>
      </c>
      <c r="AB2944">
        <v>6.97</v>
      </c>
      <c r="AC2944">
        <v>17</v>
      </c>
      <c r="AD2944">
        <v>345</v>
      </c>
      <c r="AE2944">
        <v>420.73</v>
      </c>
      <c r="AF2944">
        <v>23</v>
      </c>
      <c r="AG2944" t="b">
        <v>1</v>
      </c>
      <c r="AH2944">
        <v>431.25</v>
      </c>
      <c r="AI2944">
        <f t="shared" si="45"/>
        <v>405.79012994382083</v>
      </c>
      <c r="AJ2944">
        <v>10</v>
      </c>
      <c r="AK2944" t="b">
        <v>0</v>
      </c>
      <c r="AL2944" t="b">
        <v>0</v>
      </c>
      <c r="AM2944" t="s">
        <v>576</v>
      </c>
      <c r="AN2944" s="1">
        <v>39737</v>
      </c>
      <c r="AO2944" s="1">
        <v>39791</v>
      </c>
      <c r="AP2944" s="1">
        <v>39982</v>
      </c>
      <c r="AQ2944" s="1">
        <v>39849</v>
      </c>
    </row>
    <row r="2945" spans="1:43">
      <c r="A2945" t="s">
        <v>5568</v>
      </c>
      <c r="C2945" t="s">
        <v>483</v>
      </c>
      <c r="D2945" t="s">
        <v>74</v>
      </c>
      <c r="E2945">
        <v>11215</v>
      </c>
      <c r="F2945" t="s">
        <v>75</v>
      </c>
      <c r="G2945" t="s">
        <v>117</v>
      </c>
      <c r="H2945" t="s">
        <v>483</v>
      </c>
      <c r="I2945" t="b">
        <v>0</v>
      </c>
      <c r="J2945" t="b">
        <v>0</v>
      </c>
      <c r="K2945" t="b">
        <v>0</v>
      </c>
      <c r="L2945" t="b">
        <v>0</v>
      </c>
      <c r="M2945" t="b">
        <v>0</v>
      </c>
      <c r="N2945" t="b">
        <v>0</v>
      </c>
      <c r="O2945" t="s">
        <v>77</v>
      </c>
      <c r="P2945" t="b">
        <v>0</v>
      </c>
      <c r="Q2945" t="b">
        <v>0</v>
      </c>
      <c r="R2945" t="s">
        <v>136</v>
      </c>
      <c r="S2945" t="s">
        <v>137</v>
      </c>
      <c r="T2945" t="s">
        <v>113</v>
      </c>
      <c r="U2945" t="s">
        <v>113</v>
      </c>
      <c r="V2945" t="s">
        <v>60</v>
      </c>
      <c r="W2945" t="s">
        <v>1</v>
      </c>
      <c r="X2945" t="s">
        <v>107</v>
      </c>
      <c r="Y2945" t="s">
        <v>63</v>
      </c>
      <c r="Z2945">
        <v>35.08</v>
      </c>
      <c r="AA2945">
        <v>0</v>
      </c>
      <c r="AB2945">
        <v>4.38</v>
      </c>
      <c r="AC2945">
        <v>35</v>
      </c>
      <c r="AD2945">
        <v>366.78</v>
      </c>
      <c r="AE2945">
        <v>431.51</v>
      </c>
      <c r="AF2945">
        <v>65</v>
      </c>
      <c r="AG2945" t="b">
        <v>1</v>
      </c>
      <c r="AH2945">
        <v>431.5</v>
      </c>
      <c r="AI2945">
        <f t="shared" si="45"/>
        <v>415.92474652803264</v>
      </c>
      <c r="AJ2945">
        <v>4</v>
      </c>
      <c r="AK2945" t="b">
        <v>1</v>
      </c>
      <c r="AL2945" t="b">
        <v>0</v>
      </c>
      <c r="AM2945" t="s">
        <v>576</v>
      </c>
      <c r="AN2945" s="1">
        <v>40424</v>
      </c>
      <c r="AO2945" s="1">
        <v>40465</v>
      </c>
      <c r="AP2945" s="1">
        <v>40486</v>
      </c>
      <c r="AQ2945" s="1">
        <v>40574</v>
      </c>
    </row>
    <row r="2946" spans="1:43">
      <c r="A2946" t="s">
        <v>5569</v>
      </c>
      <c r="B2946">
        <v>130042000201</v>
      </c>
      <c r="C2946" t="s">
        <v>279</v>
      </c>
      <c r="D2946" t="s">
        <v>280</v>
      </c>
      <c r="E2946">
        <v>31217</v>
      </c>
      <c r="F2946" t="s">
        <v>68</v>
      </c>
      <c r="G2946" t="s">
        <v>281</v>
      </c>
      <c r="H2946" t="s">
        <v>282</v>
      </c>
      <c r="I2946" t="b">
        <v>0</v>
      </c>
      <c r="J2946" t="b">
        <v>0</v>
      </c>
      <c r="K2946" t="b">
        <v>0</v>
      </c>
      <c r="L2946" t="b">
        <v>0</v>
      </c>
      <c r="M2946" t="b">
        <v>0</v>
      </c>
      <c r="N2946" t="b">
        <v>0</v>
      </c>
      <c r="O2946" t="s">
        <v>57</v>
      </c>
      <c r="P2946" t="b">
        <v>0</v>
      </c>
      <c r="Q2946" t="b">
        <v>0</v>
      </c>
      <c r="R2946" t="s">
        <v>94</v>
      </c>
      <c r="S2946" t="s">
        <v>95</v>
      </c>
      <c r="T2946" t="s">
        <v>136</v>
      </c>
      <c r="U2946" t="s">
        <v>137</v>
      </c>
      <c r="V2946" t="s">
        <v>71</v>
      </c>
      <c r="W2946" t="s">
        <v>61</v>
      </c>
      <c r="X2946" t="s">
        <v>62</v>
      </c>
      <c r="Y2946" t="s">
        <v>63</v>
      </c>
      <c r="Z2946">
        <v>29.86</v>
      </c>
      <c r="AA2946">
        <v>11.94</v>
      </c>
      <c r="AB2946">
        <v>4.4800000000000004</v>
      </c>
      <c r="AC2946">
        <v>9</v>
      </c>
      <c r="AD2946">
        <v>353.88</v>
      </c>
      <c r="AE2946">
        <v>431.56</v>
      </c>
      <c r="AF2946">
        <v>18</v>
      </c>
      <c r="AG2946" t="b">
        <v>1</v>
      </c>
      <c r="AH2946">
        <v>431.56</v>
      </c>
      <c r="AI2946">
        <f t="shared" si="45"/>
        <v>418.3756545082436</v>
      </c>
      <c r="AJ2946">
        <v>5</v>
      </c>
      <c r="AK2946" t="b">
        <v>0</v>
      </c>
      <c r="AL2946" t="b">
        <v>0</v>
      </c>
      <c r="AM2946" t="s">
        <v>576</v>
      </c>
      <c r="AN2946" s="1">
        <v>40214</v>
      </c>
      <c r="AO2946" s="1">
        <v>40242</v>
      </c>
      <c r="AP2946" s="1">
        <v>40289</v>
      </c>
      <c r="AQ2946" s="1">
        <v>40253</v>
      </c>
    </row>
    <row r="2947" spans="1:43">
      <c r="A2947" t="s">
        <v>5570</v>
      </c>
      <c r="B2947">
        <v>180891001598</v>
      </c>
      <c r="C2947" t="s">
        <v>523</v>
      </c>
      <c r="D2947" t="s">
        <v>368</v>
      </c>
      <c r="E2947">
        <v>46254</v>
      </c>
      <c r="F2947" t="s">
        <v>75</v>
      </c>
      <c r="G2947" t="s">
        <v>5571</v>
      </c>
      <c r="H2947" t="s">
        <v>525</v>
      </c>
      <c r="I2947" t="b">
        <v>0</v>
      </c>
      <c r="J2947" t="b">
        <v>0</v>
      </c>
      <c r="K2947" t="b">
        <v>0</v>
      </c>
      <c r="L2947" t="b">
        <v>0</v>
      </c>
      <c r="M2947" t="b">
        <v>0</v>
      </c>
      <c r="N2947" t="b">
        <v>0</v>
      </c>
      <c r="O2947" t="s">
        <v>57</v>
      </c>
      <c r="P2947" t="b">
        <v>0</v>
      </c>
      <c r="Q2947" t="b">
        <v>0</v>
      </c>
      <c r="R2947" t="s">
        <v>58</v>
      </c>
      <c r="S2947" t="s">
        <v>59</v>
      </c>
      <c r="T2947" t="s">
        <v>136</v>
      </c>
      <c r="U2947" t="s">
        <v>137</v>
      </c>
      <c r="V2947" t="s">
        <v>60</v>
      </c>
      <c r="W2947" t="s">
        <v>114</v>
      </c>
      <c r="X2947" t="s">
        <v>62</v>
      </c>
      <c r="Y2947" t="s">
        <v>63</v>
      </c>
      <c r="Z2947">
        <v>0</v>
      </c>
      <c r="AA2947">
        <v>0</v>
      </c>
      <c r="AB2947">
        <v>4.9000000000000004</v>
      </c>
      <c r="AC2947">
        <v>35</v>
      </c>
      <c r="AD2947">
        <v>366.85</v>
      </c>
      <c r="AE2947">
        <v>431.59</v>
      </c>
      <c r="AF2947">
        <v>25</v>
      </c>
      <c r="AG2947" t="b">
        <v>1</v>
      </c>
      <c r="AH2947">
        <v>431.59</v>
      </c>
      <c r="AI2947">
        <f t="shared" ref="AI2947:AI3010" si="46">(AH2947-$AH$4651)^2</f>
        <v>419.60380849834792</v>
      </c>
      <c r="AJ2947">
        <v>2</v>
      </c>
      <c r="AK2947" t="b">
        <v>1</v>
      </c>
      <c r="AL2947" t="b">
        <v>1</v>
      </c>
      <c r="AM2947" t="s">
        <v>576</v>
      </c>
      <c r="AN2947" s="1">
        <v>40416</v>
      </c>
      <c r="AO2947" s="1">
        <v>40554</v>
      </c>
      <c r="AQ2947" s="1">
        <v>40566</v>
      </c>
    </row>
    <row r="2948" spans="1:43">
      <c r="A2948" t="s">
        <v>5572</v>
      </c>
      <c r="B2948">
        <v>403024001613</v>
      </c>
      <c r="C2948" t="s">
        <v>97</v>
      </c>
      <c r="D2948" t="s">
        <v>53</v>
      </c>
      <c r="E2948">
        <v>74107</v>
      </c>
      <c r="F2948" t="s">
        <v>75</v>
      </c>
      <c r="G2948" t="s">
        <v>98</v>
      </c>
      <c r="H2948" t="s">
        <v>97</v>
      </c>
      <c r="I2948" t="b">
        <v>0</v>
      </c>
      <c r="J2948" t="b">
        <v>0</v>
      </c>
      <c r="K2948" t="b">
        <v>1</v>
      </c>
      <c r="L2948" t="b">
        <v>0</v>
      </c>
      <c r="M2948" t="b">
        <v>0</v>
      </c>
      <c r="N2948" t="b">
        <v>0</v>
      </c>
      <c r="O2948" t="s">
        <v>57</v>
      </c>
      <c r="P2948" t="b">
        <v>0</v>
      </c>
      <c r="Q2948" t="b">
        <v>0</v>
      </c>
      <c r="R2948" t="s">
        <v>136</v>
      </c>
      <c r="S2948" t="s">
        <v>137</v>
      </c>
      <c r="V2948" t="s">
        <v>71</v>
      </c>
      <c r="W2948" t="s">
        <v>1</v>
      </c>
      <c r="X2948" t="s">
        <v>62</v>
      </c>
      <c r="Y2948" t="s">
        <v>63</v>
      </c>
      <c r="Z2948">
        <v>29.9</v>
      </c>
      <c r="AA2948">
        <v>13.46</v>
      </c>
      <c r="AB2948">
        <v>7.48</v>
      </c>
      <c r="AC2948">
        <v>17</v>
      </c>
      <c r="AD2948">
        <v>367</v>
      </c>
      <c r="AE2948">
        <v>447.56</v>
      </c>
      <c r="AF2948">
        <v>20</v>
      </c>
      <c r="AG2948" t="b">
        <v>1</v>
      </c>
      <c r="AH2948">
        <v>431.76</v>
      </c>
      <c r="AI2948">
        <f t="shared" si="46"/>
        <v>426.5973477756126</v>
      </c>
      <c r="AJ2948">
        <v>1</v>
      </c>
      <c r="AK2948" t="b">
        <v>0</v>
      </c>
      <c r="AL2948" t="b">
        <v>0</v>
      </c>
      <c r="AM2948" t="s">
        <v>576</v>
      </c>
      <c r="AN2948" s="1">
        <v>39945</v>
      </c>
      <c r="AO2948" s="1">
        <v>39945</v>
      </c>
      <c r="AP2948" s="1">
        <v>40242</v>
      </c>
      <c r="AQ2948" s="1">
        <v>40094</v>
      </c>
    </row>
    <row r="2949" spans="1:43">
      <c r="A2949" t="s">
        <v>5573</v>
      </c>
      <c r="B2949">
        <v>370153000650</v>
      </c>
      <c r="C2949" t="s">
        <v>3500</v>
      </c>
      <c r="D2949" t="s">
        <v>67</v>
      </c>
      <c r="E2949">
        <v>27508</v>
      </c>
      <c r="F2949" t="s">
        <v>68</v>
      </c>
      <c r="G2949" t="s">
        <v>3273</v>
      </c>
      <c r="H2949" t="s">
        <v>1271</v>
      </c>
      <c r="I2949" t="b">
        <v>0</v>
      </c>
      <c r="J2949" t="b">
        <v>0</v>
      </c>
      <c r="K2949" t="b">
        <v>0</v>
      </c>
      <c r="L2949" t="b">
        <v>0</v>
      </c>
      <c r="M2949" t="b">
        <v>0</v>
      </c>
      <c r="N2949" t="b">
        <v>0</v>
      </c>
      <c r="O2949" t="s">
        <v>57</v>
      </c>
      <c r="P2949" t="b">
        <v>0</v>
      </c>
      <c r="Q2949" t="b">
        <v>0</v>
      </c>
      <c r="R2949" t="s">
        <v>267</v>
      </c>
      <c r="S2949" t="s">
        <v>95</v>
      </c>
      <c r="V2949" t="s">
        <v>60</v>
      </c>
      <c r="W2949" t="s">
        <v>61</v>
      </c>
      <c r="X2949" t="s">
        <v>62</v>
      </c>
      <c r="Y2949" t="s">
        <v>81</v>
      </c>
      <c r="Z2949">
        <v>30</v>
      </c>
      <c r="AA2949">
        <v>12.75</v>
      </c>
      <c r="AB2949">
        <v>7.5</v>
      </c>
      <c r="AC2949">
        <v>17</v>
      </c>
      <c r="AD2949">
        <v>367</v>
      </c>
      <c r="AE2949">
        <v>447.56</v>
      </c>
      <c r="AF2949">
        <v>125</v>
      </c>
      <c r="AG2949" t="b">
        <v>1</v>
      </c>
      <c r="AH2949">
        <v>431.76</v>
      </c>
      <c r="AI2949">
        <f t="shared" si="46"/>
        <v>426.5973477756126</v>
      </c>
      <c r="AJ2949">
        <v>1</v>
      </c>
      <c r="AK2949" t="b">
        <v>0</v>
      </c>
      <c r="AL2949" t="b">
        <v>0</v>
      </c>
      <c r="AM2949" t="s">
        <v>576</v>
      </c>
      <c r="AN2949" s="1">
        <v>39732</v>
      </c>
      <c r="AO2949" s="1">
        <v>39885</v>
      </c>
      <c r="AP2949" s="1">
        <v>39937</v>
      </c>
      <c r="AQ2949" s="1">
        <v>39886</v>
      </c>
    </row>
    <row r="2950" spans="1:43">
      <c r="A2950" t="s">
        <v>5574</v>
      </c>
      <c r="B2950">
        <v>180387000613</v>
      </c>
      <c r="C2950" t="s">
        <v>3186</v>
      </c>
      <c r="D2950" t="s">
        <v>368</v>
      </c>
      <c r="E2950">
        <v>46403</v>
      </c>
      <c r="F2950" t="s">
        <v>75</v>
      </c>
      <c r="G2950" t="s">
        <v>3187</v>
      </c>
      <c r="H2950" t="s">
        <v>469</v>
      </c>
      <c r="I2950" t="b">
        <v>0</v>
      </c>
      <c r="J2950" t="b">
        <v>0</v>
      </c>
      <c r="K2950" t="b">
        <v>0</v>
      </c>
      <c r="L2950" t="b">
        <v>0</v>
      </c>
      <c r="M2950" t="b">
        <v>0</v>
      </c>
      <c r="N2950" t="b">
        <v>0</v>
      </c>
      <c r="O2950" t="s">
        <v>57</v>
      </c>
      <c r="P2950" t="b">
        <v>0</v>
      </c>
      <c r="Q2950" t="b">
        <v>0</v>
      </c>
      <c r="R2950" t="s">
        <v>119</v>
      </c>
      <c r="S2950" t="s">
        <v>59</v>
      </c>
      <c r="T2950" t="s">
        <v>78</v>
      </c>
      <c r="U2950" t="s">
        <v>79</v>
      </c>
      <c r="V2950" t="s">
        <v>60</v>
      </c>
      <c r="W2950" t="s">
        <v>114</v>
      </c>
      <c r="X2950" t="s">
        <v>62</v>
      </c>
      <c r="Y2950" t="s">
        <v>151</v>
      </c>
      <c r="Z2950">
        <v>29.25</v>
      </c>
      <c r="AA2950">
        <v>0</v>
      </c>
      <c r="AB2950">
        <v>7.31</v>
      </c>
      <c r="AC2950">
        <v>17</v>
      </c>
      <c r="AD2950">
        <v>346</v>
      </c>
      <c r="AE2950">
        <v>421.95</v>
      </c>
      <c r="AF2950">
        <v>58</v>
      </c>
      <c r="AG2950" t="b">
        <v>1</v>
      </c>
      <c r="AH2950">
        <v>432.5</v>
      </c>
      <c r="AI2950">
        <f t="shared" si="46"/>
        <v>457.71321286488001</v>
      </c>
      <c r="AJ2950">
        <v>2</v>
      </c>
      <c r="AK2950" t="b">
        <v>0</v>
      </c>
      <c r="AL2950" t="b">
        <v>0</v>
      </c>
      <c r="AM2950" t="s">
        <v>576</v>
      </c>
      <c r="AN2950" s="1">
        <v>39364</v>
      </c>
      <c r="AO2950" s="1">
        <v>39365</v>
      </c>
      <c r="AP2950" s="1">
        <v>39503</v>
      </c>
      <c r="AQ2950" s="1">
        <v>39604</v>
      </c>
    </row>
    <row r="2951" spans="1:43">
      <c r="A2951" t="s">
        <v>5575</v>
      </c>
      <c r="B2951">
        <v>341134002338</v>
      </c>
      <c r="C2951" t="s">
        <v>837</v>
      </c>
      <c r="D2951" t="s">
        <v>191</v>
      </c>
      <c r="E2951">
        <v>7104</v>
      </c>
      <c r="F2951" t="s">
        <v>75</v>
      </c>
      <c r="G2951" t="s">
        <v>838</v>
      </c>
      <c r="H2951" t="s">
        <v>839</v>
      </c>
      <c r="I2951" t="b">
        <v>0</v>
      </c>
      <c r="J2951" t="b">
        <v>0</v>
      </c>
      <c r="K2951" t="b">
        <v>0</v>
      </c>
      <c r="L2951" t="b">
        <v>0</v>
      </c>
      <c r="M2951" t="b">
        <v>0</v>
      </c>
      <c r="N2951" t="b">
        <v>0</v>
      </c>
      <c r="O2951" t="s">
        <v>77</v>
      </c>
      <c r="P2951" t="b">
        <v>0</v>
      </c>
      <c r="Q2951" t="b">
        <v>0</v>
      </c>
      <c r="R2951" t="s">
        <v>58</v>
      </c>
      <c r="S2951" t="s">
        <v>59</v>
      </c>
      <c r="T2951" t="s">
        <v>113</v>
      </c>
      <c r="U2951" t="s">
        <v>113</v>
      </c>
      <c r="V2951" t="s">
        <v>60</v>
      </c>
      <c r="W2951" t="s">
        <v>80</v>
      </c>
      <c r="X2951" t="s">
        <v>62</v>
      </c>
      <c r="Y2951" t="s">
        <v>81</v>
      </c>
      <c r="Z2951">
        <v>0</v>
      </c>
      <c r="AA2951">
        <v>0</v>
      </c>
      <c r="AB2951">
        <v>5.1100000000000003</v>
      </c>
      <c r="AC2951">
        <v>9</v>
      </c>
      <c r="AD2951">
        <v>354.67</v>
      </c>
      <c r="AE2951">
        <v>432.52</v>
      </c>
      <c r="AF2951">
        <v>15</v>
      </c>
      <c r="AG2951" t="b">
        <v>1</v>
      </c>
      <c r="AH2951">
        <v>432.52</v>
      </c>
      <c r="AI2951">
        <f t="shared" si="46"/>
        <v>458.56938219161617</v>
      </c>
      <c r="AJ2951">
        <v>4</v>
      </c>
      <c r="AK2951" t="b">
        <v>1</v>
      </c>
      <c r="AL2951" t="b">
        <v>0</v>
      </c>
      <c r="AM2951" t="s">
        <v>576</v>
      </c>
      <c r="AN2951" s="1">
        <v>40156</v>
      </c>
      <c r="AO2951" s="1">
        <v>40260</v>
      </c>
      <c r="AP2951" s="1">
        <v>40518</v>
      </c>
      <c r="AQ2951" s="1">
        <v>40314</v>
      </c>
    </row>
    <row r="2952" spans="1:43">
      <c r="A2952" t="s">
        <v>5576</v>
      </c>
      <c r="B2952">
        <v>230993001007</v>
      </c>
      <c r="C2952" t="s">
        <v>166</v>
      </c>
      <c r="D2952" t="s">
        <v>384</v>
      </c>
      <c r="E2952">
        <v>4103</v>
      </c>
      <c r="F2952" t="s">
        <v>75</v>
      </c>
      <c r="G2952" t="s">
        <v>385</v>
      </c>
      <c r="H2952" t="s">
        <v>234</v>
      </c>
      <c r="I2952" t="b">
        <v>0</v>
      </c>
      <c r="J2952" t="b">
        <v>0</v>
      </c>
      <c r="K2952" t="b">
        <v>0</v>
      </c>
      <c r="L2952" t="b">
        <v>0</v>
      </c>
      <c r="M2952" t="b">
        <v>0</v>
      </c>
      <c r="N2952" t="b">
        <v>0</v>
      </c>
      <c r="O2952" t="s">
        <v>57</v>
      </c>
      <c r="P2952" t="b">
        <v>0</v>
      </c>
      <c r="Q2952" t="b">
        <v>0</v>
      </c>
      <c r="R2952" t="s">
        <v>119</v>
      </c>
      <c r="S2952" t="s">
        <v>59</v>
      </c>
      <c r="T2952" t="s">
        <v>94</v>
      </c>
      <c r="U2952" t="s">
        <v>95</v>
      </c>
      <c r="V2952" t="s">
        <v>71</v>
      </c>
      <c r="W2952" t="s">
        <v>114</v>
      </c>
      <c r="X2952" t="s">
        <v>62</v>
      </c>
      <c r="Y2952" t="s">
        <v>63</v>
      </c>
      <c r="Z2952">
        <v>0</v>
      </c>
      <c r="AA2952">
        <v>15.63</v>
      </c>
      <c r="AB2952">
        <v>4.6900000000000004</v>
      </c>
      <c r="AC2952">
        <v>35</v>
      </c>
      <c r="AD2952">
        <v>368</v>
      </c>
      <c r="AE2952">
        <v>432.94</v>
      </c>
      <c r="AF2952">
        <v>63</v>
      </c>
      <c r="AG2952" t="b">
        <v>1</v>
      </c>
      <c r="AH2952">
        <v>432.94</v>
      </c>
      <c r="AI2952">
        <f t="shared" si="46"/>
        <v>476.73373805309274</v>
      </c>
      <c r="AJ2952">
        <v>2</v>
      </c>
      <c r="AK2952" t="b">
        <v>0</v>
      </c>
      <c r="AL2952" t="b">
        <v>1</v>
      </c>
      <c r="AM2952" t="s">
        <v>576</v>
      </c>
      <c r="AN2952" s="1">
        <v>40472</v>
      </c>
      <c r="AO2952" s="1">
        <v>40475</v>
      </c>
      <c r="AP2952" s="1">
        <v>40568</v>
      </c>
      <c r="AQ2952" s="1">
        <v>40545</v>
      </c>
    </row>
    <row r="2953" spans="1:43">
      <c r="A2953" t="s">
        <v>5577</v>
      </c>
      <c r="B2953">
        <v>61518001916</v>
      </c>
      <c r="C2953" t="s">
        <v>3117</v>
      </c>
      <c r="D2953" t="s">
        <v>128</v>
      </c>
      <c r="E2953">
        <v>95020</v>
      </c>
      <c r="F2953" t="s">
        <v>54</v>
      </c>
      <c r="G2953" t="s">
        <v>3118</v>
      </c>
      <c r="H2953" t="s">
        <v>835</v>
      </c>
      <c r="I2953" t="b">
        <v>0</v>
      </c>
      <c r="J2953" t="b">
        <v>0</v>
      </c>
      <c r="K2953" t="b">
        <v>0</v>
      </c>
      <c r="L2953" t="b">
        <v>0</v>
      </c>
      <c r="M2953" t="b">
        <v>0</v>
      </c>
      <c r="N2953" t="b">
        <v>0</v>
      </c>
      <c r="O2953" t="s">
        <v>57</v>
      </c>
      <c r="P2953" t="b">
        <v>0</v>
      </c>
      <c r="Q2953" t="b">
        <v>0</v>
      </c>
      <c r="R2953" t="s">
        <v>104</v>
      </c>
      <c r="S2953" t="s">
        <v>95</v>
      </c>
      <c r="T2953" t="s">
        <v>94</v>
      </c>
      <c r="U2953" t="s">
        <v>95</v>
      </c>
      <c r="V2953" t="s">
        <v>71</v>
      </c>
      <c r="W2953" t="s">
        <v>488</v>
      </c>
      <c r="X2953" t="s">
        <v>62</v>
      </c>
      <c r="Y2953" t="s">
        <v>63</v>
      </c>
      <c r="Z2953">
        <v>0</v>
      </c>
      <c r="AA2953">
        <v>0</v>
      </c>
      <c r="AB2953">
        <v>8</v>
      </c>
      <c r="AC2953">
        <v>17</v>
      </c>
      <c r="AD2953">
        <v>345</v>
      </c>
      <c r="AE2953">
        <v>420.73</v>
      </c>
      <c r="AF2953">
        <v>100</v>
      </c>
      <c r="AG2953" t="b">
        <v>0</v>
      </c>
      <c r="AH2953">
        <v>432.94</v>
      </c>
      <c r="AI2953">
        <f t="shared" si="46"/>
        <v>476.73373805309274</v>
      </c>
      <c r="AJ2953">
        <v>1</v>
      </c>
      <c r="AK2953" t="b">
        <v>0</v>
      </c>
      <c r="AL2953" t="b">
        <v>0</v>
      </c>
      <c r="AM2953" t="s">
        <v>576</v>
      </c>
      <c r="AN2953" s="1">
        <v>39427</v>
      </c>
      <c r="AO2953" s="1">
        <v>39440</v>
      </c>
      <c r="AP2953" s="1">
        <v>39504</v>
      </c>
      <c r="AQ2953" s="1">
        <v>39478</v>
      </c>
    </row>
    <row r="2954" spans="1:43">
      <c r="A2954" t="s">
        <v>5578</v>
      </c>
      <c r="B2954">
        <v>64104006457</v>
      </c>
      <c r="C2954" t="s">
        <v>5579</v>
      </c>
      <c r="D2954" t="s">
        <v>128</v>
      </c>
      <c r="E2954">
        <v>92394</v>
      </c>
      <c r="F2954" t="s">
        <v>75</v>
      </c>
      <c r="G2954" t="s">
        <v>5580</v>
      </c>
      <c r="H2954" t="s">
        <v>2387</v>
      </c>
      <c r="I2954" t="b">
        <v>0</v>
      </c>
      <c r="J2954" t="b">
        <v>0</v>
      </c>
      <c r="K2954" t="b">
        <v>0</v>
      </c>
      <c r="L2954" t="b">
        <v>0</v>
      </c>
      <c r="M2954" t="b">
        <v>0</v>
      </c>
      <c r="N2954" t="b">
        <v>0</v>
      </c>
      <c r="O2954" t="s">
        <v>77</v>
      </c>
      <c r="P2954" t="b">
        <v>0</v>
      </c>
      <c r="Q2954" t="b">
        <v>0</v>
      </c>
      <c r="R2954" t="s">
        <v>58</v>
      </c>
      <c r="S2954" t="s">
        <v>59</v>
      </c>
      <c r="T2954" t="s">
        <v>113</v>
      </c>
      <c r="U2954" t="s">
        <v>113</v>
      </c>
      <c r="V2954" t="s">
        <v>60</v>
      </c>
      <c r="W2954" t="s">
        <v>80</v>
      </c>
      <c r="X2954" t="s">
        <v>62</v>
      </c>
      <c r="Y2954" t="s">
        <v>63</v>
      </c>
      <c r="Z2954">
        <v>29.31</v>
      </c>
      <c r="AA2954">
        <v>21.25</v>
      </c>
      <c r="AB2954">
        <v>7.33</v>
      </c>
      <c r="AC2954">
        <v>17</v>
      </c>
      <c r="AD2954">
        <v>368</v>
      </c>
      <c r="AE2954">
        <v>448.78</v>
      </c>
      <c r="AF2954">
        <v>11</v>
      </c>
      <c r="AG2954" t="b">
        <v>1</v>
      </c>
      <c r="AH2954">
        <v>432.94</v>
      </c>
      <c r="AI2954">
        <f t="shared" si="46"/>
        <v>476.73373805309274</v>
      </c>
      <c r="AJ2954">
        <v>3</v>
      </c>
      <c r="AK2954" t="b">
        <v>0</v>
      </c>
      <c r="AL2954" t="b">
        <v>0</v>
      </c>
      <c r="AM2954" t="s">
        <v>576</v>
      </c>
      <c r="AN2954" s="1">
        <v>39390</v>
      </c>
      <c r="AO2954" s="1">
        <v>39537</v>
      </c>
      <c r="AP2954" s="1">
        <v>39606</v>
      </c>
      <c r="AQ2954" s="1">
        <v>39629</v>
      </c>
    </row>
    <row r="2955" spans="1:43">
      <c r="A2955" t="s">
        <v>5581</v>
      </c>
      <c r="B2955">
        <v>402154001059</v>
      </c>
      <c r="C2955" t="s">
        <v>5582</v>
      </c>
      <c r="D2955" t="s">
        <v>53</v>
      </c>
      <c r="E2955">
        <v>74647</v>
      </c>
      <c r="F2955" t="s">
        <v>68</v>
      </c>
      <c r="G2955" t="s">
        <v>5583</v>
      </c>
      <c r="H2955" t="s">
        <v>5584</v>
      </c>
      <c r="I2955" t="b">
        <v>0</v>
      </c>
      <c r="J2955" t="b">
        <v>0</v>
      </c>
      <c r="K2955" t="b">
        <v>0</v>
      </c>
      <c r="L2955" t="b">
        <v>0</v>
      </c>
      <c r="M2955" t="b">
        <v>0</v>
      </c>
      <c r="N2955" t="b">
        <v>0</v>
      </c>
      <c r="O2955" t="s">
        <v>57</v>
      </c>
      <c r="P2955" t="b">
        <v>0</v>
      </c>
      <c r="Q2955" t="b">
        <v>0</v>
      </c>
      <c r="R2955" t="s">
        <v>58</v>
      </c>
      <c r="S2955" t="s">
        <v>59</v>
      </c>
      <c r="T2955" t="s">
        <v>1</v>
      </c>
      <c r="U2955" t="s">
        <v>137</v>
      </c>
      <c r="V2955" t="s">
        <v>71</v>
      </c>
      <c r="W2955" t="s">
        <v>61</v>
      </c>
      <c r="X2955" t="s">
        <v>62</v>
      </c>
      <c r="Y2955" t="s">
        <v>63</v>
      </c>
      <c r="Z2955">
        <v>30</v>
      </c>
      <c r="AA2955">
        <v>13.5</v>
      </c>
      <c r="AB2955">
        <v>7.5</v>
      </c>
      <c r="AC2955">
        <v>17</v>
      </c>
      <c r="AD2955">
        <v>368</v>
      </c>
      <c r="AE2955">
        <v>448.78</v>
      </c>
      <c r="AF2955">
        <v>14</v>
      </c>
      <c r="AG2955" t="b">
        <v>1</v>
      </c>
      <c r="AH2955">
        <v>432.94</v>
      </c>
      <c r="AI2955">
        <f t="shared" si="46"/>
        <v>476.73373805309274</v>
      </c>
      <c r="AJ2955">
        <v>3</v>
      </c>
      <c r="AK2955" t="b">
        <v>0</v>
      </c>
      <c r="AL2955" t="b">
        <v>0</v>
      </c>
      <c r="AM2955" t="s">
        <v>290</v>
      </c>
      <c r="AN2955" s="1">
        <v>39377</v>
      </c>
      <c r="AO2955" s="1">
        <v>39401</v>
      </c>
      <c r="AQ2955" s="1">
        <v>39584</v>
      </c>
    </row>
    <row r="2956" spans="1:43">
      <c r="A2956" t="s">
        <v>5585</v>
      </c>
      <c r="C2956" t="s">
        <v>2332</v>
      </c>
      <c r="D2956" t="s">
        <v>364</v>
      </c>
      <c r="E2956">
        <v>22302</v>
      </c>
      <c r="F2956" t="s">
        <v>75</v>
      </c>
      <c r="G2956" t="s">
        <v>2333</v>
      </c>
      <c r="H2956" t="s">
        <v>2334</v>
      </c>
      <c r="I2956" t="b">
        <v>0</v>
      </c>
      <c r="J2956" t="b">
        <v>0</v>
      </c>
      <c r="K2956" t="b">
        <v>0</v>
      </c>
      <c r="L2956" t="b">
        <v>0</v>
      </c>
      <c r="M2956" t="b">
        <v>0</v>
      </c>
      <c r="N2956" t="b">
        <v>0</v>
      </c>
      <c r="O2956" t="s">
        <v>77</v>
      </c>
      <c r="P2956" t="b">
        <v>0</v>
      </c>
      <c r="Q2956" t="b">
        <v>0</v>
      </c>
      <c r="R2956" t="s">
        <v>94</v>
      </c>
      <c r="S2956" t="s">
        <v>95</v>
      </c>
      <c r="V2956" t="s">
        <v>71</v>
      </c>
      <c r="W2956" t="s">
        <v>80</v>
      </c>
      <c r="X2956" t="s">
        <v>62</v>
      </c>
      <c r="Y2956" t="s">
        <v>88</v>
      </c>
      <c r="Z2956">
        <v>31.18</v>
      </c>
      <c r="AA2956">
        <v>0</v>
      </c>
      <c r="AB2956">
        <v>7.79</v>
      </c>
      <c r="AC2956">
        <v>17</v>
      </c>
      <c r="AD2956">
        <v>368</v>
      </c>
      <c r="AE2956">
        <v>448.78</v>
      </c>
      <c r="AF2956">
        <v>120</v>
      </c>
      <c r="AG2956" t="b">
        <v>1</v>
      </c>
      <c r="AH2956">
        <v>432.95</v>
      </c>
      <c r="AI2956">
        <f t="shared" si="46"/>
        <v>477.17052271646082</v>
      </c>
      <c r="AJ2956">
        <v>2</v>
      </c>
      <c r="AK2956" t="b">
        <v>1</v>
      </c>
      <c r="AL2956" t="b">
        <v>0</v>
      </c>
      <c r="AM2956" t="s">
        <v>576</v>
      </c>
      <c r="AN2956" s="1">
        <v>39845</v>
      </c>
      <c r="AO2956" s="1">
        <v>39857</v>
      </c>
      <c r="AP2956" s="1">
        <v>39968</v>
      </c>
      <c r="AQ2956" s="1">
        <v>39995</v>
      </c>
    </row>
    <row r="2957" spans="1:43">
      <c r="A2957" t="s">
        <v>5586</v>
      </c>
      <c r="B2957">
        <v>450228000473</v>
      </c>
      <c r="C2957" t="s">
        <v>501</v>
      </c>
      <c r="D2957" t="s">
        <v>196</v>
      </c>
      <c r="E2957">
        <v>29440</v>
      </c>
      <c r="F2957" t="s">
        <v>68</v>
      </c>
      <c r="G2957" t="s">
        <v>502</v>
      </c>
      <c r="H2957" t="s">
        <v>501</v>
      </c>
      <c r="I2957" t="b">
        <v>0</v>
      </c>
      <c r="J2957" t="b">
        <v>0</v>
      </c>
      <c r="K2957" t="b">
        <v>0</v>
      </c>
      <c r="L2957" t="b">
        <v>0</v>
      </c>
      <c r="M2957" t="b">
        <v>0</v>
      </c>
      <c r="N2957" t="b">
        <v>0</v>
      </c>
      <c r="O2957" t="s">
        <v>57</v>
      </c>
      <c r="P2957" t="b">
        <v>0</v>
      </c>
      <c r="Q2957" t="b">
        <v>0</v>
      </c>
      <c r="R2957" t="s">
        <v>58</v>
      </c>
      <c r="S2957" t="s">
        <v>59</v>
      </c>
      <c r="V2957" t="s">
        <v>71</v>
      </c>
      <c r="W2957" t="s">
        <v>80</v>
      </c>
      <c r="X2957" t="s">
        <v>62</v>
      </c>
      <c r="Y2957" t="s">
        <v>63</v>
      </c>
      <c r="Z2957">
        <v>29.9</v>
      </c>
      <c r="AA2957">
        <v>14.95</v>
      </c>
      <c r="AB2957">
        <v>7.47</v>
      </c>
      <c r="AC2957">
        <v>17</v>
      </c>
      <c r="AD2957">
        <v>368</v>
      </c>
      <c r="AE2957">
        <v>448.78</v>
      </c>
      <c r="AF2957">
        <v>24</v>
      </c>
      <c r="AG2957" t="b">
        <v>1</v>
      </c>
      <c r="AH2957">
        <v>432.95</v>
      </c>
      <c r="AI2957">
        <f t="shared" si="46"/>
        <v>477.17052271646082</v>
      </c>
      <c r="AJ2957">
        <v>2</v>
      </c>
      <c r="AK2957" t="b">
        <v>1</v>
      </c>
      <c r="AL2957" t="b">
        <v>0</v>
      </c>
      <c r="AM2957" t="s">
        <v>576</v>
      </c>
      <c r="AN2957" s="1">
        <v>39768</v>
      </c>
      <c r="AO2957" s="1">
        <v>39836</v>
      </c>
      <c r="AQ2957" s="1">
        <v>39922</v>
      </c>
    </row>
    <row r="2958" spans="1:43">
      <c r="A2958" t="s">
        <v>5587</v>
      </c>
      <c r="B2958">
        <v>411004000873</v>
      </c>
      <c r="C2958" t="s">
        <v>166</v>
      </c>
      <c r="D2958" t="s">
        <v>167</v>
      </c>
      <c r="E2958">
        <v>97217</v>
      </c>
      <c r="F2958" t="s">
        <v>75</v>
      </c>
      <c r="G2958" t="s">
        <v>168</v>
      </c>
      <c r="H2958" t="s">
        <v>169</v>
      </c>
      <c r="I2958" t="b">
        <v>0</v>
      </c>
      <c r="J2958" t="b">
        <v>0</v>
      </c>
      <c r="K2958" t="b">
        <v>0</v>
      </c>
      <c r="L2958" t="b">
        <v>0</v>
      </c>
      <c r="M2958" t="b">
        <v>0</v>
      </c>
      <c r="N2958" t="b">
        <v>0</v>
      </c>
      <c r="O2958" t="s">
        <v>77</v>
      </c>
      <c r="P2958" t="b">
        <v>0</v>
      </c>
      <c r="Q2958" t="b">
        <v>0</v>
      </c>
      <c r="R2958" t="s">
        <v>119</v>
      </c>
      <c r="S2958" t="s">
        <v>59</v>
      </c>
      <c r="T2958" t="s">
        <v>230</v>
      </c>
      <c r="U2958" t="s">
        <v>59</v>
      </c>
      <c r="V2958" t="s">
        <v>60</v>
      </c>
      <c r="W2958" t="s">
        <v>61</v>
      </c>
      <c r="X2958" t="s">
        <v>62</v>
      </c>
      <c r="Y2958" t="s">
        <v>81</v>
      </c>
      <c r="Z2958">
        <v>31.32</v>
      </c>
      <c r="AA2958">
        <v>0</v>
      </c>
      <c r="AB2958">
        <v>7.83</v>
      </c>
      <c r="AC2958">
        <v>17</v>
      </c>
      <c r="AD2958">
        <v>369</v>
      </c>
      <c r="AE2958">
        <v>450</v>
      </c>
      <c r="AF2958">
        <v>40</v>
      </c>
      <c r="AG2958" t="b">
        <v>1</v>
      </c>
      <c r="AH2958">
        <v>434</v>
      </c>
      <c r="AI2958">
        <f t="shared" si="46"/>
        <v>524.14591237015111</v>
      </c>
      <c r="AJ2958">
        <v>3</v>
      </c>
      <c r="AK2958" t="b">
        <v>0</v>
      </c>
      <c r="AL2958" t="b">
        <v>0</v>
      </c>
      <c r="AM2958" t="s">
        <v>576</v>
      </c>
      <c r="AN2958" s="1">
        <v>39370</v>
      </c>
      <c r="AO2958" s="1">
        <v>39426</v>
      </c>
      <c r="AP2958" s="1">
        <v>39523</v>
      </c>
      <c r="AQ2958" s="1">
        <v>39604</v>
      </c>
    </row>
    <row r="2959" spans="1:43">
      <c r="A2959" t="s">
        <v>5588</v>
      </c>
      <c r="B2959">
        <v>170993000858</v>
      </c>
      <c r="C2959" t="s">
        <v>181</v>
      </c>
      <c r="D2959" t="s">
        <v>182</v>
      </c>
      <c r="E2959">
        <v>60608</v>
      </c>
      <c r="F2959" t="s">
        <v>75</v>
      </c>
      <c r="G2959" t="s">
        <v>2037</v>
      </c>
      <c r="H2959" t="s">
        <v>184</v>
      </c>
      <c r="I2959" t="b">
        <v>0</v>
      </c>
      <c r="J2959" t="b">
        <v>0</v>
      </c>
      <c r="K2959" t="b">
        <v>0</v>
      </c>
      <c r="L2959" t="b">
        <v>0</v>
      </c>
      <c r="M2959" t="b">
        <v>0</v>
      </c>
      <c r="N2959" t="b">
        <v>0</v>
      </c>
      <c r="O2959" t="s">
        <v>77</v>
      </c>
      <c r="P2959" t="b">
        <v>0</v>
      </c>
      <c r="Q2959" t="b">
        <v>0</v>
      </c>
      <c r="R2959" t="s">
        <v>58</v>
      </c>
      <c r="S2959" t="s">
        <v>59</v>
      </c>
      <c r="V2959" t="s">
        <v>60</v>
      </c>
      <c r="W2959" t="s">
        <v>61</v>
      </c>
      <c r="X2959" t="s">
        <v>62</v>
      </c>
      <c r="Y2959" t="s">
        <v>63</v>
      </c>
      <c r="Z2959">
        <v>0</v>
      </c>
      <c r="AA2959">
        <v>0</v>
      </c>
      <c r="AB2959">
        <v>4.9400000000000004</v>
      </c>
      <c r="AC2959">
        <v>35</v>
      </c>
      <c r="AD2959">
        <v>368.94</v>
      </c>
      <c r="AE2959">
        <v>434.05</v>
      </c>
      <c r="AF2959">
        <v>21</v>
      </c>
      <c r="AG2959" t="b">
        <v>1</v>
      </c>
      <c r="AH2959">
        <v>434.04</v>
      </c>
      <c r="AI2959">
        <f t="shared" si="46"/>
        <v>525.97905102362586</v>
      </c>
      <c r="AJ2959">
        <v>3</v>
      </c>
      <c r="AK2959" t="b">
        <v>1</v>
      </c>
      <c r="AL2959" t="b">
        <v>0</v>
      </c>
      <c r="AM2959" t="s">
        <v>576</v>
      </c>
      <c r="AN2959" s="1">
        <v>40522</v>
      </c>
      <c r="AO2959" s="1">
        <v>40627</v>
      </c>
      <c r="AQ2959" s="1">
        <v>40669</v>
      </c>
    </row>
    <row r="2960" spans="1:43">
      <c r="A2960" t="s">
        <v>5589</v>
      </c>
      <c r="B2960">
        <v>180393000656</v>
      </c>
      <c r="C2960" t="s">
        <v>401</v>
      </c>
      <c r="D2960" t="s">
        <v>368</v>
      </c>
      <c r="E2960">
        <v>46526</v>
      </c>
      <c r="F2960" t="s">
        <v>75</v>
      </c>
      <c r="G2960" t="s">
        <v>5451</v>
      </c>
      <c r="H2960" t="s">
        <v>403</v>
      </c>
      <c r="I2960" t="b">
        <v>0</v>
      </c>
      <c r="J2960" t="b">
        <v>0</v>
      </c>
      <c r="K2960" t="b">
        <v>0</v>
      </c>
      <c r="L2960" t="b">
        <v>0</v>
      </c>
      <c r="M2960" t="b">
        <v>0</v>
      </c>
      <c r="N2960" t="b">
        <v>0</v>
      </c>
      <c r="O2960" t="s">
        <v>57</v>
      </c>
      <c r="P2960" t="b">
        <v>0</v>
      </c>
      <c r="Q2960" t="b">
        <v>0</v>
      </c>
      <c r="R2960" t="s">
        <v>58</v>
      </c>
      <c r="S2960" t="s">
        <v>59</v>
      </c>
      <c r="T2960" t="s">
        <v>101</v>
      </c>
      <c r="U2960" t="s">
        <v>95</v>
      </c>
      <c r="V2960" t="s">
        <v>60</v>
      </c>
      <c r="W2960" t="s">
        <v>1</v>
      </c>
      <c r="X2960" t="s">
        <v>62</v>
      </c>
      <c r="Y2960" t="s">
        <v>63</v>
      </c>
      <c r="Z2960">
        <v>0</v>
      </c>
      <c r="AA2960">
        <v>0</v>
      </c>
      <c r="AB2960">
        <v>4.9400000000000004</v>
      </c>
      <c r="AC2960">
        <v>35</v>
      </c>
      <c r="AD2960">
        <v>368.94</v>
      </c>
      <c r="AE2960">
        <v>434.05</v>
      </c>
      <c r="AF2960">
        <v>24</v>
      </c>
      <c r="AG2960" t="b">
        <v>1</v>
      </c>
      <c r="AH2960">
        <v>434.05</v>
      </c>
      <c r="AI2960">
        <f t="shared" si="46"/>
        <v>526.43783568699394</v>
      </c>
      <c r="AJ2960">
        <v>9</v>
      </c>
      <c r="AK2960" t="b">
        <v>0</v>
      </c>
      <c r="AL2960" t="b">
        <v>0</v>
      </c>
      <c r="AM2960" t="s">
        <v>576</v>
      </c>
      <c r="AN2960" s="1">
        <v>40616</v>
      </c>
      <c r="AO2960" s="1">
        <v>40619</v>
      </c>
      <c r="AQ2960" s="1">
        <v>40767</v>
      </c>
    </row>
    <row r="2961" spans="1:43">
      <c r="A2961" t="s">
        <v>5590</v>
      </c>
      <c r="B2961">
        <v>450228000481</v>
      </c>
      <c r="C2961" t="s">
        <v>501</v>
      </c>
      <c r="D2961" t="s">
        <v>196</v>
      </c>
      <c r="E2961">
        <v>29440</v>
      </c>
      <c r="F2961" t="s">
        <v>68</v>
      </c>
      <c r="G2961" t="s">
        <v>502</v>
      </c>
      <c r="H2961" t="s">
        <v>501</v>
      </c>
      <c r="I2961" t="b">
        <v>0</v>
      </c>
      <c r="J2961" t="b">
        <v>0</v>
      </c>
      <c r="K2961" t="b">
        <v>0</v>
      </c>
      <c r="L2961" t="b">
        <v>0</v>
      </c>
      <c r="M2961" t="b">
        <v>0</v>
      </c>
      <c r="N2961" t="b">
        <v>0</v>
      </c>
      <c r="O2961" t="s">
        <v>57</v>
      </c>
      <c r="P2961" t="b">
        <v>0</v>
      </c>
      <c r="Q2961" t="b">
        <v>0</v>
      </c>
      <c r="R2961" t="s">
        <v>136</v>
      </c>
      <c r="S2961" t="s">
        <v>137</v>
      </c>
      <c r="T2961" t="s">
        <v>171</v>
      </c>
      <c r="U2961" t="s">
        <v>79</v>
      </c>
      <c r="V2961" t="s">
        <v>60</v>
      </c>
      <c r="W2961" t="s">
        <v>1</v>
      </c>
      <c r="X2961" t="s">
        <v>62</v>
      </c>
      <c r="Y2961" t="s">
        <v>63</v>
      </c>
      <c r="Z2961">
        <v>30</v>
      </c>
      <c r="AA2961">
        <v>15</v>
      </c>
      <c r="AB2961">
        <v>7.5</v>
      </c>
      <c r="AC2961">
        <v>17</v>
      </c>
      <c r="AD2961">
        <v>369</v>
      </c>
      <c r="AE2961">
        <v>450</v>
      </c>
      <c r="AF2961">
        <v>20</v>
      </c>
      <c r="AG2961" t="b">
        <v>1</v>
      </c>
      <c r="AH2961">
        <v>434.12</v>
      </c>
      <c r="AI2961">
        <f t="shared" si="46"/>
        <v>529.65492833057294</v>
      </c>
      <c r="AJ2961">
        <v>1</v>
      </c>
      <c r="AK2961" t="b">
        <v>0</v>
      </c>
      <c r="AL2961" t="b">
        <v>0</v>
      </c>
      <c r="AM2961" t="s">
        <v>576</v>
      </c>
      <c r="AN2961" s="1">
        <v>39475</v>
      </c>
      <c r="AO2961" s="1">
        <v>39542</v>
      </c>
      <c r="AP2961" s="1">
        <v>39609</v>
      </c>
      <c r="AQ2961" s="1">
        <v>39712</v>
      </c>
    </row>
    <row r="2962" spans="1:43">
      <c r="A2962" t="s">
        <v>5591</v>
      </c>
      <c r="B2962">
        <v>450228001440</v>
      </c>
      <c r="C2962" t="s">
        <v>4206</v>
      </c>
      <c r="D2962" t="s">
        <v>196</v>
      </c>
      <c r="E2962">
        <v>29585</v>
      </c>
      <c r="F2962" t="s">
        <v>68</v>
      </c>
      <c r="G2962" t="s">
        <v>502</v>
      </c>
      <c r="H2962" t="s">
        <v>501</v>
      </c>
      <c r="I2962" t="b">
        <v>0</v>
      </c>
      <c r="J2962" t="b">
        <v>0</v>
      </c>
      <c r="K2962" t="b">
        <v>0</v>
      </c>
      <c r="L2962" t="b">
        <v>0</v>
      </c>
      <c r="M2962" t="b">
        <v>0</v>
      </c>
      <c r="N2962" t="b">
        <v>0</v>
      </c>
      <c r="O2962" t="s">
        <v>87</v>
      </c>
      <c r="P2962" t="b">
        <v>0</v>
      </c>
      <c r="Q2962" t="b">
        <v>0</v>
      </c>
      <c r="R2962" t="s">
        <v>267</v>
      </c>
      <c r="S2962" t="s">
        <v>95</v>
      </c>
      <c r="V2962" t="s">
        <v>71</v>
      </c>
      <c r="W2962" t="s">
        <v>80</v>
      </c>
      <c r="X2962" t="s">
        <v>62</v>
      </c>
      <c r="Y2962" t="s">
        <v>88</v>
      </c>
      <c r="Z2962">
        <v>28.93</v>
      </c>
      <c r="AA2962">
        <v>20.39</v>
      </c>
      <c r="AB2962">
        <v>4.34</v>
      </c>
      <c r="AC2962">
        <v>35</v>
      </c>
      <c r="AD2962">
        <v>377.93</v>
      </c>
      <c r="AE2962">
        <v>434.4</v>
      </c>
      <c r="AF2962">
        <v>120</v>
      </c>
      <c r="AG2962" t="b">
        <v>1</v>
      </c>
      <c r="AH2962">
        <v>434.41</v>
      </c>
      <c r="AI2962">
        <f t="shared" si="46"/>
        <v>543.08728356825964</v>
      </c>
      <c r="AJ2962">
        <v>3</v>
      </c>
      <c r="AK2962" t="b">
        <v>1</v>
      </c>
      <c r="AL2962" t="b">
        <v>0</v>
      </c>
      <c r="AM2962" t="s">
        <v>576</v>
      </c>
      <c r="AN2962" s="1">
        <v>40384</v>
      </c>
      <c r="AO2962" s="1">
        <v>40542</v>
      </c>
      <c r="AP2962" s="1">
        <v>40626</v>
      </c>
      <c r="AQ2962" s="1">
        <v>40533</v>
      </c>
    </row>
    <row r="2963" spans="1:43">
      <c r="A2963" t="s">
        <v>5592</v>
      </c>
      <c r="B2963">
        <v>390434900071</v>
      </c>
      <c r="C2963" t="s">
        <v>5593</v>
      </c>
      <c r="D2963" t="s">
        <v>84</v>
      </c>
      <c r="E2963">
        <v>44601</v>
      </c>
      <c r="F2963" t="s">
        <v>54</v>
      </c>
      <c r="G2963" t="s">
        <v>5594</v>
      </c>
      <c r="H2963" t="s">
        <v>4657</v>
      </c>
      <c r="I2963" t="b">
        <v>0</v>
      </c>
      <c r="J2963" t="b">
        <v>0</v>
      </c>
      <c r="K2963" t="b">
        <v>0</v>
      </c>
      <c r="L2963" t="b">
        <v>0</v>
      </c>
      <c r="M2963" t="b">
        <v>0</v>
      </c>
      <c r="N2963" t="b">
        <v>0</v>
      </c>
      <c r="O2963" t="s">
        <v>77</v>
      </c>
      <c r="P2963" t="b">
        <v>0</v>
      </c>
      <c r="Q2963" t="b">
        <v>0</v>
      </c>
      <c r="R2963" t="s">
        <v>119</v>
      </c>
      <c r="S2963" t="s">
        <v>59</v>
      </c>
      <c r="T2963" t="s">
        <v>136</v>
      </c>
      <c r="U2963" t="s">
        <v>137</v>
      </c>
      <c r="V2963" t="s">
        <v>60</v>
      </c>
      <c r="W2963" t="s">
        <v>61</v>
      </c>
      <c r="X2963" t="s">
        <v>62</v>
      </c>
      <c r="Y2963" t="s">
        <v>63</v>
      </c>
      <c r="Z2963">
        <v>32</v>
      </c>
      <c r="AA2963">
        <v>0</v>
      </c>
      <c r="AB2963">
        <v>4.8</v>
      </c>
      <c r="AC2963">
        <v>35</v>
      </c>
      <c r="AD2963">
        <v>391.84</v>
      </c>
      <c r="AE2963">
        <v>460.99</v>
      </c>
      <c r="AF2963">
        <v>21</v>
      </c>
      <c r="AG2963" t="b">
        <v>1</v>
      </c>
      <c r="AH2963">
        <v>434.52</v>
      </c>
      <c r="AI2963">
        <f t="shared" si="46"/>
        <v>548.22631486531088</v>
      </c>
      <c r="AJ2963">
        <v>16</v>
      </c>
      <c r="AK2963" t="b">
        <v>0</v>
      </c>
      <c r="AL2963" t="b">
        <v>0</v>
      </c>
      <c r="AM2963" t="s">
        <v>576</v>
      </c>
      <c r="AN2963" s="1">
        <v>40470</v>
      </c>
      <c r="AO2963" s="1">
        <v>40480</v>
      </c>
      <c r="AP2963" s="1">
        <v>40504</v>
      </c>
      <c r="AQ2963" s="1">
        <v>40620</v>
      </c>
    </row>
    <row r="2964" spans="1:43">
      <c r="A2964" t="s">
        <v>5595</v>
      </c>
      <c r="B2964">
        <v>470294001068</v>
      </c>
      <c r="C2964" t="s">
        <v>221</v>
      </c>
      <c r="D2964" t="s">
        <v>222</v>
      </c>
      <c r="E2964">
        <v>38127</v>
      </c>
      <c r="F2964" t="s">
        <v>75</v>
      </c>
      <c r="G2964" t="s">
        <v>223</v>
      </c>
      <c r="H2964" t="s">
        <v>224</v>
      </c>
      <c r="I2964" t="b">
        <v>0</v>
      </c>
      <c r="J2964" t="b">
        <v>0</v>
      </c>
      <c r="K2964" t="b">
        <v>0</v>
      </c>
      <c r="L2964" t="b">
        <v>1</v>
      </c>
      <c r="M2964" t="b">
        <v>0</v>
      </c>
      <c r="N2964" t="b">
        <v>0</v>
      </c>
      <c r="O2964" t="s">
        <v>57</v>
      </c>
      <c r="P2964" t="b">
        <v>0</v>
      </c>
      <c r="Q2964" t="b">
        <v>0</v>
      </c>
      <c r="R2964" t="s">
        <v>119</v>
      </c>
      <c r="S2964" t="s">
        <v>59</v>
      </c>
      <c r="V2964" t="s">
        <v>60</v>
      </c>
      <c r="W2964" t="s">
        <v>61</v>
      </c>
      <c r="X2964" t="s">
        <v>62</v>
      </c>
      <c r="Y2964" t="s">
        <v>63</v>
      </c>
      <c r="Z2964">
        <v>0</v>
      </c>
      <c r="AA2964">
        <v>0</v>
      </c>
      <c r="AB2964">
        <v>4.9400000000000004</v>
      </c>
      <c r="AC2964">
        <v>35</v>
      </c>
      <c r="AD2964">
        <v>369.44</v>
      </c>
      <c r="AE2964">
        <v>434.64</v>
      </c>
      <c r="AF2964">
        <v>23</v>
      </c>
      <c r="AG2964" t="b">
        <v>1</v>
      </c>
      <c r="AH2964">
        <v>434.64</v>
      </c>
      <c r="AI2964">
        <f t="shared" si="46"/>
        <v>553.86013082573277</v>
      </c>
      <c r="AJ2964">
        <v>2</v>
      </c>
      <c r="AK2964" t="b">
        <v>1</v>
      </c>
      <c r="AL2964" t="b">
        <v>0</v>
      </c>
      <c r="AM2964" t="s">
        <v>576</v>
      </c>
      <c r="AN2964" s="1">
        <v>40555</v>
      </c>
      <c r="AO2964" s="1">
        <v>40581</v>
      </c>
      <c r="AQ2964" s="1">
        <v>40704</v>
      </c>
    </row>
    <row r="2965" spans="1:43">
      <c r="A2965" t="s">
        <v>5596</v>
      </c>
      <c r="B2965">
        <v>240003001636</v>
      </c>
      <c r="C2965" t="s">
        <v>5597</v>
      </c>
      <c r="D2965" t="s">
        <v>609</v>
      </c>
      <c r="E2965">
        <v>21532</v>
      </c>
      <c r="F2965" t="s">
        <v>54</v>
      </c>
      <c r="G2965" t="s">
        <v>5598</v>
      </c>
      <c r="H2965" t="s">
        <v>5599</v>
      </c>
      <c r="I2965" t="b">
        <v>0</v>
      </c>
      <c r="J2965" t="b">
        <v>0</v>
      </c>
      <c r="K2965" t="b">
        <v>0</v>
      </c>
      <c r="L2965" t="b">
        <v>0</v>
      </c>
      <c r="M2965" t="b">
        <v>0</v>
      </c>
      <c r="N2965" t="b">
        <v>0</v>
      </c>
      <c r="O2965" t="s">
        <v>57</v>
      </c>
      <c r="P2965" t="b">
        <v>0</v>
      </c>
      <c r="Q2965" t="b">
        <v>0</v>
      </c>
      <c r="R2965" t="s">
        <v>119</v>
      </c>
      <c r="S2965" t="s">
        <v>59</v>
      </c>
      <c r="V2965" t="s">
        <v>60</v>
      </c>
      <c r="W2965" t="s">
        <v>80</v>
      </c>
      <c r="X2965" t="s">
        <v>62</v>
      </c>
      <c r="Y2965" t="s">
        <v>88</v>
      </c>
      <c r="Z2965">
        <v>12</v>
      </c>
      <c r="AA2965">
        <v>18</v>
      </c>
      <c r="AB2965">
        <v>4.5</v>
      </c>
      <c r="AC2965">
        <v>35</v>
      </c>
      <c r="AD2965">
        <v>369.49</v>
      </c>
      <c r="AE2965">
        <v>434.69</v>
      </c>
      <c r="AF2965">
        <v>999</v>
      </c>
      <c r="AG2965" t="b">
        <v>1</v>
      </c>
      <c r="AH2965">
        <v>434.69</v>
      </c>
      <c r="AI2965">
        <f t="shared" si="46"/>
        <v>556.21605414257567</v>
      </c>
      <c r="AJ2965">
        <v>2</v>
      </c>
      <c r="AK2965" t="b">
        <v>0</v>
      </c>
      <c r="AL2965" t="b">
        <v>1</v>
      </c>
      <c r="AM2965" t="s">
        <v>576</v>
      </c>
      <c r="AN2965" s="1">
        <v>40517</v>
      </c>
      <c r="AO2965" s="1">
        <v>40617</v>
      </c>
      <c r="AQ2965" s="1">
        <v>40664</v>
      </c>
    </row>
    <row r="2966" spans="1:43">
      <c r="A2966" t="s">
        <v>5600</v>
      </c>
      <c r="C2966" t="s">
        <v>252</v>
      </c>
      <c r="D2966" t="s">
        <v>67</v>
      </c>
      <c r="E2966">
        <v>28262</v>
      </c>
      <c r="F2966" t="s">
        <v>75</v>
      </c>
      <c r="G2966" t="s">
        <v>253</v>
      </c>
      <c r="H2966" t="s">
        <v>254</v>
      </c>
      <c r="I2966" t="b">
        <v>0</v>
      </c>
      <c r="J2966" t="b">
        <v>0</v>
      </c>
      <c r="K2966" t="b">
        <v>0</v>
      </c>
      <c r="L2966" t="b">
        <v>0</v>
      </c>
      <c r="M2966" t="b">
        <v>0</v>
      </c>
      <c r="N2966" t="b">
        <v>0</v>
      </c>
      <c r="O2966" t="s">
        <v>87</v>
      </c>
      <c r="P2966" t="b">
        <v>0</v>
      </c>
      <c r="Q2966" t="b">
        <v>0</v>
      </c>
      <c r="R2966" t="s">
        <v>58</v>
      </c>
      <c r="S2966" t="s">
        <v>59</v>
      </c>
      <c r="T2966" t="s">
        <v>357</v>
      </c>
      <c r="U2966" t="s">
        <v>137</v>
      </c>
      <c r="V2966" t="s">
        <v>60</v>
      </c>
      <c r="W2966" t="s">
        <v>114</v>
      </c>
      <c r="X2966" t="s">
        <v>62</v>
      </c>
      <c r="Y2966" t="s">
        <v>151</v>
      </c>
      <c r="AD2966">
        <v>378.23</v>
      </c>
      <c r="AE2966">
        <v>461.26</v>
      </c>
      <c r="AF2966">
        <v>120</v>
      </c>
      <c r="AG2966" t="b">
        <v>0</v>
      </c>
      <c r="AH2966">
        <v>434.96</v>
      </c>
      <c r="AI2966">
        <f t="shared" si="46"/>
        <v>569.02444005352356</v>
      </c>
      <c r="AJ2966">
        <v>1</v>
      </c>
      <c r="AK2966" t="b">
        <v>0</v>
      </c>
      <c r="AL2966" t="b">
        <v>0</v>
      </c>
      <c r="AM2966" t="s">
        <v>576</v>
      </c>
      <c r="AN2966" s="1">
        <v>38250</v>
      </c>
      <c r="AO2966" s="1">
        <v>38446</v>
      </c>
      <c r="AQ2966" s="1">
        <v>38492</v>
      </c>
    </row>
    <row r="2967" spans="1:43">
      <c r="A2967" t="s">
        <v>5601</v>
      </c>
      <c r="C2967" t="s">
        <v>330</v>
      </c>
      <c r="D2967" t="s">
        <v>74</v>
      </c>
      <c r="E2967">
        <v>10002</v>
      </c>
      <c r="F2967" t="s">
        <v>75</v>
      </c>
      <c r="G2967" t="s">
        <v>76</v>
      </c>
      <c r="H2967" t="s">
        <v>332</v>
      </c>
      <c r="I2967" t="b">
        <v>0</v>
      </c>
      <c r="J2967" t="b">
        <v>0</v>
      </c>
      <c r="K2967" t="b">
        <v>0</v>
      </c>
      <c r="L2967" t="b">
        <v>0</v>
      </c>
      <c r="M2967" t="b">
        <v>0</v>
      </c>
      <c r="N2967" t="b">
        <v>0</v>
      </c>
      <c r="O2967" t="s">
        <v>77</v>
      </c>
      <c r="P2967" t="b">
        <v>0</v>
      </c>
      <c r="Q2967" t="b">
        <v>0</v>
      </c>
      <c r="R2967" t="s">
        <v>104</v>
      </c>
      <c r="S2967" t="s">
        <v>95</v>
      </c>
      <c r="V2967" t="s">
        <v>60</v>
      </c>
      <c r="W2967" t="s">
        <v>61</v>
      </c>
      <c r="X2967" t="s">
        <v>62</v>
      </c>
      <c r="Y2967" t="s">
        <v>81</v>
      </c>
      <c r="AD2967">
        <v>371.05</v>
      </c>
      <c r="AE2967">
        <v>452.5</v>
      </c>
      <c r="AF2967">
        <v>60</v>
      </c>
      <c r="AG2967" t="b">
        <v>1</v>
      </c>
      <c r="AH2967">
        <v>435.03</v>
      </c>
      <c r="AI2967">
        <f t="shared" si="46"/>
        <v>572.36893269710254</v>
      </c>
      <c r="AJ2967">
        <v>4</v>
      </c>
      <c r="AK2967" t="b">
        <v>0</v>
      </c>
      <c r="AL2967" t="b">
        <v>0</v>
      </c>
      <c r="AM2967" t="s">
        <v>576</v>
      </c>
      <c r="AN2967" s="1">
        <v>39000</v>
      </c>
      <c r="AO2967" s="1">
        <v>39088</v>
      </c>
      <c r="AP2967" s="1">
        <v>39238</v>
      </c>
      <c r="AQ2967" s="1">
        <v>39243</v>
      </c>
    </row>
    <row r="2968" spans="1:43">
      <c r="A2968" t="s">
        <v>5602</v>
      </c>
      <c r="B2968">
        <v>402277001139</v>
      </c>
      <c r="C2968" t="s">
        <v>766</v>
      </c>
      <c r="D2968" t="s">
        <v>53</v>
      </c>
      <c r="E2968">
        <v>73119</v>
      </c>
      <c r="F2968" t="s">
        <v>75</v>
      </c>
      <c r="G2968" t="s">
        <v>767</v>
      </c>
      <c r="H2968" t="s">
        <v>339</v>
      </c>
      <c r="I2968" t="b">
        <v>0</v>
      </c>
      <c r="J2968" t="b">
        <v>0</v>
      </c>
      <c r="K2968" t="b">
        <v>0</v>
      </c>
      <c r="L2968" t="b">
        <v>0</v>
      </c>
      <c r="M2968" t="b">
        <v>0</v>
      </c>
      <c r="N2968" t="b">
        <v>0</v>
      </c>
      <c r="O2968" t="s">
        <v>87</v>
      </c>
      <c r="P2968" t="b">
        <v>0</v>
      </c>
      <c r="Q2968" t="b">
        <v>0</v>
      </c>
      <c r="R2968" t="s">
        <v>99</v>
      </c>
      <c r="S2968" t="s">
        <v>100</v>
      </c>
      <c r="T2968" t="s">
        <v>390</v>
      </c>
      <c r="U2968" t="s">
        <v>100</v>
      </c>
      <c r="V2968" t="s">
        <v>60</v>
      </c>
      <c r="W2968" t="s">
        <v>61</v>
      </c>
      <c r="X2968" t="s">
        <v>62</v>
      </c>
      <c r="Y2968" t="s">
        <v>88</v>
      </c>
      <c r="Z2968">
        <v>29.99</v>
      </c>
      <c r="AA2968">
        <v>13.49</v>
      </c>
      <c r="AB2968">
        <v>4.5</v>
      </c>
      <c r="AC2968">
        <v>9</v>
      </c>
      <c r="AD2968">
        <v>356.82</v>
      </c>
      <c r="AE2968">
        <v>435.15</v>
      </c>
      <c r="AF2968">
        <v>6</v>
      </c>
      <c r="AG2968" t="b">
        <v>1</v>
      </c>
      <c r="AH2968">
        <v>435.14</v>
      </c>
      <c r="AI2968">
        <f t="shared" si="46"/>
        <v>577.64436399415638</v>
      </c>
      <c r="AJ2968">
        <v>3</v>
      </c>
      <c r="AK2968" t="b">
        <v>1</v>
      </c>
      <c r="AL2968" t="b">
        <v>0</v>
      </c>
      <c r="AM2968" t="s">
        <v>576</v>
      </c>
      <c r="AN2968" s="1">
        <v>40167</v>
      </c>
      <c r="AO2968" s="1">
        <v>40177</v>
      </c>
      <c r="AP2968" s="1">
        <v>40192</v>
      </c>
      <c r="AQ2968" s="1">
        <v>40322</v>
      </c>
    </row>
    <row r="2969" spans="1:43">
      <c r="A2969" t="s">
        <v>5603</v>
      </c>
      <c r="B2969">
        <v>62994008729</v>
      </c>
      <c r="C2969" t="s">
        <v>127</v>
      </c>
      <c r="D2969" t="s">
        <v>128</v>
      </c>
      <c r="E2969">
        <v>91103</v>
      </c>
      <c r="F2969" t="s">
        <v>75</v>
      </c>
      <c r="G2969" t="s">
        <v>129</v>
      </c>
      <c r="H2969" t="s">
        <v>130</v>
      </c>
      <c r="I2969" t="b">
        <v>0</v>
      </c>
      <c r="J2969" t="b">
        <v>1</v>
      </c>
      <c r="K2969" t="b">
        <v>0</v>
      </c>
      <c r="L2969" t="b">
        <v>0</v>
      </c>
      <c r="M2969" t="b">
        <v>0</v>
      </c>
      <c r="N2969" t="b">
        <v>0</v>
      </c>
      <c r="O2969" t="s">
        <v>77</v>
      </c>
      <c r="P2969" t="b">
        <v>0</v>
      </c>
      <c r="Q2969" t="b">
        <v>0</v>
      </c>
      <c r="R2969" t="s">
        <v>104</v>
      </c>
      <c r="S2969" t="s">
        <v>95</v>
      </c>
      <c r="V2969" t="s">
        <v>71</v>
      </c>
      <c r="W2969" t="s">
        <v>61</v>
      </c>
      <c r="X2969" t="s">
        <v>62</v>
      </c>
      <c r="Y2969" t="s">
        <v>81</v>
      </c>
      <c r="Z2969">
        <v>29.3</v>
      </c>
      <c r="AA2969">
        <v>21.24</v>
      </c>
      <c r="AB2969">
        <v>4.3899999999999997</v>
      </c>
      <c r="AC2969">
        <v>9</v>
      </c>
      <c r="AD2969">
        <v>356.91</v>
      </c>
      <c r="AE2969">
        <v>435.26</v>
      </c>
      <c r="AF2969">
        <v>220</v>
      </c>
      <c r="AG2969" t="b">
        <v>1</v>
      </c>
      <c r="AH2969">
        <v>435.25</v>
      </c>
      <c r="AI2969">
        <f t="shared" si="46"/>
        <v>582.94399529121029</v>
      </c>
      <c r="AJ2969">
        <v>6</v>
      </c>
      <c r="AK2969" t="b">
        <v>0</v>
      </c>
      <c r="AL2969" t="b">
        <v>1</v>
      </c>
      <c r="AM2969" t="s">
        <v>576</v>
      </c>
      <c r="AN2969" s="1">
        <v>40280</v>
      </c>
      <c r="AO2969" s="1">
        <v>40289</v>
      </c>
      <c r="AP2969" s="1">
        <v>40290</v>
      </c>
      <c r="AQ2969" s="1">
        <v>40429</v>
      </c>
    </row>
    <row r="2970" spans="1:43">
      <c r="A2970" t="s">
        <v>5604</v>
      </c>
      <c r="C2970" t="s">
        <v>252</v>
      </c>
      <c r="D2970" t="s">
        <v>67</v>
      </c>
      <c r="E2970">
        <v>28208</v>
      </c>
      <c r="F2970" t="s">
        <v>75</v>
      </c>
      <c r="G2970" t="s">
        <v>253</v>
      </c>
      <c r="H2970" t="s">
        <v>254</v>
      </c>
      <c r="I2970" t="b">
        <v>0</v>
      </c>
      <c r="J2970" t="b">
        <v>0</v>
      </c>
      <c r="K2970" t="b">
        <v>0</v>
      </c>
      <c r="L2970" t="b">
        <v>0</v>
      </c>
      <c r="M2970" t="b">
        <v>0</v>
      </c>
      <c r="N2970" t="b">
        <v>0</v>
      </c>
      <c r="O2970" t="s">
        <v>77</v>
      </c>
      <c r="P2970" t="b">
        <v>0</v>
      </c>
      <c r="Q2970" t="b">
        <v>0</v>
      </c>
      <c r="R2970" t="s">
        <v>1</v>
      </c>
      <c r="S2970" t="s">
        <v>137</v>
      </c>
      <c r="V2970" t="s">
        <v>71</v>
      </c>
      <c r="W2970" t="s">
        <v>1</v>
      </c>
      <c r="X2970" t="s">
        <v>62</v>
      </c>
      <c r="Y2970" t="s">
        <v>63</v>
      </c>
      <c r="Z2970">
        <v>0</v>
      </c>
      <c r="AA2970">
        <v>13.98</v>
      </c>
      <c r="AB2970">
        <v>4.9400000000000004</v>
      </c>
      <c r="AC2970">
        <v>9</v>
      </c>
      <c r="AD2970">
        <v>356.92</v>
      </c>
      <c r="AE2970">
        <v>435.27</v>
      </c>
      <c r="AF2970">
        <v>16</v>
      </c>
      <c r="AG2970" t="b">
        <v>1</v>
      </c>
      <c r="AH2970">
        <v>435.27</v>
      </c>
      <c r="AI2970">
        <f t="shared" si="46"/>
        <v>583.91016461794629</v>
      </c>
      <c r="AJ2970">
        <v>2</v>
      </c>
      <c r="AK2970" t="b">
        <v>0</v>
      </c>
      <c r="AL2970" t="b">
        <v>0</v>
      </c>
      <c r="AM2970" t="s">
        <v>576</v>
      </c>
      <c r="AN2970" s="1">
        <v>40235</v>
      </c>
      <c r="AO2970" s="1">
        <v>40259</v>
      </c>
      <c r="AP2970" s="1">
        <v>40260</v>
      </c>
      <c r="AQ2970" s="1">
        <v>40383</v>
      </c>
    </row>
    <row r="2971" spans="1:43">
      <c r="A2971" t="s">
        <v>5605</v>
      </c>
      <c r="B2971">
        <v>170993000597</v>
      </c>
      <c r="C2971" t="s">
        <v>181</v>
      </c>
      <c r="D2971" t="s">
        <v>182</v>
      </c>
      <c r="E2971">
        <v>60621</v>
      </c>
      <c r="F2971" t="s">
        <v>75</v>
      </c>
      <c r="G2971" t="s">
        <v>1128</v>
      </c>
      <c r="H2971" t="s">
        <v>184</v>
      </c>
      <c r="I2971" t="b">
        <v>0</v>
      </c>
      <c r="J2971" t="b">
        <v>1</v>
      </c>
      <c r="K2971" t="b">
        <v>0</v>
      </c>
      <c r="L2971" t="b">
        <v>0</v>
      </c>
      <c r="M2971" t="b">
        <v>0</v>
      </c>
      <c r="N2971" t="b">
        <v>0</v>
      </c>
      <c r="O2971" t="s">
        <v>77</v>
      </c>
      <c r="P2971" t="b">
        <v>0</v>
      </c>
      <c r="Q2971" t="b">
        <v>0</v>
      </c>
      <c r="R2971" t="s">
        <v>58</v>
      </c>
      <c r="S2971" t="s">
        <v>59</v>
      </c>
      <c r="T2971" t="s">
        <v>390</v>
      </c>
      <c r="U2971" t="s">
        <v>100</v>
      </c>
      <c r="V2971" t="s">
        <v>60</v>
      </c>
      <c r="W2971" t="s">
        <v>61</v>
      </c>
      <c r="X2971" t="s">
        <v>62</v>
      </c>
      <c r="Y2971" t="s">
        <v>63</v>
      </c>
      <c r="Z2971">
        <v>31.4</v>
      </c>
      <c r="AA2971">
        <v>0</v>
      </c>
      <c r="AB2971">
        <v>7.85</v>
      </c>
      <c r="AC2971">
        <v>17</v>
      </c>
      <c r="AD2971">
        <v>370</v>
      </c>
      <c r="AE2971">
        <v>451.22</v>
      </c>
      <c r="AF2971">
        <v>24</v>
      </c>
      <c r="AG2971" t="b">
        <v>1</v>
      </c>
      <c r="AH2971">
        <v>435.29</v>
      </c>
      <c r="AI2971">
        <f t="shared" si="46"/>
        <v>584.87713394468517</v>
      </c>
      <c r="AJ2971">
        <v>1</v>
      </c>
      <c r="AK2971" t="b">
        <v>0</v>
      </c>
      <c r="AL2971" t="b">
        <v>0</v>
      </c>
      <c r="AM2971" t="s">
        <v>576</v>
      </c>
      <c r="AN2971" s="1">
        <v>39466</v>
      </c>
      <c r="AO2971" s="1">
        <v>39600</v>
      </c>
      <c r="AP2971" s="1">
        <v>39843</v>
      </c>
      <c r="AQ2971" s="1">
        <v>39705</v>
      </c>
    </row>
    <row r="2972" spans="1:43">
      <c r="A2972" t="s">
        <v>5606</v>
      </c>
      <c r="B2972">
        <v>360007904518</v>
      </c>
      <c r="C2972" t="s">
        <v>330</v>
      </c>
      <c r="D2972" t="s">
        <v>74</v>
      </c>
      <c r="E2972">
        <v>10029</v>
      </c>
      <c r="F2972" t="s">
        <v>75</v>
      </c>
      <c r="G2972" t="s">
        <v>117</v>
      </c>
      <c r="H2972" t="s">
        <v>332</v>
      </c>
      <c r="I2972" t="b">
        <v>0</v>
      </c>
      <c r="J2972" t="b">
        <v>1</v>
      </c>
      <c r="K2972" t="b">
        <v>0</v>
      </c>
      <c r="L2972" t="b">
        <v>0</v>
      </c>
      <c r="M2972" t="b">
        <v>0</v>
      </c>
      <c r="N2972" t="b">
        <v>0</v>
      </c>
      <c r="O2972" t="s">
        <v>87</v>
      </c>
      <c r="P2972" t="b">
        <v>0</v>
      </c>
      <c r="Q2972" t="b">
        <v>1</v>
      </c>
      <c r="R2972" t="s">
        <v>101</v>
      </c>
      <c r="S2972" t="s">
        <v>95</v>
      </c>
      <c r="T2972" t="s">
        <v>915</v>
      </c>
      <c r="U2972" t="s">
        <v>137</v>
      </c>
      <c r="V2972" t="s">
        <v>60</v>
      </c>
      <c r="W2972" t="s">
        <v>61</v>
      </c>
      <c r="X2972" t="s">
        <v>62</v>
      </c>
      <c r="Y2972" t="s">
        <v>88</v>
      </c>
      <c r="Z2972">
        <v>3.46</v>
      </c>
      <c r="AA2972">
        <v>0</v>
      </c>
      <c r="AB2972">
        <v>5.19</v>
      </c>
      <c r="AC2972">
        <v>9</v>
      </c>
      <c r="AD2972">
        <v>363.86</v>
      </c>
      <c r="AE2972">
        <v>443.73</v>
      </c>
      <c r="AF2972">
        <v>300</v>
      </c>
      <c r="AG2972" t="b">
        <v>1</v>
      </c>
      <c r="AH2972">
        <v>435.45</v>
      </c>
      <c r="AI2972">
        <f t="shared" si="46"/>
        <v>592.64168855857918</v>
      </c>
      <c r="AJ2972">
        <v>3</v>
      </c>
      <c r="AK2972" t="b">
        <v>0</v>
      </c>
      <c r="AL2972" t="b">
        <v>1</v>
      </c>
      <c r="AM2972" t="s">
        <v>576</v>
      </c>
      <c r="AN2972" s="1">
        <v>40255</v>
      </c>
      <c r="AO2972" s="1">
        <v>40263</v>
      </c>
      <c r="AP2972" s="1">
        <v>40331</v>
      </c>
      <c r="AQ2972" s="1">
        <v>40407</v>
      </c>
    </row>
    <row r="2973" spans="1:43">
      <c r="A2973" t="s">
        <v>5607</v>
      </c>
      <c r="C2973" t="s">
        <v>483</v>
      </c>
      <c r="D2973" t="s">
        <v>74</v>
      </c>
      <c r="E2973">
        <v>11208</v>
      </c>
      <c r="F2973" t="s">
        <v>75</v>
      </c>
      <c r="G2973" t="s">
        <v>2221</v>
      </c>
      <c r="H2973" t="s">
        <v>483</v>
      </c>
      <c r="I2973" t="b">
        <v>0</v>
      </c>
      <c r="J2973" t="b">
        <v>0</v>
      </c>
      <c r="K2973" t="b">
        <v>0</v>
      </c>
      <c r="L2973" t="b">
        <v>0</v>
      </c>
      <c r="M2973" t="b">
        <v>0</v>
      </c>
      <c r="N2973" t="b">
        <v>0</v>
      </c>
      <c r="O2973" t="s">
        <v>77</v>
      </c>
      <c r="P2973" t="b">
        <v>0</v>
      </c>
      <c r="Q2973" t="b">
        <v>1</v>
      </c>
      <c r="R2973" t="s">
        <v>58</v>
      </c>
      <c r="S2973" t="s">
        <v>59</v>
      </c>
      <c r="T2973" t="s">
        <v>119</v>
      </c>
      <c r="U2973" t="s">
        <v>59</v>
      </c>
      <c r="V2973" t="s">
        <v>60</v>
      </c>
      <c r="W2973" t="s">
        <v>114</v>
      </c>
      <c r="X2973" t="s">
        <v>62</v>
      </c>
      <c r="Y2973" t="s">
        <v>81</v>
      </c>
      <c r="Z2973">
        <v>34.15</v>
      </c>
      <c r="AA2973">
        <v>0</v>
      </c>
      <c r="AB2973">
        <v>8.5399999999999991</v>
      </c>
      <c r="AC2973">
        <v>17</v>
      </c>
      <c r="AD2973">
        <v>401</v>
      </c>
      <c r="AE2973">
        <v>489.02</v>
      </c>
      <c r="AF2973">
        <v>12</v>
      </c>
      <c r="AG2973" t="b">
        <v>1</v>
      </c>
      <c r="AH2973">
        <v>436.47</v>
      </c>
      <c r="AI2973">
        <f t="shared" si="46"/>
        <v>643.34432422216548</v>
      </c>
      <c r="AJ2973">
        <v>2</v>
      </c>
      <c r="AK2973" t="b">
        <v>0</v>
      </c>
      <c r="AL2973" t="b">
        <v>0</v>
      </c>
      <c r="AM2973" t="s">
        <v>576</v>
      </c>
      <c r="AN2973" s="1">
        <v>39337</v>
      </c>
      <c r="AO2973" s="1">
        <v>39352</v>
      </c>
      <c r="AP2973" s="1">
        <v>39392</v>
      </c>
      <c r="AQ2973" s="1">
        <v>39562</v>
      </c>
    </row>
    <row r="2974" spans="1:43">
      <c r="A2974" t="s">
        <v>5608</v>
      </c>
      <c r="C2974" t="s">
        <v>121</v>
      </c>
      <c r="D2974" t="s">
        <v>122</v>
      </c>
      <c r="E2974">
        <v>70127</v>
      </c>
      <c r="F2974" t="s">
        <v>75</v>
      </c>
      <c r="G2974" t="s">
        <v>123</v>
      </c>
      <c r="H2974" t="s">
        <v>124</v>
      </c>
      <c r="I2974" t="b">
        <v>0</v>
      </c>
      <c r="J2974" t="b">
        <v>0</v>
      </c>
      <c r="K2974" t="b">
        <v>0</v>
      </c>
      <c r="L2974" t="b">
        <v>0</v>
      </c>
      <c r="M2974" t="b">
        <v>0</v>
      </c>
      <c r="N2974" t="b">
        <v>0</v>
      </c>
      <c r="O2974" t="s">
        <v>77</v>
      </c>
      <c r="P2974" t="b">
        <v>0</v>
      </c>
      <c r="Q2974" t="b">
        <v>0</v>
      </c>
      <c r="R2974" t="s">
        <v>94</v>
      </c>
      <c r="S2974" t="s">
        <v>95</v>
      </c>
      <c r="V2974" t="s">
        <v>60</v>
      </c>
      <c r="W2974" t="s">
        <v>61</v>
      </c>
      <c r="X2974" t="s">
        <v>62</v>
      </c>
      <c r="Y2974" t="s">
        <v>151</v>
      </c>
      <c r="Z2974">
        <v>28.73</v>
      </c>
      <c r="AA2974">
        <v>25.14</v>
      </c>
      <c r="AB2974">
        <v>4.3099999999999996</v>
      </c>
      <c r="AC2974">
        <v>35</v>
      </c>
      <c r="AD2974">
        <v>380.44</v>
      </c>
      <c r="AE2974">
        <v>437.29</v>
      </c>
      <c r="AF2974">
        <v>250</v>
      </c>
      <c r="AG2974" t="b">
        <v>1</v>
      </c>
      <c r="AH2974">
        <v>437.28</v>
      </c>
      <c r="AI2974">
        <f t="shared" si="46"/>
        <v>685.09048195500895</v>
      </c>
      <c r="AJ2974">
        <v>5</v>
      </c>
      <c r="AK2974" t="b">
        <v>1</v>
      </c>
      <c r="AL2974" t="b">
        <v>0</v>
      </c>
      <c r="AM2974" t="s">
        <v>576</v>
      </c>
      <c r="AN2974" s="1">
        <v>40391</v>
      </c>
      <c r="AO2974" s="1">
        <v>40417</v>
      </c>
      <c r="AQ2974" s="1">
        <v>40539</v>
      </c>
    </row>
    <row r="2975" spans="1:43">
      <c r="A2975" t="s">
        <v>5609</v>
      </c>
      <c r="B2975">
        <v>170993000823</v>
      </c>
      <c r="C2975" t="s">
        <v>181</v>
      </c>
      <c r="D2975" t="s">
        <v>182</v>
      </c>
      <c r="E2975">
        <v>60609</v>
      </c>
      <c r="F2975" t="s">
        <v>75</v>
      </c>
      <c r="G2975" t="s">
        <v>443</v>
      </c>
      <c r="H2975" t="s">
        <v>184</v>
      </c>
      <c r="I2975" t="b">
        <v>0</v>
      </c>
      <c r="J2975" t="b">
        <v>0</v>
      </c>
      <c r="K2975" t="b">
        <v>0</v>
      </c>
      <c r="L2975" t="b">
        <v>0</v>
      </c>
      <c r="M2975" t="b">
        <v>0</v>
      </c>
      <c r="N2975" t="b">
        <v>0</v>
      </c>
      <c r="O2975" t="s">
        <v>87</v>
      </c>
      <c r="P2975" t="b">
        <v>0</v>
      </c>
      <c r="Q2975" t="b">
        <v>0</v>
      </c>
      <c r="R2975" t="s">
        <v>113</v>
      </c>
      <c r="S2975" t="s">
        <v>113</v>
      </c>
      <c r="T2975" t="s">
        <v>230</v>
      </c>
      <c r="U2975" t="s">
        <v>59</v>
      </c>
      <c r="V2975" t="s">
        <v>60</v>
      </c>
      <c r="W2975" t="s">
        <v>80</v>
      </c>
      <c r="X2975" t="s">
        <v>62</v>
      </c>
      <c r="Y2975" t="s">
        <v>81</v>
      </c>
      <c r="Z2975">
        <v>12</v>
      </c>
      <c r="AA2975">
        <v>0</v>
      </c>
      <c r="AB2975">
        <v>4.8</v>
      </c>
      <c r="AC2975">
        <v>35</v>
      </c>
      <c r="AD2975">
        <v>371.79</v>
      </c>
      <c r="AE2975">
        <v>437.4</v>
      </c>
      <c r="AF2975">
        <v>9</v>
      </c>
      <c r="AG2975" t="b">
        <v>1</v>
      </c>
      <c r="AH2975">
        <v>437.36</v>
      </c>
      <c r="AI2975">
        <f t="shared" si="46"/>
        <v>689.28475926195892</v>
      </c>
      <c r="AJ2975">
        <v>6</v>
      </c>
      <c r="AK2975" t="b">
        <v>0</v>
      </c>
      <c r="AL2975" t="b">
        <v>0</v>
      </c>
      <c r="AM2975" t="s">
        <v>576</v>
      </c>
      <c r="AN2975" s="1">
        <v>40521</v>
      </c>
      <c r="AO2975" s="1">
        <v>40548</v>
      </c>
      <c r="AQ2975" s="1">
        <v>40667</v>
      </c>
    </row>
    <row r="2976" spans="1:43">
      <c r="A2976" t="s">
        <v>5610</v>
      </c>
      <c r="C2976" t="s">
        <v>330</v>
      </c>
      <c r="D2976" t="s">
        <v>74</v>
      </c>
      <c r="E2976">
        <v>10029</v>
      </c>
      <c r="F2976" t="s">
        <v>75</v>
      </c>
      <c r="G2976" t="s">
        <v>486</v>
      </c>
      <c r="H2976" t="s">
        <v>332</v>
      </c>
      <c r="I2976" t="b">
        <v>0</v>
      </c>
      <c r="J2976" t="b">
        <v>0</v>
      </c>
      <c r="K2976" t="b">
        <v>0</v>
      </c>
      <c r="L2976" t="b">
        <v>0</v>
      </c>
      <c r="M2976" t="b">
        <v>0</v>
      </c>
      <c r="N2976" t="b">
        <v>0</v>
      </c>
      <c r="O2976" t="s">
        <v>77</v>
      </c>
      <c r="P2976" t="b">
        <v>0</v>
      </c>
      <c r="Q2976" t="b">
        <v>0</v>
      </c>
      <c r="R2976" t="s">
        <v>267</v>
      </c>
      <c r="S2976" t="s">
        <v>95</v>
      </c>
      <c r="V2976" t="s">
        <v>60</v>
      </c>
      <c r="W2976" t="s">
        <v>61</v>
      </c>
      <c r="X2976" t="s">
        <v>62</v>
      </c>
      <c r="Y2976" t="s">
        <v>151</v>
      </c>
      <c r="Z2976">
        <v>34.130000000000003</v>
      </c>
      <c r="AA2976">
        <v>0</v>
      </c>
      <c r="AB2976">
        <v>8.5299999999999994</v>
      </c>
      <c r="AC2976">
        <v>17</v>
      </c>
      <c r="AD2976">
        <v>401.8</v>
      </c>
      <c r="AE2976">
        <v>490</v>
      </c>
      <c r="AF2976">
        <v>100</v>
      </c>
      <c r="AG2976" t="b">
        <v>1</v>
      </c>
      <c r="AH2976">
        <v>437.41</v>
      </c>
      <c r="AI2976">
        <f t="shared" si="46"/>
        <v>691.91268257880188</v>
      </c>
      <c r="AJ2976">
        <v>6</v>
      </c>
      <c r="AK2976" t="b">
        <v>0</v>
      </c>
      <c r="AL2976" t="b">
        <v>0</v>
      </c>
      <c r="AM2976" t="s">
        <v>576</v>
      </c>
      <c r="AN2976" s="1">
        <v>39040</v>
      </c>
      <c r="AO2976" s="1">
        <v>39211</v>
      </c>
      <c r="AQ2976" s="1">
        <v>39282</v>
      </c>
    </row>
    <row r="2977" spans="1:43">
      <c r="A2977" s="2" t="s">
        <v>5611</v>
      </c>
      <c r="C2977" t="s">
        <v>3724</v>
      </c>
      <c r="D2977" t="s">
        <v>354</v>
      </c>
      <c r="E2977">
        <v>85259</v>
      </c>
      <c r="F2977" t="s">
        <v>75</v>
      </c>
      <c r="G2977" t="s">
        <v>3725</v>
      </c>
      <c r="H2977" t="s">
        <v>411</v>
      </c>
      <c r="I2977" t="b">
        <v>1</v>
      </c>
      <c r="J2977" t="b">
        <v>0</v>
      </c>
      <c r="K2977" t="b">
        <v>0</v>
      </c>
      <c r="L2977" t="b">
        <v>0</v>
      </c>
      <c r="M2977" t="b">
        <v>0</v>
      </c>
      <c r="N2977" t="b">
        <v>0</v>
      </c>
      <c r="O2977" t="s">
        <v>87</v>
      </c>
      <c r="P2977" t="b">
        <v>0</v>
      </c>
      <c r="Q2977" t="b">
        <v>0</v>
      </c>
      <c r="R2977" t="s">
        <v>1</v>
      </c>
      <c r="S2977" t="s">
        <v>137</v>
      </c>
      <c r="V2977" t="s">
        <v>60</v>
      </c>
      <c r="W2977" t="s">
        <v>114</v>
      </c>
      <c r="X2977" t="s">
        <v>107</v>
      </c>
      <c r="Y2977" t="s">
        <v>151</v>
      </c>
      <c r="Z2977">
        <v>30.07</v>
      </c>
      <c r="AA2977">
        <v>16.84</v>
      </c>
      <c r="AB2977">
        <v>7.52</v>
      </c>
      <c r="AC2977">
        <v>17</v>
      </c>
      <c r="AD2977">
        <v>372</v>
      </c>
      <c r="AE2977">
        <v>453.66</v>
      </c>
      <c r="AF2977">
        <v>30</v>
      </c>
      <c r="AG2977" t="b">
        <v>1</v>
      </c>
      <c r="AH2977">
        <v>437.65</v>
      </c>
      <c r="AI2977">
        <f t="shared" si="46"/>
        <v>704.59631449964274</v>
      </c>
      <c r="AJ2977">
        <v>1</v>
      </c>
      <c r="AK2977" t="b">
        <v>0</v>
      </c>
      <c r="AL2977" t="b">
        <v>0</v>
      </c>
      <c r="AM2977" t="s">
        <v>576</v>
      </c>
      <c r="AN2977" s="1">
        <v>39583</v>
      </c>
      <c r="AO2977" s="1">
        <v>39583</v>
      </c>
      <c r="AP2977" s="1">
        <v>39862</v>
      </c>
      <c r="AQ2977" s="1">
        <v>39742</v>
      </c>
    </row>
    <row r="2978" spans="1:43">
      <c r="A2978" t="s">
        <v>5612</v>
      </c>
      <c r="B2978">
        <v>62637003975</v>
      </c>
      <c r="C2978" t="s">
        <v>1722</v>
      </c>
      <c r="D2978" t="s">
        <v>128</v>
      </c>
      <c r="E2978">
        <v>94520</v>
      </c>
      <c r="F2978" t="s">
        <v>54</v>
      </c>
      <c r="G2978" t="s">
        <v>1723</v>
      </c>
      <c r="H2978" t="s">
        <v>286</v>
      </c>
      <c r="I2978" t="b">
        <v>0</v>
      </c>
      <c r="J2978" t="b">
        <v>0</v>
      </c>
      <c r="K2978" t="b">
        <v>0</v>
      </c>
      <c r="L2978" t="b">
        <v>0</v>
      </c>
      <c r="M2978" t="b">
        <v>0</v>
      </c>
      <c r="N2978" t="b">
        <v>0</v>
      </c>
      <c r="O2978" t="s">
        <v>57</v>
      </c>
      <c r="P2978" t="b">
        <v>0</v>
      </c>
      <c r="Q2978" t="b">
        <v>0</v>
      </c>
      <c r="R2978" t="s">
        <v>94</v>
      </c>
      <c r="S2978" t="s">
        <v>95</v>
      </c>
      <c r="T2978" t="s">
        <v>99</v>
      </c>
      <c r="U2978" t="s">
        <v>100</v>
      </c>
      <c r="V2978" t="s">
        <v>71</v>
      </c>
      <c r="W2978" t="s">
        <v>80</v>
      </c>
      <c r="X2978" t="s">
        <v>62</v>
      </c>
      <c r="Y2978" t="s">
        <v>63</v>
      </c>
      <c r="Z2978">
        <v>12</v>
      </c>
      <c r="AA2978">
        <v>27.45</v>
      </c>
      <c r="AB2978">
        <v>4.5</v>
      </c>
      <c r="AC2978">
        <v>35</v>
      </c>
      <c r="AD2978">
        <v>378.92</v>
      </c>
      <c r="AE2978">
        <v>445.79</v>
      </c>
      <c r="AF2978">
        <v>31</v>
      </c>
      <c r="AG2978" t="b">
        <v>1</v>
      </c>
      <c r="AH2978">
        <v>437.68</v>
      </c>
      <c r="AI2978">
        <f t="shared" si="46"/>
        <v>706.18986848974976</v>
      </c>
      <c r="AJ2978">
        <v>10</v>
      </c>
      <c r="AK2978" t="b">
        <v>1</v>
      </c>
      <c r="AL2978" t="b">
        <v>0</v>
      </c>
      <c r="AM2978" t="s">
        <v>576</v>
      </c>
      <c r="AN2978" s="1">
        <v>40467</v>
      </c>
      <c r="AO2978" s="1">
        <v>40540</v>
      </c>
      <c r="AP2978" s="1">
        <v>40631</v>
      </c>
      <c r="AQ2978" s="1">
        <v>40617</v>
      </c>
    </row>
    <row r="2979" spans="1:43">
      <c r="A2979" t="s">
        <v>5613</v>
      </c>
      <c r="B2979">
        <v>180363000555</v>
      </c>
      <c r="C2979" t="s">
        <v>2727</v>
      </c>
      <c r="D2979" t="s">
        <v>368</v>
      </c>
      <c r="E2979">
        <v>46802</v>
      </c>
      <c r="F2979" t="s">
        <v>75</v>
      </c>
      <c r="G2979" t="s">
        <v>2728</v>
      </c>
      <c r="H2979" t="s">
        <v>2729</v>
      </c>
      <c r="I2979" t="b">
        <v>0</v>
      </c>
      <c r="J2979" t="b">
        <v>0</v>
      </c>
      <c r="K2979" t="b">
        <v>0</v>
      </c>
      <c r="L2979" t="b">
        <v>0</v>
      </c>
      <c r="M2979" t="b">
        <v>0</v>
      </c>
      <c r="N2979" t="b">
        <v>0</v>
      </c>
      <c r="O2979" t="s">
        <v>57</v>
      </c>
      <c r="P2979" t="b">
        <v>0</v>
      </c>
      <c r="Q2979" t="b">
        <v>0</v>
      </c>
      <c r="R2979" t="s">
        <v>125</v>
      </c>
      <c r="S2979" t="s">
        <v>59</v>
      </c>
      <c r="T2979" t="s">
        <v>769</v>
      </c>
      <c r="U2979" t="s">
        <v>137</v>
      </c>
      <c r="V2979" t="s">
        <v>71</v>
      </c>
      <c r="W2979" t="s">
        <v>80</v>
      </c>
      <c r="X2979" t="s">
        <v>62</v>
      </c>
      <c r="Y2979" t="s">
        <v>88</v>
      </c>
      <c r="Z2979">
        <v>31.4</v>
      </c>
      <c r="AA2979">
        <v>0</v>
      </c>
      <c r="AB2979">
        <v>4.71</v>
      </c>
      <c r="AC2979">
        <v>9</v>
      </c>
      <c r="AD2979">
        <v>359.06</v>
      </c>
      <c r="AE2979">
        <v>437.88</v>
      </c>
      <c r="AF2979">
        <v>110</v>
      </c>
      <c r="AG2979" t="b">
        <v>0</v>
      </c>
      <c r="AH2979">
        <v>437.88</v>
      </c>
      <c r="AI2979">
        <f t="shared" si="46"/>
        <v>716.85956175711863</v>
      </c>
      <c r="AJ2979">
        <v>3</v>
      </c>
      <c r="AK2979" t="b">
        <v>1</v>
      </c>
      <c r="AL2979" t="b">
        <v>0</v>
      </c>
      <c r="AM2979" t="s">
        <v>576</v>
      </c>
      <c r="AN2979" s="1">
        <v>40166</v>
      </c>
      <c r="AO2979" s="1">
        <v>40256</v>
      </c>
      <c r="AP2979" s="1">
        <v>40259</v>
      </c>
      <c r="AQ2979" s="1">
        <v>40321</v>
      </c>
    </row>
    <row r="2980" spans="1:43">
      <c r="A2980" t="s">
        <v>5614</v>
      </c>
      <c r="C2980" t="s">
        <v>73</v>
      </c>
      <c r="D2980" t="s">
        <v>74</v>
      </c>
      <c r="E2980">
        <v>10458</v>
      </c>
      <c r="F2980" t="s">
        <v>75</v>
      </c>
      <c r="G2980" t="s">
        <v>106</v>
      </c>
      <c r="H2980" t="s">
        <v>73</v>
      </c>
      <c r="I2980" t="b">
        <v>0</v>
      </c>
      <c r="J2980" t="b">
        <v>0</v>
      </c>
      <c r="K2980" t="b">
        <v>0</v>
      </c>
      <c r="L2980" t="b">
        <v>0</v>
      </c>
      <c r="M2980" t="b">
        <v>0</v>
      </c>
      <c r="N2980" t="b">
        <v>0</v>
      </c>
      <c r="O2980" t="s">
        <v>87</v>
      </c>
      <c r="P2980" t="b">
        <v>1</v>
      </c>
      <c r="Q2980" t="b">
        <v>0</v>
      </c>
      <c r="R2980" t="s">
        <v>131</v>
      </c>
      <c r="S2980" t="s">
        <v>79</v>
      </c>
      <c r="T2980" t="s">
        <v>78</v>
      </c>
      <c r="U2980" t="s">
        <v>79</v>
      </c>
      <c r="V2980" t="s">
        <v>71</v>
      </c>
      <c r="W2980" t="s">
        <v>114</v>
      </c>
      <c r="X2980" t="s">
        <v>436</v>
      </c>
      <c r="Y2980" t="s">
        <v>88</v>
      </c>
      <c r="Z2980">
        <v>31.8</v>
      </c>
      <c r="AA2980">
        <v>0</v>
      </c>
      <c r="AB2980">
        <v>4.7699999999999996</v>
      </c>
      <c r="AC2980">
        <v>9</v>
      </c>
      <c r="AD2980">
        <v>363.57</v>
      </c>
      <c r="AE2980">
        <v>443.38</v>
      </c>
      <c r="AF2980">
        <v>120</v>
      </c>
      <c r="AG2980" t="b">
        <v>0</v>
      </c>
      <c r="AH2980">
        <v>437.89</v>
      </c>
      <c r="AI2980">
        <f t="shared" si="46"/>
        <v>717.39514642048653</v>
      </c>
      <c r="AJ2980">
        <v>12</v>
      </c>
      <c r="AK2980" t="b">
        <v>0</v>
      </c>
      <c r="AL2980" t="b">
        <v>0</v>
      </c>
      <c r="AM2980" t="s">
        <v>576</v>
      </c>
      <c r="AN2980" s="1">
        <v>40064</v>
      </c>
      <c r="AO2980" s="1">
        <v>40155</v>
      </c>
      <c r="AQ2980" s="1">
        <v>40222</v>
      </c>
    </row>
    <row r="2981" spans="1:43">
      <c r="A2981" t="s">
        <v>5615</v>
      </c>
      <c r="B2981">
        <v>90279001387</v>
      </c>
      <c r="C2981" t="s">
        <v>559</v>
      </c>
      <c r="D2981" t="s">
        <v>557</v>
      </c>
      <c r="E2981">
        <v>6513</v>
      </c>
      <c r="F2981" t="s">
        <v>75</v>
      </c>
      <c r="G2981" t="s">
        <v>677</v>
      </c>
      <c r="H2981" t="s">
        <v>559</v>
      </c>
      <c r="I2981" t="b">
        <v>0</v>
      </c>
      <c r="J2981" t="b">
        <v>0</v>
      </c>
      <c r="K2981" t="b">
        <v>0</v>
      </c>
      <c r="L2981" t="b">
        <v>0</v>
      </c>
      <c r="M2981" t="b">
        <v>0</v>
      </c>
      <c r="N2981" t="b">
        <v>0</v>
      </c>
      <c r="O2981" t="s">
        <v>87</v>
      </c>
      <c r="P2981" t="b">
        <v>0</v>
      </c>
      <c r="Q2981" t="b">
        <v>0</v>
      </c>
      <c r="R2981" t="s">
        <v>94</v>
      </c>
      <c r="S2981" t="s">
        <v>95</v>
      </c>
      <c r="T2981" t="s">
        <v>267</v>
      </c>
      <c r="U2981" t="s">
        <v>95</v>
      </c>
      <c r="V2981" t="s">
        <v>60</v>
      </c>
      <c r="W2981" t="s">
        <v>61</v>
      </c>
      <c r="X2981" t="s">
        <v>62</v>
      </c>
      <c r="Y2981" t="s">
        <v>151</v>
      </c>
      <c r="Z2981">
        <v>31.4</v>
      </c>
      <c r="AA2981">
        <v>0</v>
      </c>
      <c r="AB2981">
        <v>4.71</v>
      </c>
      <c r="AC2981">
        <v>9</v>
      </c>
      <c r="AD2981">
        <v>359.11</v>
      </c>
      <c r="AE2981">
        <v>437.94</v>
      </c>
      <c r="AF2981">
        <v>100</v>
      </c>
      <c r="AG2981" t="b">
        <v>1</v>
      </c>
      <c r="AH2981">
        <v>437.94</v>
      </c>
      <c r="AI2981">
        <f t="shared" si="46"/>
        <v>720.07606973732959</v>
      </c>
      <c r="AJ2981">
        <v>4</v>
      </c>
      <c r="AK2981" t="b">
        <v>0</v>
      </c>
      <c r="AL2981" t="b">
        <v>0</v>
      </c>
      <c r="AM2981" t="s">
        <v>576</v>
      </c>
      <c r="AN2981" s="1">
        <v>40155</v>
      </c>
      <c r="AO2981" s="1">
        <v>40173</v>
      </c>
      <c r="AP2981" s="1">
        <v>40206</v>
      </c>
      <c r="AQ2981" s="1">
        <v>40312</v>
      </c>
    </row>
    <row r="2982" spans="1:43">
      <c r="A2982" t="s">
        <v>5616</v>
      </c>
      <c r="B2982">
        <v>10336000584</v>
      </c>
      <c r="C2982" t="s">
        <v>5617</v>
      </c>
      <c r="D2982" t="s">
        <v>397</v>
      </c>
      <c r="E2982">
        <v>35406</v>
      </c>
      <c r="F2982" t="s">
        <v>68</v>
      </c>
      <c r="G2982" t="s">
        <v>5618</v>
      </c>
      <c r="H2982" t="s">
        <v>5617</v>
      </c>
      <c r="I2982" t="b">
        <v>0</v>
      </c>
      <c r="J2982" t="b">
        <v>1</v>
      </c>
      <c r="K2982" t="b">
        <v>0</v>
      </c>
      <c r="L2982" t="b">
        <v>0</v>
      </c>
      <c r="M2982" t="b">
        <v>0</v>
      </c>
      <c r="N2982" t="b">
        <v>0</v>
      </c>
      <c r="O2982" t="s">
        <v>57</v>
      </c>
      <c r="P2982" t="b">
        <v>0</v>
      </c>
      <c r="Q2982" t="b">
        <v>0</v>
      </c>
      <c r="R2982" t="s">
        <v>58</v>
      </c>
      <c r="S2982" t="s">
        <v>59</v>
      </c>
      <c r="T2982" t="s">
        <v>94</v>
      </c>
      <c r="U2982" t="s">
        <v>95</v>
      </c>
      <c r="V2982" t="s">
        <v>71</v>
      </c>
      <c r="W2982" t="s">
        <v>80</v>
      </c>
      <c r="X2982" t="s">
        <v>107</v>
      </c>
      <c r="Y2982" t="s">
        <v>63</v>
      </c>
      <c r="Z2982">
        <v>28.64</v>
      </c>
      <c r="AA2982">
        <v>11.46</v>
      </c>
      <c r="AB2982">
        <v>7.16</v>
      </c>
      <c r="AC2982">
        <v>17</v>
      </c>
      <c r="AD2982">
        <v>351</v>
      </c>
      <c r="AE2982">
        <v>428.05</v>
      </c>
      <c r="AF2982">
        <v>18</v>
      </c>
      <c r="AG2982" t="b">
        <v>1</v>
      </c>
      <c r="AH2982">
        <v>438.75</v>
      </c>
      <c r="AI2982">
        <f t="shared" si="46"/>
        <v>764.203627470176</v>
      </c>
      <c r="AJ2982">
        <v>1</v>
      </c>
      <c r="AK2982" t="b">
        <v>0</v>
      </c>
      <c r="AL2982" t="b">
        <v>0</v>
      </c>
      <c r="AM2982" t="s">
        <v>576</v>
      </c>
      <c r="AN2982" s="1">
        <v>39560</v>
      </c>
      <c r="AO2982" s="1">
        <v>39681</v>
      </c>
      <c r="AP2982" s="1">
        <v>39811</v>
      </c>
      <c r="AQ2982" s="1">
        <v>39717</v>
      </c>
    </row>
    <row r="2983" spans="1:43">
      <c r="A2983" t="s">
        <v>5619</v>
      </c>
      <c r="C2983" t="s">
        <v>73</v>
      </c>
      <c r="D2983" t="s">
        <v>74</v>
      </c>
      <c r="E2983">
        <v>10469</v>
      </c>
      <c r="F2983" t="s">
        <v>75</v>
      </c>
      <c r="G2983" t="s">
        <v>486</v>
      </c>
      <c r="H2983" t="s">
        <v>73</v>
      </c>
      <c r="I2983" t="b">
        <v>0</v>
      </c>
      <c r="J2983" t="b">
        <v>0</v>
      </c>
      <c r="K2983" t="b">
        <v>0</v>
      </c>
      <c r="L2983" t="b">
        <v>0</v>
      </c>
      <c r="M2983" t="b">
        <v>0</v>
      </c>
      <c r="N2983" t="b">
        <v>0</v>
      </c>
      <c r="O2983" t="s">
        <v>57</v>
      </c>
      <c r="P2983" t="b">
        <v>0</v>
      </c>
      <c r="Q2983" t="b">
        <v>0</v>
      </c>
      <c r="R2983" t="s">
        <v>113</v>
      </c>
      <c r="S2983" t="s">
        <v>113</v>
      </c>
      <c r="T2983" t="s">
        <v>99</v>
      </c>
      <c r="U2983" t="s">
        <v>100</v>
      </c>
      <c r="V2983" t="s">
        <v>71</v>
      </c>
      <c r="W2983" t="s">
        <v>61</v>
      </c>
      <c r="X2983" t="s">
        <v>62</v>
      </c>
      <c r="Y2983" t="s">
        <v>81</v>
      </c>
      <c r="Z2983">
        <v>31.46</v>
      </c>
      <c r="AA2983">
        <v>0</v>
      </c>
      <c r="AB2983">
        <v>4.72</v>
      </c>
      <c r="AC2983">
        <v>9</v>
      </c>
      <c r="AD2983">
        <v>359.78</v>
      </c>
      <c r="AE2983">
        <v>438.76</v>
      </c>
      <c r="AF2983">
        <v>24</v>
      </c>
      <c r="AG2983" t="b">
        <v>0</v>
      </c>
      <c r="AH2983">
        <v>438.76</v>
      </c>
      <c r="AI2983">
        <f t="shared" si="46"/>
        <v>764.75661213354397</v>
      </c>
      <c r="AJ2983">
        <v>6</v>
      </c>
      <c r="AK2983" t="b">
        <v>1</v>
      </c>
      <c r="AL2983" t="b">
        <v>0</v>
      </c>
      <c r="AM2983" t="s">
        <v>576</v>
      </c>
      <c r="AN2983" s="1">
        <v>40106</v>
      </c>
      <c r="AO2983" s="1">
        <v>40150</v>
      </c>
      <c r="AP2983" s="1">
        <v>40212</v>
      </c>
      <c r="AQ2983" s="1">
        <v>40263</v>
      </c>
    </row>
    <row r="2984" spans="1:43">
      <c r="A2984" t="s">
        <v>5620</v>
      </c>
      <c r="B2984">
        <v>170993004265</v>
      </c>
      <c r="C2984" t="s">
        <v>181</v>
      </c>
      <c r="D2984" t="s">
        <v>182</v>
      </c>
      <c r="E2984">
        <v>60615</v>
      </c>
      <c r="F2984" t="s">
        <v>75</v>
      </c>
      <c r="G2984" t="s">
        <v>1310</v>
      </c>
      <c r="H2984" t="s">
        <v>184</v>
      </c>
      <c r="I2984" t="b">
        <v>0</v>
      </c>
      <c r="J2984" t="b">
        <v>1</v>
      </c>
      <c r="K2984" t="b">
        <v>0</v>
      </c>
      <c r="L2984" t="b">
        <v>0</v>
      </c>
      <c r="M2984" t="b">
        <v>0</v>
      </c>
      <c r="N2984" t="b">
        <v>0</v>
      </c>
      <c r="O2984" t="s">
        <v>77</v>
      </c>
      <c r="P2984" t="b">
        <v>0</v>
      </c>
      <c r="Q2984" t="b">
        <v>0</v>
      </c>
      <c r="R2984" t="s">
        <v>155</v>
      </c>
      <c r="S2984" t="s">
        <v>137</v>
      </c>
      <c r="T2984" t="s">
        <v>78</v>
      </c>
      <c r="U2984" t="s">
        <v>79</v>
      </c>
      <c r="V2984" t="s">
        <v>60</v>
      </c>
      <c r="W2984" t="s">
        <v>114</v>
      </c>
      <c r="X2984" t="s">
        <v>62</v>
      </c>
      <c r="Y2984" t="s">
        <v>88</v>
      </c>
      <c r="Z2984">
        <v>31.68</v>
      </c>
      <c r="AA2984">
        <v>0</v>
      </c>
      <c r="AB2984">
        <v>7.92</v>
      </c>
      <c r="AC2984">
        <v>17</v>
      </c>
      <c r="AD2984">
        <v>373</v>
      </c>
      <c r="AE2984">
        <v>454.88</v>
      </c>
      <c r="AF2984">
        <v>175</v>
      </c>
      <c r="AG2984" t="b">
        <v>0</v>
      </c>
      <c r="AH2984">
        <v>438.82</v>
      </c>
      <c r="AI2984">
        <f t="shared" si="46"/>
        <v>768.07872011375503</v>
      </c>
      <c r="AJ2984">
        <v>7</v>
      </c>
      <c r="AK2984" t="b">
        <v>0</v>
      </c>
      <c r="AL2984" t="b">
        <v>0</v>
      </c>
      <c r="AM2984" t="s">
        <v>576</v>
      </c>
      <c r="AN2984" s="1">
        <v>39616</v>
      </c>
      <c r="AO2984" s="1">
        <v>39710</v>
      </c>
      <c r="AP2984" s="1">
        <v>39825</v>
      </c>
      <c r="AQ2984" s="1">
        <v>39768</v>
      </c>
    </row>
    <row r="2985" spans="1:43">
      <c r="A2985" t="s">
        <v>5621</v>
      </c>
      <c r="C2985" t="s">
        <v>462</v>
      </c>
      <c r="D2985" t="s">
        <v>248</v>
      </c>
      <c r="E2985">
        <v>77078</v>
      </c>
      <c r="H2985" t="s">
        <v>464</v>
      </c>
      <c r="I2985" t="b">
        <v>1</v>
      </c>
      <c r="J2985" t="b">
        <v>0</v>
      </c>
      <c r="K2985" t="b">
        <v>0</v>
      </c>
      <c r="L2985" t="b">
        <v>0</v>
      </c>
      <c r="M2985" t="b">
        <v>1</v>
      </c>
      <c r="N2985" t="b">
        <v>0</v>
      </c>
      <c r="O2985" t="s">
        <v>77</v>
      </c>
      <c r="P2985" t="b">
        <v>1</v>
      </c>
      <c r="Q2985" t="b">
        <v>0</v>
      </c>
      <c r="R2985" t="s">
        <v>101</v>
      </c>
      <c r="S2985" t="s">
        <v>95</v>
      </c>
      <c r="V2985" t="s">
        <v>60</v>
      </c>
      <c r="W2985" t="s">
        <v>61</v>
      </c>
      <c r="X2985" t="s">
        <v>436</v>
      </c>
      <c r="Y2985" t="s">
        <v>63</v>
      </c>
      <c r="Z2985">
        <v>0</v>
      </c>
      <c r="AA2985">
        <v>0</v>
      </c>
      <c r="AB2985">
        <v>5.22</v>
      </c>
      <c r="AC2985">
        <v>35</v>
      </c>
      <c r="AD2985">
        <v>388.22</v>
      </c>
      <c r="AE2985">
        <v>456.73</v>
      </c>
      <c r="AF2985">
        <v>180</v>
      </c>
      <c r="AG2985" t="b">
        <v>1</v>
      </c>
      <c r="AH2985">
        <v>439.08</v>
      </c>
      <c r="AI2985">
        <f t="shared" si="46"/>
        <v>782.55772136133476</v>
      </c>
      <c r="AJ2985">
        <v>2</v>
      </c>
      <c r="AK2985" t="b">
        <v>1</v>
      </c>
      <c r="AL2985" t="b">
        <v>0</v>
      </c>
      <c r="AM2985" t="s">
        <v>576</v>
      </c>
      <c r="AN2985" s="1">
        <v>40585</v>
      </c>
      <c r="AO2985" s="1">
        <v>40602</v>
      </c>
      <c r="AQ2985" s="1">
        <v>40732</v>
      </c>
    </row>
    <row r="2986" spans="1:43">
      <c r="A2986" t="s">
        <v>5622</v>
      </c>
      <c r="B2986">
        <v>362475003404</v>
      </c>
      <c r="C2986" t="s">
        <v>626</v>
      </c>
      <c r="D2986" t="s">
        <v>74</v>
      </c>
      <c r="E2986">
        <v>14609</v>
      </c>
      <c r="F2986" t="s">
        <v>75</v>
      </c>
      <c r="G2986" t="s">
        <v>2573</v>
      </c>
      <c r="H2986" t="s">
        <v>370</v>
      </c>
      <c r="I2986" t="b">
        <v>0</v>
      </c>
      <c r="J2986" t="b">
        <v>0</v>
      </c>
      <c r="K2986" t="b">
        <v>0</v>
      </c>
      <c r="L2986" t="b">
        <v>0</v>
      </c>
      <c r="M2986" t="b">
        <v>0</v>
      </c>
      <c r="N2986" t="b">
        <v>0</v>
      </c>
      <c r="O2986" t="s">
        <v>57</v>
      </c>
      <c r="P2986" t="b">
        <v>0</v>
      </c>
      <c r="Q2986" t="b">
        <v>0</v>
      </c>
      <c r="R2986" t="s">
        <v>267</v>
      </c>
      <c r="S2986" t="s">
        <v>95</v>
      </c>
      <c r="T2986" t="s">
        <v>113</v>
      </c>
      <c r="U2986" t="s">
        <v>113</v>
      </c>
      <c r="V2986" t="s">
        <v>71</v>
      </c>
      <c r="W2986" t="s">
        <v>80</v>
      </c>
      <c r="X2986" t="s">
        <v>62</v>
      </c>
      <c r="Y2986" t="s">
        <v>63</v>
      </c>
      <c r="Z2986">
        <v>31.5</v>
      </c>
      <c r="AA2986">
        <v>0</v>
      </c>
      <c r="AB2986">
        <v>4.72</v>
      </c>
      <c r="AC2986">
        <v>9</v>
      </c>
      <c r="AD2986">
        <v>360.21</v>
      </c>
      <c r="AE2986">
        <v>439.28</v>
      </c>
      <c r="AF2986">
        <v>21</v>
      </c>
      <c r="AG2986" t="b">
        <v>1</v>
      </c>
      <c r="AH2986">
        <v>439.28</v>
      </c>
      <c r="AI2986">
        <f t="shared" si="46"/>
        <v>793.78741462870357</v>
      </c>
      <c r="AJ2986">
        <v>3</v>
      </c>
      <c r="AK2986" t="b">
        <v>0</v>
      </c>
      <c r="AL2986" t="b">
        <v>0</v>
      </c>
      <c r="AM2986" t="s">
        <v>576</v>
      </c>
      <c r="AN2986" s="1">
        <v>40083</v>
      </c>
      <c r="AO2986" s="1">
        <v>40165</v>
      </c>
      <c r="AP2986" s="1">
        <v>40242</v>
      </c>
      <c r="AQ2986" s="1">
        <v>40238</v>
      </c>
    </row>
    <row r="2987" spans="1:43">
      <c r="A2987" t="s">
        <v>5623</v>
      </c>
      <c r="B2987">
        <v>120087003375</v>
      </c>
      <c r="C2987" t="s">
        <v>646</v>
      </c>
      <c r="D2987" t="s">
        <v>257</v>
      </c>
      <c r="E2987">
        <v>33647</v>
      </c>
      <c r="F2987" t="s">
        <v>75</v>
      </c>
      <c r="G2987" t="s">
        <v>647</v>
      </c>
      <c r="H2987" t="s">
        <v>648</v>
      </c>
      <c r="I2987" t="b">
        <v>0</v>
      </c>
      <c r="J2987" t="b">
        <v>0</v>
      </c>
      <c r="K2987" t="b">
        <v>0</v>
      </c>
      <c r="L2987" t="b">
        <v>0</v>
      </c>
      <c r="M2987" t="b">
        <v>0</v>
      </c>
      <c r="N2987" t="b">
        <v>0</v>
      </c>
      <c r="O2987" t="s">
        <v>57</v>
      </c>
      <c r="P2987" t="b">
        <v>0</v>
      </c>
      <c r="Q2987" t="b">
        <v>0</v>
      </c>
      <c r="R2987" t="s">
        <v>58</v>
      </c>
      <c r="S2987" t="s">
        <v>59</v>
      </c>
      <c r="T2987" t="s">
        <v>119</v>
      </c>
      <c r="U2987" t="s">
        <v>59</v>
      </c>
      <c r="V2987" t="s">
        <v>60</v>
      </c>
      <c r="W2987" t="s">
        <v>114</v>
      </c>
      <c r="X2987" t="s">
        <v>107</v>
      </c>
      <c r="Y2987" t="s">
        <v>81</v>
      </c>
      <c r="Z2987">
        <v>0</v>
      </c>
      <c r="AA2987">
        <v>0</v>
      </c>
      <c r="AB2987">
        <v>5.01</v>
      </c>
      <c r="AC2987">
        <v>35</v>
      </c>
      <c r="AD2987">
        <v>373.78</v>
      </c>
      <c r="AE2987">
        <v>439.74</v>
      </c>
      <c r="AF2987">
        <v>40</v>
      </c>
      <c r="AG2987" t="b">
        <v>1</v>
      </c>
      <c r="AH2987">
        <v>439.74</v>
      </c>
      <c r="AI2987">
        <f t="shared" si="46"/>
        <v>819.91930914365548</v>
      </c>
      <c r="AJ2987">
        <v>16</v>
      </c>
      <c r="AK2987" t="b">
        <v>1</v>
      </c>
      <c r="AL2987" t="b">
        <v>0</v>
      </c>
      <c r="AM2987" t="s">
        <v>576</v>
      </c>
      <c r="AN2987" s="1">
        <v>40566</v>
      </c>
      <c r="AO2987" s="1">
        <v>40630</v>
      </c>
      <c r="AQ2987" s="1">
        <v>40714</v>
      </c>
    </row>
    <row r="2988" spans="1:43">
      <c r="A2988" t="s">
        <v>5624</v>
      </c>
      <c r="B2988">
        <v>260273003995</v>
      </c>
      <c r="C2988" t="s">
        <v>5625</v>
      </c>
      <c r="D2988" t="s">
        <v>91</v>
      </c>
      <c r="E2988">
        <v>49707</v>
      </c>
      <c r="F2988" t="s">
        <v>68</v>
      </c>
      <c r="G2988" t="s">
        <v>5626</v>
      </c>
      <c r="H2988" t="s">
        <v>5625</v>
      </c>
      <c r="I2988" t="b">
        <v>0</v>
      </c>
      <c r="J2988" t="b">
        <v>0</v>
      </c>
      <c r="K2988" t="b">
        <v>0</v>
      </c>
      <c r="L2988" t="b">
        <v>0</v>
      </c>
      <c r="M2988" t="b">
        <v>0</v>
      </c>
      <c r="N2988" t="b">
        <v>0</v>
      </c>
      <c r="O2988" t="s">
        <v>57</v>
      </c>
      <c r="P2988" t="b">
        <v>0</v>
      </c>
      <c r="Q2988" t="b">
        <v>0</v>
      </c>
      <c r="R2988" t="s">
        <v>267</v>
      </c>
      <c r="S2988" t="s">
        <v>95</v>
      </c>
      <c r="V2988" t="s">
        <v>60</v>
      </c>
      <c r="W2988" t="s">
        <v>61</v>
      </c>
      <c r="X2988" t="s">
        <v>62</v>
      </c>
      <c r="Y2988" t="s">
        <v>151</v>
      </c>
      <c r="Z2988">
        <v>31.77</v>
      </c>
      <c r="AA2988">
        <v>0</v>
      </c>
      <c r="AB2988">
        <v>7.94</v>
      </c>
      <c r="AC2988">
        <v>17</v>
      </c>
      <c r="AD2988">
        <v>374</v>
      </c>
      <c r="AE2988">
        <v>456.1</v>
      </c>
      <c r="AF2988">
        <v>400</v>
      </c>
      <c r="AG2988" t="b">
        <v>1</v>
      </c>
      <c r="AH2988">
        <v>440</v>
      </c>
      <c r="AI2988">
        <f t="shared" si="46"/>
        <v>834.87671039123529</v>
      </c>
      <c r="AJ2988">
        <v>1</v>
      </c>
      <c r="AK2988" t="b">
        <v>0</v>
      </c>
      <c r="AL2988" t="b">
        <v>0</v>
      </c>
      <c r="AM2988" t="s">
        <v>576</v>
      </c>
      <c r="AN2988" s="1">
        <v>39782</v>
      </c>
      <c r="AO2988" s="1">
        <v>39813</v>
      </c>
      <c r="AP2988" s="1">
        <v>39885</v>
      </c>
      <c r="AQ2988" s="1">
        <v>39933</v>
      </c>
    </row>
    <row r="2989" spans="1:43">
      <c r="A2989" t="s">
        <v>5627</v>
      </c>
      <c r="B2989">
        <v>180477000890</v>
      </c>
      <c r="C2989" t="s">
        <v>523</v>
      </c>
      <c r="D2989" t="s">
        <v>368</v>
      </c>
      <c r="E2989">
        <v>46222</v>
      </c>
      <c r="F2989" t="s">
        <v>75</v>
      </c>
      <c r="G2989" t="s">
        <v>1177</v>
      </c>
      <c r="H2989" t="s">
        <v>525</v>
      </c>
      <c r="I2989" t="b">
        <v>0</v>
      </c>
      <c r="J2989" t="b">
        <v>1</v>
      </c>
      <c r="K2989" t="b">
        <v>0</v>
      </c>
      <c r="L2989" t="b">
        <v>0</v>
      </c>
      <c r="M2989" t="b">
        <v>0</v>
      </c>
      <c r="N2989" t="b">
        <v>0</v>
      </c>
      <c r="O2989" t="s">
        <v>57</v>
      </c>
      <c r="P2989" t="b">
        <v>0</v>
      </c>
      <c r="Q2989" t="b">
        <v>0</v>
      </c>
      <c r="R2989" t="s">
        <v>119</v>
      </c>
      <c r="S2989" t="s">
        <v>59</v>
      </c>
      <c r="T2989" t="s">
        <v>101</v>
      </c>
      <c r="U2989" t="s">
        <v>95</v>
      </c>
      <c r="V2989" t="s">
        <v>60</v>
      </c>
      <c r="W2989" t="s">
        <v>61</v>
      </c>
      <c r="X2989" t="s">
        <v>62</v>
      </c>
      <c r="Y2989" t="s">
        <v>63</v>
      </c>
      <c r="Z2989">
        <v>31.77</v>
      </c>
      <c r="AA2989">
        <v>0</v>
      </c>
      <c r="AB2989">
        <v>7.94</v>
      </c>
      <c r="AC2989">
        <v>17</v>
      </c>
      <c r="AD2989">
        <v>374</v>
      </c>
      <c r="AE2989">
        <v>456.1</v>
      </c>
      <c r="AF2989">
        <v>26</v>
      </c>
      <c r="AG2989" t="b">
        <v>0</v>
      </c>
      <c r="AH2989">
        <v>440</v>
      </c>
      <c r="AI2989">
        <f t="shared" si="46"/>
        <v>834.87671039123529</v>
      </c>
      <c r="AJ2989">
        <v>2</v>
      </c>
      <c r="AK2989" t="b">
        <v>1</v>
      </c>
      <c r="AL2989" t="b">
        <v>0</v>
      </c>
      <c r="AM2989" t="s">
        <v>576</v>
      </c>
      <c r="AN2989" s="1">
        <v>39603</v>
      </c>
      <c r="AO2989" s="1">
        <v>39741</v>
      </c>
      <c r="AP2989" s="1">
        <v>39895</v>
      </c>
      <c r="AQ2989" s="1">
        <v>39754</v>
      </c>
    </row>
    <row r="2990" spans="1:43">
      <c r="A2990" t="s">
        <v>5628</v>
      </c>
      <c r="B2990">
        <v>170993001012</v>
      </c>
      <c r="C2990" t="s">
        <v>181</v>
      </c>
      <c r="D2990" t="s">
        <v>182</v>
      </c>
      <c r="E2990">
        <v>60622</v>
      </c>
      <c r="F2990" t="s">
        <v>54</v>
      </c>
      <c r="G2990" t="s">
        <v>1145</v>
      </c>
      <c r="H2990" t="s">
        <v>184</v>
      </c>
      <c r="I2990" t="b">
        <v>0</v>
      </c>
      <c r="J2990" t="b">
        <v>1</v>
      </c>
      <c r="K2990" t="b">
        <v>0</v>
      </c>
      <c r="L2990" t="b">
        <v>0</v>
      </c>
      <c r="M2990" t="b">
        <v>0</v>
      </c>
      <c r="N2990" t="b">
        <v>0</v>
      </c>
      <c r="O2990" t="s">
        <v>77</v>
      </c>
      <c r="P2990" t="b">
        <v>0</v>
      </c>
      <c r="Q2990" t="b">
        <v>0</v>
      </c>
      <c r="R2990" t="s">
        <v>113</v>
      </c>
      <c r="S2990" t="s">
        <v>113</v>
      </c>
      <c r="V2990" t="s">
        <v>60</v>
      </c>
      <c r="W2990" t="s">
        <v>61</v>
      </c>
      <c r="X2990" t="s">
        <v>62</v>
      </c>
      <c r="Y2990" t="s">
        <v>151</v>
      </c>
      <c r="Z2990">
        <v>3.39</v>
      </c>
      <c r="AA2990">
        <v>0</v>
      </c>
      <c r="AB2990">
        <v>5.09</v>
      </c>
      <c r="AC2990">
        <v>35</v>
      </c>
      <c r="AD2990">
        <v>382.97</v>
      </c>
      <c r="AE2990">
        <v>440.2</v>
      </c>
      <c r="AF2990">
        <v>28</v>
      </c>
      <c r="AG2990" t="b">
        <v>1</v>
      </c>
      <c r="AH2990">
        <v>440.2</v>
      </c>
      <c r="AI2990">
        <f t="shared" si="46"/>
        <v>846.47440365860405</v>
      </c>
      <c r="AJ2990">
        <v>2</v>
      </c>
      <c r="AK2990" t="b">
        <v>0</v>
      </c>
      <c r="AL2990" t="b">
        <v>0</v>
      </c>
      <c r="AM2990" t="s">
        <v>576</v>
      </c>
      <c r="AN2990" s="1">
        <v>40362</v>
      </c>
      <c r="AO2990" s="1">
        <v>40379</v>
      </c>
      <c r="AP2990" s="1">
        <v>40458</v>
      </c>
      <c r="AQ2990" s="1">
        <v>40506</v>
      </c>
    </row>
    <row r="2991" spans="1:43">
      <c r="A2991" t="s">
        <v>5629</v>
      </c>
      <c r="B2991">
        <v>62271008157</v>
      </c>
      <c r="C2991" t="s">
        <v>130</v>
      </c>
      <c r="D2991" t="s">
        <v>128</v>
      </c>
      <c r="E2991">
        <v>90021</v>
      </c>
      <c r="F2991" t="s">
        <v>75</v>
      </c>
      <c r="G2991" t="s">
        <v>271</v>
      </c>
      <c r="H2991" t="s">
        <v>130</v>
      </c>
      <c r="I2991" t="b">
        <v>0</v>
      </c>
      <c r="J2991" t="b">
        <v>0</v>
      </c>
      <c r="K2991" t="b">
        <v>0</v>
      </c>
      <c r="L2991" t="b">
        <v>0</v>
      </c>
      <c r="M2991" t="b">
        <v>0</v>
      </c>
      <c r="N2991" t="b">
        <v>0</v>
      </c>
      <c r="O2991" t="s">
        <v>77</v>
      </c>
      <c r="P2991" t="b">
        <v>0</v>
      </c>
      <c r="Q2991" t="b">
        <v>0</v>
      </c>
      <c r="R2991" t="s">
        <v>267</v>
      </c>
      <c r="S2991" t="s">
        <v>95</v>
      </c>
      <c r="V2991" t="s">
        <v>71</v>
      </c>
      <c r="W2991" t="s">
        <v>114</v>
      </c>
      <c r="X2991" t="s">
        <v>62</v>
      </c>
      <c r="Y2991" t="s">
        <v>81</v>
      </c>
      <c r="AD2991">
        <v>378.23</v>
      </c>
      <c r="AE2991">
        <v>461.26</v>
      </c>
      <c r="AF2991">
        <v>30</v>
      </c>
      <c r="AG2991" t="b">
        <v>1</v>
      </c>
      <c r="AH2991">
        <v>440.57</v>
      </c>
      <c r="AI2991">
        <f t="shared" si="46"/>
        <v>868.14103620323783</v>
      </c>
      <c r="AJ2991">
        <v>3</v>
      </c>
      <c r="AK2991" t="b">
        <v>0</v>
      </c>
      <c r="AL2991" t="b">
        <v>0</v>
      </c>
      <c r="AM2991" t="s">
        <v>576</v>
      </c>
      <c r="AN2991" s="1">
        <v>38960</v>
      </c>
      <c r="AO2991" s="1">
        <v>38974</v>
      </c>
      <c r="AP2991" s="1">
        <v>39070</v>
      </c>
      <c r="AQ2991" s="1">
        <v>39202</v>
      </c>
    </row>
    <row r="2992" spans="1:43">
      <c r="A2992" t="s">
        <v>5630</v>
      </c>
      <c r="B2992">
        <v>260023401204</v>
      </c>
      <c r="C2992" t="s">
        <v>174</v>
      </c>
      <c r="D2992" t="s">
        <v>91</v>
      </c>
      <c r="E2992">
        <v>48235</v>
      </c>
      <c r="F2992" t="s">
        <v>75</v>
      </c>
      <c r="G2992" t="s">
        <v>5631</v>
      </c>
      <c r="H2992" t="s">
        <v>176</v>
      </c>
      <c r="I2992" t="b">
        <v>1</v>
      </c>
      <c r="J2992" t="b">
        <v>0</v>
      </c>
      <c r="K2992" t="b">
        <v>0</v>
      </c>
      <c r="L2992" t="b">
        <v>0</v>
      </c>
      <c r="M2992" t="b">
        <v>0</v>
      </c>
      <c r="N2992" t="b">
        <v>0</v>
      </c>
      <c r="O2992" t="s">
        <v>77</v>
      </c>
      <c r="P2992" t="b">
        <v>1</v>
      </c>
      <c r="Q2992" t="b">
        <v>0</v>
      </c>
      <c r="R2992" t="s">
        <v>58</v>
      </c>
      <c r="S2992" t="s">
        <v>59</v>
      </c>
      <c r="T2992" t="s">
        <v>119</v>
      </c>
      <c r="U2992" t="s">
        <v>59</v>
      </c>
      <c r="V2992" t="s">
        <v>60</v>
      </c>
      <c r="W2992" t="s">
        <v>114</v>
      </c>
      <c r="X2992" t="s">
        <v>107</v>
      </c>
      <c r="Y2992" t="s">
        <v>81</v>
      </c>
      <c r="Z2992">
        <v>0</v>
      </c>
      <c r="AA2992">
        <v>0</v>
      </c>
      <c r="AB2992">
        <v>6</v>
      </c>
      <c r="AC2992">
        <v>35</v>
      </c>
      <c r="AD2992">
        <v>440.82</v>
      </c>
      <c r="AE2992">
        <v>518.61</v>
      </c>
      <c r="AF2992">
        <v>55</v>
      </c>
      <c r="AG2992" t="b">
        <v>1</v>
      </c>
      <c r="AH2992">
        <v>440.82</v>
      </c>
      <c r="AI2992">
        <f t="shared" si="46"/>
        <v>882.93565278744973</v>
      </c>
      <c r="AJ2992">
        <v>1</v>
      </c>
      <c r="AK2992" t="b">
        <v>0</v>
      </c>
      <c r="AL2992" t="b">
        <v>0</v>
      </c>
      <c r="AM2992" t="s">
        <v>576</v>
      </c>
      <c r="AN2992" s="1">
        <v>40424</v>
      </c>
      <c r="AO2992" s="1">
        <v>40455</v>
      </c>
      <c r="AQ2992" s="1">
        <v>40574</v>
      </c>
    </row>
    <row r="2993" spans="1:43">
      <c r="A2993" t="s">
        <v>5632</v>
      </c>
      <c r="B2993">
        <v>360007805113</v>
      </c>
      <c r="C2993" t="s">
        <v>330</v>
      </c>
      <c r="D2993" t="s">
        <v>74</v>
      </c>
      <c r="E2993">
        <v>10023</v>
      </c>
      <c r="F2993" t="s">
        <v>75</v>
      </c>
      <c r="G2993" t="s">
        <v>331</v>
      </c>
      <c r="H2993" t="s">
        <v>332</v>
      </c>
      <c r="I2993" t="b">
        <v>0</v>
      </c>
      <c r="J2993" t="b">
        <v>0</v>
      </c>
      <c r="K2993" t="b">
        <v>0</v>
      </c>
      <c r="L2993" t="b">
        <v>0</v>
      </c>
      <c r="M2993" t="b">
        <v>0</v>
      </c>
      <c r="N2993" t="b">
        <v>0</v>
      </c>
      <c r="O2993" t="s">
        <v>77</v>
      </c>
      <c r="P2993" t="b">
        <v>0</v>
      </c>
      <c r="Q2993" t="b">
        <v>1</v>
      </c>
      <c r="R2993" t="s">
        <v>119</v>
      </c>
      <c r="S2993" t="s">
        <v>59</v>
      </c>
      <c r="V2993" t="s">
        <v>71</v>
      </c>
      <c r="W2993" t="s">
        <v>80</v>
      </c>
      <c r="X2993" t="s">
        <v>62</v>
      </c>
      <c r="Y2993" t="s">
        <v>88</v>
      </c>
      <c r="AD2993">
        <v>383.35</v>
      </c>
      <c r="AE2993">
        <v>467.5</v>
      </c>
      <c r="AF2993">
        <v>50</v>
      </c>
      <c r="AG2993" t="b">
        <v>1</v>
      </c>
      <c r="AH2993">
        <v>440.85</v>
      </c>
      <c r="AI2993">
        <f t="shared" si="46"/>
        <v>884.71940677755686</v>
      </c>
      <c r="AJ2993">
        <v>1</v>
      </c>
      <c r="AK2993" t="b">
        <v>0</v>
      </c>
      <c r="AL2993" t="b">
        <v>0</v>
      </c>
      <c r="AM2993" t="s">
        <v>576</v>
      </c>
      <c r="AN2993" s="1">
        <v>38715</v>
      </c>
      <c r="AO2993" s="1">
        <v>38774</v>
      </c>
      <c r="AP2993" s="1">
        <v>38812</v>
      </c>
      <c r="AQ2993" s="1">
        <v>38958</v>
      </c>
    </row>
    <row r="2994" spans="1:43">
      <c r="A2994" t="s">
        <v>5633</v>
      </c>
      <c r="B2994">
        <v>63432011383</v>
      </c>
      <c r="C2994" t="s">
        <v>242</v>
      </c>
      <c r="D2994" t="s">
        <v>128</v>
      </c>
      <c r="E2994">
        <v>92105</v>
      </c>
      <c r="F2994" t="s">
        <v>75</v>
      </c>
      <c r="G2994" t="s">
        <v>794</v>
      </c>
      <c r="H2994" t="s">
        <v>242</v>
      </c>
      <c r="I2994" t="b">
        <v>0</v>
      </c>
      <c r="J2994" t="b">
        <v>0</v>
      </c>
      <c r="K2994" t="b">
        <v>1</v>
      </c>
      <c r="L2994" t="b">
        <v>0</v>
      </c>
      <c r="M2994" t="b">
        <v>0</v>
      </c>
      <c r="N2994" t="b">
        <v>0</v>
      </c>
      <c r="O2994" t="s">
        <v>77</v>
      </c>
      <c r="P2994" t="b">
        <v>0</v>
      </c>
      <c r="Q2994" t="b">
        <v>0</v>
      </c>
      <c r="R2994" t="s">
        <v>58</v>
      </c>
      <c r="S2994" t="s">
        <v>59</v>
      </c>
      <c r="V2994" t="s">
        <v>60</v>
      </c>
      <c r="W2994" t="s">
        <v>61</v>
      </c>
      <c r="X2994" t="s">
        <v>62</v>
      </c>
      <c r="Y2994" t="s">
        <v>81</v>
      </c>
      <c r="Z2994">
        <v>29.9</v>
      </c>
      <c r="AA2994">
        <v>21.68</v>
      </c>
      <c r="AB2994">
        <v>7.48</v>
      </c>
      <c r="AC2994">
        <v>17</v>
      </c>
      <c r="AD2994">
        <v>375</v>
      </c>
      <c r="AE2994">
        <v>457.32</v>
      </c>
      <c r="AF2994">
        <v>20</v>
      </c>
      <c r="AG2994" t="b">
        <v>1</v>
      </c>
      <c r="AH2994">
        <v>441.18</v>
      </c>
      <c r="AI2994">
        <f t="shared" si="46"/>
        <v>904.45950066871558</v>
      </c>
      <c r="AJ2994">
        <v>2</v>
      </c>
      <c r="AK2994" t="b">
        <v>0</v>
      </c>
      <c r="AL2994" t="b">
        <v>0</v>
      </c>
      <c r="AM2994" t="s">
        <v>576</v>
      </c>
      <c r="AN2994" s="1">
        <v>39724</v>
      </c>
      <c r="AO2994" s="1">
        <v>39819</v>
      </c>
      <c r="AP2994" s="1">
        <v>39890</v>
      </c>
      <c r="AQ2994" s="1">
        <v>39879</v>
      </c>
    </row>
    <row r="2995" spans="1:43">
      <c r="A2995" t="s">
        <v>5634</v>
      </c>
      <c r="B2995">
        <v>370078000323</v>
      </c>
      <c r="C2995" t="s">
        <v>1367</v>
      </c>
      <c r="D2995" t="s">
        <v>67</v>
      </c>
      <c r="E2995">
        <v>28906</v>
      </c>
      <c r="F2995" t="s">
        <v>68</v>
      </c>
      <c r="G2995" t="s">
        <v>1368</v>
      </c>
      <c r="H2995" t="s">
        <v>1079</v>
      </c>
      <c r="I2995" t="b">
        <v>0</v>
      </c>
      <c r="J2995" t="b">
        <v>1</v>
      </c>
      <c r="K2995" t="b">
        <v>0</v>
      </c>
      <c r="L2995" t="b">
        <v>0</v>
      </c>
      <c r="M2995" t="b">
        <v>0</v>
      </c>
      <c r="N2995" t="b">
        <v>0</v>
      </c>
      <c r="O2995" t="s">
        <v>57</v>
      </c>
      <c r="P2995" t="b">
        <v>0</v>
      </c>
      <c r="Q2995" t="b">
        <v>0</v>
      </c>
      <c r="R2995" t="s">
        <v>113</v>
      </c>
      <c r="S2995" t="s">
        <v>113</v>
      </c>
      <c r="V2995" t="s">
        <v>60</v>
      </c>
      <c r="W2995" t="s">
        <v>61</v>
      </c>
      <c r="X2995" t="s">
        <v>62</v>
      </c>
      <c r="Y2995" t="s">
        <v>88</v>
      </c>
      <c r="Z2995">
        <v>0</v>
      </c>
      <c r="AA2995">
        <v>24.27</v>
      </c>
      <c r="AB2995">
        <v>4.67</v>
      </c>
      <c r="AC2995">
        <v>35</v>
      </c>
      <c r="AD2995">
        <v>375.03</v>
      </c>
      <c r="AE2995">
        <v>441.21</v>
      </c>
      <c r="AF2995">
        <v>8</v>
      </c>
      <c r="AG2995" t="b">
        <v>1</v>
      </c>
      <c r="AH2995">
        <v>441.21</v>
      </c>
      <c r="AI2995">
        <f t="shared" si="46"/>
        <v>906.26485465881933</v>
      </c>
      <c r="AJ2995">
        <v>7</v>
      </c>
      <c r="AK2995" t="b">
        <v>0</v>
      </c>
      <c r="AL2995" t="b">
        <v>1</v>
      </c>
      <c r="AM2995" t="s">
        <v>576</v>
      </c>
      <c r="AN2995" s="1">
        <v>40437</v>
      </c>
      <c r="AO2995" s="1">
        <v>40444</v>
      </c>
      <c r="AP2995" s="1">
        <v>40445</v>
      </c>
      <c r="AQ2995" s="1">
        <v>40586</v>
      </c>
    </row>
    <row r="2996" spans="1:43">
      <c r="A2996" t="s">
        <v>5635</v>
      </c>
      <c r="B2996">
        <v>320006000073</v>
      </c>
      <c r="C2996" t="s">
        <v>226</v>
      </c>
      <c r="D2996" t="s">
        <v>227</v>
      </c>
      <c r="E2996">
        <v>89106</v>
      </c>
      <c r="F2996" t="s">
        <v>75</v>
      </c>
      <c r="G2996" t="s">
        <v>228</v>
      </c>
      <c r="H2996" t="s">
        <v>229</v>
      </c>
      <c r="I2996" t="b">
        <v>0</v>
      </c>
      <c r="J2996" t="b">
        <v>0</v>
      </c>
      <c r="K2996" t="b">
        <v>0</v>
      </c>
      <c r="L2996" t="b">
        <v>0</v>
      </c>
      <c r="M2996" t="b">
        <v>0</v>
      </c>
      <c r="N2996" t="b">
        <v>0</v>
      </c>
      <c r="O2996" t="s">
        <v>57</v>
      </c>
      <c r="P2996" t="b">
        <v>0</v>
      </c>
      <c r="Q2996" t="b">
        <v>0</v>
      </c>
      <c r="R2996" t="s">
        <v>58</v>
      </c>
      <c r="S2996" t="s">
        <v>59</v>
      </c>
      <c r="T2996" t="s">
        <v>136</v>
      </c>
      <c r="U2996" t="s">
        <v>137</v>
      </c>
      <c r="V2996" t="s">
        <v>60</v>
      </c>
      <c r="W2996" t="s">
        <v>80</v>
      </c>
      <c r="X2996" t="s">
        <v>62</v>
      </c>
      <c r="Y2996" t="s">
        <v>63</v>
      </c>
      <c r="Z2996">
        <v>29.9</v>
      </c>
      <c r="AA2996">
        <v>19.440000000000001</v>
      </c>
      <c r="AB2996">
        <v>4.49</v>
      </c>
      <c r="AC2996">
        <v>9</v>
      </c>
      <c r="AD2996">
        <v>361.82</v>
      </c>
      <c r="AE2996">
        <v>441.24</v>
      </c>
      <c r="AF2996">
        <v>18</v>
      </c>
      <c r="AG2996" t="b">
        <v>1</v>
      </c>
      <c r="AH2996">
        <v>441.24</v>
      </c>
      <c r="AI2996">
        <f t="shared" si="46"/>
        <v>908.0720086489265</v>
      </c>
      <c r="AJ2996">
        <v>4</v>
      </c>
      <c r="AK2996" t="b">
        <v>1</v>
      </c>
      <c r="AL2996" t="b">
        <v>0</v>
      </c>
      <c r="AM2996" t="s">
        <v>576</v>
      </c>
      <c r="AN2996" s="1">
        <v>40075</v>
      </c>
      <c r="AO2996" s="1">
        <v>40157</v>
      </c>
      <c r="AP2996" s="1">
        <v>40315</v>
      </c>
      <c r="AQ2996" s="1">
        <v>40231</v>
      </c>
    </row>
    <row r="2997" spans="1:43">
      <c r="A2997" t="s">
        <v>5636</v>
      </c>
      <c r="C2997" t="s">
        <v>3941</v>
      </c>
      <c r="D2997" t="s">
        <v>67</v>
      </c>
      <c r="E2997">
        <v>27560</v>
      </c>
      <c r="F2997" t="s">
        <v>54</v>
      </c>
      <c r="G2997" t="s">
        <v>913</v>
      </c>
      <c r="H2997" t="s">
        <v>431</v>
      </c>
      <c r="I2997" t="b">
        <v>1</v>
      </c>
      <c r="J2997" t="b">
        <v>0</v>
      </c>
      <c r="K2997" t="b">
        <v>0</v>
      </c>
      <c r="L2997" t="b">
        <v>0</v>
      </c>
      <c r="M2997" t="b">
        <v>0</v>
      </c>
      <c r="N2997" t="b">
        <v>0</v>
      </c>
      <c r="O2997" t="s">
        <v>57</v>
      </c>
      <c r="P2997" t="b">
        <v>0</v>
      </c>
      <c r="Q2997" t="b">
        <v>0</v>
      </c>
      <c r="R2997" t="s">
        <v>99</v>
      </c>
      <c r="S2997" t="s">
        <v>100</v>
      </c>
      <c r="T2997" t="s">
        <v>99</v>
      </c>
      <c r="U2997" t="s">
        <v>100</v>
      </c>
      <c r="V2997" t="s">
        <v>71</v>
      </c>
      <c r="W2997" t="s">
        <v>61</v>
      </c>
      <c r="X2997" t="s">
        <v>287</v>
      </c>
      <c r="Y2997" t="s">
        <v>81</v>
      </c>
      <c r="Z2997">
        <v>26.9</v>
      </c>
      <c r="AA2997">
        <v>11.43</v>
      </c>
      <c r="AB2997">
        <v>6.73</v>
      </c>
      <c r="AC2997">
        <v>17</v>
      </c>
      <c r="AD2997">
        <v>331</v>
      </c>
      <c r="AE2997">
        <v>403.66</v>
      </c>
      <c r="AF2997">
        <v>240</v>
      </c>
      <c r="AG2997" t="b">
        <v>1</v>
      </c>
      <c r="AH2997">
        <v>441.33</v>
      </c>
      <c r="AI2997">
        <f t="shared" si="46"/>
        <v>913.50427061924131</v>
      </c>
      <c r="AJ2997">
        <v>1</v>
      </c>
      <c r="AK2997" t="b">
        <v>0</v>
      </c>
      <c r="AL2997" t="b">
        <v>0</v>
      </c>
      <c r="AM2997" t="s">
        <v>576</v>
      </c>
      <c r="AN2997" s="1">
        <v>39725</v>
      </c>
      <c r="AO2997" s="1">
        <v>39874</v>
      </c>
      <c r="AP2997" s="1">
        <v>39968</v>
      </c>
      <c r="AQ2997" s="1">
        <v>39879</v>
      </c>
    </row>
    <row r="2998" spans="1:43">
      <c r="A2998" t="s">
        <v>5637</v>
      </c>
      <c r="B2998">
        <v>293168002215</v>
      </c>
      <c r="C2998" t="s">
        <v>5638</v>
      </c>
      <c r="D2998" t="s">
        <v>715</v>
      </c>
      <c r="E2998">
        <v>65775</v>
      </c>
      <c r="F2998" t="s">
        <v>68</v>
      </c>
      <c r="G2998" t="s">
        <v>5639</v>
      </c>
      <c r="H2998" t="s">
        <v>5640</v>
      </c>
      <c r="I2998" t="b">
        <v>0</v>
      </c>
      <c r="J2998" t="b">
        <v>0</v>
      </c>
      <c r="K2998" t="b">
        <v>0</v>
      </c>
      <c r="L2998" t="b">
        <v>0</v>
      </c>
      <c r="M2998" t="b">
        <v>0</v>
      </c>
      <c r="N2998" t="b">
        <v>0</v>
      </c>
      <c r="O2998" t="s">
        <v>142</v>
      </c>
      <c r="P2998" t="b">
        <v>0</v>
      </c>
      <c r="Q2998" t="b">
        <v>0</v>
      </c>
      <c r="R2998" t="s">
        <v>94</v>
      </c>
      <c r="S2998" t="s">
        <v>95</v>
      </c>
      <c r="T2998" t="s">
        <v>155</v>
      </c>
      <c r="U2998" t="s">
        <v>137</v>
      </c>
      <c r="V2998" t="s">
        <v>60</v>
      </c>
      <c r="W2998" t="s">
        <v>61</v>
      </c>
      <c r="X2998" t="s">
        <v>62</v>
      </c>
      <c r="Y2998" t="s">
        <v>88</v>
      </c>
      <c r="Z2998">
        <v>30.51</v>
      </c>
      <c r="AA2998">
        <v>12.9</v>
      </c>
      <c r="AB2998">
        <v>4.58</v>
      </c>
      <c r="AC2998">
        <v>9</v>
      </c>
      <c r="AD2998">
        <v>362</v>
      </c>
      <c r="AE2998">
        <v>441.46</v>
      </c>
      <c r="AF2998">
        <v>20</v>
      </c>
      <c r="AG2998" t="b">
        <v>1</v>
      </c>
      <c r="AH2998">
        <v>441.47</v>
      </c>
      <c r="AI2998">
        <f t="shared" si="46"/>
        <v>921.98665590640258</v>
      </c>
      <c r="AJ2998">
        <v>6</v>
      </c>
      <c r="AK2998" t="b">
        <v>1</v>
      </c>
      <c r="AL2998" t="b">
        <v>0</v>
      </c>
      <c r="AM2998" t="s">
        <v>576</v>
      </c>
      <c r="AN2998" s="1">
        <v>39969</v>
      </c>
      <c r="AO2998" s="1">
        <v>40030</v>
      </c>
      <c r="AP2998" s="1">
        <v>40161</v>
      </c>
      <c r="AQ2998" s="1">
        <v>40128</v>
      </c>
    </row>
    <row r="2999" spans="1:43">
      <c r="A2999" t="s">
        <v>5641</v>
      </c>
      <c r="B2999">
        <v>62250002724</v>
      </c>
      <c r="C2999" t="s">
        <v>1997</v>
      </c>
      <c r="D2999" t="s">
        <v>128</v>
      </c>
      <c r="E2999">
        <v>90712</v>
      </c>
      <c r="F2999" t="s">
        <v>54</v>
      </c>
      <c r="G2999" t="s">
        <v>3607</v>
      </c>
      <c r="H2999" t="s">
        <v>130</v>
      </c>
      <c r="I2999" t="b">
        <v>0</v>
      </c>
      <c r="J2999" t="b">
        <v>0</v>
      </c>
      <c r="K2999" t="b">
        <v>0</v>
      </c>
      <c r="L2999" t="b">
        <v>0</v>
      </c>
      <c r="M2999" t="b">
        <v>0</v>
      </c>
      <c r="N2999" t="b">
        <v>0</v>
      </c>
      <c r="O2999" t="s">
        <v>57</v>
      </c>
      <c r="P2999" t="b">
        <v>0</v>
      </c>
      <c r="Q2999" t="b">
        <v>0</v>
      </c>
      <c r="R2999" t="s">
        <v>104</v>
      </c>
      <c r="S2999" t="s">
        <v>95</v>
      </c>
      <c r="T2999" t="s">
        <v>94</v>
      </c>
      <c r="U2999" t="s">
        <v>95</v>
      </c>
      <c r="V2999" t="s">
        <v>71</v>
      </c>
      <c r="W2999" t="s">
        <v>80</v>
      </c>
      <c r="X2999" t="s">
        <v>62</v>
      </c>
      <c r="Y2999" t="s">
        <v>151</v>
      </c>
      <c r="Z2999">
        <v>30</v>
      </c>
      <c r="AA2999">
        <v>21.75</v>
      </c>
      <c r="AB2999">
        <v>7.5</v>
      </c>
      <c r="AC2999">
        <v>17</v>
      </c>
      <c r="AD2999">
        <v>376</v>
      </c>
      <c r="AE2999">
        <v>458.54</v>
      </c>
      <c r="AF2999">
        <v>176</v>
      </c>
      <c r="AG2999" t="b">
        <v>1</v>
      </c>
      <c r="AH2999">
        <v>442.35</v>
      </c>
      <c r="AI2999">
        <f t="shared" si="46"/>
        <v>976.20210628282803</v>
      </c>
      <c r="AJ2999">
        <v>13</v>
      </c>
      <c r="AK2999" t="b">
        <v>0</v>
      </c>
      <c r="AL2999" t="b">
        <v>0</v>
      </c>
      <c r="AM2999" t="s">
        <v>576</v>
      </c>
      <c r="AN2999" s="1">
        <v>39764</v>
      </c>
      <c r="AO2999" s="1">
        <v>39919</v>
      </c>
      <c r="AP2999" s="1">
        <v>39986</v>
      </c>
      <c r="AQ2999" s="1">
        <v>39920</v>
      </c>
    </row>
    <row r="3000" spans="1:43">
      <c r="A3000" t="s">
        <v>5642</v>
      </c>
      <c r="B3000">
        <v>130498001688</v>
      </c>
      <c r="C3000" t="s">
        <v>5643</v>
      </c>
      <c r="D3000" t="s">
        <v>280</v>
      </c>
      <c r="E3000">
        <v>31794</v>
      </c>
      <c r="F3000" t="s">
        <v>68</v>
      </c>
      <c r="G3000" t="s">
        <v>5644</v>
      </c>
      <c r="H3000" t="s">
        <v>5645</v>
      </c>
      <c r="I3000" t="b">
        <v>0</v>
      </c>
      <c r="J3000" t="b">
        <v>0</v>
      </c>
      <c r="K3000" t="b">
        <v>0</v>
      </c>
      <c r="L3000" t="b">
        <v>0</v>
      </c>
      <c r="M3000" t="b">
        <v>0</v>
      </c>
      <c r="N3000" t="b">
        <v>0</v>
      </c>
      <c r="O3000" t="s">
        <v>57</v>
      </c>
      <c r="P3000" t="b">
        <v>0</v>
      </c>
      <c r="Q3000" t="b">
        <v>0</v>
      </c>
      <c r="R3000" t="s">
        <v>119</v>
      </c>
      <c r="S3000" t="s">
        <v>59</v>
      </c>
      <c r="T3000" t="s">
        <v>101</v>
      </c>
      <c r="U3000" t="s">
        <v>95</v>
      </c>
      <c r="V3000" t="s">
        <v>71</v>
      </c>
      <c r="W3000" t="s">
        <v>61</v>
      </c>
      <c r="X3000" t="s">
        <v>62</v>
      </c>
      <c r="Y3000" t="s">
        <v>81</v>
      </c>
      <c r="Z3000">
        <v>30.82</v>
      </c>
      <c r="AA3000">
        <v>12.33</v>
      </c>
      <c r="AB3000">
        <v>7.71</v>
      </c>
      <c r="AC3000">
        <v>17</v>
      </c>
      <c r="AD3000">
        <v>376</v>
      </c>
      <c r="AE3000">
        <v>458.54</v>
      </c>
      <c r="AF3000">
        <v>20</v>
      </c>
      <c r="AG3000" t="b">
        <v>1</v>
      </c>
      <c r="AH3000">
        <v>442.35</v>
      </c>
      <c r="AI3000">
        <f t="shared" si="46"/>
        <v>976.20210628282803</v>
      </c>
      <c r="AJ3000">
        <v>5</v>
      </c>
      <c r="AK3000" t="b">
        <v>0</v>
      </c>
      <c r="AL3000" t="b">
        <v>0</v>
      </c>
      <c r="AM3000" t="s">
        <v>576</v>
      </c>
      <c r="AN3000" s="1">
        <v>39392</v>
      </c>
      <c r="AO3000" s="1">
        <v>39531</v>
      </c>
      <c r="AP3000" s="1">
        <v>39599</v>
      </c>
      <c r="AQ3000" s="1">
        <v>39573</v>
      </c>
    </row>
    <row r="3001" spans="1:43">
      <c r="A3001" t="s">
        <v>5646</v>
      </c>
      <c r="B3001">
        <v>421890002647</v>
      </c>
      <c r="C3001" t="s">
        <v>2148</v>
      </c>
      <c r="D3001" t="s">
        <v>546</v>
      </c>
      <c r="E3001">
        <v>17562</v>
      </c>
      <c r="F3001" t="s">
        <v>68</v>
      </c>
      <c r="G3001" t="s">
        <v>2149</v>
      </c>
      <c r="H3001" t="s">
        <v>719</v>
      </c>
      <c r="I3001" t="b">
        <v>0</v>
      </c>
      <c r="J3001" t="b">
        <v>0</v>
      </c>
      <c r="K3001" t="b">
        <v>0</v>
      </c>
      <c r="L3001" t="b">
        <v>0</v>
      </c>
      <c r="M3001" t="b">
        <v>0</v>
      </c>
      <c r="N3001" t="b">
        <v>0</v>
      </c>
      <c r="O3001" t="s">
        <v>77</v>
      </c>
      <c r="P3001" t="b">
        <v>0</v>
      </c>
      <c r="Q3001" t="b">
        <v>0</v>
      </c>
      <c r="R3001" t="s">
        <v>58</v>
      </c>
      <c r="S3001" t="s">
        <v>59</v>
      </c>
      <c r="V3001" t="s">
        <v>71</v>
      </c>
      <c r="W3001" t="s">
        <v>114</v>
      </c>
      <c r="X3001" t="s">
        <v>62</v>
      </c>
      <c r="Y3001" t="s">
        <v>81</v>
      </c>
      <c r="Z3001">
        <v>28.47</v>
      </c>
      <c r="AA3001">
        <v>17.079999999999998</v>
      </c>
      <c r="AB3001">
        <v>7.12</v>
      </c>
      <c r="AC3001">
        <v>17</v>
      </c>
      <c r="AD3001">
        <v>354</v>
      </c>
      <c r="AE3001">
        <v>431.71</v>
      </c>
      <c r="AF3001">
        <v>60</v>
      </c>
      <c r="AG3001" t="b">
        <v>0</v>
      </c>
      <c r="AH3001">
        <v>442.5</v>
      </c>
      <c r="AI3001">
        <f t="shared" si="46"/>
        <v>985.59787623335365</v>
      </c>
      <c r="AJ3001">
        <v>2</v>
      </c>
      <c r="AK3001" t="b">
        <v>1</v>
      </c>
      <c r="AL3001" t="b">
        <v>0</v>
      </c>
      <c r="AM3001" t="s">
        <v>576</v>
      </c>
      <c r="AN3001" s="1">
        <v>39696</v>
      </c>
      <c r="AO3001" s="1">
        <v>39761</v>
      </c>
      <c r="AP3001" s="1">
        <v>39812</v>
      </c>
      <c r="AQ3001" s="1">
        <v>39847</v>
      </c>
    </row>
    <row r="3002" spans="1:43">
      <c r="A3002" t="s">
        <v>5647</v>
      </c>
      <c r="B3002">
        <v>484110004695</v>
      </c>
      <c r="C3002" t="s">
        <v>462</v>
      </c>
      <c r="D3002" t="s">
        <v>248</v>
      </c>
      <c r="E3002">
        <v>77080</v>
      </c>
      <c r="F3002" t="s">
        <v>75</v>
      </c>
      <c r="G3002" t="s">
        <v>5648</v>
      </c>
      <c r="H3002" t="s">
        <v>464</v>
      </c>
      <c r="I3002" t="b">
        <v>0</v>
      </c>
      <c r="J3002" t="b">
        <v>0</v>
      </c>
      <c r="K3002" t="b">
        <v>0</v>
      </c>
      <c r="L3002" t="b">
        <v>0</v>
      </c>
      <c r="M3002" t="b">
        <v>0</v>
      </c>
      <c r="N3002" t="b">
        <v>0</v>
      </c>
      <c r="O3002" t="s">
        <v>77</v>
      </c>
      <c r="P3002" t="b">
        <v>0</v>
      </c>
      <c r="Q3002" t="b">
        <v>0</v>
      </c>
      <c r="R3002" t="s">
        <v>99</v>
      </c>
      <c r="S3002" t="s">
        <v>100</v>
      </c>
      <c r="T3002" t="s">
        <v>78</v>
      </c>
      <c r="U3002" t="s">
        <v>79</v>
      </c>
      <c r="V3002" t="s">
        <v>60</v>
      </c>
      <c r="W3002" t="s">
        <v>61</v>
      </c>
      <c r="X3002" t="s">
        <v>62</v>
      </c>
      <c r="Y3002" t="s">
        <v>81</v>
      </c>
      <c r="Z3002">
        <v>0</v>
      </c>
      <c r="AA3002">
        <v>0</v>
      </c>
      <c r="AB3002">
        <v>5.32</v>
      </c>
      <c r="AC3002">
        <v>35</v>
      </c>
      <c r="AD3002">
        <v>395.18</v>
      </c>
      <c r="AE3002">
        <v>454.23</v>
      </c>
      <c r="AF3002">
        <v>680</v>
      </c>
      <c r="AG3002" t="b">
        <v>1</v>
      </c>
      <c r="AH3002">
        <v>442.63</v>
      </c>
      <c r="AI3002">
        <f t="shared" si="46"/>
        <v>993.77727685714353</v>
      </c>
      <c r="AJ3002">
        <v>5</v>
      </c>
      <c r="AK3002" t="b">
        <v>0</v>
      </c>
      <c r="AL3002" t="b">
        <v>0</v>
      </c>
      <c r="AM3002" t="s">
        <v>576</v>
      </c>
      <c r="AN3002" s="1">
        <v>40357</v>
      </c>
      <c r="AO3002" s="1">
        <v>40492</v>
      </c>
      <c r="AP3002" s="1">
        <v>40553</v>
      </c>
      <c r="AQ3002" s="1">
        <v>40506</v>
      </c>
    </row>
    <row r="3003" spans="1:43">
      <c r="A3003" t="s">
        <v>5649</v>
      </c>
      <c r="C3003" t="s">
        <v>5650</v>
      </c>
      <c r="D3003" t="s">
        <v>74</v>
      </c>
      <c r="E3003">
        <v>11372</v>
      </c>
      <c r="F3003" t="s">
        <v>75</v>
      </c>
      <c r="G3003" t="s">
        <v>76</v>
      </c>
      <c r="H3003" t="s">
        <v>118</v>
      </c>
      <c r="I3003" t="b">
        <v>0</v>
      </c>
      <c r="J3003" t="b">
        <v>1</v>
      </c>
      <c r="K3003" t="b">
        <v>0</v>
      </c>
      <c r="L3003" t="b">
        <v>0</v>
      </c>
      <c r="M3003" t="b">
        <v>0</v>
      </c>
      <c r="N3003" t="b">
        <v>0</v>
      </c>
      <c r="O3003" t="s">
        <v>87</v>
      </c>
      <c r="P3003" t="b">
        <v>0</v>
      </c>
      <c r="Q3003" t="b">
        <v>0</v>
      </c>
      <c r="R3003" t="s">
        <v>99</v>
      </c>
      <c r="S3003" t="s">
        <v>100</v>
      </c>
      <c r="V3003" t="s">
        <v>60</v>
      </c>
      <c r="W3003" t="s">
        <v>61</v>
      </c>
      <c r="X3003" t="s">
        <v>62</v>
      </c>
      <c r="Y3003" t="s">
        <v>63</v>
      </c>
      <c r="Z3003">
        <v>0</v>
      </c>
      <c r="AA3003">
        <v>0</v>
      </c>
      <c r="AB3003">
        <v>5.44</v>
      </c>
      <c r="AC3003">
        <v>9</v>
      </c>
      <c r="AD3003">
        <v>377.04</v>
      </c>
      <c r="AE3003">
        <v>459.8</v>
      </c>
      <c r="AF3003">
        <v>350</v>
      </c>
      <c r="AG3003" t="b">
        <v>1</v>
      </c>
      <c r="AH3003">
        <v>442.7</v>
      </c>
      <c r="AI3003">
        <f t="shared" si="46"/>
        <v>998.1955695007224</v>
      </c>
      <c r="AJ3003">
        <v>3</v>
      </c>
      <c r="AK3003" t="b">
        <v>1</v>
      </c>
      <c r="AL3003" t="b">
        <v>1</v>
      </c>
      <c r="AM3003" t="s">
        <v>576</v>
      </c>
      <c r="AN3003" s="1">
        <v>40192</v>
      </c>
      <c r="AO3003" s="1">
        <v>40261</v>
      </c>
      <c r="AP3003" s="1">
        <v>40358</v>
      </c>
      <c r="AQ3003" s="1">
        <v>40349</v>
      </c>
    </row>
    <row r="3004" spans="1:43">
      <c r="A3004" t="s">
        <v>5651</v>
      </c>
      <c r="B3004">
        <v>63441005605</v>
      </c>
      <c r="C3004" t="s">
        <v>205</v>
      </c>
      <c r="D3004" t="s">
        <v>128</v>
      </c>
      <c r="E3004">
        <v>94134</v>
      </c>
      <c r="F3004" t="s">
        <v>75</v>
      </c>
      <c r="G3004" t="s">
        <v>206</v>
      </c>
      <c r="H3004" t="s">
        <v>205</v>
      </c>
      <c r="I3004" t="b">
        <v>0</v>
      </c>
      <c r="J3004" t="b">
        <v>0</v>
      </c>
      <c r="K3004" t="b">
        <v>0</v>
      </c>
      <c r="L3004" t="b">
        <v>0</v>
      </c>
      <c r="M3004" t="b">
        <v>0</v>
      </c>
      <c r="N3004" t="b">
        <v>0</v>
      </c>
      <c r="O3004" t="s">
        <v>77</v>
      </c>
      <c r="P3004" t="b">
        <v>0</v>
      </c>
      <c r="Q3004" t="b">
        <v>0</v>
      </c>
      <c r="R3004" t="s">
        <v>58</v>
      </c>
      <c r="S3004" t="s">
        <v>59</v>
      </c>
      <c r="V3004" t="s">
        <v>60</v>
      </c>
      <c r="W3004" t="s">
        <v>114</v>
      </c>
      <c r="X3004" t="s">
        <v>62</v>
      </c>
      <c r="Y3004" t="s">
        <v>63</v>
      </c>
      <c r="Z3004">
        <v>0</v>
      </c>
      <c r="AA3004">
        <v>23.61</v>
      </c>
      <c r="AB3004">
        <v>4.88</v>
      </c>
      <c r="AC3004">
        <v>9</v>
      </c>
      <c r="AD3004">
        <v>363.09</v>
      </c>
      <c r="AE3004">
        <v>442.79</v>
      </c>
      <c r="AF3004">
        <v>20</v>
      </c>
      <c r="AG3004" t="b">
        <v>1</v>
      </c>
      <c r="AH3004">
        <v>442.8</v>
      </c>
      <c r="AI3004">
        <f t="shared" si="46"/>
        <v>1004.5244161344086</v>
      </c>
      <c r="AJ3004">
        <v>16</v>
      </c>
      <c r="AK3004" t="b">
        <v>0</v>
      </c>
      <c r="AL3004" t="b">
        <v>1</v>
      </c>
      <c r="AM3004" t="s">
        <v>576</v>
      </c>
      <c r="AN3004" s="1">
        <v>40270</v>
      </c>
      <c r="AO3004" s="1">
        <v>40382</v>
      </c>
      <c r="AP3004" s="1">
        <v>40534</v>
      </c>
      <c r="AQ3004" s="1">
        <v>40420</v>
      </c>
    </row>
    <row r="3005" spans="1:43">
      <c r="A3005" t="s">
        <v>5652</v>
      </c>
      <c r="B3005">
        <v>90483000986</v>
      </c>
      <c r="C3005" t="s">
        <v>5315</v>
      </c>
      <c r="D3005" t="s">
        <v>557</v>
      </c>
      <c r="E3005">
        <v>6704</v>
      </c>
      <c r="F3005" t="s">
        <v>75</v>
      </c>
      <c r="G3005" t="s">
        <v>5316</v>
      </c>
      <c r="H3005" t="s">
        <v>559</v>
      </c>
      <c r="I3005" t="b">
        <v>0</v>
      </c>
      <c r="J3005" t="b">
        <v>0</v>
      </c>
      <c r="K3005" t="b">
        <v>0</v>
      </c>
      <c r="L3005" t="b">
        <v>0</v>
      </c>
      <c r="M3005" t="b">
        <v>0</v>
      </c>
      <c r="N3005" t="b">
        <v>0</v>
      </c>
      <c r="O3005" t="s">
        <v>57</v>
      </c>
      <c r="P3005" t="b">
        <v>0</v>
      </c>
      <c r="Q3005" t="b">
        <v>0</v>
      </c>
      <c r="R3005" t="s">
        <v>99</v>
      </c>
      <c r="S3005" t="s">
        <v>100</v>
      </c>
      <c r="T3005" t="s">
        <v>58</v>
      </c>
      <c r="U3005" t="s">
        <v>59</v>
      </c>
      <c r="V3005" t="s">
        <v>60</v>
      </c>
      <c r="W3005" t="s">
        <v>80</v>
      </c>
      <c r="X3005" t="s">
        <v>62</v>
      </c>
      <c r="Y3005" t="s">
        <v>63</v>
      </c>
      <c r="Z3005">
        <v>32</v>
      </c>
      <c r="AA3005">
        <v>0</v>
      </c>
      <c r="AB3005">
        <v>8</v>
      </c>
      <c r="AC3005">
        <v>17</v>
      </c>
      <c r="AD3005">
        <v>377</v>
      </c>
      <c r="AE3005">
        <v>459.76</v>
      </c>
      <c r="AF3005">
        <v>1000</v>
      </c>
      <c r="AG3005" t="b">
        <v>1</v>
      </c>
      <c r="AH3005">
        <v>443.53</v>
      </c>
      <c r="AI3005">
        <f t="shared" si="46"/>
        <v>1051.3308965603046</v>
      </c>
      <c r="AJ3005">
        <v>5</v>
      </c>
      <c r="AK3005" t="b">
        <v>0</v>
      </c>
      <c r="AL3005" t="b">
        <v>0</v>
      </c>
      <c r="AM3005" t="s">
        <v>576</v>
      </c>
      <c r="AN3005" s="1">
        <v>39842</v>
      </c>
      <c r="AO3005" s="1">
        <v>39887</v>
      </c>
      <c r="AQ3005" s="1">
        <v>39993</v>
      </c>
    </row>
    <row r="3006" spans="1:43">
      <c r="A3006" t="s">
        <v>5653</v>
      </c>
      <c r="B3006">
        <v>450201001447</v>
      </c>
      <c r="C3006" t="s">
        <v>2825</v>
      </c>
      <c r="D3006" t="s">
        <v>196</v>
      </c>
      <c r="E3006">
        <v>29420</v>
      </c>
      <c r="F3006" t="s">
        <v>54</v>
      </c>
      <c r="G3006" t="s">
        <v>197</v>
      </c>
      <c r="H3006" t="s">
        <v>198</v>
      </c>
      <c r="I3006" t="b">
        <v>0</v>
      </c>
      <c r="J3006" t="b">
        <v>0</v>
      </c>
      <c r="K3006" t="b">
        <v>0</v>
      </c>
      <c r="L3006" t="b">
        <v>0</v>
      </c>
      <c r="M3006" t="b">
        <v>0</v>
      </c>
      <c r="N3006" t="b">
        <v>0</v>
      </c>
      <c r="O3006" t="s">
        <v>57</v>
      </c>
      <c r="P3006" t="b">
        <v>0</v>
      </c>
      <c r="Q3006" t="b">
        <v>0</v>
      </c>
      <c r="R3006" t="s">
        <v>357</v>
      </c>
      <c r="S3006" t="s">
        <v>137</v>
      </c>
      <c r="T3006" t="s">
        <v>58</v>
      </c>
      <c r="U3006" t="s">
        <v>59</v>
      </c>
      <c r="V3006" t="s">
        <v>60</v>
      </c>
      <c r="W3006" t="s">
        <v>61</v>
      </c>
      <c r="X3006" t="s">
        <v>62</v>
      </c>
      <c r="Y3006" t="s">
        <v>81</v>
      </c>
      <c r="Z3006">
        <v>30.61</v>
      </c>
      <c r="AA3006">
        <v>15.3</v>
      </c>
      <c r="AB3006">
        <v>7.65</v>
      </c>
      <c r="AC3006">
        <v>17</v>
      </c>
      <c r="AD3006">
        <v>377</v>
      </c>
      <c r="AE3006">
        <v>459.76</v>
      </c>
      <c r="AF3006">
        <v>60</v>
      </c>
      <c r="AG3006" t="b">
        <v>1</v>
      </c>
      <c r="AH3006">
        <v>443.53</v>
      </c>
      <c r="AI3006">
        <f t="shared" si="46"/>
        <v>1051.3308965603046</v>
      </c>
      <c r="AJ3006">
        <v>1</v>
      </c>
      <c r="AK3006" t="b">
        <v>0</v>
      </c>
      <c r="AL3006" t="b">
        <v>0</v>
      </c>
      <c r="AM3006" t="s">
        <v>576</v>
      </c>
      <c r="AN3006" s="1">
        <v>39637</v>
      </c>
      <c r="AO3006" s="1">
        <v>39799</v>
      </c>
      <c r="AP3006" s="1">
        <v>39876</v>
      </c>
      <c r="AQ3006" s="1">
        <v>39793</v>
      </c>
    </row>
    <row r="3007" spans="1:43">
      <c r="A3007" t="s">
        <v>5654</v>
      </c>
      <c r="B3007">
        <v>272124001866</v>
      </c>
      <c r="C3007" t="s">
        <v>747</v>
      </c>
      <c r="D3007" t="s">
        <v>201</v>
      </c>
      <c r="E3007">
        <v>55419</v>
      </c>
      <c r="F3007" t="s">
        <v>75</v>
      </c>
      <c r="G3007" t="s">
        <v>748</v>
      </c>
      <c r="H3007" t="s">
        <v>749</v>
      </c>
      <c r="I3007" t="b">
        <v>0</v>
      </c>
      <c r="J3007" t="b">
        <v>1</v>
      </c>
      <c r="K3007" t="b">
        <v>0</v>
      </c>
      <c r="L3007" t="b">
        <v>0</v>
      </c>
      <c r="M3007" t="b">
        <v>0</v>
      </c>
      <c r="N3007" t="b">
        <v>0</v>
      </c>
      <c r="O3007" t="s">
        <v>87</v>
      </c>
      <c r="P3007" t="b">
        <v>0</v>
      </c>
      <c r="Q3007" t="b">
        <v>0</v>
      </c>
      <c r="R3007" t="s">
        <v>512</v>
      </c>
      <c r="S3007" t="s">
        <v>273</v>
      </c>
      <c r="T3007" t="s">
        <v>568</v>
      </c>
      <c r="U3007" t="s">
        <v>273</v>
      </c>
      <c r="V3007" t="s">
        <v>60</v>
      </c>
      <c r="W3007" t="s">
        <v>61</v>
      </c>
      <c r="X3007" t="s">
        <v>62</v>
      </c>
      <c r="Y3007" t="s">
        <v>81</v>
      </c>
      <c r="Z3007">
        <v>30.27</v>
      </c>
      <c r="AA3007">
        <v>19.68</v>
      </c>
      <c r="AB3007">
        <v>7.57</v>
      </c>
      <c r="AC3007">
        <v>17</v>
      </c>
      <c r="AD3007">
        <v>377</v>
      </c>
      <c r="AE3007">
        <v>459.76</v>
      </c>
      <c r="AF3007">
        <v>700</v>
      </c>
      <c r="AG3007" t="b">
        <v>1</v>
      </c>
      <c r="AH3007">
        <v>443.53</v>
      </c>
      <c r="AI3007">
        <f t="shared" si="46"/>
        <v>1051.3308965603046</v>
      </c>
      <c r="AJ3007">
        <v>3</v>
      </c>
      <c r="AK3007" t="b">
        <v>0</v>
      </c>
      <c r="AL3007" t="b">
        <v>0</v>
      </c>
      <c r="AM3007" t="s">
        <v>576</v>
      </c>
      <c r="AN3007" s="1">
        <v>39503</v>
      </c>
      <c r="AO3007" s="1">
        <v>39516</v>
      </c>
      <c r="AP3007" s="1">
        <v>39589</v>
      </c>
      <c r="AQ3007" s="1">
        <v>39656</v>
      </c>
    </row>
    <row r="3008" spans="1:43">
      <c r="A3008" t="s">
        <v>5655</v>
      </c>
      <c r="B3008">
        <v>450186000370</v>
      </c>
      <c r="C3008" t="s">
        <v>5656</v>
      </c>
      <c r="D3008" t="s">
        <v>196</v>
      </c>
      <c r="E3008">
        <v>29550</v>
      </c>
      <c r="F3008" t="s">
        <v>54</v>
      </c>
      <c r="G3008" t="s">
        <v>5657</v>
      </c>
      <c r="H3008" t="s">
        <v>5658</v>
      </c>
      <c r="I3008" t="b">
        <v>0</v>
      </c>
      <c r="J3008" t="b">
        <v>0</v>
      </c>
      <c r="K3008" t="b">
        <v>0</v>
      </c>
      <c r="L3008" t="b">
        <v>0</v>
      </c>
      <c r="M3008" t="b">
        <v>0</v>
      </c>
      <c r="N3008" t="b">
        <v>0</v>
      </c>
      <c r="O3008" t="s">
        <v>57</v>
      </c>
      <c r="P3008" t="b">
        <v>0</v>
      </c>
      <c r="Q3008" t="b">
        <v>0</v>
      </c>
      <c r="R3008" t="s">
        <v>94</v>
      </c>
      <c r="S3008" t="s">
        <v>95</v>
      </c>
      <c r="T3008" t="s">
        <v>267</v>
      </c>
      <c r="U3008" t="s">
        <v>95</v>
      </c>
      <c r="V3008" t="s">
        <v>60</v>
      </c>
      <c r="W3008" t="s">
        <v>80</v>
      </c>
      <c r="X3008" t="s">
        <v>62</v>
      </c>
      <c r="Y3008" t="s">
        <v>88</v>
      </c>
      <c r="Z3008">
        <v>30.45</v>
      </c>
      <c r="AA3008">
        <v>15.23</v>
      </c>
      <c r="AB3008">
        <v>4.57</v>
      </c>
      <c r="AC3008">
        <v>9</v>
      </c>
      <c r="AD3008">
        <v>363.74</v>
      </c>
      <c r="AE3008">
        <v>443.59</v>
      </c>
      <c r="AF3008">
        <v>160</v>
      </c>
      <c r="AG3008" t="b">
        <v>1</v>
      </c>
      <c r="AH3008">
        <v>443.58</v>
      </c>
      <c r="AI3008">
        <f t="shared" si="46"/>
        <v>1054.5758198771478</v>
      </c>
      <c r="AJ3008">
        <v>2</v>
      </c>
      <c r="AK3008" t="b">
        <v>1</v>
      </c>
      <c r="AL3008" t="b">
        <v>0</v>
      </c>
      <c r="AM3008" t="s">
        <v>576</v>
      </c>
      <c r="AN3008" s="1">
        <v>40162</v>
      </c>
      <c r="AO3008" s="1">
        <v>40170</v>
      </c>
      <c r="AP3008" s="1">
        <v>40241</v>
      </c>
      <c r="AQ3008" s="1">
        <v>40318</v>
      </c>
    </row>
    <row r="3009" spans="1:43">
      <c r="A3009" t="s">
        <v>5659</v>
      </c>
      <c r="C3009" t="s">
        <v>483</v>
      </c>
      <c r="D3009" t="s">
        <v>74</v>
      </c>
      <c r="E3009">
        <v>11233</v>
      </c>
      <c r="F3009" t="s">
        <v>75</v>
      </c>
      <c r="G3009" t="s">
        <v>484</v>
      </c>
      <c r="H3009" t="s">
        <v>483</v>
      </c>
      <c r="I3009" t="b">
        <v>0</v>
      </c>
      <c r="J3009" t="b">
        <v>0</v>
      </c>
      <c r="K3009" t="b">
        <v>0</v>
      </c>
      <c r="L3009" t="b">
        <v>0</v>
      </c>
      <c r="M3009" t="b">
        <v>0</v>
      </c>
      <c r="N3009" t="b">
        <v>0</v>
      </c>
      <c r="O3009" t="s">
        <v>87</v>
      </c>
      <c r="P3009" t="b">
        <v>1</v>
      </c>
      <c r="Q3009" t="b">
        <v>0</v>
      </c>
      <c r="R3009" t="s">
        <v>58</v>
      </c>
      <c r="S3009" t="s">
        <v>59</v>
      </c>
      <c r="V3009" t="s">
        <v>71</v>
      </c>
      <c r="W3009" t="s">
        <v>61</v>
      </c>
      <c r="X3009" t="s">
        <v>62</v>
      </c>
      <c r="Y3009" t="s">
        <v>81</v>
      </c>
      <c r="AD3009">
        <v>404.88</v>
      </c>
      <c r="AE3009">
        <v>493.76</v>
      </c>
      <c r="AF3009">
        <v>22</v>
      </c>
      <c r="AG3009" t="b">
        <v>1</v>
      </c>
      <c r="AH3009">
        <v>443.86</v>
      </c>
      <c r="AI3009">
        <f t="shared" si="46"/>
        <v>1072.839790451467</v>
      </c>
      <c r="AJ3009">
        <v>5</v>
      </c>
      <c r="AK3009" t="b">
        <v>0</v>
      </c>
      <c r="AL3009" t="b">
        <v>0</v>
      </c>
      <c r="AM3009" t="s">
        <v>576</v>
      </c>
      <c r="AN3009" s="1">
        <v>38657</v>
      </c>
      <c r="AO3009" s="1">
        <v>38666</v>
      </c>
      <c r="AP3009" s="1">
        <v>38938</v>
      </c>
      <c r="AQ3009" s="1">
        <v>38899</v>
      </c>
    </row>
    <row r="3010" spans="1:43">
      <c r="A3010" t="s">
        <v>5660</v>
      </c>
      <c r="C3010" t="s">
        <v>174</v>
      </c>
      <c r="D3010" t="s">
        <v>91</v>
      </c>
      <c r="E3010">
        <v>48219</v>
      </c>
      <c r="F3010" t="s">
        <v>75</v>
      </c>
      <c r="G3010" t="s">
        <v>175</v>
      </c>
      <c r="H3010" t="s">
        <v>176</v>
      </c>
      <c r="I3010" t="b">
        <v>1</v>
      </c>
      <c r="J3010" t="b">
        <v>0</v>
      </c>
      <c r="K3010" t="b">
        <v>0</v>
      </c>
      <c r="L3010" t="b">
        <v>0</v>
      </c>
      <c r="M3010" t="b">
        <v>0</v>
      </c>
      <c r="N3010" t="b">
        <v>0</v>
      </c>
      <c r="O3010" t="s">
        <v>57</v>
      </c>
      <c r="P3010" t="b">
        <v>0</v>
      </c>
      <c r="Q3010" t="b">
        <v>0</v>
      </c>
      <c r="R3010" t="s">
        <v>267</v>
      </c>
      <c r="S3010" t="s">
        <v>95</v>
      </c>
      <c r="T3010" t="s">
        <v>104</v>
      </c>
      <c r="U3010" t="s">
        <v>95</v>
      </c>
      <c r="V3010" t="s">
        <v>60</v>
      </c>
      <c r="W3010" t="s">
        <v>61</v>
      </c>
      <c r="X3010" t="s">
        <v>62</v>
      </c>
      <c r="Y3010" t="s">
        <v>63</v>
      </c>
      <c r="Z3010">
        <v>31.89</v>
      </c>
      <c r="AA3010">
        <v>0</v>
      </c>
      <c r="AB3010">
        <v>4.78</v>
      </c>
      <c r="AC3010">
        <v>9</v>
      </c>
      <c r="AD3010">
        <v>364.58</v>
      </c>
      <c r="AE3010">
        <v>444.61</v>
      </c>
      <c r="AF3010">
        <v>30</v>
      </c>
      <c r="AG3010" t="b">
        <v>1</v>
      </c>
      <c r="AH3010">
        <v>444.61</v>
      </c>
      <c r="AI3010">
        <f t="shared" si="46"/>
        <v>1122.5336402041025</v>
      </c>
      <c r="AJ3010">
        <v>3</v>
      </c>
      <c r="AK3010" t="b">
        <v>0</v>
      </c>
      <c r="AL3010" t="b">
        <v>0</v>
      </c>
      <c r="AM3010" t="s">
        <v>576</v>
      </c>
      <c r="AN3010" s="1">
        <v>40052</v>
      </c>
      <c r="AO3010" s="1">
        <v>40119</v>
      </c>
      <c r="AP3010" s="1">
        <v>40122</v>
      </c>
      <c r="AQ3010" s="1">
        <v>40211</v>
      </c>
    </row>
    <row r="3011" spans="1:43">
      <c r="A3011" t="s">
        <v>5661</v>
      </c>
      <c r="B3011">
        <v>170993000689</v>
      </c>
      <c r="C3011" t="s">
        <v>181</v>
      </c>
      <c r="D3011" t="s">
        <v>182</v>
      </c>
      <c r="E3011">
        <v>60652</v>
      </c>
      <c r="F3011" t="s">
        <v>75</v>
      </c>
      <c r="G3011" t="s">
        <v>1795</v>
      </c>
      <c r="H3011" t="s">
        <v>184</v>
      </c>
      <c r="I3011" t="b">
        <v>0</v>
      </c>
      <c r="J3011" t="b">
        <v>1</v>
      </c>
      <c r="K3011" t="b">
        <v>0</v>
      </c>
      <c r="L3011" t="b">
        <v>0</v>
      </c>
      <c r="M3011" t="b">
        <v>0</v>
      </c>
      <c r="N3011" t="b">
        <v>0</v>
      </c>
      <c r="O3011" t="s">
        <v>57</v>
      </c>
      <c r="P3011" t="b">
        <v>0</v>
      </c>
      <c r="Q3011" t="b">
        <v>0</v>
      </c>
      <c r="R3011" t="s">
        <v>119</v>
      </c>
      <c r="S3011" t="s">
        <v>59</v>
      </c>
      <c r="T3011" t="s">
        <v>230</v>
      </c>
      <c r="U3011" t="s">
        <v>59</v>
      </c>
      <c r="V3011" t="s">
        <v>60</v>
      </c>
      <c r="W3011" t="s">
        <v>114</v>
      </c>
      <c r="X3011" t="s">
        <v>62</v>
      </c>
      <c r="Y3011" t="s">
        <v>63</v>
      </c>
      <c r="Z3011">
        <v>0</v>
      </c>
      <c r="AA3011">
        <v>0</v>
      </c>
      <c r="AB3011">
        <v>5.07</v>
      </c>
      <c r="AC3011">
        <v>35</v>
      </c>
      <c r="AD3011">
        <v>377.96</v>
      </c>
      <c r="AE3011">
        <v>444.66</v>
      </c>
      <c r="AF3011">
        <v>40</v>
      </c>
      <c r="AG3011" t="b">
        <v>1</v>
      </c>
      <c r="AH3011">
        <v>444.66</v>
      </c>
      <c r="AI3011">
        <f t="shared" ref="AI3011:AI3074" si="47">(AH3011-$AH$4651)^2</f>
        <v>1125.8865635209456</v>
      </c>
      <c r="AJ3011">
        <v>2</v>
      </c>
      <c r="AK3011" t="b">
        <v>0</v>
      </c>
      <c r="AL3011" t="b">
        <v>1</v>
      </c>
      <c r="AM3011" t="s">
        <v>576</v>
      </c>
      <c r="AN3011" s="1">
        <v>40430</v>
      </c>
      <c r="AO3011" s="1">
        <v>40478</v>
      </c>
      <c r="AP3011" s="1">
        <v>40581</v>
      </c>
      <c r="AQ3011" s="1">
        <v>40579</v>
      </c>
    </row>
    <row r="3012" spans="1:43">
      <c r="A3012" t="s">
        <v>5662</v>
      </c>
      <c r="B3012">
        <v>60780007661</v>
      </c>
      <c r="C3012" t="s">
        <v>1892</v>
      </c>
      <c r="D3012" t="s">
        <v>128</v>
      </c>
      <c r="E3012">
        <v>94546</v>
      </c>
      <c r="F3012" t="s">
        <v>54</v>
      </c>
      <c r="G3012" t="s">
        <v>1893</v>
      </c>
      <c r="H3012" t="s">
        <v>245</v>
      </c>
      <c r="I3012" t="b">
        <v>0</v>
      </c>
      <c r="J3012" t="b">
        <v>0</v>
      </c>
      <c r="K3012" t="b">
        <v>0</v>
      </c>
      <c r="L3012" t="b">
        <v>0</v>
      </c>
      <c r="M3012" t="b">
        <v>0</v>
      </c>
      <c r="N3012" t="b">
        <v>0</v>
      </c>
      <c r="O3012" t="s">
        <v>77</v>
      </c>
      <c r="P3012" t="b">
        <v>0</v>
      </c>
      <c r="Q3012" t="b">
        <v>0</v>
      </c>
      <c r="R3012" t="s">
        <v>101</v>
      </c>
      <c r="S3012" t="s">
        <v>95</v>
      </c>
      <c r="T3012" t="s">
        <v>267</v>
      </c>
      <c r="U3012" t="s">
        <v>95</v>
      </c>
      <c r="V3012" t="s">
        <v>60</v>
      </c>
      <c r="W3012" t="s">
        <v>80</v>
      </c>
      <c r="X3012" t="s">
        <v>107</v>
      </c>
      <c r="Y3012" t="s">
        <v>81</v>
      </c>
      <c r="Z3012">
        <v>3.24</v>
      </c>
      <c r="AA3012">
        <v>23.5</v>
      </c>
      <c r="AB3012">
        <v>4.8600000000000003</v>
      </c>
      <c r="AC3012">
        <v>9</v>
      </c>
      <c r="AD3012">
        <v>364.7</v>
      </c>
      <c r="AE3012">
        <v>444.76</v>
      </c>
      <c r="AF3012">
        <v>150</v>
      </c>
      <c r="AG3012" t="b">
        <v>1</v>
      </c>
      <c r="AH3012">
        <v>444.76</v>
      </c>
      <c r="AI3012">
        <f t="shared" si="47"/>
        <v>1132.607410154628</v>
      </c>
      <c r="AJ3012">
        <v>2</v>
      </c>
      <c r="AK3012" t="b">
        <v>0</v>
      </c>
      <c r="AL3012" t="b">
        <v>0</v>
      </c>
      <c r="AM3012" t="s">
        <v>576</v>
      </c>
      <c r="AN3012" s="1">
        <v>40324</v>
      </c>
      <c r="AO3012" s="1">
        <v>40398</v>
      </c>
      <c r="AP3012" s="1">
        <v>40542</v>
      </c>
      <c r="AQ3012" s="1">
        <v>40476</v>
      </c>
    </row>
    <row r="3013" spans="1:43">
      <c r="A3013" t="s">
        <v>5663</v>
      </c>
      <c r="B3013">
        <v>340066000004</v>
      </c>
      <c r="C3013" t="s">
        <v>5664</v>
      </c>
      <c r="D3013" t="s">
        <v>191</v>
      </c>
      <c r="E3013">
        <v>8201</v>
      </c>
      <c r="F3013" t="s">
        <v>54</v>
      </c>
      <c r="G3013" t="s">
        <v>5665</v>
      </c>
      <c r="H3013" t="s">
        <v>2720</v>
      </c>
      <c r="I3013" t="b">
        <v>0</v>
      </c>
      <c r="J3013" t="b">
        <v>0</v>
      </c>
      <c r="K3013" t="b">
        <v>0</v>
      </c>
      <c r="L3013" t="b">
        <v>0</v>
      </c>
      <c r="M3013" t="b">
        <v>0</v>
      </c>
      <c r="N3013" t="b">
        <v>0</v>
      </c>
      <c r="O3013" t="s">
        <v>77</v>
      </c>
      <c r="P3013" t="b">
        <v>0</v>
      </c>
      <c r="Q3013" t="b">
        <v>0</v>
      </c>
      <c r="R3013" t="s">
        <v>113</v>
      </c>
      <c r="S3013" t="s">
        <v>113</v>
      </c>
      <c r="T3013" t="s">
        <v>521</v>
      </c>
      <c r="U3013" t="s">
        <v>137</v>
      </c>
      <c r="V3013" t="s">
        <v>71</v>
      </c>
      <c r="W3013" t="s">
        <v>61</v>
      </c>
      <c r="X3013" t="s">
        <v>107</v>
      </c>
      <c r="Y3013" t="s">
        <v>151</v>
      </c>
      <c r="Z3013">
        <v>78.64</v>
      </c>
      <c r="AA3013">
        <v>0</v>
      </c>
      <c r="AB3013">
        <v>19.66</v>
      </c>
      <c r="AC3013">
        <v>17</v>
      </c>
      <c r="AD3013">
        <v>901.69</v>
      </c>
      <c r="AE3013">
        <v>1099.6199999999999</v>
      </c>
      <c r="AF3013">
        <v>4</v>
      </c>
      <c r="AG3013" t="b">
        <v>1</v>
      </c>
      <c r="AH3013">
        <v>445</v>
      </c>
      <c r="AI3013">
        <f t="shared" si="47"/>
        <v>1148.819042075472</v>
      </c>
      <c r="AJ3013">
        <v>8</v>
      </c>
      <c r="AK3013" t="b">
        <v>1</v>
      </c>
      <c r="AL3013" t="b">
        <v>0</v>
      </c>
      <c r="AM3013" t="s">
        <v>64</v>
      </c>
      <c r="AN3013" s="1">
        <v>39929</v>
      </c>
      <c r="AQ3013" s="1">
        <v>40080</v>
      </c>
    </row>
    <row r="3014" spans="1:43">
      <c r="A3014" t="s">
        <v>5666</v>
      </c>
      <c r="B3014">
        <v>403024029789</v>
      </c>
      <c r="C3014" t="s">
        <v>97</v>
      </c>
      <c r="D3014" t="s">
        <v>53</v>
      </c>
      <c r="E3014">
        <v>74136</v>
      </c>
      <c r="F3014" t="s">
        <v>75</v>
      </c>
      <c r="G3014" t="s">
        <v>98</v>
      </c>
      <c r="H3014" t="s">
        <v>97</v>
      </c>
      <c r="I3014" t="b">
        <v>0</v>
      </c>
      <c r="J3014" t="b">
        <v>0</v>
      </c>
      <c r="K3014" t="b">
        <v>0</v>
      </c>
      <c r="L3014" t="b">
        <v>0</v>
      </c>
      <c r="M3014" t="b">
        <v>0</v>
      </c>
      <c r="N3014" t="b">
        <v>0</v>
      </c>
      <c r="O3014" t="s">
        <v>77</v>
      </c>
      <c r="P3014" t="b">
        <v>1</v>
      </c>
      <c r="Q3014" t="b">
        <v>0</v>
      </c>
      <c r="R3014" t="s">
        <v>58</v>
      </c>
      <c r="S3014" t="s">
        <v>59</v>
      </c>
      <c r="T3014" t="s">
        <v>119</v>
      </c>
      <c r="U3014" t="s">
        <v>59</v>
      </c>
      <c r="V3014" t="s">
        <v>60</v>
      </c>
      <c r="W3014" t="s">
        <v>114</v>
      </c>
      <c r="X3014" t="s">
        <v>62</v>
      </c>
      <c r="Y3014" t="s">
        <v>81</v>
      </c>
      <c r="Z3014">
        <v>37.61</v>
      </c>
      <c r="AA3014">
        <v>16.920000000000002</v>
      </c>
      <c r="AB3014">
        <v>5.64</v>
      </c>
      <c r="AC3014">
        <v>9</v>
      </c>
      <c r="AD3014">
        <v>445.23</v>
      </c>
      <c r="AE3014">
        <v>542.96</v>
      </c>
      <c r="AF3014">
        <v>40</v>
      </c>
      <c r="AG3014" t="b">
        <v>1</v>
      </c>
      <c r="AH3014">
        <v>445.23</v>
      </c>
      <c r="AI3014">
        <f t="shared" si="47"/>
        <v>1164.4632893329483</v>
      </c>
      <c r="AJ3014">
        <v>1</v>
      </c>
      <c r="AK3014" t="b">
        <v>0</v>
      </c>
      <c r="AL3014" t="b">
        <v>0</v>
      </c>
      <c r="AM3014" t="s">
        <v>576</v>
      </c>
      <c r="AN3014" s="1">
        <v>40214</v>
      </c>
      <c r="AO3014" s="1">
        <v>40216</v>
      </c>
      <c r="AP3014" s="1">
        <v>40216</v>
      </c>
      <c r="AQ3014" s="1">
        <v>40365</v>
      </c>
    </row>
    <row r="3015" spans="1:43">
      <c r="A3015" t="s">
        <v>5667</v>
      </c>
      <c r="B3015">
        <v>62271003195</v>
      </c>
      <c r="C3015" t="s">
        <v>130</v>
      </c>
      <c r="D3015" t="s">
        <v>128</v>
      </c>
      <c r="E3015">
        <v>90042</v>
      </c>
      <c r="F3015" t="s">
        <v>75</v>
      </c>
      <c r="G3015" t="s">
        <v>271</v>
      </c>
      <c r="H3015" t="s">
        <v>130</v>
      </c>
      <c r="I3015" t="b">
        <v>0</v>
      </c>
      <c r="J3015" t="b">
        <v>0</v>
      </c>
      <c r="K3015" t="b">
        <v>1</v>
      </c>
      <c r="L3015" t="b">
        <v>0</v>
      </c>
      <c r="M3015" t="b">
        <v>0</v>
      </c>
      <c r="N3015" t="b">
        <v>0</v>
      </c>
      <c r="O3015" t="s">
        <v>77</v>
      </c>
      <c r="P3015" t="b">
        <v>0</v>
      </c>
      <c r="Q3015" t="b">
        <v>0</v>
      </c>
      <c r="R3015" t="s">
        <v>119</v>
      </c>
      <c r="S3015" t="s">
        <v>59</v>
      </c>
      <c r="V3015" t="s">
        <v>60</v>
      </c>
      <c r="W3015" t="s">
        <v>80</v>
      </c>
      <c r="X3015" t="s">
        <v>62</v>
      </c>
      <c r="Y3015" t="s">
        <v>81</v>
      </c>
      <c r="Z3015">
        <v>12</v>
      </c>
      <c r="AA3015">
        <v>27.43</v>
      </c>
      <c r="AB3015">
        <v>4.5</v>
      </c>
      <c r="AC3015">
        <v>35</v>
      </c>
      <c r="AD3015">
        <v>378.68</v>
      </c>
      <c r="AE3015">
        <v>445.51</v>
      </c>
      <c r="AF3015">
        <v>25</v>
      </c>
      <c r="AG3015" t="b">
        <v>0</v>
      </c>
      <c r="AH3015">
        <v>445.51</v>
      </c>
      <c r="AI3015">
        <f t="shared" si="47"/>
        <v>1183.6512599072637</v>
      </c>
      <c r="AJ3015">
        <v>3</v>
      </c>
      <c r="AK3015" t="b">
        <v>0</v>
      </c>
      <c r="AL3015" t="b">
        <v>1</v>
      </c>
      <c r="AM3015" t="s">
        <v>576</v>
      </c>
      <c r="AN3015" s="1">
        <v>40515</v>
      </c>
      <c r="AO3015" s="1">
        <v>40545</v>
      </c>
      <c r="AP3015" s="1">
        <v>40547</v>
      </c>
      <c r="AQ3015" s="1">
        <v>40658</v>
      </c>
    </row>
    <row r="3016" spans="1:43">
      <c r="A3016" t="s">
        <v>5668</v>
      </c>
      <c r="B3016">
        <v>470237000866</v>
      </c>
      <c r="C3016" t="s">
        <v>5669</v>
      </c>
      <c r="D3016" t="s">
        <v>222</v>
      </c>
      <c r="E3016">
        <v>37087</v>
      </c>
      <c r="F3016" t="s">
        <v>54</v>
      </c>
      <c r="G3016" t="s">
        <v>5670</v>
      </c>
      <c r="H3016" t="s">
        <v>4264</v>
      </c>
      <c r="I3016" t="b">
        <v>0</v>
      </c>
      <c r="J3016" t="b">
        <v>0</v>
      </c>
      <c r="K3016" t="b">
        <v>0</v>
      </c>
      <c r="L3016" t="b">
        <v>0</v>
      </c>
      <c r="M3016" t="b">
        <v>0</v>
      </c>
      <c r="N3016" t="b">
        <v>0</v>
      </c>
      <c r="O3016" t="s">
        <v>57</v>
      </c>
      <c r="P3016" t="b">
        <v>0</v>
      </c>
      <c r="Q3016" t="b">
        <v>0</v>
      </c>
      <c r="R3016" t="s">
        <v>101</v>
      </c>
      <c r="S3016" t="s">
        <v>95</v>
      </c>
      <c r="T3016" t="s">
        <v>58</v>
      </c>
      <c r="U3016" t="s">
        <v>59</v>
      </c>
      <c r="V3016" t="s">
        <v>71</v>
      </c>
      <c r="W3016" t="s">
        <v>61</v>
      </c>
      <c r="X3016" t="s">
        <v>62</v>
      </c>
      <c r="Y3016" t="s">
        <v>63</v>
      </c>
      <c r="Z3016">
        <v>31.98</v>
      </c>
      <c r="AA3016">
        <v>0</v>
      </c>
      <c r="AB3016">
        <v>4.8</v>
      </c>
      <c r="AC3016">
        <v>9</v>
      </c>
      <c r="AD3016">
        <v>365.55</v>
      </c>
      <c r="AE3016">
        <v>445.79</v>
      </c>
      <c r="AF3016">
        <v>17</v>
      </c>
      <c r="AG3016" t="b">
        <v>1</v>
      </c>
      <c r="AH3016">
        <v>445.79</v>
      </c>
      <c r="AI3016">
        <f t="shared" si="47"/>
        <v>1202.9960304815829</v>
      </c>
      <c r="AJ3016">
        <v>1</v>
      </c>
      <c r="AK3016" t="b">
        <v>0</v>
      </c>
      <c r="AL3016" t="b">
        <v>0</v>
      </c>
      <c r="AM3016" t="s">
        <v>576</v>
      </c>
      <c r="AN3016" s="1">
        <v>40071</v>
      </c>
      <c r="AO3016" s="1">
        <v>40078</v>
      </c>
      <c r="AP3016" s="1">
        <v>40161</v>
      </c>
      <c r="AQ3016" s="1">
        <v>40228</v>
      </c>
    </row>
    <row r="3017" spans="1:43">
      <c r="A3017" t="s">
        <v>5671</v>
      </c>
      <c r="C3017" t="s">
        <v>252</v>
      </c>
      <c r="D3017" t="s">
        <v>67</v>
      </c>
      <c r="E3017">
        <v>28212</v>
      </c>
      <c r="F3017" t="s">
        <v>75</v>
      </c>
      <c r="G3017" t="s">
        <v>253</v>
      </c>
      <c r="H3017" t="s">
        <v>254</v>
      </c>
      <c r="I3017" t="b">
        <v>0</v>
      </c>
      <c r="J3017" t="b">
        <v>1</v>
      </c>
      <c r="K3017" t="b">
        <v>0</v>
      </c>
      <c r="L3017" t="b">
        <v>0</v>
      </c>
      <c r="M3017" t="b">
        <v>0</v>
      </c>
      <c r="N3017" t="b">
        <v>0</v>
      </c>
      <c r="O3017" t="s">
        <v>57</v>
      </c>
      <c r="P3017" t="b">
        <v>0</v>
      </c>
      <c r="Q3017" t="b">
        <v>0</v>
      </c>
      <c r="R3017" t="s">
        <v>230</v>
      </c>
      <c r="S3017" t="s">
        <v>59</v>
      </c>
      <c r="T3017" t="s">
        <v>58</v>
      </c>
      <c r="U3017" t="s">
        <v>59</v>
      </c>
      <c r="V3017" t="s">
        <v>60</v>
      </c>
      <c r="W3017" t="s">
        <v>80</v>
      </c>
      <c r="X3017" t="s">
        <v>62</v>
      </c>
      <c r="Y3017" t="s">
        <v>88</v>
      </c>
      <c r="Z3017">
        <v>30.99</v>
      </c>
      <c r="AA3017">
        <v>13.17</v>
      </c>
      <c r="AB3017">
        <v>7.75</v>
      </c>
      <c r="AC3017">
        <v>17</v>
      </c>
      <c r="AD3017">
        <v>378.81</v>
      </c>
      <c r="AE3017">
        <v>461.96</v>
      </c>
      <c r="AF3017">
        <v>10</v>
      </c>
      <c r="AG3017" t="b">
        <v>1</v>
      </c>
      <c r="AH3017">
        <v>445.88</v>
      </c>
      <c r="AI3017">
        <f t="shared" si="47"/>
        <v>1209.2472924518975</v>
      </c>
      <c r="AJ3017">
        <v>4</v>
      </c>
      <c r="AK3017" t="b">
        <v>1</v>
      </c>
      <c r="AL3017" t="b">
        <v>0</v>
      </c>
      <c r="AM3017" t="s">
        <v>576</v>
      </c>
      <c r="AN3017" s="1">
        <v>39942</v>
      </c>
      <c r="AO3017" s="1">
        <v>39946</v>
      </c>
      <c r="AQ3017" s="1">
        <v>40094</v>
      </c>
    </row>
    <row r="3018" spans="1:43">
      <c r="A3018" t="s">
        <v>5672</v>
      </c>
      <c r="C3018" t="s">
        <v>73</v>
      </c>
      <c r="D3018" t="s">
        <v>74</v>
      </c>
      <c r="E3018">
        <v>10468</v>
      </c>
      <c r="F3018" t="s">
        <v>75</v>
      </c>
      <c r="G3018" t="s">
        <v>117</v>
      </c>
      <c r="H3018" t="s">
        <v>73</v>
      </c>
      <c r="I3018" t="b">
        <v>0</v>
      </c>
      <c r="J3018" t="b">
        <v>0</v>
      </c>
      <c r="K3018" t="b">
        <v>0</v>
      </c>
      <c r="L3018" t="b">
        <v>0</v>
      </c>
      <c r="M3018" t="b">
        <v>0</v>
      </c>
      <c r="N3018" t="b">
        <v>0</v>
      </c>
      <c r="O3018" t="s">
        <v>57</v>
      </c>
      <c r="P3018" t="b">
        <v>0</v>
      </c>
      <c r="Q3018" t="b">
        <v>0</v>
      </c>
      <c r="R3018" t="s">
        <v>521</v>
      </c>
      <c r="S3018" t="s">
        <v>137</v>
      </c>
      <c r="T3018" t="s">
        <v>119</v>
      </c>
      <c r="U3018" t="s">
        <v>59</v>
      </c>
      <c r="V3018" t="s">
        <v>71</v>
      </c>
      <c r="W3018" t="s">
        <v>80</v>
      </c>
      <c r="X3018" t="s">
        <v>62</v>
      </c>
      <c r="Y3018" t="s">
        <v>81</v>
      </c>
      <c r="Z3018">
        <v>32.18</v>
      </c>
      <c r="AA3018">
        <v>0</v>
      </c>
      <c r="AB3018">
        <v>8.0399999999999991</v>
      </c>
      <c r="AC3018">
        <v>17</v>
      </c>
      <c r="AD3018">
        <v>379</v>
      </c>
      <c r="AE3018">
        <v>462.2</v>
      </c>
      <c r="AF3018">
        <v>15</v>
      </c>
      <c r="AG3018" t="b">
        <v>1</v>
      </c>
      <c r="AH3018">
        <v>445.88</v>
      </c>
      <c r="AI3018">
        <f t="shared" si="47"/>
        <v>1209.2472924518975</v>
      </c>
      <c r="AJ3018">
        <v>5</v>
      </c>
      <c r="AK3018" t="b">
        <v>1</v>
      </c>
      <c r="AL3018" t="b">
        <v>0</v>
      </c>
      <c r="AM3018" t="s">
        <v>576</v>
      </c>
      <c r="AN3018" s="1">
        <v>39663</v>
      </c>
      <c r="AO3018" s="1">
        <v>39818</v>
      </c>
      <c r="AP3018" s="1">
        <v>39948</v>
      </c>
      <c r="AQ3018" s="1">
        <v>39819</v>
      </c>
    </row>
    <row r="3019" spans="1:43">
      <c r="A3019" t="s">
        <v>5673</v>
      </c>
      <c r="B3019">
        <v>63441005630</v>
      </c>
      <c r="C3019" t="s">
        <v>205</v>
      </c>
      <c r="D3019" t="s">
        <v>128</v>
      </c>
      <c r="E3019">
        <v>94133</v>
      </c>
      <c r="F3019" t="s">
        <v>75</v>
      </c>
      <c r="G3019" t="s">
        <v>206</v>
      </c>
      <c r="H3019" t="s">
        <v>205</v>
      </c>
      <c r="I3019" t="b">
        <v>0</v>
      </c>
      <c r="J3019" t="b">
        <v>0</v>
      </c>
      <c r="K3019" t="b">
        <v>0</v>
      </c>
      <c r="L3019" t="b">
        <v>0</v>
      </c>
      <c r="M3019" t="b">
        <v>0</v>
      </c>
      <c r="N3019" t="b">
        <v>0</v>
      </c>
      <c r="O3019" t="s">
        <v>87</v>
      </c>
      <c r="P3019" t="b">
        <v>0</v>
      </c>
      <c r="Q3019" t="b">
        <v>0</v>
      </c>
      <c r="R3019" t="s">
        <v>119</v>
      </c>
      <c r="S3019" t="s">
        <v>59</v>
      </c>
      <c r="T3019" t="s">
        <v>58</v>
      </c>
      <c r="U3019" t="s">
        <v>59</v>
      </c>
      <c r="V3019" t="s">
        <v>60</v>
      </c>
      <c r="W3019" t="s">
        <v>114</v>
      </c>
      <c r="X3019" t="s">
        <v>62</v>
      </c>
      <c r="Y3019" t="s">
        <v>81</v>
      </c>
      <c r="Z3019">
        <v>30.27</v>
      </c>
      <c r="AA3019">
        <v>21.95</v>
      </c>
      <c r="AB3019">
        <v>7.57</v>
      </c>
      <c r="AC3019">
        <v>17</v>
      </c>
      <c r="AD3019">
        <v>379</v>
      </c>
      <c r="AE3019">
        <v>462.2</v>
      </c>
      <c r="AF3019">
        <v>20</v>
      </c>
      <c r="AG3019" t="b">
        <v>1</v>
      </c>
      <c r="AH3019">
        <v>445.88</v>
      </c>
      <c r="AI3019">
        <f t="shared" si="47"/>
        <v>1209.2472924518975</v>
      </c>
      <c r="AJ3019">
        <v>1</v>
      </c>
      <c r="AK3019" t="b">
        <v>0</v>
      </c>
      <c r="AL3019" t="b">
        <v>0</v>
      </c>
      <c r="AM3019" t="s">
        <v>576</v>
      </c>
      <c r="AN3019" s="1">
        <v>39590</v>
      </c>
      <c r="AO3019" s="1">
        <v>39671</v>
      </c>
      <c r="AP3019" s="1">
        <v>39759</v>
      </c>
      <c r="AQ3019" s="1">
        <v>39743</v>
      </c>
    </row>
    <row r="3020" spans="1:43">
      <c r="A3020" t="s">
        <v>5674</v>
      </c>
      <c r="B3020">
        <v>160258000171</v>
      </c>
      <c r="C3020" t="s">
        <v>5675</v>
      </c>
      <c r="D3020" t="s">
        <v>801</v>
      </c>
      <c r="E3020">
        <v>83661</v>
      </c>
      <c r="F3020" t="s">
        <v>68</v>
      </c>
      <c r="G3020" t="s">
        <v>5676</v>
      </c>
      <c r="H3020" t="s">
        <v>5675</v>
      </c>
      <c r="I3020" t="b">
        <v>0</v>
      </c>
      <c r="J3020" t="b">
        <v>0</v>
      </c>
      <c r="K3020" t="b">
        <v>0</v>
      </c>
      <c r="L3020" t="b">
        <v>0</v>
      </c>
      <c r="M3020" t="b">
        <v>0</v>
      </c>
      <c r="N3020" t="b">
        <v>0</v>
      </c>
      <c r="O3020" t="s">
        <v>77</v>
      </c>
      <c r="P3020" t="b">
        <v>0</v>
      </c>
      <c r="Q3020" t="b">
        <v>0</v>
      </c>
      <c r="R3020" t="s">
        <v>119</v>
      </c>
      <c r="S3020" t="s">
        <v>59</v>
      </c>
      <c r="T3020" t="s">
        <v>101</v>
      </c>
      <c r="U3020" t="s">
        <v>95</v>
      </c>
      <c r="V3020" t="s">
        <v>60</v>
      </c>
      <c r="W3020" t="s">
        <v>61</v>
      </c>
      <c r="X3020" t="s">
        <v>62</v>
      </c>
      <c r="Y3020" t="s">
        <v>81</v>
      </c>
      <c r="Z3020">
        <v>29.28</v>
      </c>
      <c r="AA3020">
        <v>17.72</v>
      </c>
      <c r="AB3020">
        <v>4.3899999999999997</v>
      </c>
      <c r="AC3020">
        <v>35</v>
      </c>
      <c r="AD3020">
        <v>379.22</v>
      </c>
      <c r="AE3020">
        <v>446.14</v>
      </c>
      <c r="AF3020">
        <v>25</v>
      </c>
      <c r="AG3020" t="b">
        <v>1</v>
      </c>
      <c r="AH3020">
        <v>446.14</v>
      </c>
      <c r="AI3020">
        <f t="shared" si="47"/>
        <v>1227.3974936994771</v>
      </c>
      <c r="AJ3020">
        <v>1</v>
      </c>
      <c r="AK3020" t="b">
        <v>0</v>
      </c>
      <c r="AL3020" t="b">
        <v>0</v>
      </c>
      <c r="AM3020" t="s">
        <v>576</v>
      </c>
      <c r="AN3020" s="1">
        <v>40422</v>
      </c>
      <c r="AO3020" s="1">
        <v>40432</v>
      </c>
      <c r="AP3020" s="1">
        <v>40511</v>
      </c>
      <c r="AQ3020" s="1">
        <v>40572</v>
      </c>
    </row>
    <row r="3021" spans="1:43">
      <c r="A3021" t="s">
        <v>5677</v>
      </c>
      <c r="B3021">
        <v>361413001156</v>
      </c>
      <c r="C3021" t="s">
        <v>1232</v>
      </c>
      <c r="D3021" t="s">
        <v>74</v>
      </c>
      <c r="E3021">
        <v>11550</v>
      </c>
      <c r="F3021" t="s">
        <v>54</v>
      </c>
      <c r="G3021" t="s">
        <v>1233</v>
      </c>
      <c r="H3021" t="s">
        <v>849</v>
      </c>
      <c r="I3021" t="b">
        <v>0</v>
      </c>
      <c r="J3021" t="b">
        <v>0</v>
      </c>
      <c r="K3021" t="b">
        <v>0</v>
      </c>
      <c r="L3021" t="b">
        <v>0</v>
      </c>
      <c r="M3021" t="b">
        <v>0</v>
      </c>
      <c r="N3021" t="b">
        <v>0</v>
      </c>
      <c r="O3021" t="s">
        <v>57</v>
      </c>
      <c r="P3021" t="b">
        <v>0</v>
      </c>
      <c r="Q3021" t="b">
        <v>0</v>
      </c>
      <c r="R3021" t="s">
        <v>113</v>
      </c>
      <c r="S3021" t="s">
        <v>113</v>
      </c>
      <c r="T3021" t="s">
        <v>267</v>
      </c>
      <c r="U3021" t="s">
        <v>95</v>
      </c>
      <c r="V3021" t="s">
        <v>60</v>
      </c>
      <c r="W3021" t="s">
        <v>61</v>
      </c>
      <c r="X3021" t="s">
        <v>62</v>
      </c>
      <c r="Y3021" t="s">
        <v>81</v>
      </c>
      <c r="Z3021">
        <v>0</v>
      </c>
      <c r="AA3021">
        <v>0</v>
      </c>
      <c r="AB3021">
        <v>5.09</v>
      </c>
      <c r="AC3021">
        <v>35</v>
      </c>
      <c r="AD3021">
        <v>379.34</v>
      </c>
      <c r="AE3021">
        <v>446.28</v>
      </c>
      <c r="AF3021">
        <v>40</v>
      </c>
      <c r="AG3021" t="b">
        <v>1</v>
      </c>
      <c r="AH3021">
        <v>446.28</v>
      </c>
      <c r="AI3021">
        <f t="shared" si="47"/>
        <v>1237.2266789866349</v>
      </c>
      <c r="AJ3021">
        <v>3</v>
      </c>
      <c r="AK3021" t="b">
        <v>0</v>
      </c>
      <c r="AL3021" t="b">
        <v>0</v>
      </c>
      <c r="AM3021" t="s">
        <v>576</v>
      </c>
      <c r="AN3021" s="1">
        <v>40461</v>
      </c>
      <c r="AO3021" s="1">
        <v>40541</v>
      </c>
      <c r="AP3021" s="1">
        <v>40567</v>
      </c>
      <c r="AQ3021" s="1">
        <v>40611</v>
      </c>
    </row>
    <row r="3022" spans="1:43">
      <c r="A3022" t="s">
        <v>5678</v>
      </c>
      <c r="B3022">
        <v>370192000853</v>
      </c>
      <c r="C3022" t="s">
        <v>1107</v>
      </c>
      <c r="D3022" t="s">
        <v>67</v>
      </c>
      <c r="E3022">
        <v>27406</v>
      </c>
      <c r="F3022" t="s">
        <v>75</v>
      </c>
      <c r="G3022" t="s">
        <v>1108</v>
      </c>
      <c r="H3022" t="s">
        <v>1109</v>
      </c>
      <c r="I3022" t="b">
        <v>0</v>
      </c>
      <c r="J3022" t="b">
        <v>0</v>
      </c>
      <c r="K3022" t="b">
        <v>0</v>
      </c>
      <c r="L3022" t="b">
        <v>0</v>
      </c>
      <c r="M3022" t="b">
        <v>0</v>
      </c>
      <c r="N3022" t="b">
        <v>0</v>
      </c>
      <c r="O3022" t="s">
        <v>77</v>
      </c>
      <c r="P3022" t="b">
        <v>0</v>
      </c>
      <c r="Q3022" t="b">
        <v>0</v>
      </c>
      <c r="R3022" t="s">
        <v>512</v>
      </c>
      <c r="S3022" t="s">
        <v>273</v>
      </c>
      <c r="T3022" t="s">
        <v>113</v>
      </c>
      <c r="U3022" t="s">
        <v>113</v>
      </c>
      <c r="V3022" t="s">
        <v>60</v>
      </c>
      <c r="W3022" t="s">
        <v>61</v>
      </c>
      <c r="X3022" t="s">
        <v>62</v>
      </c>
      <c r="Y3022" t="s">
        <v>63</v>
      </c>
      <c r="Z3022">
        <v>28.86</v>
      </c>
      <c r="AA3022">
        <v>22.51</v>
      </c>
      <c r="AB3022">
        <v>4.33</v>
      </c>
      <c r="AC3022">
        <v>35</v>
      </c>
      <c r="AD3022">
        <v>379.34</v>
      </c>
      <c r="AE3022">
        <v>446.28</v>
      </c>
      <c r="AF3022">
        <v>600</v>
      </c>
      <c r="AG3022" t="b">
        <v>1</v>
      </c>
      <c r="AH3022">
        <v>446.28</v>
      </c>
      <c r="AI3022">
        <f t="shared" si="47"/>
        <v>1237.2266789866349</v>
      </c>
      <c r="AJ3022">
        <v>1</v>
      </c>
      <c r="AK3022" t="b">
        <v>0</v>
      </c>
      <c r="AL3022" t="b">
        <v>0</v>
      </c>
      <c r="AM3022" t="s">
        <v>576</v>
      </c>
      <c r="AN3022" s="1">
        <v>40460</v>
      </c>
      <c r="AO3022" s="1">
        <v>40472</v>
      </c>
      <c r="AP3022" s="1">
        <v>40623</v>
      </c>
      <c r="AQ3022" s="1">
        <v>40609</v>
      </c>
    </row>
    <row r="3023" spans="1:43">
      <c r="A3023" t="s">
        <v>5679</v>
      </c>
      <c r="B3023">
        <v>360010305835</v>
      </c>
      <c r="C3023" t="s">
        <v>553</v>
      </c>
      <c r="D3023" t="s">
        <v>74</v>
      </c>
      <c r="E3023">
        <v>10314</v>
      </c>
      <c r="F3023" t="s">
        <v>75</v>
      </c>
      <c r="G3023" t="s">
        <v>117</v>
      </c>
      <c r="H3023" t="s">
        <v>553</v>
      </c>
      <c r="I3023" t="b">
        <v>0</v>
      </c>
      <c r="J3023" t="b">
        <v>0</v>
      </c>
      <c r="K3023" t="b">
        <v>0</v>
      </c>
      <c r="L3023" t="b">
        <v>0</v>
      </c>
      <c r="M3023" t="b">
        <v>0</v>
      </c>
      <c r="N3023" t="b">
        <v>0</v>
      </c>
      <c r="O3023" t="s">
        <v>77</v>
      </c>
      <c r="P3023" t="b">
        <v>0</v>
      </c>
      <c r="Q3023" t="b">
        <v>0</v>
      </c>
      <c r="R3023" t="s">
        <v>1</v>
      </c>
      <c r="S3023" t="s">
        <v>137</v>
      </c>
      <c r="V3023" t="s">
        <v>71</v>
      </c>
      <c r="W3023" t="s">
        <v>61</v>
      </c>
      <c r="X3023" t="s">
        <v>62</v>
      </c>
      <c r="Y3023" t="s">
        <v>88</v>
      </c>
      <c r="AD3023">
        <v>429.48</v>
      </c>
      <c r="AE3023">
        <v>523.76</v>
      </c>
      <c r="AF3023">
        <v>50</v>
      </c>
      <c r="AG3023" t="b">
        <v>1</v>
      </c>
      <c r="AH3023">
        <v>446.38</v>
      </c>
      <c r="AI3023">
        <f t="shared" si="47"/>
        <v>1244.2715256203212</v>
      </c>
      <c r="AJ3023">
        <v>4</v>
      </c>
      <c r="AK3023" t="b">
        <v>0</v>
      </c>
      <c r="AL3023" t="b">
        <v>0</v>
      </c>
      <c r="AM3023" t="s">
        <v>576</v>
      </c>
      <c r="AN3023" s="1">
        <v>38985</v>
      </c>
      <c r="AO3023" s="1">
        <v>39008</v>
      </c>
      <c r="AP3023" s="1">
        <v>39111</v>
      </c>
      <c r="AQ3023" s="1">
        <v>39234</v>
      </c>
    </row>
    <row r="3024" spans="1:43">
      <c r="A3024" t="s">
        <v>5680</v>
      </c>
      <c r="B3024">
        <v>61440001692</v>
      </c>
      <c r="C3024" t="s">
        <v>1205</v>
      </c>
      <c r="D3024" t="s">
        <v>128</v>
      </c>
      <c r="E3024">
        <v>94536</v>
      </c>
      <c r="F3024" t="s">
        <v>75</v>
      </c>
      <c r="G3024" t="s">
        <v>1206</v>
      </c>
      <c r="H3024" t="s">
        <v>245</v>
      </c>
      <c r="I3024" t="b">
        <v>0</v>
      </c>
      <c r="J3024" t="b">
        <v>0</v>
      </c>
      <c r="K3024" t="b">
        <v>0</v>
      </c>
      <c r="L3024" t="b">
        <v>0</v>
      </c>
      <c r="M3024" t="b">
        <v>0</v>
      </c>
      <c r="N3024" t="b">
        <v>0</v>
      </c>
      <c r="O3024" t="s">
        <v>87</v>
      </c>
      <c r="P3024" t="b">
        <v>0</v>
      </c>
      <c r="Q3024" t="b">
        <v>0</v>
      </c>
      <c r="R3024" t="s">
        <v>119</v>
      </c>
      <c r="S3024" t="s">
        <v>59</v>
      </c>
      <c r="V3024" t="s">
        <v>60</v>
      </c>
      <c r="W3024" t="s">
        <v>114</v>
      </c>
      <c r="X3024" t="s">
        <v>107</v>
      </c>
      <c r="Y3024" t="s">
        <v>88</v>
      </c>
      <c r="Z3024">
        <v>0</v>
      </c>
      <c r="AA3024">
        <v>28.62</v>
      </c>
      <c r="AB3024">
        <v>4.6900000000000004</v>
      </c>
      <c r="AC3024">
        <v>35</v>
      </c>
      <c r="AD3024">
        <v>381.06</v>
      </c>
      <c r="AE3024">
        <v>448.31</v>
      </c>
      <c r="AF3024">
        <v>30</v>
      </c>
      <c r="AG3024" t="b">
        <v>1</v>
      </c>
      <c r="AH3024">
        <v>446.54</v>
      </c>
      <c r="AI3024">
        <f t="shared" si="47"/>
        <v>1255.5848802342184</v>
      </c>
      <c r="AJ3024">
        <v>44</v>
      </c>
      <c r="AK3024" t="b">
        <v>0</v>
      </c>
      <c r="AL3024" t="b">
        <v>0</v>
      </c>
      <c r="AM3024" t="s">
        <v>576</v>
      </c>
      <c r="AN3024" s="1">
        <v>40478</v>
      </c>
      <c r="AO3024" s="1">
        <v>40551</v>
      </c>
      <c r="AP3024" s="1">
        <v>40553</v>
      </c>
      <c r="AQ3024" s="1">
        <v>40628</v>
      </c>
    </row>
    <row r="3025" spans="1:43">
      <c r="A3025" t="s">
        <v>5681</v>
      </c>
      <c r="B3025">
        <v>291365002554</v>
      </c>
      <c r="C3025" t="s">
        <v>5682</v>
      </c>
      <c r="D3025" t="s">
        <v>715</v>
      </c>
      <c r="E3025">
        <v>63401</v>
      </c>
      <c r="F3025" t="s">
        <v>68</v>
      </c>
      <c r="G3025" t="s">
        <v>5683</v>
      </c>
      <c r="H3025" t="s">
        <v>525</v>
      </c>
      <c r="I3025" t="b">
        <v>0</v>
      </c>
      <c r="J3025" t="b">
        <v>0</v>
      </c>
      <c r="K3025" t="b">
        <v>0</v>
      </c>
      <c r="L3025" t="b">
        <v>0</v>
      </c>
      <c r="M3025" t="b">
        <v>0</v>
      </c>
      <c r="N3025" t="b">
        <v>0</v>
      </c>
      <c r="O3025" t="s">
        <v>77</v>
      </c>
      <c r="P3025" t="b">
        <v>0</v>
      </c>
      <c r="Q3025" t="b">
        <v>0</v>
      </c>
      <c r="R3025" t="s">
        <v>78</v>
      </c>
      <c r="S3025" t="s">
        <v>79</v>
      </c>
      <c r="T3025" t="s">
        <v>58</v>
      </c>
      <c r="U3025" t="s">
        <v>59</v>
      </c>
      <c r="V3025" t="s">
        <v>71</v>
      </c>
      <c r="W3025" t="s">
        <v>114</v>
      </c>
      <c r="X3025" t="s">
        <v>62</v>
      </c>
      <c r="Y3025" t="s">
        <v>151</v>
      </c>
      <c r="Z3025">
        <v>0</v>
      </c>
      <c r="AA3025">
        <v>0</v>
      </c>
      <c r="AB3025">
        <v>5.0999999999999996</v>
      </c>
      <c r="AC3025">
        <v>35</v>
      </c>
      <c r="AD3025">
        <v>380.09</v>
      </c>
      <c r="AE3025">
        <v>447.16</v>
      </c>
      <c r="AF3025">
        <v>240</v>
      </c>
      <c r="AG3025" t="b">
        <v>1</v>
      </c>
      <c r="AH3025">
        <v>446.64</v>
      </c>
      <c r="AI3025">
        <f t="shared" si="47"/>
        <v>1262.6817268679008</v>
      </c>
      <c r="AJ3025">
        <v>2</v>
      </c>
      <c r="AK3025" t="b">
        <v>0</v>
      </c>
      <c r="AL3025" t="b">
        <v>1</v>
      </c>
      <c r="AM3025" t="s">
        <v>576</v>
      </c>
      <c r="AN3025" s="1">
        <v>40482</v>
      </c>
      <c r="AO3025" s="1">
        <v>40490</v>
      </c>
      <c r="AP3025" s="1">
        <v>40541</v>
      </c>
      <c r="AQ3025" s="1">
        <v>40631</v>
      </c>
    </row>
    <row r="3026" spans="1:43">
      <c r="A3026" t="s">
        <v>5684</v>
      </c>
      <c r="B3026">
        <v>63441005631</v>
      </c>
      <c r="C3026" t="s">
        <v>205</v>
      </c>
      <c r="D3026" t="s">
        <v>128</v>
      </c>
      <c r="E3026">
        <v>94122</v>
      </c>
      <c r="F3026" t="s">
        <v>75</v>
      </c>
      <c r="G3026" t="s">
        <v>206</v>
      </c>
      <c r="H3026" t="s">
        <v>205</v>
      </c>
      <c r="I3026" t="b">
        <v>0</v>
      </c>
      <c r="J3026" t="b">
        <v>0</v>
      </c>
      <c r="K3026" t="b">
        <v>0</v>
      </c>
      <c r="L3026" t="b">
        <v>0</v>
      </c>
      <c r="M3026" t="b">
        <v>0</v>
      </c>
      <c r="N3026" t="b">
        <v>0</v>
      </c>
      <c r="O3026" t="s">
        <v>57</v>
      </c>
      <c r="P3026" t="b">
        <v>0</v>
      </c>
      <c r="Q3026" t="b">
        <v>0</v>
      </c>
      <c r="R3026" t="s">
        <v>58</v>
      </c>
      <c r="S3026" t="s">
        <v>59</v>
      </c>
      <c r="T3026" t="s">
        <v>119</v>
      </c>
      <c r="U3026" t="s">
        <v>59</v>
      </c>
      <c r="V3026" t="s">
        <v>60</v>
      </c>
      <c r="W3026" t="s">
        <v>114</v>
      </c>
      <c r="X3026" t="s">
        <v>62</v>
      </c>
      <c r="Y3026" t="s">
        <v>63</v>
      </c>
      <c r="AD3026">
        <v>396.68</v>
      </c>
      <c r="AE3026">
        <v>483.76</v>
      </c>
      <c r="AF3026">
        <v>20</v>
      </c>
      <c r="AG3026" t="b">
        <v>1</v>
      </c>
      <c r="AH3026">
        <v>447</v>
      </c>
      <c r="AI3026">
        <f t="shared" si="47"/>
        <v>1288.3959747491667</v>
      </c>
      <c r="AJ3026">
        <v>2</v>
      </c>
      <c r="AK3026" t="b">
        <v>0</v>
      </c>
      <c r="AL3026" t="b">
        <v>0</v>
      </c>
      <c r="AM3026" t="s">
        <v>576</v>
      </c>
      <c r="AN3026" s="1">
        <v>38816</v>
      </c>
      <c r="AO3026" s="1">
        <v>38856</v>
      </c>
      <c r="AP3026" s="1">
        <v>39042</v>
      </c>
      <c r="AQ3026" s="1">
        <v>39060</v>
      </c>
    </row>
    <row r="3027" spans="1:43">
      <c r="A3027" t="s">
        <v>5685</v>
      </c>
      <c r="C3027" t="s">
        <v>483</v>
      </c>
      <c r="D3027" t="s">
        <v>74</v>
      </c>
      <c r="E3027">
        <v>11212</v>
      </c>
      <c r="F3027" t="s">
        <v>75</v>
      </c>
      <c r="G3027" t="s">
        <v>117</v>
      </c>
      <c r="H3027" t="s">
        <v>483</v>
      </c>
      <c r="I3027" t="b">
        <v>0</v>
      </c>
      <c r="J3027" t="b">
        <v>0</v>
      </c>
      <c r="K3027" t="b">
        <v>0</v>
      </c>
      <c r="L3027" t="b">
        <v>0</v>
      </c>
      <c r="M3027" t="b">
        <v>0</v>
      </c>
      <c r="N3027" t="b">
        <v>0</v>
      </c>
      <c r="O3027" t="s">
        <v>77</v>
      </c>
      <c r="P3027" t="b">
        <v>0</v>
      </c>
      <c r="Q3027" t="b">
        <v>0</v>
      </c>
      <c r="R3027" t="s">
        <v>136</v>
      </c>
      <c r="S3027" t="s">
        <v>137</v>
      </c>
      <c r="T3027" t="s">
        <v>101</v>
      </c>
      <c r="U3027" t="s">
        <v>95</v>
      </c>
      <c r="V3027" t="s">
        <v>71</v>
      </c>
      <c r="W3027" t="s">
        <v>61</v>
      </c>
      <c r="X3027" t="s">
        <v>62</v>
      </c>
      <c r="Y3027" t="s">
        <v>63</v>
      </c>
      <c r="Z3027">
        <v>33.58</v>
      </c>
      <c r="AA3027">
        <v>0</v>
      </c>
      <c r="AB3027">
        <v>8.4</v>
      </c>
      <c r="AC3027">
        <v>17</v>
      </c>
      <c r="AD3027">
        <v>395</v>
      </c>
      <c r="AE3027">
        <v>481.71</v>
      </c>
      <c r="AF3027">
        <v>36</v>
      </c>
      <c r="AG3027" t="b">
        <v>1</v>
      </c>
      <c r="AH3027">
        <v>447.06</v>
      </c>
      <c r="AI3027">
        <f t="shared" si="47"/>
        <v>1292.7068827293779</v>
      </c>
      <c r="AJ3027">
        <v>7</v>
      </c>
      <c r="AK3027" t="b">
        <v>0</v>
      </c>
      <c r="AL3027" t="b">
        <v>0</v>
      </c>
      <c r="AM3027" t="s">
        <v>576</v>
      </c>
      <c r="AN3027" s="1">
        <v>39698</v>
      </c>
      <c r="AO3027" s="1">
        <v>39796</v>
      </c>
      <c r="AP3027" s="1">
        <v>39842</v>
      </c>
      <c r="AQ3027" s="1">
        <v>39855</v>
      </c>
    </row>
    <row r="3028" spans="1:43">
      <c r="A3028" t="s">
        <v>5686</v>
      </c>
      <c r="C3028" t="s">
        <v>330</v>
      </c>
      <c r="D3028" t="s">
        <v>74</v>
      </c>
      <c r="E3028">
        <v>10002</v>
      </c>
      <c r="F3028" t="s">
        <v>75</v>
      </c>
      <c r="G3028" t="s">
        <v>117</v>
      </c>
      <c r="H3028" t="s">
        <v>332</v>
      </c>
      <c r="I3028" t="b">
        <v>0</v>
      </c>
      <c r="J3028" t="b">
        <v>0</v>
      </c>
      <c r="K3028" t="b">
        <v>0</v>
      </c>
      <c r="L3028" t="b">
        <v>0</v>
      </c>
      <c r="M3028" t="b">
        <v>0</v>
      </c>
      <c r="N3028" t="b">
        <v>0</v>
      </c>
      <c r="O3028" t="s">
        <v>87</v>
      </c>
      <c r="P3028" t="b">
        <v>1</v>
      </c>
      <c r="Q3028" t="b">
        <v>0</v>
      </c>
      <c r="R3028" t="s">
        <v>58</v>
      </c>
      <c r="S3028" t="s">
        <v>59</v>
      </c>
      <c r="T3028" t="s">
        <v>119</v>
      </c>
      <c r="U3028" t="s">
        <v>59</v>
      </c>
      <c r="V3028" t="s">
        <v>60</v>
      </c>
      <c r="W3028" t="s">
        <v>114</v>
      </c>
      <c r="X3028" t="s">
        <v>62</v>
      </c>
      <c r="Y3028" t="s">
        <v>88</v>
      </c>
      <c r="Z3028">
        <v>32.31</v>
      </c>
      <c r="AA3028">
        <v>0</v>
      </c>
      <c r="AB3028">
        <v>8.08</v>
      </c>
      <c r="AC3028">
        <v>17</v>
      </c>
      <c r="AD3028">
        <v>380</v>
      </c>
      <c r="AE3028">
        <v>463.41</v>
      </c>
      <c r="AF3028">
        <v>20</v>
      </c>
      <c r="AG3028" t="b">
        <v>1</v>
      </c>
      <c r="AH3028">
        <v>447.06</v>
      </c>
      <c r="AI3028">
        <f t="shared" si="47"/>
        <v>1292.7068827293779</v>
      </c>
      <c r="AJ3028">
        <v>1</v>
      </c>
      <c r="AK3028" t="b">
        <v>0</v>
      </c>
      <c r="AL3028" t="b">
        <v>0</v>
      </c>
      <c r="AM3028" t="s">
        <v>576</v>
      </c>
      <c r="AN3028" s="1">
        <v>39291</v>
      </c>
      <c r="AO3028" s="1">
        <v>39296</v>
      </c>
      <c r="AP3028" s="1">
        <v>39405</v>
      </c>
      <c r="AQ3028" s="1">
        <v>39371</v>
      </c>
    </row>
    <row r="3029" spans="1:43">
      <c r="A3029" t="s">
        <v>5687</v>
      </c>
      <c r="C3029" t="s">
        <v>483</v>
      </c>
      <c r="D3029" t="s">
        <v>74</v>
      </c>
      <c r="E3029">
        <v>11204</v>
      </c>
      <c r="F3029" t="s">
        <v>75</v>
      </c>
      <c r="G3029" t="s">
        <v>117</v>
      </c>
      <c r="H3029" t="s">
        <v>483</v>
      </c>
      <c r="I3029" t="b">
        <v>0</v>
      </c>
      <c r="J3029" t="b">
        <v>0</v>
      </c>
      <c r="K3029" t="b">
        <v>0</v>
      </c>
      <c r="L3029" t="b">
        <v>0</v>
      </c>
      <c r="M3029" t="b">
        <v>0</v>
      </c>
      <c r="N3029" t="b">
        <v>0</v>
      </c>
      <c r="O3029" t="s">
        <v>77</v>
      </c>
      <c r="P3029" t="b">
        <v>0</v>
      </c>
      <c r="Q3029" t="b">
        <v>1</v>
      </c>
      <c r="R3029" t="s">
        <v>94</v>
      </c>
      <c r="S3029" t="s">
        <v>95</v>
      </c>
      <c r="T3029" t="s">
        <v>267</v>
      </c>
      <c r="U3029" t="s">
        <v>95</v>
      </c>
      <c r="V3029" t="s">
        <v>71</v>
      </c>
      <c r="W3029" t="s">
        <v>1</v>
      </c>
      <c r="X3029" t="s">
        <v>62</v>
      </c>
      <c r="Y3029" t="s">
        <v>151</v>
      </c>
      <c r="Z3029">
        <v>0</v>
      </c>
      <c r="AA3029">
        <v>0</v>
      </c>
      <c r="AB3029">
        <v>5.21</v>
      </c>
      <c r="AC3029">
        <v>35</v>
      </c>
      <c r="AD3029">
        <v>387.61</v>
      </c>
      <c r="AE3029">
        <v>456.01</v>
      </c>
      <c r="AF3029">
        <v>75</v>
      </c>
      <c r="AG3029" t="b">
        <v>0</v>
      </c>
      <c r="AH3029">
        <v>447.19</v>
      </c>
      <c r="AI3029">
        <f t="shared" si="47"/>
        <v>1302.0718833531676</v>
      </c>
      <c r="AJ3029">
        <v>3</v>
      </c>
      <c r="AK3029" t="b">
        <v>0</v>
      </c>
      <c r="AL3029" t="b">
        <v>0</v>
      </c>
      <c r="AM3029" t="s">
        <v>576</v>
      </c>
      <c r="AN3029" s="1">
        <v>40484</v>
      </c>
      <c r="AO3029" s="1">
        <v>40487</v>
      </c>
      <c r="AQ3029" s="1">
        <v>40633</v>
      </c>
    </row>
    <row r="3030" spans="1:43">
      <c r="A3030" t="s">
        <v>5688</v>
      </c>
      <c r="B3030">
        <v>360008105780</v>
      </c>
      <c r="C3030" t="s">
        <v>330</v>
      </c>
      <c r="D3030" t="s">
        <v>74</v>
      </c>
      <c r="E3030">
        <v>10039</v>
      </c>
      <c r="F3030" t="s">
        <v>75</v>
      </c>
      <c r="G3030" t="s">
        <v>1688</v>
      </c>
      <c r="H3030" t="s">
        <v>332</v>
      </c>
      <c r="I3030" t="b">
        <v>0</v>
      </c>
      <c r="J3030" t="b">
        <v>0</v>
      </c>
      <c r="K3030" t="b">
        <v>0</v>
      </c>
      <c r="L3030" t="b">
        <v>0</v>
      </c>
      <c r="M3030" t="b">
        <v>0</v>
      </c>
      <c r="N3030" t="b">
        <v>0</v>
      </c>
      <c r="O3030" t="s">
        <v>77</v>
      </c>
      <c r="P3030" t="b">
        <v>0</v>
      </c>
      <c r="Q3030" t="b">
        <v>0</v>
      </c>
      <c r="R3030" t="s">
        <v>58</v>
      </c>
      <c r="S3030" t="s">
        <v>59</v>
      </c>
      <c r="T3030" t="s">
        <v>119</v>
      </c>
      <c r="U3030" t="s">
        <v>59</v>
      </c>
      <c r="V3030" t="s">
        <v>60</v>
      </c>
      <c r="W3030" t="s">
        <v>61</v>
      </c>
      <c r="X3030" t="s">
        <v>62</v>
      </c>
      <c r="Y3030" t="s">
        <v>63</v>
      </c>
      <c r="Z3030">
        <v>0</v>
      </c>
      <c r="AA3030">
        <v>0</v>
      </c>
      <c r="AB3030">
        <v>5.24</v>
      </c>
      <c r="AC3030">
        <v>35</v>
      </c>
      <c r="AD3030">
        <v>389.24</v>
      </c>
      <c r="AE3030">
        <v>447.4</v>
      </c>
      <c r="AF3030">
        <v>20</v>
      </c>
      <c r="AG3030" t="b">
        <v>1</v>
      </c>
      <c r="AH3030">
        <v>447.4</v>
      </c>
      <c r="AI3030">
        <f t="shared" si="47"/>
        <v>1317.2713612839041</v>
      </c>
      <c r="AJ3030">
        <v>1</v>
      </c>
      <c r="AK3030" t="b">
        <v>0</v>
      </c>
      <c r="AL3030" t="b">
        <v>1</v>
      </c>
      <c r="AM3030" t="s">
        <v>576</v>
      </c>
      <c r="AN3030" s="1">
        <v>40398</v>
      </c>
      <c r="AO3030" s="1">
        <v>40415</v>
      </c>
      <c r="AP3030" s="1">
        <v>40429</v>
      </c>
      <c r="AQ3030" s="1">
        <v>40548</v>
      </c>
    </row>
    <row r="3031" spans="1:43">
      <c r="A3031" t="s">
        <v>5689</v>
      </c>
      <c r="B3031">
        <v>40171002213</v>
      </c>
      <c r="C3031" t="s">
        <v>353</v>
      </c>
      <c r="D3031" t="s">
        <v>354</v>
      </c>
      <c r="E3031">
        <v>85122</v>
      </c>
      <c r="F3031" t="s">
        <v>54</v>
      </c>
      <c r="G3031" t="s">
        <v>355</v>
      </c>
      <c r="H3031" t="s">
        <v>356</v>
      </c>
      <c r="I3031" t="b">
        <v>0</v>
      </c>
      <c r="J3031" t="b">
        <v>0</v>
      </c>
      <c r="K3031" t="b">
        <v>0</v>
      </c>
      <c r="L3031" t="b">
        <v>0</v>
      </c>
      <c r="M3031" t="b">
        <v>0</v>
      </c>
      <c r="N3031" t="b">
        <v>0</v>
      </c>
      <c r="O3031" t="s">
        <v>77</v>
      </c>
      <c r="P3031" t="b">
        <v>0</v>
      </c>
      <c r="Q3031" t="b">
        <v>0</v>
      </c>
      <c r="R3031" t="s">
        <v>119</v>
      </c>
      <c r="S3031" t="s">
        <v>59</v>
      </c>
      <c r="T3031" t="s">
        <v>171</v>
      </c>
      <c r="U3031" t="s">
        <v>79</v>
      </c>
      <c r="V3031" t="s">
        <v>71</v>
      </c>
      <c r="W3031" t="s">
        <v>114</v>
      </c>
      <c r="X3031" t="s">
        <v>62</v>
      </c>
      <c r="Y3031" t="s">
        <v>151</v>
      </c>
      <c r="Z3031">
        <v>0</v>
      </c>
      <c r="AA3031">
        <v>22.95</v>
      </c>
      <c r="AB3031">
        <v>6.15</v>
      </c>
      <c r="AC3031">
        <v>9</v>
      </c>
      <c r="AD3031">
        <v>447.9</v>
      </c>
      <c r="AE3031">
        <v>546.22</v>
      </c>
      <c r="AF3031">
        <v>120</v>
      </c>
      <c r="AG3031" t="b">
        <v>1</v>
      </c>
      <c r="AH3031">
        <v>447.9</v>
      </c>
      <c r="AI3031">
        <f t="shared" si="47"/>
        <v>1353.8155944523278</v>
      </c>
      <c r="AJ3031">
        <v>1</v>
      </c>
      <c r="AK3031" t="b">
        <v>0</v>
      </c>
      <c r="AL3031" t="b">
        <v>0</v>
      </c>
      <c r="AM3031" t="s">
        <v>576</v>
      </c>
      <c r="AN3031" s="1">
        <v>40338</v>
      </c>
      <c r="AO3031" s="1">
        <v>40355</v>
      </c>
      <c r="AP3031" s="1">
        <v>40456</v>
      </c>
      <c r="AQ3031" s="1">
        <v>40423</v>
      </c>
    </row>
    <row r="3032" spans="1:43">
      <c r="A3032" t="s">
        <v>5690</v>
      </c>
      <c r="B3032">
        <v>170993000902</v>
      </c>
      <c r="C3032" t="s">
        <v>181</v>
      </c>
      <c r="D3032" t="s">
        <v>182</v>
      </c>
      <c r="E3032">
        <v>60622</v>
      </c>
      <c r="F3032" t="s">
        <v>75</v>
      </c>
      <c r="G3032" t="s">
        <v>1145</v>
      </c>
      <c r="H3032" t="s">
        <v>184</v>
      </c>
      <c r="I3032" t="b">
        <v>0</v>
      </c>
      <c r="J3032" t="b">
        <v>1</v>
      </c>
      <c r="K3032" t="b">
        <v>0</v>
      </c>
      <c r="L3032" t="b">
        <v>0</v>
      </c>
      <c r="M3032" t="b">
        <v>0</v>
      </c>
      <c r="N3032" t="b">
        <v>0</v>
      </c>
      <c r="O3032" t="s">
        <v>77</v>
      </c>
      <c r="P3032" t="b">
        <v>0</v>
      </c>
      <c r="Q3032" t="b">
        <v>0</v>
      </c>
      <c r="R3032" t="s">
        <v>58</v>
      </c>
      <c r="S3032" t="s">
        <v>59</v>
      </c>
      <c r="T3032" t="s">
        <v>1</v>
      </c>
      <c r="U3032" t="s">
        <v>137</v>
      </c>
      <c r="V3032" t="s">
        <v>71</v>
      </c>
      <c r="W3032" t="s">
        <v>61</v>
      </c>
      <c r="X3032" t="s">
        <v>62</v>
      </c>
      <c r="Y3032" t="s">
        <v>81</v>
      </c>
      <c r="AD3032">
        <v>398.73</v>
      </c>
      <c r="AE3032">
        <v>486.26</v>
      </c>
      <c r="AF3032">
        <v>600</v>
      </c>
      <c r="AG3032" t="b">
        <v>1</v>
      </c>
      <c r="AH3032">
        <v>448.04</v>
      </c>
      <c r="AI3032">
        <f t="shared" si="47"/>
        <v>1364.1375797394896</v>
      </c>
      <c r="AJ3032">
        <v>3</v>
      </c>
      <c r="AK3032" t="b">
        <v>0</v>
      </c>
      <c r="AL3032" t="b">
        <v>0</v>
      </c>
      <c r="AM3032" t="s">
        <v>576</v>
      </c>
      <c r="AN3032" s="1">
        <v>38976</v>
      </c>
      <c r="AO3032" s="1">
        <v>39057</v>
      </c>
      <c r="AP3032" s="1">
        <v>39149</v>
      </c>
      <c r="AQ3032" s="1">
        <v>39127</v>
      </c>
    </row>
    <row r="3033" spans="1:43">
      <c r="A3033" t="s">
        <v>5691</v>
      </c>
      <c r="B3033">
        <v>320006000733</v>
      </c>
      <c r="C3033" t="s">
        <v>1317</v>
      </c>
      <c r="D3033" t="s">
        <v>227</v>
      </c>
      <c r="E3033">
        <v>89032</v>
      </c>
      <c r="F3033" t="s">
        <v>54</v>
      </c>
      <c r="G3033" t="s">
        <v>228</v>
      </c>
      <c r="H3033" t="s">
        <v>229</v>
      </c>
      <c r="I3033" t="b">
        <v>0</v>
      </c>
      <c r="J3033" t="b">
        <v>0</v>
      </c>
      <c r="K3033" t="b">
        <v>0</v>
      </c>
      <c r="L3033" t="b">
        <v>0</v>
      </c>
      <c r="M3033" t="b">
        <v>0</v>
      </c>
      <c r="N3033" t="b">
        <v>0</v>
      </c>
      <c r="O3033" t="s">
        <v>57</v>
      </c>
      <c r="P3033" t="b">
        <v>0</v>
      </c>
      <c r="Q3033" t="b">
        <v>0</v>
      </c>
      <c r="R3033" t="s">
        <v>119</v>
      </c>
      <c r="S3033" t="s">
        <v>59</v>
      </c>
      <c r="T3033" t="s">
        <v>230</v>
      </c>
      <c r="U3033" t="s">
        <v>59</v>
      </c>
      <c r="V3033" t="s">
        <v>71</v>
      </c>
      <c r="W3033" t="s">
        <v>61</v>
      </c>
      <c r="X3033" t="s">
        <v>62</v>
      </c>
      <c r="Y3033" t="s">
        <v>81</v>
      </c>
      <c r="Z3033">
        <v>30.59</v>
      </c>
      <c r="AA3033">
        <v>19.88</v>
      </c>
      <c r="AB3033">
        <v>7.65</v>
      </c>
      <c r="AC3033">
        <v>17</v>
      </c>
      <c r="AD3033">
        <v>381</v>
      </c>
      <c r="AE3033">
        <v>464.63</v>
      </c>
      <c r="AF3033">
        <v>31</v>
      </c>
      <c r="AG3033" t="b">
        <v>1</v>
      </c>
      <c r="AH3033">
        <v>448.24</v>
      </c>
      <c r="AI3033">
        <f t="shared" si="47"/>
        <v>1378.9512730068582</v>
      </c>
      <c r="AJ3033">
        <v>2</v>
      </c>
      <c r="AK3033" t="b">
        <v>0</v>
      </c>
      <c r="AL3033" t="b">
        <v>0</v>
      </c>
      <c r="AM3033" t="s">
        <v>576</v>
      </c>
      <c r="AN3033" s="1">
        <v>39873</v>
      </c>
      <c r="AO3033" s="1">
        <v>39960</v>
      </c>
      <c r="AP3033" s="1">
        <v>40190</v>
      </c>
      <c r="AQ3033" s="1">
        <v>40017</v>
      </c>
    </row>
    <row r="3034" spans="1:43">
      <c r="A3034" t="s">
        <v>5692</v>
      </c>
      <c r="B3034">
        <v>360008105780</v>
      </c>
      <c r="C3034" t="s">
        <v>330</v>
      </c>
      <c r="D3034" t="s">
        <v>74</v>
      </c>
      <c r="E3034">
        <v>10039</v>
      </c>
      <c r="F3034" t="s">
        <v>75</v>
      </c>
      <c r="G3034" t="s">
        <v>1688</v>
      </c>
      <c r="H3034" t="s">
        <v>332</v>
      </c>
      <c r="I3034" t="b">
        <v>0</v>
      </c>
      <c r="J3034" t="b">
        <v>0</v>
      </c>
      <c r="K3034" t="b">
        <v>0</v>
      </c>
      <c r="L3034" t="b">
        <v>0</v>
      </c>
      <c r="M3034" t="b">
        <v>0</v>
      </c>
      <c r="N3034" t="b">
        <v>0</v>
      </c>
      <c r="O3034" t="s">
        <v>77</v>
      </c>
      <c r="P3034" t="b">
        <v>0</v>
      </c>
      <c r="Q3034" t="b">
        <v>0</v>
      </c>
      <c r="R3034" t="s">
        <v>99</v>
      </c>
      <c r="S3034" t="s">
        <v>100</v>
      </c>
      <c r="T3034" t="s">
        <v>58</v>
      </c>
      <c r="U3034" t="s">
        <v>59</v>
      </c>
      <c r="V3034" t="s">
        <v>60</v>
      </c>
      <c r="W3034" t="s">
        <v>80</v>
      </c>
      <c r="X3034" t="s">
        <v>62</v>
      </c>
      <c r="Y3034" t="s">
        <v>63</v>
      </c>
      <c r="Z3034">
        <v>12</v>
      </c>
      <c r="AA3034">
        <v>0</v>
      </c>
      <c r="AB3034">
        <v>4.95</v>
      </c>
      <c r="AC3034">
        <v>35</v>
      </c>
      <c r="AD3034">
        <v>381.93</v>
      </c>
      <c r="AE3034">
        <v>449.33</v>
      </c>
      <c r="AF3034">
        <v>20</v>
      </c>
      <c r="AG3034" t="b">
        <v>1</v>
      </c>
      <c r="AH3034">
        <v>449.33</v>
      </c>
      <c r="AI3034">
        <f t="shared" si="47"/>
        <v>1461.0920013140199</v>
      </c>
      <c r="AJ3034">
        <v>2</v>
      </c>
      <c r="AK3034" t="b">
        <v>0</v>
      </c>
      <c r="AL3034" t="b">
        <v>1</v>
      </c>
      <c r="AM3034" t="s">
        <v>576</v>
      </c>
      <c r="AN3034" s="1">
        <v>40547</v>
      </c>
      <c r="AO3034" s="1">
        <v>40547</v>
      </c>
      <c r="AP3034" s="1">
        <v>40547</v>
      </c>
      <c r="AQ3034" s="1">
        <v>40679</v>
      </c>
    </row>
    <row r="3035" spans="1:43">
      <c r="A3035" t="s">
        <v>5693</v>
      </c>
      <c r="B3035">
        <v>180882001462</v>
      </c>
      <c r="C3035" t="s">
        <v>523</v>
      </c>
      <c r="D3035" t="s">
        <v>368</v>
      </c>
      <c r="E3035">
        <v>46227</v>
      </c>
      <c r="F3035" t="s">
        <v>75</v>
      </c>
      <c r="G3035" t="s">
        <v>2112</v>
      </c>
      <c r="H3035" t="s">
        <v>525</v>
      </c>
      <c r="I3035" t="b">
        <v>0</v>
      </c>
      <c r="J3035" t="b">
        <v>0</v>
      </c>
      <c r="K3035" t="b">
        <v>0</v>
      </c>
      <c r="L3035" t="b">
        <v>0</v>
      </c>
      <c r="M3035" t="b">
        <v>0</v>
      </c>
      <c r="N3035" t="b">
        <v>0</v>
      </c>
      <c r="O3035" t="s">
        <v>57</v>
      </c>
      <c r="P3035" t="b">
        <v>0</v>
      </c>
      <c r="Q3035" t="b">
        <v>0</v>
      </c>
      <c r="R3035" t="s">
        <v>119</v>
      </c>
      <c r="S3035" t="s">
        <v>59</v>
      </c>
      <c r="T3035" t="s">
        <v>58</v>
      </c>
      <c r="U3035" t="s">
        <v>59</v>
      </c>
      <c r="V3035" t="s">
        <v>60</v>
      </c>
      <c r="W3035" t="s">
        <v>61</v>
      </c>
      <c r="X3035" t="s">
        <v>62</v>
      </c>
      <c r="Y3035" t="s">
        <v>151</v>
      </c>
      <c r="AD3035">
        <v>382.33</v>
      </c>
      <c r="AE3035">
        <v>466.26</v>
      </c>
      <c r="AF3035">
        <v>185</v>
      </c>
      <c r="AG3035" t="b">
        <v>0</v>
      </c>
      <c r="AH3035">
        <v>449.33</v>
      </c>
      <c r="AI3035">
        <f t="shared" si="47"/>
        <v>1461.0920013140199</v>
      </c>
      <c r="AJ3035">
        <v>4</v>
      </c>
      <c r="AK3035" t="b">
        <v>0</v>
      </c>
      <c r="AL3035" t="b">
        <v>0</v>
      </c>
      <c r="AM3035" t="s">
        <v>576</v>
      </c>
      <c r="AN3035" s="1">
        <v>38957</v>
      </c>
      <c r="AO3035" s="1">
        <v>39067</v>
      </c>
      <c r="AQ3035" s="1">
        <v>39200</v>
      </c>
    </row>
    <row r="3036" spans="1:43">
      <c r="A3036" t="s">
        <v>5694</v>
      </c>
      <c r="C3036" t="s">
        <v>483</v>
      </c>
      <c r="D3036" t="s">
        <v>74</v>
      </c>
      <c r="E3036">
        <v>11206</v>
      </c>
      <c r="G3036" t="s">
        <v>723</v>
      </c>
      <c r="H3036" t="s">
        <v>483</v>
      </c>
      <c r="I3036" t="b">
        <v>0</v>
      </c>
      <c r="J3036" t="b">
        <v>0</v>
      </c>
      <c r="K3036" t="b">
        <v>0</v>
      </c>
      <c r="L3036" t="b">
        <v>0</v>
      </c>
      <c r="M3036" t="b">
        <v>0</v>
      </c>
      <c r="N3036" t="b">
        <v>0</v>
      </c>
      <c r="O3036" t="s">
        <v>77</v>
      </c>
      <c r="P3036" t="b">
        <v>1</v>
      </c>
      <c r="Q3036" t="b">
        <v>0</v>
      </c>
      <c r="R3036" t="s">
        <v>113</v>
      </c>
      <c r="S3036" t="s">
        <v>113</v>
      </c>
      <c r="T3036" t="s">
        <v>58</v>
      </c>
      <c r="U3036" t="s">
        <v>59</v>
      </c>
      <c r="V3036" t="s">
        <v>60</v>
      </c>
      <c r="W3036" t="s">
        <v>1</v>
      </c>
      <c r="X3036" t="s">
        <v>62</v>
      </c>
      <c r="Y3036" t="s">
        <v>63</v>
      </c>
      <c r="Z3036">
        <v>0</v>
      </c>
      <c r="AA3036">
        <v>0</v>
      </c>
      <c r="AB3036">
        <v>5.41</v>
      </c>
      <c r="AC3036">
        <v>35</v>
      </c>
      <c r="AD3036">
        <v>401.11</v>
      </c>
      <c r="AE3036">
        <v>471.89</v>
      </c>
      <c r="AF3036">
        <v>9</v>
      </c>
      <c r="AG3036" t="b">
        <v>1</v>
      </c>
      <c r="AH3036">
        <v>449.86</v>
      </c>
      <c r="AI3036">
        <f t="shared" si="47"/>
        <v>1501.8905884725514</v>
      </c>
      <c r="AJ3036">
        <v>6</v>
      </c>
      <c r="AK3036" t="b">
        <v>0</v>
      </c>
      <c r="AL3036" t="b">
        <v>1</v>
      </c>
      <c r="AM3036" t="s">
        <v>576</v>
      </c>
      <c r="AN3036" s="1">
        <v>40521</v>
      </c>
      <c r="AO3036" s="1">
        <v>40529</v>
      </c>
      <c r="AQ3036" s="1">
        <v>40668</v>
      </c>
    </row>
    <row r="3037" spans="1:43">
      <c r="A3037" t="s">
        <v>5695</v>
      </c>
      <c r="C3037" t="s">
        <v>833</v>
      </c>
      <c r="D3037" t="s">
        <v>128</v>
      </c>
      <c r="E3037">
        <v>95111</v>
      </c>
      <c r="F3037" t="s">
        <v>75</v>
      </c>
      <c r="G3037" t="s">
        <v>1361</v>
      </c>
      <c r="H3037" t="s">
        <v>835</v>
      </c>
      <c r="I3037" t="b">
        <v>1</v>
      </c>
      <c r="J3037" t="b">
        <v>0</v>
      </c>
      <c r="K3037" t="b">
        <v>0</v>
      </c>
      <c r="L3037" t="b">
        <v>1</v>
      </c>
      <c r="M3037" t="b">
        <v>0</v>
      </c>
      <c r="N3037" t="b">
        <v>0</v>
      </c>
      <c r="O3037" t="s">
        <v>57</v>
      </c>
      <c r="P3037" t="b">
        <v>1</v>
      </c>
      <c r="Q3037" t="b">
        <v>0</v>
      </c>
      <c r="R3037" t="s">
        <v>58</v>
      </c>
      <c r="S3037" t="s">
        <v>59</v>
      </c>
      <c r="T3037" t="s">
        <v>125</v>
      </c>
      <c r="U3037" t="s">
        <v>59</v>
      </c>
      <c r="V3037" t="s">
        <v>60</v>
      </c>
      <c r="W3037" t="s">
        <v>114</v>
      </c>
      <c r="X3037" t="s">
        <v>62</v>
      </c>
      <c r="Y3037" t="s">
        <v>63</v>
      </c>
      <c r="Z3037">
        <v>20.420000000000002</v>
      </c>
      <c r="AA3037">
        <v>27.37</v>
      </c>
      <c r="AB3037">
        <v>4.49</v>
      </c>
      <c r="AC3037">
        <v>35</v>
      </c>
      <c r="AD3037">
        <v>386.42</v>
      </c>
      <c r="AE3037">
        <v>454.61</v>
      </c>
      <c r="AF3037">
        <v>29</v>
      </c>
      <c r="AG3037" t="b">
        <v>1</v>
      </c>
      <c r="AH3037">
        <v>450.47</v>
      </c>
      <c r="AI3037">
        <f t="shared" si="47"/>
        <v>1549.5428529380292</v>
      </c>
      <c r="AJ3037">
        <v>12</v>
      </c>
      <c r="AK3037" t="b">
        <v>1</v>
      </c>
      <c r="AL3037" t="b">
        <v>1</v>
      </c>
      <c r="AM3037" t="s">
        <v>576</v>
      </c>
      <c r="AN3037" s="1">
        <v>40547</v>
      </c>
      <c r="AO3037" s="1">
        <v>40629</v>
      </c>
      <c r="AQ3037" s="1">
        <v>40698</v>
      </c>
    </row>
    <row r="3038" spans="1:43">
      <c r="A3038" t="s">
        <v>5696</v>
      </c>
      <c r="B3038">
        <v>170993000916</v>
      </c>
      <c r="C3038" t="s">
        <v>181</v>
      </c>
      <c r="D3038" t="s">
        <v>182</v>
      </c>
      <c r="E3038">
        <v>60609</v>
      </c>
      <c r="F3038" t="s">
        <v>75</v>
      </c>
      <c r="G3038" t="s">
        <v>443</v>
      </c>
      <c r="H3038" t="s">
        <v>184</v>
      </c>
      <c r="I3038" t="b">
        <v>0</v>
      </c>
      <c r="J3038" t="b">
        <v>0</v>
      </c>
      <c r="K3038" t="b">
        <v>1</v>
      </c>
      <c r="L3038" t="b">
        <v>0</v>
      </c>
      <c r="M3038" t="b">
        <v>0</v>
      </c>
      <c r="N3038" t="b">
        <v>0</v>
      </c>
      <c r="O3038" t="s">
        <v>77</v>
      </c>
      <c r="P3038" t="b">
        <v>0</v>
      </c>
      <c r="Q3038" t="b">
        <v>0</v>
      </c>
      <c r="R3038" t="s">
        <v>211</v>
      </c>
      <c r="S3038" t="s">
        <v>100</v>
      </c>
      <c r="T3038" t="s">
        <v>78</v>
      </c>
      <c r="U3038" t="s">
        <v>79</v>
      </c>
      <c r="V3038" t="s">
        <v>71</v>
      </c>
      <c r="W3038" t="s">
        <v>61</v>
      </c>
      <c r="X3038" t="s">
        <v>62</v>
      </c>
      <c r="Y3038" t="s">
        <v>63</v>
      </c>
      <c r="Z3038">
        <v>32.5</v>
      </c>
      <c r="AA3038">
        <v>0</v>
      </c>
      <c r="AB3038">
        <v>8.1199999999999992</v>
      </c>
      <c r="AC3038">
        <v>17</v>
      </c>
      <c r="AD3038">
        <v>383</v>
      </c>
      <c r="AE3038">
        <v>467.07</v>
      </c>
      <c r="AF3038">
        <v>350</v>
      </c>
      <c r="AG3038" t="b">
        <v>1</v>
      </c>
      <c r="AH3038">
        <v>450.59</v>
      </c>
      <c r="AI3038">
        <f t="shared" si="47"/>
        <v>1559.0046688984469</v>
      </c>
      <c r="AJ3038">
        <v>1</v>
      </c>
      <c r="AK3038" t="b">
        <v>0</v>
      </c>
      <c r="AL3038" t="b">
        <v>0</v>
      </c>
      <c r="AM3038" t="s">
        <v>576</v>
      </c>
      <c r="AN3038" s="1">
        <v>39554</v>
      </c>
      <c r="AO3038" s="1">
        <v>39657</v>
      </c>
      <c r="AP3038" s="1">
        <v>39735</v>
      </c>
      <c r="AQ3038" s="1">
        <v>39711</v>
      </c>
    </row>
    <row r="3039" spans="1:43">
      <c r="A3039" t="s">
        <v>5697</v>
      </c>
      <c r="C3039" t="s">
        <v>330</v>
      </c>
      <c r="D3039" t="s">
        <v>74</v>
      </c>
      <c r="E3039">
        <v>10029</v>
      </c>
      <c r="F3039" t="s">
        <v>75</v>
      </c>
      <c r="G3039" t="s">
        <v>117</v>
      </c>
      <c r="H3039" t="s">
        <v>332</v>
      </c>
      <c r="I3039" t="b">
        <v>0</v>
      </c>
      <c r="J3039" t="b">
        <v>0</v>
      </c>
      <c r="K3039" t="b">
        <v>0</v>
      </c>
      <c r="L3039" t="b">
        <v>0</v>
      </c>
      <c r="M3039" t="b">
        <v>0</v>
      </c>
      <c r="N3039" t="b">
        <v>0</v>
      </c>
      <c r="O3039" t="s">
        <v>57</v>
      </c>
      <c r="P3039" t="b">
        <v>0</v>
      </c>
      <c r="Q3039" t="b">
        <v>0</v>
      </c>
      <c r="R3039" t="s">
        <v>211</v>
      </c>
      <c r="S3039" t="s">
        <v>100</v>
      </c>
      <c r="T3039" t="s">
        <v>357</v>
      </c>
      <c r="U3039" t="s">
        <v>137</v>
      </c>
      <c r="V3039" t="s">
        <v>71</v>
      </c>
      <c r="W3039" t="s">
        <v>61</v>
      </c>
      <c r="X3039" t="s">
        <v>62</v>
      </c>
      <c r="Y3039" t="s">
        <v>63</v>
      </c>
      <c r="Z3039">
        <v>66.540000000000006</v>
      </c>
      <c r="AA3039">
        <v>0</v>
      </c>
      <c r="AB3039">
        <v>16.64</v>
      </c>
      <c r="AC3039">
        <v>17</v>
      </c>
      <c r="AD3039">
        <v>766</v>
      </c>
      <c r="AE3039">
        <v>934.15</v>
      </c>
      <c r="AF3039">
        <v>25</v>
      </c>
      <c r="AG3039" t="b">
        <v>1</v>
      </c>
      <c r="AH3039">
        <v>450.59</v>
      </c>
      <c r="AI3039">
        <f t="shared" si="47"/>
        <v>1559.0046688984469</v>
      </c>
      <c r="AJ3039">
        <v>1</v>
      </c>
      <c r="AK3039" t="b">
        <v>0</v>
      </c>
      <c r="AL3039" t="b">
        <v>0</v>
      </c>
      <c r="AM3039" t="s">
        <v>64</v>
      </c>
      <c r="AN3039" s="1">
        <v>39371</v>
      </c>
      <c r="AQ3039" s="1">
        <v>39609</v>
      </c>
    </row>
    <row r="3040" spans="1:43">
      <c r="A3040" t="s">
        <v>5698</v>
      </c>
      <c r="B3040">
        <v>261200004858</v>
      </c>
      <c r="C3040" t="s">
        <v>5699</v>
      </c>
      <c r="D3040" t="s">
        <v>91</v>
      </c>
      <c r="E3040">
        <v>48212</v>
      </c>
      <c r="F3040" t="s">
        <v>54</v>
      </c>
      <c r="G3040" t="s">
        <v>175</v>
      </c>
      <c r="H3040" t="s">
        <v>176</v>
      </c>
      <c r="I3040" t="b">
        <v>0</v>
      </c>
      <c r="J3040" t="b">
        <v>1</v>
      </c>
      <c r="K3040" t="b">
        <v>0</v>
      </c>
      <c r="L3040" t="b">
        <v>0</v>
      </c>
      <c r="M3040" t="b">
        <v>0</v>
      </c>
      <c r="N3040" t="b">
        <v>0</v>
      </c>
      <c r="O3040" t="s">
        <v>77</v>
      </c>
      <c r="P3040" t="b">
        <v>0</v>
      </c>
      <c r="Q3040" t="b">
        <v>0</v>
      </c>
      <c r="R3040" t="s">
        <v>58</v>
      </c>
      <c r="S3040" t="s">
        <v>59</v>
      </c>
      <c r="T3040" t="s">
        <v>521</v>
      </c>
      <c r="U3040" t="s">
        <v>137</v>
      </c>
      <c r="V3040" t="s">
        <v>60</v>
      </c>
      <c r="W3040" t="s">
        <v>114</v>
      </c>
      <c r="X3040" t="s">
        <v>62</v>
      </c>
      <c r="Y3040" t="s">
        <v>81</v>
      </c>
      <c r="Z3040">
        <v>0</v>
      </c>
      <c r="AA3040">
        <v>0</v>
      </c>
      <c r="AB3040">
        <v>5.66</v>
      </c>
      <c r="AC3040">
        <v>9</v>
      </c>
      <c r="AD3040">
        <v>392.23</v>
      </c>
      <c r="AE3040">
        <v>478.33</v>
      </c>
      <c r="AF3040">
        <v>600</v>
      </c>
      <c r="AG3040" t="b">
        <v>1</v>
      </c>
      <c r="AH3040">
        <v>450.89</v>
      </c>
      <c r="AI3040">
        <f t="shared" si="47"/>
        <v>1582.785208799502</v>
      </c>
      <c r="AJ3040">
        <v>3</v>
      </c>
      <c r="AK3040" t="b">
        <v>1</v>
      </c>
      <c r="AL3040" t="b">
        <v>0</v>
      </c>
      <c r="AM3040" t="s">
        <v>576</v>
      </c>
      <c r="AN3040" s="1">
        <v>40258</v>
      </c>
      <c r="AO3040" s="1">
        <v>40289</v>
      </c>
      <c r="AP3040" s="1">
        <v>40345</v>
      </c>
      <c r="AQ3040" s="1">
        <v>40409</v>
      </c>
    </row>
    <row r="3041" spans="1:43">
      <c r="A3041" t="s">
        <v>5700</v>
      </c>
      <c r="B3041">
        <v>370150000643</v>
      </c>
      <c r="C3041" t="s">
        <v>2025</v>
      </c>
      <c r="D3041" t="s">
        <v>67</v>
      </c>
      <c r="E3041">
        <v>27284</v>
      </c>
      <c r="F3041" t="s">
        <v>54</v>
      </c>
      <c r="G3041" t="s">
        <v>566</v>
      </c>
      <c r="H3041" t="s">
        <v>567</v>
      </c>
      <c r="I3041" t="b">
        <v>0</v>
      </c>
      <c r="J3041" t="b">
        <v>0</v>
      </c>
      <c r="K3041" t="b">
        <v>0</v>
      </c>
      <c r="L3041" t="b">
        <v>0</v>
      </c>
      <c r="M3041" t="b">
        <v>0</v>
      </c>
      <c r="N3041" t="b">
        <v>0</v>
      </c>
      <c r="O3041" t="s">
        <v>57</v>
      </c>
      <c r="P3041" t="b">
        <v>0</v>
      </c>
      <c r="Q3041" t="b">
        <v>0</v>
      </c>
      <c r="R3041" t="s">
        <v>171</v>
      </c>
      <c r="S3041" t="s">
        <v>79</v>
      </c>
      <c r="T3041" t="s">
        <v>58</v>
      </c>
      <c r="U3041" t="s">
        <v>59</v>
      </c>
      <c r="V3041" t="s">
        <v>71</v>
      </c>
      <c r="W3041" t="s">
        <v>114</v>
      </c>
      <c r="X3041" t="s">
        <v>107</v>
      </c>
      <c r="Y3041" t="s">
        <v>81</v>
      </c>
      <c r="AD3041">
        <v>451</v>
      </c>
      <c r="AE3041">
        <v>550</v>
      </c>
      <c r="AF3041">
        <v>20</v>
      </c>
      <c r="AG3041" t="b">
        <v>1</v>
      </c>
      <c r="AH3041">
        <v>451</v>
      </c>
      <c r="AI3041">
        <f t="shared" si="47"/>
        <v>1591.5498400965562</v>
      </c>
      <c r="AJ3041">
        <v>1</v>
      </c>
      <c r="AK3041" t="b">
        <v>0</v>
      </c>
      <c r="AL3041" t="b">
        <v>0</v>
      </c>
      <c r="AM3041" t="s">
        <v>576</v>
      </c>
      <c r="AN3041" s="1">
        <v>38582</v>
      </c>
      <c r="AO3041" s="1">
        <v>38750</v>
      </c>
      <c r="AP3041" s="1">
        <v>38854</v>
      </c>
      <c r="AQ3041" s="1">
        <v>38825</v>
      </c>
    </row>
    <row r="3042" spans="1:43">
      <c r="A3042" t="s">
        <v>5701</v>
      </c>
      <c r="B3042">
        <v>280132001275</v>
      </c>
      <c r="C3042" t="s">
        <v>2865</v>
      </c>
      <c r="D3042" t="s">
        <v>162</v>
      </c>
      <c r="E3042">
        <v>38654</v>
      </c>
      <c r="F3042" t="s">
        <v>54</v>
      </c>
      <c r="G3042" t="s">
        <v>2866</v>
      </c>
      <c r="H3042" t="s">
        <v>2867</v>
      </c>
      <c r="I3042" t="b">
        <v>0</v>
      </c>
      <c r="J3042" t="b">
        <v>0</v>
      </c>
      <c r="K3042" t="b">
        <v>0</v>
      </c>
      <c r="L3042" t="b">
        <v>0</v>
      </c>
      <c r="M3042" t="b">
        <v>0</v>
      </c>
      <c r="N3042" t="b">
        <v>0</v>
      </c>
      <c r="O3042" t="s">
        <v>77</v>
      </c>
      <c r="P3042" t="b">
        <v>0</v>
      </c>
      <c r="Q3042" t="b">
        <v>0</v>
      </c>
      <c r="R3042" t="s">
        <v>58</v>
      </c>
      <c r="S3042" t="s">
        <v>59</v>
      </c>
      <c r="T3042" t="s">
        <v>119</v>
      </c>
      <c r="U3042" t="s">
        <v>59</v>
      </c>
      <c r="V3042" t="s">
        <v>71</v>
      </c>
      <c r="W3042" t="s">
        <v>1</v>
      </c>
      <c r="X3042" t="s">
        <v>107</v>
      </c>
      <c r="Y3042" t="s">
        <v>81</v>
      </c>
      <c r="Z3042">
        <v>28.8</v>
      </c>
      <c r="AA3042">
        <v>20.16</v>
      </c>
      <c r="AB3042">
        <v>7.2</v>
      </c>
      <c r="AC3042">
        <v>17</v>
      </c>
      <c r="AD3042">
        <v>361</v>
      </c>
      <c r="AE3042">
        <v>440.24</v>
      </c>
      <c r="AF3042">
        <v>76</v>
      </c>
      <c r="AG3042" t="b">
        <v>1</v>
      </c>
      <c r="AH3042">
        <v>451.25</v>
      </c>
      <c r="AI3042">
        <f t="shared" si="47"/>
        <v>1611.5594566807681</v>
      </c>
      <c r="AJ3042">
        <v>3</v>
      </c>
      <c r="AK3042" t="b">
        <v>1</v>
      </c>
      <c r="AL3042" t="b">
        <v>0</v>
      </c>
      <c r="AM3042" t="s">
        <v>576</v>
      </c>
      <c r="AN3042" s="1">
        <v>39493</v>
      </c>
      <c r="AO3042" s="1">
        <v>39645</v>
      </c>
      <c r="AP3042" s="1">
        <v>39776</v>
      </c>
      <c r="AQ3042" s="1">
        <v>39646</v>
      </c>
    </row>
    <row r="3043" spans="1:43">
      <c r="A3043" t="s">
        <v>5702</v>
      </c>
      <c r="B3043">
        <v>181272002024</v>
      </c>
      <c r="C3043" t="s">
        <v>523</v>
      </c>
      <c r="D3043" t="s">
        <v>368</v>
      </c>
      <c r="E3043">
        <v>46260</v>
      </c>
      <c r="F3043" t="s">
        <v>75</v>
      </c>
      <c r="G3043" t="s">
        <v>5050</v>
      </c>
      <c r="H3043" t="s">
        <v>525</v>
      </c>
      <c r="I3043" t="b">
        <v>0</v>
      </c>
      <c r="J3043" t="b">
        <v>0</v>
      </c>
      <c r="K3043" t="b">
        <v>0</v>
      </c>
      <c r="L3043" t="b">
        <v>0</v>
      </c>
      <c r="M3043" t="b">
        <v>0</v>
      </c>
      <c r="N3043" t="b">
        <v>0</v>
      </c>
      <c r="O3043" t="s">
        <v>57</v>
      </c>
      <c r="P3043" t="b">
        <v>0</v>
      </c>
      <c r="Q3043" t="b">
        <v>0</v>
      </c>
      <c r="R3043" t="s">
        <v>101</v>
      </c>
      <c r="S3043" t="s">
        <v>95</v>
      </c>
      <c r="V3043" t="s">
        <v>71</v>
      </c>
      <c r="W3043" t="s">
        <v>61</v>
      </c>
      <c r="X3043" t="s">
        <v>62</v>
      </c>
      <c r="Y3043" t="s">
        <v>151</v>
      </c>
      <c r="Z3043">
        <v>13.55</v>
      </c>
      <c r="AA3043">
        <v>0</v>
      </c>
      <c r="AB3043">
        <v>4.95</v>
      </c>
      <c r="AC3043">
        <v>35</v>
      </c>
      <c r="AD3043">
        <v>383.76</v>
      </c>
      <c r="AE3043">
        <v>451.48</v>
      </c>
      <c r="AF3043">
        <v>45</v>
      </c>
      <c r="AG3043" t="b">
        <v>1</v>
      </c>
      <c r="AH3043">
        <v>451.48</v>
      </c>
      <c r="AI3043">
        <f t="shared" si="47"/>
        <v>1630.0787039382444</v>
      </c>
      <c r="AJ3043">
        <v>6</v>
      </c>
      <c r="AK3043" t="b">
        <v>1</v>
      </c>
      <c r="AL3043" t="b">
        <v>0</v>
      </c>
      <c r="AM3043" t="s">
        <v>576</v>
      </c>
      <c r="AN3043" s="1">
        <v>40426</v>
      </c>
      <c r="AO3043" s="1">
        <v>40542</v>
      </c>
      <c r="AQ3043" s="1">
        <v>40575</v>
      </c>
    </row>
    <row r="3044" spans="1:43">
      <c r="A3044" t="s">
        <v>5703</v>
      </c>
      <c r="B3044">
        <v>360008305642</v>
      </c>
      <c r="C3044" t="s">
        <v>330</v>
      </c>
      <c r="D3044" t="s">
        <v>74</v>
      </c>
      <c r="E3044">
        <v>10034</v>
      </c>
      <c r="F3044" t="s">
        <v>75</v>
      </c>
      <c r="G3044" t="s">
        <v>331</v>
      </c>
      <c r="H3044" t="s">
        <v>332</v>
      </c>
      <c r="I3044" t="b">
        <v>0</v>
      </c>
      <c r="J3044" t="b">
        <v>0</v>
      </c>
      <c r="K3044" t="b">
        <v>0</v>
      </c>
      <c r="L3044" t="b">
        <v>0</v>
      </c>
      <c r="M3044" t="b">
        <v>0</v>
      </c>
      <c r="N3044" t="b">
        <v>0</v>
      </c>
      <c r="O3044" t="s">
        <v>57</v>
      </c>
      <c r="P3044" t="b">
        <v>0</v>
      </c>
      <c r="Q3044" t="b">
        <v>0</v>
      </c>
      <c r="R3044" t="s">
        <v>211</v>
      </c>
      <c r="S3044" t="s">
        <v>100</v>
      </c>
      <c r="T3044" t="s">
        <v>119</v>
      </c>
      <c r="U3044" t="s">
        <v>59</v>
      </c>
      <c r="V3044" t="s">
        <v>71</v>
      </c>
      <c r="W3044" t="s">
        <v>80</v>
      </c>
      <c r="X3044" t="s">
        <v>62</v>
      </c>
      <c r="Y3044" t="s">
        <v>81</v>
      </c>
      <c r="Z3044">
        <v>32.4</v>
      </c>
      <c r="AA3044">
        <v>0</v>
      </c>
      <c r="AB3044">
        <v>4.8600000000000003</v>
      </c>
      <c r="AC3044">
        <v>9</v>
      </c>
      <c r="AD3044">
        <v>370.24</v>
      </c>
      <c r="AE3044">
        <v>451.51</v>
      </c>
      <c r="AF3044">
        <v>52</v>
      </c>
      <c r="AG3044" t="b">
        <v>1</v>
      </c>
      <c r="AH3044">
        <v>451.52</v>
      </c>
      <c r="AI3044">
        <f t="shared" si="47"/>
        <v>1633.3102425917155</v>
      </c>
      <c r="AJ3044">
        <v>2</v>
      </c>
      <c r="AK3044" t="b">
        <v>1</v>
      </c>
      <c r="AL3044" t="b">
        <v>0</v>
      </c>
      <c r="AM3044" t="s">
        <v>576</v>
      </c>
      <c r="AN3044" s="1">
        <v>40039</v>
      </c>
      <c r="AO3044" s="1">
        <v>40073</v>
      </c>
      <c r="AP3044" s="1">
        <v>40151</v>
      </c>
      <c r="AQ3044" s="1">
        <v>40190</v>
      </c>
    </row>
    <row r="3045" spans="1:43">
      <c r="A3045" t="s">
        <v>5704</v>
      </c>
      <c r="B3045">
        <v>482364002412</v>
      </c>
      <c r="C3045" t="s">
        <v>462</v>
      </c>
      <c r="D3045" t="s">
        <v>248</v>
      </c>
      <c r="E3045">
        <v>77022</v>
      </c>
      <c r="F3045" t="s">
        <v>75</v>
      </c>
      <c r="G3045" t="s">
        <v>759</v>
      </c>
      <c r="H3045" t="s">
        <v>464</v>
      </c>
      <c r="I3045" t="b">
        <v>0</v>
      </c>
      <c r="J3045" t="b">
        <v>1</v>
      </c>
      <c r="K3045" t="b">
        <v>0</v>
      </c>
      <c r="L3045" t="b">
        <v>0</v>
      </c>
      <c r="M3045" t="b">
        <v>0</v>
      </c>
      <c r="N3045" t="b">
        <v>0</v>
      </c>
      <c r="O3045" t="s">
        <v>77</v>
      </c>
      <c r="P3045" t="b">
        <v>0</v>
      </c>
      <c r="Q3045" t="b">
        <v>0</v>
      </c>
      <c r="R3045" t="s">
        <v>104</v>
      </c>
      <c r="S3045" t="s">
        <v>95</v>
      </c>
      <c r="T3045" t="s">
        <v>267</v>
      </c>
      <c r="U3045" t="s">
        <v>95</v>
      </c>
      <c r="V3045" t="s">
        <v>60</v>
      </c>
      <c r="W3045" t="s">
        <v>61</v>
      </c>
      <c r="X3045" t="s">
        <v>62</v>
      </c>
      <c r="Y3045" t="s">
        <v>81</v>
      </c>
      <c r="Z3045">
        <v>33.25</v>
      </c>
      <c r="AA3045">
        <v>0</v>
      </c>
      <c r="AB3045">
        <v>8.31</v>
      </c>
      <c r="AC3045">
        <v>17</v>
      </c>
      <c r="AD3045">
        <v>391</v>
      </c>
      <c r="AE3045">
        <v>476.83</v>
      </c>
      <c r="AF3045">
        <v>520</v>
      </c>
      <c r="AG3045" t="b">
        <v>1</v>
      </c>
      <c r="AH3045">
        <v>451.75</v>
      </c>
      <c r="AI3045">
        <f t="shared" si="47"/>
        <v>1651.9536898491917</v>
      </c>
      <c r="AJ3045">
        <v>7</v>
      </c>
      <c r="AK3045" t="b">
        <v>1</v>
      </c>
      <c r="AL3045" t="b">
        <v>0</v>
      </c>
      <c r="AM3045" t="s">
        <v>576</v>
      </c>
      <c r="AN3045" s="1">
        <v>39410</v>
      </c>
      <c r="AO3045" s="1">
        <v>39613</v>
      </c>
      <c r="AP3045" s="1">
        <v>39811</v>
      </c>
      <c r="AQ3045" s="1">
        <v>39641</v>
      </c>
    </row>
    <row r="3046" spans="1:43">
      <c r="A3046" t="s">
        <v>5705</v>
      </c>
      <c r="C3046" t="s">
        <v>523</v>
      </c>
      <c r="D3046" t="s">
        <v>368</v>
      </c>
      <c r="E3046">
        <v>46203</v>
      </c>
      <c r="F3046" t="s">
        <v>75</v>
      </c>
      <c r="G3046" t="s">
        <v>1177</v>
      </c>
      <c r="H3046" t="s">
        <v>525</v>
      </c>
      <c r="I3046" t="b">
        <v>0</v>
      </c>
      <c r="J3046" t="b">
        <v>0</v>
      </c>
      <c r="K3046" t="b">
        <v>0</v>
      </c>
      <c r="L3046" t="b">
        <v>0</v>
      </c>
      <c r="M3046" t="b">
        <v>0</v>
      </c>
      <c r="N3046" t="b">
        <v>0</v>
      </c>
      <c r="O3046" t="s">
        <v>77</v>
      </c>
      <c r="P3046" t="b">
        <v>0</v>
      </c>
      <c r="Q3046" t="b">
        <v>0</v>
      </c>
      <c r="R3046" t="s">
        <v>113</v>
      </c>
      <c r="S3046" t="s">
        <v>113</v>
      </c>
      <c r="T3046" t="s">
        <v>119</v>
      </c>
      <c r="U3046" t="s">
        <v>59</v>
      </c>
      <c r="V3046" t="s">
        <v>71</v>
      </c>
      <c r="W3046" t="s">
        <v>114</v>
      </c>
      <c r="X3046" t="s">
        <v>62</v>
      </c>
      <c r="Y3046" t="s">
        <v>81</v>
      </c>
      <c r="Z3046">
        <v>32.619999999999997</v>
      </c>
      <c r="AA3046">
        <v>0</v>
      </c>
      <c r="AB3046">
        <v>8.16</v>
      </c>
      <c r="AC3046">
        <v>17</v>
      </c>
      <c r="AD3046">
        <v>384</v>
      </c>
      <c r="AE3046">
        <v>468.29</v>
      </c>
      <c r="AF3046">
        <v>15</v>
      </c>
      <c r="AG3046" t="b">
        <v>1</v>
      </c>
      <c r="AH3046">
        <v>451.76</v>
      </c>
      <c r="AI3046">
        <f t="shared" si="47"/>
        <v>1652.7666745125596</v>
      </c>
      <c r="AJ3046">
        <v>1</v>
      </c>
      <c r="AK3046" t="b">
        <v>1</v>
      </c>
      <c r="AL3046" t="b">
        <v>0</v>
      </c>
      <c r="AM3046" t="s">
        <v>576</v>
      </c>
      <c r="AN3046" s="1">
        <v>39731</v>
      </c>
      <c r="AO3046" s="1">
        <v>39882</v>
      </c>
      <c r="AP3046" s="1">
        <v>39944</v>
      </c>
      <c r="AQ3046" s="1">
        <v>39883</v>
      </c>
    </row>
    <row r="3047" spans="1:43">
      <c r="A3047" t="s">
        <v>5706</v>
      </c>
      <c r="B3047">
        <v>250008601996</v>
      </c>
      <c r="C3047" t="s">
        <v>854</v>
      </c>
      <c r="D3047" t="s">
        <v>707</v>
      </c>
      <c r="E3047">
        <v>2141</v>
      </c>
      <c r="F3047" t="s">
        <v>75</v>
      </c>
      <c r="G3047" t="s">
        <v>855</v>
      </c>
      <c r="H3047" t="s">
        <v>856</v>
      </c>
      <c r="I3047" t="b">
        <v>1</v>
      </c>
      <c r="J3047" t="b">
        <v>0</v>
      </c>
      <c r="K3047" t="b">
        <v>0</v>
      </c>
      <c r="L3047" t="b">
        <v>0</v>
      </c>
      <c r="M3047" t="b">
        <v>0</v>
      </c>
      <c r="N3047" t="b">
        <v>0</v>
      </c>
      <c r="O3047" t="s">
        <v>77</v>
      </c>
      <c r="P3047" t="b">
        <v>0</v>
      </c>
      <c r="Q3047" t="b">
        <v>0</v>
      </c>
      <c r="R3047" t="s">
        <v>267</v>
      </c>
      <c r="S3047" t="s">
        <v>95</v>
      </c>
      <c r="V3047" t="s">
        <v>71</v>
      </c>
      <c r="W3047" t="s">
        <v>61</v>
      </c>
      <c r="X3047" t="s">
        <v>62</v>
      </c>
      <c r="Y3047" t="s">
        <v>88</v>
      </c>
      <c r="Z3047">
        <v>31.32</v>
      </c>
      <c r="AA3047">
        <v>0</v>
      </c>
      <c r="AB3047">
        <v>4.7</v>
      </c>
      <c r="AC3047">
        <v>35</v>
      </c>
      <c r="AD3047">
        <v>384.27</v>
      </c>
      <c r="AE3047">
        <v>452.08</v>
      </c>
      <c r="AF3047">
        <v>90</v>
      </c>
      <c r="AG3047" t="b">
        <v>1</v>
      </c>
      <c r="AH3047">
        <v>452.08</v>
      </c>
      <c r="AI3047">
        <f t="shared" si="47"/>
        <v>1678.8877837403502</v>
      </c>
      <c r="AJ3047">
        <v>1</v>
      </c>
      <c r="AK3047" t="b">
        <v>0</v>
      </c>
      <c r="AL3047" t="b">
        <v>0</v>
      </c>
      <c r="AM3047" t="s">
        <v>576</v>
      </c>
      <c r="AN3047" s="1">
        <v>40424</v>
      </c>
      <c r="AO3047" s="1">
        <v>40424</v>
      </c>
      <c r="AP3047" s="1">
        <v>40487</v>
      </c>
      <c r="AQ3047" s="1">
        <v>40574</v>
      </c>
    </row>
    <row r="3048" spans="1:43">
      <c r="A3048" t="s">
        <v>5707</v>
      </c>
      <c r="B3048">
        <v>220039000291</v>
      </c>
      <c r="C3048" t="s">
        <v>1338</v>
      </c>
      <c r="D3048" t="s">
        <v>122</v>
      </c>
      <c r="E3048">
        <v>70631</v>
      </c>
      <c r="F3048" t="s">
        <v>68</v>
      </c>
      <c r="G3048" t="s">
        <v>5708</v>
      </c>
      <c r="H3048" t="s">
        <v>1338</v>
      </c>
      <c r="I3048" t="b">
        <v>0</v>
      </c>
      <c r="J3048" t="b">
        <v>0</v>
      </c>
      <c r="K3048" t="b">
        <v>0</v>
      </c>
      <c r="L3048" t="b">
        <v>0</v>
      </c>
      <c r="M3048" t="b">
        <v>0</v>
      </c>
      <c r="N3048" t="b">
        <v>0</v>
      </c>
      <c r="O3048" t="s">
        <v>57</v>
      </c>
      <c r="P3048" t="b">
        <v>0</v>
      </c>
      <c r="Q3048" t="b">
        <v>0</v>
      </c>
      <c r="R3048" t="s">
        <v>78</v>
      </c>
      <c r="S3048" t="s">
        <v>79</v>
      </c>
      <c r="T3048" t="s">
        <v>171</v>
      </c>
      <c r="U3048" t="s">
        <v>79</v>
      </c>
      <c r="V3048" t="s">
        <v>71</v>
      </c>
      <c r="W3048" t="s">
        <v>61</v>
      </c>
      <c r="X3048" t="s">
        <v>62</v>
      </c>
      <c r="Y3048" t="s">
        <v>63</v>
      </c>
      <c r="AD3048">
        <v>384.38</v>
      </c>
      <c r="AE3048">
        <v>468.76</v>
      </c>
      <c r="AF3048">
        <v>8</v>
      </c>
      <c r="AG3048" t="b">
        <v>1</v>
      </c>
      <c r="AH3048">
        <v>452.18</v>
      </c>
      <c r="AI3048">
        <f t="shared" si="47"/>
        <v>1687.0926303740366</v>
      </c>
      <c r="AJ3048">
        <v>1</v>
      </c>
      <c r="AK3048" t="b">
        <v>0</v>
      </c>
      <c r="AL3048" t="b">
        <v>0</v>
      </c>
      <c r="AM3048" t="s">
        <v>576</v>
      </c>
      <c r="AN3048" s="1">
        <v>39086</v>
      </c>
      <c r="AO3048" s="1">
        <v>39103</v>
      </c>
      <c r="AP3048" s="1">
        <v>39233</v>
      </c>
      <c r="AQ3048" s="1">
        <v>39329</v>
      </c>
    </row>
    <row r="3049" spans="1:43">
      <c r="A3049" t="s">
        <v>5709</v>
      </c>
      <c r="B3049">
        <v>320006000090</v>
      </c>
      <c r="C3049" t="s">
        <v>226</v>
      </c>
      <c r="D3049" t="s">
        <v>227</v>
      </c>
      <c r="E3049">
        <v>89107</v>
      </c>
      <c r="F3049" t="s">
        <v>75</v>
      </c>
      <c r="G3049" t="s">
        <v>228</v>
      </c>
      <c r="H3049" t="s">
        <v>229</v>
      </c>
      <c r="I3049" t="b">
        <v>0</v>
      </c>
      <c r="J3049" t="b">
        <v>0</v>
      </c>
      <c r="K3049" t="b">
        <v>0</v>
      </c>
      <c r="L3049" t="b">
        <v>0</v>
      </c>
      <c r="M3049" t="b">
        <v>0</v>
      </c>
      <c r="N3049" t="b">
        <v>0</v>
      </c>
      <c r="O3049" t="s">
        <v>77</v>
      </c>
      <c r="P3049" t="b">
        <v>0</v>
      </c>
      <c r="Q3049" t="b">
        <v>0</v>
      </c>
      <c r="R3049" t="s">
        <v>58</v>
      </c>
      <c r="S3049" t="s">
        <v>59</v>
      </c>
      <c r="T3049" t="s">
        <v>78</v>
      </c>
      <c r="U3049" t="s">
        <v>79</v>
      </c>
      <c r="V3049" t="s">
        <v>71</v>
      </c>
      <c r="W3049" t="s">
        <v>114</v>
      </c>
      <c r="X3049" t="s">
        <v>62</v>
      </c>
      <c r="Y3049" t="s">
        <v>81</v>
      </c>
      <c r="Z3049">
        <v>0</v>
      </c>
      <c r="AA3049">
        <v>25.09</v>
      </c>
      <c r="AB3049">
        <v>4.8</v>
      </c>
      <c r="AC3049">
        <v>35</v>
      </c>
      <c r="AD3049">
        <v>384.57</v>
      </c>
      <c r="AE3049">
        <v>452.44</v>
      </c>
      <c r="AF3049">
        <v>133</v>
      </c>
      <c r="AG3049" t="b">
        <v>1</v>
      </c>
      <c r="AH3049">
        <v>452.43</v>
      </c>
      <c r="AI3049">
        <f t="shared" si="47"/>
        <v>1707.6922469582485</v>
      </c>
      <c r="AJ3049">
        <v>8</v>
      </c>
      <c r="AK3049" t="b">
        <v>1</v>
      </c>
      <c r="AL3049" t="b">
        <v>1</v>
      </c>
      <c r="AM3049" t="s">
        <v>576</v>
      </c>
      <c r="AN3049" s="1">
        <v>40434</v>
      </c>
      <c r="AO3049" s="1">
        <v>40534</v>
      </c>
      <c r="AP3049" s="1">
        <v>40596</v>
      </c>
      <c r="AQ3049" s="1">
        <v>40582</v>
      </c>
    </row>
    <row r="3050" spans="1:43">
      <c r="A3050" t="s">
        <v>5710</v>
      </c>
      <c r="B3050">
        <v>280219000404</v>
      </c>
      <c r="C3050" t="s">
        <v>1497</v>
      </c>
      <c r="D3050" t="s">
        <v>162</v>
      </c>
      <c r="E3050">
        <v>39212</v>
      </c>
      <c r="F3050" t="s">
        <v>75</v>
      </c>
      <c r="G3050" t="s">
        <v>5423</v>
      </c>
      <c r="H3050" t="s">
        <v>5424</v>
      </c>
      <c r="I3050" t="b">
        <v>0</v>
      </c>
      <c r="J3050" t="b">
        <v>0</v>
      </c>
      <c r="K3050" t="b">
        <v>0</v>
      </c>
      <c r="L3050" t="b">
        <v>0</v>
      </c>
      <c r="M3050" t="b">
        <v>0</v>
      </c>
      <c r="N3050" t="b">
        <v>0</v>
      </c>
      <c r="O3050" t="s">
        <v>57</v>
      </c>
      <c r="P3050" t="b">
        <v>0</v>
      </c>
      <c r="Q3050" t="b">
        <v>0</v>
      </c>
      <c r="R3050" t="s">
        <v>58</v>
      </c>
      <c r="S3050" t="s">
        <v>59</v>
      </c>
      <c r="V3050" t="s">
        <v>71</v>
      </c>
      <c r="W3050" t="s">
        <v>114</v>
      </c>
      <c r="X3050" t="s">
        <v>62</v>
      </c>
      <c r="Y3050" t="s">
        <v>63</v>
      </c>
      <c r="Z3050">
        <v>9.25</v>
      </c>
      <c r="AA3050">
        <v>21.96</v>
      </c>
      <c r="AB3050">
        <v>4.71</v>
      </c>
      <c r="AC3050">
        <v>35</v>
      </c>
      <c r="AD3050">
        <v>384.59</v>
      </c>
      <c r="AE3050">
        <v>452.46</v>
      </c>
      <c r="AF3050">
        <v>25</v>
      </c>
      <c r="AG3050" t="b">
        <v>0</v>
      </c>
      <c r="AH3050">
        <v>452.46</v>
      </c>
      <c r="AI3050">
        <f t="shared" si="47"/>
        <v>1710.1726009483516</v>
      </c>
      <c r="AJ3050">
        <v>2</v>
      </c>
      <c r="AK3050" t="b">
        <v>0</v>
      </c>
      <c r="AL3050" t="b">
        <v>0</v>
      </c>
      <c r="AM3050" t="s">
        <v>576</v>
      </c>
      <c r="AN3050" s="1">
        <v>40421</v>
      </c>
      <c r="AO3050" s="1">
        <v>40435</v>
      </c>
      <c r="AP3050" s="1">
        <v>40596</v>
      </c>
      <c r="AQ3050" s="1">
        <v>40571</v>
      </c>
    </row>
    <row r="3051" spans="1:43">
      <c r="A3051" t="s">
        <v>5711</v>
      </c>
      <c r="B3051">
        <v>181281002037</v>
      </c>
      <c r="C3051" t="s">
        <v>523</v>
      </c>
      <c r="D3051" t="s">
        <v>368</v>
      </c>
      <c r="E3051">
        <v>46234</v>
      </c>
      <c r="F3051" t="s">
        <v>75</v>
      </c>
      <c r="G3051" t="s">
        <v>809</v>
      </c>
      <c r="H3051" t="s">
        <v>525</v>
      </c>
      <c r="I3051" t="b">
        <v>0</v>
      </c>
      <c r="J3051" t="b">
        <v>0</v>
      </c>
      <c r="K3051" t="b">
        <v>0</v>
      </c>
      <c r="L3051" t="b">
        <v>0</v>
      </c>
      <c r="M3051" t="b">
        <v>0</v>
      </c>
      <c r="N3051" t="b">
        <v>0</v>
      </c>
      <c r="O3051" t="s">
        <v>77</v>
      </c>
      <c r="P3051" t="b">
        <v>0</v>
      </c>
      <c r="Q3051" t="b">
        <v>0</v>
      </c>
      <c r="R3051" t="s">
        <v>267</v>
      </c>
      <c r="S3051" t="s">
        <v>95</v>
      </c>
      <c r="T3051" t="s">
        <v>94</v>
      </c>
      <c r="U3051" t="s">
        <v>95</v>
      </c>
      <c r="V3051" t="s">
        <v>71</v>
      </c>
      <c r="W3051" t="s">
        <v>114</v>
      </c>
      <c r="X3051" t="s">
        <v>107</v>
      </c>
      <c r="Y3051" t="s">
        <v>151</v>
      </c>
      <c r="Z3051">
        <v>32.479999999999997</v>
      </c>
      <c r="AA3051">
        <v>0</v>
      </c>
      <c r="AB3051">
        <v>4.87</v>
      </c>
      <c r="AC3051">
        <v>9</v>
      </c>
      <c r="AD3051">
        <v>371.15</v>
      </c>
      <c r="AE3051">
        <v>452.62</v>
      </c>
      <c r="AF3051">
        <v>32</v>
      </c>
      <c r="AG3051" t="b">
        <v>0</v>
      </c>
      <c r="AH3051">
        <v>452.62</v>
      </c>
      <c r="AI3051">
        <f t="shared" si="47"/>
        <v>1723.4315555622493</v>
      </c>
      <c r="AJ3051">
        <v>2</v>
      </c>
      <c r="AK3051" t="b">
        <v>1</v>
      </c>
      <c r="AL3051" t="b">
        <v>0</v>
      </c>
      <c r="AM3051" t="s">
        <v>576</v>
      </c>
      <c r="AN3051" s="1">
        <v>40068</v>
      </c>
      <c r="AO3051" s="1">
        <v>40185</v>
      </c>
      <c r="AP3051" s="1">
        <v>40185</v>
      </c>
      <c r="AQ3051" s="1">
        <v>40226</v>
      </c>
    </row>
    <row r="3052" spans="1:43">
      <c r="A3052" t="s">
        <v>5712</v>
      </c>
      <c r="B3052">
        <v>192607001482</v>
      </c>
      <c r="C3052" t="s">
        <v>5713</v>
      </c>
      <c r="D3052" t="s">
        <v>730</v>
      </c>
      <c r="E3052">
        <v>51601</v>
      </c>
      <c r="F3052" t="s">
        <v>68</v>
      </c>
      <c r="G3052" t="s">
        <v>5714</v>
      </c>
      <c r="H3052" t="s">
        <v>5715</v>
      </c>
      <c r="I3052" t="b">
        <v>0</v>
      </c>
      <c r="J3052" t="b">
        <v>0</v>
      </c>
      <c r="K3052" t="b">
        <v>0</v>
      </c>
      <c r="L3052" t="b">
        <v>0</v>
      </c>
      <c r="M3052" t="b">
        <v>0</v>
      </c>
      <c r="N3052" t="b">
        <v>0</v>
      </c>
      <c r="O3052" t="s">
        <v>57</v>
      </c>
      <c r="P3052" t="b">
        <v>0</v>
      </c>
      <c r="Q3052" t="b">
        <v>0</v>
      </c>
      <c r="R3052" t="s">
        <v>119</v>
      </c>
      <c r="S3052" t="s">
        <v>59</v>
      </c>
      <c r="T3052" t="s">
        <v>58</v>
      </c>
      <c r="U3052" t="s">
        <v>59</v>
      </c>
      <c r="V3052" t="s">
        <v>60</v>
      </c>
      <c r="W3052" t="s">
        <v>114</v>
      </c>
      <c r="X3052" t="s">
        <v>62</v>
      </c>
      <c r="Y3052" t="s">
        <v>88</v>
      </c>
      <c r="Z3052">
        <v>31.08</v>
      </c>
      <c r="AA3052">
        <v>15.54</v>
      </c>
      <c r="AB3052">
        <v>4.66</v>
      </c>
      <c r="AC3052">
        <v>9</v>
      </c>
      <c r="AD3052">
        <v>371.16</v>
      </c>
      <c r="AE3052">
        <v>452.63</v>
      </c>
      <c r="AF3052">
        <v>100</v>
      </c>
      <c r="AG3052" t="b">
        <v>1</v>
      </c>
      <c r="AH3052">
        <v>452.64</v>
      </c>
      <c r="AI3052">
        <f t="shared" si="47"/>
        <v>1725.0925248889848</v>
      </c>
      <c r="AJ3052">
        <v>14</v>
      </c>
      <c r="AK3052" t="b">
        <v>0</v>
      </c>
      <c r="AL3052" t="b">
        <v>0</v>
      </c>
      <c r="AM3052" t="s">
        <v>576</v>
      </c>
      <c r="AN3052" s="1">
        <v>40137</v>
      </c>
      <c r="AO3052" s="1">
        <v>40162</v>
      </c>
      <c r="AP3052" s="1">
        <v>40289</v>
      </c>
      <c r="AQ3052" s="1">
        <v>40288</v>
      </c>
    </row>
    <row r="3053" spans="1:43">
      <c r="A3053" t="s">
        <v>5716</v>
      </c>
      <c r="B3053">
        <v>174038004068</v>
      </c>
      <c r="C3053" t="s">
        <v>5717</v>
      </c>
      <c r="D3053" t="s">
        <v>182</v>
      </c>
      <c r="E3053">
        <v>62690</v>
      </c>
      <c r="F3053" t="s">
        <v>54</v>
      </c>
      <c r="G3053" t="s">
        <v>1660</v>
      </c>
      <c r="H3053" t="s">
        <v>1661</v>
      </c>
      <c r="I3053" t="b">
        <v>0</v>
      </c>
      <c r="J3053" t="b">
        <v>0</v>
      </c>
      <c r="K3053" t="b">
        <v>0</v>
      </c>
      <c r="L3053" t="b">
        <v>0</v>
      </c>
      <c r="M3053" t="b">
        <v>0</v>
      </c>
      <c r="N3053" t="b">
        <v>0</v>
      </c>
      <c r="O3053" t="s">
        <v>77</v>
      </c>
      <c r="P3053" t="b">
        <v>0</v>
      </c>
      <c r="Q3053" t="b">
        <v>0</v>
      </c>
      <c r="R3053" t="s">
        <v>113</v>
      </c>
      <c r="S3053" t="s">
        <v>113</v>
      </c>
      <c r="T3053" t="s">
        <v>58</v>
      </c>
      <c r="U3053" t="s">
        <v>59</v>
      </c>
      <c r="V3053" t="s">
        <v>71</v>
      </c>
      <c r="W3053" t="s">
        <v>80</v>
      </c>
      <c r="X3053" t="s">
        <v>107</v>
      </c>
      <c r="Y3053" t="s">
        <v>63</v>
      </c>
      <c r="Z3053">
        <v>12</v>
      </c>
      <c r="AA3053">
        <v>0</v>
      </c>
      <c r="AB3053">
        <v>4.99</v>
      </c>
      <c r="AC3053">
        <v>35</v>
      </c>
      <c r="AD3053">
        <v>384.97</v>
      </c>
      <c r="AE3053">
        <v>452.91</v>
      </c>
      <c r="AF3053">
        <v>30</v>
      </c>
      <c r="AG3053" t="b">
        <v>1</v>
      </c>
      <c r="AH3053">
        <v>452.91</v>
      </c>
      <c r="AI3053">
        <f t="shared" si="47"/>
        <v>1747.5939107999368</v>
      </c>
      <c r="AJ3053">
        <v>10</v>
      </c>
      <c r="AK3053" t="b">
        <v>0</v>
      </c>
      <c r="AL3053" t="b">
        <v>1</v>
      </c>
      <c r="AM3053" t="s">
        <v>576</v>
      </c>
      <c r="AN3053" s="1">
        <v>40561</v>
      </c>
      <c r="AO3053" s="1">
        <v>40624</v>
      </c>
      <c r="AQ3053" s="1">
        <v>40709</v>
      </c>
    </row>
    <row r="3054" spans="1:43">
      <c r="A3054" t="s">
        <v>5718</v>
      </c>
      <c r="B3054">
        <v>60474000436</v>
      </c>
      <c r="C3054" t="s">
        <v>265</v>
      </c>
      <c r="D3054" t="s">
        <v>128</v>
      </c>
      <c r="E3054">
        <v>94705</v>
      </c>
      <c r="F3054" t="s">
        <v>75</v>
      </c>
      <c r="G3054" t="s">
        <v>266</v>
      </c>
      <c r="H3054" t="s">
        <v>245</v>
      </c>
      <c r="I3054" t="b">
        <v>0</v>
      </c>
      <c r="J3054" t="b">
        <v>0</v>
      </c>
      <c r="K3054" t="b">
        <v>0</v>
      </c>
      <c r="L3054" t="b">
        <v>0</v>
      </c>
      <c r="M3054" t="b">
        <v>0</v>
      </c>
      <c r="N3054" t="b">
        <v>0</v>
      </c>
      <c r="O3054" t="s">
        <v>77</v>
      </c>
      <c r="P3054" t="b">
        <v>0</v>
      </c>
      <c r="Q3054" t="b">
        <v>0</v>
      </c>
      <c r="R3054" t="s">
        <v>58</v>
      </c>
      <c r="S3054" t="s">
        <v>59</v>
      </c>
      <c r="T3054" t="s">
        <v>230</v>
      </c>
      <c r="U3054" t="s">
        <v>59</v>
      </c>
      <c r="V3054" t="s">
        <v>71</v>
      </c>
      <c r="W3054" t="s">
        <v>80</v>
      </c>
      <c r="X3054" t="s">
        <v>62</v>
      </c>
      <c r="Y3054" t="s">
        <v>63</v>
      </c>
      <c r="Z3054">
        <v>34.24</v>
      </c>
      <c r="AA3054">
        <v>26.11</v>
      </c>
      <c r="AB3054">
        <v>4.28</v>
      </c>
      <c r="AC3054">
        <v>35</v>
      </c>
      <c r="AD3054">
        <v>384.99</v>
      </c>
      <c r="AE3054">
        <v>452.93</v>
      </c>
      <c r="AF3054">
        <v>22</v>
      </c>
      <c r="AG3054" t="b">
        <v>1</v>
      </c>
      <c r="AH3054">
        <v>452.93</v>
      </c>
      <c r="AI3054">
        <f t="shared" si="47"/>
        <v>1749.2664801266721</v>
      </c>
      <c r="AJ3054">
        <v>4</v>
      </c>
      <c r="AK3054" t="b">
        <v>1</v>
      </c>
      <c r="AL3054" t="b">
        <v>0</v>
      </c>
      <c r="AM3054" t="s">
        <v>576</v>
      </c>
      <c r="AN3054" s="1">
        <v>40459</v>
      </c>
      <c r="AO3054" s="1">
        <v>40588</v>
      </c>
      <c r="AQ3054" s="1">
        <v>40608</v>
      </c>
    </row>
    <row r="3055" spans="1:43">
      <c r="A3055" t="s">
        <v>5719</v>
      </c>
      <c r="C3055" t="s">
        <v>73</v>
      </c>
      <c r="D3055" t="s">
        <v>74</v>
      </c>
      <c r="E3055">
        <v>10472</v>
      </c>
      <c r="F3055" t="s">
        <v>75</v>
      </c>
      <c r="G3055" t="s">
        <v>331</v>
      </c>
      <c r="H3055" t="s">
        <v>73</v>
      </c>
      <c r="I3055" t="b">
        <v>0</v>
      </c>
      <c r="J3055" t="b">
        <v>0</v>
      </c>
      <c r="K3055" t="b">
        <v>0</v>
      </c>
      <c r="L3055" t="b">
        <v>0</v>
      </c>
      <c r="M3055" t="b">
        <v>0</v>
      </c>
      <c r="N3055" t="b">
        <v>0</v>
      </c>
      <c r="O3055" t="s">
        <v>77</v>
      </c>
      <c r="P3055" t="b">
        <v>0</v>
      </c>
      <c r="Q3055" t="b">
        <v>0</v>
      </c>
      <c r="R3055" t="s">
        <v>119</v>
      </c>
      <c r="S3055" t="s">
        <v>59</v>
      </c>
      <c r="V3055" t="s">
        <v>71</v>
      </c>
      <c r="W3055" t="s">
        <v>114</v>
      </c>
      <c r="X3055" t="s">
        <v>62</v>
      </c>
      <c r="Y3055" t="s">
        <v>151</v>
      </c>
      <c r="Z3055">
        <v>32.68</v>
      </c>
      <c r="AA3055">
        <v>0</v>
      </c>
      <c r="AB3055">
        <v>8.17</v>
      </c>
      <c r="AC3055">
        <v>17</v>
      </c>
      <c r="AD3055">
        <v>385</v>
      </c>
      <c r="AE3055">
        <v>469.51</v>
      </c>
      <c r="AF3055">
        <v>150</v>
      </c>
      <c r="AG3055" t="b">
        <v>1</v>
      </c>
      <c r="AH3055">
        <v>452.94</v>
      </c>
      <c r="AI3055">
        <f t="shared" si="47"/>
        <v>1750.10306479004</v>
      </c>
      <c r="AJ3055">
        <v>1</v>
      </c>
      <c r="AK3055" t="b">
        <v>0</v>
      </c>
      <c r="AL3055" t="b">
        <v>0</v>
      </c>
      <c r="AM3055" t="s">
        <v>576</v>
      </c>
      <c r="AN3055" s="1">
        <v>39896</v>
      </c>
      <c r="AO3055" s="1">
        <v>39967</v>
      </c>
      <c r="AQ3055" s="1">
        <v>40050</v>
      </c>
    </row>
    <row r="3056" spans="1:43">
      <c r="A3056" t="s">
        <v>5720</v>
      </c>
      <c r="B3056">
        <v>420010200664</v>
      </c>
      <c r="C3056" t="s">
        <v>5721</v>
      </c>
      <c r="D3056" t="s">
        <v>546</v>
      </c>
      <c r="E3056">
        <v>19320</v>
      </c>
      <c r="F3056" t="s">
        <v>54</v>
      </c>
      <c r="G3056" t="s">
        <v>5722</v>
      </c>
      <c r="H3056" t="s">
        <v>3860</v>
      </c>
      <c r="I3056" t="b">
        <v>1</v>
      </c>
      <c r="J3056" t="b">
        <v>0</v>
      </c>
      <c r="K3056" t="b">
        <v>1</v>
      </c>
      <c r="L3056" t="b">
        <v>0</v>
      </c>
      <c r="M3056" t="b">
        <v>0</v>
      </c>
      <c r="N3056" t="b">
        <v>0</v>
      </c>
      <c r="O3056" t="s">
        <v>77</v>
      </c>
      <c r="P3056" t="b">
        <v>0</v>
      </c>
      <c r="Q3056" t="b">
        <v>0</v>
      </c>
      <c r="R3056" t="s">
        <v>58</v>
      </c>
      <c r="S3056" t="s">
        <v>59</v>
      </c>
      <c r="V3056" t="s">
        <v>60</v>
      </c>
      <c r="W3056" t="s">
        <v>61</v>
      </c>
      <c r="X3056" t="s">
        <v>62</v>
      </c>
      <c r="Y3056" t="s">
        <v>63</v>
      </c>
      <c r="Z3056">
        <v>31.09</v>
      </c>
      <c r="AA3056">
        <v>18.66</v>
      </c>
      <c r="AB3056">
        <v>7.77</v>
      </c>
      <c r="AC3056">
        <v>17</v>
      </c>
      <c r="AD3056">
        <v>385</v>
      </c>
      <c r="AE3056">
        <v>469.51</v>
      </c>
      <c r="AF3056">
        <v>21</v>
      </c>
      <c r="AG3056" t="b">
        <v>1</v>
      </c>
      <c r="AH3056">
        <v>452.94</v>
      </c>
      <c r="AI3056">
        <f t="shared" si="47"/>
        <v>1750.10306479004</v>
      </c>
      <c r="AJ3056">
        <v>1</v>
      </c>
      <c r="AK3056" t="b">
        <v>0</v>
      </c>
      <c r="AL3056" t="b">
        <v>0</v>
      </c>
      <c r="AM3056" t="s">
        <v>576</v>
      </c>
      <c r="AN3056" s="1">
        <v>39533</v>
      </c>
      <c r="AO3056" s="1">
        <v>39547</v>
      </c>
      <c r="AP3056" s="1">
        <v>39757</v>
      </c>
      <c r="AQ3056" s="1">
        <v>39692</v>
      </c>
    </row>
    <row r="3057" spans="1:43">
      <c r="A3057" t="s">
        <v>5723</v>
      </c>
      <c r="B3057">
        <v>240009000340</v>
      </c>
      <c r="C3057" t="s">
        <v>669</v>
      </c>
      <c r="D3057" t="s">
        <v>609</v>
      </c>
      <c r="E3057">
        <v>21239</v>
      </c>
      <c r="F3057" t="s">
        <v>75</v>
      </c>
      <c r="G3057" t="s">
        <v>670</v>
      </c>
      <c r="H3057" t="s">
        <v>671</v>
      </c>
      <c r="I3057" t="b">
        <v>0</v>
      </c>
      <c r="J3057" t="b">
        <v>0</v>
      </c>
      <c r="K3057" t="b">
        <v>0</v>
      </c>
      <c r="L3057" t="b">
        <v>0</v>
      </c>
      <c r="M3057" t="b">
        <v>0</v>
      </c>
      <c r="N3057" t="b">
        <v>0</v>
      </c>
      <c r="O3057" t="s">
        <v>57</v>
      </c>
      <c r="P3057" t="b">
        <v>0</v>
      </c>
      <c r="Q3057" t="b">
        <v>0</v>
      </c>
      <c r="R3057" t="s">
        <v>58</v>
      </c>
      <c r="S3057" t="s">
        <v>59</v>
      </c>
      <c r="T3057" t="s">
        <v>101</v>
      </c>
      <c r="U3057" t="s">
        <v>95</v>
      </c>
      <c r="V3057" t="s">
        <v>60</v>
      </c>
      <c r="W3057" t="s">
        <v>61</v>
      </c>
      <c r="X3057" t="s">
        <v>62</v>
      </c>
      <c r="Y3057" t="s">
        <v>63</v>
      </c>
      <c r="Z3057">
        <v>0</v>
      </c>
      <c r="AA3057">
        <v>17.25</v>
      </c>
      <c r="AB3057">
        <v>5.17</v>
      </c>
      <c r="AC3057">
        <v>9</v>
      </c>
      <c r="AD3057">
        <v>376.31</v>
      </c>
      <c r="AE3057">
        <v>458.91</v>
      </c>
      <c r="AF3057">
        <v>35</v>
      </c>
      <c r="AG3057" t="b">
        <v>1</v>
      </c>
      <c r="AH3057">
        <v>453.42</v>
      </c>
      <c r="AI3057">
        <f t="shared" si="47"/>
        <v>1790.4943286317282</v>
      </c>
      <c r="AJ3057">
        <v>5</v>
      </c>
      <c r="AK3057" t="b">
        <v>1</v>
      </c>
      <c r="AL3057" t="b">
        <v>0</v>
      </c>
      <c r="AM3057" t="s">
        <v>576</v>
      </c>
      <c r="AN3057" s="1">
        <v>40210</v>
      </c>
      <c r="AO3057" s="1">
        <v>40253</v>
      </c>
      <c r="AP3057" s="1">
        <v>40260</v>
      </c>
      <c r="AQ3057" s="1">
        <v>40364</v>
      </c>
    </row>
    <row r="3058" spans="1:43">
      <c r="A3058" t="s">
        <v>5724</v>
      </c>
      <c r="C3058" t="s">
        <v>330</v>
      </c>
      <c r="D3058" t="s">
        <v>74</v>
      </c>
      <c r="E3058">
        <v>10038</v>
      </c>
      <c r="F3058" t="s">
        <v>75</v>
      </c>
      <c r="G3058" t="s">
        <v>76</v>
      </c>
      <c r="H3058" t="s">
        <v>332</v>
      </c>
      <c r="I3058" t="b">
        <v>0</v>
      </c>
      <c r="J3058" t="b">
        <v>0</v>
      </c>
      <c r="K3058" t="b">
        <v>0</v>
      </c>
      <c r="L3058" t="b">
        <v>0</v>
      </c>
      <c r="M3058" t="b">
        <v>0</v>
      </c>
      <c r="N3058" t="b">
        <v>0</v>
      </c>
      <c r="O3058" t="s">
        <v>77</v>
      </c>
      <c r="P3058" t="b">
        <v>0</v>
      </c>
      <c r="Q3058" t="b">
        <v>0</v>
      </c>
      <c r="R3058" t="s">
        <v>58</v>
      </c>
      <c r="S3058" t="s">
        <v>59</v>
      </c>
      <c r="T3058" t="s">
        <v>119</v>
      </c>
      <c r="U3058" t="s">
        <v>59</v>
      </c>
      <c r="V3058" t="s">
        <v>60</v>
      </c>
      <c r="W3058" t="s">
        <v>114</v>
      </c>
      <c r="X3058" t="s">
        <v>62</v>
      </c>
      <c r="Y3058" t="s">
        <v>63</v>
      </c>
      <c r="Z3058">
        <v>38.880000000000003</v>
      </c>
      <c r="AA3058">
        <v>0</v>
      </c>
      <c r="AB3058">
        <v>9.7200000000000006</v>
      </c>
      <c r="AC3058">
        <v>17</v>
      </c>
      <c r="AD3058">
        <v>454</v>
      </c>
      <c r="AE3058">
        <v>553.66</v>
      </c>
      <c r="AF3058">
        <v>300</v>
      </c>
      <c r="AG3058" t="b">
        <v>1</v>
      </c>
      <c r="AH3058">
        <v>454</v>
      </c>
      <c r="AI3058">
        <f t="shared" si="47"/>
        <v>1839.9152391070984</v>
      </c>
      <c r="AJ3058">
        <v>1</v>
      </c>
      <c r="AK3058" t="b">
        <v>0</v>
      </c>
      <c r="AL3058" t="b">
        <v>0</v>
      </c>
      <c r="AM3058" t="s">
        <v>576</v>
      </c>
      <c r="AN3058" s="1">
        <v>39804</v>
      </c>
      <c r="AO3058" s="1">
        <v>39807</v>
      </c>
      <c r="AP3058" s="1">
        <v>39876</v>
      </c>
      <c r="AQ3058" s="1">
        <v>39961</v>
      </c>
    </row>
    <row r="3059" spans="1:43">
      <c r="A3059" t="s">
        <v>5725</v>
      </c>
      <c r="B3059">
        <v>403024029798</v>
      </c>
      <c r="C3059" t="s">
        <v>97</v>
      </c>
      <c r="D3059" t="s">
        <v>53</v>
      </c>
      <c r="E3059">
        <v>74105</v>
      </c>
      <c r="F3059" t="s">
        <v>75</v>
      </c>
      <c r="G3059" t="s">
        <v>98</v>
      </c>
      <c r="H3059" t="s">
        <v>97</v>
      </c>
      <c r="I3059" t="b">
        <v>0</v>
      </c>
      <c r="J3059" t="b">
        <v>0</v>
      </c>
      <c r="K3059" t="b">
        <v>0</v>
      </c>
      <c r="L3059" t="b">
        <v>0</v>
      </c>
      <c r="M3059" t="b">
        <v>0</v>
      </c>
      <c r="N3059" t="b">
        <v>0</v>
      </c>
      <c r="O3059" t="s">
        <v>77</v>
      </c>
      <c r="P3059" t="b">
        <v>0</v>
      </c>
      <c r="Q3059" t="b">
        <v>0</v>
      </c>
      <c r="R3059" t="s">
        <v>113</v>
      </c>
      <c r="S3059" t="s">
        <v>113</v>
      </c>
      <c r="T3059" t="s">
        <v>58</v>
      </c>
      <c r="U3059" t="s">
        <v>59</v>
      </c>
      <c r="V3059" t="s">
        <v>60</v>
      </c>
      <c r="W3059" t="s">
        <v>114</v>
      </c>
      <c r="X3059" t="s">
        <v>62</v>
      </c>
      <c r="Y3059" t="s">
        <v>63</v>
      </c>
      <c r="Z3059">
        <v>0</v>
      </c>
      <c r="AA3059">
        <v>26.08</v>
      </c>
      <c r="AB3059">
        <v>4.8</v>
      </c>
      <c r="AC3059">
        <v>35</v>
      </c>
      <c r="AD3059">
        <v>385.93</v>
      </c>
      <c r="AE3059">
        <v>454.04</v>
      </c>
      <c r="AF3059">
        <v>8</v>
      </c>
      <c r="AG3059" t="b">
        <v>1</v>
      </c>
      <c r="AH3059">
        <v>454.03</v>
      </c>
      <c r="AI3059">
        <f t="shared" si="47"/>
        <v>1842.4897930972015</v>
      </c>
      <c r="AJ3059">
        <v>2</v>
      </c>
      <c r="AK3059" t="b">
        <v>1</v>
      </c>
      <c r="AL3059" t="b">
        <v>0</v>
      </c>
      <c r="AM3059" t="s">
        <v>576</v>
      </c>
      <c r="AN3059" s="1">
        <v>40622</v>
      </c>
      <c r="AO3059" s="1">
        <v>40633</v>
      </c>
      <c r="AQ3059" s="1">
        <v>40773</v>
      </c>
    </row>
    <row r="3060" spans="1:43">
      <c r="A3060" t="s">
        <v>5726</v>
      </c>
      <c r="B3060">
        <v>280285000548</v>
      </c>
      <c r="C3060" t="s">
        <v>5727</v>
      </c>
      <c r="D3060" t="s">
        <v>162</v>
      </c>
      <c r="E3060">
        <v>38611</v>
      </c>
      <c r="F3060" t="s">
        <v>68</v>
      </c>
      <c r="G3060" t="s">
        <v>4099</v>
      </c>
      <c r="H3060" t="s">
        <v>533</v>
      </c>
      <c r="I3060" t="b">
        <v>0</v>
      </c>
      <c r="J3060" t="b">
        <v>0</v>
      </c>
      <c r="K3060" t="b">
        <v>0</v>
      </c>
      <c r="L3060" t="b">
        <v>0</v>
      </c>
      <c r="M3060" t="b">
        <v>0</v>
      </c>
      <c r="N3060" t="b">
        <v>0</v>
      </c>
      <c r="O3060" t="s">
        <v>77</v>
      </c>
      <c r="P3060" t="b">
        <v>0</v>
      </c>
      <c r="Q3060" t="b">
        <v>0</v>
      </c>
      <c r="R3060" t="s">
        <v>101</v>
      </c>
      <c r="S3060" t="s">
        <v>95</v>
      </c>
      <c r="T3060" t="s">
        <v>272</v>
      </c>
      <c r="U3060" t="s">
        <v>273</v>
      </c>
      <c r="V3060" t="s">
        <v>71</v>
      </c>
      <c r="W3060" t="s">
        <v>61</v>
      </c>
      <c r="X3060" t="s">
        <v>62</v>
      </c>
      <c r="Y3060" t="s">
        <v>88</v>
      </c>
      <c r="Z3060">
        <v>30.89</v>
      </c>
      <c r="AA3060">
        <v>21.62</v>
      </c>
      <c r="AB3060">
        <v>7.72</v>
      </c>
      <c r="AC3060">
        <v>17</v>
      </c>
      <c r="AD3060">
        <v>386</v>
      </c>
      <c r="AE3060">
        <v>470.73</v>
      </c>
      <c r="AF3060">
        <v>10</v>
      </c>
      <c r="AG3060" t="b">
        <v>1</v>
      </c>
      <c r="AH3060">
        <v>454.12</v>
      </c>
      <c r="AI3060">
        <f t="shared" si="47"/>
        <v>1850.2242550675205</v>
      </c>
      <c r="AJ3060">
        <v>3</v>
      </c>
      <c r="AK3060" t="b">
        <v>0</v>
      </c>
      <c r="AL3060" t="b">
        <v>0</v>
      </c>
      <c r="AM3060" t="s">
        <v>576</v>
      </c>
      <c r="AN3060" s="1">
        <v>39397</v>
      </c>
      <c r="AO3060" s="1">
        <v>39477</v>
      </c>
      <c r="AP3060" s="1">
        <v>39575</v>
      </c>
      <c r="AQ3060" s="1">
        <v>39636</v>
      </c>
    </row>
    <row r="3061" spans="1:43">
      <c r="A3061" t="s">
        <v>5728</v>
      </c>
      <c r="B3061">
        <v>370195000864</v>
      </c>
      <c r="C3061" t="s">
        <v>2435</v>
      </c>
      <c r="D3061" t="s">
        <v>67</v>
      </c>
      <c r="E3061">
        <v>27823</v>
      </c>
      <c r="F3061" t="s">
        <v>68</v>
      </c>
      <c r="G3061" t="s">
        <v>2436</v>
      </c>
      <c r="H3061" t="s">
        <v>1372</v>
      </c>
      <c r="I3061" t="b">
        <v>0</v>
      </c>
      <c r="J3061" t="b">
        <v>0</v>
      </c>
      <c r="K3061" t="b">
        <v>0</v>
      </c>
      <c r="L3061" t="b">
        <v>0</v>
      </c>
      <c r="M3061" t="b">
        <v>0</v>
      </c>
      <c r="N3061" t="b">
        <v>0</v>
      </c>
      <c r="O3061" t="s">
        <v>57</v>
      </c>
      <c r="P3061" t="b">
        <v>0</v>
      </c>
      <c r="Q3061" t="b">
        <v>0</v>
      </c>
      <c r="R3061" t="s">
        <v>568</v>
      </c>
      <c r="S3061" t="s">
        <v>273</v>
      </c>
      <c r="T3061" t="s">
        <v>512</v>
      </c>
      <c r="U3061" t="s">
        <v>273</v>
      </c>
      <c r="V3061" t="s">
        <v>60</v>
      </c>
      <c r="W3061" t="s">
        <v>61</v>
      </c>
      <c r="X3061" t="s">
        <v>62</v>
      </c>
      <c r="Y3061" t="s">
        <v>81</v>
      </c>
      <c r="Z3061">
        <v>30.88</v>
      </c>
      <c r="AA3061">
        <v>13.12</v>
      </c>
      <c r="AB3061">
        <v>7.72</v>
      </c>
      <c r="AC3061">
        <v>17</v>
      </c>
      <c r="AD3061">
        <v>377.47</v>
      </c>
      <c r="AE3061">
        <v>460.33</v>
      </c>
      <c r="AF3061">
        <v>700</v>
      </c>
      <c r="AG3061" t="b">
        <v>1</v>
      </c>
      <c r="AH3061">
        <v>454.12</v>
      </c>
      <c r="AI3061">
        <f t="shared" si="47"/>
        <v>1850.2242550675205</v>
      </c>
      <c r="AJ3061">
        <v>4</v>
      </c>
      <c r="AK3061" t="b">
        <v>0</v>
      </c>
      <c r="AL3061" t="b">
        <v>0</v>
      </c>
      <c r="AM3061" t="s">
        <v>576</v>
      </c>
      <c r="AN3061" s="1">
        <v>39251</v>
      </c>
      <c r="AO3061" s="1">
        <v>39302</v>
      </c>
      <c r="AP3061" s="1">
        <v>39351</v>
      </c>
      <c r="AQ3061" s="1">
        <v>39489</v>
      </c>
    </row>
    <row r="3062" spans="1:43">
      <c r="A3062" t="s">
        <v>5729</v>
      </c>
      <c r="B3062">
        <v>261644001635</v>
      </c>
      <c r="C3062" t="s">
        <v>5730</v>
      </c>
      <c r="D3062" t="s">
        <v>91</v>
      </c>
      <c r="E3062">
        <v>49506</v>
      </c>
      <c r="F3062" t="s">
        <v>75</v>
      </c>
      <c r="G3062" t="s">
        <v>5731</v>
      </c>
      <c r="H3062" t="s">
        <v>673</v>
      </c>
      <c r="I3062" t="b">
        <v>0</v>
      </c>
      <c r="J3062" t="b">
        <v>0</v>
      </c>
      <c r="K3062" t="b">
        <v>0</v>
      </c>
      <c r="L3062" t="b">
        <v>0</v>
      </c>
      <c r="M3062" t="b">
        <v>0</v>
      </c>
      <c r="N3062" t="b">
        <v>0</v>
      </c>
      <c r="O3062" t="s">
        <v>77</v>
      </c>
      <c r="P3062" t="b">
        <v>0</v>
      </c>
      <c r="Q3062" t="b">
        <v>0</v>
      </c>
      <c r="R3062" t="s">
        <v>113</v>
      </c>
      <c r="S3062" t="s">
        <v>113</v>
      </c>
      <c r="T3062" t="s">
        <v>119</v>
      </c>
      <c r="U3062" t="s">
        <v>59</v>
      </c>
      <c r="V3062" t="s">
        <v>71</v>
      </c>
      <c r="W3062" t="s">
        <v>80</v>
      </c>
      <c r="X3062" t="s">
        <v>62</v>
      </c>
      <c r="Y3062" t="s">
        <v>81</v>
      </c>
      <c r="Z3062">
        <v>33</v>
      </c>
      <c r="AA3062">
        <v>0</v>
      </c>
      <c r="AB3062">
        <v>4.95</v>
      </c>
      <c r="AC3062">
        <v>9</v>
      </c>
      <c r="AD3062">
        <v>376.94</v>
      </c>
      <c r="AE3062">
        <v>459.68</v>
      </c>
      <c r="AF3062">
        <v>12</v>
      </c>
      <c r="AG3062" t="b">
        <v>1</v>
      </c>
      <c r="AH3062">
        <v>454.19</v>
      </c>
      <c r="AI3062">
        <f t="shared" si="47"/>
        <v>1856.2511477110991</v>
      </c>
      <c r="AJ3062">
        <v>5</v>
      </c>
      <c r="AK3062" t="b">
        <v>1</v>
      </c>
      <c r="AL3062" t="b">
        <v>0</v>
      </c>
      <c r="AM3062" t="s">
        <v>576</v>
      </c>
      <c r="AN3062" s="1">
        <v>40157</v>
      </c>
      <c r="AO3062" s="1">
        <v>40162</v>
      </c>
      <c r="AP3062" s="1">
        <v>40227</v>
      </c>
      <c r="AQ3062" s="1">
        <v>40314</v>
      </c>
    </row>
    <row r="3063" spans="1:43">
      <c r="A3063" t="s">
        <v>5732</v>
      </c>
      <c r="B3063">
        <v>280177000292</v>
      </c>
      <c r="C3063" t="s">
        <v>4337</v>
      </c>
      <c r="D3063" t="s">
        <v>162</v>
      </c>
      <c r="E3063">
        <v>39503</v>
      </c>
      <c r="F3063" t="s">
        <v>68</v>
      </c>
      <c r="G3063" t="s">
        <v>5339</v>
      </c>
      <c r="H3063" t="s">
        <v>1561</v>
      </c>
      <c r="I3063" t="b">
        <v>0</v>
      </c>
      <c r="J3063" t="b">
        <v>0</v>
      </c>
      <c r="K3063" t="b">
        <v>0</v>
      </c>
      <c r="L3063" t="b">
        <v>0</v>
      </c>
      <c r="M3063" t="b">
        <v>0</v>
      </c>
      <c r="N3063" t="b">
        <v>0</v>
      </c>
      <c r="O3063" t="s">
        <v>57</v>
      </c>
      <c r="P3063" t="b">
        <v>0</v>
      </c>
      <c r="Q3063" t="b">
        <v>0</v>
      </c>
      <c r="R3063" t="s">
        <v>99</v>
      </c>
      <c r="S3063" t="s">
        <v>100</v>
      </c>
      <c r="T3063" t="s">
        <v>119</v>
      </c>
      <c r="U3063" t="s">
        <v>59</v>
      </c>
      <c r="V3063" t="s">
        <v>71</v>
      </c>
      <c r="W3063" t="s">
        <v>61</v>
      </c>
      <c r="X3063" t="s">
        <v>62</v>
      </c>
      <c r="Y3063" t="s">
        <v>81</v>
      </c>
      <c r="Z3063">
        <v>30.68</v>
      </c>
      <c r="AA3063">
        <v>21.48</v>
      </c>
      <c r="AB3063">
        <v>4.5999999999999996</v>
      </c>
      <c r="AC3063">
        <v>9</v>
      </c>
      <c r="AD3063">
        <v>372.6</v>
      </c>
      <c r="AE3063">
        <v>454.39</v>
      </c>
      <c r="AF3063">
        <v>34</v>
      </c>
      <c r="AG3063" t="b">
        <v>1</v>
      </c>
      <c r="AH3063">
        <v>454.4</v>
      </c>
      <c r="AI3063">
        <f t="shared" si="47"/>
        <v>1874.3906256418354</v>
      </c>
      <c r="AJ3063">
        <v>7</v>
      </c>
      <c r="AK3063" t="b">
        <v>0</v>
      </c>
      <c r="AL3063" t="b">
        <v>0</v>
      </c>
      <c r="AM3063" t="s">
        <v>576</v>
      </c>
      <c r="AN3063" s="1">
        <v>40067</v>
      </c>
      <c r="AO3063" s="1">
        <v>40113</v>
      </c>
      <c r="AP3063" s="1">
        <v>40212</v>
      </c>
      <c r="AQ3063" s="1">
        <v>40225</v>
      </c>
    </row>
    <row r="3064" spans="1:43">
      <c r="A3064" t="s">
        <v>5733</v>
      </c>
      <c r="B3064">
        <v>62271003363</v>
      </c>
      <c r="C3064" t="s">
        <v>270</v>
      </c>
      <c r="D3064" t="s">
        <v>128</v>
      </c>
      <c r="E3064">
        <v>90280</v>
      </c>
      <c r="F3064" t="s">
        <v>54</v>
      </c>
      <c r="G3064" t="s">
        <v>271</v>
      </c>
      <c r="H3064" t="s">
        <v>130</v>
      </c>
      <c r="I3064" t="b">
        <v>0</v>
      </c>
      <c r="J3064" t="b">
        <v>1</v>
      </c>
      <c r="K3064" t="b">
        <v>0</v>
      </c>
      <c r="L3064" t="b">
        <v>0</v>
      </c>
      <c r="M3064" t="b">
        <v>0</v>
      </c>
      <c r="N3064" t="b">
        <v>0</v>
      </c>
      <c r="O3064" t="s">
        <v>57</v>
      </c>
      <c r="P3064" t="b">
        <v>0</v>
      </c>
      <c r="Q3064" t="b">
        <v>0</v>
      </c>
      <c r="R3064" t="s">
        <v>101</v>
      </c>
      <c r="S3064" t="s">
        <v>95</v>
      </c>
      <c r="T3064" t="s">
        <v>136</v>
      </c>
      <c r="U3064" t="s">
        <v>137</v>
      </c>
      <c r="V3064" t="s">
        <v>60</v>
      </c>
      <c r="W3064" t="s">
        <v>61</v>
      </c>
      <c r="X3064" t="s">
        <v>62</v>
      </c>
      <c r="Y3064" t="s">
        <v>151</v>
      </c>
      <c r="Z3064">
        <v>3.31</v>
      </c>
      <c r="AA3064">
        <v>24.03</v>
      </c>
      <c r="AB3064">
        <v>4.97</v>
      </c>
      <c r="AC3064">
        <v>9</v>
      </c>
      <c r="AD3064">
        <v>372.75</v>
      </c>
      <c r="AE3064">
        <v>454.57</v>
      </c>
      <c r="AF3064">
        <v>90</v>
      </c>
      <c r="AG3064" t="b">
        <v>1</v>
      </c>
      <c r="AH3064">
        <v>454.57</v>
      </c>
      <c r="AI3064">
        <f t="shared" si="47"/>
        <v>1889.1395649191008</v>
      </c>
      <c r="AJ3064">
        <v>2</v>
      </c>
      <c r="AK3064" t="b">
        <v>0</v>
      </c>
      <c r="AL3064" t="b">
        <v>0</v>
      </c>
      <c r="AM3064" t="s">
        <v>576</v>
      </c>
      <c r="AN3064" s="1">
        <v>40287</v>
      </c>
      <c r="AO3064" s="1">
        <v>40420</v>
      </c>
      <c r="AP3064" s="1">
        <v>40430</v>
      </c>
      <c r="AQ3064" s="1">
        <v>40436</v>
      </c>
    </row>
    <row r="3065" spans="1:43">
      <c r="A3065" t="s">
        <v>5734</v>
      </c>
      <c r="C3065" t="s">
        <v>252</v>
      </c>
      <c r="D3065" t="s">
        <v>67</v>
      </c>
      <c r="E3065">
        <v>28217</v>
      </c>
      <c r="F3065" t="s">
        <v>75</v>
      </c>
      <c r="G3065" t="s">
        <v>253</v>
      </c>
      <c r="H3065" t="s">
        <v>254</v>
      </c>
      <c r="I3065" t="b">
        <v>0</v>
      </c>
      <c r="J3065" t="b">
        <v>1</v>
      </c>
      <c r="K3065" t="b">
        <v>0</v>
      </c>
      <c r="L3065" t="b">
        <v>0</v>
      </c>
      <c r="M3065" t="b">
        <v>0</v>
      </c>
      <c r="N3065" t="b">
        <v>0</v>
      </c>
      <c r="O3065" t="s">
        <v>57</v>
      </c>
      <c r="P3065" t="b">
        <v>0</v>
      </c>
      <c r="Q3065" t="b">
        <v>0</v>
      </c>
      <c r="R3065" t="s">
        <v>104</v>
      </c>
      <c r="S3065" t="s">
        <v>95</v>
      </c>
      <c r="T3065" t="s">
        <v>915</v>
      </c>
      <c r="U3065" t="s">
        <v>137</v>
      </c>
      <c r="V3065" t="s">
        <v>71</v>
      </c>
      <c r="W3065" t="s">
        <v>61</v>
      </c>
      <c r="X3065" t="s">
        <v>62</v>
      </c>
      <c r="Y3065" t="s">
        <v>88</v>
      </c>
      <c r="Z3065">
        <v>30.5</v>
      </c>
      <c r="AA3065">
        <v>23.79</v>
      </c>
      <c r="AB3065">
        <v>4.57</v>
      </c>
      <c r="AC3065">
        <v>35</v>
      </c>
      <c r="AD3065">
        <v>398.81</v>
      </c>
      <c r="AE3065">
        <v>458.4</v>
      </c>
      <c r="AF3065">
        <v>150</v>
      </c>
      <c r="AG3065" t="b">
        <v>1</v>
      </c>
      <c r="AH3065">
        <v>454.67</v>
      </c>
      <c r="AI3065">
        <f t="shared" si="47"/>
        <v>1897.8424115527876</v>
      </c>
      <c r="AJ3065">
        <v>7</v>
      </c>
      <c r="AK3065" t="b">
        <v>1</v>
      </c>
      <c r="AL3065" t="b">
        <v>0</v>
      </c>
      <c r="AM3065" t="s">
        <v>576</v>
      </c>
      <c r="AN3065" s="1">
        <v>40396</v>
      </c>
      <c r="AO3065" s="1">
        <v>40479</v>
      </c>
      <c r="AP3065" s="1">
        <v>40483</v>
      </c>
      <c r="AQ3065" s="1">
        <v>40545</v>
      </c>
    </row>
    <row r="3066" spans="1:43">
      <c r="A3066" t="s">
        <v>5735</v>
      </c>
      <c r="B3066">
        <v>170993001032</v>
      </c>
      <c r="C3066" t="s">
        <v>181</v>
      </c>
      <c r="D3066" t="s">
        <v>182</v>
      </c>
      <c r="E3066">
        <v>60616</v>
      </c>
      <c r="F3066" t="s">
        <v>75</v>
      </c>
      <c r="G3066" t="s">
        <v>1009</v>
      </c>
      <c r="H3066" t="s">
        <v>184</v>
      </c>
      <c r="I3066" t="b">
        <v>0</v>
      </c>
      <c r="J3066" t="b">
        <v>1</v>
      </c>
      <c r="K3066" t="b">
        <v>0</v>
      </c>
      <c r="L3066" t="b">
        <v>1</v>
      </c>
      <c r="M3066" t="b">
        <v>0</v>
      </c>
      <c r="N3066" t="b">
        <v>0</v>
      </c>
      <c r="O3066" t="s">
        <v>77</v>
      </c>
      <c r="P3066" t="b">
        <v>0</v>
      </c>
      <c r="Q3066" t="b">
        <v>0</v>
      </c>
      <c r="R3066" t="s">
        <v>211</v>
      </c>
      <c r="S3066" t="s">
        <v>100</v>
      </c>
      <c r="T3066" t="s">
        <v>58</v>
      </c>
      <c r="U3066" t="s">
        <v>59</v>
      </c>
      <c r="V3066" t="s">
        <v>71</v>
      </c>
      <c r="W3066" t="s">
        <v>61</v>
      </c>
      <c r="X3066" t="s">
        <v>62</v>
      </c>
      <c r="Y3066" t="s">
        <v>81</v>
      </c>
      <c r="Z3066">
        <v>34.869999999999997</v>
      </c>
      <c r="AA3066">
        <v>0</v>
      </c>
      <c r="AB3066">
        <v>8.7200000000000006</v>
      </c>
      <c r="AC3066">
        <v>17</v>
      </c>
      <c r="AD3066">
        <v>409</v>
      </c>
      <c r="AE3066">
        <v>498.78</v>
      </c>
      <c r="AF3066">
        <v>60</v>
      </c>
      <c r="AG3066" t="b">
        <v>1</v>
      </c>
      <c r="AH3066">
        <v>454.71</v>
      </c>
      <c r="AI3066">
        <f t="shared" si="47"/>
        <v>1901.3291502062582</v>
      </c>
      <c r="AJ3066">
        <v>7</v>
      </c>
      <c r="AK3066" t="b">
        <v>0</v>
      </c>
      <c r="AL3066" t="b">
        <v>0</v>
      </c>
      <c r="AM3066" t="s">
        <v>576</v>
      </c>
      <c r="AN3066" s="1">
        <v>39719</v>
      </c>
      <c r="AO3066" s="1">
        <v>39811</v>
      </c>
      <c r="AP3066" s="1">
        <v>39899</v>
      </c>
      <c r="AQ3066" s="1">
        <v>39869</v>
      </c>
    </row>
    <row r="3067" spans="1:43">
      <c r="A3067" t="s">
        <v>5736</v>
      </c>
      <c r="B3067">
        <v>60231000108</v>
      </c>
      <c r="C3067" t="s">
        <v>833</v>
      </c>
      <c r="D3067" t="s">
        <v>128</v>
      </c>
      <c r="E3067">
        <v>95127</v>
      </c>
      <c r="F3067" t="s">
        <v>75</v>
      </c>
      <c r="G3067" t="s">
        <v>834</v>
      </c>
      <c r="H3067" t="s">
        <v>835</v>
      </c>
      <c r="I3067" t="b">
        <v>0</v>
      </c>
      <c r="J3067" t="b">
        <v>0</v>
      </c>
      <c r="K3067" t="b">
        <v>0</v>
      </c>
      <c r="L3067" t="b">
        <v>0</v>
      </c>
      <c r="M3067" t="b">
        <v>0</v>
      </c>
      <c r="N3067" t="b">
        <v>0</v>
      </c>
      <c r="O3067" t="s">
        <v>57</v>
      </c>
      <c r="P3067" t="b">
        <v>1</v>
      </c>
      <c r="Q3067" t="b">
        <v>0</v>
      </c>
      <c r="R3067" t="s">
        <v>101</v>
      </c>
      <c r="S3067" t="s">
        <v>95</v>
      </c>
      <c r="V3067" t="s">
        <v>60</v>
      </c>
      <c r="W3067" t="s">
        <v>61</v>
      </c>
      <c r="X3067" t="s">
        <v>62</v>
      </c>
      <c r="Y3067" t="s">
        <v>63</v>
      </c>
      <c r="AD3067">
        <v>388.48</v>
      </c>
      <c r="AE3067">
        <v>473.76</v>
      </c>
      <c r="AF3067">
        <v>20</v>
      </c>
      <c r="AG3067" t="b">
        <v>1</v>
      </c>
      <c r="AH3067">
        <v>455.08</v>
      </c>
      <c r="AI3067">
        <f t="shared" si="47"/>
        <v>1933.7331827508922</v>
      </c>
      <c r="AJ3067">
        <v>4</v>
      </c>
      <c r="AK3067" t="b">
        <v>0</v>
      </c>
      <c r="AL3067" t="b">
        <v>0</v>
      </c>
      <c r="AM3067" t="s">
        <v>576</v>
      </c>
      <c r="AN3067" s="1">
        <v>38642</v>
      </c>
      <c r="AO3067" s="1">
        <v>38978</v>
      </c>
      <c r="AP3067" s="1">
        <v>39056</v>
      </c>
      <c r="AQ3067" s="1">
        <v>41638</v>
      </c>
    </row>
    <row r="3068" spans="1:43">
      <c r="A3068" t="s">
        <v>5737</v>
      </c>
      <c r="B3068">
        <v>62271003415</v>
      </c>
      <c r="C3068" t="s">
        <v>922</v>
      </c>
      <c r="D3068" t="s">
        <v>128</v>
      </c>
      <c r="E3068">
        <v>91405</v>
      </c>
      <c r="F3068" t="s">
        <v>75</v>
      </c>
      <c r="G3068" t="s">
        <v>271</v>
      </c>
      <c r="H3068" t="s">
        <v>130</v>
      </c>
      <c r="I3068" t="b">
        <v>0</v>
      </c>
      <c r="J3068" t="b">
        <v>0</v>
      </c>
      <c r="K3068" t="b">
        <v>1</v>
      </c>
      <c r="L3068" t="b">
        <v>0</v>
      </c>
      <c r="M3068" t="b">
        <v>0</v>
      </c>
      <c r="N3068" t="b">
        <v>0</v>
      </c>
      <c r="O3068" t="s">
        <v>57</v>
      </c>
      <c r="P3068" t="b">
        <v>0</v>
      </c>
      <c r="Q3068" t="b">
        <v>0</v>
      </c>
      <c r="R3068" t="s">
        <v>58</v>
      </c>
      <c r="S3068" t="s">
        <v>59</v>
      </c>
      <c r="T3068" t="s">
        <v>113</v>
      </c>
      <c r="U3068" t="s">
        <v>113</v>
      </c>
      <c r="V3068" t="s">
        <v>71</v>
      </c>
      <c r="W3068" t="s">
        <v>1</v>
      </c>
      <c r="X3068" t="s">
        <v>62</v>
      </c>
      <c r="Y3068" t="s">
        <v>63</v>
      </c>
      <c r="Z3068">
        <v>32.799999999999997</v>
      </c>
      <c r="AA3068">
        <v>23.78</v>
      </c>
      <c r="AB3068">
        <v>4.92</v>
      </c>
      <c r="AC3068">
        <v>9</v>
      </c>
      <c r="AD3068">
        <v>398.45</v>
      </c>
      <c r="AE3068">
        <v>485.91</v>
      </c>
      <c r="AF3068">
        <v>15</v>
      </c>
      <c r="AG3068" t="b">
        <v>1</v>
      </c>
      <c r="AH3068">
        <v>455.18</v>
      </c>
      <c r="AI3068">
        <f t="shared" si="47"/>
        <v>1942.5380293845787</v>
      </c>
      <c r="AJ3068">
        <v>2</v>
      </c>
      <c r="AK3068" t="b">
        <v>0</v>
      </c>
      <c r="AL3068" t="b">
        <v>0</v>
      </c>
      <c r="AM3068" t="s">
        <v>576</v>
      </c>
      <c r="AN3068" s="1">
        <v>40045</v>
      </c>
      <c r="AO3068" s="1">
        <v>40072</v>
      </c>
      <c r="AP3068" s="1">
        <v>40072</v>
      </c>
      <c r="AQ3068" s="1">
        <v>40203</v>
      </c>
    </row>
    <row r="3069" spans="1:43">
      <c r="A3069" t="s">
        <v>5738</v>
      </c>
      <c r="C3069" t="s">
        <v>5739</v>
      </c>
      <c r="D3069" t="s">
        <v>182</v>
      </c>
      <c r="E3069">
        <v>62301</v>
      </c>
      <c r="F3069" t="s">
        <v>68</v>
      </c>
      <c r="G3069" t="s">
        <v>5740</v>
      </c>
      <c r="H3069" t="s">
        <v>1771</v>
      </c>
      <c r="I3069" t="b">
        <v>0</v>
      </c>
      <c r="J3069" t="b">
        <v>0</v>
      </c>
      <c r="K3069" t="b">
        <v>0</v>
      </c>
      <c r="L3069" t="b">
        <v>0</v>
      </c>
      <c r="M3069" t="b">
        <v>0</v>
      </c>
      <c r="N3069" t="b">
        <v>0</v>
      </c>
      <c r="O3069" t="s">
        <v>57</v>
      </c>
      <c r="P3069" t="b">
        <v>0</v>
      </c>
      <c r="Q3069" t="b">
        <v>0</v>
      </c>
      <c r="R3069" t="s">
        <v>58</v>
      </c>
      <c r="S3069" t="s">
        <v>59</v>
      </c>
      <c r="T3069" t="s">
        <v>99</v>
      </c>
      <c r="U3069" t="s">
        <v>100</v>
      </c>
      <c r="V3069" t="s">
        <v>60</v>
      </c>
      <c r="W3069" t="s">
        <v>1</v>
      </c>
      <c r="X3069" t="s">
        <v>62</v>
      </c>
      <c r="Y3069" t="s">
        <v>63</v>
      </c>
      <c r="Z3069">
        <v>32.9</v>
      </c>
      <c r="AA3069">
        <v>0</v>
      </c>
      <c r="AB3069">
        <v>8.23</v>
      </c>
      <c r="AC3069">
        <v>17</v>
      </c>
      <c r="AD3069">
        <v>387</v>
      </c>
      <c r="AE3069">
        <v>471.95</v>
      </c>
      <c r="AF3069">
        <v>26</v>
      </c>
      <c r="AG3069" t="b">
        <v>1</v>
      </c>
      <c r="AH3069">
        <v>455.29</v>
      </c>
      <c r="AI3069">
        <f t="shared" si="47"/>
        <v>1952.2464606816332</v>
      </c>
      <c r="AJ3069">
        <v>1</v>
      </c>
      <c r="AK3069" t="b">
        <v>0</v>
      </c>
      <c r="AL3069" t="b">
        <v>0</v>
      </c>
      <c r="AM3069" t="s">
        <v>576</v>
      </c>
      <c r="AN3069" s="1">
        <v>39942</v>
      </c>
      <c r="AO3069" s="1">
        <v>39942</v>
      </c>
      <c r="AP3069" s="1">
        <v>40116</v>
      </c>
      <c r="AQ3069" s="1">
        <v>40094</v>
      </c>
    </row>
    <row r="3070" spans="1:43">
      <c r="A3070" t="s">
        <v>5741</v>
      </c>
      <c r="C3070" t="s">
        <v>483</v>
      </c>
      <c r="D3070" t="s">
        <v>74</v>
      </c>
      <c r="E3070">
        <v>11208</v>
      </c>
      <c r="F3070" t="s">
        <v>75</v>
      </c>
      <c r="G3070" t="s">
        <v>2221</v>
      </c>
      <c r="H3070" t="s">
        <v>483</v>
      </c>
      <c r="I3070" t="b">
        <v>0</v>
      </c>
      <c r="J3070" t="b">
        <v>0</v>
      </c>
      <c r="K3070" t="b">
        <v>0</v>
      </c>
      <c r="L3070" t="b">
        <v>0</v>
      </c>
      <c r="M3070" t="b">
        <v>0</v>
      </c>
      <c r="N3070" t="b">
        <v>0</v>
      </c>
      <c r="O3070" t="s">
        <v>77</v>
      </c>
      <c r="P3070" t="b">
        <v>0</v>
      </c>
      <c r="Q3070" t="b">
        <v>1</v>
      </c>
      <c r="R3070" t="s">
        <v>267</v>
      </c>
      <c r="S3070" t="s">
        <v>95</v>
      </c>
      <c r="T3070" t="s">
        <v>58</v>
      </c>
      <c r="U3070" t="s">
        <v>59</v>
      </c>
      <c r="V3070" t="s">
        <v>60</v>
      </c>
      <c r="W3070" t="s">
        <v>61</v>
      </c>
      <c r="X3070" t="s">
        <v>62</v>
      </c>
      <c r="Y3070" t="s">
        <v>63</v>
      </c>
      <c r="Z3070">
        <v>32.869999999999997</v>
      </c>
      <c r="AA3070">
        <v>0</v>
      </c>
      <c r="AB3070">
        <v>8.2200000000000006</v>
      </c>
      <c r="AC3070">
        <v>17</v>
      </c>
      <c r="AD3070">
        <v>387</v>
      </c>
      <c r="AE3070">
        <v>471.95</v>
      </c>
      <c r="AF3070">
        <v>15</v>
      </c>
      <c r="AG3070" t="b">
        <v>1</v>
      </c>
      <c r="AH3070">
        <v>455.29</v>
      </c>
      <c r="AI3070">
        <f t="shared" si="47"/>
        <v>1952.2464606816332</v>
      </c>
      <c r="AJ3070">
        <v>1</v>
      </c>
      <c r="AK3070" t="b">
        <v>1</v>
      </c>
      <c r="AL3070" t="b">
        <v>0</v>
      </c>
      <c r="AM3070" t="s">
        <v>576</v>
      </c>
      <c r="AN3070" s="1">
        <v>39731</v>
      </c>
      <c r="AO3070" s="1">
        <v>39798</v>
      </c>
      <c r="AP3070" s="1">
        <v>39885</v>
      </c>
      <c r="AQ3070" s="1">
        <v>39883</v>
      </c>
    </row>
    <row r="3071" spans="1:43">
      <c r="A3071" t="s">
        <v>5742</v>
      </c>
      <c r="B3071">
        <v>90267000522</v>
      </c>
      <c r="C3071" t="s">
        <v>5743</v>
      </c>
      <c r="D3071" t="s">
        <v>557</v>
      </c>
      <c r="E3071">
        <v>6052</v>
      </c>
      <c r="F3071" t="s">
        <v>54</v>
      </c>
      <c r="G3071" t="s">
        <v>5744</v>
      </c>
      <c r="H3071" t="s">
        <v>148</v>
      </c>
      <c r="I3071" t="b">
        <v>0</v>
      </c>
      <c r="J3071" t="b">
        <v>0</v>
      </c>
      <c r="K3071" t="b">
        <v>0</v>
      </c>
      <c r="L3071" t="b">
        <v>0</v>
      </c>
      <c r="M3071" t="b">
        <v>0</v>
      </c>
      <c r="N3071" t="b">
        <v>0</v>
      </c>
      <c r="O3071" t="s">
        <v>77</v>
      </c>
      <c r="P3071" t="b">
        <v>0</v>
      </c>
      <c r="Q3071" t="b">
        <v>0</v>
      </c>
      <c r="R3071" t="s">
        <v>58</v>
      </c>
      <c r="S3071" t="s">
        <v>59</v>
      </c>
      <c r="T3071" t="s">
        <v>230</v>
      </c>
      <c r="U3071" t="s">
        <v>59</v>
      </c>
      <c r="V3071" t="s">
        <v>60</v>
      </c>
      <c r="W3071" t="s">
        <v>114</v>
      </c>
      <c r="X3071" t="s">
        <v>62</v>
      </c>
      <c r="Y3071" t="s">
        <v>151</v>
      </c>
      <c r="Z3071">
        <v>32.93</v>
      </c>
      <c r="AA3071">
        <v>0</v>
      </c>
      <c r="AB3071">
        <v>8.23</v>
      </c>
      <c r="AC3071">
        <v>17</v>
      </c>
      <c r="AD3071">
        <v>387</v>
      </c>
      <c r="AE3071">
        <v>471.95</v>
      </c>
      <c r="AF3071">
        <v>1105</v>
      </c>
      <c r="AG3071" t="b">
        <v>1</v>
      </c>
      <c r="AH3071">
        <v>455.29</v>
      </c>
      <c r="AI3071">
        <f t="shared" si="47"/>
        <v>1952.2464606816332</v>
      </c>
      <c r="AJ3071">
        <v>1</v>
      </c>
      <c r="AK3071" t="b">
        <v>0</v>
      </c>
      <c r="AL3071" t="b">
        <v>0</v>
      </c>
      <c r="AM3071" t="s">
        <v>576</v>
      </c>
      <c r="AN3071" s="1">
        <v>39357</v>
      </c>
      <c r="AO3071" s="1">
        <v>39417</v>
      </c>
      <c r="AP3071" s="1">
        <v>39503</v>
      </c>
      <c r="AQ3071" s="1">
        <v>39597</v>
      </c>
    </row>
    <row r="3072" spans="1:43">
      <c r="A3072" t="s">
        <v>5745</v>
      </c>
      <c r="C3072" t="s">
        <v>523</v>
      </c>
      <c r="D3072" t="s">
        <v>368</v>
      </c>
      <c r="E3072">
        <v>46203</v>
      </c>
      <c r="F3072" t="s">
        <v>75</v>
      </c>
      <c r="G3072" t="s">
        <v>1177</v>
      </c>
      <c r="H3072" t="s">
        <v>525</v>
      </c>
      <c r="I3072" t="b">
        <v>0</v>
      </c>
      <c r="J3072" t="b">
        <v>0</v>
      </c>
      <c r="K3072" t="b">
        <v>0</v>
      </c>
      <c r="L3072" t="b">
        <v>0</v>
      </c>
      <c r="M3072" t="b">
        <v>0</v>
      </c>
      <c r="N3072" t="b">
        <v>0</v>
      </c>
      <c r="O3072" t="s">
        <v>77</v>
      </c>
      <c r="P3072" t="b">
        <v>0</v>
      </c>
      <c r="Q3072" t="b">
        <v>0</v>
      </c>
      <c r="R3072" t="s">
        <v>58</v>
      </c>
      <c r="S3072" t="s">
        <v>59</v>
      </c>
      <c r="T3072" t="s">
        <v>119</v>
      </c>
      <c r="U3072" t="s">
        <v>59</v>
      </c>
      <c r="V3072" t="s">
        <v>71</v>
      </c>
      <c r="W3072" t="s">
        <v>61</v>
      </c>
      <c r="X3072" t="s">
        <v>62</v>
      </c>
      <c r="Y3072" t="s">
        <v>63</v>
      </c>
      <c r="Z3072">
        <v>32.869999999999997</v>
      </c>
      <c r="AA3072">
        <v>0</v>
      </c>
      <c r="AB3072">
        <v>8.2200000000000006</v>
      </c>
      <c r="AC3072">
        <v>17</v>
      </c>
      <c r="AD3072">
        <v>387</v>
      </c>
      <c r="AE3072">
        <v>471.95</v>
      </c>
      <c r="AF3072">
        <v>24</v>
      </c>
      <c r="AG3072" t="b">
        <v>1</v>
      </c>
      <c r="AH3072">
        <v>455.29</v>
      </c>
      <c r="AI3072">
        <f t="shared" si="47"/>
        <v>1952.2464606816332</v>
      </c>
      <c r="AJ3072">
        <v>2</v>
      </c>
      <c r="AK3072" t="b">
        <v>0</v>
      </c>
      <c r="AL3072" t="b">
        <v>0</v>
      </c>
      <c r="AM3072" t="s">
        <v>576</v>
      </c>
      <c r="AN3072" s="1">
        <v>39152</v>
      </c>
      <c r="AO3072" s="1">
        <v>39185</v>
      </c>
      <c r="AP3072" s="1">
        <v>39238</v>
      </c>
      <c r="AQ3072" s="1">
        <v>39391</v>
      </c>
    </row>
    <row r="3073" spans="1:43">
      <c r="A3073" t="s">
        <v>5746</v>
      </c>
      <c r="B3073">
        <v>62805010727</v>
      </c>
      <c r="C3073" t="s">
        <v>93</v>
      </c>
      <c r="D3073" t="s">
        <v>128</v>
      </c>
      <c r="E3073">
        <v>94608</v>
      </c>
      <c r="F3073" t="s">
        <v>75</v>
      </c>
      <c r="G3073" t="s">
        <v>244</v>
      </c>
      <c r="H3073" t="s">
        <v>245</v>
      </c>
      <c r="I3073" t="b">
        <v>1</v>
      </c>
      <c r="J3073" t="b">
        <v>0</v>
      </c>
      <c r="K3073" t="b">
        <v>0</v>
      </c>
      <c r="L3073" t="b">
        <v>0</v>
      </c>
      <c r="M3073" t="b">
        <v>0</v>
      </c>
      <c r="N3073" t="b">
        <v>1</v>
      </c>
      <c r="O3073" t="s">
        <v>87</v>
      </c>
      <c r="P3073" t="b">
        <v>0</v>
      </c>
      <c r="Q3073" t="b">
        <v>0</v>
      </c>
      <c r="R3073" t="s">
        <v>99</v>
      </c>
      <c r="S3073" t="s">
        <v>100</v>
      </c>
      <c r="V3073" t="s">
        <v>71</v>
      </c>
      <c r="W3073" t="s">
        <v>61</v>
      </c>
      <c r="X3073" t="s">
        <v>62</v>
      </c>
      <c r="Y3073" t="s">
        <v>63</v>
      </c>
      <c r="Z3073">
        <v>0</v>
      </c>
      <c r="AA3073">
        <v>29.11</v>
      </c>
      <c r="AB3073">
        <v>4.7699999999999996</v>
      </c>
      <c r="AC3073">
        <v>35</v>
      </c>
      <c r="AD3073">
        <v>387</v>
      </c>
      <c r="AE3073">
        <v>455.29</v>
      </c>
      <c r="AF3073">
        <v>580</v>
      </c>
      <c r="AG3073" t="b">
        <v>1</v>
      </c>
      <c r="AH3073">
        <v>455.3</v>
      </c>
      <c r="AI3073">
        <f t="shared" si="47"/>
        <v>1953.130245345001</v>
      </c>
      <c r="AJ3073">
        <v>4</v>
      </c>
      <c r="AK3073" t="b">
        <v>1</v>
      </c>
      <c r="AL3073" t="b">
        <v>0</v>
      </c>
      <c r="AM3073" t="s">
        <v>576</v>
      </c>
      <c r="AN3073" s="1">
        <v>40471</v>
      </c>
      <c r="AO3073" s="1">
        <v>40541</v>
      </c>
      <c r="AQ3073" s="1">
        <v>40544</v>
      </c>
    </row>
    <row r="3074" spans="1:43">
      <c r="A3074" t="s">
        <v>5747</v>
      </c>
      <c r="B3074">
        <v>360010302113</v>
      </c>
      <c r="C3074" t="s">
        <v>553</v>
      </c>
      <c r="D3074" t="s">
        <v>74</v>
      </c>
      <c r="E3074">
        <v>10303</v>
      </c>
      <c r="F3074" t="s">
        <v>75</v>
      </c>
      <c r="G3074" t="s">
        <v>76</v>
      </c>
      <c r="H3074" t="s">
        <v>553</v>
      </c>
      <c r="I3074" t="b">
        <v>0</v>
      </c>
      <c r="J3074" t="b">
        <v>0</v>
      </c>
      <c r="K3074" t="b">
        <v>0</v>
      </c>
      <c r="L3074" t="b">
        <v>0</v>
      </c>
      <c r="M3074" t="b">
        <v>0</v>
      </c>
      <c r="N3074" t="b">
        <v>0</v>
      </c>
      <c r="O3074" t="s">
        <v>57</v>
      </c>
      <c r="P3074" t="b">
        <v>0</v>
      </c>
      <c r="Q3074" t="b">
        <v>0</v>
      </c>
      <c r="R3074" t="s">
        <v>58</v>
      </c>
      <c r="S3074" t="s">
        <v>59</v>
      </c>
      <c r="V3074" t="s">
        <v>60</v>
      </c>
      <c r="W3074" t="s">
        <v>114</v>
      </c>
      <c r="X3074" t="s">
        <v>62</v>
      </c>
      <c r="Y3074" t="s">
        <v>81</v>
      </c>
      <c r="Z3074">
        <v>21.93</v>
      </c>
      <c r="AA3074">
        <v>0</v>
      </c>
      <c r="AB3074">
        <v>5.89</v>
      </c>
      <c r="AC3074">
        <v>35</v>
      </c>
      <c r="AD3074">
        <v>455.43</v>
      </c>
      <c r="AE3074">
        <v>535.79999999999995</v>
      </c>
      <c r="AF3074">
        <v>30</v>
      </c>
      <c r="AG3074" t="b">
        <v>1</v>
      </c>
      <c r="AH3074">
        <v>455.43</v>
      </c>
      <c r="AI3074">
        <f t="shared" si="47"/>
        <v>1964.6376459687906</v>
      </c>
      <c r="AJ3074">
        <v>1</v>
      </c>
      <c r="AK3074" t="b">
        <v>0</v>
      </c>
      <c r="AL3074" t="b">
        <v>0</v>
      </c>
      <c r="AM3074" t="s">
        <v>576</v>
      </c>
      <c r="AN3074" s="1">
        <v>40573</v>
      </c>
      <c r="AO3074" s="1">
        <v>40607</v>
      </c>
      <c r="AQ3074" s="1">
        <v>40691</v>
      </c>
    </row>
    <row r="3075" spans="1:43">
      <c r="A3075" t="s">
        <v>5748</v>
      </c>
      <c r="B3075">
        <v>60962000970</v>
      </c>
      <c r="C3075" t="s">
        <v>3588</v>
      </c>
      <c r="D3075" t="s">
        <v>128</v>
      </c>
      <c r="E3075">
        <v>90746</v>
      </c>
      <c r="F3075" t="s">
        <v>75</v>
      </c>
      <c r="G3075" t="s">
        <v>1672</v>
      </c>
      <c r="H3075" t="s">
        <v>130</v>
      </c>
      <c r="I3075" t="b">
        <v>0</v>
      </c>
      <c r="J3075" t="b">
        <v>0</v>
      </c>
      <c r="K3075" t="b">
        <v>0</v>
      </c>
      <c r="L3075" t="b">
        <v>0</v>
      </c>
      <c r="M3075" t="b">
        <v>0</v>
      </c>
      <c r="N3075" t="b">
        <v>0</v>
      </c>
      <c r="O3075" t="s">
        <v>57</v>
      </c>
      <c r="P3075" t="b">
        <v>0</v>
      </c>
      <c r="Q3075" t="b">
        <v>0</v>
      </c>
      <c r="R3075" t="s">
        <v>230</v>
      </c>
      <c r="S3075" t="s">
        <v>59</v>
      </c>
      <c r="T3075" t="s">
        <v>211</v>
      </c>
      <c r="U3075" t="s">
        <v>100</v>
      </c>
      <c r="V3075" t="s">
        <v>60</v>
      </c>
      <c r="W3075" t="s">
        <v>80</v>
      </c>
      <c r="X3075" t="s">
        <v>62</v>
      </c>
      <c r="Y3075" t="s">
        <v>63</v>
      </c>
      <c r="Z3075">
        <v>12</v>
      </c>
      <c r="AA3075">
        <v>100.65</v>
      </c>
      <c r="AB3075">
        <v>16.5</v>
      </c>
      <c r="AC3075">
        <v>35</v>
      </c>
      <c r="AD3075">
        <v>1264.1099999999999</v>
      </c>
      <c r="AE3075">
        <v>1487.19</v>
      </c>
      <c r="AF3075">
        <v>24</v>
      </c>
      <c r="AG3075" t="b">
        <v>1</v>
      </c>
      <c r="AH3075">
        <v>456</v>
      </c>
      <c r="AI3075">
        <f t="shared" ref="AI3075:AI3138" si="48">(AH3075-$AH$4651)^2</f>
        <v>2015.4921717807931</v>
      </c>
      <c r="AJ3075">
        <v>3</v>
      </c>
      <c r="AK3075" t="b">
        <v>0</v>
      </c>
      <c r="AL3075" t="b">
        <v>0</v>
      </c>
      <c r="AM3075" t="s">
        <v>102</v>
      </c>
      <c r="AN3075" s="1">
        <v>40538</v>
      </c>
      <c r="AQ3075" s="1">
        <v>40684</v>
      </c>
    </row>
    <row r="3076" spans="1:43">
      <c r="A3076" t="s">
        <v>5749</v>
      </c>
      <c r="B3076">
        <v>410231000254</v>
      </c>
      <c r="C3076" t="s">
        <v>5750</v>
      </c>
      <c r="D3076" t="s">
        <v>167</v>
      </c>
      <c r="E3076">
        <v>97415</v>
      </c>
      <c r="F3076" t="s">
        <v>68</v>
      </c>
      <c r="G3076" t="s">
        <v>5751</v>
      </c>
      <c r="H3076" t="s">
        <v>5752</v>
      </c>
      <c r="I3076" t="b">
        <v>0</v>
      </c>
      <c r="J3076" t="b">
        <v>0</v>
      </c>
      <c r="K3076" t="b">
        <v>0</v>
      </c>
      <c r="L3076" t="b">
        <v>0</v>
      </c>
      <c r="M3076" t="b">
        <v>0</v>
      </c>
      <c r="N3076" t="b">
        <v>0</v>
      </c>
      <c r="O3076" t="s">
        <v>57</v>
      </c>
      <c r="P3076" t="b">
        <v>0</v>
      </c>
      <c r="Q3076" t="b">
        <v>0</v>
      </c>
      <c r="R3076" t="s">
        <v>101</v>
      </c>
      <c r="S3076" t="s">
        <v>95</v>
      </c>
      <c r="T3076" t="s">
        <v>272</v>
      </c>
      <c r="U3076" t="s">
        <v>273</v>
      </c>
      <c r="V3076" t="s">
        <v>60</v>
      </c>
      <c r="W3076" t="s">
        <v>61</v>
      </c>
      <c r="X3076" t="s">
        <v>62</v>
      </c>
      <c r="Y3076" t="s">
        <v>81</v>
      </c>
      <c r="Z3076">
        <v>31.72</v>
      </c>
      <c r="AA3076">
        <v>0</v>
      </c>
      <c r="AB3076">
        <v>5.13</v>
      </c>
      <c r="AC3076">
        <v>9</v>
      </c>
      <c r="AD3076">
        <v>388</v>
      </c>
      <c r="AE3076">
        <v>473.17</v>
      </c>
      <c r="AF3076">
        <v>29</v>
      </c>
      <c r="AG3076" t="b">
        <v>1</v>
      </c>
      <c r="AH3076">
        <v>456.07</v>
      </c>
      <c r="AI3076">
        <f t="shared" si="48"/>
        <v>2021.7822644243718</v>
      </c>
      <c r="AJ3076">
        <v>4</v>
      </c>
      <c r="AK3076" t="b">
        <v>0</v>
      </c>
      <c r="AL3076" t="b">
        <v>1</v>
      </c>
      <c r="AM3076" t="s">
        <v>576</v>
      </c>
      <c r="AN3076" s="1">
        <v>40263</v>
      </c>
      <c r="AO3076" s="1">
        <v>40263</v>
      </c>
      <c r="AP3076" s="1">
        <v>40275</v>
      </c>
      <c r="AQ3076" s="1">
        <v>40414</v>
      </c>
    </row>
    <row r="3077" spans="1:43">
      <c r="A3077" t="s">
        <v>5753</v>
      </c>
      <c r="B3077">
        <v>411004000884</v>
      </c>
      <c r="C3077" t="s">
        <v>166</v>
      </c>
      <c r="D3077" t="s">
        <v>167</v>
      </c>
      <c r="E3077">
        <v>97203</v>
      </c>
      <c r="F3077" t="s">
        <v>75</v>
      </c>
      <c r="G3077" t="s">
        <v>168</v>
      </c>
      <c r="H3077" t="s">
        <v>169</v>
      </c>
      <c r="I3077" t="b">
        <v>0</v>
      </c>
      <c r="J3077" t="b">
        <v>0</v>
      </c>
      <c r="K3077" t="b">
        <v>0</v>
      </c>
      <c r="L3077" t="b">
        <v>0</v>
      </c>
      <c r="M3077" t="b">
        <v>0</v>
      </c>
      <c r="N3077" t="b">
        <v>0</v>
      </c>
      <c r="O3077" t="s">
        <v>87</v>
      </c>
      <c r="P3077" t="b">
        <v>0</v>
      </c>
      <c r="Q3077" t="b">
        <v>0</v>
      </c>
      <c r="R3077" t="s">
        <v>101</v>
      </c>
      <c r="S3077" t="s">
        <v>95</v>
      </c>
      <c r="T3077" t="s">
        <v>101</v>
      </c>
      <c r="U3077" t="s">
        <v>95</v>
      </c>
      <c r="V3077" t="s">
        <v>71</v>
      </c>
      <c r="W3077" t="s">
        <v>80</v>
      </c>
      <c r="X3077" t="s">
        <v>62</v>
      </c>
      <c r="Y3077" t="s">
        <v>151</v>
      </c>
      <c r="Z3077">
        <v>36</v>
      </c>
      <c r="AA3077">
        <v>0</v>
      </c>
      <c r="AB3077">
        <v>5.4</v>
      </c>
      <c r="AC3077">
        <v>9</v>
      </c>
      <c r="AD3077">
        <v>410.36</v>
      </c>
      <c r="AE3077">
        <v>500.44</v>
      </c>
      <c r="AF3077">
        <v>50</v>
      </c>
      <c r="AG3077" t="b">
        <v>1</v>
      </c>
      <c r="AH3077">
        <v>456.3</v>
      </c>
      <c r="AI3077">
        <f t="shared" si="48"/>
        <v>2042.5187116818483</v>
      </c>
      <c r="AJ3077">
        <v>3</v>
      </c>
      <c r="AK3077" t="b">
        <v>0</v>
      </c>
      <c r="AL3077" t="b">
        <v>0</v>
      </c>
      <c r="AM3077" t="s">
        <v>576</v>
      </c>
      <c r="AN3077" s="1">
        <v>40089</v>
      </c>
      <c r="AO3077" s="1">
        <v>40163</v>
      </c>
      <c r="AP3077" s="1">
        <v>40175</v>
      </c>
      <c r="AQ3077" s="1">
        <v>40238</v>
      </c>
    </row>
    <row r="3078" spans="1:43">
      <c r="A3078" t="s">
        <v>5754</v>
      </c>
      <c r="B3078">
        <v>120087000949</v>
      </c>
      <c r="C3078" t="s">
        <v>646</v>
      </c>
      <c r="D3078" t="s">
        <v>257</v>
      </c>
      <c r="E3078">
        <v>33610</v>
      </c>
      <c r="F3078" t="s">
        <v>75</v>
      </c>
      <c r="G3078" t="s">
        <v>647</v>
      </c>
      <c r="H3078" t="s">
        <v>648</v>
      </c>
      <c r="I3078" t="b">
        <v>0</v>
      </c>
      <c r="J3078" t="b">
        <v>0</v>
      </c>
      <c r="K3078" t="b">
        <v>0</v>
      </c>
      <c r="L3078" t="b">
        <v>0</v>
      </c>
      <c r="M3078" t="b">
        <v>0</v>
      </c>
      <c r="N3078" t="b">
        <v>0</v>
      </c>
      <c r="O3078" t="s">
        <v>57</v>
      </c>
      <c r="P3078" t="b">
        <v>0</v>
      </c>
      <c r="Q3078" t="b">
        <v>0</v>
      </c>
      <c r="R3078" t="s">
        <v>99</v>
      </c>
      <c r="S3078" t="s">
        <v>100</v>
      </c>
      <c r="T3078" t="s">
        <v>99</v>
      </c>
      <c r="U3078" t="s">
        <v>100</v>
      </c>
      <c r="V3078" t="s">
        <v>60</v>
      </c>
      <c r="W3078" t="s">
        <v>61</v>
      </c>
      <c r="X3078" t="s">
        <v>62</v>
      </c>
      <c r="Y3078" t="s">
        <v>63</v>
      </c>
      <c r="Z3078">
        <v>33</v>
      </c>
      <c r="AA3078">
        <v>0</v>
      </c>
      <c r="AB3078">
        <v>8.25</v>
      </c>
      <c r="AC3078">
        <v>17</v>
      </c>
      <c r="AD3078">
        <v>388</v>
      </c>
      <c r="AE3078">
        <v>473.17</v>
      </c>
      <c r="AF3078">
        <v>300</v>
      </c>
      <c r="AG3078" t="b">
        <v>1</v>
      </c>
      <c r="AH3078">
        <v>456.47</v>
      </c>
      <c r="AI3078">
        <f t="shared" si="48"/>
        <v>2057.913650959114</v>
      </c>
      <c r="AJ3078">
        <v>12</v>
      </c>
      <c r="AK3078" t="b">
        <v>0</v>
      </c>
      <c r="AL3078" t="b">
        <v>0</v>
      </c>
      <c r="AM3078" t="s">
        <v>576</v>
      </c>
      <c r="AN3078" s="1">
        <v>39754</v>
      </c>
      <c r="AO3078" s="1">
        <v>39799</v>
      </c>
      <c r="AP3078" s="1">
        <v>39934</v>
      </c>
      <c r="AQ3078" s="1">
        <v>39909</v>
      </c>
    </row>
    <row r="3079" spans="1:43">
      <c r="A3079" t="s">
        <v>5755</v>
      </c>
      <c r="B3079">
        <v>171245001497</v>
      </c>
      <c r="C3079" t="s">
        <v>1500</v>
      </c>
      <c r="D3079" t="s">
        <v>182</v>
      </c>
      <c r="E3079">
        <v>60827</v>
      </c>
      <c r="F3079" t="s">
        <v>54</v>
      </c>
      <c r="G3079" t="s">
        <v>894</v>
      </c>
      <c r="H3079" t="s">
        <v>184</v>
      </c>
      <c r="I3079" t="b">
        <v>0</v>
      </c>
      <c r="J3079" t="b">
        <v>0</v>
      </c>
      <c r="K3079" t="b">
        <v>0</v>
      </c>
      <c r="L3079" t="b">
        <v>0</v>
      </c>
      <c r="M3079" t="b">
        <v>0</v>
      </c>
      <c r="N3079" t="b">
        <v>0</v>
      </c>
      <c r="O3079" t="s">
        <v>77</v>
      </c>
      <c r="P3079" t="b">
        <v>0</v>
      </c>
      <c r="Q3079" t="b">
        <v>0</v>
      </c>
      <c r="R3079" t="s">
        <v>58</v>
      </c>
      <c r="S3079" t="s">
        <v>59</v>
      </c>
      <c r="T3079" t="s">
        <v>136</v>
      </c>
      <c r="U3079" t="s">
        <v>137</v>
      </c>
      <c r="V3079" t="s">
        <v>60</v>
      </c>
      <c r="W3079" t="s">
        <v>80</v>
      </c>
      <c r="X3079" t="s">
        <v>62</v>
      </c>
      <c r="Y3079" t="s">
        <v>63</v>
      </c>
      <c r="Z3079">
        <v>33</v>
      </c>
      <c r="AA3079">
        <v>0</v>
      </c>
      <c r="AB3079">
        <v>8.25</v>
      </c>
      <c r="AC3079">
        <v>17</v>
      </c>
      <c r="AD3079">
        <v>388</v>
      </c>
      <c r="AE3079">
        <v>473.17</v>
      </c>
      <c r="AF3079">
        <v>22</v>
      </c>
      <c r="AG3079" t="b">
        <v>1</v>
      </c>
      <c r="AH3079">
        <v>456.47</v>
      </c>
      <c r="AI3079">
        <f t="shared" si="48"/>
        <v>2057.913650959114</v>
      </c>
      <c r="AJ3079">
        <v>6</v>
      </c>
      <c r="AK3079" t="b">
        <v>0</v>
      </c>
      <c r="AL3079" t="b">
        <v>0</v>
      </c>
      <c r="AM3079" t="s">
        <v>576</v>
      </c>
      <c r="AN3079" s="1">
        <v>39399</v>
      </c>
      <c r="AO3079" s="1">
        <v>39414</v>
      </c>
      <c r="AP3079" s="1">
        <v>39506</v>
      </c>
      <c r="AQ3079" s="1">
        <v>39639</v>
      </c>
    </row>
    <row r="3080" spans="1:43">
      <c r="A3080" t="s">
        <v>5756</v>
      </c>
      <c r="B3080">
        <v>360585000381</v>
      </c>
      <c r="C3080" t="s">
        <v>1214</v>
      </c>
      <c r="D3080" t="s">
        <v>74</v>
      </c>
      <c r="E3080">
        <v>14202</v>
      </c>
      <c r="F3080" t="s">
        <v>75</v>
      </c>
      <c r="G3080" t="s">
        <v>1215</v>
      </c>
      <c r="H3080" t="s">
        <v>1211</v>
      </c>
      <c r="I3080" t="b">
        <v>0</v>
      </c>
      <c r="J3080" t="b">
        <v>1</v>
      </c>
      <c r="K3080" t="b">
        <v>0</v>
      </c>
      <c r="L3080" t="b">
        <v>0</v>
      </c>
      <c r="M3080" t="b">
        <v>0</v>
      </c>
      <c r="N3080" t="b">
        <v>0</v>
      </c>
      <c r="O3080" t="s">
        <v>57</v>
      </c>
      <c r="P3080" t="b">
        <v>0</v>
      </c>
      <c r="Q3080" t="b">
        <v>0</v>
      </c>
      <c r="R3080" t="s">
        <v>390</v>
      </c>
      <c r="S3080" t="s">
        <v>100</v>
      </c>
      <c r="V3080" t="s">
        <v>71</v>
      </c>
      <c r="W3080" t="s">
        <v>61</v>
      </c>
      <c r="X3080" t="s">
        <v>62</v>
      </c>
      <c r="Y3080" t="s">
        <v>151</v>
      </c>
      <c r="Z3080">
        <v>32.979999999999997</v>
      </c>
      <c r="AA3080">
        <v>0</v>
      </c>
      <c r="AB3080">
        <v>8.24</v>
      </c>
      <c r="AC3080">
        <v>17</v>
      </c>
      <c r="AD3080">
        <v>388</v>
      </c>
      <c r="AE3080">
        <v>473.17</v>
      </c>
      <c r="AF3080">
        <v>100</v>
      </c>
      <c r="AG3080" t="b">
        <v>0</v>
      </c>
      <c r="AH3080">
        <v>456.48</v>
      </c>
      <c r="AI3080">
        <f t="shared" si="48"/>
        <v>2058.8210356224813</v>
      </c>
      <c r="AJ3080">
        <v>3</v>
      </c>
      <c r="AK3080" t="b">
        <v>1</v>
      </c>
      <c r="AL3080" t="b">
        <v>0</v>
      </c>
      <c r="AM3080" t="s">
        <v>576</v>
      </c>
      <c r="AN3080" s="1">
        <v>39838</v>
      </c>
      <c r="AO3080" s="1">
        <v>39905</v>
      </c>
      <c r="AP3080" s="1">
        <v>39995</v>
      </c>
      <c r="AQ3080" s="1">
        <v>39986</v>
      </c>
    </row>
    <row r="3081" spans="1:43">
      <c r="A3081" t="s">
        <v>5757</v>
      </c>
      <c r="B3081">
        <v>220117000946</v>
      </c>
      <c r="C3081" t="s">
        <v>121</v>
      </c>
      <c r="D3081" t="s">
        <v>122</v>
      </c>
      <c r="E3081">
        <v>70114</v>
      </c>
      <c r="F3081" t="s">
        <v>75</v>
      </c>
      <c r="G3081" t="s">
        <v>123</v>
      </c>
      <c r="H3081" t="s">
        <v>124</v>
      </c>
      <c r="I3081" t="b">
        <v>1</v>
      </c>
      <c r="J3081" t="b">
        <v>0</v>
      </c>
      <c r="K3081" t="b">
        <v>0</v>
      </c>
      <c r="L3081" t="b">
        <v>0</v>
      </c>
      <c r="M3081" t="b">
        <v>0</v>
      </c>
      <c r="N3081" t="b">
        <v>0</v>
      </c>
      <c r="O3081" t="s">
        <v>77</v>
      </c>
      <c r="P3081" t="b">
        <v>0</v>
      </c>
      <c r="Q3081" t="b">
        <v>0</v>
      </c>
      <c r="R3081" t="s">
        <v>78</v>
      </c>
      <c r="S3081" t="s">
        <v>79</v>
      </c>
      <c r="T3081" t="s">
        <v>131</v>
      </c>
      <c r="U3081" t="s">
        <v>79</v>
      </c>
      <c r="V3081" t="s">
        <v>71</v>
      </c>
      <c r="W3081" t="s">
        <v>114</v>
      </c>
      <c r="X3081" t="s">
        <v>62</v>
      </c>
      <c r="Y3081" t="s">
        <v>151</v>
      </c>
      <c r="Z3081">
        <v>0</v>
      </c>
      <c r="AA3081">
        <v>28.02</v>
      </c>
      <c r="AB3081">
        <v>4.8</v>
      </c>
      <c r="AC3081">
        <v>35</v>
      </c>
      <c r="AD3081">
        <v>388.06</v>
      </c>
      <c r="AE3081">
        <v>456.54</v>
      </c>
      <c r="AF3081">
        <v>67</v>
      </c>
      <c r="AG3081" t="b">
        <v>1</v>
      </c>
      <c r="AH3081">
        <v>456.54</v>
      </c>
      <c r="AI3081">
        <f t="shared" si="48"/>
        <v>2064.2695436026925</v>
      </c>
      <c r="AJ3081">
        <v>5</v>
      </c>
      <c r="AK3081" t="b">
        <v>1</v>
      </c>
      <c r="AL3081" t="b">
        <v>0</v>
      </c>
      <c r="AM3081" t="s">
        <v>576</v>
      </c>
      <c r="AN3081" s="1">
        <v>40442</v>
      </c>
      <c r="AO3081" s="1">
        <v>40473</v>
      </c>
      <c r="AP3081" s="1">
        <v>40578</v>
      </c>
      <c r="AQ3081" s="1">
        <v>40590</v>
      </c>
    </row>
    <row r="3082" spans="1:43">
      <c r="A3082" t="s">
        <v>5758</v>
      </c>
      <c r="C3082" t="s">
        <v>330</v>
      </c>
      <c r="D3082" t="s">
        <v>74</v>
      </c>
      <c r="E3082">
        <v>10032</v>
      </c>
      <c r="F3082" t="s">
        <v>75</v>
      </c>
      <c r="G3082" t="s">
        <v>76</v>
      </c>
      <c r="H3082" t="s">
        <v>332</v>
      </c>
      <c r="I3082" t="b">
        <v>0</v>
      </c>
      <c r="J3082" t="b">
        <v>0</v>
      </c>
      <c r="K3082" t="b">
        <v>0</v>
      </c>
      <c r="L3082" t="b">
        <v>0</v>
      </c>
      <c r="M3082" t="b">
        <v>0</v>
      </c>
      <c r="N3082" t="b">
        <v>0</v>
      </c>
      <c r="O3082" t="s">
        <v>77</v>
      </c>
      <c r="P3082" t="b">
        <v>1</v>
      </c>
      <c r="Q3082" t="b">
        <v>0</v>
      </c>
      <c r="R3082" t="s">
        <v>58</v>
      </c>
      <c r="S3082" t="s">
        <v>59</v>
      </c>
      <c r="T3082" t="s">
        <v>58</v>
      </c>
      <c r="U3082" t="s">
        <v>59</v>
      </c>
      <c r="V3082" t="s">
        <v>60</v>
      </c>
      <c r="W3082" t="s">
        <v>114</v>
      </c>
      <c r="X3082" t="s">
        <v>62</v>
      </c>
      <c r="Y3082" t="s">
        <v>63</v>
      </c>
      <c r="Z3082">
        <v>30.04</v>
      </c>
      <c r="AA3082">
        <v>0</v>
      </c>
      <c r="AB3082">
        <v>7.51</v>
      </c>
      <c r="AC3082">
        <v>17</v>
      </c>
      <c r="AD3082">
        <v>355.68</v>
      </c>
      <c r="AE3082">
        <v>433.76</v>
      </c>
      <c r="AF3082">
        <v>25</v>
      </c>
      <c r="AG3082" t="b">
        <v>1</v>
      </c>
      <c r="AH3082">
        <v>456.84</v>
      </c>
      <c r="AI3082">
        <f t="shared" si="48"/>
        <v>2091.6200835037425</v>
      </c>
      <c r="AJ3082">
        <v>4</v>
      </c>
      <c r="AK3082" t="b">
        <v>0</v>
      </c>
      <c r="AL3082" t="b">
        <v>0</v>
      </c>
      <c r="AM3082" t="s">
        <v>576</v>
      </c>
      <c r="AN3082" s="1">
        <v>38956</v>
      </c>
      <c r="AO3082" s="1">
        <v>39082</v>
      </c>
      <c r="AP3082" s="1">
        <v>39146</v>
      </c>
      <c r="AQ3082" s="1">
        <v>39233</v>
      </c>
    </row>
    <row r="3083" spans="1:43">
      <c r="A3083" t="s">
        <v>5759</v>
      </c>
      <c r="B3083">
        <v>181281000238</v>
      </c>
      <c r="C3083" t="s">
        <v>523</v>
      </c>
      <c r="D3083" t="s">
        <v>368</v>
      </c>
      <c r="E3083">
        <v>46214</v>
      </c>
      <c r="F3083" t="s">
        <v>75</v>
      </c>
      <c r="G3083" t="s">
        <v>809</v>
      </c>
      <c r="H3083" t="s">
        <v>525</v>
      </c>
      <c r="I3083" t="b">
        <v>0</v>
      </c>
      <c r="J3083" t="b">
        <v>0</v>
      </c>
      <c r="K3083" t="b">
        <v>0</v>
      </c>
      <c r="L3083" t="b">
        <v>0</v>
      </c>
      <c r="M3083" t="b">
        <v>0</v>
      </c>
      <c r="N3083" t="b">
        <v>0</v>
      </c>
      <c r="O3083" t="s">
        <v>57</v>
      </c>
      <c r="P3083" t="b">
        <v>0</v>
      </c>
      <c r="Q3083" t="b">
        <v>0</v>
      </c>
      <c r="R3083" t="s">
        <v>113</v>
      </c>
      <c r="S3083" t="s">
        <v>113</v>
      </c>
      <c r="T3083" t="s">
        <v>58</v>
      </c>
      <c r="U3083" t="s">
        <v>59</v>
      </c>
      <c r="V3083" t="s">
        <v>71</v>
      </c>
      <c r="W3083" t="s">
        <v>61</v>
      </c>
      <c r="X3083" t="s">
        <v>62</v>
      </c>
      <c r="Y3083" t="s">
        <v>63</v>
      </c>
      <c r="Z3083">
        <v>32.799999999999997</v>
      </c>
      <c r="AA3083">
        <v>0</v>
      </c>
      <c r="AB3083">
        <v>4.92</v>
      </c>
      <c r="AC3083">
        <v>9</v>
      </c>
      <c r="AD3083">
        <v>374.72</v>
      </c>
      <c r="AE3083">
        <v>456.98</v>
      </c>
      <c r="AF3083">
        <v>23</v>
      </c>
      <c r="AG3083" t="b">
        <v>1</v>
      </c>
      <c r="AH3083">
        <v>456.98</v>
      </c>
      <c r="AI3083">
        <f t="shared" si="48"/>
        <v>2104.4452687909052</v>
      </c>
      <c r="AJ3083">
        <v>4</v>
      </c>
      <c r="AK3083" t="b">
        <v>1</v>
      </c>
      <c r="AL3083" t="b">
        <v>0</v>
      </c>
      <c r="AM3083" t="s">
        <v>576</v>
      </c>
      <c r="AN3083" s="1">
        <v>40091</v>
      </c>
      <c r="AO3083" s="1">
        <v>40185</v>
      </c>
      <c r="AP3083" s="1">
        <v>40186</v>
      </c>
      <c r="AQ3083" s="1">
        <v>40239</v>
      </c>
    </row>
    <row r="3084" spans="1:43">
      <c r="A3084" s="2" t="s">
        <v>5760</v>
      </c>
      <c r="B3084">
        <v>360015705846</v>
      </c>
      <c r="C3084" t="s">
        <v>483</v>
      </c>
      <c r="D3084" t="s">
        <v>74</v>
      </c>
      <c r="E3084">
        <v>11226</v>
      </c>
      <c r="F3084" t="s">
        <v>75</v>
      </c>
      <c r="G3084" t="s">
        <v>1094</v>
      </c>
      <c r="H3084" t="s">
        <v>483</v>
      </c>
      <c r="I3084" t="b">
        <v>1</v>
      </c>
      <c r="J3084" t="b">
        <v>0</v>
      </c>
      <c r="K3084" t="b">
        <v>0</v>
      </c>
      <c r="L3084" t="b">
        <v>0</v>
      </c>
      <c r="M3084" t="b">
        <v>0</v>
      </c>
      <c r="N3084" t="b">
        <v>0</v>
      </c>
      <c r="O3084" t="s">
        <v>77</v>
      </c>
      <c r="P3084" t="b">
        <v>0</v>
      </c>
      <c r="Q3084" t="b">
        <v>0</v>
      </c>
      <c r="R3084" t="s">
        <v>58</v>
      </c>
      <c r="S3084" t="s">
        <v>59</v>
      </c>
      <c r="T3084" t="s">
        <v>58</v>
      </c>
      <c r="U3084" t="s">
        <v>59</v>
      </c>
      <c r="V3084" t="s">
        <v>60</v>
      </c>
      <c r="W3084" t="s">
        <v>114</v>
      </c>
      <c r="X3084" t="s">
        <v>62</v>
      </c>
      <c r="Y3084" t="s">
        <v>63</v>
      </c>
      <c r="AD3084">
        <v>397.7</v>
      </c>
      <c r="AE3084">
        <v>485</v>
      </c>
      <c r="AF3084">
        <v>23</v>
      </c>
      <c r="AG3084" t="b">
        <v>1</v>
      </c>
      <c r="AH3084">
        <v>457.36</v>
      </c>
      <c r="AI3084">
        <f t="shared" si="48"/>
        <v>2139.4540859989065</v>
      </c>
      <c r="AJ3084">
        <v>1</v>
      </c>
      <c r="AK3084" t="b">
        <v>0</v>
      </c>
      <c r="AL3084" t="b">
        <v>0</v>
      </c>
      <c r="AM3084" t="s">
        <v>576</v>
      </c>
      <c r="AN3084" s="1">
        <v>38615</v>
      </c>
      <c r="AO3084" s="1">
        <v>38698</v>
      </c>
      <c r="AP3084" s="1">
        <v>38785</v>
      </c>
      <c r="AQ3084" s="1">
        <v>38857</v>
      </c>
    </row>
    <row r="3085" spans="1:43">
      <c r="A3085" t="s">
        <v>5761</v>
      </c>
      <c r="B3085">
        <v>61476001809</v>
      </c>
      <c r="C3085" t="s">
        <v>4199</v>
      </c>
      <c r="D3085" t="s">
        <v>128</v>
      </c>
      <c r="E3085">
        <v>90621</v>
      </c>
      <c r="F3085" t="s">
        <v>54</v>
      </c>
      <c r="G3085" t="s">
        <v>4200</v>
      </c>
      <c r="H3085" t="s">
        <v>307</v>
      </c>
      <c r="I3085" t="b">
        <v>0</v>
      </c>
      <c r="J3085" t="b">
        <v>0</v>
      </c>
      <c r="K3085" t="b">
        <v>0</v>
      </c>
      <c r="L3085" t="b">
        <v>0</v>
      </c>
      <c r="M3085" t="b">
        <v>0</v>
      </c>
      <c r="N3085" t="b">
        <v>0</v>
      </c>
      <c r="O3085" t="s">
        <v>57</v>
      </c>
      <c r="P3085" t="b">
        <v>0</v>
      </c>
      <c r="Q3085" t="b">
        <v>0</v>
      </c>
      <c r="R3085" t="s">
        <v>119</v>
      </c>
      <c r="S3085" t="s">
        <v>59</v>
      </c>
      <c r="V3085" t="s">
        <v>60</v>
      </c>
      <c r="W3085" t="s">
        <v>114</v>
      </c>
      <c r="X3085" t="s">
        <v>62</v>
      </c>
      <c r="Y3085" t="s">
        <v>88</v>
      </c>
      <c r="Z3085">
        <v>0</v>
      </c>
      <c r="AA3085">
        <v>24.95</v>
      </c>
      <c r="AB3085">
        <v>5.16</v>
      </c>
      <c r="AC3085">
        <v>9</v>
      </c>
      <c r="AD3085">
        <v>383.19</v>
      </c>
      <c r="AE3085">
        <v>467.3</v>
      </c>
      <c r="AF3085">
        <v>50</v>
      </c>
      <c r="AG3085" t="b">
        <v>1</v>
      </c>
      <c r="AH3085">
        <v>457.43</v>
      </c>
      <c r="AI3085">
        <f t="shared" si="48"/>
        <v>2145.9345786424856</v>
      </c>
      <c r="AJ3085">
        <v>21</v>
      </c>
      <c r="AK3085" t="b">
        <v>1</v>
      </c>
      <c r="AL3085" t="b">
        <v>0</v>
      </c>
      <c r="AM3085" t="s">
        <v>576</v>
      </c>
      <c r="AN3085" s="1">
        <v>40159</v>
      </c>
      <c r="AO3085" s="1">
        <v>40283</v>
      </c>
      <c r="AP3085" s="1">
        <v>40332</v>
      </c>
      <c r="AQ3085" s="1">
        <v>40315</v>
      </c>
    </row>
    <row r="3086" spans="1:43">
      <c r="A3086" t="s">
        <v>5762</v>
      </c>
      <c r="B3086">
        <v>470294001139</v>
      </c>
      <c r="C3086" t="s">
        <v>221</v>
      </c>
      <c r="D3086" t="s">
        <v>222</v>
      </c>
      <c r="E3086">
        <v>38120</v>
      </c>
      <c r="F3086" t="s">
        <v>75</v>
      </c>
      <c r="G3086" t="s">
        <v>223</v>
      </c>
      <c r="H3086" t="s">
        <v>224</v>
      </c>
      <c r="I3086" t="b">
        <v>0</v>
      </c>
      <c r="J3086" t="b">
        <v>0</v>
      </c>
      <c r="K3086" t="b">
        <v>0</v>
      </c>
      <c r="L3086" t="b">
        <v>0</v>
      </c>
      <c r="M3086" t="b">
        <v>0</v>
      </c>
      <c r="N3086" t="b">
        <v>0</v>
      </c>
      <c r="O3086" t="s">
        <v>57</v>
      </c>
      <c r="P3086" t="b">
        <v>0</v>
      </c>
      <c r="Q3086" t="b">
        <v>0</v>
      </c>
      <c r="R3086" t="s">
        <v>267</v>
      </c>
      <c r="S3086" t="s">
        <v>95</v>
      </c>
      <c r="V3086" t="s">
        <v>71</v>
      </c>
      <c r="W3086" t="s">
        <v>61</v>
      </c>
      <c r="X3086" t="s">
        <v>107</v>
      </c>
      <c r="Y3086" t="s">
        <v>81</v>
      </c>
      <c r="Z3086">
        <v>0</v>
      </c>
      <c r="AA3086">
        <v>0</v>
      </c>
      <c r="AB3086">
        <v>5.23</v>
      </c>
      <c r="AC3086">
        <v>35</v>
      </c>
      <c r="AD3086">
        <v>388.98</v>
      </c>
      <c r="AE3086">
        <v>457.62</v>
      </c>
      <c r="AF3086">
        <v>125</v>
      </c>
      <c r="AG3086" t="b">
        <v>1</v>
      </c>
      <c r="AH3086">
        <v>457.62</v>
      </c>
      <c r="AI3086">
        <f t="shared" si="48"/>
        <v>2163.5738872464863</v>
      </c>
      <c r="AJ3086">
        <v>27</v>
      </c>
      <c r="AK3086" t="b">
        <v>0</v>
      </c>
      <c r="AL3086" t="b">
        <v>0</v>
      </c>
      <c r="AM3086" t="s">
        <v>576</v>
      </c>
      <c r="AN3086" s="1">
        <v>40629</v>
      </c>
      <c r="AO3086" s="1">
        <v>40632</v>
      </c>
      <c r="AP3086" s="1">
        <v>40633</v>
      </c>
      <c r="AQ3086" s="1">
        <v>40779</v>
      </c>
    </row>
    <row r="3087" spans="1:43">
      <c r="A3087" t="s">
        <v>5763</v>
      </c>
      <c r="B3087">
        <v>370150000610</v>
      </c>
      <c r="C3087" t="s">
        <v>565</v>
      </c>
      <c r="D3087" t="s">
        <v>67</v>
      </c>
      <c r="E3087">
        <v>27105</v>
      </c>
      <c r="F3087" t="s">
        <v>75</v>
      </c>
      <c r="G3087" t="s">
        <v>566</v>
      </c>
      <c r="H3087" t="s">
        <v>567</v>
      </c>
      <c r="I3087" t="b">
        <v>0</v>
      </c>
      <c r="J3087" t="b">
        <v>0</v>
      </c>
      <c r="K3087" t="b">
        <v>0</v>
      </c>
      <c r="L3087" t="b">
        <v>0</v>
      </c>
      <c r="M3087" t="b">
        <v>0</v>
      </c>
      <c r="N3087" t="b">
        <v>0</v>
      </c>
      <c r="O3087" t="s">
        <v>57</v>
      </c>
      <c r="P3087" t="b">
        <v>0</v>
      </c>
      <c r="Q3087" t="b">
        <v>0</v>
      </c>
      <c r="R3087" t="s">
        <v>119</v>
      </c>
      <c r="S3087" t="s">
        <v>59</v>
      </c>
      <c r="T3087" t="s">
        <v>78</v>
      </c>
      <c r="U3087" t="s">
        <v>79</v>
      </c>
      <c r="V3087" t="s">
        <v>60</v>
      </c>
      <c r="W3087" t="s">
        <v>114</v>
      </c>
      <c r="X3087" t="s">
        <v>62</v>
      </c>
      <c r="Y3087" t="s">
        <v>81</v>
      </c>
      <c r="Z3087">
        <v>31.64</v>
      </c>
      <c r="AA3087">
        <v>13.45</v>
      </c>
      <c r="AB3087">
        <v>4.75</v>
      </c>
      <c r="AC3087">
        <v>9</v>
      </c>
      <c r="AD3087">
        <v>375.25</v>
      </c>
      <c r="AE3087">
        <v>457.62</v>
      </c>
      <c r="AF3087">
        <v>15</v>
      </c>
      <c r="AG3087" t="b">
        <v>1</v>
      </c>
      <c r="AH3087">
        <v>457.62</v>
      </c>
      <c r="AI3087">
        <f t="shared" si="48"/>
        <v>2163.5738872464863</v>
      </c>
      <c r="AJ3087">
        <v>1</v>
      </c>
      <c r="AK3087" t="b">
        <v>0</v>
      </c>
      <c r="AL3087" t="b">
        <v>0</v>
      </c>
      <c r="AM3087" t="s">
        <v>576</v>
      </c>
      <c r="AN3087" s="1">
        <v>40127</v>
      </c>
      <c r="AO3087" s="1">
        <v>40140</v>
      </c>
      <c r="AP3087" s="1">
        <v>40231</v>
      </c>
      <c r="AQ3087" s="1">
        <v>40284</v>
      </c>
    </row>
    <row r="3088" spans="1:43">
      <c r="A3088" t="s">
        <v>5764</v>
      </c>
      <c r="C3088" t="s">
        <v>73</v>
      </c>
      <c r="D3088" t="s">
        <v>74</v>
      </c>
      <c r="E3088">
        <v>10467</v>
      </c>
      <c r="F3088" t="s">
        <v>75</v>
      </c>
      <c r="G3088" t="s">
        <v>117</v>
      </c>
      <c r="H3088" t="s">
        <v>73</v>
      </c>
      <c r="I3088" t="b">
        <v>0</v>
      </c>
      <c r="J3088" t="b">
        <v>0</v>
      </c>
      <c r="K3088" t="b">
        <v>0</v>
      </c>
      <c r="L3088" t="b">
        <v>0</v>
      </c>
      <c r="M3088" t="b">
        <v>0</v>
      </c>
      <c r="N3088" t="b">
        <v>0</v>
      </c>
      <c r="O3088" t="s">
        <v>77</v>
      </c>
      <c r="P3088" t="b">
        <v>0</v>
      </c>
      <c r="Q3088" t="b">
        <v>0</v>
      </c>
      <c r="R3088" t="s">
        <v>94</v>
      </c>
      <c r="S3088" t="s">
        <v>95</v>
      </c>
      <c r="V3088" t="s">
        <v>71</v>
      </c>
      <c r="W3088" t="s">
        <v>61</v>
      </c>
      <c r="X3088" t="s">
        <v>62</v>
      </c>
      <c r="Y3088" t="s">
        <v>81</v>
      </c>
      <c r="Z3088">
        <v>33.090000000000003</v>
      </c>
      <c r="AA3088">
        <v>0</v>
      </c>
      <c r="AB3088">
        <v>8.27</v>
      </c>
      <c r="AC3088">
        <v>17</v>
      </c>
      <c r="AD3088">
        <v>389</v>
      </c>
      <c r="AE3088">
        <v>474.39</v>
      </c>
      <c r="AF3088">
        <v>200</v>
      </c>
      <c r="AG3088" t="b">
        <v>1</v>
      </c>
      <c r="AH3088">
        <v>457.65</v>
      </c>
      <c r="AI3088">
        <f t="shared" si="48"/>
        <v>2166.365641236589</v>
      </c>
      <c r="AJ3088">
        <v>1</v>
      </c>
      <c r="AK3088" t="b">
        <v>0</v>
      </c>
      <c r="AL3088" t="b">
        <v>0</v>
      </c>
      <c r="AM3088" t="s">
        <v>576</v>
      </c>
      <c r="AN3088" s="1">
        <v>39519</v>
      </c>
      <c r="AO3088" s="1">
        <v>39668</v>
      </c>
      <c r="AP3088" s="1">
        <v>39793</v>
      </c>
      <c r="AQ3088" s="1">
        <v>39674</v>
      </c>
    </row>
    <row r="3089" spans="1:43">
      <c r="A3089" t="s">
        <v>5765</v>
      </c>
      <c r="B3089">
        <v>180045000095</v>
      </c>
      <c r="C3089" t="s">
        <v>1147</v>
      </c>
      <c r="D3089" t="s">
        <v>368</v>
      </c>
      <c r="E3089">
        <v>46107</v>
      </c>
      <c r="F3089" t="s">
        <v>54</v>
      </c>
      <c r="G3089" t="s">
        <v>1148</v>
      </c>
      <c r="H3089" t="s">
        <v>525</v>
      </c>
      <c r="I3089" t="b">
        <v>0</v>
      </c>
      <c r="J3089" t="b">
        <v>0</v>
      </c>
      <c r="K3089" t="b">
        <v>0</v>
      </c>
      <c r="L3089" t="b">
        <v>0</v>
      </c>
      <c r="M3089" t="b">
        <v>0</v>
      </c>
      <c r="N3089" t="b">
        <v>0</v>
      </c>
      <c r="O3089" t="s">
        <v>57</v>
      </c>
      <c r="P3089" t="b">
        <v>0</v>
      </c>
      <c r="Q3089" t="b">
        <v>0</v>
      </c>
      <c r="R3089" t="s">
        <v>58</v>
      </c>
      <c r="S3089" t="s">
        <v>59</v>
      </c>
      <c r="V3089" t="s">
        <v>60</v>
      </c>
      <c r="W3089" t="s">
        <v>61</v>
      </c>
      <c r="X3089" t="s">
        <v>62</v>
      </c>
      <c r="Y3089" t="s">
        <v>81</v>
      </c>
      <c r="Z3089">
        <v>31.77</v>
      </c>
      <c r="AA3089">
        <v>0</v>
      </c>
      <c r="AB3089">
        <v>4.7699999999999996</v>
      </c>
      <c r="AC3089">
        <v>35</v>
      </c>
      <c r="AD3089">
        <v>389.24</v>
      </c>
      <c r="AE3089">
        <v>457.93</v>
      </c>
      <c r="AF3089">
        <v>60</v>
      </c>
      <c r="AG3089" t="b">
        <v>1</v>
      </c>
      <c r="AH3089">
        <v>457.93</v>
      </c>
      <c r="AI3089">
        <f t="shared" si="48"/>
        <v>2192.5088118109093</v>
      </c>
      <c r="AJ3089">
        <v>3</v>
      </c>
      <c r="AK3089" t="b">
        <v>1</v>
      </c>
      <c r="AL3089" t="b">
        <v>0</v>
      </c>
      <c r="AM3089" t="s">
        <v>576</v>
      </c>
      <c r="AN3089" s="1">
        <v>40444</v>
      </c>
      <c r="AO3089" s="1">
        <v>40513</v>
      </c>
      <c r="AP3089" s="1">
        <v>40630</v>
      </c>
      <c r="AQ3089" s="1">
        <v>40592</v>
      </c>
    </row>
    <row r="3090" spans="1:43">
      <c r="A3090" t="s">
        <v>5766</v>
      </c>
      <c r="B3090">
        <v>173138003308</v>
      </c>
      <c r="C3090" t="s">
        <v>5767</v>
      </c>
      <c r="D3090" t="s">
        <v>182</v>
      </c>
      <c r="E3090">
        <v>61354</v>
      </c>
      <c r="F3090" t="s">
        <v>68</v>
      </c>
      <c r="G3090" t="s">
        <v>5768</v>
      </c>
      <c r="H3090" t="s">
        <v>4221</v>
      </c>
      <c r="I3090" t="b">
        <v>0</v>
      </c>
      <c r="J3090" t="b">
        <v>0</v>
      </c>
      <c r="K3090" t="b">
        <v>0</v>
      </c>
      <c r="L3090" t="b">
        <v>0</v>
      </c>
      <c r="M3090" t="b">
        <v>0</v>
      </c>
      <c r="N3090" t="b">
        <v>0</v>
      </c>
      <c r="O3090" t="s">
        <v>57</v>
      </c>
      <c r="P3090" t="b">
        <v>0</v>
      </c>
      <c r="Q3090" t="b">
        <v>0</v>
      </c>
      <c r="R3090" t="s">
        <v>58</v>
      </c>
      <c r="S3090" t="s">
        <v>59</v>
      </c>
      <c r="T3090" t="s">
        <v>136</v>
      </c>
      <c r="U3090" t="s">
        <v>137</v>
      </c>
      <c r="V3090" t="s">
        <v>71</v>
      </c>
      <c r="W3090" t="s">
        <v>1</v>
      </c>
      <c r="X3090" t="s">
        <v>107</v>
      </c>
      <c r="Y3090" t="s">
        <v>63</v>
      </c>
      <c r="Z3090">
        <v>32.9</v>
      </c>
      <c r="AA3090">
        <v>0</v>
      </c>
      <c r="AB3090">
        <v>4.9400000000000004</v>
      </c>
      <c r="AC3090">
        <v>9</v>
      </c>
      <c r="AD3090">
        <v>375.84</v>
      </c>
      <c r="AE3090">
        <v>458.34</v>
      </c>
      <c r="AF3090">
        <v>20</v>
      </c>
      <c r="AG3090" t="b">
        <v>1</v>
      </c>
      <c r="AH3090">
        <v>458.34</v>
      </c>
      <c r="AI3090">
        <f t="shared" si="48"/>
        <v>2231.0727830090136</v>
      </c>
      <c r="AJ3090">
        <v>2</v>
      </c>
      <c r="AK3090" t="b">
        <v>0</v>
      </c>
      <c r="AL3090" t="b">
        <v>0</v>
      </c>
      <c r="AM3090" t="s">
        <v>576</v>
      </c>
      <c r="AN3090" s="1">
        <v>40140</v>
      </c>
      <c r="AO3090" s="1">
        <v>40225</v>
      </c>
      <c r="AP3090" s="1">
        <v>40288</v>
      </c>
      <c r="AQ3090" s="1">
        <v>40297</v>
      </c>
    </row>
    <row r="3091" spans="1:43">
      <c r="A3091" t="s">
        <v>5769</v>
      </c>
      <c r="B3091">
        <v>482493008857</v>
      </c>
      <c r="C3091" t="s">
        <v>5770</v>
      </c>
      <c r="D3091" t="s">
        <v>248</v>
      </c>
      <c r="E3091">
        <v>76028</v>
      </c>
      <c r="F3091" t="s">
        <v>54</v>
      </c>
      <c r="G3091" t="s">
        <v>5771</v>
      </c>
      <c r="H3091" t="s">
        <v>1467</v>
      </c>
      <c r="I3091" t="b">
        <v>0</v>
      </c>
      <c r="J3091" t="b">
        <v>0</v>
      </c>
      <c r="K3091" t="b">
        <v>0</v>
      </c>
      <c r="L3091" t="b">
        <v>0</v>
      </c>
      <c r="M3091" t="b">
        <v>0</v>
      </c>
      <c r="N3091" t="b">
        <v>0</v>
      </c>
      <c r="O3091" t="s">
        <v>57</v>
      </c>
      <c r="P3091" t="b">
        <v>0</v>
      </c>
      <c r="Q3091" t="b">
        <v>0</v>
      </c>
      <c r="R3091" t="s">
        <v>101</v>
      </c>
      <c r="S3091" t="s">
        <v>95</v>
      </c>
      <c r="T3091" t="s">
        <v>357</v>
      </c>
      <c r="U3091" t="s">
        <v>137</v>
      </c>
      <c r="V3091" t="s">
        <v>60</v>
      </c>
      <c r="W3091" t="s">
        <v>61</v>
      </c>
      <c r="X3091" t="s">
        <v>107</v>
      </c>
      <c r="Y3091" t="s">
        <v>63</v>
      </c>
      <c r="Z3091">
        <v>32.9</v>
      </c>
      <c r="AA3091">
        <v>0</v>
      </c>
      <c r="AB3091">
        <v>4.9400000000000004</v>
      </c>
      <c r="AC3091">
        <v>9</v>
      </c>
      <c r="AD3091">
        <v>375.84</v>
      </c>
      <c r="AE3091">
        <v>458.34</v>
      </c>
      <c r="AF3091">
        <v>22</v>
      </c>
      <c r="AG3091" t="b">
        <v>1</v>
      </c>
      <c r="AH3091">
        <v>458.34</v>
      </c>
      <c r="AI3091">
        <f t="shared" si="48"/>
        <v>2231.0727830090136</v>
      </c>
      <c r="AJ3091">
        <v>1</v>
      </c>
      <c r="AK3091" t="b">
        <v>0</v>
      </c>
      <c r="AL3091" t="b">
        <v>0</v>
      </c>
      <c r="AM3091" t="s">
        <v>576</v>
      </c>
      <c r="AN3091" s="1">
        <v>40008</v>
      </c>
      <c r="AO3091" s="1">
        <v>40015</v>
      </c>
      <c r="AP3091" s="1">
        <v>40211</v>
      </c>
      <c r="AQ3091" s="1">
        <v>40167</v>
      </c>
    </row>
    <row r="3092" spans="1:43">
      <c r="A3092" t="s">
        <v>5772</v>
      </c>
      <c r="B3092">
        <v>63441005583</v>
      </c>
      <c r="C3092" t="s">
        <v>205</v>
      </c>
      <c r="D3092" t="s">
        <v>128</v>
      </c>
      <c r="E3092">
        <v>94114</v>
      </c>
      <c r="F3092" t="s">
        <v>75</v>
      </c>
      <c r="G3092" t="s">
        <v>206</v>
      </c>
      <c r="H3092" t="s">
        <v>205</v>
      </c>
      <c r="I3092" t="b">
        <v>0</v>
      </c>
      <c r="J3092" t="b">
        <v>0</v>
      </c>
      <c r="K3092" t="b">
        <v>0</v>
      </c>
      <c r="L3092" t="b">
        <v>0</v>
      </c>
      <c r="M3092" t="b">
        <v>0</v>
      </c>
      <c r="N3092" t="b">
        <v>0</v>
      </c>
      <c r="O3092" t="s">
        <v>77</v>
      </c>
      <c r="P3092" t="b">
        <v>0</v>
      </c>
      <c r="Q3092" t="b">
        <v>0</v>
      </c>
      <c r="R3092" t="s">
        <v>58</v>
      </c>
      <c r="S3092" t="s">
        <v>59</v>
      </c>
      <c r="T3092" t="s">
        <v>119</v>
      </c>
      <c r="U3092" t="s">
        <v>59</v>
      </c>
      <c r="V3092" t="s">
        <v>60</v>
      </c>
      <c r="W3092" t="s">
        <v>1</v>
      </c>
      <c r="X3092" t="s">
        <v>62</v>
      </c>
      <c r="Y3092" t="s">
        <v>81</v>
      </c>
      <c r="Z3092">
        <v>0</v>
      </c>
      <c r="AA3092">
        <v>30.1</v>
      </c>
      <c r="AB3092">
        <v>4.9400000000000004</v>
      </c>
      <c r="AC3092">
        <v>35</v>
      </c>
      <c r="AD3092">
        <v>399.04</v>
      </c>
      <c r="AE3092">
        <v>458.67</v>
      </c>
      <c r="AF3092">
        <v>21</v>
      </c>
      <c r="AG3092" t="b">
        <v>1</v>
      </c>
      <c r="AH3092">
        <v>458.67</v>
      </c>
      <c r="AI3092">
        <f t="shared" si="48"/>
        <v>2262.3562769001769</v>
      </c>
      <c r="AJ3092">
        <v>1</v>
      </c>
      <c r="AK3092" t="b">
        <v>0</v>
      </c>
      <c r="AL3092" t="b">
        <v>0</v>
      </c>
      <c r="AM3092" t="s">
        <v>576</v>
      </c>
      <c r="AN3092" s="1">
        <v>40345</v>
      </c>
      <c r="AO3092" s="1">
        <v>40420</v>
      </c>
      <c r="AP3092" s="1">
        <v>40421</v>
      </c>
      <c r="AQ3092" s="1">
        <v>40497</v>
      </c>
    </row>
    <row r="3093" spans="1:43">
      <c r="A3093" t="s">
        <v>5773</v>
      </c>
      <c r="B3093">
        <v>370150000624</v>
      </c>
      <c r="C3093" t="s">
        <v>565</v>
      </c>
      <c r="D3093" t="s">
        <v>67</v>
      </c>
      <c r="E3093">
        <v>27105</v>
      </c>
      <c r="F3093" t="s">
        <v>75</v>
      </c>
      <c r="G3093" t="s">
        <v>566</v>
      </c>
      <c r="H3093" t="s">
        <v>567</v>
      </c>
      <c r="I3093" t="b">
        <v>0</v>
      </c>
      <c r="J3093" t="b">
        <v>0</v>
      </c>
      <c r="K3093" t="b">
        <v>0</v>
      </c>
      <c r="L3093" t="b">
        <v>0</v>
      </c>
      <c r="M3093" t="b">
        <v>0</v>
      </c>
      <c r="N3093" t="b">
        <v>0</v>
      </c>
      <c r="O3093" t="s">
        <v>77</v>
      </c>
      <c r="P3093" t="b">
        <v>0</v>
      </c>
      <c r="Q3093" t="b">
        <v>0</v>
      </c>
      <c r="R3093" t="s">
        <v>104</v>
      </c>
      <c r="S3093" t="s">
        <v>95</v>
      </c>
      <c r="V3093" t="s">
        <v>71</v>
      </c>
      <c r="W3093" t="s">
        <v>114</v>
      </c>
      <c r="X3093" t="s">
        <v>62</v>
      </c>
      <c r="Y3093" t="s">
        <v>88</v>
      </c>
      <c r="Z3093">
        <v>0</v>
      </c>
      <c r="AA3093">
        <v>0</v>
      </c>
      <c r="AB3093">
        <v>8.24</v>
      </c>
      <c r="AC3093">
        <v>17</v>
      </c>
      <c r="AD3093">
        <v>354.64</v>
      </c>
      <c r="AE3093">
        <v>432.49</v>
      </c>
      <c r="AF3093">
        <v>50</v>
      </c>
      <c r="AG3093" t="b">
        <v>1</v>
      </c>
      <c r="AH3093">
        <v>458.75</v>
      </c>
      <c r="AI3093">
        <f t="shared" si="48"/>
        <v>2269.9729542071232</v>
      </c>
      <c r="AJ3093">
        <v>6</v>
      </c>
      <c r="AK3093" t="b">
        <v>0</v>
      </c>
      <c r="AL3093" t="b">
        <v>0</v>
      </c>
      <c r="AM3093" t="s">
        <v>576</v>
      </c>
      <c r="AN3093" s="1">
        <v>39366</v>
      </c>
      <c r="AO3093" s="1">
        <v>39438</v>
      </c>
      <c r="AP3093" s="1">
        <v>39503</v>
      </c>
      <c r="AQ3093" s="1">
        <v>39606</v>
      </c>
    </row>
    <row r="3094" spans="1:43">
      <c r="A3094" t="s">
        <v>5774</v>
      </c>
      <c r="B3094">
        <v>450363001033</v>
      </c>
      <c r="C3094" t="s">
        <v>316</v>
      </c>
      <c r="D3094" t="s">
        <v>196</v>
      </c>
      <c r="E3094">
        <v>29306</v>
      </c>
      <c r="F3094" t="s">
        <v>75</v>
      </c>
      <c r="G3094" t="s">
        <v>315</v>
      </c>
      <c r="H3094" t="s">
        <v>316</v>
      </c>
      <c r="I3094" t="b">
        <v>0</v>
      </c>
      <c r="J3094" t="b">
        <v>0</v>
      </c>
      <c r="K3094" t="b">
        <v>0</v>
      </c>
      <c r="L3094" t="b">
        <v>0</v>
      </c>
      <c r="M3094" t="b">
        <v>0</v>
      </c>
      <c r="N3094" t="b">
        <v>0</v>
      </c>
      <c r="O3094" t="s">
        <v>77</v>
      </c>
      <c r="P3094" t="b">
        <v>0</v>
      </c>
      <c r="Q3094" t="b">
        <v>0</v>
      </c>
      <c r="R3094" t="s">
        <v>113</v>
      </c>
      <c r="S3094" t="s">
        <v>113</v>
      </c>
      <c r="T3094" t="s">
        <v>58</v>
      </c>
      <c r="U3094" t="s">
        <v>59</v>
      </c>
      <c r="V3094" t="s">
        <v>60</v>
      </c>
      <c r="W3094" t="s">
        <v>114</v>
      </c>
      <c r="X3094" t="s">
        <v>62</v>
      </c>
      <c r="Y3094" t="s">
        <v>63</v>
      </c>
      <c r="Z3094">
        <v>0</v>
      </c>
      <c r="AA3094">
        <v>23.05</v>
      </c>
      <c r="AB3094">
        <v>4.9000000000000004</v>
      </c>
      <c r="AC3094">
        <v>35</v>
      </c>
      <c r="AD3094">
        <v>389.95</v>
      </c>
      <c r="AE3094">
        <v>458.76</v>
      </c>
      <c r="AF3094">
        <v>15</v>
      </c>
      <c r="AG3094" t="b">
        <v>1</v>
      </c>
      <c r="AH3094">
        <v>458.77</v>
      </c>
      <c r="AI3094">
        <f t="shared" si="48"/>
        <v>2271.8791235338585</v>
      </c>
      <c r="AJ3094">
        <v>3</v>
      </c>
      <c r="AK3094" t="b">
        <v>1</v>
      </c>
      <c r="AL3094" t="b">
        <v>0</v>
      </c>
      <c r="AM3094" t="s">
        <v>576</v>
      </c>
      <c r="AN3094" s="1">
        <v>40606</v>
      </c>
      <c r="AO3094" s="1">
        <v>40609</v>
      </c>
      <c r="AQ3094" s="1">
        <v>40758</v>
      </c>
    </row>
    <row r="3095" spans="1:43">
      <c r="A3095" t="s">
        <v>5775</v>
      </c>
      <c r="C3095" t="s">
        <v>5776</v>
      </c>
      <c r="D3095" t="s">
        <v>74</v>
      </c>
      <c r="E3095">
        <v>11364</v>
      </c>
      <c r="F3095" t="s">
        <v>75</v>
      </c>
      <c r="G3095" t="s">
        <v>76</v>
      </c>
      <c r="H3095" t="s">
        <v>118</v>
      </c>
      <c r="I3095" t="b">
        <v>0</v>
      </c>
      <c r="J3095" t="b">
        <v>0</v>
      </c>
      <c r="K3095" t="b">
        <v>0</v>
      </c>
      <c r="L3095" t="b">
        <v>0</v>
      </c>
      <c r="M3095" t="b">
        <v>0</v>
      </c>
      <c r="N3095" t="b">
        <v>0</v>
      </c>
      <c r="O3095" t="s">
        <v>57</v>
      </c>
      <c r="P3095" t="b">
        <v>0</v>
      </c>
      <c r="Q3095" t="b">
        <v>0</v>
      </c>
      <c r="R3095" t="s">
        <v>211</v>
      </c>
      <c r="S3095" t="s">
        <v>100</v>
      </c>
      <c r="T3095" t="s">
        <v>119</v>
      </c>
      <c r="U3095" t="s">
        <v>59</v>
      </c>
      <c r="V3095" t="s">
        <v>71</v>
      </c>
      <c r="W3095" t="s">
        <v>61</v>
      </c>
      <c r="X3095" t="s">
        <v>62</v>
      </c>
      <c r="Y3095" t="s">
        <v>63</v>
      </c>
      <c r="Z3095">
        <v>0</v>
      </c>
      <c r="AA3095">
        <v>0</v>
      </c>
      <c r="AB3095">
        <v>5.25</v>
      </c>
      <c r="AC3095">
        <v>35</v>
      </c>
      <c r="AD3095">
        <v>390.03</v>
      </c>
      <c r="AE3095">
        <v>458.86</v>
      </c>
      <c r="AF3095">
        <v>30</v>
      </c>
      <c r="AG3095" t="b">
        <v>1</v>
      </c>
      <c r="AH3095">
        <v>458.86</v>
      </c>
      <c r="AI3095">
        <f t="shared" si="48"/>
        <v>2280.466785504178</v>
      </c>
      <c r="AJ3095">
        <v>2</v>
      </c>
      <c r="AK3095" t="b">
        <v>0</v>
      </c>
      <c r="AL3095" t="b">
        <v>1</v>
      </c>
      <c r="AM3095" t="s">
        <v>576</v>
      </c>
      <c r="AN3095" s="1">
        <v>40517</v>
      </c>
      <c r="AO3095" s="1">
        <v>40540</v>
      </c>
      <c r="AQ3095" s="1">
        <v>40574</v>
      </c>
    </row>
    <row r="3096" spans="1:43">
      <c r="A3096" t="s">
        <v>5777</v>
      </c>
      <c r="B3096">
        <v>60744000686</v>
      </c>
      <c r="C3096" t="s">
        <v>1923</v>
      </c>
      <c r="D3096" t="s">
        <v>128</v>
      </c>
      <c r="E3096">
        <v>92691</v>
      </c>
      <c r="F3096" t="s">
        <v>54</v>
      </c>
      <c r="G3096" t="s">
        <v>5778</v>
      </c>
      <c r="H3096" t="s">
        <v>307</v>
      </c>
      <c r="I3096" t="b">
        <v>0</v>
      </c>
      <c r="J3096" t="b">
        <v>0</v>
      </c>
      <c r="K3096" t="b">
        <v>0</v>
      </c>
      <c r="L3096" t="b">
        <v>0</v>
      </c>
      <c r="M3096" t="b">
        <v>0</v>
      </c>
      <c r="N3096" t="b">
        <v>0</v>
      </c>
      <c r="O3096" t="s">
        <v>57</v>
      </c>
      <c r="P3096" t="b">
        <v>0</v>
      </c>
      <c r="Q3096" t="b">
        <v>0</v>
      </c>
      <c r="R3096" t="s">
        <v>136</v>
      </c>
      <c r="S3096" t="s">
        <v>137</v>
      </c>
      <c r="T3096" t="s">
        <v>357</v>
      </c>
      <c r="U3096" t="s">
        <v>137</v>
      </c>
      <c r="V3096" t="s">
        <v>60</v>
      </c>
      <c r="W3096" t="s">
        <v>61</v>
      </c>
      <c r="X3096" t="s">
        <v>287</v>
      </c>
      <c r="Y3096" t="s">
        <v>63</v>
      </c>
      <c r="Z3096">
        <v>30.93</v>
      </c>
      <c r="AA3096">
        <v>22.43</v>
      </c>
      <c r="AB3096">
        <v>4.6399999999999997</v>
      </c>
      <c r="AC3096">
        <v>9</v>
      </c>
      <c r="AD3096">
        <v>376.36</v>
      </c>
      <c r="AE3096">
        <v>458.98</v>
      </c>
      <c r="AF3096">
        <v>32</v>
      </c>
      <c r="AG3096" t="b">
        <v>1</v>
      </c>
      <c r="AH3096">
        <v>458.98</v>
      </c>
      <c r="AI3096">
        <f t="shared" si="48"/>
        <v>2291.9422014645997</v>
      </c>
      <c r="AJ3096">
        <v>10</v>
      </c>
      <c r="AK3096" t="b">
        <v>0</v>
      </c>
      <c r="AL3096" t="b">
        <v>0</v>
      </c>
      <c r="AM3096" t="s">
        <v>576</v>
      </c>
      <c r="AN3096" s="1">
        <v>40092</v>
      </c>
      <c r="AO3096" s="1">
        <v>40195</v>
      </c>
      <c r="AP3096" s="1">
        <v>40255</v>
      </c>
      <c r="AQ3096" s="1">
        <v>40248</v>
      </c>
    </row>
    <row r="3097" spans="1:43">
      <c r="A3097" t="s">
        <v>5779</v>
      </c>
      <c r="B3097">
        <v>280352000003</v>
      </c>
      <c r="C3097" t="s">
        <v>5177</v>
      </c>
      <c r="D3097" t="s">
        <v>162</v>
      </c>
      <c r="E3097">
        <v>39208</v>
      </c>
      <c r="F3097" t="s">
        <v>54</v>
      </c>
      <c r="G3097" t="s">
        <v>5178</v>
      </c>
      <c r="H3097" t="s">
        <v>5179</v>
      </c>
      <c r="I3097" t="b">
        <v>0</v>
      </c>
      <c r="J3097" t="b">
        <v>0</v>
      </c>
      <c r="K3097" t="b">
        <v>0</v>
      </c>
      <c r="L3097" t="b">
        <v>0</v>
      </c>
      <c r="M3097" t="b">
        <v>0</v>
      </c>
      <c r="N3097" t="b">
        <v>0</v>
      </c>
      <c r="O3097" t="s">
        <v>57</v>
      </c>
      <c r="P3097" t="b">
        <v>0</v>
      </c>
      <c r="Q3097" t="b">
        <v>0</v>
      </c>
      <c r="R3097" t="s">
        <v>119</v>
      </c>
      <c r="S3097" t="s">
        <v>59</v>
      </c>
      <c r="T3097" t="s">
        <v>211</v>
      </c>
      <c r="U3097" t="s">
        <v>100</v>
      </c>
      <c r="V3097" t="s">
        <v>71</v>
      </c>
      <c r="W3097" t="s">
        <v>80</v>
      </c>
      <c r="X3097" t="s">
        <v>62</v>
      </c>
      <c r="Y3097" t="s">
        <v>88</v>
      </c>
      <c r="Z3097">
        <v>60</v>
      </c>
      <c r="AA3097">
        <v>42</v>
      </c>
      <c r="AB3097">
        <v>15</v>
      </c>
      <c r="AC3097">
        <v>17</v>
      </c>
      <c r="AD3097">
        <v>734</v>
      </c>
      <c r="AE3097">
        <v>895.12</v>
      </c>
      <c r="AF3097">
        <v>150</v>
      </c>
      <c r="AG3097" t="b">
        <v>1</v>
      </c>
      <c r="AH3097">
        <v>459</v>
      </c>
      <c r="AI3097">
        <f t="shared" si="48"/>
        <v>2293.8575707913351</v>
      </c>
      <c r="AJ3097">
        <v>1</v>
      </c>
      <c r="AK3097" t="b">
        <v>0</v>
      </c>
      <c r="AL3097" t="b">
        <v>0</v>
      </c>
      <c r="AM3097" t="s">
        <v>64</v>
      </c>
      <c r="AN3097" s="1">
        <v>39465</v>
      </c>
      <c r="AQ3097" s="1">
        <v>39703</v>
      </c>
    </row>
    <row r="3098" spans="1:43">
      <c r="A3098" t="s">
        <v>5780</v>
      </c>
      <c r="C3098" t="s">
        <v>181</v>
      </c>
      <c r="D3098" t="s">
        <v>182</v>
      </c>
      <c r="E3098">
        <v>60647</v>
      </c>
      <c r="F3098" t="s">
        <v>75</v>
      </c>
      <c r="G3098" t="s">
        <v>460</v>
      </c>
      <c r="H3098" t="s">
        <v>184</v>
      </c>
      <c r="I3098" t="b">
        <v>0</v>
      </c>
      <c r="J3098" t="b">
        <v>0</v>
      </c>
      <c r="K3098" t="b">
        <v>0</v>
      </c>
      <c r="L3098" t="b">
        <v>0</v>
      </c>
      <c r="M3098" t="b">
        <v>0</v>
      </c>
      <c r="N3098" t="b">
        <v>0</v>
      </c>
      <c r="O3098" t="s">
        <v>77</v>
      </c>
      <c r="P3098" t="b">
        <v>0</v>
      </c>
      <c r="Q3098" t="b">
        <v>0</v>
      </c>
      <c r="R3098" t="s">
        <v>113</v>
      </c>
      <c r="S3098" t="s">
        <v>113</v>
      </c>
      <c r="V3098" t="s">
        <v>60</v>
      </c>
      <c r="W3098" t="s">
        <v>61</v>
      </c>
      <c r="X3098" t="s">
        <v>62</v>
      </c>
      <c r="Y3098" t="s">
        <v>81</v>
      </c>
      <c r="Z3098">
        <v>0</v>
      </c>
      <c r="AA3098">
        <v>0</v>
      </c>
      <c r="AB3098">
        <v>5.68</v>
      </c>
      <c r="AC3098">
        <v>9</v>
      </c>
      <c r="AD3098">
        <v>393.58</v>
      </c>
      <c r="AE3098">
        <v>479.98</v>
      </c>
      <c r="AF3098">
        <v>20</v>
      </c>
      <c r="AG3098" t="b">
        <v>1</v>
      </c>
      <c r="AH3098">
        <v>459.12</v>
      </c>
      <c r="AI3098">
        <f t="shared" si="48"/>
        <v>2305.3665867517575</v>
      </c>
      <c r="AJ3098">
        <v>16</v>
      </c>
      <c r="AK3098" t="b">
        <v>0</v>
      </c>
      <c r="AL3098" t="b">
        <v>0</v>
      </c>
      <c r="AM3098" t="s">
        <v>576</v>
      </c>
      <c r="AN3098" s="1">
        <v>40360</v>
      </c>
      <c r="AO3098" s="1">
        <v>40362</v>
      </c>
      <c r="AP3098" s="1">
        <v>40400</v>
      </c>
      <c r="AQ3098" s="1">
        <v>40509</v>
      </c>
    </row>
    <row r="3099" spans="1:43">
      <c r="A3099" t="s">
        <v>5781</v>
      </c>
      <c r="B3099">
        <v>482985006953</v>
      </c>
      <c r="C3099" t="s">
        <v>2183</v>
      </c>
      <c r="D3099" t="s">
        <v>248</v>
      </c>
      <c r="E3099">
        <v>75070</v>
      </c>
      <c r="F3099" t="s">
        <v>75</v>
      </c>
      <c r="G3099" t="s">
        <v>1646</v>
      </c>
      <c r="H3099" t="s">
        <v>1647</v>
      </c>
      <c r="I3099" t="b">
        <v>0</v>
      </c>
      <c r="J3099" t="b">
        <v>0</v>
      </c>
      <c r="K3099" t="b">
        <v>0</v>
      </c>
      <c r="L3099" t="b">
        <v>0</v>
      </c>
      <c r="M3099" t="b">
        <v>0</v>
      </c>
      <c r="N3099" t="b">
        <v>0</v>
      </c>
      <c r="O3099" t="s">
        <v>77</v>
      </c>
      <c r="P3099" t="b">
        <v>0</v>
      </c>
      <c r="Q3099" t="b">
        <v>0</v>
      </c>
      <c r="R3099" t="s">
        <v>58</v>
      </c>
      <c r="S3099" t="s">
        <v>59</v>
      </c>
      <c r="T3099" t="s">
        <v>230</v>
      </c>
      <c r="U3099" t="s">
        <v>59</v>
      </c>
      <c r="V3099" t="s">
        <v>60</v>
      </c>
      <c r="W3099" t="s">
        <v>61</v>
      </c>
      <c r="X3099" t="s">
        <v>62</v>
      </c>
      <c r="Y3099" t="s">
        <v>63</v>
      </c>
      <c r="Z3099">
        <v>3.48</v>
      </c>
      <c r="AA3099">
        <v>0</v>
      </c>
      <c r="AB3099">
        <v>5.2</v>
      </c>
      <c r="AC3099">
        <v>35</v>
      </c>
      <c r="AD3099">
        <v>390.38</v>
      </c>
      <c r="AE3099">
        <v>459.27</v>
      </c>
      <c r="AF3099">
        <v>60</v>
      </c>
      <c r="AG3099" t="b">
        <v>1</v>
      </c>
      <c r="AH3099">
        <v>459.27</v>
      </c>
      <c r="AI3099">
        <f t="shared" si="48"/>
        <v>2319.7933567022824</v>
      </c>
      <c r="AJ3099">
        <v>4</v>
      </c>
      <c r="AK3099" t="b">
        <v>0</v>
      </c>
      <c r="AL3099" t="b">
        <v>0</v>
      </c>
      <c r="AM3099" t="s">
        <v>576</v>
      </c>
      <c r="AN3099" s="1">
        <v>40469</v>
      </c>
      <c r="AO3099" s="1">
        <v>40618</v>
      </c>
      <c r="AP3099" s="1">
        <v>40619</v>
      </c>
      <c r="AQ3099" s="1">
        <v>40619</v>
      </c>
    </row>
    <row r="3100" spans="1:43">
      <c r="A3100" t="s">
        <v>5782</v>
      </c>
      <c r="B3100">
        <v>261200001921</v>
      </c>
      <c r="C3100" t="s">
        <v>174</v>
      </c>
      <c r="D3100" t="s">
        <v>91</v>
      </c>
      <c r="E3100">
        <v>48202</v>
      </c>
      <c r="F3100" t="s">
        <v>75</v>
      </c>
      <c r="G3100" t="s">
        <v>175</v>
      </c>
      <c r="H3100" t="s">
        <v>176</v>
      </c>
      <c r="I3100" t="b">
        <v>0</v>
      </c>
      <c r="J3100" t="b">
        <v>0</v>
      </c>
      <c r="K3100" t="b">
        <v>0</v>
      </c>
      <c r="L3100" t="b">
        <v>0</v>
      </c>
      <c r="M3100" t="b">
        <v>0</v>
      </c>
      <c r="N3100" t="b">
        <v>0</v>
      </c>
      <c r="O3100" t="s">
        <v>77</v>
      </c>
      <c r="P3100" t="b">
        <v>0</v>
      </c>
      <c r="Q3100" t="b">
        <v>0</v>
      </c>
      <c r="R3100" t="s">
        <v>521</v>
      </c>
      <c r="S3100" t="s">
        <v>137</v>
      </c>
      <c r="T3100" t="s">
        <v>101</v>
      </c>
      <c r="U3100" t="s">
        <v>95</v>
      </c>
      <c r="V3100" t="s">
        <v>71</v>
      </c>
      <c r="W3100" t="s">
        <v>1</v>
      </c>
      <c r="X3100" t="s">
        <v>62</v>
      </c>
      <c r="Y3100" t="s">
        <v>63</v>
      </c>
      <c r="Z3100">
        <v>37.590000000000003</v>
      </c>
      <c r="AA3100">
        <v>0</v>
      </c>
      <c r="AB3100">
        <v>4.7</v>
      </c>
      <c r="AC3100">
        <v>35</v>
      </c>
      <c r="AD3100">
        <v>390.57</v>
      </c>
      <c r="AE3100">
        <v>459.49</v>
      </c>
      <c r="AF3100">
        <v>80</v>
      </c>
      <c r="AG3100" t="b">
        <v>1</v>
      </c>
      <c r="AH3100">
        <v>459.49</v>
      </c>
      <c r="AI3100">
        <f t="shared" si="48"/>
        <v>2341.0340192963913</v>
      </c>
      <c r="AJ3100">
        <v>11</v>
      </c>
      <c r="AK3100" t="b">
        <v>0</v>
      </c>
      <c r="AL3100" t="b">
        <v>0</v>
      </c>
      <c r="AM3100" t="s">
        <v>576</v>
      </c>
      <c r="AN3100" s="1">
        <v>40515</v>
      </c>
      <c r="AO3100" s="1">
        <v>40520</v>
      </c>
      <c r="AP3100" s="1">
        <v>40546</v>
      </c>
      <c r="AQ3100" s="1">
        <v>40660</v>
      </c>
    </row>
    <row r="3101" spans="1:43">
      <c r="A3101" t="s">
        <v>5783</v>
      </c>
      <c r="B3101">
        <v>120111001163</v>
      </c>
      <c r="C3101" t="s">
        <v>537</v>
      </c>
      <c r="D3101" t="s">
        <v>257</v>
      </c>
      <c r="E3101">
        <v>32308</v>
      </c>
      <c r="F3101" t="s">
        <v>75</v>
      </c>
      <c r="G3101" t="s">
        <v>538</v>
      </c>
      <c r="H3101" t="s">
        <v>539</v>
      </c>
      <c r="I3101" t="b">
        <v>0</v>
      </c>
      <c r="J3101" t="b">
        <v>0</v>
      </c>
      <c r="K3101" t="b">
        <v>0</v>
      </c>
      <c r="L3101" t="b">
        <v>0</v>
      </c>
      <c r="M3101" t="b">
        <v>0</v>
      </c>
      <c r="N3101" t="b">
        <v>0</v>
      </c>
      <c r="O3101" t="s">
        <v>57</v>
      </c>
      <c r="P3101" t="b">
        <v>0</v>
      </c>
      <c r="Q3101" t="b">
        <v>0</v>
      </c>
      <c r="R3101" t="s">
        <v>101</v>
      </c>
      <c r="S3101" t="s">
        <v>95</v>
      </c>
      <c r="T3101" t="s">
        <v>119</v>
      </c>
      <c r="U3101" t="s">
        <v>59</v>
      </c>
      <c r="V3101" t="s">
        <v>60</v>
      </c>
      <c r="W3101" t="s">
        <v>80</v>
      </c>
      <c r="X3101" t="s">
        <v>62</v>
      </c>
      <c r="Y3101" t="s">
        <v>81</v>
      </c>
      <c r="Z3101">
        <v>33</v>
      </c>
      <c r="AA3101">
        <v>0</v>
      </c>
      <c r="AB3101">
        <v>4.95</v>
      </c>
      <c r="AC3101">
        <v>9</v>
      </c>
      <c r="AD3101">
        <v>376.94</v>
      </c>
      <c r="AE3101">
        <v>459.68</v>
      </c>
      <c r="AF3101">
        <v>45</v>
      </c>
      <c r="AG3101" t="b">
        <v>1</v>
      </c>
      <c r="AH3101">
        <v>459.68</v>
      </c>
      <c r="AI3101">
        <f t="shared" si="48"/>
        <v>2359.4561279003919</v>
      </c>
      <c r="AJ3101">
        <v>2</v>
      </c>
      <c r="AK3101" t="b">
        <v>0</v>
      </c>
      <c r="AL3101" t="b">
        <v>0</v>
      </c>
      <c r="AM3101" t="s">
        <v>576</v>
      </c>
      <c r="AN3101" s="1">
        <v>40046</v>
      </c>
      <c r="AO3101" s="1">
        <v>40088</v>
      </c>
      <c r="AP3101" s="1">
        <v>40091</v>
      </c>
      <c r="AQ3101" s="1">
        <v>40205</v>
      </c>
    </row>
    <row r="3102" spans="1:43">
      <c r="A3102" t="s">
        <v>5784</v>
      </c>
      <c r="C3102" t="s">
        <v>4610</v>
      </c>
      <c r="D3102" t="s">
        <v>122</v>
      </c>
      <c r="E3102">
        <v>70454</v>
      </c>
      <c r="F3102" t="s">
        <v>68</v>
      </c>
      <c r="G3102" t="s">
        <v>1868</v>
      </c>
      <c r="H3102" t="s">
        <v>1869</v>
      </c>
      <c r="I3102" t="b">
        <v>0</v>
      </c>
      <c r="J3102" t="b">
        <v>0</v>
      </c>
      <c r="K3102" t="b">
        <v>0</v>
      </c>
      <c r="L3102" t="b">
        <v>0</v>
      </c>
      <c r="M3102" t="b">
        <v>0</v>
      </c>
      <c r="N3102" t="b">
        <v>0</v>
      </c>
      <c r="O3102" t="s">
        <v>77</v>
      </c>
      <c r="P3102" t="b">
        <v>0</v>
      </c>
      <c r="Q3102" t="b">
        <v>0</v>
      </c>
      <c r="R3102" t="s">
        <v>1</v>
      </c>
      <c r="S3102" t="s">
        <v>137</v>
      </c>
      <c r="V3102" t="s">
        <v>71</v>
      </c>
      <c r="W3102" t="s">
        <v>80</v>
      </c>
      <c r="X3102" t="s">
        <v>62</v>
      </c>
      <c r="Y3102" t="s">
        <v>63</v>
      </c>
      <c r="AD3102">
        <v>391</v>
      </c>
      <c r="AE3102">
        <v>476.83</v>
      </c>
      <c r="AF3102">
        <v>22</v>
      </c>
      <c r="AG3102" t="b">
        <v>1</v>
      </c>
      <c r="AH3102">
        <v>460</v>
      </c>
      <c r="AI3102">
        <f t="shared" si="48"/>
        <v>2390.6460371281823</v>
      </c>
      <c r="AJ3102">
        <v>1</v>
      </c>
      <c r="AK3102" t="b">
        <v>0</v>
      </c>
      <c r="AL3102" t="b">
        <v>0</v>
      </c>
      <c r="AM3102" t="s">
        <v>576</v>
      </c>
      <c r="AN3102" s="1">
        <v>38971</v>
      </c>
      <c r="AO3102" s="1">
        <v>39345</v>
      </c>
      <c r="AP3102" s="1">
        <v>39511</v>
      </c>
      <c r="AQ3102" s="1">
        <v>39599</v>
      </c>
    </row>
    <row r="3103" spans="1:43">
      <c r="A3103" t="s">
        <v>5785</v>
      </c>
      <c r="B3103">
        <v>370488001945</v>
      </c>
      <c r="C3103" t="s">
        <v>5552</v>
      </c>
      <c r="D3103" t="s">
        <v>67</v>
      </c>
      <c r="E3103">
        <v>28333</v>
      </c>
      <c r="F3103" t="s">
        <v>68</v>
      </c>
      <c r="G3103" t="s">
        <v>1823</v>
      </c>
      <c r="H3103" t="s">
        <v>176</v>
      </c>
      <c r="I3103" t="b">
        <v>0</v>
      </c>
      <c r="J3103" t="b">
        <v>0</v>
      </c>
      <c r="K3103" t="b">
        <v>0</v>
      </c>
      <c r="L3103" t="b">
        <v>0</v>
      </c>
      <c r="M3103" t="b">
        <v>0</v>
      </c>
      <c r="N3103" t="b">
        <v>0</v>
      </c>
      <c r="O3103" t="s">
        <v>87</v>
      </c>
      <c r="P3103" t="b">
        <v>0</v>
      </c>
      <c r="Q3103" t="b">
        <v>0</v>
      </c>
      <c r="R3103" t="s">
        <v>267</v>
      </c>
      <c r="S3103" t="s">
        <v>95</v>
      </c>
      <c r="V3103" t="s">
        <v>71</v>
      </c>
      <c r="W3103" t="s">
        <v>61</v>
      </c>
      <c r="X3103" t="s">
        <v>62</v>
      </c>
      <c r="Y3103" t="s">
        <v>151</v>
      </c>
      <c r="Z3103">
        <v>31.83</v>
      </c>
      <c r="AA3103">
        <v>13.53</v>
      </c>
      <c r="AB3103">
        <v>4.7699999999999996</v>
      </c>
      <c r="AC3103">
        <v>9</v>
      </c>
      <c r="AD3103">
        <v>377.37</v>
      </c>
      <c r="AE3103">
        <v>460.21</v>
      </c>
      <c r="AF3103">
        <v>120</v>
      </c>
      <c r="AG3103" t="b">
        <v>1</v>
      </c>
      <c r="AH3103">
        <v>460.21</v>
      </c>
      <c r="AI3103">
        <f t="shared" si="48"/>
        <v>2411.2257150589185</v>
      </c>
      <c r="AJ3103">
        <v>3</v>
      </c>
      <c r="AK3103" t="b">
        <v>1</v>
      </c>
      <c r="AL3103" t="b">
        <v>0</v>
      </c>
      <c r="AM3103" t="s">
        <v>576</v>
      </c>
      <c r="AN3103" s="1">
        <v>40191</v>
      </c>
      <c r="AO3103" s="1">
        <v>40315</v>
      </c>
      <c r="AP3103" s="1">
        <v>40569</v>
      </c>
      <c r="AQ3103" s="1">
        <v>40341</v>
      </c>
    </row>
    <row r="3104" spans="1:43">
      <c r="A3104" t="s">
        <v>5786</v>
      </c>
      <c r="B3104">
        <v>470294001597</v>
      </c>
      <c r="C3104" t="s">
        <v>221</v>
      </c>
      <c r="D3104" t="s">
        <v>222</v>
      </c>
      <c r="E3104">
        <v>38125</v>
      </c>
      <c r="F3104" t="s">
        <v>54</v>
      </c>
      <c r="G3104" t="s">
        <v>223</v>
      </c>
      <c r="H3104" t="s">
        <v>224</v>
      </c>
      <c r="I3104" t="b">
        <v>0</v>
      </c>
      <c r="J3104" t="b">
        <v>0</v>
      </c>
      <c r="K3104" t="b">
        <v>0</v>
      </c>
      <c r="L3104" t="b">
        <v>0</v>
      </c>
      <c r="M3104" t="b">
        <v>0</v>
      </c>
      <c r="N3104" t="b">
        <v>0</v>
      </c>
      <c r="O3104" t="s">
        <v>57</v>
      </c>
      <c r="P3104" t="b">
        <v>0</v>
      </c>
      <c r="Q3104" t="b">
        <v>0</v>
      </c>
      <c r="R3104" t="s">
        <v>104</v>
      </c>
      <c r="S3104" t="s">
        <v>95</v>
      </c>
      <c r="V3104" t="s">
        <v>71</v>
      </c>
      <c r="W3104" t="s">
        <v>80</v>
      </c>
      <c r="X3104" t="s">
        <v>62</v>
      </c>
      <c r="Y3104" t="s">
        <v>63</v>
      </c>
      <c r="Z3104">
        <v>0</v>
      </c>
      <c r="AA3104">
        <v>0</v>
      </c>
      <c r="AB3104">
        <v>5.33</v>
      </c>
      <c r="AC3104">
        <v>35</v>
      </c>
      <c r="AD3104">
        <v>395.83</v>
      </c>
      <c r="AE3104">
        <v>465.68</v>
      </c>
      <c r="AF3104">
        <v>720</v>
      </c>
      <c r="AG3104" t="b">
        <v>1</v>
      </c>
      <c r="AH3104">
        <v>460.39</v>
      </c>
      <c r="AI3104">
        <f t="shared" si="48"/>
        <v>2428.9356389995514</v>
      </c>
      <c r="AJ3104">
        <v>20</v>
      </c>
      <c r="AK3104" t="b">
        <v>1</v>
      </c>
      <c r="AL3104" t="b">
        <v>0</v>
      </c>
      <c r="AM3104" t="s">
        <v>576</v>
      </c>
      <c r="AN3104" s="1">
        <v>40622</v>
      </c>
      <c r="AO3104" s="1">
        <v>40625</v>
      </c>
      <c r="AP3104" s="1">
        <v>40626</v>
      </c>
      <c r="AQ3104" s="1">
        <v>40772</v>
      </c>
    </row>
    <row r="3105" spans="1:43">
      <c r="A3105" t="s">
        <v>5787</v>
      </c>
      <c r="B3105">
        <v>130240002191</v>
      </c>
      <c r="C3105" t="s">
        <v>2464</v>
      </c>
      <c r="D3105" t="s">
        <v>280</v>
      </c>
      <c r="E3105">
        <v>31523</v>
      </c>
      <c r="F3105" t="s">
        <v>75</v>
      </c>
      <c r="G3105" t="s">
        <v>5788</v>
      </c>
      <c r="H3105" t="s">
        <v>5789</v>
      </c>
      <c r="I3105" t="b">
        <v>0</v>
      </c>
      <c r="J3105" t="b">
        <v>0</v>
      </c>
      <c r="K3105" t="b">
        <v>0</v>
      </c>
      <c r="L3105" t="b">
        <v>0</v>
      </c>
      <c r="M3105" t="b">
        <v>0</v>
      </c>
      <c r="N3105" t="b">
        <v>0</v>
      </c>
      <c r="O3105" t="s">
        <v>57</v>
      </c>
      <c r="P3105" t="b">
        <v>0</v>
      </c>
      <c r="Q3105" t="b">
        <v>0</v>
      </c>
      <c r="R3105" t="s">
        <v>58</v>
      </c>
      <c r="S3105" t="s">
        <v>59</v>
      </c>
      <c r="T3105" t="s">
        <v>119</v>
      </c>
      <c r="U3105" t="s">
        <v>59</v>
      </c>
      <c r="V3105" t="s">
        <v>71</v>
      </c>
      <c r="W3105" t="s">
        <v>114</v>
      </c>
      <c r="X3105" t="s">
        <v>107</v>
      </c>
      <c r="Y3105" t="s">
        <v>81</v>
      </c>
      <c r="Z3105">
        <v>30.11</v>
      </c>
      <c r="AA3105">
        <v>20.77</v>
      </c>
      <c r="AB3105">
        <v>4.5199999999999996</v>
      </c>
      <c r="AC3105">
        <v>35</v>
      </c>
      <c r="AD3105">
        <v>391.47</v>
      </c>
      <c r="AE3105">
        <v>460.55</v>
      </c>
      <c r="AF3105">
        <v>75</v>
      </c>
      <c r="AG3105" t="b">
        <v>1</v>
      </c>
      <c r="AH3105">
        <v>460.55</v>
      </c>
      <c r="AI3105">
        <f t="shared" si="48"/>
        <v>2444.7321936134499</v>
      </c>
      <c r="AJ3105">
        <v>2</v>
      </c>
      <c r="AK3105" t="b">
        <v>0</v>
      </c>
      <c r="AL3105" t="b">
        <v>1</v>
      </c>
      <c r="AM3105" t="s">
        <v>576</v>
      </c>
      <c r="AN3105" s="1">
        <v>40491</v>
      </c>
      <c r="AO3105" s="1">
        <v>40582</v>
      </c>
      <c r="AQ3105" s="1">
        <v>40638</v>
      </c>
    </row>
    <row r="3106" spans="1:43">
      <c r="A3106" t="s">
        <v>5790</v>
      </c>
      <c r="B3106">
        <v>120087000924</v>
      </c>
      <c r="C3106" t="s">
        <v>2880</v>
      </c>
      <c r="D3106" t="s">
        <v>257</v>
      </c>
      <c r="E3106">
        <v>33563</v>
      </c>
      <c r="F3106" t="s">
        <v>54</v>
      </c>
      <c r="G3106" t="s">
        <v>647</v>
      </c>
      <c r="H3106" t="s">
        <v>648</v>
      </c>
      <c r="I3106" t="b">
        <v>0</v>
      </c>
      <c r="J3106" t="b">
        <v>0</v>
      </c>
      <c r="K3106" t="b">
        <v>0</v>
      </c>
      <c r="L3106" t="b">
        <v>0</v>
      </c>
      <c r="M3106" t="b">
        <v>0</v>
      </c>
      <c r="N3106" t="b">
        <v>0</v>
      </c>
      <c r="O3106" t="s">
        <v>57</v>
      </c>
      <c r="P3106" t="b">
        <v>0</v>
      </c>
      <c r="Q3106" t="b">
        <v>0</v>
      </c>
      <c r="R3106" t="s">
        <v>113</v>
      </c>
      <c r="S3106" t="s">
        <v>113</v>
      </c>
      <c r="T3106" t="s">
        <v>58</v>
      </c>
      <c r="U3106" t="s">
        <v>59</v>
      </c>
      <c r="V3106" t="s">
        <v>60</v>
      </c>
      <c r="W3106" t="s">
        <v>61</v>
      </c>
      <c r="X3106" t="s">
        <v>62</v>
      </c>
      <c r="Y3106" t="s">
        <v>63</v>
      </c>
      <c r="Z3106">
        <v>0</v>
      </c>
      <c r="AA3106">
        <v>0</v>
      </c>
      <c r="AB3106">
        <v>5.91</v>
      </c>
      <c r="AC3106">
        <v>35</v>
      </c>
      <c r="AD3106">
        <v>435.06</v>
      </c>
      <c r="AE3106">
        <v>511.84</v>
      </c>
      <c r="AF3106">
        <v>12</v>
      </c>
      <c r="AG3106" t="b">
        <v>1</v>
      </c>
      <c r="AH3106">
        <v>460.66</v>
      </c>
      <c r="AI3106">
        <f t="shared" si="48"/>
        <v>2455.6220249105045</v>
      </c>
      <c r="AJ3106">
        <v>18</v>
      </c>
      <c r="AK3106" t="b">
        <v>1</v>
      </c>
      <c r="AL3106" t="b">
        <v>0</v>
      </c>
      <c r="AM3106" t="s">
        <v>576</v>
      </c>
      <c r="AN3106" s="1">
        <v>40622</v>
      </c>
      <c r="AO3106" s="1">
        <v>40625</v>
      </c>
      <c r="AQ3106" s="1">
        <v>40773</v>
      </c>
    </row>
    <row r="3107" spans="1:43">
      <c r="A3107" t="s">
        <v>5791</v>
      </c>
      <c r="B3107">
        <v>120042000625</v>
      </c>
      <c r="C3107" t="s">
        <v>3867</v>
      </c>
      <c r="D3107" t="s">
        <v>257</v>
      </c>
      <c r="E3107">
        <v>34266</v>
      </c>
      <c r="F3107" t="s">
        <v>68</v>
      </c>
      <c r="G3107" t="s">
        <v>2866</v>
      </c>
      <c r="H3107" t="s">
        <v>2867</v>
      </c>
      <c r="I3107" t="b">
        <v>0</v>
      </c>
      <c r="J3107" t="b">
        <v>0</v>
      </c>
      <c r="K3107" t="b">
        <v>0</v>
      </c>
      <c r="L3107" t="b">
        <v>0</v>
      </c>
      <c r="M3107" t="b">
        <v>0</v>
      </c>
      <c r="N3107" t="b">
        <v>0</v>
      </c>
      <c r="O3107" t="s">
        <v>57</v>
      </c>
      <c r="P3107" t="b">
        <v>0</v>
      </c>
      <c r="Q3107" t="b">
        <v>0</v>
      </c>
      <c r="R3107" t="s">
        <v>101</v>
      </c>
      <c r="S3107" t="s">
        <v>95</v>
      </c>
      <c r="T3107" t="s">
        <v>113</v>
      </c>
      <c r="U3107" t="s">
        <v>113</v>
      </c>
      <c r="V3107" t="s">
        <v>60</v>
      </c>
      <c r="W3107" t="s">
        <v>1</v>
      </c>
      <c r="X3107" t="s">
        <v>62</v>
      </c>
      <c r="Y3107" t="s">
        <v>63</v>
      </c>
      <c r="Z3107">
        <v>0</v>
      </c>
      <c r="AA3107">
        <v>0</v>
      </c>
      <c r="AB3107">
        <v>5.57</v>
      </c>
      <c r="AC3107">
        <v>9</v>
      </c>
      <c r="AD3107">
        <v>386.17</v>
      </c>
      <c r="AE3107">
        <v>470.94</v>
      </c>
      <c r="AF3107">
        <v>18</v>
      </c>
      <c r="AG3107" t="b">
        <v>1</v>
      </c>
      <c r="AH3107">
        <v>460.86</v>
      </c>
      <c r="AI3107">
        <f t="shared" si="48"/>
        <v>2475.4837181778726</v>
      </c>
      <c r="AJ3107">
        <v>3</v>
      </c>
      <c r="AK3107" t="b">
        <v>1</v>
      </c>
      <c r="AL3107" t="b">
        <v>1</v>
      </c>
      <c r="AM3107" t="s">
        <v>576</v>
      </c>
      <c r="AN3107" s="1">
        <v>40108</v>
      </c>
      <c r="AO3107" s="1">
        <v>40264</v>
      </c>
      <c r="AP3107" s="1">
        <v>40282</v>
      </c>
      <c r="AQ3107" s="1">
        <v>40265</v>
      </c>
    </row>
    <row r="3108" spans="1:43">
      <c r="A3108" t="s">
        <v>5792</v>
      </c>
      <c r="B3108">
        <v>540006000028</v>
      </c>
      <c r="C3108" t="s">
        <v>3327</v>
      </c>
      <c r="D3108" t="s">
        <v>1302</v>
      </c>
      <c r="E3108">
        <v>25404</v>
      </c>
      <c r="G3108" t="s">
        <v>3328</v>
      </c>
      <c r="H3108" t="s">
        <v>265</v>
      </c>
      <c r="I3108" t="b">
        <v>0</v>
      </c>
      <c r="J3108" t="b">
        <v>0</v>
      </c>
      <c r="K3108" t="b">
        <v>0</v>
      </c>
      <c r="L3108" t="b">
        <v>0</v>
      </c>
      <c r="M3108" t="b">
        <v>0</v>
      </c>
      <c r="N3108" t="b">
        <v>0</v>
      </c>
      <c r="O3108" t="s">
        <v>57</v>
      </c>
      <c r="P3108" t="b">
        <v>0</v>
      </c>
      <c r="Q3108" t="b">
        <v>0</v>
      </c>
      <c r="R3108" t="s">
        <v>58</v>
      </c>
      <c r="S3108" t="s">
        <v>59</v>
      </c>
      <c r="V3108" t="s">
        <v>60</v>
      </c>
      <c r="W3108" t="s">
        <v>80</v>
      </c>
      <c r="X3108" t="s">
        <v>62</v>
      </c>
      <c r="Y3108" t="s">
        <v>81</v>
      </c>
      <c r="Z3108">
        <v>0</v>
      </c>
      <c r="AA3108">
        <v>0</v>
      </c>
      <c r="AB3108">
        <v>5.53</v>
      </c>
      <c r="AC3108">
        <v>9</v>
      </c>
      <c r="AD3108">
        <v>383.08</v>
      </c>
      <c r="AE3108">
        <v>467.17</v>
      </c>
      <c r="AF3108">
        <v>25</v>
      </c>
      <c r="AG3108" t="b">
        <v>1</v>
      </c>
      <c r="AH3108">
        <v>461.68</v>
      </c>
      <c r="AI3108">
        <f t="shared" si="48"/>
        <v>2557.7530605740867</v>
      </c>
      <c r="AJ3108">
        <v>7</v>
      </c>
      <c r="AK3108" t="b">
        <v>1</v>
      </c>
      <c r="AL3108" t="b">
        <v>0</v>
      </c>
      <c r="AM3108" t="s">
        <v>576</v>
      </c>
      <c r="AN3108" s="1">
        <v>40160</v>
      </c>
      <c r="AO3108" s="1">
        <v>40289</v>
      </c>
      <c r="AP3108" s="1">
        <v>40353</v>
      </c>
      <c r="AQ3108" s="1">
        <v>40316</v>
      </c>
    </row>
    <row r="3109" spans="1:43">
      <c r="A3109" t="s">
        <v>5793</v>
      </c>
      <c r="B3109">
        <v>483294003642</v>
      </c>
      <c r="C3109" t="s">
        <v>4214</v>
      </c>
      <c r="D3109" t="s">
        <v>248</v>
      </c>
      <c r="E3109">
        <v>78230</v>
      </c>
      <c r="F3109" t="s">
        <v>75</v>
      </c>
      <c r="G3109" t="s">
        <v>5794</v>
      </c>
      <c r="H3109" t="s">
        <v>2597</v>
      </c>
      <c r="I3109" t="b">
        <v>0</v>
      </c>
      <c r="J3109" t="b">
        <v>0</v>
      </c>
      <c r="K3109" t="b">
        <v>0</v>
      </c>
      <c r="L3109" t="b">
        <v>0</v>
      </c>
      <c r="M3109" t="b">
        <v>0</v>
      </c>
      <c r="N3109" t="b">
        <v>0</v>
      </c>
      <c r="O3109" t="s">
        <v>77</v>
      </c>
      <c r="P3109" t="b">
        <v>0</v>
      </c>
      <c r="Q3109" t="b">
        <v>0</v>
      </c>
      <c r="R3109" t="s">
        <v>113</v>
      </c>
      <c r="S3109" t="s">
        <v>113</v>
      </c>
      <c r="V3109" t="s">
        <v>71</v>
      </c>
      <c r="W3109" t="s">
        <v>61</v>
      </c>
      <c r="X3109" t="s">
        <v>62</v>
      </c>
      <c r="Y3109" t="s">
        <v>151</v>
      </c>
      <c r="AD3109">
        <v>392.58</v>
      </c>
      <c r="AE3109">
        <v>478.76</v>
      </c>
      <c r="AF3109">
        <v>11</v>
      </c>
      <c r="AG3109" t="b">
        <v>1</v>
      </c>
      <c r="AH3109">
        <v>461.86</v>
      </c>
      <c r="AI3109">
        <f t="shared" si="48"/>
        <v>2575.9921845147201</v>
      </c>
      <c r="AJ3109">
        <v>1</v>
      </c>
      <c r="AK3109" t="b">
        <v>0</v>
      </c>
      <c r="AL3109" t="b">
        <v>0</v>
      </c>
      <c r="AM3109" t="s">
        <v>576</v>
      </c>
      <c r="AN3109" s="1">
        <v>39092</v>
      </c>
      <c r="AO3109" s="1">
        <v>39253</v>
      </c>
      <c r="AP3109" s="1">
        <v>39343</v>
      </c>
      <c r="AQ3109" s="1">
        <v>39324</v>
      </c>
    </row>
    <row r="3110" spans="1:43">
      <c r="A3110" t="s">
        <v>5795</v>
      </c>
      <c r="B3110">
        <v>370488001955</v>
      </c>
      <c r="C3110" t="s">
        <v>5796</v>
      </c>
      <c r="D3110" t="s">
        <v>67</v>
      </c>
      <c r="E3110">
        <v>27534</v>
      </c>
      <c r="F3110" t="s">
        <v>75</v>
      </c>
      <c r="G3110" t="s">
        <v>1823</v>
      </c>
      <c r="H3110" t="s">
        <v>176</v>
      </c>
      <c r="I3110" t="b">
        <v>0</v>
      </c>
      <c r="J3110" t="b">
        <v>0</v>
      </c>
      <c r="K3110" t="b">
        <v>0</v>
      </c>
      <c r="L3110" t="b">
        <v>0</v>
      </c>
      <c r="M3110" t="b">
        <v>0</v>
      </c>
      <c r="N3110" t="b">
        <v>0</v>
      </c>
      <c r="O3110" t="s">
        <v>77</v>
      </c>
      <c r="P3110" t="b">
        <v>0</v>
      </c>
      <c r="Q3110" t="b">
        <v>0</v>
      </c>
      <c r="R3110" t="s">
        <v>101</v>
      </c>
      <c r="S3110" t="s">
        <v>95</v>
      </c>
      <c r="T3110" t="s">
        <v>267</v>
      </c>
      <c r="U3110" t="s">
        <v>95</v>
      </c>
      <c r="V3110" t="s">
        <v>60</v>
      </c>
      <c r="W3110" t="s">
        <v>80</v>
      </c>
      <c r="X3110" t="s">
        <v>62</v>
      </c>
      <c r="Y3110" t="s">
        <v>151</v>
      </c>
      <c r="Z3110">
        <v>31.95</v>
      </c>
      <c r="AA3110">
        <v>13.58</v>
      </c>
      <c r="AB3110">
        <v>4.79</v>
      </c>
      <c r="AC3110">
        <v>9</v>
      </c>
      <c r="AD3110">
        <v>378.82</v>
      </c>
      <c r="AE3110">
        <v>461.98</v>
      </c>
      <c r="AF3110">
        <v>50</v>
      </c>
      <c r="AG3110" t="b">
        <v>1</v>
      </c>
      <c r="AH3110">
        <v>461.98</v>
      </c>
      <c r="AI3110">
        <f t="shared" si="48"/>
        <v>2588.1876004751421</v>
      </c>
      <c r="AJ3110">
        <v>1</v>
      </c>
      <c r="AK3110" t="b">
        <v>0</v>
      </c>
      <c r="AL3110" t="b">
        <v>0</v>
      </c>
      <c r="AM3110" t="s">
        <v>576</v>
      </c>
      <c r="AN3110" s="1">
        <v>40008</v>
      </c>
      <c r="AO3110" s="1">
        <v>40056</v>
      </c>
      <c r="AP3110" s="1">
        <v>40205</v>
      </c>
      <c r="AQ3110" s="1">
        <v>40167</v>
      </c>
    </row>
    <row r="3111" spans="1:43">
      <c r="A3111" t="s">
        <v>5797</v>
      </c>
      <c r="B3111">
        <v>62805011559</v>
      </c>
      <c r="C3111" t="s">
        <v>93</v>
      </c>
      <c r="D3111" t="s">
        <v>128</v>
      </c>
      <c r="E3111">
        <v>94621</v>
      </c>
      <c r="F3111" t="s">
        <v>75</v>
      </c>
      <c r="G3111" t="s">
        <v>244</v>
      </c>
      <c r="H3111" t="s">
        <v>245</v>
      </c>
      <c r="I3111" t="b">
        <v>0</v>
      </c>
      <c r="J3111" t="b">
        <v>0</v>
      </c>
      <c r="K3111" t="b">
        <v>0</v>
      </c>
      <c r="L3111" t="b">
        <v>1</v>
      </c>
      <c r="M3111" t="b">
        <v>0</v>
      </c>
      <c r="N3111" t="b">
        <v>0</v>
      </c>
      <c r="O3111" t="s">
        <v>77</v>
      </c>
      <c r="P3111" t="b">
        <v>1</v>
      </c>
      <c r="Q3111" t="b">
        <v>0</v>
      </c>
      <c r="R3111" t="s">
        <v>58</v>
      </c>
      <c r="S3111" t="s">
        <v>59</v>
      </c>
      <c r="T3111" t="s">
        <v>119</v>
      </c>
      <c r="U3111" t="s">
        <v>59</v>
      </c>
      <c r="V3111" t="s">
        <v>71</v>
      </c>
      <c r="W3111" t="s">
        <v>114</v>
      </c>
      <c r="X3111" t="s">
        <v>62</v>
      </c>
      <c r="Y3111" t="s">
        <v>63</v>
      </c>
      <c r="Z3111">
        <v>0</v>
      </c>
      <c r="AA3111">
        <v>29.58</v>
      </c>
      <c r="AB3111">
        <v>4.8499999999999996</v>
      </c>
      <c r="AC3111">
        <v>35</v>
      </c>
      <c r="AD3111">
        <v>392.73</v>
      </c>
      <c r="AE3111">
        <v>462.04</v>
      </c>
      <c r="AF3111">
        <v>21</v>
      </c>
      <c r="AG3111" t="b">
        <v>1</v>
      </c>
      <c r="AH3111">
        <v>462.04</v>
      </c>
      <c r="AI3111">
        <f t="shared" si="48"/>
        <v>2594.2961084553531</v>
      </c>
      <c r="AJ3111">
        <v>6</v>
      </c>
      <c r="AK3111" t="b">
        <v>0</v>
      </c>
      <c r="AL3111" t="b">
        <v>1</v>
      </c>
      <c r="AM3111" t="s">
        <v>576</v>
      </c>
      <c r="AN3111" s="1">
        <v>40454</v>
      </c>
      <c r="AO3111" s="1">
        <v>40469</v>
      </c>
      <c r="AP3111" s="1">
        <v>40541</v>
      </c>
      <c r="AQ3111" s="1">
        <v>40602</v>
      </c>
    </row>
    <row r="3112" spans="1:43">
      <c r="A3112" t="s">
        <v>5798</v>
      </c>
      <c r="B3112">
        <v>421899003773</v>
      </c>
      <c r="C3112" t="s">
        <v>634</v>
      </c>
      <c r="D3112" t="s">
        <v>546</v>
      </c>
      <c r="E3112">
        <v>19149</v>
      </c>
      <c r="F3112" t="s">
        <v>75</v>
      </c>
      <c r="G3112" t="s">
        <v>635</v>
      </c>
      <c r="H3112" t="s">
        <v>634</v>
      </c>
      <c r="I3112" t="b">
        <v>0</v>
      </c>
      <c r="J3112" t="b">
        <v>0</v>
      </c>
      <c r="K3112" t="b">
        <v>0</v>
      </c>
      <c r="L3112" t="b">
        <v>0</v>
      </c>
      <c r="M3112" t="b">
        <v>0</v>
      </c>
      <c r="N3112" t="b">
        <v>0</v>
      </c>
      <c r="O3112" t="s">
        <v>57</v>
      </c>
      <c r="P3112" t="b">
        <v>0</v>
      </c>
      <c r="Q3112" t="b">
        <v>0</v>
      </c>
      <c r="R3112" t="s">
        <v>58</v>
      </c>
      <c r="S3112" t="s">
        <v>59</v>
      </c>
      <c r="V3112" t="s">
        <v>71</v>
      </c>
      <c r="W3112" t="s">
        <v>1</v>
      </c>
      <c r="X3112" t="s">
        <v>62</v>
      </c>
      <c r="Y3112" t="s">
        <v>63</v>
      </c>
      <c r="Z3112">
        <v>0</v>
      </c>
      <c r="AA3112">
        <v>0</v>
      </c>
      <c r="AB3112">
        <v>5.29</v>
      </c>
      <c r="AC3112">
        <v>35</v>
      </c>
      <c r="AD3112">
        <v>392.79</v>
      </c>
      <c r="AE3112">
        <v>462.11</v>
      </c>
      <c r="AF3112">
        <v>45</v>
      </c>
      <c r="AG3112" t="b">
        <v>1</v>
      </c>
      <c r="AH3112">
        <v>462.11</v>
      </c>
      <c r="AI3112">
        <f t="shared" si="48"/>
        <v>2601.4318010989318</v>
      </c>
      <c r="AJ3112">
        <v>4</v>
      </c>
      <c r="AK3112" t="b">
        <v>0</v>
      </c>
      <c r="AL3112" t="b">
        <v>0</v>
      </c>
      <c r="AM3112" t="s">
        <v>576</v>
      </c>
      <c r="AN3112" s="1">
        <v>40407</v>
      </c>
      <c r="AO3112" s="1">
        <v>40549</v>
      </c>
      <c r="AQ3112" s="1">
        <v>40557</v>
      </c>
    </row>
    <row r="3113" spans="1:43">
      <c r="A3113" t="s">
        <v>5799</v>
      </c>
      <c r="B3113">
        <v>403024029786</v>
      </c>
      <c r="C3113" t="s">
        <v>97</v>
      </c>
      <c r="D3113" t="s">
        <v>53</v>
      </c>
      <c r="E3113">
        <v>74112</v>
      </c>
      <c r="F3113" t="s">
        <v>75</v>
      </c>
      <c r="G3113" t="s">
        <v>98</v>
      </c>
      <c r="H3113" t="s">
        <v>97</v>
      </c>
      <c r="I3113" t="b">
        <v>0</v>
      </c>
      <c r="J3113" t="b">
        <v>0</v>
      </c>
      <c r="K3113" t="b">
        <v>0</v>
      </c>
      <c r="L3113" t="b">
        <v>0</v>
      </c>
      <c r="M3113" t="b">
        <v>0</v>
      </c>
      <c r="N3113" t="b">
        <v>0</v>
      </c>
      <c r="O3113" t="s">
        <v>57</v>
      </c>
      <c r="P3113" t="b">
        <v>0</v>
      </c>
      <c r="Q3113" t="b">
        <v>0</v>
      </c>
      <c r="R3113" t="s">
        <v>58</v>
      </c>
      <c r="S3113" t="s">
        <v>59</v>
      </c>
      <c r="V3113" t="s">
        <v>60</v>
      </c>
      <c r="W3113" t="s">
        <v>1</v>
      </c>
      <c r="X3113" t="s">
        <v>62</v>
      </c>
      <c r="Y3113" t="s">
        <v>63</v>
      </c>
      <c r="Z3113">
        <v>32.1</v>
      </c>
      <c r="AA3113">
        <v>14.45</v>
      </c>
      <c r="AB3113">
        <v>8.0299999999999994</v>
      </c>
      <c r="AC3113">
        <v>17</v>
      </c>
      <c r="AD3113">
        <v>393</v>
      </c>
      <c r="AE3113">
        <v>479.27</v>
      </c>
      <c r="AF3113">
        <v>18</v>
      </c>
      <c r="AG3113" t="b">
        <v>1</v>
      </c>
      <c r="AH3113">
        <v>462.36</v>
      </c>
      <c r="AI3113">
        <f t="shared" si="48"/>
        <v>2626.9964176831436</v>
      </c>
      <c r="AJ3113">
        <v>5</v>
      </c>
      <c r="AK3113" t="b">
        <v>1</v>
      </c>
      <c r="AL3113" t="b">
        <v>0</v>
      </c>
      <c r="AM3113" t="s">
        <v>576</v>
      </c>
      <c r="AN3113" s="1">
        <v>39811</v>
      </c>
      <c r="AO3113" s="1">
        <v>39888</v>
      </c>
      <c r="AP3113" s="1">
        <v>39941</v>
      </c>
      <c r="AQ3113" s="1">
        <v>39968</v>
      </c>
    </row>
    <row r="3114" spans="1:43">
      <c r="A3114" t="s">
        <v>5800</v>
      </c>
      <c r="B3114">
        <v>62805010459</v>
      </c>
      <c r="C3114" t="s">
        <v>93</v>
      </c>
      <c r="D3114" t="s">
        <v>128</v>
      </c>
      <c r="E3114">
        <v>94603</v>
      </c>
      <c r="F3114" t="s">
        <v>75</v>
      </c>
      <c r="G3114" t="s">
        <v>244</v>
      </c>
      <c r="H3114" t="s">
        <v>245</v>
      </c>
      <c r="I3114" t="b">
        <v>1</v>
      </c>
      <c r="J3114" t="b">
        <v>0</v>
      </c>
      <c r="K3114" t="b">
        <v>1</v>
      </c>
      <c r="L3114" t="b">
        <v>0</v>
      </c>
      <c r="M3114" t="b">
        <v>0</v>
      </c>
      <c r="N3114" t="b">
        <v>1</v>
      </c>
      <c r="O3114" t="s">
        <v>77</v>
      </c>
      <c r="P3114" t="b">
        <v>1</v>
      </c>
      <c r="Q3114" t="b">
        <v>0</v>
      </c>
      <c r="R3114" t="s">
        <v>58</v>
      </c>
      <c r="S3114" t="s">
        <v>59</v>
      </c>
      <c r="V3114" t="s">
        <v>60</v>
      </c>
      <c r="W3114" t="s">
        <v>80</v>
      </c>
      <c r="X3114" t="s">
        <v>62</v>
      </c>
      <c r="Y3114" t="s">
        <v>151</v>
      </c>
      <c r="Z3114">
        <v>30.24</v>
      </c>
      <c r="AA3114">
        <v>27.67</v>
      </c>
      <c r="AB3114">
        <v>4.54</v>
      </c>
      <c r="AC3114">
        <v>35</v>
      </c>
      <c r="AD3114">
        <v>399.85</v>
      </c>
      <c r="AE3114">
        <v>470.41</v>
      </c>
      <c r="AF3114">
        <v>96</v>
      </c>
      <c r="AG3114" t="b">
        <v>1</v>
      </c>
      <c r="AH3114">
        <v>462.47</v>
      </c>
      <c r="AI3114">
        <f t="shared" si="48"/>
        <v>2638.2844489801982</v>
      </c>
      <c r="AJ3114">
        <v>10</v>
      </c>
      <c r="AK3114" t="b">
        <v>0</v>
      </c>
      <c r="AL3114" t="b">
        <v>0</v>
      </c>
      <c r="AM3114" t="s">
        <v>576</v>
      </c>
      <c r="AN3114" s="1">
        <v>40428</v>
      </c>
      <c r="AO3114" s="1">
        <v>40463</v>
      </c>
      <c r="AQ3114" s="1">
        <v>40575</v>
      </c>
    </row>
    <row r="3115" spans="1:43">
      <c r="A3115" t="s">
        <v>5801</v>
      </c>
      <c r="B3115">
        <v>320006000039</v>
      </c>
      <c r="C3115" t="s">
        <v>226</v>
      </c>
      <c r="D3115" t="s">
        <v>227</v>
      </c>
      <c r="E3115">
        <v>89101</v>
      </c>
      <c r="F3115" t="s">
        <v>75</v>
      </c>
      <c r="G3115" t="s">
        <v>228</v>
      </c>
      <c r="H3115" t="s">
        <v>229</v>
      </c>
      <c r="I3115" t="b">
        <v>0</v>
      </c>
      <c r="J3115" t="b">
        <v>0</v>
      </c>
      <c r="K3115" t="b">
        <v>1</v>
      </c>
      <c r="L3115" t="b">
        <v>0</v>
      </c>
      <c r="M3115" t="b">
        <v>0</v>
      </c>
      <c r="N3115" t="b">
        <v>0</v>
      </c>
      <c r="O3115" t="s">
        <v>87</v>
      </c>
      <c r="P3115" t="b">
        <v>0</v>
      </c>
      <c r="Q3115" t="b">
        <v>0</v>
      </c>
      <c r="R3115" t="s">
        <v>211</v>
      </c>
      <c r="S3115" t="s">
        <v>100</v>
      </c>
      <c r="V3115" t="s">
        <v>60</v>
      </c>
      <c r="W3115" t="s">
        <v>61</v>
      </c>
      <c r="X3115" t="s">
        <v>62</v>
      </c>
      <c r="Y3115" t="s">
        <v>81</v>
      </c>
      <c r="Z3115">
        <v>22.99</v>
      </c>
      <c r="AA3115">
        <v>21.85</v>
      </c>
      <c r="AB3115">
        <v>5.04</v>
      </c>
      <c r="AC3115">
        <v>9</v>
      </c>
      <c r="AD3115">
        <v>394.97</v>
      </c>
      <c r="AE3115">
        <v>481.67</v>
      </c>
      <c r="AF3115">
        <v>971</v>
      </c>
      <c r="AG3115" t="b">
        <v>1</v>
      </c>
      <c r="AH3115">
        <v>462.71</v>
      </c>
      <c r="AI3115">
        <f t="shared" si="48"/>
        <v>2662.9968809010365</v>
      </c>
      <c r="AJ3115">
        <v>23</v>
      </c>
      <c r="AK3115" t="b">
        <v>1</v>
      </c>
      <c r="AL3115" t="b">
        <v>0</v>
      </c>
      <c r="AM3115" t="s">
        <v>576</v>
      </c>
      <c r="AN3115" s="1">
        <v>40303</v>
      </c>
      <c r="AO3115" s="1">
        <v>40326</v>
      </c>
      <c r="AP3115" s="1">
        <v>40338</v>
      </c>
      <c r="AQ3115" s="1">
        <v>40454</v>
      </c>
    </row>
    <row r="3116" spans="1:43">
      <c r="A3116" t="s">
        <v>5802</v>
      </c>
      <c r="B3116">
        <v>490036000254</v>
      </c>
      <c r="C3116" t="s">
        <v>5803</v>
      </c>
      <c r="D3116" t="s">
        <v>495</v>
      </c>
      <c r="E3116">
        <v>84123</v>
      </c>
      <c r="F3116" t="s">
        <v>54</v>
      </c>
      <c r="G3116" t="s">
        <v>3355</v>
      </c>
      <c r="H3116" t="s">
        <v>2069</v>
      </c>
      <c r="I3116" t="b">
        <v>0</v>
      </c>
      <c r="J3116" t="b">
        <v>0</v>
      </c>
      <c r="K3116" t="b">
        <v>1</v>
      </c>
      <c r="L3116" t="b">
        <v>0</v>
      </c>
      <c r="M3116" t="b">
        <v>0</v>
      </c>
      <c r="N3116" t="b">
        <v>0</v>
      </c>
      <c r="O3116" t="s">
        <v>77</v>
      </c>
      <c r="P3116" t="b">
        <v>0</v>
      </c>
      <c r="Q3116" t="b">
        <v>0</v>
      </c>
      <c r="R3116" t="s">
        <v>104</v>
      </c>
      <c r="S3116" t="s">
        <v>95</v>
      </c>
      <c r="T3116" t="s">
        <v>119</v>
      </c>
      <c r="U3116" t="s">
        <v>59</v>
      </c>
      <c r="V3116" t="s">
        <v>71</v>
      </c>
      <c r="W3116" t="s">
        <v>114</v>
      </c>
      <c r="X3116" t="s">
        <v>107</v>
      </c>
      <c r="Y3116" t="s">
        <v>81</v>
      </c>
      <c r="Z3116">
        <v>33.24</v>
      </c>
      <c r="AA3116">
        <v>0</v>
      </c>
      <c r="AB3116">
        <v>4.99</v>
      </c>
      <c r="AC3116">
        <v>9</v>
      </c>
      <c r="AD3116">
        <v>379.59</v>
      </c>
      <c r="AE3116">
        <v>462.91</v>
      </c>
      <c r="AF3116">
        <v>80</v>
      </c>
      <c r="AG3116" t="b">
        <v>1</v>
      </c>
      <c r="AH3116">
        <v>462.89</v>
      </c>
      <c r="AI3116">
        <f t="shared" si="48"/>
        <v>2681.6068048416701</v>
      </c>
      <c r="AJ3116">
        <v>2</v>
      </c>
      <c r="AK3116" t="b">
        <v>0</v>
      </c>
      <c r="AL3116" t="b">
        <v>0</v>
      </c>
      <c r="AM3116" t="s">
        <v>576</v>
      </c>
      <c r="AN3116" s="1">
        <v>40134</v>
      </c>
      <c r="AO3116" s="1">
        <v>40140</v>
      </c>
      <c r="AP3116" s="1">
        <v>40206</v>
      </c>
      <c r="AQ3116" s="1">
        <v>40291</v>
      </c>
    </row>
    <row r="3117" spans="1:43">
      <c r="A3117" t="s">
        <v>5804</v>
      </c>
      <c r="B3117">
        <v>120087007494</v>
      </c>
      <c r="C3117" t="s">
        <v>5805</v>
      </c>
      <c r="D3117" t="s">
        <v>257</v>
      </c>
      <c r="E3117">
        <v>33598</v>
      </c>
      <c r="F3117" t="s">
        <v>54</v>
      </c>
      <c r="G3117" t="s">
        <v>647</v>
      </c>
      <c r="H3117" t="s">
        <v>648</v>
      </c>
      <c r="I3117" t="b">
        <v>0</v>
      </c>
      <c r="J3117" t="b">
        <v>0</v>
      </c>
      <c r="K3117" t="b">
        <v>0</v>
      </c>
      <c r="L3117" t="b">
        <v>0</v>
      </c>
      <c r="M3117" t="b">
        <v>0</v>
      </c>
      <c r="N3117" t="b">
        <v>0</v>
      </c>
      <c r="O3117" t="s">
        <v>57</v>
      </c>
      <c r="P3117" t="b">
        <v>0</v>
      </c>
      <c r="Q3117" t="b">
        <v>0</v>
      </c>
      <c r="R3117" t="s">
        <v>512</v>
      </c>
      <c r="S3117" t="s">
        <v>273</v>
      </c>
      <c r="T3117" t="s">
        <v>94</v>
      </c>
      <c r="U3117" t="s">
        <v>95</v>
      </c>
      <c r="V3117" t="s">
        <v>71</v>
      </c>
      <c r="W3117" t="s">
        <v>61</v>
      </c>
      <c r="X3117" t="s">
        <v>62</v>
      </c>
      <c r="Y3117" t="s">
        <v>63</v>
      </c>
      <c r="Z3117">
        <v>5.87</v>
      </c>
      <c r="AA3117">
        <v>0</v>
      </c>
      <c r="AB3117">
        <v>5.64</v>
      </c>
      <c r="AC3117">
        <v>35</v>
      </c>
      <c r="AD3117">
        <v>422.68</v>
      </c>
      <c r="AE3117">
        <v>497.27</v>
      </c>
      <c r="AF3117">
        <v>18</v>
      </c>
      <c r="AG3117" t="b">
        <v>1</v>
      </c>
      <c r="AH3117">
        <v>463.18</v>
      </c>
      <c r="AI3117">
        <f t="shared" si="48"/>
        <v>2711.7257600793578</v>
      </c>
      <c r="AJ3117">
        <v>17</v>
      </c>
      <c r="AK3117" t="b">
        <v>1</v>
      </c>
      <c r="AL3117" t="b">
        <v>0</v>
      </c>
      <c r="AM3117" t="s">
        <v>576</v>
      </c>
      <c r="AN3117" s="1">
        <v>40622</v>
      </c>
      <c r="AO3117" s="1">
        <v>40625</v>
      </c>
      <c r="AP3117" s="1">
        <v>40626</v>
      </c>
      <c r="AQ3117" s="1">
        <v>40775</v>
      </c>
    </row>
    <row r="3118" spans="1:43">
      <c r="A3118" t="s">
        <v>5806</v>
      </c>
      <c r="B3118">
        <v>401908000904</v>
      </c>
      <c r="C3118" t="s">
        <v>5807</v>
      </c>
      <c r="D3118" t="s">
        <v>53</v>
      </c>
      <c r="E3118">
        <v>73055</v>
      </c>
      <c r="F3118" t="s">
        <v>68</v>
      </c>
      <c r="G3118" t="s">
        <v>5808</v>
      </c>
      <c r="H3118" t="s">
        <v>5809</v>
      </c>
      <c r="I3118" t="b">
        <v>0</v>
      </c>
      <c r="J3118" t="b">
        <v>0</v>
      </c>
      <c r="K3118" t="b">
        <v>0</v>
      </c>
      <c r="L3118" t="b">
        <v>0</v>
      </c>
      <c r="M3118" t="b">
        <v>0</v>
      </c>
      <c r="N3118" t="b">
        <v>0</v>
      </c>
      <c r="O3118" t="s">
        <v>57</v>
      </c>
      <c r="P3118" t="b">
        <v>0</v>
      </c>
      <c r="Q3118" t="b">
        <v>0</v>
      </c>
      <c r="R3118" t="s">
        <v>267</v>
      </c>
      <c r="S3118" t="s">
        <v>95</v>
      </c>
      <c r="V3118" t="s">
        <v>60</v>
      </c>
      <c r="W3118" t="s">
        <v>80</v>
      </c>
      <c r="X3118" t="s">
        <v>62</v>
      </c>
      <c r="Y3118" t="s">
        <v>81</v>
      </c>
      <c r="Z3118">
        <v>0</v>
      </c>
      <c r="AA3118">
        <v>26.67</v>
      </c>
      <c r="AB3118">
        <v>4.91</v>
      </c>
      <c r="AC3118">
        <v>35</v>
      </c>
      <c r="AD3118">
        <v>393.78</v>
      </c>
      <c r="AE3118">
        <v>463.27</v>
      </c>
      <c r="AF3118">
        <v>95</v>
      </c>
      <c r="AG3118" t="b">
        <v>1</v>
      </c>
      <c r="AH3118">
        <v>463.27</v>
      </c>
      <c r="AI3118">
        <f t="shared" si="48"/>
        <v>2721.1072220496717</v>
      </c>
      <c r="AJ3118">
        <v>1</v>
      </c>
      <c r="AK3118" t="b">
        <v>0</v>
      </c>
      <c r="AL3118" t="b">
        <v>0</v>
      </c>
      <c r="AM3118" t="s">
        <v>576</v>
      </c>
      <c r="AN3118" s="1">
        <v>40407</v>
      </c>
      <c r="AO3118" s="1">
        <v>40424</v>
      </c>
      <c r="AP3118" s="1">
        <v>40561</v>
      </c>
      <c r="AQ3118" s="1">
        <v>40556</v>
      </c>
    </row>
    <row r="3119" spans="1:43">
      <c r="A3119" t="s">
        <v>5810</v>
      </c>
      <c r="C3119" t="s">
        <v>5811</v>
      </c>
      <c r="D3119" t="s">
        <v>495</v>
      </c>
      <c r="E3119">
        <v>84042</v>
      </c>
      <c r="F3119" t="s">
        <v>54</v>
      </c>
      <c r="G3119" t="s">
        <v>5812</v>
      </c>
      <c r="H3119" t="s">
        <v>5057</v>
      </c>
      <c r="I3119" t="b">
        <v>1</v>
      </c>
      <c r="J3119" t="b">
        <v>0</v>
      </c>
      <c r="K3119" t="b">
        <v>0</v>
      </c>
      <c r="L3119" t="b">
        <v>0</v>
      </c>
      <c r="M3119" t="b">
        <v>0</v>
      </c>
      <c r="N3119" t="b">
        <v>0</v>
      </c>
      <c r="O3119" t="s">
        <v>57</v>
      </c>
      <c r="P3119" t="b">
        <v>0</v>
      </c>
      <c r="Q3119" t="b">
        <v>0</v>
      </c>
      <c r="R3119" t="s">
        <v>267</v>
      </c>
      <c r="S3119" t="s">
        <v>95</v>
      </c>
      <c r="T3119" t="s">
        <v>101</v>
      </c>
      <c r="U3119" t="s">
        <v>95</v>
      </c>
      <c r="V3119" t="s">
        <v>60</v>
      </c>
      <c r="W3119" t="s">
        <v>80</v>
      </c>
      <c r="X3119" t="s">
        <v>107</v>
      </c>
      <c r="Y3119" t="s">
        <v>88</v>
      </c>
      <c r="Z3119">
        <v>31.42</v>
      </c>
      <c r="AA3119">
        <v>0</v>
      </c>
      <c r="AB3119">
        <v>7.86</v>
      </c>
      <c r="AC3119">
        <v>17</v>
      </c>
      <c r="AD3119">
        <v>371</v>
      </c>
      <c r="AE3119">
        <v>452.44</v>
      </c>
      <c r="AF3119">
        <v>25</v>
      </c>
      <c r="AG3119" t="b">
        <v>1</v>
      </c>
      <c r="AH3119">
        <v>463.75</v>
      </c>
      <c r="AI3119">
        <f t="shared" si="48"/>
        <v>2771.4152858913603</v>
      </c>
      <c r="AJ3119">
        <v>4</v>
      </c>
      <c r="AK3119" t="b">
        <v>0</v>
      </c>
      <c r="AL3119" t="b">
        <v>0</v>
      </c>
      <c r="AM3119" t="s">
        <v>576</v>
      </c>
      <c r="AN3119" s="1">
        <v>39793</v>
      </c>
      <c r="AO3119" s="1">
        <v>39857</v>
      </c>
      <c r="AP3119" s="1">
        <v>39982</v>
      </c>
      <c r="AQ3119" s="1">
        <v>39860</v>
      </c>
    </row>
    <row r="3120" spans="1:43">
      <c r="A3120" t="s">
        <v>5813</v>
      </c>
      <c r="B3120">
        <v>50804000530</v>
      </c>
      <c r="C3120" t="s">
        <v>5814</v>
      </c>
      <c r="D3120" t="s">
        <v>1902</v>
      </c>
      <c r="E3120">
        <v>72301</v>
      </c>
      <c r="F3120" t="s">
        <v>54</v>
      </c>
      <c r="G3120" t="s">
        <v>5815</v>
      </c>
      <c r="H3120" t="s">
        <v>5816</v>
      </c>
      <c r="I3120" t="b">
        <v>0</v>
      </c>
      <c r="J3120" t="b">
        <v>0</v>
      </c>
      <c r="K3120" t="b">
        <v>0</v>
      </c>
      <c r="L3120" t="b">
        <v>0</v>
      </c>
      <c r="M3120" t="b">
        <v>0</v>
      </c>
      <c r="N3120" t="b">
        <v>0</v>
      </c>
      <c r="O3120" t="s">
        <v>57</v>
      </c>
      <c r="P3120" t="b">
        <v>0</v>
      </c>
      <c r="Q3120" t="b">
        <v>0</v>
      </c>
      <c r="R3120" t="s">
        <v>58</v>
      </c>
      <c r="S3120" t="s">
        <v>59</v>
      </c>
      <c r="T3120" t="s">
        <v>119</v>
      </c>
      <c r="U3120" t="s">
        <v>59</v>
      </c>
      <c r="V3120" t="s">
        <v>71</v>
      </c>
      <c r="W3120" t="s">
        <v>114</v>
      </c>
      <c r="X3120" t="s">
        <v>62</v>
      </c>
      <c r="Y3120" t="s">
        <v>88</v>
      </c>
      <c r="Z3120">
        <v>0</v>
      </c>
      <c r="AA3120">
        <v>27.22</v>
      </c>
      <c r="AB3120">
        <v>4.95</v>
      </c>
      <c r="AC3120">
        <v>35</v>
      </c>
      <c r="AD3120">
        <v>397.07</v>
      </c>
      <c r="AE3120">
        <v>467.14</v>
      </c>
      <c r="AF3120">
        <v>100</v>
      </c>
      <c r="AG3120" t="b">
        <v>1</v>
      </c>
      <c r="AH3120">
        <v>464.49</v>
      </c>
      <c r="AI3120">
        <f t="shared" si="48"/>
        <v>2849.8763509806281</v>
      </c>
      <c r="AJ3120">
        <v>8</v>
      </c>
      <c r="AK3120" t="b">
        <v>0</v>
      </c>
      <c r="AL3120" t="b">
        <v>1</v>
      </c>
      <c r="AM3120" t="s">
        <v>576</v>
      </c>
      <c r="AN3120" s="1">
        <v>40516</v>
      </c>
      <c r="AO3120" s="1">
        <v>40517</v>
      </c>
      <c r="AP3120" s="1">
        <v>40626</v>
      </c>
      <c r="AQ3120" s="1">
        <v>40662</v>
      </c>
    </row>
    <row r="3121" spans="1:43">
      <c r="A3121" t="s">
        <v>5817</v>
      </c>
      <c r="B3121">
        <v>170993005303</v>
      </c>
      <c r="C3121" t="s">
        <v>181</v>
      </c>
      <c r="D3121" t="s">
        <v>182</v>
      </c>
      <c r="E3121">
        <v>60651</v>
      </c>
      <c r="F3121" t="s">
        <v>75</v>
      </c>
      <c r="G3121" t="s">
        <v>460</v>
      </c>
      <c r="H3121" t="s">
        <v>184</v>
      </c>
      <c r="I3121" t="b">
        <v>0</v>
      </c>
      <c r="J3121" t="b">
        <v>0</v>
      </c>
      <c r="K3121" t="b">
        <v>1</v>
      </c>
      <c r="L3121" t="b">
        <v>0</v>
      </c>
      <c r="M3121" t="b">
        <v>0</v>
      </c>
      <c r="N3121" t="b">
        <v>0</v>
      </c>
      <c r="O3121" t="s">
        <v>87</v>
      </c>
      <c r="P3121" t="b">
        <v>0</v>
      </c>
      <c r="Q3121" t="b">
        <v>0</v>
      </c>
      <c r="R3121" t="s">
        <v>211</v>
      </c>
      <c r="S3121" t="s">
        <v>100</v>
      </c>
      <c r="T3121" t="s">
        <v>211</v>
      </c>
      <c r="U3121" t="s">
        <v>100</v>
      </c>
      <c r="V3121" t="s">
        <v>71</v>
      </c>
      <c r="W3121" t="s">
        <v>61</v>
      </c>
      <c r="X3121" t="s">
        <v>62</v>
      </c>
      <c r="Y3121" t="s">
        <v>81</v>
      </c>
      <c r="Z3121">
        <v>37.799999999999997</v>
      </c>
      <c r="AA3121">
        <v>0</v>
      </c>
      <c r="AB3121">
        <v>9.4499999999999993</v>
      </c>
      <c r="AC3121">
        <v>17</v>
      </c>
      <c r="AD3121">
        <v>442</v>
      </c>
      <c r="AE3121">
        <v>539.02</v>
      </c>
      <c r="AF3121">
        <v>50</v>
      </c>
      <c r="AG3121" t="b">
        <v>0</v>
      </c>
      <c r="AH3121">
        <v>464.5</v>
      </c>
      <c r="AI3121">
        <f t="shared" si="48"/>
        <v>2850.9441356439957</v>
      </c>
      <c r="AJ3121">
        <v>4</v>
      </c>
      <c r="AK3121" t="b">
        <v>0</v>
      </c>
      <c r="AL3121" t="b">
        <v>0</v>
      </c>
      <c r="AM3121" t="s">
        <v>576</v>
      </c>
      <c r="AN3121" s="1">
        <v>39315</v>
      </c>
      <c r="AO3121" s="1">
        <v>39445</v>
      </c>
      <c r="AP3121" s="1">
        <v>39588</v>
      </c>
      <c r="AQ3121" s="1">
        <v>39539</v>
      </c>
    </row>
    <row r="3122" spans="1:43">
      <c r="A3122" t="s">
        <v>5818</v>
      </c>
      <c r="B3122">
        <v>251113001804</v>
      </c>
      <c r="C3122" t="s">
        <v>584</v>
      </c>
      <c r="D3122" t="s">
        <v>707</v>
      </c>
      <c r="E3122">
        <v>1118</v>
      </c>
      <c r="F3122" t="s">
        <v>75</v>
      </c>
      <c r="G3122" t="s">
        <v>5467</v>
      </c>
      <c r="H3122" t="s">
        <v>2118</v>
      </c>
      <c r="I3122" t="b">
        <v>0</v>
      </c>
      <c r="J3122" t="b">
        <v>0</v>
      </c>
      <c r="K3122" t="b">
        <v>0</v>
      </c>
      <c r="L3122" t="b">
        <v>0</v>
      </c>
      <c r="M3122" t="b">
        <v>0</v>
      </c>
      <c r="N3122" t="b">
        <v>0</v>
      </c>
      <c r="O3122" t="s">
        <v>77</v>
      </c>
      <c r="P3122" t="b">
        <v>0</v>
      </c>
      <c r="Q3122" t="b">
        <v>0</v>
      </c>
      <c r="R3122" t="s">
        <v>101</v>
      </c>
      <c r="S3122" t="s">
        <v>95</v>
      </c>
      <c r="V3122" t="s">
        <v>71</v>
      </c>
      <c r="W3122" t="s">
        <v>114</v>
      </c>
      <c r="X3122" t="s">
        <v>62</v>
      </c>
      <c r="Y3122" t="s">
        <v>81</v>
      </c>
      <c r="Z3122">
        <v>0</v>
      </c>
      <c r="AA3122">
        <v>0</v>
      </c>
      <c r="AB3122">
        <v>5.5</v>
      </c>
      <c r="AC3122">
        <v>9</v>
      </c>
      <c r="AD3122">
        <v>380.91</v>
      </c>
      <c r="AE3122">
        <v>464.52</v>
      </c>
      <c r="AF3122">
        <v>40</v>
      </c>
      <c r="AG3122" t="b">
        <v>1</v>
      </c>
      <c r="AH3122">
        <v>464.53</v>
      </c>
      <c r="AI3122">
        <f t="shared" si="48"/>
        <v>2854.148689634098</v>
      </c>
      <c r="AJ3122">
        <v>2</v>
      </c>
      <c r="AK3122" t="b">
        <v>1</v>
      </c>
      <c r="AL3122" t="b">
        <v>0</v>
      </c>
      <c r="AM3122" t="s">
        <v>576</v>
      </c>
      <c r="AN3122" s="1">
        <v>40300</v>
      </c>
      <c r="AO3122" s="1">
        <v>40309</v>
      </c>
      <c r="AP3122" s="1">
        <v>40367</v>
      </c>
      <c r="AQ3122" s="1">
        <v>40447</v>
      </c>
    </row>
    <row r="3123" spans="1:43">
      <c r="A3123" t="s">
        <v>5819</v>
      </c>
      <c r="B3123">
        <v>470318001706</v>
      </c>
      <c r="C3123" t="s">
        <v>1356</v>
      </c>
      <c r="D3123" t="s">
        <v>222</v>
      </c>
      <c r="E3123">
        <v>37209</v>
      </c>
      <c r="F3123" t="s">
        <v>75</v>
      </c>
      <c r="G3123" t="s">
        <v>1254</v>
      </c>
      <c r="H3123" t="s">
        <v>324</v>
      </c>
      <c r="I3123" t="b">
        <v>0</v>
      </c>
      <c r="J3123" t="b">
        <v>0</v>
      </c>
      <c r="K3123" t="b">
        <v>0</v>
      </c>
      <c r="L3123" t="b">
        <v>0</v>
      </c>
      <c r="M3123" t="b">
        <v>0</v>
      </c>
      <c r="N3123" t="b">
        <v>0</v>
      </c>
      <c r="O3123" t="s">
        <v>77</v>
      </c>
      <c r="P3123" t="b">
        <v>0</v>
      </c>
      <c r="Q3123" t="b">
        <v>0</v>
      </c>
      <c r="R3123" t="s">
        <v>101</v>
      </c>
      <c r="S3123" t="s">
        <v>95</v>
      </c>
      <c r="T3123" t="s">
        <v>113</v>
      </c>
      <c r="U3123" t="s">
        <v>113</v>
      </c>
      <c r="V3123" t="s">
        <v>60</v>
      </c>
      <c r="W3123" t="s">
        <v>61</v>
      </c>
      <c r="X3123" t="s">
        <v>62</v>
      </c>
      <c r="Y3123" t="s">
        <v>81</v>
      </c>
      <c r="Z3123">
        <v>33.380000000000003</v>
      </c>
      <c r="AA3123">
        <v>0</v>
      </c>
      <c r="AB3123">
        <v>5.01</v>
      </c>
      <c r="AC3123">
        <v>9</v>
      </c>
      <c r="AD3123">
        <v>381.19</v>
      </c>
      <c r="AE3123">
        <v>464.87</v>
      </c>
      <c r="AF3123">
        <v>40</v>
      </c>
      <c r="AG3123" t="b">
        <v>1</v>
      </c>
      <c r="AH3123">
        <v>464.63</v>
      </c>
      <c r="AI3123">
        <f t="shared" si="48"/>
        <v>2864.8435362677851</v>
      </c>
      <c r="AJ3123">
        <v>4</v>
      </c>
      <c r="AK3123" t="b">
        <v>0</v>
      </c>
      <c r="AL3123" t="b">
        <v>0</v>
      </c>
      <c r="AM3123" t="s">
        <v>576</v>
      </c>
      <c r="AN3123" s="1">
        <v>39929</v>
      </c>
      <c r="AO3123" s="1">
        <v>40071</v>
      </c>
      <c r="AP3123" s="1">
        <v>40225</v>
      </c>
      <c r="AQ3123" s="1">
        <v>40073</v>
      </c>
    </row>
    <row r="3124" spans="1:43">
      <c r="A3124" t="s">
        <v>5820</v>
      </c>
      <c r="B3124">
        <v>470294000179</v>
      </c>
      <c r="C3124" t="s">
        <v>221</v>
      </c>
      <c r="D3124" t="s">
        <v>222</v>
      </c>
      <c r="E3124">
        <v>38119</v>
      </c>
      <c r="F3124" t="s">
        <v>75</v>
      </c>
      <c r="G3124" t="s">
        <v>223</v>
      </c>
      <c r="H3124" t="s">
        <v>224</v>
      </c>
      <c r="I3124" t="b">
        <v>0</v>
      </c>
      <c r="J3124" t="b">
        <v>0</v>
      </c>
      <c r="K3124" t="b">
        <v>0</v>
      </c>
      <c r="L3124" t="b">
        <v>0</v>
      </c>
      <c r="M3124" t="b">
        <v>0</v>
      </c>
      <c r="N3124" t="b">
        <v>0</v>
      </c>
      <c r="O3124" t="s">
        <v>57</v>
      </c>
      <c r="P3124" t="b">
        <v>0</v>
      </c>
      <c r="Q3124" t="b">
        <v>0</v>
      </c>
      <c r="R3124" t="s">
        <v>58</v>
      </c>
      <c r="S3124" t="s">
        <v>59</v>
      </c>
      <c r="V3124" t="s">
        <v>71</v>
      </c>
      <c r="W3124" t="s">
        <v>114</v>
      </c>
      <c r="X3124" t="s">
        <v>62</v>
      </c>
      <c r="Y3124" t="s">
        <v>81</v>
      </c>
      <c r="Z3124">
        <v>0</v>
      </c>
      <c r="AA3124">
        <v>0</v>
      </c>
      <c r="AB3124">
        <v>5.33</v>
      </c>
      <c r="AC3124">
        <v>35</v>
      </c>
      <c r="AD3124">
        <v>395.71</v>
      </c>
      <c r="AE3124">
        <v>465.54</v>
      </c>
      <c r="AF3124">
        <v>20</v>
      </c>
      <c r="AG3124" t="b">
        <v>1</v>
      </c>
      <c r="AH3124">
        <v>464.66</v>
      </c>
      <c r="AI3124">
        <f t="shared" si="48"/>
        <v>2868.0558902578941</v>
      </c>
      <c r="AJ3124">
        <v>15</v>
      </c>
      <c r="AK3124" t="b">
        <v>0</v>
      </c>
      <c r="AL3124" t="b">
        <v>0</v>
      </c>
      <c r="AM3124" t="s">
        <v>576</v>
      </c>
      <c r="AN3124" s="1">
        <v>40407</v>
      </c>
      <c r="AO3124" s="1">
        <v>40505</v>
      </c>
      <c r="AQ3124" s="1">
        <v>40557</v>
      </c>
    </row>
    <row r="3125" spans="1:43">
      <c r="A3125" t="s">
        <v>5821</v>
      </c>
      <c r="B3125">
        <v>450231000488</v>
      </c>
      <c r="C3125" t="s">
        <v>937</v>
      </c>
      <c r="D3125" t="s">
        <v>196</v>
      </c>
      <c r="E3125">
        <v>29611</v>
      </c>
      <c r="F3125" t="s">
        <v>54</v>
      </c>
      <c r="G3125" t="s">
        <v>938</v>
      </c>
      <c r="H3125" t="s">
        <v>937</v>
      </c>
      <c r="I3125" t="b">
        <v>0</v>
      </c>
      <c r="J3125" t="b">
        <v>0</v>
      </c>
      <c r="K3125" t="b">
        <v>0</v>
      </c>
      <c r="L3125" t="b">
        <v>0</v>
      </c>
      <c r="M3125" t="b">
        <v>0</v>
      </c>
      <c r="N3125" t="b">
        <v>0</v>
      </c>
      <c r="O3125" t="s">
        <v>87</v>
      </c>
      <c r="P3125" t="b">
        <v>0</v>
      </c>
      <c r="Q3125" t="b">
        <v>0</v>
      </c>
      <c r="R3125" t="s">
        <v>58</v>
      </c>
      <c r="S3125" t="s">
        <v>59</v>
      </c>
      <c r="T3125" t="s">
        <v>357</v>
      </c>
      <c r="U3125" t="s">
        <v>137</v>
      </c>
      <c r="V3125" t="s">
        <v>60</v>
      </c>
      <c r="W3125" t="s">
        <v>114</v>
      </c>
      <c r="X3125" t="s">
        <v>62</v>
      </c>
      <c r="Y3125" t="s">
        <v>81</v>
      </c>
      <c r="Z3125">
        <v>8.24</v>
      </c>
      <c r="AA3125">
        <v>24.44</v>
      </c>
      <c r="AB3125">
        <v>5.2</v>
      </c>
      <c r="AC3125">
        <v>35</v>
      </c>
      <c r="AD3125">
        <v>419.58</v>
      </c>
      <c r="AE3125">
        <v>493.62</v>
      </c>
      <c r="AF3125">
        <v>50</v>
      </c>
      <c r="AG3125" t="b">
        <v>1</v>
      </c>
      <c r="AH3125">
        <v>464.68</v>
      </c>
      <c r="AI3125">
        <f t="shared" si="48"/>
        <v>2870.1984595846288</v>
      </c>
      <c r="AJ3125">
        <v>19</v>
      </c>
      <c r="AK3125" t="b">
        <v>0</v>
      </c>
      <c r="AL3125" t="b">
        <v>0</v>
      </c>
      <c r="AM3125" t="s">
        <v>576</v>
      </c>
      <c r="AN3125" s="1">
        <v>40536</v>
      </c>
      <c r="AO3125" s="1">
        <v>40575</v>
      </c>
      <c r="AP3125" s="1">
        <v>40575</v>
      </c>
      <c r="AQ3125" s="1">
        <v>40683</v>
      </c>
    </row>
    <row r="3126" spans="1:43">
      <c r="A3126" t="s">
        <v>5822</v>
      </c>
      <c r="B3126">
        <v>120192002641</v>
      </c>
      <c r="C3126" t="s">
        <v>5823</v>
      </c>
      <c r="D3126" t="s">
        <v>257</v>
      </c>
      <c r="E3126">
        <v>32725</v>
      </c>
      <c r="F3126" t="s">
        <v>75</v>
      </c>
      <c r="G3126" t="s">
        <v>5824</v>
      </c>
      <c r="H3126" t="s">
        <v>5825</v>
      </c>
      <c r="I3126" t="b">
        <v>0</v>
      </c>
      <c r="J3126" t="b">
        <v>0</v>
      </c>
      <c r="K3126" t="b">
        <v>0</v>
      </c>
      <c r="L3126" t="b">
        <v>0</v>
      </c>
      <c r="M3126" t="b">
        <v>0</v>
      </c>
      <c r="N3126" t="b">
        <v>0</v>
      </c>
      <c r="O3126" t="s">
        <v>77</v>
      </c>
      <c r="P3126" t="b">
        <v>0</v>
      </c>
      <c r="Q3126" t="b">
        <v>0</v>
      </c>
      <c r="R3126" t="s">
        <v>104</v>
      </c>
      <c r="S3126" t="s">
        <v>95</v>
      </c>
      <c r="V3126" t="s">
        <v>71</v>
      </c>
      <c r="W3126" t="s">
        <v>114</v>
      </c>
      <c r="X3126" t="s">
        <v>62</v>
      </c>
      <c r="Y3126" t="s">
        <v>88</v>
      </c>
      <c r="Z3126">
        <v>33.630000000000003</v>
      </c>
      <c r="AA3126">
        <v>0</v>
      </c>
      <c r="AB3126">
        <v>8.41</v>
      </c>
      <c r="AC3126">
        <v>17</v>
      </c>
      <c r="AD3126">
        <v>395</v>
      </c>
      <c r="AE3126">
        <v>481.71</v>
      </c>
      <c r="AF3126">
        <v>50</v>
      </c>
      <c r="AG3126" t="b">
        <v>1</v>
      </c>
      <c r="AH3126">
        <v>464.7</v>
      </c>
      <c r="AI3126">
        <f t="shared" si="48"/>
        <v>2872.3418289113638</v>
      </c>
      <c r="AJ3126">
        <v>2</v>
      </c>
      <c r="AK3126" t="b">
        <v>1</v>
      </c>
      <c r="AL3126" t="b">
        <v>0</v>
      </c>
      <c r="AM3126" t="s">
        <v>290</v>
      </c>
      <c r="AN3126" s="1">
        <v>39671</v>
      </c>
      <c r="AO3126" s="1">
        <v>39811</v>
      </c>
      <c r="AQ3126" s="1">
        <v>39825</v>
      </c>
    </row>
    <row r="3127" spans="1:43">
      <c r="A3127" t="s">
        <v>5826</v>
      </c>
      <c r="B3127">
        <v>120087000980</v>
      </c>
      <c r="C3127" t="s">
        <v>1456</v>
      </c>
      <c r="D3127" t="s">
        <v>257</v>
      </c>
      <c r="E3127">
        <v>33584</v>
      </c>
      <c r="F3127" t="s">
        <v>54</v>
      </c>
      <c r="G3127" t="s">
        <v>647</v>
      </c>
      <c r="H3127" t="s">
        <v>648</v>
      </c>
      <c r="I3127" t="b">
        <v>0</v>
      </c>
      <c r="J3127" t="b">
        <v>0</v>
      </c>
      <c r="K3127" t="b">
        <v>0</v>
      </c>
      <c r="L3127" t="b">
        <v>0</v>
      </c>
      <c r="M3127" t="b">
        <v>0</v>
      </c>
      <c r="N3127" t="b">
        <v>0</v>
      </c>
      <c r="O3127" t="s">
        <v>57</v>
      </c>
      <c r="P3127" t="b">
        <v>0</v>
      </c>
      <c r="Q3127" t="b">
        <v>0</v>
      </c>
      <c r="R3127" t="s">
        <v>58</v>
      </c>
      <c r="S3127" t="s">
        <v>59</v>
      </c>
      <c r="V3127" t="s">
        <v>71</v>
      </c>
      <c r="W3127" t="s">
        <v>114</v>
      </c>
      <c r="X3127" t="s">
        <v>62</v>
      </c>
      <c r="Y3127" t="s">
        <v>81</v>
      </c>
      <c r="Z3127">
        <v>0</v>
      </c>
      <c r="AA3127">
        <v>0</v>
      </c>
      <c r="AB3127">
        <v>5.32</v>
      </c>
      <c r="AC3127">
        <v>35</v>
      </c>
      <c r="AD3127">
        <v>395.12</v>
      </c>
      <c r="AE3127">
        <v>464.85</v>
      </c>
      <c r="AF3127">
        <v>42</v>
      </c>
      <c r="AG3127" t="b">
        <v>1</v>
      </c>
      <c r="AH3127">
        <v>464.84</v>
      </c>
      <c r="AI3127">
        <f t="shared" si="48"/>
        <v>2887.367814198521</v>
      </c>
      <c r="AJ3127">
        <v>11</v>
      </c>
      <c r="AK3127" t="b">
        <v>1</v>
      </c>
      <c r="AL3127" t="b">
        <v>0</v>
      </c>
      <c r="AM3127" t="s">
        <v>576</v>
      </c>
      <c r="AN3127" s="1">
        <v>40622</v>
      </c>
      <c r="AO3127" s="1">
        <v>40622</v>
      </c>
      <c r="AP3127" s="1">
        <v>40630</v>
      </c>
      <c r="AQ3127" s="1">
        <v>40773</v>
      </c>
    </row>
    <row r="3128" spans="1:43">
      <c r="A3128" t="s">
        <v>5827</v>
      </c>
      <c r="B3128">
        <v>360246000032</v>
      </c>
      <c r="C3128" t="s">
        <v>372</v>
      </c>
      <c r="D3128" t="s">
        <v>74</v>
      </c>
      <c r="E3128">
        <v>12202</v>
      </c>
      <c r="F3128" t="s">
        <v>75</v>
      </c>
      <c r="G3128" t="s">
        <v>373</v>
      </c>
      <c r="H3128" t="s">
        <v>372</v>
      </c>
      <c r="I3128" t="b">
        <v>0</v>
      </c>
      <c r="J3128" t="b">
        <v>0</v>
      </c>
      <c r="K3128" t="b">
        <v>0</v>
      </c>
      <c r="L3128" t="b">
        <v>0</v>
      </c>
      <c r="M3128" t="b">
        <v>0</v>
      </c>
      <c r="N3128" t="b">
        <v>0</v>
      </c>
      <c r="O3128" t="s">
        <v>57</v>
      </c>
      <c r="P3128" t="b">
        <v>0</v>
      </c>
      <c r="Q3128" t="b">
        <v>0</v>
      </c>
      <c r="R3128" t="s">
        <v>267</v>
      </c>
      <c r="S3128" t="s">
        <v>95</v>
      </c>
      <c r="T3128" t="s">
        <v>94</v>
      </c>
      <c r="U3128" t="s">
        <v>95</v>
      </c>
      <c r="V3128" t="s">
        <v>60</v>
      </c>
      <c r="W3128" t="s">
        <v>61</v>
      </c>
      <c r="X3128" t="s">
        <v>62</v>
      </c>
      <c r="Y3128" t="s">
        <v>151</v>
      </c>
      <c r="Z3128">
        <v>0</v>
      </c>
      <c r="AA3128">
        <v>0</v>
      </c>
      <c r="AB3128">
        <v>5.32</v>
      </c>
      <c r="AC3128">
        <v>35</v>
      </c>
      <c r="AD3128">
        <v>395.12</v>
      </c>
      <c r="AE3128">
        <v>464.85</v>
      </c>
      <c r="AF3128">
        <v>110</v>
      </c>
      <c r="AG3128" t="b">
        <v>1</v>
      </c>
      <c r="AH3128">
        <v>464.85</v>
      </c>
      <c r="AI3128">
        <f t="shared" si="48"/>
        <v>2888.4425988618946</v>
      </c>
      <c r="AJ3128">
        <v>2</v>
      </c>
      <c r="AK3128" t="b">
        <v>0</v>
      </c>
      <c r="AL3128" t="b">
        <v>0</v>
      </c>
      <c r="AM3128" t="s">
        <v>576</v>
      </c>
      <c r="AN3128" s="1">
        <v>40551</v>
      </c>
      <c r="AO3128" s="1">
        <v>40626</v>
      </c>
      <c r="AQ3128" s="1">
        <v>40700</v>
      </c>
    </row>
    <row r="3129" spans="1:43">
      <c r="A3129" t="s">
        <v>5828</v>
      </c>
      <c r="C3129" t="s">
        <v>483</v>
      </c>
      <c r="D3129" t="s">
        <v>74</v>
      </c>
      <c r="E3129">
        <v>11234</v>
      </c>
      <c r="F3129" t="s">
        <v>75</v>
      </c>
      <c r="G3129" t="s">
        <v>76</v>
      </c>
      <c r="H3129" t="s">
        <v>483</v>
      </c>
      <c r="I3129" t="b">
        <v>0</v>
      </c>
      <c r="J3129" t="b">
        <v>1</v>
      </c>
      <c r="K3129" t="b">
        <v>0</v>
      </c>
      <c r="L3129" t="b">
        <v>0</v>
      </c>
      <c r="M3129" t="b">
        <v>0</v>
      </c>
      <c r="N3129" t="b">
        <v>0</v>
      </c>
      <c r="O3129" t="s">
        <v>57</v>
      </c>
      <c r="P3129" t="b">
        <v>0</v>
      </c>
      <c r="Q3129" t="b">
        <v>0</v>
      </c>
      <c r="R3129" t="s">
        <v>119</v>
      </c>
      <c r="S3129" t="s">
        <v>59</v>
      </c>
      <c r="T3129" t="s">
        <v>113</v>
      </c>
      <c r="U3129" t="s">
        <v>113</v>
      </c>
      <c r="V3129" t="s">
        <v>60</v>
      </c>
      <c r="W3129" t="s">
        <v>61</v>
      </c>
      <c r="X3129" t="s">
        <v>107</v>
      </c>
      <c r="Y3129" t="s">
        <v>81</v>
      </c>
      <c r="Z3129">
        <v>33.42</v>
      </c>
      <c r="AA3129">
        <v>0</v>
      </c>
      <c r="AB3129">
        <v>5.01</v>
      </c>
      <c r="AC3129">
        <v>9</v>
      </c>
      <c r="AD3129">
        <v>381.66</v>
      </c>
      <c r="AE3129">
        <v>465.44</v>
      </c>
      <c r="AF3129">
        <v>25</v>
      </c>
      <c r="AG3129" t="b">
        <v>1</v>
      </c>
      <c r="AH3129">
        <v>465.44</v>
      </c>
      <c r="AI3129">
        <f t="shared" si="48"/>
        <v>2952.208894000632</v>
      </c>
      <c r="AJ3129">
        <v>8</v>
      </c>
      <c r="AK3129" t="b">
        <v>0</v>
      </c>
      <c r="AL3129" t="b">
        <v>1</v>
      </c>
      <c r="AM3129" t="s">
        <v>576</v>
      </c>
      <c r="AN3129" s="1">
        <v>40286</v>
      </c>
      <c r="AO3129" s="1">
        <v>40429</v>
      </c>
      <c r="AP3129" s="1">
        <v>40429</v>
      </c>
      <c r="AQ3129" s="1">
        <v>40435</v>
      </c>
    </row>
    <row r="3130" spans="1:43">
      <c r="A3130" t="s">
        <v>5829</v>
      </c>
      <c r="C3130" t="s">
        <v>5830</v>
      </c>
      <c r="D3130" t="s">
        <v>191</v>
      </c>
      <c r="E3130">
        <v>8854</v>
      </c>
      <c r="F3130" t="s">
        <v>54</v>
      </c>
      <c r="G3130" t="s">
        <v>5831</v>
      </c>
      <c r="H3130" t="s">
        <v>856</v>
      </c>
      <c r="I3130" t="b">
        <v>0</v>
      </c>
      <c r="J3130" t="b">
        <v>0</v>
      </c>
      <c r="K3130" t="b">
        <v>0</v>
      </c>
      <c r="L3130" t="b">
        <v>0</v>
      </c>
      <c r="M3130" t="b">
        <v>0</v>
      </c>
      <c r="N3130" t="b">
        <v>0</v>
      </c>
      <c r="O3130" t="s">
        <v>77</v>
      </c>
      <c r="P3130" t="b">
        <v>0</v>
      </c>
      <c r="Q3130" t="b">
        <v>0</v>
      </c>
      <c r="R3130" t="s">
        <v>113</v>
      </c>
      <c r="S3130" t="s">
        <v>113</v>
      </c>
      <c r="T3130" t="s">
        <v>211</v>
      </c>
      <c r="U3130" t="s">
        <v>100</v>
      </c>
      <c r="V3130" t="s">
        <v>71</v>
      </c>
      <c r="W3130" t="s">
        <v>80</v>
      </c>
      <c r="X3130" t="s">
        <v>62</v>
      </c>
      <c r="Y3130" t="s">
        <v>88</v>
      </c>
      <c r="Z3130">
        <v>3.52</v>
      </c>
      <c r="AA3130">
        <v>0</v>
      </c>
      <c r="AB3130">
        <v>5.28</v>
      </c>
      <c r="AC3130">
        <v>35</v>
      </c>
      <c r="AD3130">
        <v>395.74</v>
      </c>
      <c r="AE3130">
        <v>465.58</v>
      </c>
      <c r="AF3130">
        <v>30</v>
      </c>
      <c r="AG3130" t="b">
        <v>1</v>
      </c>
      <c r="AH3130">
        <v>465.58</v>
      </c>
      <c r="AI3130">
        <f t="shared" si="48"/>
        <v>2967.4420792877891</v>
      </c>
      <c r="AJ3130">
        <v>1</v>
      </c>
      <c r="AK3130" t="b">
        <v>0</v>
      </c>
      <c r="AL3130" t="b">
        <v>0</v>
      </c>
      <c r="AM3130" t="s">
        <v>576</v>
      </c>
      <c r="AN3130" s="1">
        <v>40472</v>
      </c>
      <c r="AO3130" s="1">
        <v>40486</v>
      </c>
      <c r="AP3130" s="1">
        <v>40585</v>
      </c>
      <c r="AQ3130" s="1">
        <v>40622</v>
      </c>
    </row>
    <row r="3131" spans="1:43">
      <c r="A3131" t="s">
        <v>5832</v>
      </c>
      <c r="C3131" t="s">
        <v>73</v>
      </c>
      <c r="D3131" t="s">
        <v>74</v>
      </c>
      <c r="E3131">
        <v>10457</v>
      </c>
      <c r="F3131" t="s">
        <v>75</v>
      </c>
      <c r="G3131" t="s">
        <v>331</v>
      </c>
      <c r="H3131" t="s">
        <v>73</v>
      </c>
      <c r="I3131" t="b">
        <v>0</v>
      </c>
      <c r="J3131" t="b">
        <v>0</v>
      </c>
      <c r="K3131" t="b">
        <v>0</v>
      </c>
      <c r="L3131" t="b">
        <v>0</v>
      </c>
      <c r="M3131" t="b">
        <v>0</v>
      </c>
      <c r="N3131" t="b">
        <v>0</v>
      </c>
      <c r="O3131" t="s">
        <v>87</v>
      </c>
      <c r="P3131" t="b">
        <v>1</v>
      </c>
      <c r="Q3131" t="b">
        <v>0</v>
      </c>
      <c r="R3131" t="s">
        <v>94</v>
      </c>
      <c r="S3131" t="s">
        <v>95</v>
      </c>
      <c r="T3131" t="s">
        <v>104</v>
      </c>
      <c r="U3131" t="s">
        <v>95</v>
      </c>
      <c r="V3131" t="s">
        <v>60</v>
      </c>
      <c r="W3131" t="s">
        <v>61</v>
      </c>
      <c r="X3131" t="s">
        <v>62</v>
      </c>
      <c r="Y3131" t="s">
        <v>151</v>
      </c>
      <c r="Z3131">
        <v>6.92</v>
      </c>
      <c r="AA3131">
        <v>0</v>
      </c>
      <c r="AB3131">
        <v>5.23</v>
      </c>
      <c r="AC3131">
        <v>35</v>
      </c>
      <c r="AD3131">
        <v>395.85</v>
      </c>
      <c r="AE3131">
        <v>465.71</v>
      </c>
      <c r="AF3131">
        <v>75</v>
      </c>
      <c r="AG3131" t="b">
        <v>0</v>
      </c>
      <c r="AH3131">
        <v>465.71</v>
      </c>
      <c r="AI3131">
        <f t="shared" si="48"/>
        <v>2981.6222799115785</v>
      </c>
      <c r="AJ3131">
        <v>5</v>
      </c>
      <c r="AK3131" t="b">
        <v>0</v>
      </c>
      <c r="AL3131" t="b">
        <v>1</v>
      </c>
      <c r="AM3131" t="s">
        <v>576</v>
      </c>
      <c r="AN3131" s="1">
        <v>40520</v>
      </c>
      <c r="AO3131" s="1">
        <v>40522</v>
      </c>
      <c r="AP3131" s="1">
        <v>40623</v>
      </c>
      <c r="AQ3131" s="1">
        <v>40667</v>
      </c>
    </row>
    <row r="3132" spans="1:43">
      <c r="A3132" t="s">
        <v>5833</v>
      </c>
      <c r="B3132">
        <v>450144000261</v>
      </c>
      <c r="C3132" t="s">
        <v>925</v>
      </c>
      <c r="D3132" t="s">
        <v>196</v>
      </c>
      <c r="E3132">
        <v>29466</v>
      </c>
      <c r="F3132" t="s">
        <v>68</v>
      </c>
      <c r="G3132" t="s">
        <v>1299</v>
      </c>
      <c r="H3132" t="s">
        <v>1298</v>
      </c>
      <c r="I3132" t="b">
        <v>0</v>
      </c>
      <c r="J3132" t="b">
        <v>0</v>
      </c>
      <c r="K3132" t="b">
        <v>0</v>
      </c>
      <c r="L3132" t="b">
        <v>0</v>
      </c>
      <c r="M3132" t="b">
        <v>0</v>
      </c>
      <c r="N3132" t="b">
        <v>0</v>
      </c>
      <c r="O3132" t="s">
        <v>77</v>
      </c>
      <c r="P3132" t="b">
        <v>0</v>
      </c>
      <c r="Q3132" t="b">
        <v>0</v>
      </c>
      <c r="R3132" t="s">
        <v>104</v>
      </c>
      <c r="S3132" t="s">
        <v>95</v>
      </c>
      <c r="V3132" t="s">
        <v>71</v>
      </c>
      <c r="W3132" t="s">
        <v>114</v>
      </c>
      <c r="X3132" t="s">
        <v>107</v>
      </c>
      <c r="Y3132" t="s">
        <v>88</v>
      </c>
      <c r="Z3132">
        <v>32.39</v>
      </c>
      <c r="AA3132">
        <v>16.2</v>
      </c>
      <c r="AB3132">
        <v>8.1</v>
      </c>
      <c r="AC3132">
        <v>17</v>
      </c>
      <c r="AD3132">
        <v>398</v>
      </c>
      <c r="AE3132">
        <v>485.37</v>
      </c>
      <c r="AF3132">
        <v>120</v>
      </c>
      <c r="AG3132" t="b">
        <v>1</v>
      </c>
      <c r="AH3132">
        <v>466.25</v>
      </c>
      <c r="AI3132">
        <f t="shared" si="48"/>
        <v>3040.8864517334787</v>
      </c>
      <c r="AJ3132">
        <v>8</v>
      </c>
      <c r="AK3132" t="b">
        <v>0</v>
      </c>
      <c r="AL3132" t="b">
        <v>0</v>
      </c>
      <c r="AM3132" t="s">
        <v>576</v>
      </c>
      <c r="AN3132" s="1">
        <v>39373</v>
      </c>
      <c r="AO3132" s="1">
        <v>39428</v>
      </c>
      <c r="AP3132" s="1">
        <v>39517</v>
      </c>
      <c r="AQ3132" s="1">
        <v>39585</v>
      </c>
    </row>
    <row r="3133" spans="1:43">
      <c r="A3133" t="s">
        <v>5834</v>
      </c>
      <c r="C3133" t="s">
        <v>270</v>
      </c>
      <c r="D3133" t="s">
        <v>128</v>
      </c>
      <c r="E3133">
        <v>90280</v>
      </c>
      <c r="F3133" t="s">
        <v>54</v>
      </c>
      <c r="G3133" t="s">
        <v>271</v>
      </c>
      <c r="H3133" t="s">
        <v>130</v>
      </c>
      <c r="I3133" t="b">
        <v>1</v>
      </c>
      <c r="J3133" t="b">
        <v>0</v>
      </c>
      <c r="K3133" t="b">
        <v>0</v>
      </c>
      <c r="L3133" t="b">
        <v>0</v>
      </c>
      <c r="M3133" t="b">
        <v>0</v>
      </c>
      <c r="N3133" t="b">
        <v>1</v>
      </c>
      <c r="O3133" t="s">
        <v>77</v>
      </c>
      <c r="P3133" t="b">
        <v>0</v>
      </c>
      <c r="Q3133" t="b">
        <v>0</v>
      </c>
      <c r="R3133" t="s">
        <v>58</v>
      </c>
      <c r="S3133" t="s">
        <v>59</v>
      </c>
      <c r="T3133" t="s">
        <v>230</v>
      </c>
      <c r="U3133" t="s">
        <v>59</v>
      </c>
      <c r="V3133" t="s">
        <v>60</v>
      </c>
      <c r="W3133" t="s">
        <v>80</v>
      </c>
      <c r="X3133" t="s">
        <v>436</v>
      </c>
      <c r="Y3133" t="s">
        <v>81</v>
      </c>
      <c r="Z3133">
        <v>0</v>
      </c>
      <c r="AA3133">
        <v>29.9</v>
      </c>
      <c r="AB3133">
        <v>4.9000000000000004</v>
      </c>
      <c r="AC3133">
        <v>35</v>
      </c>
      <c r="AD3133">
        <v>396.6</v>
      </c>
      <c r="AE3133">
        <v>466.59</v>
      </c>
      <c r="AF3133">
        <v>27</v>
      </c>
      <c r="AG3133" t="b">
        <v>1</v>
      </c>
      <c r="AH3133">
        <v>466.59</v>
      </c>
      <c r="AI3133">
        <f t="shared" si="48"/>
        <v>3078.5001302880037</v>
      </c>
      <c r="AJ3133">
        <v>3</v>
      </c>
      <c r="AK3133" t="b">
        <v>0</v>
      </c>
      <c r="AL3133" t="b">
        <v>1</v>
      </c>
      <c r="AM3133" t="s">
        <v>576</v>
      </c>
      <c r="AN3133" s="1">
        <v>40547</v>
      </c>
      <c r="AO3133" s="1">
        <v>40548</v>
      </c>
      <c r="AP3133" s="1">
        <v>40631</v>
      </c>
      <c r="AQ3133" s="1">
        <v>40698</v>
      </c>
    </row>
    <row r="3134" spans="1:43">
      <c r="A3134" t="s">
        <v>5835</v>
      </c>
      <c r="C3134" t="s">
        <v>73</v>
      </c>
      <c r="D3134" t="s">
        <v>74</v>
      </c>
      <c r="E3134">
        <v>10455</v>
      </c>
      <c r="F3134" t="s">
        <v>75</v>
      </c>
      <c r="G3134" t="s">
        <v>76</v>
      </c>
      <c r="H3134" t="s">
        <v>73</v>
      </c>
      <c r="I3134" t="b">
        <v>0</v>
      </c>
      <c r="J3134" t="b">
        <v>0</v>
      </c>
      <c r="K3134" t="b">
        <v>0</v>
      </c>
      <c r="L3134" t="b">
        <v>0</v>
      </c>
      <c r="M3134" t="b">
        <v>0</v>
      </c>
      <c r="N3134" t="b">
        <v>0</v>
      </c>
      <c r="O3134" t="s">
        <v>87</v>
      </c>
      <c r="P3134" t="b">
        <v>1</v>
      </c>
      <c r="Q3134" t="b">
        <v>0</v>
      </c>
      <c r="R3134" t="s">
        <v>58</v>
      </c>
      <c r="S3134" t="s">
        <v>59</v>
      </c>
      <c r="V3134" t="s">
        <v>60</v>
      </c>
      <c r="W3134" t="s">
        <v>114</v>
      </c>
      <c r="X3134" t="s">
        <v>62</v>
      </c>
      <c r="Y3134" t="s">
        <v>81</v>
      </c>
      <c r="Z3134">
        <v>0</v>
      </c>
      <c r="AA3134">
        <v>0</v>
      </c>
      <c r="AB3134">
        <v>5.35</v>
      </c>
      <c r="AC3134">
        <v>35</v>
      </c>
      <c r="AD3134">
        <v>396.85</v>
      </c>
      <c r="AE3134">
        <v>466.88</v>
      </c>
      <c r="AF3134">
        <v>22</v>
      </c>
      <c r="AG3134" t="b">
        <v>1</v>
      </c>
      <c r="AH3134">
        <v>466.88</v>
      </c>
      <c r="AI3134">
        <f t="shared" si="48"/>
        <v>3110.765085525692</v>
      </c>
      <c r="AJ3134">
        <v>2</v>
      </c>
      <c r="AK3134" t="b">
        <v>0</v>
      </c>
      <c r="AL3134" t="b">
        <v>1</v>
      </c>
      <c r="AM3134" t="s">
        <v>576</v>
      </c>
      <c r="AN3134" s="1">
        <v>40538</v>
      </c>
      <c r="AO3134" s="1">
        <v>40543</v>
      </c>
      <c r="AQ3134" s="1">
        <v>40684</v>
      </c>
    </row>
    <row r="3135" spans="1:43">
      <c r="A3135" t="s">
        <v>5836</v>
      </c>
      <c r="C3135" t="s">
        <v>429</v>
      </c>
      <c r="D3135" t="s">
        <v>67</v>
      </c>
      <c r="E3135">
        <v>27610</v>
      </c>
      <c r="F3135" t="s">
        <v>75</v>
      </c>
      <c r="G3135" t="s">
        <v>430</v>
      </c>
      <c r="H3135" t="s">
        <v>431</v>
      </c>
      <c r="I3135" t="b">
        <v>0</v>
      </c>
      <c r="J3135" t="b">
        <v>1</v>
      </c>
      <c r="K3135" t="b">
        <v>0</v>
      </c>
      <c r="L3135" t="b">
        <v>0</v>
      </c>
      <c r="M3135" t="b">
        <v>0</v>
      </c>
      <c r="N3135" t="b">
        <v>0</v>
      </c>
      <c r="O3135" t="s">
        <v>142</v>
      </c>
      <c r="P3135" t="b">
        <v>0</v>
      </c>
      <c r="Q3135" t="b">
        <v>0</v>
      </c>
      <c r="R3135" t="s">
        <v>267</v>
      </c>
      <c r="S3135" t="s">
        <v>95</v>
      </c>
      <c r="V3135" t="s">
        <v>71</v>
      </c>
      <c r="W3135" t="s">
        <v>61</v>
      </c>
      <c r="X3135" t="s">
        <v>107</v>
      </c>
      <c r="Y3135" t="s">
        <v>88</v>
      </c>
      <c r="Z3135">
        <v>32.299999999999997</v>
      </c>
      <c r="AA3135">
        <v>13.73</v>
      </c>
      <c r="AB3135">
        <v>4.84</v>
      </c>
      <c r="AC3135">
        <v>9</v>
      </c>
      <c r="AD3135">
        <v>382.86</v>
      </c>
      <c r="AE3135">
        <v>466.9</v>
      </c>
      <c r="AF3135">
        <v>120</v>
      </c>
      <c r="AG3135" t="b">
        <v>1</v>
      </c>
      <c r="AH3135">
        <v>466.9</v>
      </c>
      <c r="AI3135">
        <f t="shared" si="48"/>
        <v>3112.9964548524267</v>
      </c>
      <c r="AJ3135">
        <v>2</v>
      </c>
      <c r="AK3135" t="b">
        <v>1</v>
      </c>
      <c r="AL3135" t="b">
        <v>0</v>
      </c>
      <c r="AM3135" t="s">
        <v>576</v>
      </c>
      <c r="AN3135" s="1">
        <v>40102</v>
      </c>
      <c r="AO3135" s="1">
        <v>40105</v>
      </c>
      <c r="AP3135" s="1">
        <v>40344</v>
      </c>
      <c r="AQ3135" s="1">
        <v>40259</v>
      </c>
    </row>
    <row r="3136" spans="1:43">
      <c r="A3136" t="s">
        <v>5837</v>
      </c>
      <c r="B3136">
        <v>251005001659</v>
      </c>
      <c r="C3136" t="s">
        <v>1090</v>
      </c>
      <c r="D3136" t="s">
        <v>707</v>
      </c>
      <c r="E3136">
        <v>2151</v>
      </c>
      <c r="F3136" t="s">
        <v>54</v>
      </c>
      <c r="G3136" t="s">
        <v>1091</v>
      </c>
      <c r="H3136" t="s">
        <v>1092</v>
      </c>
      <c r="I3136" t="b">
        <v>0</v>
      </c>
      <c r="J3136" t="b">
        <v>0</v>
      </c>
      <c r="K3136" t="b">
        <v>0</v>
      </c>
      <c r="L3136" t="b">
        <v>0</v>
      </c>
      <c r="M3136" t="b">
        <v>0</v>
      </c>
      <c r="N3136" t="b">
        <v>0</v>
      </c>
      <c r="O3136" t="s">
        <v>57</v>
      </c>
      <c r="P3136" t="b">
        <v>0</v>
      </c>
      <c r="Q3136" t="b">
        <v>0</v>
      </c>
      <c r="R3136" t="s">
        <v>101</v>
      </c>
      <c r="S3136" t="s">
        <v>95</v>
      </c>
      <c r="V3136" t="s">
        <v>71</v>
      </c>
      <c r="W3136" t="s">
        <v>80</v>
      </c>
      <c r="X3136" t="s">
        <v>62</v>
      </c>
      <c r="Y3136" t="s">
        <v>88</v>
      </c>
      <c r="Z3136">
        <v>33.799999999999997</v>
      </c>
      <c r="AA3136">
        <v>0</v>
      </c>
      <c r="AB3136">
        <v>8.4499999999999993</v>
      </c>
      <c r="AC3136">
        <v>17</v>
      </c>
      <c r="AD3136">
        <v>397</v>
      </c>
      <c r="AE3136">
        <v>484.15</v>
      </c>
      <c r="AF3136">
        <v>100</v>
      </c>
      <c r="AG3136" t="b">
        <v>1</v>
      </c>
      <c r="AH3136">
        <v>467.06</v>
      </c>
      <c r="AI3136">
        <f t="shared" si="48"/>
        <v>3130.8762094663252</v>
      </c>
      <c r="AJ3136">
        <v>2</v>
      </c>
      <c r="AK3136" t="b">
        <v>1</v>
      </c>
      <c r="AL3136" t="b">
        <v>0</v>
      </c>
      <c r="AM3136" t="s">
        <v>576</v>
      </c>
      <c r="AN3136" s="1">
        <v>39900</v>
      </c>
      <c r="AO3136" s="1">
        <v>39904</v>
      </c>
      <c r="AP3136" s="1">
        <v>40085</v>
      </c>
      <c r="AQ3136" s="1">
        <v>40055</v>
      </c>
    </row>
    <row r="3137" spans="1:43">
      <c r="A3137" t="s">
        <v>5838</v>
      </c>
      <c r="B3137">
        <v>170531000216</v>
      </c>
      <c r="C3137" t="s">
        <v>3646</v>
      </c>
      <c r="D3137" t="s">
        <v>182</v>
      </c>
      <c r="E3137">
        <v>62618</v>
      </c>
      <c r="F3137" t="s">
        <v>68</v>
      </c>
      <c r="G3137" t="s">
        <v>3647</v>
      </c>
      <c r="H3137" t="s">
        <v>3648</v>
      </c>
      <c r="I3137" t="b">
        <v>0</v>
      </c>
      <c r="J3137" t="b">
        <v>0</v>
      </c>
      <c r="K3137" t="b">
        <v>0</v>
      </c>
      <c r="L3137" t="b">
        <v>0</v>
      </c>
      <c r="M3137" t="b">
        <v>0</v>
      </c>
      <c r="N3137" t="b">
        <v>0</v>
      </c>
      <c r="O3137" t="s">
        <v>57</v>
      </c>
      <c r="P3137" t="b">
        <v>0</v>
      </c>
      <c r="Q3137" t="b">
        <v>0</v>
      </c>
      <c r="R3137" t="s">
        <v>267</v>
      </c>
      <c r="S3137" t="s">
        <v>95</v>
      </c>
      <c r="T3137" t="s">
        <v>155</v>
      </c>
      <c r="U3137" t="s">
        <v>137</v>
      </c>
      <c r="V3137" t="s">
        <v>60</v>
      </c>
      <c r="W3137" t="s">
        <v>80</v>
      </c>
      <c r="X3137" t="s">
        <v>62</v>
      </c>
      <c r="Y3137" t="s">
        <v>88</v>
      </c>
      <c r="Z3137">
        <v>33.74</v>
      </c>
      <c r="AA3137">
        <v>0</v>
      </c>
      <c r="AB3137">
        <v>8.43</v>
      </c>
      <c r="AC3137">
        <v>17</v>
      </c>
      <c r="AD3137">
        <v>397</v>
      </c>
      <c r="AE3137">
        <v>484.15</v>
      </c>
      <c r="AF3137">
        <v>150</v>
      </c>
      <c r="AG3137" t="b">
        <v>1</v>
      </c>
      <c r="AH3137">
        <v>467.06</v>
      </c>
      <c r="AI3137">
        <f t="shared" si="48"/>
        <v>3130.8762094663252</v>
      </c>
      <c r="AJ3137">
        <v>8</v>
      </c>
      <c r="AK3137" t="b">
        <v>1</v>
      </c>
      <c r="AL3137" t="b">
        <v>0</v>
      </c>
      <c r="AM3137" t="s">
        <v>576</v>
      </c>
      <c r="AN3137" s="1">
        <v>39824</v>
      </c>
      <c r="AO3137" s="1">
        <v>39832</v>
      </c>
      <c r="AP3137" s="1">
        <v>39896</v>
      </c>
      <c r="AQ3137" s="1">
        <v>39979</v>
      </c>
    </row>
    <row r="3138" spans="1:43">
      <c r="A3138" t="s">
        <v>5839</v>
      </c>
      <c r="C3138" t="s">
        <v>483</v>
      </c>
      <c r="D3138" t="s">
        <v>74</v>
      </c>
      <c r="E3138">
        <v>11207</v>
      </c>
      <c r="F3138" t="s">
        <v>75</v>
      </c>
      <c r="G3138" t="s">
        <v>117</v>
      </c>
      <c r="H3138" t="s">
        <v>483</v>
      </c>
      <c r="I3138" t="b">
        <v>0</v>
      </c>
      <c r="J3138" t="b">
        <v>0</v>
      </c>
      <c r="K3138" t="b">
        <v>0</v>
      </c>
      <c r="L3138" t="b">
        <v>0</v>
      </c>
      <c r="M3138" t="b">
        <v>0</v>
      </c>
      <c r="N3138" t="b">
        <v>0</v>
      </c>
      <c r="O3138" t="s">
        <v>77</v>
      </c>
      <c r="P3138" t="b">
        <v>0</v>
      </c>
      <c r="Q3138" t="b">
        <v>0</v>
      </c>
      <c r="R3138" t="s">
        <v>211</v>
      </c>
      <c r="S3138" t="s">
        <v>100</v>
      </c>
      <c r="T3138" t="s">
        <v>211</v>
      </c>
      <c r="U3138" t="s">
        <v>100</v>
      </c>
      <c r="V3138" t="s">
        <v>71</v>
      </c>
      <c r="W3138" t="s">
        <v>61</v>
      </c>
      <c r="X3138" t="s">
        <v>62</v>
      </c>
      <c r="Y3138" t="s">
        <v>81</v>
      </c>
      <c r="Z3138">
        <v>33.79</v>
      </c>
      <c r="AA3138">
        <v>0</v>
      </c>
      <c r="AB3138">
        <v>8.4499999999999993</v>
      </c>
      <c r="AC3138">
        <v>17</v>
      </c>
      <c r="AD3138">
        <v>397</v>
      </c>
      <c r="AE3138">
        <v>484.15</v>
      </c>
      <c r="AF3138">
        <v>120</v>
      </c>
      <c r="AG3138" t="b">
        <v>1</v>
      </c>
      <c r="AH3138">
        <v>467.06</v>
      </c>
      <c r="AI3138">
        <f t="shared" si="48"/>
        <v>3130.8762094663252</v>
      </c>
      <c r="AJ3138">
        <v>1</v>
      </c>
      <c r="AK3138" t="b">
        <v>0</v>
      </c>
      <c r="AL3138" t="b">
        <v>0</v>
      </c>
      <c r="AM3138" t="s">
        <v>576</v>
      </c>
      <c r="AN3138" s="1">
        <v>39450</v>
      </c>
      <c r="AO3138" s="1">
        <v>39461</v>
      </c>
      <c r="AP3138" s="1">
        <v>39581</v>
      </c>
      <c r="AQ3138" s="1">
        <v>39688</v>
      </c>
    </row>
    <row r="3139" spans="1:43">
      <c r="A3139" t="s">
        <v>5840</v>
      </c>
      <c r="B3139">
        <v>273178001337</v>
      </c>
      <c r="C3139" t="s">
        <v>5841</v>
      </c>
      <c r="D3139" t="s">
        <v>201</v>
      </c>
      <c r="E3139">
        <v>55427</v>
      </c>
      <c r="F3139" t="s">
        <v>54</v>
      </c>
      <c r="G3139" t="s">
        <v>5842</v>
      </c>
      <c r="H3139" t="s">
        <v>749</v>
      </c>
      <c r="I3139" t="b">
        <v>0</v>
      </c>
      <c r="J3139" t="b">
        <v>0</v>
      </c>
      <c r="K3139" t="b">
        <v>0</v>
      </c>
      <c r="L3139" t="b">
        <v>0</v>
      </c>
      <c r="M3139" t="b">
        <v>0</v>
      </c>
      <c r="N3139" t="b">
        <v>0</v>
      </c>
      <c r="O3139" t="s">
        <v>57</v>
      </c>
      <c r="P3139" t="b">
        <v>0</v>
      </c>
      <c r="Q3139" t="b">
        <v>0</v>
      </c>
      <c r="R3139" t="s">
        <v>58</v>
      </c>
      <c r="S3139" t="s">
        <v>59</v>
      </c>
      <c r="T3139" t="s">
        <v>230</v>
      </c>
      <c r="U3139" t="s">
        <v>59</v>
      </c>
      <c r="V3139" t="s">
        <v>71</v>
      </c>
      <c r="W3139" t="s">
        <v>80</v>
      </c>
      <c r="X3139" t="s">
        <v>62</v>
      </c>
      <c r="Y3139" t="s">
        <v>63</v>
      </c>
      <c r="Z3139">
        <v>12</v>
      </c>
      <c r="AA3139">
        <v>0</v>
      </c>
      <c r="AB3139">
        <v>5.22</v>
      </c>
      <c r="AC3139">
        <v>35</v>
      </c>
      <c r="AD3139">
        <v>400.12</v>
      </c>
      <c r="AE3139">
        <v>470.73</v>
      </c>
      <c r="AF3139">
        <v>24</v>
      </c>
      <c r="AG3139" t="b">
        <v>1</v>
      </c>
      <c r="AH3139">
        <v>467.2</v>
      </c>
      <c r="AI3139">
        <f t="shared" ref="AI3139:AI3202" si="49">(AH3139-$AH$4651)^2</f>
        <v>3146.5629947534821</v>
      </c>
      <c r="AJ3139">
        <v>13</v>
      </c>
      <c r="AK3139" t="b">
        <v>0</v>
      </c>
      <c r="AL3139" t="b">
        <v>0</v>
      </c>
      <c r="AM3139" t="s">
        <v>576</v>
      </c>
      <c r="AN3139" s="1">
        <v>40522</v>
      </c>
      <c r="AO3139" s="1">
        <v>40583</v>
      </c>
      <c r="AP3139" s="1">
        <v>40584</v>
      </c>
      <c r="AQ3139" s="1">
        <v>40669</v>
      </c>
    </row>
    <row r="3140" spans="1:43">
      <c r="A3140" t="s">
        <v>5843</v>
      </c>
      <c r="B3140">
        <v>470252000896</v>
      </c>
      <c r="C3140" t="s">
        <v>5844</v>
      </c>
      <c r="D3140" t="s">
        <v>222</v>
      </c>
      <c r="E3140">
        <v>37742</v>
      </c>
      <c r="F3140" t="s">
        <v>68</v>
      </c>
      <c r="G3140" t="s">
        <v>5845</v>
      </c>
      <c r="H3140" t="s">
        <v>5846</v>
      </c>
      <c r="I3140" t="b">
        <v>0</v>
      </c>
      <c r="J3140" t="b">
        <v>0</v>
      </c>
      <c r="K3140" t="b">
        <v>0</v>
      </c>
      <c r="L3140" t="b">
        <v>0</v>
      </c>
      <c r="M3140" t="b">
        <v>0</v>
      </c>
      <c r="N3140" t="b">
        <v>0</v>
      </c>
      <c r="O3140" t="s">
        <v>57</v>
      </c>
      <c r="P3140" t="b">
        <v>0</v>
      </c>
      <c r="Q3140" t="b">
        <v>0</v>
      </c>
      <c r="R3140" t="s">
        <v>58</v>
      </c>
      <c r="S3140" t="s">
        <v>59</v>
      </c>
      <c r="V3140" t="s">
        <v>60</v>
      </c>
      <c r="W3140" t="s">
        <v>1</v>
      </c>
      <c r="X3140" t="s">
        <v>62</v>
      </c>
      <c r="Y3140" t="s">
        <v>63</v>
      </c>
      <c r="Z3140">
        <v>32.380000000000003</v>
      </c>
      <c r="AA3140">
        <v>0</v>
      </c>
      <c r="AB3140">
        <v>8.1</v>
      </c>
      <c r="AC3140">
        <v>17</v>
      </c>
      <c r="AD3140">
        <v>381</v>
      </c>
      <c r="AE3140">
        <v>464.63</v>
      </c>
      <c r="AF3140">
        <v>20</v>
      </c>
      <c r="AG3140" t="b">
        <v>1</v>
      </c>
      <c r="AH3140">
        <v>467.5</v>
      </c>
      <c r="AI3140">
        <f t="shared" si="49"/>
        <v>3180.3095346545379</v>
      </c>
      <c r="AJ3140">
        <v>3</v>
      </c>
      <c r="AK3140" t="b">
        <v>0</v>
      </c>
      <c r="AL3140" t="b">
        <v>0</v>
      </c>
      <c r="AM3140" t="s">
        <v>576</v>
      </c>
      <c r="AN3140" s="1">
        <v>39617</v>
      </c>
      <c r="AO3140" s="1">
        <v>39653</v>
      </c>
      <c r="AP3140" s="1">
        <v>39847</v>
      </c>
      <c r="AQ3140" s="1">
        <v>39769</v>
      </c>
    </row>
    <row r="3141" spans="1:43">
      <c r="A3141" t="s">
        <v>5847</v>
      </c>
      <c r="C3141" t="s">
        <v>73</v>
      </c>
      <c r="D3141" t="s">
        <v>74</v>
      </c>
      <c r="E3141">
        <v>10451</v>
      </c>
      <c r="F3141" t="s">
        <v>75</v>
      </c>
      <c r="G3141" t="s">
        <v>117</v>
      </c>
      <c r="H3141" t="s">
        <v>73</v>
      </c>
      <c r="I3141" t="b">
        <v>0</v>
      </c>
      <c r="J3141" t="b">
        <v>0</v>
      </c>
      <c r="K3141" t="b">
        <v>0</v>
      </c>
      <c r="L3141" t="b">
        <v>0</v>
      </c>
      <c r="M3141" t="b">
        <v>0</v>
      </c>
      <c r="N3141" t="b">
        <v>0</v>
      </c>
      <c r="O3141" t="s">
        <v>57</v>
      </c>
      <c r="P3141" t="b">
        <v>0</v>
      </c>
      <c r="Q3141" t="b">
        <v>0</v>
      </c>
      <c r="R3141" t="s">
        <v>211</v>
      </c>
      <c r="S3141" t="s">
        <v>100</v>
      </c>
      <c r="V3141" t="s">
        <v>60</v>
      </c>
      <c r="W3141" t="s">
        <v>61</v>
      </c>
      <c r="X3141" t="s">
        <v>62</v>
      </c>
      <c r="Y3141" t="s">
        <v>151</v>
      </c>
      <c r="Z3141">
        <v>0</v>
      </c>
      <c r="AA3141">
        <v>0</v>
      </c>
      <c r="AB3141">
        <v>5.53</v>
      </c>
      <c r="AC3141">
        <v>9</v>
      </c>
      <c r="AD3141">
        <v>383.46</v>
      </c>
      <c r="AE3141">
        <v>467.63</v>
      </c>
      <c r="AF3141">
        <v>500</v>
      </c>
      <c r="AG3141" t="b">
        <v>1</v>
      </c>
      <c r="AH3141">
        <v>467.63</v>
      </c>
      <c r="AI3141">
        <f t="shared" si="49"/>
        <v>3194.9889352783275</v>
      </c>
      <c r="AJ3141">
        <v>1</v>
      </c>
      <c r="AK3141" t="b">
        <v>0</v>
      </c>
      <c r="AL3141" t="b">
        <v>1</v>
      </c>
      <c r="AM3141" t="s">
        <v>576</v>
      </c>
      <c r="AN3141" s="1">
        <v>40169</v>
      </c>
      <c r="AO3141" s="1">
        <v>40282</v>
      </c>
      <c r="AP3141" s="1">
        <v>40331</v>
      </c>
      <c r="AQ3141" s="1">
        <v>40323</v>
      </c>
    </row>
    <row r="3142" spans="1:43">
      <c r="A3142" t="s">
        <v>5848</v>
      </c>
      <c r="C3142" t="s">
        <v>553</v>
      </c>
      <c r="D3142" t="s">
        <v>74</v>
      </c>
      <c r="E3142">
        <v>10308</v>
      </c>
      <c r="F3142" t="s">
        <v>75</v>
      </c>
      <c r="G3142" t="s">
        <v>486</v>
      </c>
      <c r="H3142" t="s">
        <v>553</v>
      </c>
      <c r="I3142" t="b">
        <v>0</v>
      </c>
      <c r="J3142" t="b">
        <v>0</v>
      </c>
      <c r="K3142" t="b">
        <v>0</v>
      </c>
      <c r="L3142" t="b">
        <v>0</v>
      </c>
      <c r="M3142" t="b">
        <v>0</v>
      </c>
      <c r="N3142" t="b">
        <v>0</v>
      </c>
      <c r="O3142" t="s">
        <v>77</v>
      </c>
      <c r="P3142" t="b">
        <v>0</v>
      </c>
      <c r="Q3142" t="b">
        <v>0</v>
      </c>
      <c r="R3142" t="s">
        <v>78</v>
      </c>
      <c r="S3142" t="s">
        <v>79</v>
      </c>
      <c r="T3142" t="s">
        <v>119</v>
      </c>
      <c r="U3142" t="s">
        <v>59</v>
      </c>
      <c r="V3142" t="s">
        <v>71</v>
      </c>
      <c r="W3142" t="s">
        <v>114</v>
      </c>
      <c r="X3142" t="s">
        <v>107</v>
      </c>
      <c r="Y3142" t="s">
        <v>151</v>
      </c>
      <c r="AD3142">
        <v>439</v>
      </c>
      <c r="AE3142">
        <v>535.37</v>
      </c>
      <c r="AF3142">
        <v>75</v>
      </c>
      <c r="AG3142" t="b">
        <v>1</v>
      </c>
      <c r="AH3142">
        <v>468</v>
      </c>
      <c r="AI3142">
        <f t="shared" si="49"/>
        <v>3236.9537678229613</v>
      </c>
      <c r="AJ3142">
        <v>2</v>
      </c>
      <c r="AK3142" t="b">
        <v>0</v>
      </c>
      <c r="AL3142" t="b">
        <v>0</v>
      </c>
      <c r="AM3142" t="s">
        <v>576</v>
      </c>
      <c r="AN3142" s="1">
        <v>38875</v>
      </c>
      <c r="AO3142" s="1">
        <v>39082</v>
      </c>
      <c r="AP3142" s="1">
        <v>39219</v>
      </c>
      <c r="AQ3142" s="1">
        <v>39120</v>
      </c>
    </row>
    <row r="3143" spans="1:43">
      <c r="A3143" t="s">
        <v>5849</v>
      </c>
      <c r="B3143">
        <v>390481703140</v>
      </c>
      <c r="C3143" t="s">
        <v>2565</v>
      </c>
      <c r="D3143" t="s">
        <v>84</v>
      </c>
      <c r="E3143">
        <v>44044</v>
      </c>
      <c r="F3143" t="s">
        <v>54</v>
      </c>
      <c r="G3143" t="s">
        <v>5850</v>
      </c>
      <c r="H3143" t="s">
        <v>1952</v>
      </c>
      <c r="I3143" t="b">
        <v>0</v>
      </c>
      <c r="J3143" t="b">
        <v>0</v>
      </c>
      <c r="K3143" t="b">
        <v>0</v>
      </c>
      <c r="L3143" t="b">
        <v>0</v>
      </c>
      <c r="M3143" t="b">
        <v>0</v>
      </c>
      <c r="N3143" t="b">
        <v>0</v>
      </c>
      <c r="O3143" t="s">
        <v>77</v>
      </c>
      <c r="P3143" t="b">
        <v>0</v>
      </c>
      <c r="Q3143" t="b">
        <v>0</v>
      </c>
      <c r="R3143" t="s">
        <v>58</v>
      </c>
      <c r="S3143" t="s">
        <v>59</v>
      </c>
      <c r="T3143" t="s">
        <v>119</v>
      </c>
      <c r="U3143" t="s">
        <v>59</v>
      </c>
      <c r="V3143" t="s">
        <v>60</v>
      </c>
      <c r="W3143" t="s">
        <v>114</v>
      </c>
      <c r="X3143" t="s">
        <v>107</v>
      </c>
      <c r="Y3143" t="s">
        <v>88</v>
      </c>
      <c r="Z3143">
        <v>0</v>
      </c>
      <c r="AA3143">
        <v>0</v>
      </c>
      <c r="AB3143">
        <v>5.36</v>
      </c>
      <c r="AC3143">
        <v>35</v>
      </c>
      <c r="AD3143">
        <v>397.96</v>
      </c>
      <c r="AE3143">
        <v>468.19</v>
      </c>
      <c r="AF3143">
        <v>105</v>
      </c>
      <c r="AG3143" t="b">
        <v>1</v>
      </c>
      <c r="AH3143">
        <v>468.19</v>
      </c>
      <c r="AI3143">
        <f t="shared" si="49"/>
        <v>3258.6096764269623</v>
      </c>
      <c r="AJ3143">
        <v>1</v>
      </c>
      <c r="AK3143" t="b">
        <v>0</v>
      </c>
      <c r="AL3143" t="b">
        <v>0</v>
      </c>
      <c r="AM3143" t="s">
        <v>576</v>
      </c>
      <c r="AN3143" s="1">
        <v>40526</v>
      </c>
      <c r="AO3143" s="1">
        <v>40537</v>
      </c>
      <c r="AP3143" s="1">
        <v>40620</v>
      </c>
      <c r="AQ3143" s="1">
        <v>40675</v>
      </c>
    </row>
    <row r="3144" spans="1:43">
      <c r="A3144" t="s">
        <v>5851</v>
      </c>
      <c r="B3144">
        <v>120003000015</v>
      </c>
      <c r="C3144" t="s">
        <v>5852</v>
      </c>
      <c r="D3144" t="s">
        <v>257</v>
      </c>
      <c r="E3144">
        <v>32618</v>
      </c>
      <c r="F3144" t="s">
        <v>68</v>
      </c>
      <c r="G3144" t="s">
        <v>2001</v>
      </c>
      <c r="H3144" t="s">
        <v>2002</v>
      </c>
      <c r="I3144" t="b">
        <v>0</v>
      </c>
      <c r="J3144" t="b">
        <v>0</v>
      </c>
      <c r="K3144" t="b">
        <v>0</v>
      </c>
      <c r="L3144" t="b">
        <v>0</v>
      </c>
      <c r="M3144" t="b">
        <v>0</v>
      </c>
      <c r="N3144" t="b">
        <v>0</v>
      </c>
      <c r="O3144" t="s">
        <v>77</v>
      </c>
      <c r="P3144" t="b">
        <v>0</v>
      </c>
      <c r="Q3144" t="b">
        <v>0</v>
      </c>
      <c r="R3144" t="s">
        <v>512</v>
      </c>
      <c r="S3144" t="s">
        <v>273</v>
      </c>
      <c r="T3144" t="s">
        <v>272</v>
      </c>
      <c r="U3144" t="s">
        <v>273</v>
      </c>
      <c r="V3144" t="s">
        <v>60</v>
      </c>
      <c r="W3144" t="s">
        <v>61</v>
      </c>
      <c r="X3144" t="s">
        <v>62</v>
      </c>
      <c r="Y3144" t="s">
        <v>81</v>
      </c>
      <c r="Z3144">
        <v>33.89</v>
      </c>
      <c r="AA3144">
        <v>0</v>
      </c>
      <c r="AB3144">
        <v>8.4700000000000006</v>
      </c>
      <c r="AC3144">
        <v>17</v>
      </c>
      <c r="AD3144">
        <v>398</v>
      </c>
      <c r="AE3144">
        <v>485.37</v>
      </c>
      <c r="AF3144">
        <v>350</v>
      </c>
      <c r="AG3144" t="b">
        <v>1</v>
      </c>
      <c r="AH3144">
        <v>468.24</v>
      </c>
      <c r="AI3144">
        <f t="shared" si="49"/>
        <v>3264.3205997438058</v>
      </c>
      <c r="AJ3144">
        <v>1</v>
      </c>
      <c r="AK3144" t="b">
        <v>0</v>
      </c>
      <c r="AL3144" t="b">
        <v>0</v>
      </c>
      <c r="AM3144" t="s">
        <v>576</v>
      </c>
      <c r="AN3144" s="1">
        <v>39784</v>
      </c>
      <c r="AO3144" s="1">
        <v>39913</v>
      </c>
      <c r="AP3144" s="1">
        <v>40128</v>
      </c>
      <c r="AQ3144" s="1">
        <v>39934</v>
      </c>
    </row>
    <row r="3145" spans="1:43">
      <c r="A3145" t="s">
        <v>5853</v>
      </c>
      <c r="B3145">
        <v>120018000143</v>
      </c>
      <c r="C3145" t="s">
        <v>5854</v>
      </c>
      <c r="D3145" t="s">
        <v>257</v>
      </c>
      <c r="E3145">
        <v>33334</v>
      </c>
      <c r="F3145" t="s">
        <v>54</v>
      </c>
      <c r="G3145" t="s">
        <v>1461</v>
      </c>
      <c r="H3145" t="s">
        <v>1462</v>
      </c>
      <c r="I3145" t="b">
        <v>0</v>
      </c>
      <c r="J3145" t="b">
        <v>0</v>
      </c>
      <c r="K3145" t="b">
        <v>0</v>
      </c>
      <c r="L3145" t="b">
        <v>0</v>
      </c>
      <c r="M3145" t="b">
        <v>0</v>
      </c>
      <c r="N3145" t="b">
        <v>0</v>
      </c>
      <c r="O3145" t="s">
        <v>57</v>
      </c>
      <c r="P3145" t="b">
        <v>0</v>
      </c>
      <c r="Q3145" t="b">
        <v>0</v>
      </c>
      <c r="R3145" t="s">
        <v>101</v>
      </c>
      <c r="S3145" t="s">
        <v>95</v>
      </c>
      <c r="T3145" t="s">
        <v>136</v>
      </c>
      <c r="U3145" t="s">
        <v>137</v>
      </c>
      <c r="V3145" t="s">
        <v>71</v>
      </c>
      <c r="W3145" t="s">
        <v>61</v>
      </c>
      <c r="X3145" t="s">
        <v>62</v>
      </c>
      <c r="Y3145" t="s">
        <v>63</v>
      </c>
      <c r="Z3145">
        <v>33.85</v>
      </c>
      <c r="AA3145">
        <v>0</v>
      </c>
      <c r="AB3145">
        <v>8.4600000000000009</v>
      </c>
      <c r="AC3145">
        <v>17</v>
      </c>
      <c r="AD3145">
        <v>398</v>
      </c>
      <c r="AE3145">
        <v>485.37</v>
      </c>
      <c r="AF3145">
        <v>17</v>
      </c>
      <c r="AG3145" t="b">
        <v>1</v>
      </c>
      <c r="AH3145">
        <v>468.24</v>
      </c>
      <c r="AI3145">
        <f t="shared" si="49"/>
        <v>3264.3205997438058</v>
      </c>
      <c r="AJ3145">
        <v>1</v>
      </c>
      <c r="AK3145" t="b">
        <v>0</v>
      </c>
      <c r="AL3145" t="b">
        <v>0</v>
      </c>
      <c r="AM3145" t="s">
        <v>576</v>
      </c>
      <c r="AN3145" s="1">
        <v>39427</v>
      </c>
      <c r="AO3145" s="1">
        <v>39445</v>
      </c>
      <c r="AP3145" s="1">
        <v>39504</v>
      </c>
      <c r="AQ3145" s="1">
        <v>39666</v>
      </c>
    </row>
    <row r="3146" spans="1:43">
      <c r="A3146" t="s">
        <v>5855</v>
      </c>
      <c r="B3146">
        <v>450375001085</v>
      </c>
      <c r="C3146" t="s">
        <v>193</v>
      </c>
      <c r="D3146" t="s">
        <v>196</v>
      </c>
      <c r="E3146">
        <v>29379</v>
      </c>
      <c r="F3146" t="s">
        <v>68</v>
      </c>
      <c r="G3146" t="s">
        <v>1842</v>
      </c>
      <c r="H3146" t="s">
        <v>193</v>
      </c>
      <c r="I3146" t="b">
        <v>0</v>
      </c>
      <c r="J3146" t="b">
        <v>0</v>
      </c>
      <c r="K3146" t="b">
        <v>0</v>
      </c>
      <c r="L3146" t="b">
        <v>0</v>
      </c>
      <c r="M3146" t="b">
        <v>0</v>
      </c>
      <c r="N3146" t="b">
        <v>0</v>
      </c>
      <c r="O3146" t="s">
        <v>57</v>
      </c>
      <c r="P3146" t="b">
        <v>0</v>
      </c>
      <c r="Q3146" t="b">
        <v>0</v>
      </c>
      <c r="R3146" t="s">
        <v>119</v>
      </c>
      <c r="S3146" t="s">
        <v>59</v>
      </c>
      <c r="T3146" t="s">
        <v>104</v>
      </c>
      <c r="U3146" t="s">
        <v>95</v>
      </c>
      <c r="V3146" t="s">
        <v>60</v>
      </c>
      <c r="W3146" t="s">
        <v>61</v>
      </c>
      <c r="X3146" t="s">
        <v>62</v>
      </c>
      <c r="Y3146" t="s">
        <v>81</v>
      </c>
      <c r="Z3146">
        <v>0</v>
      </c>
      <c r="AA3146">
        <v>24.49</v>
      </c>
      <c r="AB3146">
        <v>5.21</v>
      </c>
      <c r="AC3146">
        <v>35</v>
      </c>
      <c r="AD3146">
        <v>412.08</v>
      </c>
      <c r="AE3146">
        <v>473.66</v>
      </c>
      <c r="AF3146">
        <v>25</v>
      </c>
      <c r="AG3146" t="b">
        <v>1</v>
      </c>
      <c r="AH3146">
        <v>468.43</v>
      </c>
      <c r="AI3146">
        <f t="shared" si="49"/>
        <v>3286.0677083478067</v>
      </c>
      <c r="AJ3146">
        <v>5</v>
      </c>
      <c r="AK3146" t="b">
        <v>1</v>
      </c>
      <c r="AL3146" t="b">
        <v>0</v>
      </c>
      <c r="AM3146" t="s">
        <v>576</v>
      </c>
      <c r="AN3146" s="1">
        <v>40330</v>
      </c>
      <c r="AO3146" s="1">
        <v>40430</v>
      </c>
      <c r="AP3146" s="1">
        <v>40456</v>
      </c>
      <c r="AQ3146" s="1">
        <v>40482</v>
      </c>
    </row>
    <row r="3147" spans="1:43">
      <c r="A3147" t="s">
        <v>5856</v>
      </c>
      <c r="B3147">
        <v>63348005174</v>
      </c>
      <c r="C3147" t="s">
        <v>686</v>
      </c>
      <c r="D3147" t="s">
        <v>128</v>
      </c>
      <c r="E3147">
        <v>93312</v>
      </c>
      <c r="F3147" t="s">
        <v>75</v>
      </c>
      <c r="G3147" t="s">
        <v>687</v>
      </c>
      <c r="H3147" t="s">
        <v>688</v>
      </c>
      <c r="I3147" t="b">
        <v>0</v>
      </c>
      <c r="J3147" t="b">
        <v>0</v>
      </c>
      <c r="K3147" t="b">
        <v>0</v>
      </c>
      <c r="L3147" t="b">
        <v>0</v>
      </c>
      <c r="M3147" t="b">
        <v>0</v>
      </c>
      <c r="N3147" t="b">
        <v>0</v>
      </c>
      <c r="O3147" t="s">
        <v>87</v>
      </c>
      <c r="P3147" t="b">
        <v>0</v>
      </c>
      <c r="Q3147" t="b">
        <v>0</v>
      </c>
      <c r="R3147" t="s">
        <v>94</v>
      </c>
      <c r="S3147" t="s">
        <v>95</v>
      </c>
      <c r="V3147" t="s">
        <v>60</v>
      </c>
      <c r="W3147" t="s">
        <v>61</v>
      </c>
      <c r="X3147" t="s">
        <v>107</v>
      </c>
      <c r="Y3147" t="s">
        <v>151</v>
      </c>
      <c r="Z3147">
        <v>3.42</v>
      </c>
      <c r="AA3147">
        <v>24.78</v>
      </c>
      <c r="AB3147">
        <v>5.13</v>
      </c>
      <c r="AC3147">
        <v>9</v>
      </c>
      <c r="AD3147">
        <v>384.15</v>
      </c>
      <c r="AE3147">
        <v>468.48</v>
      </c>
      <c r="AF3147">
        <v>175</v>
      </c>
      <c r="AG3147" t="b">
        <v>1</v>
      </c>
      <c r="AH3147">
        <v>468.47</v>
      </c>
      <c r="AI3147">
        <f t="shared" si="49"/>
        <v>3290.655247001283</v>
      </c>
      <c r="AJ3147">
        <v>2</v>
      </c>
      <c r="AK3147" t="b">
        <v>1</v>
      </c>
      <c r="AL3147" t="b">
        <v>0</v>
      </c>
      <c r="AM3147" t="s">
        <v>576</v>
      </c>
      <c r="AN3147" s="1">
        <v>40264</v>
      </c>
      <c r="AO3147" s="1">
        <v>40269</v>
      </c>
      <c r="AP3147" s="1">
        <v>40331</v>
      </c>
      <c r="AQ3147" s="1">
        <v>40414</v>
      </c>
    </row>
    <row r="3148" spans="1:43">
      <c r="A3148" t="s">
        <v>5857</v>
      </c>
      <c r="B3148">
        <v>120087000992</v>
      </c>
      <c r="C3148" t="s">
        <v>646</v>
      </c>
      <c r="D3148" t="s">
        <v>257</v>
      </c>
      <c r="E3148">
        <v>33613</v>
      </c>
      <c r="F3148" t="s">
        <v>54</v>
      </c>
      <c r="G3148" t="s">
        <v>647</v>
      </c>
      <c r="H3148" t="s">
        <v>648</v>
      </c>
      <c r="I3148" t="b">
        <v>0</v>
      </c>
      <c r="J3148" t="b">
        <v>0</v>
      </c>
      <c r="K3148" t="b">
        <v>0</v>
      </c>
      <c r="L3148" t="b">
        <v>0</v>
      </c>
      <c r="M3148" t="b">
        <v>0</v>
      </c>
      <c r="N3148" t="b">
        <v>0</v>
      </c>
      <c r="O3148" t="s">
        <v>57</v>
      </c>
      <c r="P3148" t="b">
        <v>0</v>
      </c>
      <c r="Q3148" t="b">
        <v>0</v>
      </c>
      <c r="R3148" t="s">
        <v>58</v>
      </c>
      <c r="S3148" t="s">
        <v>59</v>
      </c>
      <c r="T3148" t="s">
        <v>119</v>
      </c>
      <c r="U3148" t="s">
        <v>59</v>
      </c>
      <c r="V3148" t="s">
        <v>60</v>
      </c>
      <c r="W3148" t="s">
        <v>61</v>
      </c>
      <c r="X3148" t="s">
        <v>62</v>
      </c>
      <c r="Y3148" t="s">
        <v>63</v>
      </c>
      <c r="Z3148">
        <v>0</v>
      </c>
      <c r="AA3148">
        <v>0</v>
      </c>
      <c r="AB3148">
        <v>5.37</v>
      </c>
      <c r="AC3148">
        <v>35</v>
      </c>
      <c r="AD3148">
        <v>398.37</v>
      </c>
      <c r="AE3148">
        <v>468.67</v>
      </c>
      <c r="AF3148">
        <v>18</v>
      </c>
      <c r="AG3148" t="b">
        <v>1</v>
      </c>
      <c r="AH3148">
        <v>468.67</v>
      </c>
      <c r="AI3148">
        <f t="shared" si="49"/>
        <v>3313.6409402686509</v>
      </c>
      <c r="AJ3148">
        <v>2</v>
      </c>
      <c r="AK3148" t="b">
        <v>1</v>
      </c>
      <c r="AL3148" t="b">
        <v>0</v>
      </c>
      <c r="AM3148" t="s">
        <v>576</v>
      </c>
      <c r="AN3148" s="1">
        <v>40596</v>
      </c>
      <c r="AO3148" s="1">
        <v>40598</v>
      </c>
      <c r="AQ3148" s="1">
        <v>40746</v>
      </c>
    </row>
    <row r="3149" spans="1:43">
      <c r="A3149" t="s">
        <v>5858</v>
      </c>
      <c r="C3149" t="s">
        <v>483</v>
      </c>
      <c r="D3149" t="s">
        <v>74</v>
      </c>
      <c r="E3149">
        <v>11208</v>
      </c>
      <c r="F3149" t="s">
        <v>75</v>
      </c>
      <c r="G3149" t="s">
        <v>2221</v>
      </c>
      <c r="H3149" t="s">
        <v>483</v>
      </c>
      <c r="I3149" t="b">
        <v>0</v>
      </c>
      <c r="J3149" t="b">
        <v>0</v>
      </c>
      <c r="K3149" t="b">
        <v>0</v>
      </c>
      <c r="L3149" t="b">
        <v>0</v>
      </c>
      <c r="M3149" t="b">
        <v>0</v>
      </c>
      <c r="N3149" t="b">
        <v>0</v>
      </c>
      <c r="O3149" t="s">
        <v>77</v>
      </c>
      <c r="P3149" t="b">
        <v>0</v>
      </c>
      <c r="Q3149" t="b">
        <v>0</v>
      </c>
      <c r="R3149" t="s">
        <v>113</v>
      </c>
      <c r="S3149" t="s">
        <v>113</v>
      </c>
      <c r="T3149" t="s">
        <v>58</v>
      </c>
      <c r="U3149" t="s">
        <v>59</v>
      </c>
      <c r="V3149" t="s">
        <v>60</v>
      </c>
      <c r="W3149" t="s">
        <v>1</v>
      </c>
      <c r="X3149" t="s">
        <v>62</v>
      </c>
      <c r="Y3149" t="s">
        <v>81</v>
      </c>
      <c r="Z3149">
        <v>0</v>
      </c>
      <c r="AA3149">
        <v>0</v>
      </c>
      <c r="AB3149">
        <v>5.37</v>
      </c>
      <c r="AC3149">
        <v>35</v>
      </c>
      <c r="AD3149">
        <v>398.37</v>
      </c>
      <c r="AE3149">
        <v>468.67</v>
      </c>
      <c r="AF3149">
        <v>12</v>
      </c>
      <c r="AG3149" t="b">
        <v>1</v>
      </c>
      <c r="AH3149">
        <v>468.67</v>
      </c>
      <c r="AI3149">
        <f t="shared" si="49"/>
        <v>3313.6409402686509</v>
      </c>
      <c r="AJ3149">
        <v>4</v>
      </c>
      <c r="AK3149" t="b">
        <v>0</v>
      </c>
      <c r="AL3149" t="b">
        <v>1</v>
      </c>
      <c r="AM3149" t="s">
        <v>576</v>
      </c>
      <c r="AN3149" s="1">
        <v>40548</v>
      </c>
      <c r="AO3149" s="1">
        <v>40554</v>
      </c>
      <c r="AP3149" s="1">
        <v>40555</v>
      </c>
      <c r="AQ3149" s="1">
        <v>40698</v>
      </c>
    </row>
    <row r="3150" spans="1:43">
      <c r="A3150" t="s">
        <v>5859</v>
      </c>
      <c r="B3150">
        <v>61887002287</v>
      </c>
      <c r="C3150" t="s">
        <v>1563</v>
      </c>
      <c r="D3150" t="s">
        <v>128</v>
      </c>
      <c r="E3150">
        <v>94014</v>
      </c>
      <c r="F3150" t="s">
        <v>54</v>
      </c>
      <c r="G3150" t="s">
        <v>1564</v>
      </c>
      <c r="H3150" t="s">
        <v>1565</v>
      </c>
      <c r="I3150" t="b">
        <v>0</v>
      </c>
      <c r="J3150" t="b">
        <v>0</v>
      </c>
      <c r="K3150" t="b">
        <v>0</v>
      </c>
      <c r="L3150" t="b">
        <v>0</v>
      </c>
      <c r="M3150" t="b">
        <v>0</v>
      </c>
      <c r="N3150" t="b">
        <v>0</v>
      </c>
      <c r="O3150" t="s">
        <v>57</v>
      </c>
      <c r="P3150" t="b">
        <v>0</v>
      </c>
      <c r="Q3150" t="b">
        <v>0</v>
      </c>
      <c r="R3150" t="s">
        <v>58</v>
      </c>
      <c r="S3150" t="s">
        <v>59</v>
      </c>
      <c r="T3150" t="s">
        <v>119</v>
      </c>
      <c r="U3150" t="s">
        <v>59</v>
      </c>
      <c r="V3150" t="s">
        <v>60</v>
      </c>
      <c r="W3150" t="s">
        <v>114</v>
      </c>
      <c r="X3150" t="s">
        <v>62</v>
      </c>
      <c r="Y3150" t="s">
        <v>81</v>
      </c>
      <c r="Z3150">
        <v>31.62</v>
      </c>
      <c r="AA3150">
        <v>22.93</v>
      </c>
      <c r="AB3150">
        <v>4.74</v>
      </c>
      <c r="AC3150">
        <v>9</v>
      </c>
      <c r="AD3150">
        <v>384.5</v>
      </c>
      <c r="AE3150">
        <v>468.9</v>
      </c>
      <c r="AF3150">
        <v>23</v>
      </c>
      <c r="AG3150" t="b">
        <v>0</v>
      </c>
      <c r="AH3150">
        <v>468.9</v>
      </c>
      <c r="AI3150">
        <f t="shared" si="49"/>
        <v>3340.1733875261216</v>
      </c>
      <c r="AJ3150">
        <v>7</v>
      </c>
      <c r="AK3150" t="b">
        <v>0</v>
      </c>
      <c r="AL3150" t="b">
        <v>0</v>
      </c>
      <c r="AM3150" t="s">
        <v>576</v>
      </c>
      <c r="AN3150" s="1">
        <v>40024</v>
      </c>
      <c r="AO3150" s="1">
        <v>40075</v>
      </c>
      <c r="AP3150" s="1">
        <v>40077</v>
      </c>
      <c r="AQ3150" s="1">
        <v>40179</v>
      </c>
    </row>
    <row r="3151" spans="1:43">
      <c r="A3151" t="s">
        <v>5860</v>
      </c>
      <c r="B3151">
        <v>510324001928</v>
      </c>
      <c r="C3151" t="s">
        <v>433</v>
      </c>
      <c r="D3151" t="s">
        <v>364</v>
      </c>
      <c r="E3151">
        <v>23225</v>
      </c>
      <c r="F3151" t="s">
        <v>75</v>
      </c>
      <c r="G3151" t="s">
        <v>889</v>
      </c>
      <c r="H3151" t="s">
        <v>890</v>
      </c>
      <c r="I3151" t="b">
        <v>0</v>
      </c>
      <c r="J3151" t="b">
        <v>0</v>
      </c>
      <c r="K3151" t="b">
        <v>0</v>
      </c>
      <c r="L3151" t="b">
        <v>0</v>
      </c>
      <c r="M3151" t="b">
        <v>0</v>
      </c>
      <c r="N3151" t="b">
        <v>0</v>
      </c>
      <c r="O3151" t="s">
        <v>57</v>
      </c>
      <c r="P3151" t="b">
        <v>0</v>
      </c>
      <c r="Q3151" t="b">
        <v>0</v>
      </c>
      <c r="R3151" t="s">
        <v>58</v>
      </c>
      <c r="S3151" t="s">
        <v>59</v>
      </c>
      <c r="T3151" t="s">
        <v>136</v>
      </c>
      <c r="U3151" t="s">
        <v>137</v>
      </c>
      <c r="V3151" t="s">
        <v>71</v>
      </c>
      <c r="W3151" t="s">
        <v>114</v>
      </c>
      <c r="X3151" t="s">
        <v>62</v>
      </c>
      <c r="Y3151" t="s">
        <v>63</v>
      </c>
      <c r="Z3151">
        <v>33.94</v>
      </c>
      <c r="AA3151">
        <v>0</v>
      </c>
      <c r="AB3151">
        <v>8.48</v>
      </c>
      <c r="AC3151">
        <v>17</v>
      </c>
      <c r="AD3151">
        <v>399</v>
      </c>
      <c r="AE3151">
        <v>486.59</v>
      </c>
      <c r="AF3151">
        <v>18</v>
      </c>
      <c r="AG3151" t="b">
        <v>1</v>
      </c>
      <c r="AH3151">
        <v>469.41</v>
      </c>
      <c r="AI3151">
        <f t="shared" si="49"/>
        <v>3399.3836053579194</v>
      </c>
      <c r="AJ3151">
        <v>1</v>
      </c>
      <c r="AK3151" t="b">
        <v>0</v>
      </c>
      <c r="AL3151" t="b">
        <v>0</v>
      </c>
      <c r="AM3151" t="s">
        <v>576</v>
      </c>
      <c r="AN3151" s="1">
        <v>39459</v>
      </c>
      <c r="AO3151" s="1">
        <v>39475</v>
      </c>
      <c r="AP3151" s="1">
        <v>39538</v>
      </c>
      <c r="AQ3151" s="1">
        <v>39693</v>
      </c>
    </row>
    <row r="3152" spans="1:43">
      <c r="A3152" t="s">
        <v>5861</v>
      </c>
      <c r="B3152">
        <v>170993000886</v>
      </c>
      <c r="C3152" t="s">
        <v>181</v>
      </c>
      <c r="D3152" t="s">
        <v>182</v>
      </c>
      <c r="E3152">
        <v>60626</v>
      </c>
      <c r="F3152" t="s">
        <v>75</v>
      </c>
      <c r="G3152" t="s">
        <v>1795</v>
      </c>
      <c r="H3152" t="s">
        <v>184</v>
      </c>
      <c r="I3152" t="b">
        <v>0</v>
      </c>
      <c r="J3152" t="b">
        <v>0</v>
      </c>
      <c r="K3152" t="b">
        <v>0</v>
      </c>
      <c r="L3152" t="b">
        <v>0</v>
      </c>
      <c r="M3152" t="b">
        <v>0</v>
      </c>
      <c r="N3152" t="b">
        <v>0</v>
      </c>
      <c r="O3152" t="s">
        <v>77</v>
      </c>
      <c r="P3152" t="b">
        <v>0</v>
      </c>
      <c r="Q3152" t="b">
        <v>0</v>
      </c>
      <c r="R3152" t="s">
        <v>119</v>
      </c>
      <c r="S3152" t="s">
        <v>59</v>
      </c>
      <c r="T3152" t="s">
        <v>230</v>
      </c>
      <c r="U3152" t="s">
        <v>59</v>
      </c>
      <c r="V3152" t="s">
        <v>60</v>
      </c>
      <c r="W3152" t="s">
        <v>114</v>
      </c>
      <c r="X3152" t="s">
        <v>62</v>
      </c>
      <c r="Y3152" t="s">
        <v>81</v>
      </c>
      <c r="Z3152">
        <v>33.94</v>
      </c>
      <c r="AA3152">
        <v>0</v>
      </c>
      <c r="AB3152">
        <v>8.48</v>
      </c>
      <c r="AC3152">
        <v>17</v>
      </c>
      <c r="AD3152">
        <v>399</v>
      </c>
      <c r="AE3152">
        <v>486.59</v>
      </c>
      <c r="AF3152">
        <v>26</v>
      </c>
      <c r="AG3152" t="b">
        <v>1</v>
      </c>
      <c r="AH3152">
        <v>469.41</v>
      </c>
      <c r="AI3152">
        <f t="shared" si="49"/>
        <v>3399.3836053579194</v>
      </c>
      <c r="AJ3152">
        <v>1</v>
      </c>
      <c r="AK3152" t="b">
        <v>0</v>
      </c>
      <c r="AL3152" t="b">
        <v>0</v>
      </c>
      <c r="AM3152" t="s">
        <v>576</v>
      </c>
      <c r="AN3152" s="1">
        <v>39390</v>
      </c>
      <c r="AO3152" s="1">
        <v>39440</v>
      </c>
      <c r="AP3152" s="1">
        <v>39589</v>
      </c>
      <c r="AQ3152" s="1">
        <v>39629</v>
      </c>
    </row>
    <row r="3153" spans="1:43">
      <c r="A3153" t="s">
        <v>5862</v>
      </c>
      <c r="B3153">
        <v>250279000265</v>
      </c>
      <c r="C3153" t="s">
        <v>5863</v>
      </c>
      <c r="D3153" t="s">
        <v>707</v>
      </c>
      <c r="E3153">
        <v>2130</v>
      </c>
      <c r="F3153" t="s">
        <v>75</v>
      </c>
      <c r="G3153" t="s">
        <v>3418</v>
      </c>
      <c r="H3153" t="s">
        <v>1092</v>
      </c>
      <c r="I3153" t="b">
        <v>0</v>
      </c>
      <c r="J3153" t="b">
        <v>0</v>
      </c>
      <c r="K3153" t="b">
        <v>0</v>
      </c>
      <c r="L3153" t="b">
        <v>0</v>
      </c>
      <c r="M3153" t="b">
        <v>0</v>
      </c>
      <c r="N3153" t="b">
        <v>0</v>
      </c>
      <c r="O3153" t="s">
        <v>77</v>
      </c>
      <c r="P3153" t="b">
        <v>0</v>
      </c>
      <c r="Q3153" t="b">
        <v>0</v>
      </c>
      <c r="R3153" t="s">
        <v>58</v>
      </c>
      <c r="S3153" t="s">
        <v>59</v>
      </c>
      <c r="T3153" t="s">
        <v>119</v>
      </c>
      <c r="U3153" t="s">
        <v>59</v>
      </c>
      <c r="V3153" t="s">
        <v>60</v>
      </c>
      <c r="W3153" t="s">
        <v>114</v>
      </c>
      <c r="X3153" t="s">
        <v>62</v>
      </c>
      <c r="Y3153" t="s">
        <v>63</v>
      </c>
      <c r="Z3153">
        <v>0</v>
      </c>
      <c r="AA3153">
        <v>0</v>
      </c>
      <c r="AB3153">
        <v>5.38</v>
      </c>
      <c r="AC3153">
        <v>35</v>
      </c>
      <c r="AD3153">
        <v>399.36</v>
      </c>
      <c r="AE3153">
        <v>469.84</v>
      </c>
      <c r="AF3153">
        <v>22</v>
      </c>
      <c r="AG3153" t="b">
        <v>1</v>
      </c>
      <c r="AH3153">
        <v>469.48</v>
      </c>
      <c r="AI3153">
        <f t="shared" si="49"/>
        <v>3407.5510980014978</v>
      </c>
      <c r="AJ3153">
        <v>14</v>
      </c>
      <c r="AK3153" t="b">
        <v>0</v>
      </c>
      <c r="AL3153" t="b">
        <v>1</v>
      </c>
      <c r="AM3153" t="s">
        <v>576</v>
      </c>
      <c r="AN3153" s="1">
        <v>40539</v>
      </c>
      <c r="AO3153" s="1">
        <v>40577</v>
      </c>
      <c r="AQ3153" s="1">
        <v>40687</v>
      </c>
    </row>
    <row r="3154" spans="1:43">
      <c r="A3154" t="s">
        <v>5864</v>
      </c>
      <c r="B3154">
        <v>62361003588</v>
      </c>
      <c r="C3154" t="s">
        <v>5865</v>
      </c>
      <c r="D3154" t="s">
        <v>128</v>
      </c>
      <c r="E3154">
        <v>95336</v>
      </c>
      <c r="F3154" t="s">
        <v>54</v>
      </c>
      <c r="G3154" t="s">
        <v>5866</v>
      </c>
      <c r="H3154" t="s">
        <v>2630</v>
      </c>
      <c r="I3154" t="b">
        <v>0</v>
      </c>
      <c r="J3154" t="b">
        <v>0</v>
      </c>
      <c r="K3154" t="b">
        <v>0</v>
      </c>
      <c r="L3154" t="b">
        <v>0</v>
      </c>
      <c r="M3154" t="b">
        <v>0</v>
      </c>
      <c r="N3154" t="b">
        <v>0</v>
      </c>
      <c r="O3154" t="s">
        <v>87</v>
      </c>
      <c r="P3154" t="b">
        <v>0</v>
      </c>
      <c r="Q3154" t="b">
        <v>0</v>
      </c>
      <c r="R3154" t="s">
        <v>267</v>
      </c>
      <c r="S3154" t="s">
        <v>95</v>
      </c>
      <c r="T3154" t="s">
        <v>211</v>
      </c>
      <c r="U3154" t="s">
        <v>100</v>
      </c>
      <c r="V3154" t="s">
        <v>71</v>
      </c>
      <c r="W3154" t="s">
        <v>80</v>
      </c>
      <c r="X3154" t="s">
        <v>62</v>
      </c>
      <c r="Y3154" t="s">
        <v>151</v>
      </c>
      <c r="Z3154">
        <v>30.17</v>
      </c>
      <c r="AA3154">
        <v>27.61</v>
      </c>
      <c r="AB3154">
        <v>4.53</v>
      </c>
      <c r="AC3154">
        <v>35</v>
      </c>
      <c r="AD3154">
        <v>399.08</v>
      </c>
      <c r="AE3154">
        <v>469.51</v>
      </c>
      <c r="AF3154">
        <v>180</v>
      </c>
      <c r="AG3154" t="b">
        <v>1</v>
      </c>
      <c r="AH3154">
        <v>469.51</v>
      </c>
      <c r="AI3154">
        <f t="shared" si="49"/>
        <v>3411.0544519915998</v>
      </c>
      <c r="AJ3154">
        <v>1</v>
      </c>
      <c r="AK3154" t="b">
        <v>0</v>
      </c>
      <c r="AL3154" t="b">
        <v>0</v>
      </c>
      <c r="AM3154" t="s">
        <v>576</v>
      </c>
      <c r="AN3154" s="1">
        <v>40426</v>
      </c>
      <c r="AO3154" s="1">
        <v>40431</v>
      </c>
      <c r="AP3154" s="1">
        <v>40553</v>
      </c>
      <c r="AQ3154" s="1">
        <v>40574</v>
      </c>
    </row>
    <row r="3155" spans="1:43">
      <c r="A3155" t="s">
        <v>5867</v>
      </c>
      <c r="B3155">
        <v>62361003583</v>
      </c>
      <c r="C3155" t="s">
        <v>5865</v>
      </c>
      <c r="D3155" t="s">
        <v>128</v>
      </c>
      <c r="E3155">
        <v>95336</v>
      </c>
      <c r="F3155" t="s">
        <v>54</v>
      </c>
      <c r="G3155" t="s">
        <v>5866</v>
      </c>
      <c r="H3155" t="s">
        <v>2630</v>
      </c>
      <c r="I3155" t="b">
        <v>0</v>
      </c>
      <c r="J3155" t="b">
        <v>0</v>
      </c>
      <c r="K3155" t="b">
        <v>0</v>
      </c>
      <c r="L3155" t="b">
        <v>0</v>
      </c>
      <c r="M3155" t="b">
        <v>0</v>
      </c>
      <c r="N3155" t="b">
        <v>0</v>
      </c>
      <c r="O3155" t="s">
        <v>87</v>
      </c>
      <c r="P3155" t="b">
        <v>0</v>
      </c>
      <c r="Q3155" t="b">
        <v>0</v>
      </c>
      <c r="R3155" t="s">
        <v>99</v>
      </c>
      <c r="S3155" t="s">
        <v>100</v>
      </c>
      <c r="V3155" t="s">
        <v>60</v>
      </c>
      <c r="W3155" t="s">
        <v>61</v>
      </c>
      <c r="X3155" t="s">
        <v>62</v>
      </c>
      <c r="Y3155" t="s">
        <v>88</v>
      </c>
      <c r="Z3155">
        <v>0</v>
      </c>
      <c r="AA3155">
        <v>30.13</v>
      </c>
      <c r="AB3155">
        <v>4.9400000000000004</v>
      </c>
      <c r="AC3155">
        <v>35</v>
      </c>
      <c r="AD3155">
        <v>399.37</v>
      </c>
      <c r="AE3155">
        <v>469.85</v>
      </c>
      <c r="AF3155">
        <v>50</v>
      </c>
      <c r="AG3155" t="b">
        <v>1</v>
      </c>
      <c r="AH3155">
        <v>469.85</v>
      </c>
      <c r="AI3155">
        <f t="shared" si="49"/>
        <v>3450.8849305461317</v>
      </c>
      <c r="AJ3155">
        <v>13</v>
      </c>
      <c r="AK3155" t="b">
        <v>1</v>
      </c>
      <c r="AL3155" t="b">
        <v>0</v>
      </c>
      <c r="AM3155" t="s">
        <v>576</v>
      </c>
      <c r="AN3155" s="1">
        <v>40493</v>
      </c>
      <c r="AO3155" s="1">
        <v>40528</v>
      </c>
      <c r="AP3155" s="1">
        <v>40616</v>
      </c>
      <c r="AQ3155" s="1">
        <v>40641</v>
      </c>
    </row>
    <row r="3156" spans="1:43">
      <c r="A3156" t="s">
        <v>5868</v>
      </c>
      <c r="B3156">
        <v>360942000720</v>
      </c>
      <c r="C3156" t="s">
        <v>5869</v>
      </c>
      <c r="D3156" t="s">
        <v>74</v>
      </c>
      <c r="E3156">
        <v>14048</v>
      </c>
      <c r="F3156" t="s">
        <v>68</v>
      </c>
      <c r="G3156" t="s">
        <v>2171</v>
      </c>
      <c r="H3156" t="s">
        <v>2172</v>
      </c>
      <c r="I3156" t="b">
        <v>0</v>
      </c>
      <c r="J3156" t="b">
        <v>0</v>
      </c>
      <c r="K3156" t="b">
        <v>0</v>
      </c>
      <c r="L3156" t="b">
        <v>0</v>
      </c>
      <c r="M3156" t="b">
        <v>0</v>
      </c>
      <c r="N3156" t="b">
        <v>0</v>
      </c>
      <c r="O3156" t="s">
        <v>57</v>
      </c>
      <c r="P3156" t="b">
        <v>0</v>
      </c>
      <c r="Q3156" t="b">
        <v>0</v>
      </c>
      <c r="R3156" t="s">
        <v>101</v>
      </c>
      <c r="S3156" t="s">
        <v>95</v>
      </c>
      <c r="T3156" t="s">
        <v>101</v>
      </c>
      <c r="U3156" t="s">
        <v>95</v>
      </c>
      <c r="V3156" t="s">
        <v>71</v>
      </c>
      <c r="W3156" t="s">
        <v>61</v>
      </c>
      <c r="X3156" t="s">
        <v>62</v>
      </c>
      <c r="Y3156" t="s">
        <v>81</v>
      </c>
      <c r="Z3156">
        <v>33.75</v>
      </c>
      <c r="AA3156">
        <v>0</v>
      </c>
      <c r="AB3156">
        <v>5.0599999999999996</v>
      </c>
      <c r="AC3156">
        <v>9</v>
      </c>
      <c r="AD3156">
        <v>385.31</v>
      </c>
      <c r="AE3156">
        <v>469.89</v>
      </c>
      <c r="AF3156">
        <v>24</v>
      </c>
      <c r="AG3156" t="b">
        <v>1</v>
      </c>
      <c r="AH3156">
        <v>469.95</v>
      </c>
      <c r="AI3156">
        <f t="shared" si="49"/>
        <v>3462.6437771798123</v>
      </c>
      <c r="AJ3156">
        <v>2</v>
      </c>
      <c r="AK3156" t="b">
        <v>1</v>
      </c>
      <c r="AL3156" t="b">
        <v>0</v>
      </c>
      <c r="AM3156" t="s">
        <v>576</v>
      </c>
      <c r="AN3156" s="1">
        <v>40029</v>
      </c>
      <c r="AO3156" s="1">
        <v>40142</v>
      </c>
      <c r="AP3156" s="1">
        <v>40197</v>
      </c>
      <c r="AQ3156" s="1">
        <v>40183</v>
      </c>
    </row>
    <row r="3157" spans="1:43">
      <c r="A3157" t="s">
        <v>5870</v>
      </c>
      <c r="B3157">
        <v>481533001101</v>
      </c>
      <c r="C3157" t="s">
        <v>5871</v>
      </c>
      <c r="D3157" t="s">
        <v>248</v>
      </c>
      <c r="E3157">
        <v>75110</v>
      </c>
      <c r="F3157" t="s">
        <v>68</v>
      </c>
      <c r="G3157" t="s">
        <v>5872</v>
      </c>
      <c r="H3157" t="s">
        <v>5873</v>
      </c>
      <c r="I3157" t="b">
        <v>0</v>
      </c>
      <c r="J3157" t="b">
        <v>0</v>
      </c>
      <c r="K3157" t="b">
        <v>0</v>
      </c>
      <c r="L3157" t="b">
        <v>0</v>
      </c>
      <c r="M3157" t="b">
        <v>0</v>
      </c>
      <c r="N3157" t="b">
        <v>0</v>
      </c>
      <c r="O3157" t="s">
        <v>77</v>
      </c>
      <c r="P3157" t="b">
        <v>0</v>
      </c>
      <c r="Q3157" t="b">
        <v>0</v>
      </c>
      <c r="R3157" t="s">
        <v>104</v>
      </c>
      <c r="S3157" t="s">
        <v>95</v>
      </c>
      <c r="T3157" t="s">
        <v>113</v>
      </c>
      <c r="U3157" t="s">
        <v>113</v>
      </c>
      <c r="V3157" t="s">
        <v>60</v>
      </c>
      <c r="W3157" t="s">
        <v>61</v>
      </c>
      <c r="X3157" t="s">
        <v>62</v>
      </c>
      <c r="Y3157" t="s">
        <v>151</v>
      </c>
      <c r="Z3157">
        <v>0</v>
      </c>
      <c r="AA3157">
        <v>0</v>
      </c>
      <c r="AB3157">
        <v>5.4</v>
      </c>
      <c r="AC3157">
        <v>35</v>
      </c>
      <c r="AD3157">
        <v>400.29</v>
      </c>
      <c r="AE3157">
        <v>470.93</v>
      </c>
      <c r="AF3157">
        <v>450</v>
      </c>
      <c r="AG3157" t="b">
        <v>1</v>
      </c>
      <c r="AH3157">
        <v>470.93</v>
      </c>
      <c r="AI3157">
        <f t="shared" si="49"/>
        <v>3578.9388741899252</v>
      </c>
      <c r="AJ3157">
        <v>2</v>
      </c>
      <c r="AK3157" t="b">
        <v>1</v>
      </c>
      <c r="AL3157" t="b">
        <v>0</v>
      </c>
      <c r="AM3157" t="s">
        <v>576</v>
      </c>
      <c r="AN3157" s="1">
        <v>40531</v>
      </c>
      <c r="AO3157" s="1">
        <v>40553</v>
      </c>
      <c r="AP3157" s="1">
        <v>40571</v>
      </c>
      <c r="AQ3157" s="1">
        <v>40678</v>
      </c>
    </row>
    <row r="3158" spans="1:43">
      <c r="A3158" t="s">
        <v>5874</v>
      </c>
      <c r="B3158">
        <v>62628006932</v>
      </c>
      <c r="C3158" t="s">
        <v>5875</v>
      </c>
      <c r="D3158" t="s">
        <v>128</v>
      </c>
      <c r="E3158">
        <v>94043</v>
      </c>
      <c r="F3158" t="s">
        <v>75</v>
      </c>
      <c r="G3158" t="s">
        <v>5876</v>
      </c>
      <c r="H3158" t="s">
        <v>835</v>
      </c>
      <c r="I3158" t="b">
        <v>0</v>
      </c>
      <c r="J3158" t="b">
        <v>0</v>
      </c>
      <c r="K3158" t="b">
        <v>0</v>
      </c>
      <c r="L3158" t="b">
        <v>0</v>
      </c>
      <c r="M3158" t="b">
        <v>0</v>
      </c>
      <c r="N3158" t="b">
        <v>0</v>
      </c>
      <c r="O3158" t="s">
        <v>57</v>
      </c>
      <c r="P3158" t="b">
        <v>0</v>
      </c>
      <c r="Q3158" t="b">
        <v>0</v>
      </c>
      <c r="R3158" t="s">
        <v>136</v>
      </c>
      <c r="S3158" t="s">
        <v>137</v>
      </c>
      <c r="T3158" t="s">
        <v>512</v>
      </c>
      <c r="U3158" t="s">
        <v>273</v>
      </c>
      <c r="V3158" t="s">
        <v>71</v>
      </c>
      <c r="W3158" t="s">
        <v>1</v>
      </c>
      <c r="X3158" t="s">
        <v>62</v>
      </c>
      <c r="Y3158" t="s">
        <v>63</v>
      </c>
      <c r="Z3158">
        <v>32.9</v>
      </c>
      <c r="AA3158">
        <v>23.85</v>
      </c>
      <c r="AB3158">
        <v>4.9400000000000004</v>
      </c>
      <c r="AC3158">
        <v>9</v>
      </c>
      <c r="AD3158">
        <v>399.69</v>
      </c>
      <c r="AE3158">
        <v>487.43</v>
      </c>
      <c r="AF3158">
        <v>80</v>
      </c>
      <c r="AG3158" t="b">
        <v>1</v>
      </c>
      <c r="AH3158">
        <v>470.97</v>
      </c>
      <c r="AI3158">
        <f t="shared" si="49"/>
        <v>3583.7264128434012</v>
      </c>
      <c r="AJ3158">
        <v>5</v>
      </c>
      <c r="AK3158" t="b">
        <v>0</v>
      </c>
      <c r="AL3158" t="b">
        <v>0</v>
      </c>
      <c r="AM3158" t="s">
        <v>576</v>
      </c>
      <c r="AN3158" s="1">
        <v>40034</v>
      </c>
      <c r="AO3158" s="1">
        <v>40176</v>
      </c>
      <c r="AP3158" s="1">
        <v>40336</v>
      </c>
      <c r="AQ3158" s="1">
        <v>40186</v>
      </c>
    </row>
    <row r="3159" spans="1:43">
      <c r="A3159" t="s">
        <v>5877</v>
      </c>
      <c r="B3159">
        <v>130240002191</v>
      </c>
      <c r="C3159" t="s">
        <v>2464</v>
      </c>
      <c r="D3159" t="s">
        <v>280</v>
      </c>
      <c r="E3159">
        <v>31523</v>
      </c>
      <c r="F3159" t="s">
        <v>75</v>
      </c>
      <c r="G3159" t="s">
        <v>5788</v>
      </c>
      <c r="H3159" t="s">
        <v>5789</v>
      </c>
      <c r="I3159" t="b">
        <v>0</v>
      </c>
      <c r="J3159" t="b">
        <v>0</v>
      </c>
      <c r="K3159" t="b">
        <v>0</v>
      </c>
      <c r="L3159" t="b">
        <v>0</v>
      </c>
      <c r="M3159" t="b">
        <v>0</v>
      </c>
      <c r="N3159" t="b">
        <v>0</v>
      </c>
      <c r="O3159" t="s">
        <v>57</v>
      </c>
      <c r="P3159" t="b">
        <v>0</v>
      </c>
      <c r="Q3159" t="b">
        <v>0</v>
      </c>
      <c r="R3159" t="s">
        <v>101</v>
      </c>
      <c r="S3159" t="s">
        <v>95</v>
      </c>
      <c r="T3159" t="s">
        <v>0</v>
      </c>
      <c r="U3159" t="s">
        <v>79</v>
      </c>
      <c r="V3159" t="s">
        <v>71</v>
      </c>
      <c r="W3159" t="s">
        <v>61</v>
      </c>
      <c r="X3159" t="s">
        <v>107</v>
      </c>
      <c r="Y3159" t="s">
        <v>63</v>
      </c>
      <c r="Z3159">
        <v>3.45</v>
      </c>
      <c r="AA3159">
        <v>23.06</v>
      </c>
      <c r="AB3159">
        <v>5.01</v>
      </c>
      <c r="AC3159">
        <v>35</v>
      </c>
      <c r="AD3159">
        <v>400.75</v>
      </c>
      <c r="AE3159">
        <v>471.47</v>
      </c>
      <c r="AF3159">
        <v>40</v>
      </c>
      <c r="AG3159" t="b">
        <v>1</v>
      </c>
      <c r="AH3159">
        <v>471.47</v>
      </c>
      <c r="AI3159">
        <f t="shared" si="49"/>
        <v>3643.8406460118249</v>
      </c>
      <c r="AJ3159">
        <v>2</v>
      </c>
      <c r="AK3159" t="b">
        <v>0</v>
      </c>
      <c r="AL3159" t="b">
        <v>1</v>
      </c>
      <c r="AM3159" t="s">
        <v>576</v>
      </c>
      <c r="AN3159" s="1">
        <v>40486</v>
      </c>
      <c r="AO3159" s="1">
        <v>40487</v>
      </c>
      <c r="AP3159" s="1">
        <v>40487</v>
      </c>
      <c r="AQ3159" s="1">
        <v>40635</v>
      </c>
    </row>
    <row r="3160" spans="1:43">
      <c r="A3160" t="s">
        <v>5878</v>
      </c>
      <c r="B3160">
        <v>170993005788</v>
      </c>
      <c r="C3160" t="s">
        <v>181</v>
      </c>
      <c r="D3160" t="s">
        <v>182</v>
      </c>
      <c r="E3160">
        <v>60623</v>
      </c>
      <c r="F3160" t="s">
        <v>75</v>
      </c>
      <c r="G3160" t="s">
        <v>1734</v>
      </c>
      <c r="H3160" t="s">
        <v>184</v>
      </c>
      <c r="I3160" t="b">
        <v>0</v>
      </c>
      <c r="J3160" t="b">
        <v>0</v>
      </c>
      <c r="K3160" t="b">
        <v>0</v>
      </c>
      <c r="L3160" t="b">
        <v>0</v>
      </c>
      <c r="M3160" t="b">
        <v>0</v>
      </c>
      <c r="N3160" t="b">
        <v>0</v>
      </c>
      <c r="O3160" t="s">
        <v>87</v>
      </c>
      <c r="P3160" t="b">
        <v>0</v>
      </c>
      <c r="Q3160" t="b">
        <v>0</v>
      </c>
      <c r="R3160" t="s">
        <v>267</v>
      </c>
      <c r="S3160" t="s">
        <v>95</v>
      </c>
      <c r="T3160" t="s">
        <v>101</v>
      </c>
      <c r="U3160" t="s">
        <v>95</v>
      </c>
      <c r="V3160" t="s">
        <v>60</v>
      </c>
      <c r="W3160" t="s">
        <v>80</v>
      </c>
      <c r="X3160" t="s">
        <v>436</v>
      </c>
      <c r="Y3160" t="s">
        <v>88</v>
      </c>
      <c r="Z3160">
        <v>33.880000000000003</v>
      </c>
      <c r="AA3160">
        <v>0</v>
      </c>
      <c r="AB3160">
        <v>5.08</v>
      </c>
      <c r="AC3160">
        <v>9</v>
      </c>
      <c r="AD3160">
        <v>386.75</v>
      </c>
      <c r="AE3160">
        <v>471.65</v>
      </c>
      <c r="AF3160">
        <v>120</v>
      </c>
      <c r="AG3160" t="b">
        <v>1</v>
      </c>
      <c r="AH3160">
        <v>471.65</v>
      </c>
      <c r="AI3160">
        <f t="shared" si="49"/>
        <v>3665.6041699524517</v>
      </c>
      <c r="AJ3160">
        <v>7</v>
      </c>
      <c r="AK3160" t="b">
        <v>0</v>
      </c>
      <c r="AL3160" t="b">
        <v>0</v>
      </c>
      <c r="AM3160" t="s">
        <v>576</v>
      </c>
      <c r="AN3160" s="1">
        <v>40087</v>
      </c>
      <c r="AO3160" s="1">
        <v>40126</v>
      </c>
      <c r="AQ3160" s="1">
        <v>40243</v>
      </c>
    </row>
    <row r="3161" spans="1:43">
      <c r="A3161" t="s">
        <v>5879</v>
      </c>
      <c r="B3161">
        <v>63441005639</v>
      </c>
      <c r="C3161" t="s">
        <v>205</v>
      </c>
      <c r="D3161" t="s">
        <v>128</v>
      </c>
      <c r="E3161">
        <v>94122</v>
      </c>
      <c r="F3161" t="s">
        <v>75</v>
      </c>
      <c r="G3161" t="s">
        <v>206</v>
      </c>
      <c r="H3161" t="s">
        <v>205</v>
      </c>
      <c r="I3161" t="b">
        <v>0</v>
      </c>
      <c r="J3161" t="b">
        <v>0</v>
      </c>
      <c r="K3161" t="b">
        <v>0</v>
      </c>
      <c r="L3161" t="b">
        <v>0</v>
      </c>
      <c r="M3161" t="b">
        <v>0</v>
      </c>
      <c r="N3161" t="b">
        <v>0</v>
      </c>
      <c r="O3161" t="s">
        <v>77</v>
      </c>
      <c r="P3161" t="b">
        <v>0</v>
      </c>
      <c r="Q3161" t="b">
        <v>0</v>
      </c>
      <c r="R3161" t="s">
        <v>512</v>
      </c>
      <c r="S3161" t="s">
        <v>273</v>
      </c>
      <c r="V3161" t="s">
        <v>71</v>
      </c>
      <c r="W3161" t="s">
        <v>61</v>
      </c>
      <c r="X3161" t="s">
        <v>62</v>
      </c>
      <c r="Y3161" t="s">
        <v>63</v>
      </c>
      <c r="AD3161">
        <v>401.8</v>
      </c>
      <c r="AE3161">
        <v>490</v>
      </c>
      <c r="AF3161">
        <v>60</v>
      </c>
      <c r="AG3161" t="b">
        <v>1</v>
      </c>
      <c r="AH3161">
        <v>471.68</v>
      </c>
      <c r="AI3161">
        <f t="shared" si="49"/>
        <v>3669.2377239425605</v>
      </c>
      <c r="AJ3161">
        <v>2</v>
      </c>
      <c r="AK3161" t="b">
        <v>0</v>
      </c>
      <c r="AL3161" t="b">
        <v>0</v>
      </c>
      <c r="AM3161" t="s">
        <v>576</v>
      </c>
      <c r="AN3161" s="1">
        <v>38865</v>
      </c>
      <c r="AO3161" s="1">
        <v>38868</v>
      </c>
      <c r="AP3161" s="1">
        <v>39035</v>
      </c>
      <c r="AQ3161" s="1">
        <v>39110</v>
      </c>
    </row>
    <row r="3162" spans="1:43">
      <c r="A3162" t="s">
        <v>5880</v>
      </c>
      <c r="B3162">
        <v>360007705768</v>
      </c>
      <c r="C3162" t="s">
        <v>330</v>
      </c>
      <c r="D3162" t="s">
        <v>74</v>
      </c>
      <c r="E3162">
        <v>10004</v>
      </c>
      <c r="F3162" t="s">
        <v>75</v>
      </c>
      <c r="G3162" t="s">
        <v>117</v>
      </c>
      <c r="H3162" t="s">
        <v>332</v>
      </c>
      <c r="I3162" t="b">
        <v>0</v>
      </c>
      <c r="J3162" t="b">
        <v>0</v>
      </c>
      <c r="K3162" t="b">
        <v>0</v>
      </c>
      <c r="L3162" t="b">
        <v>0</v>
      </c>
      <c r="M3162" t="b">
        <v>0</v>
      </c>
      <c r="N3162" t="b">
        <v>0</v>
      </c>
      <c r="O3162" t="s">
        <v>77</v>
      </c>
      <c r="P3162" t="b">
        <v>0</v>
      </c>
      <c r="Q3162" t="b">
        <v>0</v>
      </c>
      <c r="R3162" t="s">
        <v>58</v>
      </c>
      <c r="S3162" t="s">
        <v>59</v>
      </c>
      <c r="V3162" t="s">
        <v>60</v>
      </c>
      <c r="W3162" t="s">
        <v>114</v>
      </c>
      <c r="X3162" t="s">
        <v>62</v>
      </c>
      <c r="Y3162" t="s">
        <v>151</v>
      </c>
      <c r="Z3162">
        <v>38.93</v>
      </c>
      <c r="AA3162">
        <v>0</v>
      </c>
      <c r="AB3162">
        <v>9.73</v>
      </c>
      <c r="AC3162">
        <v>17</v>
      </c>
      <c r="AD3162">
        <v>455</v>
      </c>
      <c r="AE3162">
        <v>554.88</v>
      </c>
      <c r="AF3162">
        <v>90</v>
      </c>
      <c r="AG3162" t="b">
        <v>0</v>
      </c>
      <c r="AH3162">
        <v>471.76</v>
      </c>
      <c r="AI3162">
        <f t="shared" si="49"/>
        <v>3678.9360012495063</v>
      </c>
      <c r="AJ3162">
        <v>8</v>
      </c>
      <c r="AK3162" t="b">
        <v>0</v>
      </c>
      <c r="AL3162" t="b">
        <v>0</v>
      </c>
      <c r="AM3162" t="s">
        <v>576</v>
      </c>
      <c r="AN3162" s="1">
        <v>39666</v>
      </c>
      <c r="AO3162" s="1">
        <v>39700</v>
      </c>
      <c r="AP3162" s="1">
        <v>39764</v>
      </c>
      <c r="AQ3162" s="1">
        <v>39823</v>
      </c>
    </row>
    <row r="3163" spans="1:43">
      <c r="A3163" t="s">
        <v>5881</v>
      </c>
      <c r="B3163">
        <v>160051000107</v>
      </c>
      <c r="C3163" t="s">
        <v>1518</v>
      </c>
      <c r="D3163" t="s">
        <v>801</v>
      </c>
      <c r="E3163">
        <v>83605</v>
      </c>
      <c r="F3163" t="s">
        <v>54</v>
      </c>
      <c r="G3163" t="s">
        <v>5882</v>
      </c>
      <c r="H3163" t="s">
        <v>5883</v>
      </c>
      <c r="I3163" t="b">
        <v>0</v>
      </c>
      <c r="J3163" t="b">
        <v>0</v>
      </c>
      <c r="K3163" t="b">
        <v>0</v>
      </c>
      <c r="L3163" t="b">
        <v>0</v>
      </c>
      <c r="M3163" t="b">
        <v>0</v>
      </c>
      <c r="N3163" t="b">
        <v>0</v>
      </c>
      <c r="O3163" t="s">
        <v>57</v>
      </c>
      <c r="P3163" t="b">
        <v>0</v>
      </c>
      <c r="Q3163" t="b">
        <v>0</v>
      </c>
      <c r="R3163" t="s">
        <v>58</v>
      </c>
      <c r="S3163" t="s">
        <v>59</v>
      </c>
      <c r="T3163" t="s">
        <v>267</v>
      </c>
      <c r="U3163" t="s">
        <v>95</v>
      </c>
      <c r="V3163" t="s">
        <v>60</v>
      </c>
      <c r="W3163" t="s">
        <v>114</v>
      </c>
      <c r="X3163" t="s">
        <v>62</v>
      </c>
      <c r="Y3163" t="s">
        <v>63</v>
      </c>
      <c r="Z3163">
        <v>32.369999999999997</v>
      </c>
      <c r="AA3163">
        <v>19.420000000000002</v>
      </c>
      <c r="AB3163">
        <v>8.09</v>
      </c>
      <c r="AC3163">
        <v>17</v>
      </c>
      <c r="AD3163">
        <v>401</v>
      </c>
      <c r="AE3163">
        <v>489.02</v>
      </c>
      <c r="AF3163">
        <v>24</v>
      </c>
      <c r="AG3163" t="b">
        <v>1</v>
      </c>
      <c r="AH3163">
        <v>471.76</v>
      </c>
      <c r="AI3163">
        <f t="shared" si="49"/>
        <v>3678.9360012495063</v>
      </c>
      <c r="AJ3163">
        <v>1</v>
      </c>
      <c r="AK3163" t="b">
        <v>0</v>
      </c>
      <c r="AL3163" t="b">
        <v>0</v>
      </c>
      <c r="AM3163" t="s">
        <v>576</v>
      </c>
      <c r="AN3163" s="1">
        <v>39455</v>
      </c>
      <c r="AO3163" s="1">
        <v>39464</v>
      </c>
      <c r="AP3163" s="1">
        <v>39540</v>
      </c>
      <c r="AQ3163" s="1">
        <v>39694</v>
      </c>
    </row>
    <row r="3164" spans="1:43">
      <c r="A3164" t="s">
        <v>5884</v>
      </c>
      <c r="B3164">
        <v>510012000042</v>
      </c>
      <c r="C3164" t="s">
        <v>2332</v>
      </c>
      <c r="D3164" t="s">
        <v>364</v>
      </c>
      <c r="E3164">
        <v>22301</v>
      </c>
      <c r="F3164" t="s">
        <v>75</v>
      </c>
      <c r="G3164" t="s">
        <v>2333</v>
      </c>
      <c r="H3164" t="s">
        <v>2334</v>
      </c>
      <c r="I3164" t="b">
        <v>0</v>
      </c>
      <c r="J3164" t="b">
        <v>0</v>
      </c>
      <c r="K3164" t="b">
        <v>0</v>
      </c>
      <c r="L3164" t="b">
        <v>0</v>
      </c>
      <c r="M3164" t="b">
        <v>0</v>
      </c>
      <c r="N3164" t="b">
        <v>0</v>
      </c>
      <c r="O3164" t="s">
        <v>77</v>
      </c>
      <c r="P3164" t="b">
        <v>0</v>
      </c>
      <c r="Q3164" t="b">
        <v>0</v>
      </c>
      <c r="R3164" t="s">
        <v>104</v>
      </c>
      <c r="S3164" t="s">
        <v>95</v>
      </c>
      <c r="V3164" t="s">
        <v>71</v>
      </c>
      <c r="W3164" t="s">
        <v>61</v>
      </c>
      <c r="X3164" t="s">
        <v>62</v>
      </c>
      <c r="Y3164" t="s">
        <v>151</v>
      </c>
      <c r="Z3164">
        <v>34.090000000000003</v>
      </c>
      <c r="AA3164">
        <v>0</v>
      </c>
      <c r="AB3164">
        <v>8.52</v>
      </c>
      <c r="AC3164">
        <v>17</v>
      </c>
      <c r="AD3164">
        <v>401</v>
      </c>
      <c r="AE3164">
        <v>489.02</v>
      </c>
      <c r="AF3164">
        <v>80</v>
      </c>
      <c r="AG3164" t="b">
        <v>1</v>
      </c>
      <c r="AH3164">
        <v>471.76</v>
      </c>
      <c r="AI3164">
        <f t="shared" si="49"/>
        <v>3678.9360012495063</v>
      </c>
      <c r="AJ3164">
        <v>5</v>
      </c>
      <c r="AK3164" t="b">
        <v>0</v>
      </c>
      <c r="AL3164" t="b">
        <v>0</v>
      </c>
      <c r="AM3164" t="s">
        <v>576</v>
      </c>
      <c r="AN3164" s="1">
        <v>39385</v>
      </c>
      <c r="AO3164" s="1">
        <v>39405</v>
      </c>
      <c r="AP3164" s="1">
        <v>39482</v>
      </c>
      <c r="AQ3164" s="1">
        <v>39625</v>
      </c>
    </row>
    <row r="3165" spans="1:43">
      <c r="A3165" t="s">
        <v>5885</v>
      </c>
      <c r="C3165" t="s">
        <v>483</v>
      </c>
      <c r="D3165" t="s">
        <v>74</v>
      </c>
      <c r="E3165">
        <v>11232</v>
      </c>
      <c r="F3165" t="s">
        <v>75</v>
      </c>
      <c r="G3165" t="s">
        <v>484</v>
      </c>
      <c r="H3165" t="s">
        <v>483</v>
      </c>
      <c r="I3165" t="b">
        <v>0</v>
      </c>
      <c r="J3165" t="b">
        <v>0</v>
      </c>
      <c r="K3165" t="b">
        <v>0</v>
      </c>
      <c r="L3165" t="b">
        <v>0</v>
      </c>
      <c r="M3165" t="b">
        <v>0</v>
      </c>
      <c r="N3165" t="b">
        <v>0</v>
      </c>
      <c r="O3165" t="s">
        <v>77</v>
      </c>
      <c r="P3165" t="b">
        <v>0</v>
      </c>
      <c r="Q3165" t="b">
        <v>0</v>
      </c>
      <c r="R3165" t="s">
        <v>58</v>
      </c>
      <c r="S3165" t="s">
        <v>59</v>
      </c>
      <c r="V3165" t="s">
        <v>60</v>
      </c>
      <c r="W3165" t="s">
        <v>114</v>
      </c>
      <c r="X3165" t="s">
        <v>62</v>
      </c>
      <c r="Y3165" t="s">
        <v>81</v>
      </c>
      <c r="Z3165">
        <v>34.11</v>
      </c>
      <c r="AA3165">
        <v>0</v>
      </c>
      <c r="AB3165">
        <v>8.5299999999999994</v>
      </c>
      <c r="AC3165">
        <v>17</v>
      </c>
      <c r="AD3165">
        <v>401</v>
      </c>
      <c r="AE3165">
        <v>489.02</v>
      </c>
      <c r="AF3165">
        <v>21</v>
      </c>
      <c r="AG3165" t="b">
        <v>1</v>
      </c>
      <c r="AH3165">
        <v>471.76</v>
      </c>
      <c r="AI3165">
        <f t="shared" si="49"/>
        <v>3678.9360012495063</v>
      </c>
      <c r="AJ3165">
        <v>1</v>
      </c>
      <c r="AK3165" t="b">
        <v>0</v>
      </c>
      <c r="AL3165" t="b">
        <v>0</v>
      </c>
      <c r="AM3165" t="s">
        <v>576</v>
      </c>
      <c r="AN3165" s="1">
        <v>39114</v>
      </c>
      <c r="AO3165" s="1">
        <v>39310</v>
      </c>
      <c r="AP3165" s="1">
        <v>39413</v>
      </c>
      <c r="AQ3165" s="1">
        <v>39351</v>
      </c>
    </row>
    <row r="3166" spans="1:43">
      <c r="A3166" t="s">
        <v>5886</v>
      </c>
      <c r="B3166">
        <v>480894000300</v>
      </c>
      <c r="C3166" t="s">
        <v>1374</v>
      </c>
      <c r="D3166" t="s">
        <v>248</v>
      </c>
      <c r="E3166">
        <v>78702</v>
      </c>
      <c r="F3166" t="s">
        <v>75</v>
      </c>
      <c r="G3166" t="s">
        <v>1375</v>
      </c>
      <c r="H3166" t="s">
        <v>1376</v>
      </c>
      <c r="I3166" t="b">
        <v>0</v>
      </c>
      <c r="J3166" t="b">
        <v>0</v>
      </c>
      <c r="K3166" t="b">
        <v>0</v>
      </c>
      <c r="L3166" t="b">
        <v>0</v>
      </c>
      <c r="M3166" t="b">
        <v>0</v>
      </c>
      <c r="N3166" t="b">
        <v>0</v>
      </c>
      <c r="O3166" t="s">
        <v>77</v>
      </c>
      <c r="P3166" t="b">
        <v>0</v>
      </c>
      <c r="Q3166" t="b">
        <v>0</v>
      </c>
      <c r="R3166" t="s">
        <v>99</v>
      </c>
      <c r="S3166" t="s">
        <v>100</v>
      </c>
      <c r="V3166" t="s">
        <v>71</v>
      </c>
      <c r="W3166" t="s">
        <v>1</v>
      </c>
      <c r="X3166" t="s">
        <v>62</v>
      </c>
      <c r="Y3166" t="s">
        <v>81</v>
      </c>
      <c r="Z3166">
        <v>0</v>
      </c>
      <c r="AA3166">
        <v>0</v>
      </c>
      <c r="AB3166">
        <v>5.69</v>
      </c>
      <c r="AC3166">
        <v>35</v>
      </c>
      <c r="AD3166">
        <v>420.19</v>
      </c>
      <c r="AE3166">
        <v>494.34</v>
      </c>
      <c r="AF3166">
        <v>57</v>
      </c>
      <c r="AG3166" t="b">
        <v>1</v>
      </c>
      <c r="AH3166">
        <v>471.92</v>
      </c>
      <c r="AI3166">
        <f t="shared" si="49"/>
        <v>3698.370955863405</v>
      </c>
      <c r="AJ3166">
        <v>13</v>
      </c>
      <c r="AK3166" t="b">
        <v>1</v>
      </c>
      <c r="AL3166" t="b">
        <v>0</v>
      </c>
      <c r="AM3166" t="s">
        <v>576</v>
      </c>
      <c r="AN3166" s="1">
        <v>40465</v>
      </c>
      <c r="AO3166" s="1">
        <v>40525</v>
      </c>
      <c r="AP3166" s="1">
        <v>40583</v>
      </c>
      <c r="AQ3166" s="1">
        <v>40615</v>
      </c>
    </row>
    <row r="3167" spans="1:43">
      <c r="A3167" t="s">
        <v>5887</v>
      </c>
      <c r="B3167">
        <v>390437800485</v>
      </c>
      <c r="C3167" t="s">
        <v>592</v>
      </c>
      <c r="D3167" t="s">
        <v>84</v>
      </c>
      <c r="E3167">
        <v>44106</v>
      </c>
      <c r="F3167" t="s">
        <v>75</v>
      </c>
      <c r="G3167" t="s">
        <v>593</v>
      </c>
      <c r="H3167" t="s">
        <v>594</v>
      </c>
      <c r="I3167" t="b">
        <v>0</v>
      </c>
      <c r="J3167" t="b">
        <v>0</v>
      </c>
      <c r="K3167" t="b">
        <v>0</v>
      </c>
      <c r="L3167" t="b">
        <v>0</v>
      </c>
      <c r="M3167" t="b">
        <v>0</v>
      </c>
      <c r="N3167" t="b">
        <v>0</v>
      </c>
      <c r="O3167" t="s">
        <v>77</v>
      </c>
      <c r="P3167" t="b">
        <v>0</v>
      </c>
      <c r="Q3167" t="b">
        <v>0</v>
      </c>
      <c r="R3167" t="s">
        <v>119</v>
      </c>
      <c r="S3167" t="s">
        <v>59</v>
      </c>
      <c r="V3167" t="s">
        <v>60</v>
      </c>
      <c r="W3167" t="s">
        <v>114</v>
      </c>
      <c r="X3167" t="s">
        <v>62</v>
      </c>
      <c r="Y3167" t="s">
        <v>88</v>
      </c>
      <c r="Z3167">
        <v>0</v>
      </c>
      <c r="AA3167">
        <v>0</v>
      </c>
      <c r="AB3167">
        <v>5.42</v>
      </c>
      <c r="AC3167">
        <v>35</v>
      </c>
      <c r="AD3167">
        <v>401.77</v>
      </c>
      <c r="AE3167">
        <v>472.67</v>
      </c>
      <c r="AF3167">
        <v>95</v>
      </c>
      <c r="AG3167" t="b">
        <v>1</v>
      </c>
      <c r="AH3167">
        <v>472.67</v>
      </c>
      <c r="AI3167">
        <f t="shared" si="49"/>
        <v>3790.1548056160404</v>
      </c>
      <c r="AJ3167">
        <v>2</v>
      </c>
      <c r="AK3167" t="b">
        <v>0</v>
      </c>
      <c r="AL3167" t="b">
        <v>1</v>
      </c>
      <c r="AM3167" t="s">
        <v>576</v>
      </c>
      <c r="AN3167" s="1">
        <v>40520</v>
      </c>
      <c r="AO3167" s="1">
        <v>40523</v>
      </c>
      <c r="AQ3167" s="1">
        <v>40666</v>
      </c>
    </row>
    <row r="3168" spans="1:43">
      <c r="A3168" t="s">
        <v>5888</v>
      </c>
      <c r="B3168">
        <v>420008700584</v>
      </c>
      <c r="C3168" t="s">
        <v>634</v>
      </c>
      <c r="D3168" t="s">
        <v>546</v>
      </c>
      <c r="E3168">
        <v>19146</v>
      </c>
      <c r="F3168" t="s">
        <v>75</v>
      </c>
      <c r="G3168" t="s">
        <v>635</v>
      </c>
      <c r="H3168" t="s">
        <v>634</v>
      </c>
      <c r="I3168" t="b">
        <v>1</v>
      </c>
      <c r="J3168" t="b">
        <v>0</v>
      </c>
      <c r="K3168" t="b">
        <v>0</v>
      </c>
      <c r="L3168" t="b">
        <v>0</v>
      </c>
      <c r="M3168" t="b">
        <v>0</v>
      </c>
      <c r="N3168" t="b">
        <v>0</v>
      </c>
      <c r="O3168" t="s">
        <v>57</v>
      </c>
      <c r="P3168" t="b">
        <v>0</v>
      </c>
      <c r="Q3168" t="b">
        <v>0</v>
      </c>
      <c r="R3168" t="s">
        <v>357</v>
      </c>
      <c r="S3168" t="s">
        <v>137</v>
      </c>
      <c r="T3168" t="s">
        <v>119</v>
      </c>
      <c r="U3168" t="s">
        <v>59</v>
      </c>
      <c r="V3168" t="s">
        <v>60</v>
      </c>
      <c r="W3168" t="s">
        <v>61</v>
      </c>
      <c r="X3168" t="s">
        <v>62</v>
      </c>
      <c r="Y3168" t="s">
        <v>63</v>
      </c>
      <c r="Z3168">
        <v>32.479999999999997</v>
      </c>
      <c r="AA3168">
        <v>19.489999999999998</v>
      </c>
      <c r="AB3168">
        <v>8.1199999999999992</v>
      </c>
      <c r="AC3168">
        <v>17</v>
      </c>
      <c r="AD3168">
        <v>402</v>
      </c>
      <c r="AE3168">
        <v>490.24</v>
      </c>
      <c r="AF3168">
        <v>23</v>
      </c>
      <c r="AG3168" t="b">
        <v>1</v>
      </c>
      <c r="AH3168">
        <v>472.94</v>
      </c>
      <c r="AI3168">
        <f t="shared" si="49"/>
        <v>3823.4723915269869</v>
      </c>
      <c r="AJ3168">
        <v>6</v>
      </c>
      <c r="AK3168" t="b">
        <v>0</v>
      </c>
      <c r="AL3168" t="b">
        <v>0</v>
      </c>
      <c r="AM3168" t="s">
        <v>576</v>
      </c>
      <c r="AN3168" s="1">
        <v>39740</v>
      </c>
      <c r="AO3168" s="1">
        <v>39758</v>
      </c>
      <c r="AP3168" s="1">
        <v>39906</v>
      </c>
      <c r="AQ3168" s="1">
        <v>39894</v>
      </c>
    </row>
    <row r="3169" spans="1:43">
      <c r="A3169" t="s">
        <v>5889</v>
      </c>
      <c r="C3169" t="s">
        <v>738</v>
      </c>
      <c r="D3169" t="s">
        <v>557</v>
      </c>
      <c r="E3169">
        <v>6604</v>
      </c>
      <c r="F3169" t="s">
        <v>75</v>
      </c>
      <c r="G3169" t="s">
        <v>739</v>
      </c>
      <c r="H3169" t="s">
        <v>740</v>
      </c>
      <c r="I3169" t="b">
        <v>0</v>
      </c>
      <c r="J3169" t="b">
        <v>0</v>
      </c>
      <c r="K3169" t="b">
        <v>0</v>
      </c>
      <c r="L3169" t="b">
        <v>0</v>
      </c>
      <c r="M3169" t="b">
        <v>0</v>
      </c>
      <c r="N3169" t="b">
        <v>0</v>
      </c>
      <c r="O3169" t="s">
        <v>77</v>
      </c>
      <c r="P3169" t="b">
        <v>1</v>
      </c>
      <c r="Q3169" t="b">
        <v>0</v>
      </c>
      <c r="R3169" t="s">
        <v>230</v>
      </c>
      <c r="S3169" t="s">
        <v>59</v>
      </c>
      <c r="T3169" t="s">
        <v>230</v>
      </c>
      <c r="U3169" t="s">
        <v>59</v>
      </c>
      <c r="V3169" t="s">
        <v>71</v>
      </c>
      <c r="W3169" t="s">
        <v>80</v>
      </c>
      <c r="X3169" t="s">
        <v>62</v>
      </c>
      <c r="Y3169" t="s">
        <v>63</v>
      </c>
      <c r="Z3169">
        <v>34.22</v>
      </c>
      <c r="AA3169">
        <v>0</v>
      </c>
      <c r="AB3169">
        <v>8.56</v>
      </c>
      <c r="AC3169">
        <v>17</v>
      </c>
      <c r="AD3169">
        <v>402</v>
      </c>
      <c r="AE3169">
        <v>490.24</v>
      </c>
      <c r="AF3169">
        <v>27</v>
      </c>
      <c r="AG3169" t="b">
        <v>1</v>
      </c>
      <c r="AH3169">
        <v>472.94</v>
      </c>
      <c r="AI3169">
        <f t="shared" si="49"/>
        <v>3823.4723915269869</v>
      </c>
      <c r="AJ3169">
        <v>3</v>
      </c>
      <c r="AK3169" t="b">
        <v>0</v>
      </c>
      <c r="AL3169" t="b">
        <v>0</v>
      </c>
      <c r="AM3169" t="s">
        <v>576</v>
      </c>
      <c r="AN3169" s="1">
        <v>39338</v>
      </c>
      <c r="AO3169" s="1">
        <v>39402</v>
      </c>
      <c r="AP3169" s="1">
        <v>39492</v>
      </c>
      <c r="AQ3169" s="1">
        <v>39573</v>
      </c>
    </row>
    <row r="3170" spans="1:43">
      <c r="A3170" t="s">
        <v>5890</v>
      </c>
      <c r="B3170">
        <v>172889004243</v>
      </c>
      <c r="C3170" t="s">
        <v>5891</v>
      </c>
      <c r="D3170" t="s">
        <v>182</v>
      </c>
      <c r="E3170">
        <v>60465</v>
      </c>
      <c r="F3170" t="s">
        <v>54</v>
      </c>
      <c r="G3170" t="s">
        <v>5892</v>
      </c>
      <c r="H3170" t="s">
        <v>184</v>
      </c>
      <c r="I3170" t="b">
        <v>0</v>
      </c>
      <c r="J3170" t="b">
        <v>0</v>
      </c>
      <c r="K3170" t="b">
        <v>0</v>
      </c>
      <c r="L3170" t="b">
        <v>0</v>
      </c>
      <c r="M3170" t="b">
        <v>0</v>
      </c>
      <c r="N3170" t="b">
        <v>0</v>
      </c>
      <c r="O3170" t="s">
        <v>57</v>
      </c>
      <c r="P3170" t="b">
        <v>0</v>
      </c>
      <c r="Q3170" t="b">
        <v>0</v>
      </c>
      <c r="R3170" t="s">
        <v>58</v>
      </c>
      <c r="S3170" t="s">
        <v>59</v>
      </c>
      <c r="T3170" t="s">
        <v>99</v>
      </c>
      <c r="U3170" t="s">
        <v>100</v>
      </c>
      <c r="V3170" t="s">
        <v>71</v>
      </c>
      <c r="W3170" t="s">
        <v>61</v>
      </c>
      <c r="X3170" t="s">
        <v>107</v>
      </c>
      <c r="Y3170" t="s">
        <v>63</v>
      </c>
      <c r="Z3170">
        <v>34.24</v>
      </c>
      <c r="AA3170">
        <v>0</v>
      </c>
      <c r="AB3170">
        <v>8.56</v>
      </c>
      <c r="AC3170">
        <v>17</v>
      </c>
      <c r="AD3170">
        <v>402</v>
      </c>
      <c r="AE3170">
        <v>490.24</v>
      </c>
      <c r="AF3170">
        <v>17</v>
      </c>
      <c r="AG3170" t="b">
        <v>1</v>
      </c>
      <c r="AH3170">
        <v>472.94</v>
      </c>
      <c r="AI3170">
        <f t="shared" si="49"/>
        <v>3823.4723915269869</v>
      </c>
      <c r="AJ3170">
        <v>1</v>
      </c>
      <c r="AK3170" t="b">
        <v>0</v>
      </c>
      <c r="AL3170" t="b">
        <v>0</v>
      </c>
      <c r="AM3170" t="s">
        <v>576</v>
      </c>
      <c r="AN3170" s="1">
        <v>39276</v>
      </c>
      <c r="AO3170" s="1">
        <v>39372</v>
      </c>
      <c r="AP3170" s="1">
        <v>39421</v>
      </c>
      <c r="AQ3170" s="1">
        <v>39508</v>
      </c>
    </row>
    <row r="3171" spans="1:43">
      <c r="A3171" t="s">
        <v>5893</v>
      </c>
      <c r="B3171">
        <v>370342001412</v>
      </c>
      <c r="C3171" t="s">
        <v>947</v>
      </c>
      <c r="D3171" t="s">
        <v>67</v>
      </c>
      <c r="E3171">
        <v>27820</v>
      </c>
      <c r="F3171" t="s">
        <v>68</v>
      </c>
      <c r="G3171" t="s">
        <v>948</v>
      </c>
      <c r="H3171" t="s">
        <v>949</v>
      </c>
      <c r="I3171" t="b">
        <v>0</v>
      </c>
      <c r="J3171" t="b">
        <v>0</v>
      </c>
      <c r="K3171" t="b">
        <v>0</v>
      </c>
      <c r="L3171" t="b">
        <v>0</v>
      </c>
      <c r="M3171" t="b">
        <v>0</v>
      </c>
      <c r="N3171" t="b">
        <v>0</v>
      </c>
      <c r="O3171" t="s">
        <v>77</v>
      </c>
      <c r="P3171" t="b">
        <v>1</v>
      </c>
      <c r="Q3171" t="b">
        <v>0</v>
      </c>
      <c r="R3171" t="s">
        <v>119</v>
      </c>
      <c r="S3171" t="s">
        <v>59</v>
      </c>
      <c r="T3171" t="s">
        <v>58</v>
      </c>
      <c r="U3171" t="s">
        <v>59</v>
      </c>
      <c r="V3171" t="s">
        <v>60</v>
      </c>
      <c r="W3171" t="s">
        <v>80</v>
      </c>
      <c r="X3171" t="s">
        <v>62</v>
      </c>
      <c r="Y3171" t="s">
        <v>88</v>
      </c>
      <c r="Z3171">
        <v>33</v>
      </c>
      <c r="AA3171">
        <v>14.02</v>
      </c>
      <c r="AB3171">
        <v>8.25</v>
      </c>
      <c r="AC3171">
        <v>17</v>
      </c>
      <c r="AD3171">
        <v>402</v>
      </c>
      <c r="AE3171">
        <v>490.24</v>
      </c>
      <c r="AF3171">
        <v>80</v>
      </c>
      <c r="AG3171" t="b">
        <v>1</v>
      </c>
      <c r="AH3171">
        <v>472.95</v>
      </c>
      <c r="AI3171">
        <f t="shared" si="49"/>
        <v>3824.7091761903544</v>
      </c>
      <c r="AJ3171">
        <v>3</v>
      </c>
      <c r="AK3171" t="b">
        <v>1</v>
      </c>
      <c r="AL3171" t="b">
        <v>0</v>
      </c>
      <c r="AM3171" t="s">
        <v>576</v>
      </c>
      <c r="AN3171" s="1">
        <v>39852</v>
      </c>
      <c r="AO3171" s="1">
        <v>39857</v>
      </c>
      <c r="AP3171" s="1">
        <v>39979</v>
      </c>
      <c r="AQ3171" s="1">
        <v>40001</v>
      </c>
    </row>
    <row r="3172" spans="1:43">
      <c r="A3172" t="s">
        <v>5894</v>
      </c>
      <c r="B3172">
        <v>291635000780</v>
      </c>
      <c r="C3172" t="s">
        <v>1938</v>
      </c>
      <c r="D3172" t="s">
        <v>715</v>
      </c>
      <c r="E3172">
        <v>64804</v>
      </c>
      <c r="F3172" t="s">
        <v>75</v>
      </c>
      <c r="G3172" t="s">
        <v>1939</v>
      </c>
      <c r="H3172" t="s">
        <v>1940</v>
      </c>
      <c r="I3172" t="b">
        <v>0</v>
      </c>
      <c r="J3172" t="b">
        <v>0</v>
      </c>
      <c r="K3172" t="b">
        <v>0</v>
      </c>
      <c r="L3172" t="b">
        <v>0</v>
      </c>
      <c r="M3172" t="b">
        <v>0</v>
      </c>
      <c r="N3172" t="b">
        <v>0</v>
      </c>
      <c r="O3172" t="s">
        <v>57</v>
      </c>
      <c r="P3172" t="b">
        <v>0</v>
      </c>
      <c r="Q3172" t="b">
        <v>0</v>
      </c>
      <c r="R3172" t="s">
        <v>58</v>
      </c>
      <c r="S3172" t="s">
        <v>59</v>
      </c>
      <c r="V3172" t="s">
        <v>60</v>
      </c>
      <c r="W3172" t="s">
        <v>114</v>
      </c>
      <c r="X3172" t="s">
        <v>62</v>
      </c>
      <c r="Y3172" t="s">
        <v>63</v>
      </c>
      <c r="Z3172">
        <v>0</v>
      </c>
      <c r="AA3172">
        <v>0</v>
      </c>
      <c r="AB3172">
        <v>5.45</v>
      </c>
      <c r="AC3172">
        <v>35</v>
      </c>
      <c r="AD3172">
        <v>403.58</v>
      </c>
      <c r="AE3172">
        <v>474.8</v>
      </c>
      <c r="AF3172">
        <v>250</v>
      </c>
      <c r="AG3172" t="b">
        <v>1</v>
      </c>
      <c r="AH3172">
        <v>473.04</v>
      </c>
      <c r="AI3172">
        <f t="shared" si="49"/>
        <v>3835.8492381606748</v>
      </c>
      <c r="AJ3172">
        <v>2</v>
      </c>
      <c r="AK3172" t="b">
        <v>0</v>
      </c>
      <c r="AL3172" t="b">
        <v>1</v>
      </c>
      <c r="AM3172" t="s">
        <v>576</v>
      </c>
      <c r="AN3172" s="1">
        <v>40427</v>
      </c>
      <c r="AO3172" s="1">
        <v>40469</v>
      </c>
      <c r="AP3172" s="1">
        <v>40514</v>
      </c>
      <c r="AQ3172" s="1">
        <v>40576</v>
      </c>
    </row>
    <row r="3173" spans="1:43">
      <c r="A3173" t="s">
        <v>5895</v>
      </c>
      <c r="B3173">
        <v>63432005474</v>
      </c>
      <c r="C3173" t="s">
        <v>242</v>
      </c>
      <c r="D3173" t="s">
        <v>128</v>
      </c>
      <c r="E3173">
        <v>92124</v>
      </c>
      <c r="F3173" t="s">
        <v>75</v>
      </c>
      <c r="G3173" t="s">
        <v>794</v>
      </c>
      <c r="H3173" t="s">
        <v>242</v>
      </c>
      <c r="I3173" t="b">
        <v>0</v>
      </c>
      <c r="J3173" t="b">
        <v>0</v>
      </c>
      <c r="K3173" t="b">
        <v>1</v>
      </c>
      <c r="L3173" t="b">
        <v>0</v>
      </c>
      <c r="M3173" t="b">
        <v>0</v>
      </c>
      <c r="N3173" t="b">
        <v>0</v>
      </c>
      <c r="O3173" t="s">
        <v>57</v>
      </c>
      <c r="P3173" t="b">
        <v>0</v>
      </c>
      <c r="Q3173" t="b">
        <v>0</v>
      </c>
      <c r="R3173" t="s">
        <v>171</v>
      </c>
      <c r="S3173" t="s">
        <v>79</v>
      </c>
      <c r="T3173" t="s">
        <v>94</v>
      </c>
      <c r="U3173" t="s">
        <v>95</v>
      </c>
      <c r="V3173" t="s">
        <v>71</v>
      </c>
      <c r="W3173" t="s">
        <v>80</v>
      </c>
      <c r="X3173" t="s">
        <v>62</v>
      </c>
      <c r="Y3173" t="s">
        <v>63</v>
      </c>
      <c r="Z3173">
        <v>32.29</v>
      </c>
      <c r="AA3173">
        <v>23.41</v>
      </c>
      <c r="AB3173">
        <v>4.84</v>
      </c>
      <c r="AC3173">
        <v>9</v>
      </c>
      <c r="AD3173">
        <v>392.48</v>
      </c>
      <c r="AE3173">
        <v>478.63</v>
      </c>
      <c r="AF3173">
        <v>24</v>
      </c>
      <c r="AG3173" t="b">
        <v>1</v>
      </c>
      <c r="AH3173">
        <v>473.15</v>
      </c>
      <c r="AI3173">
        <f t="shared" si="49"/>
        <v>3849.4868694577226</v>
      </c>
      <c r="AJ3173">
        <v>3</v>
      </c>
      <c r="AK3173" t="b">
        <v>0</v>
      </c>
      <c r="AL3173" t="b">
        <v>1</v>
      </c>
      <c r="AM3173" t="s">
        <v>576</v>
      </c>
      <c r="AN3173" s="1">
        <v>40178</v>
      </c>
      <c r="AO3173" s="1">
        <v>40220</v>
      </c>
      <c r="AP3173" s="1">
        <v>40323</v>
      </c>
      <c r="AQ3173" s="1">
        <v>40328</v>
      </c>
    </row>
    <row r="3174" spans="1:43">
      <c r="A3174" t="s">
        <v>5896</v>
      </c>
      <c r="B3174">
        <v>450231000523</v>
      </c>
      <c r="C3174" t="s">
        <v>2053</v>
      </c>
      <c r="D3174" t="s">
        <v>196</v>
      </c>
      <c r="E3174">
        <v>29687</v>
      </c>
      <c r="F3174" t="s">
        <v>54</v>
      </c>
      <c r="G3174" t="s">
        <v>938</v>
      </c>
      <c r="H3174" t="s">
        <v>937</v>
      </c>
      <c r="I3174" t="b">
        <v>0</v>
      </c>
      <c r="J3174" t="b">
        <v>0</v>
      </c>
      <c r="K3174" t="b">
        <v>0</v>
      </c>
      <c r="L3174" t="b">
        <v>0</v>
      </c>
      <c r="M3174" t="b">
        <v>0</v>
      </c>
      <c r="N3174" t="b">
        <v>0</v>
      </c>
      <c r="O3174" t="s">
        <v>77</v>
      </c>
      <c r="P3174" t="b">
        <v>0</v>
      </c>
      <c r="Q3174" t="b">
        <v>0</v>
      </c>
      <c r="R3174" t="s">
        <v>58</v>
      </c>
      <c r="S3174" t="s">
        <v>59</v>
      </c>
      <c r="V3174" t="s">
        <v>60</v>
      </c>
      <c r="W3174" t="s">
        <v>61</v>
      </c>
      <c r="X3174" t="s">
        <v>107</v>
      </c>
      <c r="Y3174" t="s">
        <v>63</v>
      </c>
      <c r="AD3174">
        <v>457.15</v>
      </c>
      <c r="AE3174">
        <v>557.5</v>
      </c>
      <c r="AF3174">
        <v>40</v>
      </c>
      <c r="AG3174" t="b">
        <v>1</v>
      </c>
      <c r="AH3174">
        <v>473.15</v>
      </c>
      <c r="AI3174">
        <f t="shared" si="49"/>
        <v>3849.4868694577226</v>
      </c>
      <c r="AJ3174">
        <v>3</v>
      </c>
      <c r="AK3174" t="b">
        <v>0</v>
      </c>
      <c r="AL3174" t="b">
        <v>0</v>
      </c>
      <c r="AM3174" t="s">
        <v>576</v>
      </c>
      <c r="AN3174" s="1">
        <v>38891</v>
      </c>
      <c r="AO3174" s="1">
        <v>39325</v>
      </c>
      <c r="AP3174" s="1">
        <v>39420</v>
      </c>
      <c r="AQ3174" s="1">
        <v>41131</v>
      </c>
    </row>
    <row r="3175" spans="1:43">
      <c r="A3175" t="s">
        <v>5897</v>
      </c>
      <c r="B3175">
        <v>481168006518</v>
      </c>
      <c r="C3175" t="s">
        <v>1336</v>
      </c>
      <c r="D3175" t="s">
        <v>248</v>
      </c>
      <c r="E3175">
        <v>78521</v>
      </c>
      <c r="F3175" t="s">
        <v>75</v>
      </c>
      <c r="G3175" t="s">
        <v>1337</v>
      </c>
      <c r="H3175" t="s">
        <v>1338</v>
      </c>
      <c r="I3175" t="b">
        <v>0</v>
      </c>
      <c r="J3175" t="b">
        <v>0</v>
      </c>
      <c r="K3175" t="b">
        <v>0</v>
      </c>
      <c r="L3175" t="b">
        <v>0</v>
      </c>
      <c r="M3175" t="b">
        <v>0</v>
      </c>
      <c r="N3175" t="b">
        <v>0</v>
      </c>
      <c r="O3175" t="s">
        <v>57</v>
      </c>
      <c r="P3175" t="b">
        <v>0</v>
      </c>
      <c r="Q3175" t="b">
        <v>0</v>
      </c>
      <c r="R3175" t="s">
        <v>104</v>
      </c>
      <c r="S3175" t="s">
        <v>95</v>
      </c>
      <c r="T3175" t="s">
        <v>171</v>
      </c>
      <c r="U3175" t="s">
        <v>79</v>
      </c>
      <c r="V3175" t="s">
        <v>60</v>
      </c>
      <c r="W3175" t="s">
        <v>80</v>
      </c>
      <c r="X3175" t="s">
        <v>62</v>
      </c>
      <c r="Y3175" t="s">
        <v>63</v>
      </c>
      <c r="Z3175">
        <v>12</v>
      </c>
      <c r="AA3175">
        <v>0</v>
      </c>
      <c r="AB3175">
        <v>5.25</v>
      </c>
      <c r="AC3175">
        <v>35</v>
      </c>
      <c r="AD3175">
        <v>402.24</v>
      </c>
      <c r="AE3175">
        <v>473.22</v>
      </c>
      <c r="AF3175">
        <v>20</v>
      </c>
      <c r="AG3175" t="b">
        <v>1</v>
      </c>
      <c r="AH3175">
        <v>473.22</v>
      </c>
      <c r="AI3175">
        <f t="shared" si="49"/>
        <v>3858.1779621013079</v>
      </c>
      <c r="AJ3175">
        <v>13</v>
      </c>
      <c r="AK3175" t="b">
        <v>0</v>
      </c>
      <c r="AL3175" t="b">
        <v>0</v>
      </c>
      <c r="AM3175" t="s">
        <v>576</v>
      </c>
      <c r="AN3175" s="1">
        <v>40537</v>
      </c>
      <c r="AO3175" s="1">
        <v>40572</v>
      </c>
      <c r="AP3175" s="1">
        <v>40588</v>
      </c>
      <c r="AQ3175" s="1">
        <v>40683</v>
      </c>
    </row>
    <row r="3176" spans="1:43">
      <c r="A3176" t="s">
        <v>5898</v>
      </c>
      <c r="B3176">
        <v>482985011173</v>
      </c>
      <c r="C3176" t="s">
        <v>2183</v>
      </c>
      <c r="D3176" t="s">
        <v>248</v>
      </c>
      <c r="E3176">
        <v>75071</v>
      </c>
      <c r="F3176" t="s">
        <v>75</v>
      </c>
      <c r="G3176" t="s">
        <v>1646</v>
      </c>
      <c r="H3176" t="s">
        <v>1647</v>
      </c>
      <c r="I3176" t="b">
        <v>0</v>
      </c>
      <c r="J3176" t="b">
        <v>0</v>
      </c>
      <c r="K3176" t="b">
        <v>0</v>
      </c>
      <c r="L3176" t="b">
        <v>0</v>
      </c>
      <c r="M3176" t="b">
        <v>0</v>
      </c>
      <c r="N3176" t="b">
        <v>0</v>
      </c>
      <c r="O3176" t="s">
        <v>57</v>
      </c>
      <c r="P3176" t="b">
        <v>0</v>
      </c>
      <c r="Q3176" t="b">
        <v>0</v>
      </c>
      <c r="R3176" t="s">
        <v>58</v>
      </c>
      <c r="S3176" t="s">
        <v>59</v>
      </c>
      <c r="T3176" t="s">
        <v>58</v>
      </c>
      <c r="U3176" t="s">
        <v>59</v>
      </c>
      <c r="V3176" t="s">
        <v>71</v>
      </c>
      <c r="W3176" t="s">
        <v>80</v>
      </c>
      <c r="X3176" t="s">
        <v>62</v>
      </c>
      <c r="Y3176" t="s">
        <v>63</v>
      </c>
      <c r="Z3176">
        <v>34</v>
      </c>
      <c r="AA3176">
        <v>0</v>
      </c>
      <c r="AB3176">
        <v>5.0999999999999996</v>
      </c>
      <c r="AC3176">
        <v>9</v>
      </c>
      <c r="AD3176">
        <v>388.1</v>
      </c>
      <c r="AE3176">
        <v>473.29</v>
      </c>
      <c r="AF3176">
        <v>22</v>
      </c>
      <c r="AG3176" t="b">
        <v>1</v>
      </c>
      <c r="AH3176">
        <v>473.29</v>
      </c>
      <c r="AI3176">
        <f t="shared" si="49"/>
        <v>3866.8788547448867</v>
      </c>
      <c r="AJ3176">
        <v>2</v>
      </c>
      <c r="AK3176" t="b">
        <v>0</v>
      </c>
      <c r="AL3176" t="b">
        <v>0</v>
      </c>
      <c r="AM3176" t="s">
        <v>576</v>
      </c>
      <c r="AN3176" s="1">
        <v>40043</v>
      </c>
      <c r="AO3176" s="1">
        <v>40074</v>
      </c>
      <c r="AP3176" s="1">
        <v>40148</v>
      </c>
      <c r="AQ3176" s="1">
        <v>40201</v>
      </c>
    </row>
    <row r="3177" spans="1:43">
      <c r="A3177" t="s">
        <v>5899</v>
      </c>
      <c r="B3177">
        <v>63441003982</v>
      </c>
      <c r="C3177" t="s">
        <v>205</v>
      </c>
      <c r="D3177" t="s">
        <v>128</v>
      </c>
      <c r="E3177">
        <v>94115</v>
      </c>
      <c r="F3177" t="s">
        <v>75</v>
      </c>
      <c r="G3177" t="s">
        <v>206</v>
      </c>
      <c r="H3177" t="s">
        <v>205</v>
      </c>
      <c r="I3177" t="b">
        <v>1</v>
      </c>
      <c r="J3177" t="b">
        <v>0</v>
      </c>
      <c r="K3177" t="b">
        <v>0</v>
      </c>
      <c r="L3177" t="b">
        <v>0</v>
      </c>
      <c r="M3177" t="b">
        <v>0</v>
      </c>
      <c r="N3177" t="b">
        <v>0</v>
      </c>
      <c r="O3177" t="s">
        <v>77</v>
      </c>
      <c r="P3177" t="b">
        <v>0</v>
      </c>
      <c r="Q3177" t="b">
        <v>0</v>
      </c>
      <c r="R3177" t="s">
        <v>104</v>
      </c>
      <c r="S3177" t="s">
        <v>95</v>
      </c>
      <c r="V3177" t="s">
        <v>71</v>
      </c>
      <c r="W3177" t="s">
        <v>80</v>
      </c>
      <c r="X3177" t="s">
        <v>107</v>
      </c>
      <c r="Y3177" t="s">
        <v>63</v>
      </c>
      <c r="Z3177">
        <v>30.2</v>
      </c>
      <c r="AA3177">
        <v>21.89</v>
      </c>
      <c r="AB3177">
        <v>7.55</v>
      </c>
      <c r="AC3177">
        <v>17</v>
      </c>
      <c r="AD3177">
        <v>379</v>
      </c>
      <c r="AE3177">
        <v>462.2</v>
      </c>
      <c r="AF3177">
        <v>20</v>
      </c>
      <c r="AG3177" t="b">
        <v>1</v>
      </c>
      <c r="AH3177">
        <v>473.75</v>
      </c>
      <c r="AI3177">
        <f t="shared" si="49"/>
        <v>3924.2999492598337</v>
      </c>
      <c r="AJ3177">
        <v>3</v>
      </c>
      <c r="AK3177" t="b">
        <v>0</v>
      </c>
      <c r="AL3177" t="b">
        <v>0</v>
      </c>
      <c r="AM3177" t="s">
        <v>576</v>
      </c>
      <c r="AN3177" s="1">
        <v>39733</v>
      </c>
      <c r="AO3177" s="1">
        <v>39812</v>
      </c>
      <c r="AP3177" s="1">
        <v>39904</v>
      </c>
      <c r="AQ3177" s="1">
        <v>39886</v>
      </c>
    </row>
    <row r="3178" spans="1:43">
      <c r="A3178" t="s">
        <v>5900</v>
      </c>
      <c r="B3178">
        <v>63384005273</v>
      </c>
      <c r="C3178" t="s">
        <v>303</v>
      </c>
      <c r="D3178" t="s">
        <v>128</v>
      </c>
      <c r="E3178">
        <v>95823</v>
      </c>
      <c r="F3178" t="s">
        <v>75</v>
      </c>
      <c r="G3178" t="s">
        <v>2883</v>
      </c>
      <c r="H3178" t="s">
        <v>303</v>
      </c>
      <c r="I3178" t="b">
        <v>0</v>
      </c>
      <c r="J3178" t="b">
        <v>0</v>
      </c>
      <c r="K3178" t="b">
        <v>0</v>
      </c>
      <c r="L3178" t="b">
        <v>0</v>
      </c>
      <c r="M3178" t="b">
        <v>0</v>
      </c>
      <c r="N3178" t="b">
        <v>0</v>
      </c>
      <c r="O3178" t="s">
        <v>77</v>
      </c>
      <c r="P3178" t="b">
        <v>0</v>
      </c>
      <c r="Q3178" t="b">
        <v>0</v>
      </c>
      <c r="R3178" t="s">
        <v>113</v>
      </c>
      <c r="S3178" t="s">
        <v>113</v>
      </c>
      <c r="T3178" t="s">
        <v>136</v>
      </c>
      <c r="U3178" t="s">
        <v>137</v>
      </c>
      <c r="V3178" t="s">
        <v>71</v>
      </c>
      <c r="W3178" t="s">
        <v>61</v>
      </c>
      <c r="X3178" t="s">
        <v>62</v>
      </c>
      <c r="Y3178" t="s">
        <v>63</v>
      </c>
      <c r="Z3178">
        <v>32.119999999999997</v>
      </c>
      <c r="AA3178">
        <v>27.84</v>
      </c>
      <c r="AB3178">
        <v>4.5599999999999996</v>
      </c>
      <c r="AC3178">
        <v>35</v>
      </c>
      <c r="AD3178">
        <v>403.75</v>
      </c>
      <c r="AE3178">
        <v>475</v>
      </c>
      <c r="AF3178">
        <v>12</v>
      </c>
      <c r="AG3178" t="b">
        <v>1</v>
      </c>
      <c r="AH3178">
        <v>473.94</v>
      </c>
      <c r="AI3178">
        <f t="shared" si="49"/>
        <v>3948.1408578638343</v>
      </c>
      <c r="AJ3178">
        <v>19</v>
      </c>
      <c r="AK3178" t="b">
        <v>0</v>
      </c>
      <c r="AL3178" t="b">
        <v>0</v>
      </c>
      <c r="AM3178" t="s">
        <v>576</v>
      </c>
      <c r="AN3178" s="1">
        <v>40520</v>
      </c>
      <c r="AO3178" s="1">
        <v>40529</v>
      </c>
      <c r="AP3178" s="1">
        <v>40625</v>
      </c>
      <c r="AQ3178" s="1">
        <v>40667</v>
      </c>
    </row>
    <row r="3179" spans="1:43">
      <c r="A3179" t="s">
        <v>5901</v>
      </c>
      <c r="B3179">
        <v>402277001205</v>
      </c>
      <c r="C3179" t="s">
        <v>766</v>
      </c>
      <c r="D3179" t="s">
        <v>53</v>
      </c>
      <c r="E3179">
        <v>73129</v>
      </c>
      <c r="F3179" t="s">
        <v>75</v>
      </c>
      <c r="G3179" t="s">
        <v>767</v>
      </c>
      <c r="H3179" t="s">
        <v>339</v>
      </c>
      <c r="I3179" t="b">
        <v>0</v>
      </c>
      <c r="J3179" t="b">
        <v>0</v>
      </c>
      <c r="K3179" t="b">
        <v>0</v>
      </c>
      <c r="L3179" t="b">
        <v>0</v>
      </c>
      <c r="M3179" t="b">
        <v>0</v>
      </c>
      <c r="N3179" t="b">
        <v>0</v>
      </c>
      <c r="O3179" t="s">
        <v>77</v>
      </c>
      <c r="P3179" t="b">
        <v>0</v>
      </c>
      <c r="Q3179" t="b">
        <v>0</v>
      </c>
      <c r="R3179" t="s">
        <v>58</v>
      </c>
      <c r="S3179" t="s">
        <v>59</v>
      </c>
      <c r="T3179" t="s">
        <v>230</v>
      </c>
      <c r="U3179" t="s">
        <v>59</v>
      </c>
      <c r="V3179" t="s">
        <v>71</v>
      </c>
      <c r="W3179" t="s">
        <v>80</v>
      </c>
      <c r="X3179" t="s">
        <v>62</v>
      </c>
      <c r="Y3179" t="s">
        <v>81</v>
      </c>
      <c r="Z3179">
        <v>32.99</v>
      </c>
      <c r="AA3179">
        <v>14.85</v>
      </c>
      <c r="AB3179">
        <v>8.25</v>
      </c>
      <c r="AC3179">
        <v>17</v>
      </c>
      <c r="AD3179">
        <v>403</v>
      </c>
      <c r="AE3179">
        <v>491.46</v>
      </c>
      <c r="AF3179">
        <v>40</v>
      </c>
      <c r="AG3179" t="b">
        <v>1</v>
      </c>
      <c r="AH3179">
        <v>474.12</v>
      </c>
      <c r="AI3179">
        <f t="shared" si="49"/>
        <v>3970.793581804468</v>
      </c>
      <c r="AJ3179">
        <v>1</v>
      </c>
      <c r="AK3179" t="b">
        <v>0</v>
      </c>
      <c r="AL3179" t="b">
        <v>0</v>
      </c>
      <c r="AM3179" t="s">
        <v>576</v>
      </c>
      <c r="AN3179" s="1">
        <v>39427</v>
      </c>
      <c r="AO3179" s="1">
        <v>39539</v>
      </c>
      <c r="AP3179" s="1">
        <v>39826</v>
      </c>
      <c r="AQ3179" s="1">
        <v>39666</v>
      </c>
    </row>
    <row r="3180" spans="1:43">
      <c r="A3180" t="s">
        <v>5902</v>
      </c>
      <c r="B3180">
        <v>411002000247</v>
      </c>
      <c r="C3180" t="s">
        <v>5903</v>
      </c>
      <c r="D3180" t="s">
        <v>167</v>
      </c>
      <c r="E3180">
        <v>97476</v>
      </c>
      <c r="F3180" t="s">
        <v>68</v>
      </c>
      <c r="G3180" t="s">
        <v>5904</v>
      </c>
      <c r="H3180" t="s">
        <v>5752</v>
      </c>
      <c r="I3180" t="b">
        <v>0</v>
      </c>
      <c r="J3180" t="b">
        <v>0</v>
      </c>
      <c r="K3180" t="b">
        <v>0</v>
      </c>
      <c r="L3180" t="b">
        <v>0</v>
      </c>
      <c r="M3180" t="b">
        <v>0</v>
      </c>
      <c r="N3180" t="b">
        <v>0</v>
      </c>
      <c r="O3180" t="s">
        <v>87</v>
      </c>
      <c r="P3180" t="b">
        <v>0</v>
      </c>
      <c r="Q3180" t="b">
        <v>0</v>
      </c>
      <c r="R3180" t="s">
        <v>125</v>
      </c>
      <c r="S3180" t="s">
        <v>59</v>
      </c>
      <c r="T3180" t="s">
        <v>171</v>
      </c>
      <c r="U3180" t="s">
        <v>79</v>
      </c>
      <c r="V3180" t="s">
        <v>71</v>
      </c>
      <c r="W3180" t="s">
        <v>80</v>
      </c>
      <c r="X3180" t="s">
        <v>62</v>
      </c>
      <c r="Y3180" t="s">
        <v>88</v>
      </c>
      <c r="Z3180">
        <v>0</v>
      </c>
      <c r="AA3180">
        <v>0</v>
      </c>
      <c r="AB3180">
        <v>5.44</v>
      </c>
      <c r="AC3180">
        <v>35</v>
      </c>
      <c r="AD3180">
        <v>403.34</v>
      </c>
      <c r="AE3180">
        <v>474.52</v>
      </c>
      <c r="AF3180">
        <v>112</v>
      </c>
      <c r="AG3180" t="b">
        <v>1</v>
      </c>
      <c r="AH3180">
        <v>474.52</v>
      </c>
      <c r="AI3180">
        <f t="shared" si="49"/>
        <v>4021.3649683392041</v>
      </c>
      <c r="AJ3180">
        <v>1</v>
      </c>
      <c r="AK3180" t="b">
        <v>0</v>
      </c>
      <c r="AL3180" t="b">
        <v>0</v>
      </c>
      <c r="AM3180" t="s">
        <v>576</v>
      </c>
      <c r="AN3180" s="1">
        <v>40437</v>
      </c>
      <c r="AO3180" s="1">
        <v>40480</v>
      </c>
      <c r="AQ3180" s="1">
        <v>40586</v>
      </c>
    </row>
    <row r="3181" spans="1:43">
      <c r="A3181" t="s">
        <v>5905</v>
      </c>
      <c r="B3181">
        <v>450144000200</v>
      </c>
      <c r="C3181" t="s">
        <v>1298</v>
      </c>
      <c r="D3181" t="s">
        <v>196</v>
      </c>
      <c r="E3181">
        <v>29405</v>
      </c>
      <c r="F3181" t="s">
        <v>75</v>
      </c>
      <c r="G3181" t="s">
        <v>1299</v>
      </c>
      <c r="H3181" t="s">
        <v>1298</v>
      </c>
      <c r="I3181" t="b">
        <v>0</v>
      </c>
      <c r="J3181" t="b">
        <v>0</v>
      </c>
      <c r="K3181" t="b">
        <v>0</v>
      </c>
      <c r="L3181" t="b">
        <v>0</v>
      </c>
      <c r="M3181" t="b">
        <v>0</v>
      </c>
      <c r="N3181" t="b">
        <v>0</v>
      </c>
      <c r="O3181" t="s">
        <v>77</v>
      </c>
      <c r="P3181" t="b">
        <v>0</v>
      </c>
      <c r="Q3181" t="b">
        <v>0</v>
      </c>
      <c r="R3181" t="s">
        <v>58</v>
      </c>
      <c r="S3181" t="s">
        <v>59</v>
      </c>
      <c r="T3181" t="s">
        <v>119</v>
      </c>
      <c r="U3181" t="s">
        <v>59</v>
      </c>
      <c r="V3181" t="s">
        <v>60</v>
      </c>
      <c r="W3181" t="s">
        <v>114</v>
      </c>
      <c r="X3181" t="s">
        <v>62</v>
      </c>
      <c r="Y3181" t="s">
        <v>81</v>
      </c>
      <c r="Z3181">
        <v>33.4</v>
      </c>
      <c r="AA3181">
        <v>16.7</v>
      </c>
      <c r="AB3181">
        <v>5.01</v>
      </c>
      <c r="AC3181">
        <v>9</v>
      </c>
      <c r="AD3181">
        <v>398.11</v>
      </c>
      <c r="AE3181">
        <v>485.5</v>
      </c>
      <c r="AF3181">
        <v>120</v>
      </c>
      <c r="AG3181" t="b">
        <v>1</v>
      </c>
      <c r="AH3181">
        <v>474.52</v>
      </c>
      <c r="AI3181">
        <f t="shared" si="49"/>
        <v>4021.3649683392041</v>
      </c>
      <c r="AJ3181">
        <v>13</v>
      </c>
      <c r="AK3181" t="b">
        <v>0</v>
      </c>
      <c r="AL3181" t="b">
        <v>0</v>
      </c>
      <c r="AM3181" t="s">
        <v>576</v>
      </c>
      <c r="AN3181" s="1">
        <v>40069</v>
      </c>
      <c r="AO3181" s="1">
        <v>40188</v>
      </c>
      <c r="AP3181" s="1">
        <v>40231</v>
      </c>
      <c r="AQ3181" s="1">
        <v>40226</v>
      </c>
    </row>
    <row r="3182" spans="1:43">
      <c r="A3182" t="s">
        <v>5906</v>
      </c>
      <c r="B3182">
        <v>551245001654</v>
      </c>
      <c r="C3182" t="s">
        <v>5907</v>
      </c>
      <c r="D3182" t="s">
        <v>276</v>
      </c>
      <c r="E3182">
        <v>53075</v>
      </c>
      <c r="F3182" t="s">
        <v>68</v>
      </c>
      <c r="G3182" t="s">
        <v>5908</v>
      </c>
      <c r="H3182" t="s">
        <v>3372</v>
      </c>
      <c r="I3182" t="b">
        <v>0</v>
      </c>
      <c r="J3182" t="b">
        <v>0</v>
      </c>
      <c r="K3182" t="b">
        <v>0</v>
      </c>
      <c r="L3182" t="b">
        <v>0</v>
      </c>
      <c r="M3182" t="b">
        <v>0</v>
      </c>
      <c r="N3182" t="b">
        <v>0</v>
      </c>
      <c r="O3182" t="s">
        <v>57</v>
      </c>
      <c r="P3182" t="b">
        <v>0</v>
      </c>
      <c r="Q3182" t="b">
        <v>0</v>
      </c>
      <c r="R3182" t="s">
        <v>104</v>
      </c>
      <c r="S3182" t="s">
        <v>95</v>
      </c>
      <c r="T3182" t="s">
        <v>267</v>
      </c>
      <c r="U3182" t="s">
        <v>95</v>
      </c>
      <c r="V3182" t="s">
        <v>71</v>
      </c>
      <c r="W3182" t="s">
        <v>61</v>
      </c>
      <c r="X3182" t="s">
        <v>107</v>
      </c>
      <c r="Y3182" t="s">
        <v>63</v>
      </c>
      <c r="Z3182">
        <v>0</v>
      </c>
      <c r="AA3182">
        <v>0</v>
      </c>
      <c r="AB3182">
        <v>5.62</v>
      </c>
      <c r="AC3182">
        <v>9</v>
      </c>
      <c r="AD3182">
        <v>389.17</v>
      </c>
      <c r="AE3182">
        <v>474.6</v>
      </c>
      <c r="AF3182">
        <v>21</v>
      </c>
      <c r="AG3182" t="b">
        <v>1</v>
      </c>
      <c r="AH3182">
        <v>474.6</v>
      </c>
      <c r="AI3182">
        <f t="shared" si="49"/>
        <v>4031.5176456461568</v>
      </c>
      <c r="AJ3182">
        <v>5</v>
      </c>
      <c r="AK3182" t="b">
        <v>1</v>
      </c>
      <c r="AL3182" t="b">
        <v>1</v>
      </c>
      <c r="AM3182" t="s">
        <v>576</v>
      </c>
      <c r="AN3182" s="1">
        <v>40226</v>
      </c>
      <c r="AO3182" s="1">
        <v>40291</v>
      </c>
      <c r="AP3182" s="1">
        <v>40291</v>
      </c>
      <c r="AQ3182" s="1">
        <v>40376</v>
      </c>
    </row>
    <row r="3183" spans="1:43">
      <c r="A3183" t="s">
        <v>5909</v>
      </c>
      <c r="B3183">
        <v>120087003375</v>
      </c>
      <c r="C3183" t="s">
        <v>646</v>
      </c>
      <c r="D3183" t="s">
        <v>257</v>
      </c>
      <c r="E3183">
        <v>33647</v>
      </c>
      <c r="F3183" t="s">
        <v>75</v>
      </c>
      <c r="G3183" t="s">
        <v>647</v>
      </c>
      <c r="H3183" t="s">
        <v>648</v>
      </c>
      <c r="I3183" t="b">
        <v>0</v>
      </c>
      <c r="J3183" t="b">
        <v>0</v>
      </c>
      <c r="K3183" t="b">
        <v>0</v>
      </c>
      <c r="L3183" t="b">
        <v>0</v>
      </c>
      <c r="M3183" t="b">
        <v>0</v>
      </c>
      <c r="N3183" t="b">
        <v>0</v>
      </c>
      <c r="O3183" t="s">
        <v>57</v>
      </c>
      <c r="P3183" t="b">
        <v>0</v>
      </c>
      <c r="Q3183" t="b">
        <v>0</v>
      </c>
      <c r="R3183" t="s">
        <v>58</v>
      </c>
      <c r="S3183" t="s">
        <v>59</v>
      </c>
      <c r="V3183" t="s">
        <v>60</v>
      </c>
      <c r="W3183" t="s">
        <v>1</v>
      </c>
      <c r="X3183" t="s">
        <v>107</v>
      </c>
      <c r="Y3183" t="s">
        <v>63</v>
      </c>
      <c r="Z3183">
        <v>0</v>
      </c>
      <c r="AA3183">
        <v>0</v>
      </c>
      <c r="AB3183">
        <v>5.71</v>
      </c>
      <c r="AC3183">
        <v>35</v>
      </c>
      <c r="AD3183">
        <v>421.19</v>
      </c>
      <c r="AE3183">
        <v>495.52</v>
      </c>
      <c r="AF3183">
        <v>18</v>
      </c>
      <c r="AG3183" t="b">
        <v>1</v>
      </c>
      <c r="AH3183">
        <v>475</v>
      </c>
      <c r="AI3183">
        <f t="shared" si="49"/>
        <v>4082.4730321808929</v>
      </c>
      <c r="AJ3183">
        <v>13</v>
      </c>
      <c r="AK3183" t="b">
        <v>0</v>
      </c>
      <c r="AL3183" t="b">
        <v>0</v>
      </c>
      <c r="AM3183" t="s">
        <v>102</v>
      </c>
      <c r="AN3183" s="1">
        <v>40630</v>
      </c>
      <c r="AQ3183" s="1">
        <v>40781</v>
      </c>
    </row>
    <row r="3184" spans="1:43">
      <c r="A3184" t="s">
        <v>5910</v>
      </c>
      <c r="B3184">
        <v>40342001254</v>
      </c>
      <c r="C3184" t="s">
        <v>1097</v>
      </c>
      <c r="D3184" t="s">
        <v>354</v>
      </c>
      <c r="E3184">
        <v>85303</v>
      </c>
      <c r="F3184" t="s">
        <v>54</v>
      </c>
      <c r="G3184" t="s">
        <v>1098</v>
      </c>
      <c r="H3184" t="s">
        <v>411</v>
      </c>
      <c r="I3184" t="b">
        <v>0</v>
      </c>
      <c r="J3184" t="b">
        <v>0</v>
      </c>
      <c r="K3184" t="b">
        <v>1</v>
      </c>
      <c r="L3184" t="b">
        <v>0</v>
      </c>
      <c r="M3184" t="b">
        <v>0</v>
      </c>
      <c r="N3184" t="b">
        <v>0</v>
      </c>
      <c r="O3184" t="s">
        <v>77</v>
      </c>
      <c r="P3184" t="b">
        <v>0</v>
      </c>
      <c r="Q3184" t="b">
        <v>0</v>
      </c>
      <c r="R3184" t="s">
        <v>58</v>
      </c>
      <c r="S3184" t="s">
        <v>59</v>
      </c>
      <c r="T3184" t="s">
        <v>136</v>
      </c>
      <c r="U3184" t="s">
        <v>137</v>
      </c>
      <c r="V3184" t="s">
        <v>60</v>
      </c>
      <c r="W3184" t="s">
        <v>1</v>
      </c>
      <c r="X3184" t="s">
        <v>62</v>
      </c>
      <c r="Y3184" t="s">
        <v>63</v>
      </c>
      <c r="Z3184">
        <v>32.799999999999997</v>
      </c>
      <c r="AA3184">
        <v>18.37</v>
      </c>
      <c r="AB3184">
        <v>8.1999999999999993</v>
      </c>
      <c r="AC3184">
        <v>17</v>
      </c>
      <c r="AD3184">
        <v>404</v>
      </c>
      <c r="AE3184">
        <v>492.68</v>
      </c>
      <c r="AF3184">
        <v>25</v>
      </c>
      <c r="AG3184" t="b">
        <v>1</v>
      </c>
      <c r="AH3184">
        <v>475.29</v>
      </c>
      <c r="AI3184">
        <f t="shared" si="49"/>
        <v>4119.615787418581</v>
      </c>
      <c r="AJ3184">
        <v>4</v>
      </c>
      <c r="AK3184" t="b">
        <v>0</v>
      </c>
      <c r="AL3184" t="b">
        <v>0</v>
      </c>
      <c r="AM3184" t="s">
        <v>576</v>
      </c>
      <c r="AN3184" s="1">
        <v>39682</v>
      </c>
      <c r="AO3184" s="1">
        <v>39724</v>
      </c>
      <c r="AP3184" s="1">
        <v>39834</v>
      </c>
      <c r="AQ3184" s="1">
        <v>39836</v>
      </c>
    </row>
    <row r="3185" spans="1:43">
      <c r="A3185" t="s">
        <v>5911</v>
      </c>
      <c r="C3185" t="s">
        <v>3003</v>
      </c>
      <c r="D3185" t="s">
        <v>196</v>
      </c>
      <c r="E3185">
        <v>29360</v>
      </c>
      <c r="F3185" t="s">
        <v>54</v>
      </c>
      <c r="G3185" t="s">
        <v>3002</v>
      </c>
      <c r="H3185" t="s">
        <v>3003</v>
      </c>
      <c r="I3185" t="b">
        <v>0</v>
      </c>
      <c r="J3185" t="b">
        <v>0</v>
      </c>
      <c r="K3185" t="b">
        <v>0</v>
      </c>
      <c r="L3185" t="b">
        <v>0</v>
      </c>
      <c r="M3185" t="b">
        <v>0</v>
      </c>
      <c r="N3185" t="b">
        <v>0</v>
      </c>
      <c r="O3185" t="s">
        <v>57</v>
      </c>
      <c r="P3185" t="b">
        <v>0</v>
      </c>
      <c r="Q3185" t="b">
        <v>0</v>
      </c>
      <c r="R3185" t="s">
        <v>211</v>
      </c>
      <c r="S3185" t="s">
        <v>100</v>
      </c>
      <c r="T3185" t="s">
        <v>211</v>
      </c>
      <c r="U3185" t="s">
        <v>100</v>
      </c>
      <c r="V3185" t="s">
        <v>60</v>
      </c>
      <c r="W3185" t="s">
        <v>61</v>
      </c>
      <c r="X3185" t="s">
        <v>62</v>
      </c>
      <c r="Y3185" t="s">
        <v>88</v>
      </c>
      <c r="Z3185">
        <v>35.799999999999997</v>
      </c>
      <c r="AA3185">
        <v>17.899999999999999</v>
      </c>
      <c r="AB3185">
        <v>8.9499999999999993</v>
      </c>
      <c r="AC3185">
        <v>17</v>
      </c>
      <c r="AD3185">
        <v>438</v>
      </c>
      <c r="AE3185">
        <v>534.15</v>
      </c>
      <c r="AF3185">
        <v>25</v>
      </c>
      <c r="AG3185" t="b">
        <v>1</v>
      </c>
      <c r="AH3185">
        <v>475.5</v>
      </c>
      <c r="AI3185">
        <f t="shared" si="49"/>
        <v>4146.6172653493168</v>
      </c>
      <c r="AJ3185">
        <v>7</v>
      </c>
      <c r="AK3185" t="b">
        <v>0</v>
      </c>
      <c r="AL3185" t="b">
        <v>0</v>
      </c>
      <c r="AM3185" t="s">
        <v>576</v>
      </c>
      <c r="AN3185" s="1">
        <v>39356</v>
      </c>
      <c r="AO3185" s="1">
        <v>39457</v>
      </c>
      <c r="AP3185" s="1">
        <v>39602</v>
      </c>
      <c r="AQ3185" s="1">
        <v>39594</v>
      </c>
    </row>
    <row r="3186" spans="1:43">
      <c r="A3186" t="s">
        <v>5912</v>
      </c>
      <c r="C3186" t="s">
        <v>330</v>
      </c>
      <c r="D3186" t="s">
        <v>74</v>
      </c>
      <c r="E3186">
        <v>10040</v>
      </c>
      <c r="G3186" t="s">
        <v>486</v>
      </c>
      <c r="H3186" t="s">
        <v>332</v>
      </c>
      <c r="I3186" t="b">
        <v>0</v>
      </c>
      <c r="J3186" t="b">
        <v>0</v>
      </c>
      <c r="K3186" t="b">
        <v>0</v>
      </c>
      <c r="L3186" t="b">
        <v>0</v>
      </c>
      <c r="M3186" t="b">
        <v>0</v>
      </c>
      <c r="N3186" t="b">
        <v>0</v>
      </c>
      <c r="O3186" t="s">
        <v>87</v>
      </c>
      <c r="P3186" t="b">
        <v>1</v>
      </c>
      <c r="Q3186" t="b">
        <v>0</v>
      </c>
      <c r="R3186" t="s">
        <v>58</v>
      </c>
      <c r="S3186" t="s">
        <v>59</v>
      </c>
      <c r="T3186" t="s">
        <v>230</v>
      </c>
      <c r="U3186" t="s">
        <v>59</v>
      </c>
      <c r="V3186" t="s">
        <v>71</v>
      </c>
      <c r="W3186" t="s">
        <v>114</v>
      </c>
      <c r="X3186" t="s">
        <v>62</v>
      </c>
      <c r="Y3186" t="s">
        <v>151</v>
      </c>
      <c r="Z3186">
        <v>34.76</v>
      </c>
      <c r="AA3186">
        <v>0</v>
      </c>
      <c r="AB3186">
        <v>8.69</v>
      </c>
      <c r="AC3186">
        <v>17</v>
      </c>
      <c r="AD3186">
        <v>408</v>
      </c>
      <c r="AE3186">
        <v>497.56</v>
      </c>
      <c r="AF3186">
        <v>50</v>
      </c>
      <c r="AG3186" t="b">
        <v>1</v>
      </c>
      <c r="AH3186">
        <v>476.47</v>
      </c>
      <c r="AI3186">
        <f t="shared" si="49"/>
        <v>4272.4829776960623</v>
      </c>
      <c r="AJ3186">
        <v>13</v>
      </c>
      <c r="AK3186" t="b">
        <v>0</v>
      </c>
      <c r="AL3186" t="b">
        <v>0</v>
      </c>
      <c r="AM3186" t="s">
        <v>576</v>
      </c>
      <c r="AN3186" s="1">
        <v>39786</v>
      </c>
      <c r="AO3186" s="1">
        <v>39793</v>
      </c>
      <c r="AQ3186" s="1">
        <v>39934</v>
      </c>
    </row>
    <row r="3187" spans="1:43">
      <c r="A3187" t="s">
        <v>5913</v>
      </c>
      <c r="C3187" t="s">
        <v>483</v>
      </c>
      <c r="D3187" t="s">
        <v>74</v>
      </c>
      <c r="E3187">
        <v>11222</v>
      </c>
      <c r="F3187" t="s">
        <v>75</v>
      </c>
      <c r="G3187" t="s">
        <v>484</v>
      </c>
      <c r="H3187" t="s">
        <v>483</v>
      </c>
      <c r="I3187" t="b">
        <v>0</v>
      </c>
      <c r="J3187" t="b">
        <v>0</v>
      </c>
      <c r="K3187" t="b">
        <v>0</v>
      </c>
      <c r="L3187" t="b">
        <v>0</v>
      </c>
      <c r="M3187" t="b">
        <v>0</v>
      </c>
      <c r="N3187" t="b">
        <v>0</v>
      </c>
      <c r="O3187" t="s">
        <v>87</v>
      </c>
      <c r="P3187" t="b">
        <v>0</v>
      </c>
      <c r="Q3187" t="b">
        <v>0</v>
      </c>
      <c r="R3187" t="s">
        <v>568</v>
      </c>
      <c r="S3187" t="s">
        <v>273</v>
      </c>
      <c r="T3187" t="s">
        <v>272</v>
      </c>
      <c r="U3187" t="s">
        <v>273</v>
      </c>
      <c r="V3187" t="s">
        <v>71</v>
      </c>
      <c r="W3187" t="s">
        <v>61</v>
      </c>
      <c r="X3187" t="s">
        <v>62</v>
      </c>
      <c r="Y3187" t="s">
        <v>88</v>
      </c>
      <c r="Z3187">
        <v>34.46</v>
      </c>
      <c r="AA3187">
        <v>0</v>
      </c>
      <c r="AB3187">
        <v>8.6199999999999992</v>
      </c>
      <c r="AC3187">
        <v>17</v>
      </c>
      <c r="AD3187">
        <v>405</v>
      </c>
      <c r="AE3187">
        <v>493.9</v>
      </c>
      <c r="AF3187">
        <v>40</v>
      </c>
      <c r="AG3187" t="b">
        <v>1</v>
      </c>
      <c r="AH3187">
        <v>476.47</v>
      </c>
      <c r="AI3187">
        <f t="shared" si="49"/>
        <v>4272.4829776960623</v>
      </c>
      <c r="AJ3187">
        <v>1</v>
      </c>
      <c r="AK3187" t="b">
        <v>0</v>
      </c>
      <c r="AL3187" t="b">
        <v>0</v>
      </c>
      <c r="AM3187" t="s">
        <v>576</v>
      </c>
      <c r="AN3187" s="1">
        <v>39539</v>
      </c>
      <c r="AO3187" s="1">
        <v>39547</v>
      </c>
      <c r="AP3187" s="1">
        <v>39827</v>
      </c>
      <c r="AQ3187" s="1">
        <v>39697</v>
      </c>
    </row>
    <row r="3188" spans="1:43">
      <c r="A3188" t="s">
        <v>5914</v>
      </c>
      <c r="B3188">
        <v>280057000045</v>
      </c>
      <c r="C3188" t="s">
        <v>5915</v>
      </c>
      <c r="D3188" t="s">
        <v>162</v>
      </c>
      <c r="E3188">
        <v>39520</v>
      </c>
      <c r="F3188" t="s">
        <v>54</v>
      </c>
      <c r="G3188" t="s">
        <v>5916</v>
      </c>
      <c r="H3188" t="s">
        <v>378</v>
      </c>
      <c r="I3188" t="b">
        <v>0</v>
      </c>
      <c r="J3188" t="b">
        <v>0</v>
      </c>
      <c r="K3188" t="b">
        <v>0</v>
      </c>
      <c r="L3188" t="b">
        <v>0</v>
      </c>
      <c r="M3188" t="b">
        <v>0</v>
      </c>
      <c r="N3188" t="b">
        <v>0</v>
      </c>
      <c r="O3188" t="s">
        <v>87</v>
      </c>
      <c r="P3188" t="b">
        <v>0</v>
      </c>
      <c r="Q3188" t="b">
        <v>0</v>
      </c>
      <c r="R3188" t="s">
        <v>99</v>
      </c>
      <c r="S3188" t="s">
        <v>100</v>
      </c>
      <c r="T3188" t="s">
        <v>390</v>
      </c>
      <c r="U3188" t="s">
        <v>100</v>
      </c>
      <c r="V3188" t="s">
        <v>60</v>
      </c>
      <c r="W3188" t="s">
        <v>61</v>
      </c>
      <c r="X3188" t="s">
        <v>62</v>
      </c>
      <c r="Y3188" t="s">
        <v>151</v>
      </c>
      <c r="Z3188">
        <v>32.47</v>
      </c>
      <c r="AA3188">
        <v>22.73</v>
      </c>
      <c r="AB3188">
        <v>8.1199999999999992</v>
      </c>
      <c r="AC3188">
        <v>17</v>
      </c>
      <c r="AD3188">
        <v>405</v>
      </c>
      <c r="AE3188">
        <v>493.9</v>
      </c>
      <c r="AF3188">
        <v>70</v>
      </c>
      <c r="AG3188" t="b">
        <v>1</v>
      </c>
      <c r="AH3188">
        <v>476.48</v>
      </c>
      <c r="AI3188">
        <f t="shared" si="49"/>
        <v>4273.7903623594293</v>
      </c>
      <c r="AJ3188">
        <v>3</v>
      </c>
      <c r="AK3188" t="b">
        <v>1</v>
      </c>
      <c r="AL3188" t="b">
        <v>0</v>
      </c>
      <c r="AM3188" t="s">
        <v>576</v>
      </c>
      <c r="AN3188" s="1">
        <v>39558</v>
      </c>
      <c r="AO3188" s="1">
        <v>39644</v>
      </c>
      <c r="AP3188" s="1">
        <v>39749</v>
      </c>
      <c r="AQ3188" s="1">
        <v>39715</v>
      </c>
    </row>
    <row r="3189" spans="1:43">
      <c r="A3189" t="s">
        <v>5917</v>
      </c>
      <c r="B3189">
        <v>62271002942</v>
      </c>
      <c r="C3189" t="s">
        <v>130</v>
      </c>
      <c r="D3189" t="s">
        <v>128</v>
      </c>
      <c r="E3189">
        <v>90035</v>
      </c>
      <c r="F3189" t="s">
        <v>75</v>
      </c>
      <c r="G3189" t="s">
        <v>271</v>
      </c>
      <c r="H3189" t="s">
        <v>130</v>
      </c>
      <c r="I3189" t="b">
        <v>0</v>
      </c>
      <c r="J3189" t="b">
        <v>1</v>
      </c>
      <c r="K3189" t="b">
        <v>0</v>
      </c>
      <c r="L3189" t="b">
        <v>0</v>
      </c>
      <c r="M3189" t="b">
        <v>0</v>
      </c>
      <c r="N3189" t="b">
        <v>0</v>
      </c>
      <c r="O3189" t="s">
        <v>77</v>
      </c>
      <c r="P3189" t="b">
        <v>0</v>
      </c>
      <c r="Q3189" t="b">
        <v>0</v>
      </c>
      <c r="R3189" t="s">
        <v>78</v>
      </c>
      <c r="S3189" t="s">
        <v>79</v>
      </c>
      <c r="T3189" t="s">
        <v>171</v>
      </c>
      <c r="U3189" t="s">
        <v>79</v>
      </c>
      <c r="V3189" t="s">
        <v>71</v>
      </c>
      <c r="W3189" t="s">
        <v>61</v>
      </c>
      <c r="X3189" t="s">
        <v>62</v>
      </c>
      <c r="Y3189" t="s">
        <v>81</v>
      </c>
      <c r="Z3189">
        <v>0</v>
      </c>
      <c r="AA3189">
        <v>31.1</v>
      </c>
      <c r="AB3189">
        <v>5.0999999999999996</v>
      </c>
      <c r="AC3189">
        <v>35</v>
      </c>
      <c r="AD3189">
        <v>411.06</v>
      </c>
      <c r="AE3189">
        <v>483.6</v>
      </c>
      <c r="AF3189">
        <v>90</v>
      </c>
      <c r="AG3189" t="b">
        <v>1</v>
      </c>
      <c r="AH3189">
        <v>476.54</v>
      </c>
      <c r="AI3189">
        <f t="shared" si="49"/>
        <v>4281.6388703396406</v>
      </c>
      <c r="AJ3189">
        <v>7</v>
      </c>
      <c r="AK3189" t="b">
        <v>1</v>
      </c>
      <c r="AL3189" t="b">
        <v>0</v>
      </c>
      <c r="AM3189" t="s">
        <v>576</v>
      </c>
      <c r="AN3189" s="1">
        <v>40512</v>
      </c>
      <c r="AO3189" s="1">
        <v>40519</v>
      </c>
      <c r="AQ3189" s="1">
        <v>40657</v>
      </c>
    </row>
    <row r="3190" spans="1:43">
      <c r="A3190" t="s">
        <v>5918</v>
      </c>
      <c r="C3190" t="s">
        <v>634</v>
      </c>
      <c r="D3190" t="s">
        <v>546</v>
      </c>
      <c r="E3190">
        <v>19144</v>
      </c>
      <c r="F3190" t="s">
        <v>75</v>
      </c>
      <c r="G3190" t="s">
        <v>635</v>
      </c>
      <c r="H3190" t="s">
        <v>634</v>
      </c>
      <c r="I3190" t="b">
        <v>1</v>
      </c>
      <c r="J3190" t="b">
        <v>0</v>
      </c>
      <c r="K3190" t="b">
        <v>0</v>
      </c>
      <c r="L3190" t="b">
        <v>0</v>
      </c>
      <c r="M3190" t="b">
        <v>0</v>
      </c>
      <c r="N3190" t="b">
        <v>0</v>
      </c>
      <c r="O3190" t="s">
        <v>77</v>
      </c>
      <c r="P3190" t="b">
        <v>1</v>
      </c>
      <c r="Q3190" t="b">
        <v>0</v>
      </c>
      <c r="R3190" t="s">
        <v>521</v>
      </c>
      <c r="S3190" t="s">
        <v>137</v>
      </c>
      <c r="T3190" t="s">
        <v>512</v>
      </c>
      <c r="U3190" t="s">
        <v>273</v>
      </c>
      <c r="V3190" t="s">
        <v>71</v>
      </c>
      <c r="W3190" t="s">
        <v>61</v>
      </c>
      <c r="X3190" t="s">
        <v>62</v>
      </c>
      <c r="Y3190" t="s">
        <v>81</v>
      </c>
      <c r="Z3190">
        <v>9.6999999999999993</v>
      </c>
      <c r="AA3190">
        <v>0</v>
      </c>
      <c r="AB3190">
        <v>5.52</v>
      </c>
      <c r="AC3190">
        <v>35</v>
      </c>
      <c r="AD3190">
        <v>418.23</v>
      </c>
      <c r="AE3190">
        <v>480.72</v>
      </c>
      <c r="AF3190">
        <v>580</v>
      </c>
      <c r="AG3190" t="b">
        <v>1</v>
      </c>
      <c r="AH3190">
        <v>476.64</v>
      </c>
      <c r="AI3190">
        <f t="shared" si="49"/>
        <v>4294.7357169733205</v>
      </c>
      <c r="AJ3190">
        <v>19</v>
      </c>
      <c r="AK3190" t="b">
        <v>0</v>
      </c>
      <c r="AL3190" t="b">
        <v>0</v>
      </c>
      <c r="AM3190" t="s">
        <v>576</v>
      </c>
      <c r="AN3190" s="1">
        <v>40377</v>
      </c>
      <c r="AO3190" s="1">
        <v>40413</v>
      </c>
      <c r="AP3190" s="1">
        <v>40539</v>
      </c>
      <c r="AQ3190" s="1">
        <v>40526</v>
      </c>
    </row>
    <row r="3191" spans="1:43">
      <c r="A3191" t="s">
        <v>5919</v>
      </c>
      <c r="B3191">
        <v>450072001007</v>
      </c>
      <c r="C3191" t="s">
        <v>5920</v>
      </c>
      <c r="D3191" t="s">
        <v>196</v>
      </c>
      <c r="E3191">
        <v>29841</v>
      </c>
      <c r="F3191" t="s">
        <v>54</v>
      </c>
      <c r="G3191" t="s">
        <v>1488</v>
      </c>
      <c r="H3191" t="s">
        <v>1487</v>
      </c>
      <c r="I3191" t="b">
        <v>0</v>
      </c>
      <c r="J3191" t="b">
        <v>0</v>
      </c>
      <c r="K3191" t="b">
        <v>0</v>
      </c>
      <c r="L3191" t="b">
        <v>0</v>
      </c>
      <c r="M3191" t="b">
        <v>0</v>
      </c>
      <c r="N3191" t="b">
        <v>0</v>
      </c>
      <c r="O3191" t="s">
        <v>77</v>
      </c>
      <c r="P3191" t="b">
        <v>0</v>
      </c>
      <c r="Q3191" t="b">
        <v>0</v>
      </c>
      <c r="R3191" t="s">
        <v>101</v>
      </c>
      <c r="S3191" t="s">
        <v>95</v>
      </c>
      <c r="T3191" t="s">
        <v>101</v>
      </c>
      <c r="U3191" t="s">
        <v>95</v>
      </c>
      <c r="V3191" t="s">
        <v>71</v>
      </c>
      <c r="W3191" t="s">
        <v>61</v>
      </c>
      <c r="X3191" t="s">
        <v>62</v>
      </c>
      <c r="Y3191" t="s">
        <v>63</v>
      </c>
      <c r="AD3191">
        <v>476.63</v>
      </c>
      <c r="AE3191">
        <v>581.26</v>
      </c>
      <c r="AF3191">
        <v>125</v>
      </c>
      <c r="AG3191" t="b">
        <v>1</v>
      </c>
      <c r="AH3191">
        <v>477</v>
      </c>
      <c r="AI3191">
        <f t="shared" si="49"/>
        <v>4342.0499648545874</v>
      </c>
      <c r="AJ3191">
        <v>1</v>
      </c>
      <c r="AK3191" t="b">
        <v>0</v>
      </c>
      <c r="AL3191" t="b">
        <v>0</v>
      </c>
      <c r="AM3191" t="s">
        <v>576</v>
      </c>
      <c r="AN3191" s="1">
        <v>38791</v>
      </c>
      <c r="AO3191" s="1">
        <v>39077</v>
      </c>
      <c r="AP3191" s="1">
        <v>39182</v>
      </c>
      <c r="AQ3191" s="1">
        <v>39036</v>
      </c>
    </row>
    <row r="3192" spans="1:43">
      <c r="A3192" t="s">
        <v>5921</v>
      </c>
      <c r="B3192">
        <v>403024029770</v>
      </c>
      <c r="C3192" t="s">
        <v>97</v>
      </c>
      <c r="D3192" t="s">
        <v>53</v>
      </c>
      <c r="E3192">
        <v>74115</v>
      </c>
      <c r="F3192" t="s">
        <v>75</v>
      </c>
      <c r="G3192" t="s">
        <v>98</v>
      </c>
      <c r="H3192" t="s">
        <v>97</v>
      </c>
      <c r="I3192" t="b">
        <v>0</v>
      </c>
      <c r="J3192" t="b">
        <v>0</v>
      </c>
      <c r="K3192" t="b">
        <v>0</v>
      </c>
      <c r="L3192" t="b">
        <v>0</v>
      </c>
      <c r="M3192" t="b">
        <v>0</v>
      </c>
      <c r="N3192" t="b">
        <v>0</v>
      </c>
      <c r="O3192" t="s">
        <v>57</v>
      </c>
      <c r="P3192" t="b">
        <v>0</v>
      </c>
      <c r="Q3192" t="b">
        <v>0</v>
      </c>
      <c r="R3192" t="s">
        <v>512</v>
      </c>
      <c r="S3192" t="s">
        <v>273</v>
      </c>
      <c r="T3192" t="s">
        <v>101</v>
      </c>
      <c r="U3192" t="s">
        <v>95</v>
      </c>
      <c r="V3192" t="s">
        <v>71</v>
      </c>
      <c r="W3192" t="s">
        <v>61</v>
      </c>
      <c r="X3192" t="s">
        <v>62</v>
      </c>
      <c r="Y3192" t="s">
        <v>81</v>
      </c>
      <c r="Z3192">
        <v>35</v>
      </c>
      <c r="AA3192">
        <v>15.75</v>
      </c>
      <c r="AB3192">
        <v>5.25</v>
      </c>
      <c r="AC3192">
        <v>9</v>
      </c>
      <c r="AD3192">
        <v>414.99</v>
      </c>
      <c r="AE3192">
        <v>506.09</v>
      </c>
      <c r="AF3192">
        <v>200</v>
      </c>
      <c r="AG3192" t="b">
        <v>1</v>
      </c>
      <c r="AH3192">
        <v>477.77</v>
      </c>
      <c r="AI3192">
        <f t="shared" si="49"/>
        <v>4444.1199839339579</v>
      </c>
      <c r="AJ3192">
        <v>6</v>
      </c>
      <c r="AK3192" t="b">
        <v>1</v>
      </c>
      <c r="AL3192" t="b">
        <v>0</v>
      </c>
      <c r="AM3192" t="s">
        <v>576</v>
      </c>
      <c r="AN3192" s="1">
        <v>40034</v>
      </c>
      <c r="AO3192" s="1">
        <v>40071</v>
      </c>
      <c r="AP3192" s="1">
        <v>40148</v>
      </c>
      <c r="AQ3192" s="1">
        <v>40188</v>
      </c>
    </row>
    <row r="3193" spans="1:43">
      <c r="A3193" t="s">
        <v>5922</v>
      </c>
      <c r="B3193">
        <v>60639009337</v>
      </c>
      <c r="C3193" t="s">
        <v>686</v>
      </c>
      <c r="D3193" t="s">
        <v>128</v>
      </c>
      <c r="E3193">
        <v>93309</v>
      </c>
      <c r="F3193" t="s">
        <v>75</v>
      </c>
      <c r="G3193" t="s">
        <v>5923</v>
      </c>
      <c r="H3193" t="s">
        <v>688</v>
      </c>
      <c r="I3193" t="b">
        <v>0</v>
      </c>
      <c r="J3193" t="b">
        <v>0</v>
      </c>
      <c r="K3193" t="b">
        <v>0</v>
      </c>
      <c r="L3193" t="b">
        <v>0</v>
      </c>
      <c r="M3193" t="b">
        <v>0</v>
      </c>
      <c r="N3193" t="b">
        <v>0</v>
      </c>
      <c r="O3193" t="s">
        <v>57</v>
      </c>
      <c r="P3193" t="b">
        <v>0</v>
      </c>
      <c r="Q3193" t="b">
        <v>0</v>
      </c>
      <c r="R3193" t="s">
        <v>58</v>
      </c>
      <c r="S3193" t="s">
        <v>59</v>
      </c>
      <c r="T3193" t="s">
        <v>136</v>
      </c>
      <c r="U3193" t="s">
        <v>137</v>
      </c>
      <c r="V3193" t="s">
        <v>60</v>
      </c>
      <c r="W3193" t="s">
        <v>80</v>
      </c>
      <c r="X3193" t="s">
        <v>62</v>
      </c>
      <c r="Y3193" t="s">
        <v>63</v>
      </c>
      <c r="Z3193">
        <v>0</v>
      </c>
      <c r="AA3193">
        <v>31</v>
      </c>
      <c r="AB3193">
        <v>5.08</v>
      </c>
      <c r="AC3193">
        <v>35</v>
      </c>
      <c r="AD3193">
        <v>409.88</v>
      </c>
      <c r="AE3193">
        <v>482.21</v>
      </c>
      <c r="AF3193">
        <v>30</v>
      </c>
      <c r="AG3193" t="b">
        <v>1</v>
      </c>
      <c r="AH3193">
        <v>477.8</v>
      </c>
      <c r="AI3193">
        <f t="shared" si="49"/>
        <v>4448.1207379240668</v>
      </c>
      <c r="AJ3193">
        <v>7</v>
      </c>
      <c r="AK3193" t="b">
        <v>1</v>
      </c>
      <c r="AL3193" t="b">
        <v>0</v>
      </c>
      <c r="AM3193" t="s">
        <v>576</v>
      </c>
      <c r="AN3193" s="1">
        <v>40426</v>
      </c>
      <c r="AO3193" s="1">
        <v>40527</v>
      </c>
      <c r="AP3193" s="1">
        <v>40581</v>
      </c>
      <c r="AQ3193" s="1">
        <v>40564</v>
      </c>
    </row>
    <row r="3194" spans="1:43">
      <c r="A3194" t="s">
        <v>5924</v>
      </c>
      <c r="B3194">
        <v>370472002558</v>
      </c>
      <c r="C3194" t="s">
        <v>3824</v>
      </c>
      <c r="D3194" t="s">
        <v>67</v>
      </c>
      <c r="E3194">
        <v>27523</v>
      </c>
      <c r="F3194" t="s">
        <v>54</v>
      </c>
      <c r="G3194" t="s">
        <v>430</v>
      </c>
      <c r="H3194" t="s">
        <v>431</v>
      </c>
      <c r="I3194" t="b">
        <v>0</v>
      </c>
      <c r="J3194" t="b">
        <v>0</v>
      </c>
      <c r="K3194" t="b">
        <v>1</v>
      </c>
      <c r="L3194" t="b">
        <v>0</v>
      </c>
      <c r="M3194" t="b">
        <v>0</v>
      </c>
      <c r="N3194" t="b">
        <v>0</v>
      </c>
      <c r="O3194" t="s">
        <v>77</v>
      </c>
      <c r="P3194" t="b">
        <v>0</v>
      </c>
      <c r="Q3194" t="b">
        <v>0</v>
      </c>
      <c r="R3194" t="s">
        <v>267</v>
      </c>
      <c r="S3194" t="s">
        <v>95</v>
      </c>
      <c r="V3194" t="s">
        <v>71</v>
      </c>
      <c r="W3194" t="s">
        <v>61</v>
      </c>
      <c r="X3194" t="s">
        <v>107</v>
      </c>
      <c r="Y3194" t="s">
        <v>63</v>
      </c>
      <c r="AD3194">
        <v>382.33</v>
      </c>
      <c r="AE3194">
        <v>466.26</v>
      </c>
      <c r="AF3194">
        <v>18</v>
      </c>
      <c r="AG3194" t="b">
        <v>1</v>
      </c>
      <c r="AH3194">
        <v>477.91</v>
      </c>
      <c r="AI3194">
        <f t="shared" si="49"/>
        <v>4462.8055692211219</v>
      </c>
      <c r="AJ3194">
        <v>5</v>
      </c>
      <c r="AK3194" t="b">
        <v>0</v>
      </c>
      <c r="AL3194" t="b">
        <v>0</v>
      </c>
      <c r="AM3194" t="s">
        <v>576</v>
      </c>
      <c r="AN3194" s="1">
        <v>39040</v>
      </c>
      <c r="AO3194" s="1">
        <v>39213</v>
      </c>
      <c r="AP3194" s="1">
        <v>39343</v>
      </c>
      <c r="AQ3194" s="1">
        <v>39282</v>
      </c>
    </row>
    <row r="3195" spans="1:43">
      <c r="A3195" t="s">
        <v>5925</v>
      </c>
      <c r="B3195">
        <v>400447000146</v>
      </c>
      <c r="C3195" t="s">
        <v>5273</v>
      </c>
      <c r="D3195" t="s">
        <v>53</v>
      </c>
      <c r="E3195">
        <v>73505</v>
      </c>
      <c r="F3195" t="s">
        <v>75</v>
      </c>
      <c r="G3195" t="s">
        <v>5926</v>
      </c>
      <c r="H3195" t="s">
        <v>5275</v>
      </c>
      <c r="I3195" t="b">
        <v>0</v>
      </c>
      <c r="J3195" t="b">
        <v>0</v>
      </c>
      <c r="K3195" t="b">
        <v>0</v>
      </c>
      <c r="L3195" t="b">
        <v>0</v>
      </c>
      <c r="M3195" t="b">
        <v>0</v>
      </c>
      <c r="N3195" t="b">
        <v>0</v>
      </c>
      <c r="O3195" t="s">
        <v>57</v>
      </c>
      <c r="P3195" t="b">
        <v>0</v>
      </c>
      <c r="Q3195" t="b">
        <v>0</v>
      </c>
      <c r="R3195" t="s">
        <v>119</v>
      </c>
      <c r="S3195" t="s">
        <v>59</v>
      </c>
      <c r="V3195" t="s">
        <v>71</v>
      </c>
      <c r="W3195" t="s">
        <v>114</v>
      </c>
      <c r="X3195" t="s">
        <v>62</v>
      </c>
      <c r="Y3195" t="s">
        <v>81</v>
      </c>
      <c r="Z3195">
        <v>33.06</v>
      </c>
      <c r="AA3195">
        <v>14.88</v>
      </c>
      <c r="AB3195">
        <v>4.96</v>
      </c>
      <c r="AC3195">
        <v>9</v>
      </c>
      <c r="AD3195">
        <v>392</v>
      </c>
      <c r="AE3195">
        <v>478.05</v>
      </c>
      <c r="AF3195">
        <v>32</v>
      </c>
      <c r="AG3195" t="b">
        <v>1</v>
      </c>
      <c r="AH3195">
        <v>478.05</v>
      </c>
      <c r="AI3195">
        <f t="shared" si="49"/>
        <v>4481.5303545082788</v>
      </c>
      <c r="AJ3195">
        <v>8</v>
      </c>
      <c r="AK3195" t="b">
        <v>1</v>
      </c>
      <c r="AL3195" t="b">
        <v>0</v>
      </c>
      <c r="AM3195" t="s">
        <v>576</v>
      </c>
      <c r="AN3195" s="1">
        <v>39859</v>
      </c>
      <c r="AO3195" s="1">
        <v>39996</v>
      </c>
      <c r="AQ3195" s="1">
        <v>40009</v>
      </c>
    </row>
    <row r="3196" spans="1:43">
      <c r="A3196" t="s">
        <v>5927</v>
      </c>
      <c r="B3196">
        <v>403024029789</v>
      </c>
      <c r="C3196" t="s">
        <v>97</v>
      </c>
      <c r="D3196" t="s">
        <v>53</v>
      </c>
      <c r="E3196">
        <v>74136</v>
      </c>
      <c r="F3196" t="s">
        <v>75</v>
      </c>
      <c r="G3196" t="s">
        <v>98</v>
      </c>
      <c r="H3196" t="s">
        <v>97</v>
      </c>
      <c r="I3196" t="b">
        <v>0</v>
      </c>
      <c r="J3196" t="b">
        <v>0</v>
      </c>
      <c r="K3196" t="b">
        <v>0</v>
      </c>
      <c r="L3196" t="b">
        <v>0</v>
      </c>
      <c r="M3196" t="b">
        <v>0</v>
      </c>
      <c r="N3196" t="b">
        <v>0</v>
      </c>
      <c r="O3196" t="s">
        <v>77</v>
      </c>
      <c r="P3196" t="b">
        <v>1</v>
      </c>
      <c r="Q3196" t="b">
        <v>0</v>
      </c>
      <c r="R3196" t="s">
        <v>58</v>
      </c>
      <c r="S3196" t="s">
        <v>59</v>
      </c>
      <c r="V3196" t="s">
        <v>71</v>
      </c>
      <c r="W3196" t="s">
        <v>114</v>
      </c>
      <c r="X3196" t="s">
        <v>62</v>
      </c>
      <c r="Y3196" t="s">
        <v>63</v>
      </c>
      <c r="Z3196">
        <v>0</v>
      </c>
      <c r="AA3196">
        <v>28.37</v>
      </c>
      <c r="AB3196">
        <v>5.22</v>
      </c>
      <c r="AC3196">
        <v>35</v>
      </c>
      <c r="AD3196">
        <v>416.69</v>
      </c>
      <c r="AE3196">
        <v>478.95</v>
      </c>
      <c r="AF3196">
        <v>25</v>
      </c>
      <c r="AG3196" t="b">
        <v>1</v>
      </c>
      <c r="AH3196">
        <v>478.21</v>
      </c>
      <c r="AI3196">
        <f t="shared" si="49"/>
        <v>4502.9781091221703</v>
      </c>
      <c r="AJ3196">
        <v>6</v>
      </c>
      <c r="AK3196" t="b">
        <v>1</v>
      </c>
      <c r="AL3196" t="b">
        <v>1</v>
      </c>
      <c r="AM3196" t="s">
        <v>576</v>
      </c>
      <c r="AN3196" s="1">
        <v>40368</v>
      </c>
      <c r="AO3196" s="1">
        <v>40471</v>
      </c>
      <c r="AP3196" s="1">
        <v>40541</v>
      </c>
      <c r="AQ3196" s="1">
        <v>40517</v>
      </c>
    </row>
    <row r="3197" spans="1:43">
      <c r="A3197" t="s">
        <v>5928</v>
      </c>
      <c r="C3197" t="s">
        <v>5349</v>
      </c>
      <c r="D3197" t="s">
        <v>354</v>
      </c>
      <c r="E3197">
        <v>85297</v>
      </c>
      <c r="F3197" t="s">
        <v>54</v>
      </c>
      <c r="G3197" t="s">
        <v>5929</v>
      </c>
      <c r="H3197" t="s">
        <v>411</v>
      </c>
      <c r="I3197" t="b">
        <v>0</v>
      </c>
      <c r="J3197" t="b">
        <v>0</v>
      </c>
      <c r="K3197" t="b">
        <v>0</v>
      </c>
      <c r="L3197" t="b">
        <v>0</v>
      </c>
      <c r="M3197" t="b">
        <v>0</v>
      </c>
      <c r="N3197" t="b">
        <v>0</v>
      </c>
      <c r="O3197" t="s">
        <v>57</v>
      </c>
      <c r="P3197" t="b">
        <v>0</v>
      </c>
      <c r="Q3197" t="b">
        <v>0</v>
      </c>
      <c r="R3197" t="s">
        <v>119</v>
      </c>
      <c r="S3197" t="s">
        <v>59</v>
      </c>
      <c r="T3197" t="s">
        <v>58</v>
      </c>
      <c r="U3197" t="s">
        <v>59</v>
      </c>
      <c r="V3197" t="s">
        <v>71</v>
      </c>
      <c r="W3197" t="s">
        <v>114</v>
      </c>
      <c r="X3197" t="s">
        <v>436</v>
      </c>
      <c r="Y3197" t="s">
        <v>81</v>
      </c>
      <c r="Z3197">
        <v>0</v>
      </c>
      <c r="AA3197">
        <v>28.09</v>
      </c>
      <c r="AB3197">
        <v>5.89</v>
      </c>
      <c r="AC3197">
        <v>35</v>
      </c>
      <c r="AD3197">
        <v>461.82</v>
      </c>
      <c r="AE3197">
        <v>543.32000000000005</v>
      </c>
      <c r="AF3197">
        <v>22</v>
      </c>
      <c r="AG3197" t="b">
        <v>1</v>
      </c>
      <c r="AH3197">
        <v>478.32</v>
      </c>
      <c r="AI3197">
        <f t="shared" si="49"/>
        <v>4517.753140419225</v>
      </c>
      <c r="AJ3197">
        <v>4</v>
      </c>
      <c r="AK3197" t="b">
        <v>1</v>
      </c>
      <c r="AL3197" t="b">
        <v>0</v>
      </c>
      <c r="AM3197" t="s">
        <v>576</v>
      </c>
      <c r="AN3197" s="1">
        <v>40476</v>
      </c>
      <c r="AO3197" s="1">
        <v>40520</v>
      </c>
      <c r="AP3197" s="1">
        <v>40550</v>
      </c>
      <c r="AQ3197" s="1">
        <v>40626</v>
      </c>
    </row>
    <row r="3198" spans="1:43">
      <c r="A3198" t="s">
        <v>5930</v>
      </c>
      <c r="C3198" t="s">
        <v>2791</v>
      </c>
      <c r="D3198" t="s">
        <v>67</v>
      </c>
      <c r="E3198">
        <v>28078</v>
      </c>
      <c r="F3198" t="s">
        <v>54</v>
      </c>
      <c r="G3198" t="s">
        <v>253</v>
      </c>
      <c r="H3198" t="s">
        <v>254</v>
      </c>
      <c r="I3198" t="b">
        <v>0</v>
      </c>
      <c r="J3198" t="b">
        <v>0</v>
      </c>
      <c r="K3198" t="b">
        <v>0</v>
      </c>
      <c r="L3198" t="b">
        <v>0</v>
      </c>
      <c r="M3198" t="b">
        <v>0</v>
      </c>
      <c r="N3198" t="b">
        <v>0</v>
      </c>
      <c r="O3198" t="s">
        <v>77</v>
      </c>
      <c r="P3198" t="b">
        <v>0</v>
      </c>
      <c r="Q3198" t="b">
        <v>0</v>
      </c>
      <c r="R3198" t="s">
        <v>104</v>
      </c>
      <c r="S3198" t="s">
        <v>95</v>
      </c>
      <c r="V3198" t="s">
        <v>60</v>
      </c>
      <c r="W3198" t="s">
        <v>61</v>
      </c>
      <c r="X3198" t="s">
        <v>107</v>
      </c>
      <c r="Y3198" t="s">
        <v>151</v>
      </c>
      <c r="Z3198">
        <v>0</v>
      </c>
      <c r="AA3198">
        <v>27.94</v>
      </c>
      <c r="AB3198">
        <v>5.37</v>
      </c>
      <c r="AC3198">
        <v>35</v>
      </c>
      <c r="AD3198">
        <v>426.47</v>
      </c>
      <c r="AE3198">
        <v>501.73</v>
      </c>
      <c r="AF3198">
        <v>400</v>
      </c>
      <c r="AG3198" t="b">
        <v>1</v>
      </c>
      <c r="AH3198">
        <v>478.35</v>
      </c>
      <c r="AI3198">
        <f t="shared" si="49"/>
        <v>4521.7868944093343</v>
      </c>
      <c r="AJ3198">
        <v>5</v>
      </c>
      <c r="AK3198" t="b">
        <v>1</v>
      </c>
      <c r="AL3198" t="b">
        <v>0</v>
      </c>
      <c r="AM3198" t="s">
        <v>576</v>
      </c>
      <c r="AN3198" s="1">
        <v>40524</v>
      </c>
      <c r="AO3198" s="1">
        <v>40534</v>
      </c>
      <c r="AQ3198" s="1">
        <v>40672</v>
      </c>
    </row>
    <row r="3199" spans="1:43">
      <c r="A3199" t="s">
        <v>5931</v>
      </c>
      <c r="B3199">
        <v>80306000238</v>
      </c>
      <c r="C3199" t="s">
        <v>734</v>
      </c>
      <c r="D3199" t="s">
        <v>349</v>
      </c>
      <c r="E3199">
        <v>80918</v>
      </c>
      <c r="F3199" t="s">
        <v>75</v>
      </c>
      <c r="G3199" t="s">
        <v>5932</v>
      </c>
      <c r="H3199" t="s">
        <v>632</v>
      </c>
      <c r="I3199" t="b">
        <v>0</v>
      </c>
      <c r="J3199" t="b">
        <v>0</v>
      </c>
      <c r="K3199" t="b">
        <v>0</v>
      </c>
      <c r="L3199" t="b">
        <v>0</v>
      </c>
      <c r="M3199" t="b">
        <v>0</v>
      </c>
      <c r="N3199" t="b">
        <v>0</v>
      </c>
      <c r="O3199" t="s">
        <v>57</v>
      </c>
      <c r="P3199" t="b">
        <v>0</v>
      </c>
      <c r="Q3199" t="b">
        <v>0</v>
      </c>
      <c r="R3199" t="s">
        <v>211</v>
      </c>
      <c r="S3199" t="s">
        <v>100</v>
      </c>
      <c r="T3199" t="s">
        <v>171</v>
      </c>
      <c r="U3199" t="s">
        <v>79</v>
      </c>
      <c r="V3199" t="s">
        <v>60</v>
      </c>
      <c r="W3199" t="s">
        <v>61</v>
      </c>
      <c r="X3199" t="s">
        <v>62</v>
      </c>
      <c r="Y3199" t="s">
        <v>81</v>
      </c>
      <c r="Z3199">
        <v>32.74</v>
      </c>
      <c r="AA3199">
        <v>20.95</v>
      </c>
      <c r="AB3199">
        <v>4.91</v>
      </c>
      <c r="AC3199">
        <v>35</v>
      </c>
      <c r="AD3199">
        <v>421</v>
      </c>
      <c r="AE3199">
        <v>483.91</v>
      </c>
      <c r="AF3199">
        <v>60</v>
      </c>
      <c r="AG3199" t="b">
        <v>1</v>
      </c>
      <c r="AH3199">
        <v>478.59</v>
      </c>
      <c r="AI3199">
        <f t="shared" si="49"/>
        <v>4554.1217263301714</v>
      </c>
      <c r="AJ3199">
        <v>7</v>
      </c>
      <c r="AK3199" t="b">
        <v>0</v>
      </c>
      <c r="AL3199" t="b">
        <v>0</v>
      </c>
      <c r="AM3199" t="s">
        <v>576</v>
      </c>
      <c r="AN3199" s="1">
        <v>40398</v>
      </c>
      <c r="AO3199" s="1">
        <v>40489</v>
      </c>
      <c r="AQ3199" s="1">
        <v>40549</v>
      </c>
    </row>
    <row r="3200" spans="1:43">
      <c r="A3200" t="s">
        <v>5933</v>
      </c>
      <c r="B3200">
        <v>301152000312</v>
      </c>
      <c r="C3200" t="s">
        <v>5934</v>
      </c>
      <c r="D3200" t="s">
        <v>1927</v>
      </c>
      <c r="E3200">
        <v>59834</v>
      </c>
      <c r="F3200" t="s">
        <v>68</v>
      </c>
      <c r="G3200" t="s">
        <v>5935</v>
      </c>
      <c r="H3200" t="s">
        <v>5936</v>
      </c>
      <c r="I3200" t="b">
        <v>0</v>
      </c>
      <c r="J3200" t="b">
        <v>0</v>
      </c>
      <c r="K3200" t="b">
        <v>0</v>
      </c>
      <c r="L3200" t="b">
        <v>0</v>
      </c>
      <c r="M3200" t="b">
        <v>0</v>
      </c>
      <c r="N3200" t="b">
        <v>0</v>
      </c>
      <c r="O3200" t="s">
        <v>57</v>
      </c>
      <c r="P3200" t="b">
        <v>0</v>
      </c>
      <c r="Q3200" t="b">
        <v>0</v>
      </c>
      <c r="R3200" t="s">
        <v>58</v>
      </c>
      <c r="S3200" t="s">
        <v>59</v>
      </c>
      <c r="T3200" t="s">
        <v>101</v>
      </c>
      <c r="U3200" t="s">
        <v>95</v>
      </c>
      <c r="V3200" t="s">
        <v>71</v>
      </c>
      <c r="W3200" t="s">
        <v>80</v>
      </c>
      <c r="X3200" t="s">
        <v>107</v>
      </c>
      <c r="Y3200" t="s">
        <v>81</v>
      </c>
      <c r="Z3200">
        <v>34.409999999999997</v>
      </c>
      <c r="AA3200">
        <v>0</v>
      </c>
      <c r="AB3200">
        <v>5.16</v>
      </c>
      <c r="AC3200">
        <v>9</v>
      </c>
      <c r="AD3200">
        <v>392.7</v>
      </c>
      <c r="AE3200">
        <v>478.9</v>
      </c>
      <c r="AF3200">
        <v>21</v>
      </c>
      <c r="AG3200" t="b">
        <v>1</v>
      </c>
      <c r="AH3200">
        <v>478.9</v>
      </c>
      <c r="AI3200">
        <f t="shared" si="49"/>
        <v>4596.058050894595</v>
      </c>
      <c r="AJ3200">
        <v>3</v>
      </c>
      <c r="AK3200" t="b">
        <v>1</v>
      </c>
      <c r="AL3200" t="b">
        <v>0</v>
      </c>
      <c r="AM3200" t="s">
        <v>576</v>
      </c>
      <c r="AN3200" s="1">
        <v>40204</v>
      </c>
      <c r="AO3200" s="1">
        <v>40230</v>
      </c>
      <c r="AP3200" s="1">
        <v>40330</v>
      </c>
      <c r="AQ3200" s="1">
        <v>40359</v>
      </c>
    </row>
    <row r="3201" spans="1:43">
      <c r="A3201" t="s">
        <v>5937</v>
      </c>
      <c r="B3201">
        <v>170993000692</v>
      </c>
      <c r="C3201" t="s">
        <v>181</v>
      </c>
      <c r="D3201" t="s">
        <v>182</v>
      </c>
      <c r="E3201">
        <v>60645</v>
      </c>
      <c r="F3201" t="s">
        <v>75</v>
      </c>
      <c r="G3201" t="s">
        <v>1572</v>
      </c>
      <c r="H3201" t="s">
        <v>184</v>
      </c>
      <c r="I3201" t="b">
        <v>0</v>
      </c>
      <c r="J3201" t="b">
        <v>1</v>
      </c>
      <c r="K3201" t="b">
        <v>0</v>
      </c>
      <c r="L3201" t="b">
        <v>0</v>
      </c>
      <c r="M3201" t="b">
        <v>0</v>
      </c>
      <c r="N3201" t="b">
        <v>0</v>
      </c>
      <c r="O3201" t="s">
        <v>77</v>
      </c>
      <c r="P3201" t="b">
        <v>0</v>
      </c>
      <c r="Q3201" t="b">
        <v>0</v>
      </c>
      <c r="R3201" t="s">
        <v>58</v>
      </c>
      <c r="S3201" t="s">
        <v>59</v>
      </c>
      <c r="V3201" t="s">
        <v>60</v>
      </c>
      <c r="W3201" t="s">
        <v>114</v>
      </c>
      <c r="X3201" t="s">
        <v>107</v>
      </c>
      <c r="Y3201" t="s">
        <v>81</v>
      </c>
      <c r="Z3201">
        <v>42.15</v>
      </c>
      <c r="AA3201">
        <v>0</v>
      </c>
      <c r="AB3201">
        <v>6.32</v>
      </c>
      <c r="AC3201">
        <v>9</v>
      </c>
      <c r="AD3201">
        <v>478.97</v>
      </c>
      <c r="AE3201">
        <v>584.11</v>
      </c>
      <c r="AF3201">
        <v>31</v>
      </c>
      <c r="AG3201" t="b">
        <v>1</v>
      </c>
      <c r="AH3201">
        <v>478.97</v>
      </c>
      <c r="AI3201">
        <f t="shared" si="49"/>
        <v>4605.5541435381811</v>
      </c>
      <c r="AJ3201">
        <v>2</v>
      </c>
      <c r="AK3201" t="b">
        <v>0</v>
      </c>
      <c r="AL3201" t="b">
        <v>0</v>
      </c>
      <c r="AM3201" t="s">
        <v>576</v>
      </c>
      <c r="AN3201" s="1">
        <v>40049</v>
      </c>
      <c r="AO3201" s="1">
        <v>40185</v>
      </c>
      <c r="AP3201" s="1">
        <v>40301</v>
      </c>
      <c r="AQ3201" s="1">
        <v>40208</v>
      </c>
    </row>
    <row r="3202" spans="1:43">
      <c r="A3202" t="s">
        <v>5938</v>
      </c>
      <c r="C3202" t="s">
        <v>121</v>
      </c>
      <c r="D3202" t="s">
        <v>122</v>
      </c>
      <c r="E3202">
        <v>70115</v>
      </c>
      <c r="F3202" t="s">
        <v>75</v>
      </c>
      <c r="G3202" t="s">
        <v>123</v>
      </c>
      <c r="H3202" t="s">
        <v>124</v>
      </c>
      <c r="I3202" t="b">
        <v>1</v>
      </c>
      <c r="J3202" t="b">
        <v>0</v>
      </c>
      <c r="K3202" t="b">
        <v>0</v>
      </c>
      <c r="L3202" t="b">
        <v>0</v>
      </c>
      <c r="M3202" t="b">
        <v>0</v>
      </c>
      <c r="N3202" t="b">
        <v>0</v>
      </c>
      <c r="O3202" t="s">
        <v>77</v>
      </c>
      <c r="P3202" t="b">
        <v>0</v>
      </c>
      <c r="Q3202" t="b">
        <v>0</v>
      </c>
      <c r="R3202" t="s">
        <v>58</v>
      </c>
      <c r="S3202" t="s">
        <v>59</v>
      </c>
      <c r="T3202" t="s">
        <v>119</v>
      </c>
      <c r="U3202" t="s">
        <v>59</v>
      </c>
      <c r="V3202" t="s">
        <v>60</v>
      </c>
      <c r="W3202" t="s">
        <v>1</v>
      </c>
      <c r="X3202" t="s">
        <v>62</v>
      </c>
      <c r="Y3202" t="s">
        <v>81</v>
      </c>
      <c r="Z3202">
        <v>0</v>
      </c>
      <c r="AA3202">
        <v>29.55</v>
      </c>
      <c r="AB3202">
        <v>5.07</v>
      </c>
      <c r="AC3202">
        <v>35</v>
      </c>
      <c r="AD3202">
        <v>407.3</v>
      </c>
      <c r="AE3202">
        <v>479.18</v>
      </c>
      <c r="AF3202">
        <v>54</v>
      </c>
      <c r="AG3202" t="b">
        <v>1</v>
      </c>
      <c r="AH3202">
        <v>479.18</v>
      </c>
      <c r="AI3202">
        <f t="shared" si="49"/>
        <v>4634.1012214689163</v>
      </c>
      <c r="AJ3202">
        <v>24</v>
      </c>
      <c r="AK3202" t="b">
        <v>0</v>
      </c>
      <c r="AL3202" t="b">
        <v>0</v>
      </c>
      <c r="AM3202" t="s">
        <v>576</v>
      </c>
      <c r="AN3202" s="1">
        <v>40524</v>
      </c>
      <c r="AO3202" s="1">
        <v>40534</v>
      </c>
      <c r="AP3202" s="1">
        <v>40592</v>
      </c>
      <c r="AQ3202" s="1">
        <v>40671</v>
      </c>
    </row>
    <row r="3203" spans="1:43">
      <c r="A3203" t="s">
        <v>5939</v>
      </c>
      <c r="B3203">
        <v>63600008732</v>
      </c>
      <c r="C3203" t="s">
        <v>3869</v>
      </c>
      <c r="D3203" t="s">
        <v>128</v>
      </c>
      <c r="E3203">
        <v>94965</v>
      </c>
      <c r="F3203" t="s">
        <v>54</v>
      </c>
      <c r="G3203" t="s">
        <v>3870</v>
      </c>
      <c r="H3203" t="s">
        <v>1165</v>
      </c>
      <c r="I3203" t="b">
        <v>1</v>
      </c>
      <c r="J3203" t="b">
        <v>0</v>
      </c>
      <c r="K3203" t="b">
        <v>0</v>
      </c>
      <c r="L3203" t="b">
        <v>0</v>
      </c>
      <c r="M3203" t="b">
        <v>0</v>
      </c>
      <c r="N3203" t="b">
        <v>0</v>
      </c>
      <c r="O3203" t="s">
        <v>77</v>
      </c>
      <c r="P3203" t="b">
        <v>0</v>
      </c>
      <c r="Q3203" t="b">
        <v>0</v>
      </c>
      <c r="R3203" t="s">
        <v>58</v>
      </c>
      <c r="S3203" t="s">
        <v>59</v>
      </c>
      <c r="T3203" t="s">
        <v>230</v>
      </c>
      <c r="U3203" t="s">
        <v>59</v>
      </c>
      <c r="W3203" t="s">
        <v>61</v>
      </c>
      <c r="X3203" t="s">
        <v>62</v>
      </c>
      <c r="Y3203" t="s">
        <v>63</v>
      </c>
      <c r="AD3203">
        <v>416.15</v>
      </c>
      <c r="AE3203">
        <v>507.5</v>
      </c>
      <c r="AF3203">
        <v>18</v>
      </c>
      <c r="AG3203" t="b">
        <v>1</v>
      </c>
      <c r="AH3203">
        <v>479.55</v>
      </c>
      <c r="AI3203">
        <f t="shared" ref="AI3203:AI3266" si="50">(AH3203-$AH$4651)^2</f>
        <v>4684.61305401355</v>
      </c>
      <c r="AJ3203">
        <v>2</v>
      </c>
      <c r="AK3203" t="b">
        <v>0</v>
      </c>
      <c r="AL3203" t="b">
        <v>0</v>
      </c>
      <c r="AM3203" t="s">
        <v>576</v>
      </c>
      <c r="AN3203" s="1">
        <v>38305</v>
      </c>
      <c r="AO3203" s="1">
        <v>38361</v>
      </c>
      <c r="AP3203" s="1">
        <v>38503</v>
      </c>
      <c r="AQ3203" s="1">
        <v>38547</v>
      </c>
    </row>
    <row r="3204" spans="1:43">
      <c r="A3204" t="s">
        <v>5940</v>
      </c>
      <c r="B3204">
        <v>63432005520</v>
      </c>
      <c r="C3204" t="s">
        <v>242</v>
      </c>
      <c r="D3204" t="s">
        <v>128</v>
      </c>
      <c r="E3204">
        <v>92126</v>
      </c>
      <c r="F3204" t="s">
        <v>75</v>
      </c>
      <c r="G3204" t="s">
        <v>794</v>
      </c>
      <c r="H3204" t="s">
        <v>242</v>
      </c>
      <c r="I3204" t="b">
        <v>0</v>
      </c>
      <c r="J3204" t="b">
        <v>0</v>
      </c>
      <c r="K3204" t="b">
        <v>0</v>
      </c>
      <c r="L3204" t="b">
        <v>0</v>
      </c>
      <c r="M3204" t="b">
        <v>0</v>
      </c>
      <c r="N3204" t="b">
        <v>0</v>
      </c>
      <c r="O3204" t="s">
        <v>57</v>
      </c>
      <c r="P3204" t="b">
        <v>0</v>
      </c>
      <c r="Q3204" t="b">
        <v>0</v>
      </c>
      <c r="R3204" t="s">
        <v>119</v>
      </c>
      <c r="S3204" t="s">
        <v>59</v>
      </c>
      <c r="V3204" t="s">
        <v>71</v>
      </c>
      <c r="W3204" t="s">
        <v>114</v>
      </c>
      <c r="X3204" t="s">
        <v>62</v>
      </c>
      <c r="Y3204" t="s">
        <v>88</v>
      </c>
      <c r="Z3204">
        <v>33.57</v>
      </c>
      <c r="AA3204">
        <v>24.34</v>
      </c>
      <c r="AB3204">
        <v>5.04</v>
      </c>
      <c r="AC3204">
        <v>9</v>
      </c>
      <c r="AD3204">
        <v>407.65</v>
      </c>
      <c r="AE3204">
        <v>497.13</v>
      </c>
      <c r="AF3204">
        <v>28</v>
      </c>
      <c r="AG3204" t="b">
        <v>1</v>
      </c>
      <c r="AH3204">
        <v>479.57</v>
      </c>
      <c r="AI3204">
        <f t="shared" si="50"/>
        <v>4687.3512233402844</v>
      </c>
      <c r="AJ3204">
        <v>3</v>
      </c>
      <c r="AK3204" t="b">
        <v>1</v>
      </c>
      <c r="AL3204" t="b">
        <v>0</v>
      </c>
      <c r="AM3204" t="s">
        <v>576</v>
      </c>
      <c r="AN3204" s="1">
        <v>40101</v>
      </c>
      <c r="AO3204" s="1">
        <v>40239</v>
      </c>
      <c r="AP3204" s="1">
        <v>40359</v>
      </c>
      <c r="AQ3204" s="1">
        <v>40258</v>
      </c>
    </row>
    <row r="3205" spans="1:43">
      <c r="A3205" t="s">
        <v>5941</v>
      </c>
      <c r="C3205" t="s">
        <v>483</v>
      </c>
      <c r="D3205" t="s">
        <v>74</v>
      </c>
      <c r="E3205">
        <v>11201</v>
      </c>
      <c r="F3205" t="s">
        <v>75</v>
      </c>
      <c r="G3205" t="s">
        <v>484</v>
      </c>
      <c r="H3205" t="s">
        <v>483</v>
      </c>
      <c r="I3205" t="b">
        <v>0</v>
      </c>
      <c r="J3205" t="b">
        <v>0</v>
      </c>
      <c r="K3205" t="b">
        <v>0</v>
      </c>
      <c r="L3205" t="b">
        <v>0</v>
      </c>
      <c r="M3205" t="b">
        <v>0</v>
      </c>
      <c r="N3205" t="b">
        <v>0</v>
      </c>
      <c r="O3205" t="s">
        <v>77</v>
      </c>
      <c r="P3205" t="b">
        <v>0</v>
      </c>
      <c r="Q3205" t="b">
        <v>0</v>
      </c>
      <c r="R3205" t="s">
        <v>104</v>
      </c>
      <c r="S3205" t="s">
        <v>95</v>
      </c>
      <c r="T3205" t="s">
        <v>119</v>
      </c>
      <c r="U3205" t="s">
        <v>59</v>
      </c>
      <c r="V3205" t="s">
        <v>71</v>
      </c>
      <c r="W3205" t="s">
        <v>80</v>
      </c>
      <c r="X3205" t="s">
        <v>62</v>
      </c>
      <c r="Y3205" t="s">
        <v>63</v>
      </c>
      <c r="AD3205">
        <v>417.18</v>
      </c>
      <c r="AE3205">
        <v>508.76</v>
      </c>
      <c r="AF3205">
        <v>21</v>
      </c>
      <c r="AG3205" t="b">
        <v>1</v>
      </c>
      <c r="AH3205">
        <v>479.76</v>
      </c>
      <c r="AI3205">
        <f t="shared" si="50"/>
        <v>4713.403731944285</v>
      </c>
      <c r="AJ3205">
        <v>1</v>
      </c>
      <c r="AK3205" t="b">
        <v>0</v>
      </c>
      <c r="AL3205" t="b">
        <v>0</v>
      </c>
      <c r="AM3205" t="s">
        <v>576</v>
      </c>
      <c r="AN3205" s="1">
        <v>38632</v>
      </c>
      <c r="AO3205" s="1">
        <v>38717</v>
      </c>
      <c r="AP3205" s="1">
        <v>38813</v>
      </c>
      <c r="AQ3205" s="1">
        <v>38875</v>
      </c>
    </row>
    <row r="3206" spans="1:43">
      <c r="A3206" t="s">
        <v>5942</v>
      </c>
      <c r="B3206">
        <v>170993001012</v>
      </c>
      <c r="C3206" t="s">
        <v>181</v>
      </c>
      <c r="D3206" t="s">
        <v>182</v>
      </c>
      <c r="E3206">
        <v>60622</v>
      </c>
      <c r="F3206" t="s">
        <v>54</v>
      </c>
      <c r="G3206" t="s">
        <v>1145</v>
      </c>
      <c r="H3206" t="s">
        <v>184</v>
      </c>
      <c r="I3206" t="b">
        <v>0</v>
      </c>
      <c r="J3206" t="b">
        <v>1</v>
      </c>
      <c r="K3206" t="b">
        <v>0</v>
      </c>
      <c r="L3206" t="b">
        <v>0</v>
      </c>
      <c r="M3206" t="b">
        <v>0</v>
      </c>
      <c r="N3206" t="b">
        <v>0</v>
      </c>
      <c r="O3206" t="s">
        <v>77</v>
      </c>
      <c r="P3206" t="b">
        <v>0</v>
      </c>
      <c r="Q3206" t="b">
        <v>0</v>
      </c>
      <c r="R3206" t="s">
        <v>113</v>
      </c>
      <c r="S3206" t="s">
        <v>113</v>
      </c>
      <c r="T3206" t="s">
        <v>58</v>
      </c>
      <c r="U3206" t="s">
        <v>59</v>
      </c>
      <c r="V3206" t="s">
        <v>60</v>
      </c>
      <c r="W3206" t="s">
        <v>61</v>
      </c>
      <c r="X3206" t="s">
        <v>62</v>
      </c>
      <c r="Y3206" t="s">
        <v>151</v>
      </c>
      <c r="Z3206">
        <v>0</v>
      </c>
      <c r="AA3206">
        <v>0</v>
      </c>
      <c r="AB3206">
        <v>5.56</v>
      </c>
      <c r="AC3206">
        <v>35</v>
      </c>
      <c r="AD3206">
        <v>410.96</v>
      </c>
      <c r="AE3206">
        <v>483.48</v>
      </c>
      <c r="AF3206">
        <v>15</v>
      </c>
      <c r="AG3206" t="b">
        <v>1</v>
      </c>
      <c r="AH3206">
        <v>479.95</v>
      </c>
      <c r="AI3206">
        <f t="shared" si="50"/>
        <v>4739.5284405482862</v>
      </c>
      <c r="AJ3206">
        <v>6</v>
      </c>
      <c r="AK3206" t="b">
        <v>0</v>
      </c>
      <c r="AL3206" t="b">
        <v>0</v>
      </c>
      <c r="AM3206" t="s">
        <v>576</v>
      </c>
      <c r="AN3206" s="1">
        <v>40526</v>
      </c>
      <c r="AO3206" s="1">
        <v>40559</v>
      </c>
      <c r="AQ3206" s="1">
        <v>40671</v>
      </c>
    </row>
    <row r="3207" spans="1:43">
      <c r="A3207" t="s">
        <v>5943</v>
      </c>
      <c r="B3207">
        <v>450231000488</v>
      </c>
      <c r="C3207" t="s">
        <v>937</v>
      </c>
      <c r="D3207" t="s">
        <v>196</v>
      </c>
      <c r="E3207">
        <v>29611</v>
      </c>
      <c r="F3207" t="s">
        <v>54</v>
      </c>
      <c r="G3207" t="s">
        <v>938</v>
      </c>
      <c r="H3207" t="s">
        <v>937</v>
      </c>
      <c r="I3207" t="b">
        <v>0</v>
      </c>
      <c r="J3207" t="b">
        <v>0</v>
      </c>
      <c r="K3207" t="b">
        <v>0</v>
      </c>
      <c r="L3207" t="b">
        <v>0</v>
      </c>
      <c r="M3207" t="b">
        <v>0</v>
      </c>
      <c r="N3207" t="b">
        <v>0</v>
      </c>
      <c r="O3207" t="s">
        <v>57</v>
      </c>
      <c r="P3207" t="b">
        <v>0</v>
      </c>
      <c r="Q3207" t="b">
        <v>0</v>
      </c>
      <c r="R3207" t="s">
        <v>58</v>
      </c>
      <c r="S3207" t="s">
        <v>59</v>
      </c>
      <c r="T3207" t="s">
        <v>119</v>
      </c>
      <c r="U3207" t="s">
        <v>59</v>
      </c>
      <c r="V3207" t="s">
        <v>71</v>
      </c>
      <c r="W3207" t="s">
        <v>114</v>
      </c>
      <c r="X3207" t="s">
        <v>62</v>
      </c>
      <c r="Y3207" t="s">
        <v>63</v>
      </c>
      <c r="Z3207">
        <v>33.31</v>
      </c>
      <c r="AA3207">
        <v>16.649999999999999</v>
      </c>
      <c r="AB3207">
        <v>8.33</v>
      </c>
      <c r="AC3207">
        <v>17</v>
      </c>
      <c r="AD3207">
        <v>408</v>
      </c>
      <c r="AE3207">
        <v>497.56</v>
      </c>
      <c r="AF3207">
        <v>250</v>
      </c>
      <c r="AG3207" t="b">
        <v>1</v>
      </c>
      <c r="AH3207">
        <v>480</v>
      </c>
      <c r="AI3207">
        <f t="shared" si="50"/>
        <v>4746.4153638651296</v>
      </c>
      <c r="AJ3207">
        <v>1</v>
      </c>
      <c r="AK3207" t="b">
        <v>0</v>
      </c>
      <c r="AL3207" t="b">
        <v>0</v>
      </c>
      <c r="AM3207" t="s">
        <v>576</v>
      </c>
      <c r="AN3207" s="1">
        <v>39464</v>
      </c>
      <c r="AO3207" s="1">
        <v>39603</v>
      </c>
      <c r="AP3207" s="1">
        <v>39757</v>
      </c>
      <c r="AQ3207" s="1">
        <v>39664</v>
      </c>
    </row>
    <row r="3208" spans="1:43">
      <c r="A3208" t="s">
        <v>5944</v>
      </c>
      <c r="C3208" t="s">
        <v>483</v>
      </c>
      <c r="D3208" t="s">
        <v>74</v>
      </c>
      <c r="E3208">
        <v>11226</v>
      </c>
      <c r="F3208" t="s">
        <v>75</v>
      </c>
      <c r="G3208" t="s">
        <v>486</v>
      </c>
      <c r="H3208" t="s">
        <v>483</v>
      </c>
      <c r="I3208" t="b">
        <v>0</v>
      </c>
      <c r="J3208" t="b">
        <v>1</v>
      </c>
      <c r="K3208" t="b">
        <v>0</v>
      </c>
      <c r="L3208" t="b">
        <v>0</v>
      </c>
      <c r="M3208" t="b">
        <v>0</v>
      </c>
      <c r="N3208" t="b">
        <v>0</v>
      </c>
      <c r="O3208" t="s">
        <v>77</v>
      </c>
      <c r="P3208" t="b">
        <v>0</v>
      </c>
      <c r="Q3208" t="b">
        <v>0</v>
      </c>
      <c r="R3208" t="s">
        <v>119</v>
      </c>
      <c r="S3208" t="s">
        <v>59</v>
      </c>
      <c r="T3208" t="s">
        <v>58</v>
      </c>
      <c r="U3208" t="s">
        <v>59</v>
      </c>
      <c r="V3208" t="s">
        <v>60</v>
      </c>
      <c r="W3208" t="s">
        <v>114</v>
      </c>
      <c r="X3208" t="s">
        <v>62</v>
      </c>
      <c r="Y3208" t="s">
        <v>81</v>
      </c>
      <c r="Z3208">
        <v>0</v>
      </c>
      <c r="AA3208">
        <v>0</v>
      </c>
      <c r="AB3208">
        <v>5.69</v>
      </c>
      <c r="AC3208">
        <v>9</v>
      </c>
      <c r="AD3208">
        <v>393.68</v>
      </c>
      <c r="AE3208">
        <v>480.1</v>
      </c>
      <c r="AF3208">
        <v>32</v>
      </c>
      <c r="AG3208" t="b">
        <v>1</v>
      </c>
      <c r="AH3208">
        <v>480.1</v>
      </c>
      <c r="AI3208">
        <f t="shared" si="50"/>
        <v>4760.2042104988177</v>
      </c>
      <c r="AJ3208">
        <v>1</v>
      </c>
      <c r="AK3208" t="b">
        <v>1</v>
      </c>
      <c r="AL3208" t="b">
        <v>1</v>
      </c>
      <c r="AM3208" t="s">
        <v>576</v>
      </c>
      <c r="AN3208" s="1">
        <v>40238</v>
      </c>
      <c r="AO3208" s="1">
        <v>40293</v>
      </c>
      <c r="AP3208" s="1">
        <v>40345</v>
      </c>
      <c r="AQ3208" s="1">
        <v>40385</v>
      </c>
    </row>
    <row r="3209" spans="1:43">
      <c r="A3209" t="s">
        <v>5945</v>
      </c>
      <c r="B3209">
        <v>90192000358</v>
      </c>
      <c r="C3209" t="s">
        <v>148</v>
      </c>
      <c r="D3209" t="s">
        <v>557</v>
      </c>
      <c r="E3209">
        <v>6114</v>
      </c>
      <c r="F3209" t="s">
        <v>75</v>
      </c>
      <c r="G3209" t="s">
        <v>5247</v>
      </c>
      <c r="H3209" t="s">
        <v>148</v>
      </c>
      <c r="I3209" t="b">
        <v>0</v>
      </c>
      <c r="J3209" t="b">
        <v>0</v>
      </c>
      <c r="K3209" t="b">
        <v>0</v>
      </c>
      <c r="L3209" t="b">
        <v>0</v>
      </c>
      <c r="M3209" t="b">
        <v>0</v>
      </c>
      <c r="N3209" t="b">
        <v>0</v>
      </c>
      <c r="O3209" t="s">
        <v>77</v>
      </c>
      <c r="P3209" t="b">
        <v>0</v>
      </c>
      <c r="Q3209" t="b">
        <v>0</v>
      </c>
      <c r="R3209" t="s">
        <v>58</v>
      </c>
      <c r="S3209" t="s">
        <v>59</v>
      </c>
      <c r="T3209" t="s">
        <v>119</v>
      </c>
      <c r="U3209" t="s">
        <v>59</v>
      </c>
      <c r="V3209" t="s">
        <v>71</v>
      </c>
      <c r="W3209" t="s">
        <v>114</v>
      </c>
      <c r="X3209" t="s">
        <v>62</v>
      </c>
      <c r="Y3209" t="s">
        <v>63</v>
      </c>
      <c r="Z3209">
        <v>0</v>
      </c>
      <c r="AA3209">
        <v>0</v>
      </c>
      <c r="AB3209">
        <v>5.69</v>
      </c>
      <c r="AC3209">
        <v>9</v>
      </c>
      <c r="AD3209">
        <v>393.68</v>
      </c>
      <c r="AE3209">
        <v>480.1</v>
      </c>
      <c r="AF3209">
        <v>23</v>
      </c>
      <c r="AG3209" t="b">
        <v>1</v>
      </c>
      <c r="AH3209">
        <v>480.1</v>
      </c>
      <c r="AI3209">
        <f t="shared" si="50"/>
        <v>4760.2042104988177</v>
      </c>
      <c r="AJ3209">
        <v>3</v>
      </c>
      <c r="AK3209" t="b">
        <v>1</v>
      </c>
      <c r="AL3209" t="b">
        <v>0</v>
      </c>
      <c r="AM3209" t="s">
        <v>576</v>
      </c>
      <c r="AN3209" s="1">
        <v>40204</v>
      </c>
      <c r="AO3209" s="1">
        <v>40289</v>
      </c>
      <c r="AP3209" s="1">
        <v>40289</v>
      </c>
      <c r="AQ3209" s="1">
        <v>40358</v>
      </c>
    </row>
    <row r="3210" spans="1:43">
      <c r="A3210" t="s">
        <v>5946</v>
      </c>
      <c r="B3210">
        <v>330660000432</v>
      </c>
      <c r="C3210" t="s">
        <v>5947</v>
      </c>
      <c r="D3210" t="s">
        <v>2142</v>
      </c>
      <c r="E3210">
        <v>3886</v>
      </c>
      <c r="F3210" t="s">
        <v>68</v>
      </c>
      <c r="G3210" t="s">
        <v>5948</v>
      </c>
      <c r="H3210" t="s">
        <v>3985</v>
      </c>
      <c r="I3210" t="b">
        <v>0</v>
      </c>
      <c r="J3210" t="b">
        <v>0</v>
      </c>
      <c r="K3210" t="b">
        <v>0</v>
      </c>
      <c r="L3210" t="b">
        <v>0</v>
      </c>
      <c r="M3210" t="b">
        <v>0</v>
      </c>
      <c r="N3210" t="b">
        <v>0</v>
      </c>
      <c r="O3210" t="s">
        <v>57</v>
      </c>
      <c r="P3210" t="b">
        <v>0</v>
      </c>
      <c r="Q3210" t="b">
        <v>0</v>
      </c>
      <c r="R3210" t="s">
        <v>94</v>
      </c>
      <c r="S3210" t="s">
        <v>95</v>
      </c>
      <c r="T3210" t="s">
        <v>1</v>
      </c>
      <c r="U3210" t="s">
        <v>137</v>
      </c>
      <c r="V3210" t="s">
        <v>60</v>
      </c>
      <c r="W3210" t="s">
        <v>61</v>
      </c>
      <c r="X3210" t="s">
        <v>107</v>
      </c>
      <c r="Y3210" t="s">
        <v>151</v>
      </c>
      <c r="Z3210">
        <v>33.49</v>
      </c>
      <c r="AA3210">
        <v>0</v>
      </c>
      <c r="AB3210">
        <v>5.0199999999999996</v>
      </c>
      <c r="AC3210">
        <v>35</v>
      </c>
      <c r="AD3210">
        <v>408.42</v>
      </c>
      <c r="AE3210">
        <v>480.49</v>
      </c>
      <c r="AF3210">
        <v>213</v>
      </c>
      <c r="AG3210" t="b">
        <v>1</v>
      </c>
      <c r="AH3210">
        <v>480.49</v>
      </c>
      <c r="AI3210">
        <f t="shared" si="50"/>
        <v>4814.1718123701867</v>
      </c>
      <c r="AJ3210">
        <v>2</v>
      </c>
      <c r="AK3210" t="b">
        <v>0</v>
      </c>
      <c r="AL3210" t="b">
        <v>0</v>
      </c>
      <c r="AM3210" t="s">
        <v>576</v>
      </c>
      <c r="AN3210" s="1">
        <v>40440</v>
      </c>
      <c r="AO3210" s="1">
        <v>40479</v>
      </c>
      <c r="AQ3210" s="1">
        <v>40588</v>
      </c>
    </row>
    <row r="3211" spans="1:43">
      <c r="A3211" t="s">
        <v>5949</v>
      </c>
      <c r="B3211">
        <v>450339001348</v>
      </c>
      <c r="C3211" t="s">
        <v>217</v>
      </c>
      <c r="D3211" t="s">
        <v>196</v>
      </c>
      <c r="E3211">
        <v>29229</v>
      </c>
      <c r="F3211" t="s">
        <v>75</v>
      </c>
      <c r="G3211" t="s">
        <v>218</v>
      </c>
      <c r="H3211" t="s">
        <v>219</v>
      </c>
      <c r="I3211" t="b">
        <v>0</v>
      </c>
      <c r="J3211" t="b">
        <v>0</v>
      </c>
      <c r="K3211" t="b">
        <v>0</v>
      </c>
      <c r="L3211" t="b">
        <v>0</v>
      </c>
      <c r="M3211" t="b">
        <v>0</v>
      </c>
      <c r="N3211" t="b">
        <v>0</v>
      </c>
      <c r="O3211" t="s">
        <v>77</v>
      </c>
      <c r="P3211" t="b">
        <v>0</v>
      </c>
      <c r="Q3211" t="b">
        <v>0</v>
      </c>
      <c r="R3211" t="s">
        <v>113</v>
      </c>
      <c r="S3211" t="s">
        <v>113</v>
      </c>
      <c r="T3211" t="s">
        <v>136</v>
      </c>
      <c r="U3211" t="s">
        <v>137</v>
      </c>
      <c r="V3211" t="s">
        <v>60</v>
      </c>
      <c r="W3211" t="s">
        <v>1</v>
      </c>
      <c r="X3211" t="s">
        <v>62</v>
      </c>
      <c r="Y3211" t="s">
        <v>63</v>
      </c>
      <c r="Z3211">
        <v>33.35</v>
      </c>
      <c r="AA3211">
        <v>16.68</v>
      </c>
      <c r="AB3211">
        <v>8.34</v>
      </c>
      <c r="AC3211">
        <v>17</v>
      </c>
      <c r="AD3211">
        <v>409</v>
      </c>
      <c r="AE3211">
        <v>498.78</v>
      </c>
      <c r="AF3211">
        <v>125</v>
      </c>
      <c r="AG3211" t="b">
        <v>1</v>
      </c>
      <c r="AH3211">
        <v>481.18</v>
      </c>
      <c r="AI3211">
        <f t="shared" si="50"/>
        <v>4910.398154142611</v>
      </c>
      <c r="AJ3211">
        <v>3</v>
      </c>
      <c r="AK3211" t="b">
        <v>0</v>
      </c>
      <c r="AL3211" t="b">
        <v>0</v>
      </c>
      <c r="AM3211" t="s">
        <v>576</v>
      </c>
      <c r="AN3211" s="1">
        <v>39742</v>
      </c>
      <c r="AO3211" s="1">
        <v>39843</v>
      </c>
      <c r="AP3211" s="1">
        <v>39974</v>
      </c>
      <c r="AQ3211" s="1">
        <v>39895</v>
      </c>
    </row>
    <row r="3212" spans="1:43">
      <c r="A3212" t="s">
        <v>5950</v>
      </c>
      <c r="B3212">
        <v>370180000744</v>
      </c>
      <c r="C3212" t="s">
        <v>5951</v>
      </c>
      <c r="D3212" t="s">
        <v>67</v>
      </c>
      <c r="E3212">
        <v>27522</v>
      </c>
      <c r="F3212" t="s">
        <v>68</v>
      </c>
      <c r="G3212" t="s">
        <v>5952</v>
      </c>
      <c r="H3212" t="s">
        <v>5953</v>
      </c>
      <c r="I3212" t="b">
        <v>0</v>
      </c>
      <c r="J3212" t="b">
        <v>0</v>
      </c>
      <c r="K3212" t="b">
        <v>0</v>
      </c>
      <c r="L3212" t="b">
        <v>0</v>
      </c>
      <c r="M3212" t="b">
        <v>0</v>
      </c>
      <c r="N3212" t="b">
        <v>0</v>
      </c>
      <c r="O3212" t="s">
        <v>87</v>
      </c>
      <c r="P3212" t="b">
        <v>0</v>
      </c>
      <c r="Q3212" t="b">
        <v>0</v>
      </c>
      <c r="R3212" t="s">
        <v>272</v>
      </c>
      <c r="S3212" t="s">
        <v>273</v>
      </c>
      <c r="T3212" t="s">
        <v>512</v>
      </c>
      <c r="U3212" t="s">
        <v>273</v>
      </c>
      <c r="V3212" t="s">
        <v>71</v>
      </c>
      <c r="W3212" t="s">
        <v>80</v>
      </c>
      <c r="X3212" t="s">
        <v>62</v>
      </c>
      <c r="Y3212" t="s">
        <v>88</v>
      </c>
      <c r="Z3212">
        <v>33.590000000000003</v>
      </c>
      <c r="AA3212">
        <v>14.28</v>
      </c>
      <c r="AB3212">
        <v>8.4</v>
      </c>
      <c r="AC3212">
        <v>17</v>
      </c>
      <c r="AD3212">
        <v>409</v>
      </c>
      <c r="AE3212">
        <v>498.78</v>
      </c>
      <c r="AF3212">
        <v>120</v>
      </c>
      <c r="AG3212" t="b">
        <v>1</v>
      </c>
      <c r="AH3212">
        <v>481.18</v>
      </c>
      <c r="AI3212">
        <f t="shared" si="50"/>
        <v>4910.398154142611</v>
      </c>
      <c r="AJ3212">
        <v>2</v>
      </c>
      <c r="AK3212" t="b">
        <v>1</v>
      </c>
      <c r="AL3212" t="b">
        <v>0</v>
      </c>
      <c r="AM3212" t="s">
        <v>576</v>
      </c>
      <c r="AN3212" s="1">
        <v>39740</v>
      </c>
      <c r="AO3212" s="1">
        <v>39799</v>
      </c>
      <c r="AQ3212" s="1">
        <v>39893</v>
      </c>
    </row>
    <row r="3213" spans="1:43">
      <c r="A3213" t="s">
        <v>5954</v>
      </c>
      <c r="B3213">
        <v>160051000104</v>
      </c>
      <c r="C3213" t="s">
        <v>1518</v>
      </c>
      <c r="D3213" t="s">
        <v>801</v>
      </c>
      <c r="E3213">
        <v>83605</v>
      </c>
      <c r="F3213" t="s">
        <v>54</v>
      </c>
      <c r="G3213" t="s">
        <v>5882</v>
      </c>
      <c r="H3213" t="s">
        <v>5883</v>
      </c>
      <c r="I3213" t="b">
        <v>0</v>
      </c>
      <c r="J3213" t="b">
        <v>0</v>
      </c>
      <c r="K3213" t="b">
        <v>0</v>
      </c>
      <c r="L3213" t="b">
        <v>0</v>
      </c>
      <c r="M3213" t="b">
        <v>0</v>
      </c>
      <c r="N3213" t="b">
        <v>0</v>
      </c>
      <c r="O3213" t="s">
        <v>77</v>
      </c>
      <c r="P3213" t="b">
        <v>0</v>
      </c>
      <c r="Q3213" t="b">
        <v>0</v>
      </c>
      <c r="R3213" t="s">
        <v>119</v>
      </c>
      <c r="S3213" t="s">
        <v>59</v>
      </c>
      <c r="V3213" t="s">
        <v>71</v>
      </c>
      <c r="W3213" t="s">
        <v>114</v>
      </c>
      <c r="X3213" t="s">
        <v>62</v>
      </c>
      <c r="Y3213" t="s">
        <v>88</v>
      </c>
      <c r="Z3213">
        <v>33.090000000000003</v>
      </c>
      <c r="AA3213">
        <v>19.850000000000001</v>
      </c>
      <c r="AB3213">
        <v>8.27</v>
      </c>
      <c r="AC3213">
        <v>17</v>
      </c>
      <c r="AD3213">
        <v>409</v>
      </c>
      <c r="AE3213">
        <v>498.78</v>
      </c>
      <c r="AF3213">
        <v>125</v>
      </c>
      <c r="AG3213" t="b">
        <v>1</v>
      </c>
      <c r="AH3213">
        <v>481.18</v>
      </c>
      <c r="AI3213">
        <f t="shared" si="50"/>
        <v>4910.398154142611</v>
      </c>
      <c r="AJ3213">
        <v>3</v>
      </c>
      <c r="AK3213" t="b">
        <v>0</v>
      </c>
      <c r="AL3213" t="b">
        <v>0</v>
      </c>
      <c r="AM3213" t="s">
        <v>576</v>
      </c>
      <c r="AN3213" s="1">
        <v>39401</v>
      </c>
      <c r="AO3213" s="1">
        <v>39423</v>
      </c>
      <c r="AP3213" s="1">
        <v>39494</v>
      </c>
      <c r="AQ3213" s="1">
        <v>39641</v>
      </c>
    </row>
    <row r="3214" spans="1:43">
      <c r="A3214" t="s">
        <v>5955</v>
      </c>
      <c r="B3214">
        <v>170993000903</v>
      </c>
      <c r="C3214" t="s">
        <v>181</v>
      </c>
      <c r="D3214" t="s">
        <v>182</v>
      </c>
      <c r="E3214">
        <v>60615</v>
      </c>
      <c r="F3214" t="s">
        <v>75</v>
      </c>
      <c r="G3214" t="s">
        <v>745</v>
      </c>
      <c r="H3214" t="s">
        <v>184</v>
      </c>
      <c r="I3214" t="b">
        <v>0</v>
      </c>
      <c r="J3214" t="b">
        <v>1</v>
      </c>
      <c r="K3214" t="b">
        <v>0</v>
      </c>
      <c r="L3214" t="b">
        <v>0</v>
      </c>
      <c r="M3214" t="b">
        <v>0</v>
      </c>
      <c r="N3214" t="b">
        <v>0</v>
      </c>
      <c r="O3214" t="s">
        <v>57</v>
      </c>
      <c r="P3214" t="b">
        <v>0</v>
      </c>
      <c r="Q3214" t="b">
        <v>0</v>
      </c>
      <c r="R3214" t="s">
        <v>58</v>
      </c>
      <c r="S3214" t="s">
        <v>59</v>
      </c>
      <c r="T3214" t="s">
        <v>119</v>
      </c>
      <c r="U3214" t="s">
        <v>59</v>
      </c>
      <c r="V3214" t="s">
        <v>60</v>
      </c>
      <c r="W3214" t="s">
        <v>80</v>
      </c>
      <c r="X3214" t="s">
        <v>62</v>
      </c>
      <c r="Y3214" t="s">
        <v>81</v>
      </c>
      <c r="Z3214">
        <v>34.799999999999997</v>
      </c>
      <c r="AA3214">
        <v>0</v>
      </c>
      <c r="AB3214">
        <v>8.6999999999999993</v>
      </c>
      <c r="AC3214">
        <v>17</v>
      </c>
      <c r="AD3214">
        <v>409</v>
      </c>
      <c r="AE3214">
        <v>498.78</v>
      </c>
      <c r="AF3214">
        <v>25</v>
      </c>
      <c r="AG3214" t="b">
        <v>1</v>
      </c>
      <c r="AH3214">
        <v>481.18</v>
      </c>
      <c r="AI3214">
        <f t="shared" si="50"/>
        <v>4910.398154142611</v>
      </c>
      <c r="AJ3214">
        <v>10</v>
      </c>
      <c r="AK3214" t="b">
        <v>0</v>
      </c>
      <c r="AL3214" t="b">
        <v>0</v>
      </c>
      <c r="AM3214" t="s">
        <v>576</v>
      </c>
      <c r="AN3214" s="1">
        <v>39307</v>
      </c>
      <c r="AO3214" s="1">
        <v>39458</v>
      </c>
      <c r="AP3214" s="1">
        <v>39598</v>
      </c>
      <c r="AQ3214" s="1">
        <v>39541</v>
      </c>
    </row>
    <row r="3215" spans="1:43">
      <c r="A3215" t="s">
        <v>5956</v>
      </c>
      <c r="B3215">
        <v>60962000970</v>
      </c>
      <c r="C3215" t="s">
        <v>3588</v>
      </c>
      <c r="D3215" t="s">
        <v>128</v>
      </c>
      <c r="E3215">
        <v>90746</v>
      </c>
      <c r="F3215" t="s">
        <v>75</v>
      </c>
      <c r="G3215" t="s">
        <v>1672</v>
      </c>
      <c r="H3215" t="s">
        <v>130</v>
      </c>
      <c r="I3215" t="b">
        <v>0</v>
      </c>
      <c r="J3215" t="b">
        <v>0</v>
      </c>
      <c r="K3215" t="b">
        <v>0</v>
      </c>
      <c r="L3215" t="b">
        <v>0</v>
      </c>
      <c r="M3215" t="b">
        <v>0</v>
      </c>
      <c r="N3215" t="b">
        <v>0</v>
      </c>
      <c r="O3215" t="s">
        <v>77</v>
      </c>
      <c r="P3215" t="b">
        <v>1</v>
      </c>
      <c r="Q3215" t="b">
        <v>0</v>
      </c>
      <c r="R3215" t="s">
        <v>58</v>
      </c>
      <c r="S3215" t="s">
        <v>59</v>
      </c>
      <c r="T3215" t="s">
        <v>171</v>
      </c>
      <c r="U3215" t="s">
        <v>79</v>
      </c>
      <c r="V3215" t="s">
        <v>60</v>
      </c>
      <c r="W3215" t="s">
        <v>114</v>
      </c>
      <c r="X3215" t="s">
        <v>62</v>
      </c>
      <c r="Y3215" t="s">
        <v>81</v>
      </c>
      <c r="AD3215">
        <v>441.78</v>
      </c>
      <c r="AE3215">
        <v>538.76</v>
      </c>
      <c r="AF3215">
        <v>60</v>
      </c>
      <c r="AG3215" t="b">
        <v>1</v>
      </c>
      <c r="AH3215">
        <v>481.6</v>
      </c>
      <c r="AI3215">
        <f t="shared" si="50"/>
        <v>4969.4369100040885</v>
      </c>
      <c r="AJ3215">
        <v>2</v>
      </c>
      <c r="AK3215" t="b">
        <v>0</v>
      </c>
      <c r="AL3215" t="b">
        <v>0</v>
      </c>
      <c r="AM3215" t="s">
        <v>576</v>
      </c>
      <c r="AN3215" s="1">
        <v>38927</v>
      </c>
      <c r="AO3215" s="1">
        <v>38996</v>
      </c>
      <c r="AP3215" s="1">
        <v>39212</v>
      </c>
      <c r="AQ3215" s="1">
        <v>39170</v>
      </c>
    </row>
    <row r="3216" spans="1:43">
      <c r="A3216" t="s">
        <v>5957</v>
      </c>
      <c r="B3216">
        <v>481623001344</v>
      </c>
      <c r="C3216" t="s">
        <v>320</v>
      </c>
      <c r="D3216" t="s">
        <v>248</v>
      </c>
      <c r="E3216">
        <v>75208</v>
      </c>
      <c r="F3216" t="s">
        <v>75</v>
      </c>
      <c r="G3216" t="s">
        <v>453</v>
      </c>
      <c r="H3216" t="s">
        <v>320</v>
      </c>
      <c r="I3216" t="b">
        <v>0</v>
      </c>
      <c r="J3216" t="b">
        <v>0</v>
      </c>
      <c r="K3216" t="b">
        <v>0</v>
      </c>
      <c r="L3216" t="b">
        <v>0</v>
      </c>
      <c r="M3216" t="b">
        <v>0</v>
      </c>
      <c r="N3216" t="b">
        <v>0</v>
      </c>
      <c r="O3216" t="s">
        <v>87</v>
      </c>
      <c r="P3216" t="b">
        <v>0</v>
      </c>
      <c r="Q3216" t="b">
        <v>0</v>
      </c>
      <c r="R3216" t="s">
        <v>104</v>
      </c>
      <c r="S3216" t="s">
        <v>95</v>
      </c>
      <c r="T3216" t="s">
        <v>267</v>
      </c>
      <c r="U3216" t="s">
        <v>95</v>
      </c>
      <c r="V3216" t="s">
        <v>60</v>
      </c>
      <c r="W3216" t="s">
        <v>61</v>
      </c>
      <c r="X3216" t="s">
        <v>62</v>
      </c>
      <c r="Y3216" t="s">
        <v>81</v>
      </c>
      <c r="Z3216">
        <v>34.44</v>
      </c>
      <c r="AA3216">
        <v>0</v>
      </c>
      <c r="AB3216">
        <v>5.17</v>
      </c>
      <c r="AC3216">
        <v>35</v>
      </c>
      <c r="AD3216">
        <v>419.06</v>
      </c>
      <c r="AE3216">
        <v>481.68</v>
      </c>
      <c r="AF3216">
        <v>120</v>
      </c>
      <c r="AG3216" t="b">
        <v>1</v>
      </c>
      <c r="AH3216">
        <v>481.68</v>
      </c>
      <c r="AI3216">
        <f t="shared" si="50"/>
        <v>4980.7223873110343</v>
      </c>
      <c r="AJ3216">
        <v>2</v>
      </c>
      <c r="AK3216" t="b">
        <v>0</v>
      </c>
      <c r="AL3216" t="b">
        <v>1</v>
      </c>
      <c r="AM3216" t="s">
        <v>576</v>
      </c>
      <c r="AN3216" s="1">
        <v>40397</v>
      </c>
      <c r="AO3216" s="1">
        <v>40399</v>
      </c>
      <c r="AP3216" s="1">
        <v>40415</v>
      </c>
      <c r="AQ3216" s="1">
        <v>40546</v>
      </c>
    </row>
    <row r="3217" spans="1:43">
      <c r="A3217" t="s">
        <v>5958</v>
      </c>
      <c r="B3217">
        <v>61623002023</v>
      </c>
      <c r="C3217" t="s">
        <v>658</v>
      </c>
      <c r="D3217" t="s">
        <v>128</v>
      </c>
      <c r="E3217">
        <v>91941</v>
      </c>
      <c r="F3217" t="s">
        <v>54</v>
      </c>
      <c r="G3217" t="s">
        <v>5353</v>
      </c>
      <c r="H3217" t="s">
        <v>242</v>
      </c>
      <c r="I3217" t="b">
        <v>1</v>
      </c>
      <c r="J3217" t="b">
        <v>0</v>
      </c>
      <c r="K3217" t="b">
        <v>0</v>
      </c>
      <c r="L3217" t="b">
        <v>0</v>
      </c>
      <c r="M3217" t="b">
        <v>0</v>
      </c>
      <c r="N3217" t="b">
        <v>0</v>
      </c>
      <c r="O3217" t="s">
        <v>77</v>
      </c>
      <c r="P3217" t="b">
        <v>0</v>
      </c>
      <c r="Q3217" t="b">
        <v>0</v>
      </c>
      <c r="R3217" t="s">
        <v>94</v>
      </c>
      <c r="S3217" t="s">
        <v>95</v>
      </c>
      <c r="V3217" t="s">
        <v>71</v>
      </c>
      <c r="W3217" t="s">
        <v>61</v>
      </c>
      <c r="X3217" t="s">
        <v>62</v>
      </c>
      <c r="Y3217" t="s">
        <v>88</v>
      </c>
      <c r="Z3217">
        <v>79.23</v>
      </c>
      <c r="AA3217">
        <v>57.44</v>
      </c>
      <c r="AB3217">
        <v>11.89</v>
      </c>
      <c r="AC3217">
        <v>9</v>
      </c>
      <c r="AD3217">
        <v>949.9</v>
      </c>
      <c r="AE3217">
        <v>1158.4100000000001</v>
      </c>
      <c r="AF3217">
        <v>60</v>
      </c>
      <c r="AG3217" t="b">
        <v>0</v>
      </c>
      <c r="AH3217">
        <v>482</v>
      </c>
      <c r="AI3217">
        <f t="shared" si="50"/>
        <v>5025.9922965388241</v>
      </c>
      <c r="AJ3217">
        <v>1</v>
      </c>
      <c r="AK3217" t="b">
        <v>1</v>
      </c>
      <c r="AL3217" t="b">
        <v>0</v>
      </c>
      <c r="AM3217" t="s">
        <v>64</v>
      </c>
      <c r="AN3217" s="1">
        <v>40176</v>
      </c>
      <c r="AQ3217" s="1">
        <v>40300</v>
      </c>
    </row>
    <row r="3218" spans="1:43">
      <c r="A3218" t="s">
        <v>5959</v>
      </c>
      <c r="C3218" t="s">
        <v>3644</v>
      </c>
      <c r="D3218" t="s">
        <v>128</v>
      </c>
      <c r="E3218">
        <v>90802</v>
      </c>
      <c r="F3218" t="s">
        <v>75</v>
      </c>
      <c r="G3218" t="s">
        <v>3607</v>
      </c>
      <c r="H3218" t="s">
        <v>130</v>
      </c>
      <c r="I3218" t="b">
        <v>1</v>
      </c>
      <c r="J3218" t="b">
        <v>0</v>
      </c>
      <c r="K3218" t="b">
        <v>1</v>
      </c>
      <c r="L3218" t="b">
        <v>0</v>
      </c>
      <c r="M3218" t="b">
        <v>0</v>
      </c>
      <c r="N3218" t="b">
        <v>0</v>
      </c>
      <c r="O3218" t="s">
        <v>57</v>
      </c>
      <c r="P3218" t="b">
        <v>0</v>
      </c>
      <c r="Q3218" t="b">
        <v>0</v>
      </c>
      <c r="R3218" t="s">
        <v>94</v>
      </c>
      <c r="S3218" t="s">
        <v>95</v>
      </c>
      <c r="T3218" t="s">
        <v>267</v>
      </c>
      <c r="U3218" t="s">
        <v>95</v>
      </c>
      <c r="V3218" t="s">
        <v>71</v>
      </c>
      <c r="W3218" t="s">
        <v>80</v>
      </c>
      <c r="X3218" t="s">
        <v>62</v>
      </c>
      <c r="Y3218" t="s">
        <v>151</v>
      </c>
      <c r="Z3218">
        <v>36.67</v>
      </c>
      <c r="AA3218">
        <v>27.96</v>
      </c>
      <c r="AB3218">
        <v>4.58</v>
      </c>
      <c r="AC3218">
        <v>35</v>
      </c>
      <c r="AD3218">
        <v>409.76</v>
      </c>
      <c r="AE3218">
        <v>482.07</v>
      </c>
      <c r="AF3218">
        <v>45</v>
      </c>
      <c r="AG3218" t="b">
        <v>1</v>
      </c>
      <c r="AH3218">
        <v>482.07</v>
      </c>
      <c r="AI3218">
        <f t="shared" si="50"/>
        <v>5035.9223891824031</v>
      </c>
      <c r="AJ3218">
        <v>15</v>
      </c>
      <c r="AK3218" t="b">
        <v>1</v>
      </c>
      <c r="AL3218" t="b">
        <v>0</v>
      </c>
      <c r="AM3218" t="s">
        <v>576</v>
      </c>
      <c r="AN3218" s="1">
        <v>40428</v>
      </c>
      <c r="AO3218" s="1">
        <v>40462</v>
      </c>
      <c r="AQ3218" s="1">
        <v>40574</v>
      </c>
    </row>
    <row r="3219" spans="1:43">
      <c r="A3219" t="s">
        <v>5960</v>
      </c>
      <c r="B3219">
        <v>120156001624</v>
      </c>
      <c r="C3219" t="s">
        <v>5961</v>
      </c>
      <c r="D3219" t="s">
        <v>257</v>
      </c>
      <c r="E3219">
        <v>33711</v>
      </c>
      <c r="F3219" t="s">
        <v>75</v>
      </c>
      <c r="G3219" t="s">
        <v>327</v>
      </c>
      <c r="H3219" t="s">
        <v>328</v>
      </c>
      <c r="I3219" t="b">
        <v>0</v>
      </c>
      <c r="J3219" t="b">
        <v>1</v>
      </c>
      <c r="K3219" t="b">
        <v>0</v>
      </c>
      <c r="L3219" t="b">
        <v>0</v>
      </c>
      <c r="M3219" t="b">
        <v>0</v>
      </c>
      <c r="N3219" t="b">
        <v>0</v>
      </c>
      <c r="O3219" t="s">
        <v>77</v>
      </c>
      <c r="P3219" t="b">
        <v>0</v>
      </c>
      <c r="Q3219" t="b">
        <v>0</v>
      </c>
      <c r="R3219" t="s">
        <v>211</v>
      </c>
      <c r="S3219" t="s">
        <v>100</v>
      </c>
      <c r="T3219" t="s">
        <v>155</v>
      </c>
      <c r="U3219" t="s">
        <v>137</v>
      </c>
      <c r="V3219" t="s">
        <v>71</v>
      </c>
      <c r="W3219" t="s">
        <v>80</v>
      </c>
      <c r="X3219" t="s">
        <v>62</v>
      </c>
      <c r="Y3219" t="s">
        <v>88</v>
      </c>
      <c r="Z3219">
        <v>1.8</v>
      </c>
      <c r="AA3219">
        <v>0</v>
      </c>
      <c r="AB3219">
        <v>5.68</v>
      </c>
      <c r="AC3219">
        <v>9</v>
      </c>
      <c r="AD3219">
        <v>395.47</v>
      </c>
      <c r="AE3219">
        <v>482.28</v>
      </c>
      <c r="AF3219">
        <v>90</v>
      </c>
      <c r="AG3219" t="b">
        <v>1</v>
      </c>
      <c r="AH3219">
        <v>482.28</v>
      </c>
      <c r="AI3219">
        <f t="shared" si="50"/>
        <v>5065.771467113138</v>
      </c>
      <c r="AJ3219">
        <v>5</v>
      </c>
      <c r="AK3219" t="b">
        <v>1</v>
      </c>
      <c r="AL3219" t="b">
        <v>1</v>
      </c>
      <c r="AM3219" t="s">
        <v>576</v>
      </c>
      <c r="AN3219" s="1">
        <v>40102</v>
      </c>
      <c r="AO3219" s="1">
        <v>40257</v>
      </c>
      <c r="AP3219" s="1">
        <v>40466</v>
      </c>
      <c r="AQ3219" s="1">
        <v>40259</v>
      </c>
    </row>
    <row r="3220" spans="1:43">
      <c r="A3220" t="s">
        <v>5962</v>
      </c>
      <c r="B3220">
        <v>530249000372</v>
      </c>
      <c r="C3220" t="s">
        <v>5963</v>
      </c>
      <c r="D3220" t="s">
        <v>110</v>
      </c>
      <c r="E3220">
        <v>98541</v>
      </c>
      <c r="F3220" t="s">
        <v>68</v>
      </c>
      <c r="G3220" t="s">
        <v>5964</v>
      </c>
      <c r="H3220" t="s">
        <v>5965</v>
      </c>
      <c r="I3220" t="b">
        <v>0</v>
      </c>
      <c r="J3220" t="b">
        <v>0</v>
      </c>
      <c r="K3220" t="b">
        <v>0</v>
      </c>
      <c r="L3220" t="b">
        <v>0</v>
      </c>
      <c r="M3220" t="b">
        <v>0</v>
      </c>
      <c r="N3220" t="b">
        <v>0</v>
      </c>
      <c r="O3220" t="s">
        <v>87</v>
      </c>
      <c r="P3220" t="b">
        <v>0</v>
      </c>
      <c r="Q3220" t="b">
        <v>0</v>
      </c>
      <c r="R3220" t="s">
        <v>1</v>
      </c>
      <c r="S3220" t="s">
        <v>137</v>
      </c>
      <c r="T3220" t="s">
        <v>113</v>
      </c>
      <c r="U3220" t="s">
        <v>113</v>
      </c>
      <c r="V3220" t="s">
        <v>60</v>
      </c>
      <c r="W3220" t="s">
        <v>61</v>
      </c>
      <c r="X3220" t="s">
        <v>62</v>
      </c>
      <c r="Y3220" t="s">
        <v>88</v>
      </c>
      <c r="Z3220">
        <v>32.99</v>
      </c>
      <c r="AA3220">
        <v>21.44</v>
      </c>
      <c r="AB3220">
        <v>8.25</v>
      </c>
      <c r="AC3220">
        <v>17</v>
      </c>
      <c r="AD3220">
        <v>410</v>
      </c>
      <c r="AE3220">
        <v>500</v>
      </c>
      <c r="AF3220">
        <v>20</v>
      </c>
      <c r="AG3220" t="b">
        <v>1</v>
      </c>
      <c r="AH3220">
        <v>482.36</v>
      </c>
      <c r="AI3220">
        <f t="shared" si="50"/>
        <v>5077.1657444200919</v>
      </c>
      <c r="AJ3220">
        <v>2</v>
      </c>
      <c r="AK3220" t="b">
        <v>1</v>
      </c>
      <c r="AL3220" t="b">
        <v>0</v>
      </c>
      <c r="AM3220" t="s">
        <v>576</v>
      </c>
      <c r="AN3220" s="1">
        <v>39664</v>
      </c>
      <c r="AO3220" s="1">
        <v>39811</v>
      </c>
      <c r="AP3220" s="1">
        <v>39884</v>
      </c>
      <c r="AQ3220" s="1">
        <v>39812</v>
      </c>
    </row>
    <row r="3221" spans="1:43">
      <c r="A3221" t="s">
        <v>5966</v>
      </c>
      <c r="B3221">
        <v>510324001357</v>
      </c>
      <c r="C3221" t="s">
        <v>433</v>
      </c>
      <c r="D3221" t="s">
        <v>364</v>
      </c>
      <c r="E3221">
        <v>23224</v>
      </c>
      <c r="F3221" t="s">
        <v>75</v>
      </c>
      <c r="G3221" t="s">
        <v>889</v>
      </c>
      <c r="H3221" t="s">
        <v>890</v>
      </c>
      <c r="I3221" t="b">
        <v>0</v>
      </c>
      <c r="J3221" t="b">
        <v>0</v>
      </c>
      <c r="K3221" t="b">
        <v>0</v>
      </c>
      <c r="L3221" t="b">
        <v>0</v>
      </c>
      <c r="M3221" t="b">
        <v>0</v>
      </c>
      <c r="N3221" t="b">
        <v>0</v>
      </c>
      <c r="O3221" t="s">
        <v>57</v>
      </c>
      <c r="P3221" t="b">
        <v>0</v>
      </c>
      <c r="Q3221" t="b">
        <v>0</v>
      </c>
      <c r="R3221" t="s">
        <v>58</v>
      </c>
      <c r="S3221" t="s">
        <v>59</v>
      </c>
      <c r="T3221" t="s">
        <v>136</v>
      </c>
      <c r="U3221" t="s">
        <v>137</v>
      </c>
      <c r="V3221" t="s">
        <v>60</v>
      </c>
      <c r="W3221" t="s">
        <v>114</v>
      </c>
      <c r="X3221" t="s">
        <v>62</v>
      </c>
      <c r="Y3221" t="s">
        <v>63</v>
      </c>
      <c r="Z3221">
        <v>34.94</v>
      </c>
      <c r="AA3221">
        <v>0</v>
      </c>
      <c r="AB3221">
        <v>5.22</v>
      </c>
      <c r="AC3221">
        <v>35</v>
      </c>
      <c r="AD3221">
        <v>422.94</v>
      </c>
      <c r="AE3221">
        <v>486.14</v>
      </c>
      <c r="AF3221">
        <v>15</v>
      </c>
      <c r="AG3221" t="b">
        <v>1</v>
      </c>
      <c r="AH3221">
        <v>482.4</v>
      </c>
      <c r="AI3221">
        <f t="shared" si="50"/>
        <v>5082.8676830735603</v>
      </c>
      <c r="AJ3221">
        <v>12</v>
      </c>
      <c r="AK3221" t="b">
        <v>0</v>
      </c>
      <c r="AL3221" t="b">
        <v>0</v>
      </c>
      <c r="AM3221" t="s">
        <v>576</v>
      </c>
      <c r="AN3221" s="1">
        <v>40317</v>
      </c>
      <c r="AO3221" s="1">
        <v>40410</v>
      </c>
      <c r="AP3221" s="1">
        <v>40609</v>
      </c>
      <c r="AQ3221" s="1">
        <v>40469</v>
      </c>
    </row>
    <row r="3222" spans="1:43">
      <c r="A3222" s="2" t="s">
        <v>5967</v>
      </c>
      <c r="B3222">
        <v>482034006553</v>
      </c>
      <c r="C3222" t="s">
        <v>944</v>
      </c>
      <c r="D3222" t="s">
        <v>248</v>
      </c>
      <c r="E3222">
        <v>75088</v>
      </c>
      <c r="F3222" t="s">
        <v>54</v>
      </c>
      <c r="G3222" t="s">
        <v>319</v>
      </c>
      <c r="H3222" t="s">
        <v>320</v>
      </c>
      <c r="I3222" t="b">
        <v>0</v>
      </c>
      <c r="J3222" t="b">
        <v>0</v>
      </c>
      <c r="K3222" t="b">
        <v>0</v>
      </c>
      <c r="L3222" t="b">
        <v>0</v>
      </c>
      <c r="M3222" t="b">
        <v>0</v>
      </c>
      <c r="N3222" t="b">
        <v>0</v>
      </c>
      <c r="O3222" t="s">
        <v>57</v>
      </c>
      <c r="P3222" t="b">
        <v>0</v>
      </c>
      <c r="Q3222" t="b">
        <v>0</v>
      </c>
      <c r="R3222" t="s">
        <v>58</v>
      </c>
      <c r="S3222" t="s">
        <v>59</v>
      </c>
      <c r="T3222" t="s">
        <v>94</v>
      </c>
      <c r="U3222" t="s">
        <v>95</v>
      </c>
      <c r="V3222" t="s">
        <v>60</v>
      </c>
      <c r="W3222" t="s">
        <v>114</v>
      </c>
      <c r="X3222" t="s">
        <v>62</v>
      </c>
      <c r="Y3222" t="s">
        <v>63</v>
      </c>
      <c r="Z3222">
        <v>0</v>
      </c>
      <c r="AA3222">
        <v>0</v>
      </c>
      <c r="AB3222">
        <v>5.54</v>
      </c>
      <c r="AC3222">
        <v>35</v>
      </c>
      <c r="AD3222">
        <v>410.09</v>
      </c>
      <c r="AE3222">
        <v>482.46</v>
      </c>
      <c r="AF3222">
        <v>22</v>
      </c>
      <c r="AG3222" t="b">
        <v>1</v>
      </c>
      <c r="AH3222">
        <v>482.46</v>
      </c>
      <c r="AI3222">
        <f t="shared" si="50"/>
        <v>5091.4265910537715</v>
      </c>
      <c r="AJ3222">
        <v>3</v>
      </c>
      <c r="AK3222" t="b">
        <v>0</v>
      </c>
      <c r="AL3222" t="b">
        <v>1</v>
      </c>
      <c r="AM3222" t="s">
        <v>576</v>
      </c>
      <c r="AN3222" s="1">
        <v>40481</v>
      </c>
      <c r="AO3222" s="1">
        <v>40532</v>
      </c>
      <c r="AP3222" s="1">
        <v>40547</v>
      </c>
      <c r="AQ3222" s="1">
        <v>40630</v>
      </c>
    </row>
    <row r="3223" spans="1:43">
      <c r="A3223" t="s">
        <v>5968</v>
      </c>
      <c r="C3223" t="s">
        <v>330</v>
      </c>
      <c r="D3223" t="s">
        <v>74</v>
      </c>
      <c r="E3223">
        <v>10009</v>
      </c>
      <c r="F3223" t="s">
        <v>75</v>
      </c>
      <c r="G3223" t="s">
        <v>117</v>
      </c>
      <c r="H3223" t="s">
        <v>332</v>
      </c>
      <c r="I3223" t="b">
        <v>0</v>
      </c>
      <c r="J3223" t="b">
        <v>0</v>
      </c>
      <c r="K3223" t="b">
        <v>0</v>
      </c>
      <c r="L3223" t="b">
        <v>0</v>
      </c>
      <c r="M3223" t="b">
        <v>0</v>
      </c>
      <c r="N3223" t="b">
        <v>0</v>
      </c>
      <c r="O3223" t="s">
        <v>77</v>
      </c>
      <c r="P3223" t="b">
        <v>0</v>
      </c>
      <c r="Q3223" t="b">
        <v>0</v>
      </c>
      <c r="R3223" t="s">
        <v>78</v>
      </c>
      <c r="S3223" t="s">
        <v>79</v>
      </c>
      <c r="T3223" t="s">
        <v>131</v>
      </c>
      <c r="U3223" t="s">
        <v>79</v>
      </c>
      <c r="W3223" t="s">
        <v>80</v>
      </c>
      <c r="X3223" t="s">
        <v>62</v>
      </c>
      <c r="Y3223" t="s">
        <v>88</v>
      </c>
      <c r="AD3223">
        <v>420.25</v>
      </c>
      <c r="AE3223">
        <v>512.5</v>
      </c>
      <c r="AF3223">
        <v>26</v>
      </c>
      <c r="AG3223" t="b">
        <v>1</v>
      </c>
      <c r="AH3223">
        <v>483.29</v>
      </c>
      <c r="AI3223">
        <f t="shared" si="50"/>
        <v>5210.5635181133603</v>
      </c>
      <c r="AJ3223">
        <v>1</v>
      </c>
      <c r="AK3223" t="b">
        <v>0</v>
      </c>
      <c r="AL3223" t="b">
        <v>0</v>
      </c>
      <c r="AM3223" t="s">
        <v>576</v>
      </c>
      <c r="AN3223" s="1">
        <v>38141</v>
      </c>
      <c r="AO3223" s="1">
        <v>38393</v>
      </c>
      <c r="AP3223" s="1">
        <v>38443</v>
      </c>
      <c r="AQ3223" s="1">
        <v>38386</v>
      </c>
    </row>
    <row r="3224" spans="1:43">
      <c r="A3224" t="s">
        <v>5969</v>
      </c>
      <c r="B3224">
        <v>510012000055</v>
      </c>
      <c r="C3224" t="s">
        <v>2332</v>
      </c>
      <c r="D3224" t="s">
        <v>364</v>
      </c>
      <c r="E3224">
        <v>22311</v>
      </c>
      <c r="F3224" t="s">
        <v>75</v>
      </c>
      <c r="G3224" t="s">
        <v>2333</v>
      </c>
      <c r="H3224" t="s">
        <v>2334</v>
      </c>
      <c r="I3224" t="b">
        <v>0</v>
      </c>
      <c r="J3224" t="b">
        <v>0</v>
      </c>
      <c r="K3224" t="b">
        <v>0</v>
      </c>
      <c r="L3224" t="b">
        <v>0</v>
      </c>
      <c r="M3224" t="b">
        <v>0</v>
      </c>
      <c r="N3224" t="b">
        <v>0</v>
      </c>
      <c r="O3224" t="s">
        <v>57</v>
      </c>
      <c r="P3224" t="b">
        <v>0</v>
      </c>
      <c r="Q3224" t="b">
        <v>0</v>
      </c>
      <c r="R3224" t="s">
        <v>58</v>
      </c>
      <c r="S3224" t="s">
        <v>59</v>
      </c>
      <c r="V3224" t="s">
        <v>60</v>
      </c>
      <c r="W3224" t="s">
        <v>114</v>
      </c>
      <c r="X3224" t="s">
        <v>62</v>
      </c>
      <c r="Y3224" t="s">
        <v>63</v>
      </c>
      <c r="Z3224">
        <v>34.74</v>
      </c>
      <c r="AA3224">
        <v>0</v>
      </c>
      <c r="AB3224">
        <v>5.21</v>
      </c>
      <c r="AC3224">
        <v>9</v>
      </c>
      <c r="AD3224">
        <v>396.31</v>
      </c>
      <c r="AE3224">
        <v>483.3</v>
      </c>
      <c r="AF3224">
        <v>20</v>
      </c>
      <c r="AG3224" t="b">
        <v>1</v>
      </c>
      <c r="AH3224">
        <v>483.3</v>
      </c>
      <c r="AI3224">
        <f t="shared" si="50"/>
        <v>5212.0073027767276</v>
      </c>
      <c r="AJ3224">
        <v>11</v>
      </c>
      <c r="AK3224" t="b">
        <v>0</v>
      </c>
      <c r="AL3224" t="b">
        <v>0</v>
      </c>
      <c r="AM3224" t="s">
        <v>576</v>
      </c>
      <c r="AN3224" s="1">
        <v>40252</v>
      </c>
      <c r="AO3224" s="1">
        <v>40283</v>
      </c>
      <c r="AP3224" s="1">
        <v>40375</v>
      </c>
      <c r="AQ3224" s="1">
        <v>40300</v>
      </c>
    </row>
    <row r="3225" spans="1:43">
      <c r="A3225" t="s">
        <v>5970</v>
      </c>
      <c r="B3225">
        <v>350006000093</v>
      </c>
      <c r="C3225" t="s">
        <v>761</v>
      </c>
      <c r="D3225" t="s">
        <v>762</v>
      </c>
      <c r="E3225">
        <v>87105</v>
      </c>
      <c r="F3225" t="s">
        <v>54</v>
      </c>
      <c r="G3225" t="s">
        <v>763</v>
      </c>
      <c r="H3225" t="s">
        <v>764</v>
      </c>
      <c r="I3225" t="b">
        <v>0</v>
      </c>
      <c r="J3225" t="b">
        <v>0</v>
      </c>
      <c r="K3225" t="b">
        <v>1</v>
      </c>
      <c r="L3225" t="b">
        <v>0</v>
      </c>
      <c r="M3225" t="b">
        <v>0</v>
      </c>
      <c r="N3225" t="b">
        <v>0</v>
      </c>
      <c r="O3225" t="s">
        <v>57</v>
      </c>
      <c r="P3225" t="b">
        <v>0</v>
      </c>
      <c r="Q3225" t="b">
        <v>0</v>
      </c>
      <c r="R3225" t="s">
        <v>58</v>
      </c>
      <c r="S3225" t="s">
        <v>59</v>
      </c>
      <c r="T3225" t="s">
        <v>94</v>
      </c>
      <c r="U3225" t="s">
        <v>95</v>
      </c>
      <c r="V3225" t="s">
        <v>60</v>
      </c>
      <c r="W3225" t="s">
        <v>114</v>
      </c>
      <c r="X3225" t="s">
        <v>62</v>
      </c>
      <c r="Y3225" t="s">
        <v>63</v>
      </c>
      <c r="Z3225">
        <v>0</v>
      </c>
      <c r="AA3225">
        <v>0</v>
      </c>
      <c r="AB3225">
        <v>5.62</v>
      </c>
      <c r="AC3225">
        <v>35</v>
      </c>
      <c r="AD3225">
        <v>415.22</v>
      </c>
      <c r="AE3225">
        <v>488.49</v>
      </c>
      <c r="AF3225">
        <v>23</v>
      </c>
      <c r="AG3225" t="b">
        <v>1</v>
      </c>
      <c r="AH3225">
        <v>483.38</v>
      </c>
      <c r="AI3225">
        <f t="shared" si="50"/>
        <v>5223.5647800836732</v>
      </c>
      <c r="AJ3225">
        <v>4</v>
      </c>
      <c r="AK3225" t="b">
        <v>0</v>
      </c>
      <c r="AL3225" t="b">
        <v>1</v>
      </c>
      <c r="AM3225" t="s">
        <v>576</v>
      </c>
      <c r="AN3225" s="1">
        <v>40515</v>
      </c>
      <c r="AO3225" s="1">
        <v>40516</v>
      </c>
      <c r="AP3225" s="1">
        <v>40546</v>
      </c>
      <c r="AQ3225" s="1">
        <v>40659</v>
      </c>
    </row>
    <row r="3226" spans="1:43">
      <c r="A3226" t="s">
        <v>5971</v>
      </c>
      <c r="B3226">
        <v>411004000873</v>
      </c>
      <c r="C3226" t="s">
        <v>166</v>
      </c>
      <c r="D3226" t="s">
        <v>167</v>
      </c>
      <c r="E3226">
        <v>97217</v>
      </c>
      <c r="F3226" t="s">
        <v>75</v>
      </c>
      <c r="G3226" t="s">
        <v>168</v>
      </c>
      <c r="H3226" t="s">
        <v>169</v>
      </c>
      <c r="I3226" t="b">
        <v>0</v>
      </c>
      <c r="J3226" t="b">
        <v>0</v>
      </c>
      <c r="K3226" t="b">
        <v>0</v>
      </c>
      <c r="L3226" t="b">
        <v>0</v>
      </c>
      <c r="M3226" t="b">
        <v>0</v>
      </c>
      <c r="N3226" t="b">
        <v>0</v>
      </c>
      <c r="O3226" t="s">
        <v>77</v>
      </c>
      <c r="P3226" t="b">
        <v>0</v>
      </c>
      <c r="Q3226" t="b">
        <v>0</v>
      </c>
      <c r="R3226" t="s">
        <v>1</v>
      </c>
      <c r="S3226" t="s">
        <v>137</v>
      </c>
      <c r="T3226" t="s">
        <v>155</v>
      </c>
      <c r="U3226" t="s">
        <v>137</v>
      </c>
      <c r="V3226" t="s">
        <v>71</v>
      </c>
      <c r="W3226" t="s">
        <v>80</v>
      </c>
      <c r="X3226" t="s">
        <v>62</v>
      </c>
      <c r="Y3226" t="s">
        <v>81</v>
      </c>
      <c r="Z3226">
        <v>35</v>
      </c>
      <c r="AA3226">
        <v>0</v>
      </c>
      <c r="AB3226">
        <v>8.75</v>
      </c>
      <c r="AC3226">
        <v>17</v>
      </c>
      <c r="AD3226">
        <v>411</v>
      </c>
      <c r="AE3226">
        <v>501.22</v>
      </c>
      <c r="AF3226">
        <v>400</v>
      </c>
      <c r="AG3226" t="b">
        <v>1</v>
      </c>
      <c r="AH3226">
        <v>483.53</v>
      </c>
      <c r="AI3226">
        <f t="shared" si="50"/>
        <v>5245.269550034197</v>
      </c>
      <c r="AJ3226">
        <v>1</v>
      </c>
      <c r="AK3226" t="b">
        <v>0</v>
      </c>
      <c r="AL3226" t="b">
        <v>0</v>
      </c>
      <c r="AM3226" t="s">
        <v>576</v>
      </c>
      <c r="AN3226" s="1">
        <v>39552</v>
      </c>
      <c r="AO3226" s="1">
        <v>39563</v>
      </c>
      <c r="AP3226" s="1">
        <v>39745</v>
      </c>
      <c r="AQ3226" s="1">
        <v>39704</v>
      </c>
    </row>
    <row r="3227" spans="1:43">
      <c r="A3227" t="s">
        <v>5972</v>
      </c>
      <c r="B3227">
        <v>180045000092</v>
      </c>
      <c r="C3227" t="s">
        <v>1147</v>
      </c>
      <c r="D3227" t="s">
        <v>368</v>
      </c>
      <c r="E3227">
        <v>46107</v>
      </c>
      <c r="F3227" t="s">
        <v>54</v>
      </c>
      <c r="G3227" t="s">
        <v>1148</v>
      </c>
      <c r="H3227" t="s">
        <v>525</v>
      </c>
      <c r="I3227" t="b">
        <v>0</v>
      </c>
      <c r="J3227" t="b">
        <v>0</v>
      </c>
      <c r="K3227" t="b">
        <v>0</v>
      </c>
      <c r="L3227" t="b">
        <v>0</v>
      </c>
      <c r="M3227" t="b">
        <v>0</v>
      </c>
      <c r="N3227" t="b">
        <v>0</v>
      </c>
      <c r="O3227" t="s">
        <v>87</v>
      </c>
      <c r="P3227" t="b">
        <v>0</v>
      </c>
      <c r="Q3227" t="b">
        <v>0</v>
      </c>
      <c r="R3227" t="s">
        <v>99</v>
      </c>
      <c r="S3227" t="s">
        <v>100</v>
      </c>
      <c r="T3227" t="s">
        <v>390</v>
      </c>
      <c r="U3227" t="s">
        <v>100</v>
      </c>
      <c r="V3227" t="s">
        <v>60</v>
      </c>
      <c r="W3227" t="s">
        <v>114</v>
      </c>
      <c r="X3227" t="s">
        <v>62</v>
      </c>
      <c r="Y3227" t="s">
        <v>151</v>
      </c>
      <c r="Z3227">
        <v>34.81</v>
      </c>
      <c r="AA3227">
        <v>0</v>
      </c>
      <c r="AB3227">
        <v>5.22</v>
      </c>
      <c r="AC3227">
        <v>9</v>
      </c>
      <c r="AD3227">
        <v>397.01</v>
      </c>
      <c r="AE3227">
        <v>484.16</v>
      </c>
      <c r="AF3227">
        <v>200</v>
      </c>
      <c r="AG3227" t="b">
        <v>1</v>
      </c>
      <c r="AH3227">
        <v>484.16</v>
      </c>
      <c r="AI3227">
        <f t="shared" si="50"/>
        <v>5336.9209838264187</v>
      </c>
      <c r="AJ3227">
        <v>8</v>
      </c>
      <c r="AK3227" t="b">
        <v>0</v>
      </c>
      <c r="AL3227" t="b">
        <v>0</v>
      </c>
      <c r="AM3227" t="s">
        <v>576</v>
      </c>
      <c r="AN3227" s="1">
        <v>40096</v>
      </c>
      <c r="AO3227" s="1">
        <v>40174</v>
      </c>
      <c r="AQ3227" s="1">
        <v>40251</v>
      </c>
    </row>
    <row r="3228" spans="1:43">
      <c r="A3228" t="s">
        <v>5973</v>
      </c>
      <c r="B3228">
        <v>251113001818</v>
      </c>
      <c r="C3228" t="s">
        <v>584</v>
      </c>
      <c r="D3228" t="s">
        <v>707</v>
      </c>
      <c r="E3228">
        <v>1119</v>
      </c>
      <c r="F3228" t="s">
        <v>75</v>
      </c>
      <c r="G3228" t="s">
        <v>5467</v>
      </c>
      <c r="H3228" t="s">
        <v>2118</v>
      </c>
      <c r="I3228" t="b">
        <v>0</v>
      </c>
      <c r="J3228" t="b">
        <v>0</v>
      </c>
      <c r="K3228" t="b">
        <v>0</v>
      </c>
      <c r="L3228" t="b">
        <v>0</v>
      </c>
      <c r="M3228" t="b">
        <v>0</v>
      </c>
      <c r="N3228" t="b">
        <v>0</v>
      </c>
      <c r="O3228" t="s">
        <v>57</v>
      </c>
      <c r="P3228" t="b">
        <v>0</v>
      </c>
      <c r="Q3228" t="b">
        <v>0</v>
      </c>
      <c r="R3228" t="s">
        <v>58</v>
      </c>
      <c r="S3228" t="s">
        <v>59</v>
      </c>
      <c r="T3228" t="s">
        <v>119</v>
      </c>
      <c r="U3228" t="s">
        <v>59</v>
      </c>
      <c r="V3228" t="s">
        <v>60</v>
      </c>
      <c r="W3228" t="s">
        <v>61</v>
      </c>
      <c r="X3228" t="s">
        <v>62</v>
      </c>
      <c r="Y3228" t="s">
        <v>63</v>
      </c>
      <c r="Z3228">
        <v>0</v>
      </c>
      <c r="AA3228">
        <v>0</v>
      </c>
      <c r="AB3228">
        <v>5.59</v>
      </c>
      <c r="AC3228">
        <v>35</v>
      </c>
      <c r="AD3228">
        <v>413.06</v>
      </c>
      <c r="AE3228">
        <v>485.95</v>
      </c>
      <c r="AF3228">
        <v>60</v>
      </c>
      <c r="AG3228" t="b">
        <v>1</v>
      </c>
      <c r="AH3228">
        <v>484.54</v>
      </c>
      <c r="AI3228">
        <f t="shared" si="50"/>
        <v>5392.5866010344198</v>
      </c>
      <c r="AJ3228">
        <v>23</v>
      </c>
      <c r="AK3228" t="b">
        <v>0</v>
      </c>
      <c r="AL3228" t="b">
        <v>0</v>
      </c>
      <c r="AM3228" t="s">
        <v>576</v>
      </c>
      <c r="AN3228" s="1">
        <v>40459</v>
      </c>
      <c r="AO3228" s="1">
        <v>40532</v>
      </c>
      <c r="AP3228" s="1">
        <v>40585</v>
      </c>
      <c r="AQ3228" s="1">
        <v>40608</v>
      </c>
    </row>
    <row r="3229" spans="1:43">
      <c r="A3229" t="s">
        <v>5974</v>
      </c>
      <c r="B3229">
        <v>62805008440</v>
      </c>
      <c r="C3229" t="s">
        <v>93</v>
      </c>
      <c r="D3229" t="s">
        <v>128</v>
      </c>
      <c r="E3229">
        <v>94603</v>
      </c>
      <c r="F3229" t="s">
        <v>75</v>
      </c>
      <c r="G3229" t="s">
        <v>244</v>
      </c>
      <c r="H3229" t="s">
        <v>245</v>
      </c>
      <c r="I3229" t="b">
        <v>1</v>
      </c>
      <c r="J3229" t="b">
        <v>0</v>
      </c>
      <c r="K3229" t="b">
        <v>1</v>
      </c>
      <c r="L3229" t="b">
        <v>0</v>
      </c>
      <c r="M3229" t="b">
        <v>0</v>
      </c>
      <c r="N3229" t="b">
        <v>1</v>
      </c>
      <c r="O3229" t="s">
        <v>77</v>
      </c>
      <c r="P3229" t="b">
        <v>0</v>
      </c>
      <c r="Q3229" t="b">
        <v>0</v>
      </c>
      <c r="R3229" t="s">
        <v>58</v>
      </c>
      <c r="S3229" t="s">
        <v>59</v>
      </c>
      <c r="V3229" t="s">
        <v>60</v>
      </c>
      <c r="W3229" t="s">
        <v>114</v>
      </c>
      <c r="X3229" t="s">
        <v>62</v>
      </c>
      <c r="Y3229" t="s">
        <v>63</v>
      </c>
      <c r="Z3229">
        <v>32.700000000000003</v>
      </c>
      <c r="AA3229">
        <v>23.71</v>
      </c>
      <c r="AB3229">
        <v>4.91</v>
      </c>
      <c r="AC3229">
        <v>9</v>
      </c>
      <c r="AD3229">
        <v>397.36</v>
      </c>
      <c r="AE3229">
        <v>484.59</v>
      </c>
      <c r="AF3229">
        <v>20</v>
      </c>
      <c r="AG3229" t="b">
        <v>1</v>
      </c>
      <c r="AH3229">
        <v>484.59</v>
      </c>
      <c r="AI3229">
        <f t="shared" si="50"/>
        <v>5399.9325243512558</v>
      </c>
      <c r="AJ3229">
        <v>1</v>
      </c>
      <c r="AK3229" t="b">
        <v>0</v>
      </c>
      <c r="AL3229" t="b">
        <v>0</v>
      </c>
      <c r="AM3229" t="s">
        <v>576</v>
      </c>
      <c r="AN3229" s="1">
        <v>40085</v>
      </c>
      <c r="AO3229" s="1">
        <v>40136</v>
      </c>
      <c r="AP3229" s="1">
        <v>40175</v>
      </c>
      <c r="AQ3229" s="1">
        <v>40239</v>
      </c>
    </row>
    <row r="3230" spans="1:43">
      <c r="A3230" t="s">
        <v>5975</v>
      </c>
      <c r="B3230">
        <v>403198001766</v>
      </c>
      <c r="C3230" t="s">
        <v>5976</v>
      </c>
      <c r="D3230" t="s">
        <v>53</v>
      </c>
      <c r="E3230">
        <v>73573</v>
      </c>
      <c r="F3230" t="s">
        <v>68</v>
      </c>
      <c r="G3230" t="s">
        <v>5977</v>
      </c>
      <c r="H3230" t="s">
        <v>1038</v>
      </c>
      <c r="I3230" t="b">
        <v>0</v>
      </c>
      <c r="J3230" t="b">
        <v>0</v>
      </c>
      <c r="K3230" t="b">
        <v>0</v>
      </c>
      <c r="L3230" t="b">
        <v>0</v>
      </c>
      <c r="M3230" t="b">
        <v>0</v>
      </c>
      <c r="N3230" t="b">
        <v>0</v>
      </c>
      <c r="O3230" t="s">
        <v>57</v>
      </c>
      <c r="P3230" t="b">
        <v>0</v>
      </c>
      <c r="Q3230" t="b">
        <v>0</v>
      </c>
      <c r="R3230" t="s">
        <v>101</v>
      </c>
      <c r="S3230" t="s">
        <v>95</v>
      </c>
      <c r="V3230" t="s">
        <v>71</v>
      </c>
      <c r="W3230" t="s">
        <v>61</v>
      </c>
      <c r="X3230" t="s">
        <v>62</v>
      </c>
      <c r="Y3230" t="s">
        <v>63</v>
      </c>
      <c r="Z3230">
        <v>0</v>
      </c>
      <c r="AA3230">
        <v>31.54</v>
      </c>
      <c r="AB3230">
        <v>5.8</v>
      </c>
      <c r="AC3230">
        <v>35</v>
      </c>
      <c r="AD3230">
        <v>459.34</v>
      </c>
      <c r="AE3230">
        <v>540.4</v>
      </c>
      <c r="AF3230">
        <v>20</v>
      </c>
      <c r="AG3230" t="b">
        <v>1</v>
      </c>
      <c r="AH3230">
        <v>484.81</v>
      </c>
      <c r="AI3230">
        <f t="shared" si="50"/>
        <v>5432.3139869453662</v>
      </c>
      <c r="AJ3230">
        <v>9</v>
      </c>
      <c r="AK3230" t="b">
        <v>0</v>
      </c>
      <c r="AL3230" t="b">
        <v>1</v>
      </c>
      <c r="AM3230" t="s">
        <v>576</v>
      </c>
      <c r="AN3230" s="1">
        <v>40442</v>
      </c>
      <c r="AO3230" s="1">
        <v>40535</v>
      </c>
      <c r="AP3230" s="1">
        <v>40562</v>
      </c>
      <c r="AQ3230" s="1">
        <v>40590</v>
      </c>
    </row>
    <row r="3231" spans="1:43">
      <c r="A3231" t="s">
        <v>5978</v>
      </c>
      <c r="B3231">
        <v>401908000904</v>
      </c>
      <c r="C3231" t="s">
        <v>5807</v>
      </c>
      <c r="D3231" t="s">
        <v>53</v>
      </c>
      <c r="E3231">
        <v>73055</v>
      </c>
      <c r="F3231" t="s">
        <v>68</v>
      </c>
      <c r="G3231" t="s">
        <v>5808</v>
      </c>
      <c r="H3231" t="s">
        <v>5809</v>
      </c>
      <c r="I3231" t="b">
        <v>0</v>
      </c>
      <c r="J3231" t="b">
        <v>0</v>
      </c>
      <c r="K3231" t="b">
        <v>0</v>
      </c>
      <c r="L3231" t="b">
        <v>0</v>
      </c>
      <c r="M3231" t="b">
        <v>0</v>
      </c>
      <c r="N3231" t="b">
        <v>0</v>
      </c>
      <c r="O3231" t="s">
        <v>57</v>
      </c>
      <c r="P3231" t="b">
        <v>0</v>
      </c>
      <c r="Q3231" t="b">
        <v>0</v>
      </c>
      <c r="R3231" t="s">
        <v>58</v>
      </c>
      <c r="S3231" t="s">
        <v>59</v>
      </c>
      <c r="T3231" t="s">
        <v>113</v>
      </c>
      <c r="U3231" t="s">
        <v>113</v>
      </c>
      <c r="V3231" t="s">
        <v>71</v>
      </c>
      <c r="W3231" t="s">
        <v>114</v>
      </c>
      <c r="X3231" t="s">
        <v>62</v>
      </c>
      <c r="Y3231" t="s">
        <v>81</v>
      </c>
      <c r="Z3231">
        <v>0</v>
      </c>
      <c r="AA3231">
        <v>28.04</v>
      </c>
      <c r="AB3231">
        <v>5.16</v>
      </c>
      <c r="AC3231">
        <v>35</v>
      </c>
      <c r="AD3231">
        <v>412.2</v>
      </c>
      <c r="AE3231">
        <v>484.94</v>
      </c>
      <c r="AF3231">
        <v>100</v>
      </c>
      <c r="AG3231" t="b">
        <v>1</v>
      </c>
      <c r="AH3231">
        <v>484.94</v>
      </c>
      <c r="AI3231">
        <f t="shared" si="50"/>
        <v>5451.4939875691553</v>
      </c>
      <c r="AJ3231">
        <v>1</v>
      </c>
      <c r="AK3231" t="b">
        <v>0</v>
      </c>
      <c r="AL3231" t="b">
        <v>0</v>
      </c>
      <c r="AM3231" t="s">
        <v>576</v>
      </c>
      <c r="AN3231" s="1">
        <v>40442</v>
      </c>
      <c r="AO3231" s="1">
        <v>40459</v>
      </c>
      <c r="AP3231" s="1">
        <v>40562</v>
      </c>
      <c r="AQ3231" s="1">
        <v>40591</v>
      </c>
    </row>
    <row r="3232" spans="1:43">
      <c r="A3232" t="s">
        <v>5979</v>
      </c>
      <c r="B3232">
        <v>292928002873</v>
      </c>
      <c r="C3232" t="s">
        <v>1524</v>
      </c>
      <c r="D3232" t="s">
        <v>715</v>
      </c>
      <c r="E3232">
        <v>63118</v>
      </c>
      <c r="F3232" t="s">
        <v>75</v>
      </c>
      <c r="G3232" t="s">
        <v>1525</v>
      </c>
      <c r="H3232" t="s">
        <v>1526</v>
      </c>
      <c r="I3232" t="b">
        <v>0</v>
      </c>
      <c r="J3232" t="b">
        <v>0</v>
      </c>
      <c r="K3232" t="b">
        <v>0</v>
      </c>
      <c r="L3232" t="b">
        <v>0</v>
      </c>
      <c r="M3232" t="b">
        <v>0</v>
      </c>
      <c r="N3232" t="b">
        <v>0</v>
      </c>
      <c r="O3232" t="s">
        <v>57</v>
      </c>
      <c r="P3232" t="b">
        <v>0</v>
      </c>
      <c r="Q3232" t="b">
        <v>0</v>
      </c>
      <c r="R3232" t="s">
        <v>78</v>
      </c>
      <c r="S3232" t="s">
        <v>79</v>
      </c>
      <c r="T3232" t="s">
        <v>58</v>
      </c>
      <c r="U3232" t="s">
        <v>59</v>
      </c>
      <c r="V3232" t="s">
        <v>71</v>
      </c>
      <c r="W3232" t="s">
        <v>114</v>
      </c>
      <c r="X3232" t="s">
        <v>62</v>
      </c>
      <c r="Y3232" t="s">
        <v>88</v>
      </c>
      <c r="Z3232">
        <v>0</v>
      </c>
      <c r="AA3232">
        <v>0</v>
      </c>
      <c r="AB3232">
        <v>5.87</v>
      </c>
      <c r="AC3232">
        <v>35</v>
      </c>
      <c r="AD3232">
        <v>431.98</v>
      </c>
      <c r="AE3232">
        <v>508.21</v>
      </c>
      <c r="AF3232">
        <v>98</v>
      </c>
      <c r="AG3232" t="b">
        <v>1</v>
      </c>
      <c r="AH3232">
        <v>484.99</v>
      </c>
      <c r="AI3232">
        <f t="shared" si="50"/>
        <v>5458.8799108859994</v>
      </c>
      <c r="AJ3232">
        <v>3</v>
      </c>
      <c r="AK3232" t="b">
        <v>0</v>
      </c>
      <c r="AL3232" t="b">
        <v>1</v>
      </c>
      <c r="AM3232" t="s">
        <v>576</v>
      </c>
      <c r="AN3232" s="1">
        <v>40430</v>
      </c>
      <c r="AO3232" s="1">
        <v>40470</v>
      </c>
      <c r="AP3232" s="1">
        <v>40483</v>
      </c>
      <c r="AQ3232" s="1">
        <v>40579</v>
      </c>
    </row>
    <row r="3233" spans="1:43">
      <c r="A3233" t="s">
        <v>5980</v>
      </c>
      <c r="C3233" t="s">
        <v>2071</v>
      </c>
      <c r="D3233" t="s">
        <v>74</v>
      </c>
      <c r="E3233">
        <v>11433</v>
      </c>
      <c r="F3233" t="s">
        <v>75</v>
      </c>
      <c r="G3233" t="s">
        <v>486</v>
      </c>
      <c r="H3233" t="s">
        <v>118</v>
      </c>
      <c r="I3233" t="b">
        <v>0</v>
      </c>
      <c r="J3233" t="b">
        <v>0</v>
      </c>
      <c r="K3233" t="b">
        <v>0</v>
      </c>
      <c r="L3233" t="b">
        <v>0</v>
      </c>
      <c r="M3233" t="b">
        <v>0</v>
      </c>
      <c r="N3233" t="b">
        <v>0</v>
      </c>
      <c r="O3233" t="s">
        <v>57</v>
      </c>
      <c r="P3233" t="b">
        <v>0</v>
      </c>
      <c r="Q3233" t="b">
        <v>0</v>
      </c>
      <c r="R3233" t="s">
        <v>104</v>
      </c>
      <c r="S3233" t="s">
        <v>95</v>
      </c>
      <c r="V3233" t="s">
        <v>71</v>
      </c>
      <c r="W3233" t="s">
        <v>80</v>
      </c>
      <c r="X3233" t="s">
        <v>62</v>
      </c>
      <c r="Y3233" t="s">
        <v>151</v>
      </c>
      <c r="Z3233">
        <v>35.18</v>
      </c>
      <c r="AA3233">
        <v>0</v>
      </c>
      <c r="AB3233">
        <v>8.8000000000000007</v>
      </c>
      <c r="AC3233">
        <v>17</v>
      </c>
      <c r="AD3233">
        <v>412.81</v>
      </c>
      <c r="AE3233">
        <v>503.43</v>
      </c>
      <c r="AF3233">
        <v>1</v>
      </c>
      <c r="AG3233" t="b">
        <v>0</v>
      </c>
      <c r="AH3233">
        <v>485.88</v>
      </c>
      <c r="AI3233">
        <f t="shared" si="50"/>
        <v>5591.1859459257912</v>
      </c>
      <c r="AJ3233">
        <v>4</v>
      </c>
      <c r="AK3233" t="b">
        <v>1</v>
      </c>
      <c r="AL3233" t="b">
        <v>0</v>
      </c>
      <c r="AM3233" t="s">
        <v>576</v>
      </c>
      <c r="AN3233" s="1">
        <v>39861</v>
      </c>
      <c r="AO3233" s="1">
        <v>39943</v>
      </c>
      <c r="AQ3233" s="1">
        <v>40003</v>
      </c>
    </row>
    <row r="3234" spans="1:43">
      <c r="A3234" t="s">
        <v>5981</v>
      </c>
      <c r="B3234">
        <v>40243000177</v>
      </c>
      <c r="C3234" t="s">
        <v>504</v>
      </c>
      <c r="D3234" t="s">
        <v>354</v>
      </c>
      <c r="E3234">
        <v>85016</v>
      </c>
      <c r="F3234" t="s">
        <v>75</v>
      </c>
      <c r="G3234" t="s">
        <v>620</v>
      </c>
      <c r="H3234" t="s">
        <v>411</v>
      </c>
      <c r="I3234" t="b">
        <v>0</v>
      </c>
      <c r="J3234" t="b">
        <v>0</v>
      </c>
      <c r="K3234" t="b">
        <v>1</v>
      </c>
      <c r="L3234" t="b">
        <v>0</v>
      </c>
      <c r="M3234" t="b">
        <v>0</v>
      </c>
      <c r="N3234" t="b">
        <v>0</v>
      </c>
      <c r="O3234" t="s">
        <v>57</v>
      </c>
      <c r="P3234" t="b">
        <v>0</v>
      </c>
      <c r="Q3234" t="b">
        <v>0</v>
      </c>
      <c r="R3234" t="s">
        <v>101</v>
      </c>
      <c r="S3234" t="s">
        <v>95</v>
      </c>
      <c r="V3234" t="s">
        <v>71</v>
      </c>
      <c r="W3234" t="s">
        <v>1</v>
      </c>
      <c r="X3234" t="s">
        <v>62</v>
      </c>
      <c r="Y3234" t="s">
        <v>81</v>
      </c>
      <c r="Z3234">
        <v>33.49</v>
      </c>
      <c r="AA3234">
        <v>18.760000000000002</v>
      </c>
      <c r="AB3234">
        <v>8.3699999999999992</v>
      </c>
      <c r="AC3234">
        <v>17</v>
      </c>
      <c r="AD3234">
        <v>413</v>
      </c>
      <c r="AE3234">
        <v>503.66</v>
      </c>
      <c r="AF3234">
        <v>80</v>
      </c>
      <c r="AG3234" t="b">
        <v>1</v>
      </c>
      <c r="AH3234">
        <v>485.88</v>
      </c>
      <c r="AI3234">
        <f t="shared" si="50"/>
        <v>5591.1859459257912</v>
      </c>
      <c r="AJ3234">
        <v>2</v>
      </c>
      <c r="AK3234" t="b">
        <v>0</v>
      </c>
      <c r="AL3234" t="b">
        <v>0</v>
      </c>
      <c r="AM3234" t="s">
        <v>576</v>
      </c>
      <c r="AN3234" s="1">
        <v>39504</v>
      </c>
      <c r="AO3234" s="1">
        <v>39574</v>
      </c>
      <c r="AP3234" s="1">
        <v>39762</v>
      </c>
      <c r="AQ3234" s="1">
        <v>39661</v>
      </c>
    </row>
    <row r="3235" spans="1:43">
      <c r="A3235" t="s">
        <v>5982</v>
      </c>
      <c r="B3235">
        <v>90045001161</v>
      </c>
      <c r="C3235" t="s">
        <v>738</v>
      </c>
      <c r="D3235" t="s">
        <v>557</v>
      </c>
      <c r="E3235">
        <v>6607</v>
      </c>
      <c r="F3235" t="s">
        <v>75</v>
      </c>
      <c r="G3235" t="s">
        <v>739</v>
      </c>
      <c r="H3235" t="s">
        <v>740</v>
      </c>
      <c r="I3235" t="b">
        <v>0</v>
      </c>
      <c r="J3235" t="b">
        <v>0</v>
      </c>
      <c r="K3235" t="b">
        <v>0</v>
      </c>
      <c r="L3235" t="b">
        <v>0</v>
      </c>
      <c r="M3235" t="b">
        <v>0</v>
      </c>
      <c r="N3235" t="b">
        <v>0</v>
      </c>
      <c r="O3235" t="s">
        <v>77</v>
      </c>
      <c r="P3235" t="b">
        <v>0</v>
      </c>
      <c r="Q3235" t="b">
        <v>0</v>
      </c>
      <c r="R3235" t="s">
        <v>119</v>
      </c>
      <c r="S3235" t="s">
        <v>59</v>
      </c>
      <c r="T3235" t="s">
        <v>58</v>
      </c>
      <c r="U3235" t="s">
        <v>59</v>
      </c>
      <c r="V3235" t="s">
        <v>71</v>
      </c>
      <c r="W3235" t="s">
        <v>61</v>
      </c>
      <c r="X3235" t="s">
        <v>62</v>
      </c>
      <c r="Y3235" t="s">
        <v>151</v>
      </c>
      <c r="Z3235">
        <v>35.24</v>
      </c>
      <c r="AA3235">
        <v>0</v>
      </c>
      <c r="AB3235">
        <v>8.81</v>
      </c>
      <c r="AC3235">
        <v>17</v>
      </c>
      <c r="AD3235">
        <v>413</v>
      </c>
      <c r="AE3235">
        <v>503.66</v>
      </c>
      <c r="AF3235">
        <v>25</v>
      </c>
      <c r="AG3235" t="b">
        <v>1</v>
      </c>
      <c r="AH3235">
        <v>485.88</v>
      </c>
      <c r="AI3235">
        <f t="shared" si="50"/>
        <v>5591.1859459257912</v>
      </c>
      <c r="AJ3235">
        <v>1</v>
      </c>
      <c r="AK3235" t="b">
        <v>0</v>
      </c>
      <c r="AL3235" t="b">
        <v>0</v>
      </c>
      <c r="AM3235" t="s">
        <v>576</v>
      </c>
      <c r="AN3235" s="1">
        <v>39363</v>
      </c>
      <c r="AO3235" s="1">
        <v>39437</v>
      </c>
      <c r="AP3235" s="1">
        <v>39566</v>
      </c>
      <c r="AQ3235" s="1">
        <v>39603</v>
      </c>
    </row>
    <row r="3236" spans="1:43">
      <c r="A3236" t="s">
        <v>5983</v>
      </c>
      <c r="B3236">
        <v>490042000286</v>
      </c>
      <c r="C3236" t="s">
        <v>5984</v>
      </c>
      <c r="D3236" t="s">
        <v>495</v>
      </c>
      <c r="E3236">
        <v>84094</v>
      </c>
      <c r="F3236" t="s">
        <v>54</v>
      </c>
      <c r="G3236" t="s">
        <v>5985</v>
      </c>
      <c r="H3236" t="s">
        <v>2069</v>
      </c>
      <c r="I3236" t="b">
        <v>0</v>
      </c>
      <c r="J3236" t="b">
        <v>1</v>
      </c>
      <c r="K3236" t="b">
        <v>0</v>
      </c>
      <c r="L3236" t="b">
        <v>0</v>
      </c>
      <c r="M3236" t="b">
        <v>0</v>
      </c>
      <c r="N3236" t="b">
        <v>0</v>
      </c>
      <c r="O3236" t="s">
        <v>57</v>
      </c>
      <c r="P3236" t="b">
        <v>0</v>
      </c>
      <c r="Q3236" t="b">
        <v>0</v>
      </c>
      <c r="R3236" t="s">
        <v>58</v>
      </c>
      <c r="S3236" t="s">
        <v>59</v>
      </c>
      <c r="V3236" t="s">
        <v>60</v>
      </c>
      <c r="W3236" t="s">
        <v>114</v>
      </c>
      <c r="X3236" t="s">
        <v>107</v>
      </c>
      <c r="Y3236" t="s">
        <v>63</v>
      </c>
      <c r="Z3236">
        <v>0</v>
      </c>
      <c r="AA3236">
        <v>0</v>
      </c>
      <c r="AB3236">
        <v>5.59</v>
      </c>
      <c r="AC3236">
        <v>35</v>
      </c>
      <c r="AD3236">
        <v>413.09</v>
      </c>
      <c r="AE3236">
        <v>485.99</v>
      </c>
      <c r="AF3236">
        <v>50</v>
      </c>
      <c r="AG3236" t="b">
        <v>1</v>
      </c>
      <c r="AH3236">
        <v>485.99</v>
      </c>
      <c r="AI3236">
        <f t="shared" si="50"/>
        <v>5607.6483772228466</v>
      </c>
      <c r="AJ3236">
        <v>6</v>
      </c>
      <c r="AK3236" t="b">
        <v>1</v>
      </c>
      <c r="AL3236" t="b">
        <v>0</v>
      </c>
      <c r="AM3236" t="s">
        <v>576</v>
      </c>
      <c r="AN3236" s="1">
        <v>40414</v>
      </c>
      <c r="AO3236" s="1">
        <v>40463</v>
      </c>
      <c r="AP3236" s="1">
        <v>40464</v>
      </c>
      <c r="AQ3236" s="1">
        <v>40565</v>
      </c>
    </row>
    <row r="3237" spans="1:43">
      <c r="A3237" t="s">
        <v>5986</v>
      </c>
      <c r="B3237">
        <v>290837002490</v>
      </c>
      <c r="C3237" t="s">
        <v>5987</v>
      </c>
      <c r="D3237" t="s">
        <v>715</v>
      </c>
      <c r="E3237">
        <v>63376</v>
      </c>
      <c r="F3237" t="s">
        <v>54</v>
      </c>
      <c r="G3237" t="s">
        <v>5988</v>
      </c>
      <c r="H3237" t="s">
        <v>717</v>
      </c>
      <c r="I3237" t="b">
        <v>0</v>
      </c>
      <c r="J3237" t="b">
        <v>0</v>
      </c>
      <c r="K3237" t="b">
        <v>0</v>
      </c>
      <c r="L3237" t="b">
        <v>0</v>
      </c>
      <c r="M3237" t="b">
        <v>0</v>
      </c>
      <c r="N3237" t="b">
        <v>0</v>
      </c>
      <c r="O3237" t="s">
        <v>77</v>
      </c>
      <c r="P3237" t="b">
        <v>1</v>
      </c>
      <c r="Q3237" t="b">
        <v>0</v>
      </c>
      <c r="R3237" t="s">
        <v>125</v>
      </c>
      <c r="S3237" t="s">
        <v>59</v>
      </c>
      <c r="V3237" t="s">
        <v>60</v>
      </c>
      <c r="W3237" t="s">
        <v>80</v>
      </c>
      <c r="X3237" t="s">
        <v>107</v>
      </c>
      <c r="Y3237" t="s">
        <v>88</v>
      </c>
      <c r="Z3237">
        <v>33.909999999999997</v>
      </c>
      <c r="AA3237">
        <v>0</v>
      </c>
      <c r="AB3237">
        <v>5.09</v>
      </c>
      <c r="AC3237">
        <v>35</v>
      </c>
      <c r="AD3237">
        <v>413.14</v>
      </c>
      <c r="AE3237">
        <v>486.05</v>
      </c>
      <c r="AF3237">
        <v>150</v>
      </c>
      <c r="AG3237" t="b">
        <v>1</v>
      </c>
      <c r="AH3237">
        <v>486.05</v>
      </c>
      <c r="AI3237">
        <f t="shared" si="50"/>
        <v>5616.6380852030579</v>
      </c>
      <c r="AJ3237">
        <v>3</v>
      </c>
      <c r="AK3237" t="b">
        <v>0</v>
      </c>
      <c r="AL3237" t="b">
        <v>0</v>
      </c>
      <c r="AM3237" t="s">
        <v>576</v>
      </c>
      <c r="AN3237" s="1">
        <v>40405</v>
      </c>
      <c r="AO3237" s="1">
        <v>40480</v>
      </c>
      <c r="AP3237" s="1">
        <v>40571</v>
      </c>
      <c r="AQ3237" s="1">
        <v>40555</v>
      </c>
    </row>
    <row r="3238" spans="1:43">
      <c r="A3238" t="s">
        <v>5989</v>
      </c>
      <c r="C3238" t="s">
        <v>130</v>
      </c>
      <c r="D3238" t="s">
        <v>128</v>
      </c>
      <c r="E3238">
        <v>90004</v>
      </c>
      <c r="F3238" t="s">
        <v>75</v>
      </c>
      <c r="G3238" t="s">
        <v>271</v>
      </c>
      <c r="H3238" t="s">
        <v>130</v>
      </c>
      <c r="I3238" t="b">
        <v>0</v>
      </c>
      <c r="J3238" t="b">
        <v>0</v>
      </c>
      <c r="K3238" t="b">
        <v>1</v>
      </c>
      <c r="L3238" t="b">
        <v>0</v>
      </c>
      <c r="M3238" t="b">
        <v>0</v>
      </c>
      <c r="N3238" t="b">
        <v>0</v>
      </c>
      <c r="O3238" t="s">
        <v>57</v>
      </c>
      <c r="P3238" t="b">
        <v>1</v>
      </c>
      <c r="Q3238" t="b">
        <v>0</v>
      </c>
      <c r="R3238" t="s">
        <v>58</v>
      </c>
      <c r="S3238" t="s">
        <v>59</v>
      </c>
      <c r="T3238" t="s">
        <v>119</v>
      </c>
      <c r="U3238" t="s">
        <v>59</v>
      </c>
      <c r="V3238" t="s">
        <v>60</v>
      </c>
      <c r="W3238" t="s">
        <v>114</v>
      </c>
      <c r="X3238" t="s">
        <v>62</v>
      </c>
      <c r="Y3238" t="s">
        <v>63</v>
      </c>
      <c r="Z3238">
        <v>31.34</v>
      </c>
      <c r="AA3238">
        <v>28.68</v>
      </c>
      <c r="AB3238">
        <v>4.7</v>
      </c>
      <c r="AC3238">
        <v>35</v>
      </c>
      <c r="AD3238">
        <v>413.17</v>
      </c>
      <c r="AE3238">
        <v>486.08</v>
      </c>
      <c r="AF3238">
        <v>35</v>
      </c>
      <c r="AG3238" t="b">
        <v>1</v>
      </c>
      <c r="AH3238">
        <v>486.08</v>
      </c>
      <c r="AI3238">
        <f t="shared" si="50"/>
        <v>5621.1356391931595</v>
      </c>
      <c r="AJ3238">
        <v>2</v>
      </c>
      <c r="AK3238" t="b">
        <v>0</v>
      </c>
      <c r="AL3238" t="b">
        <v>1</v>
      </c>
      <c r="AM3238" t="s">
        <v>576</v>
      </c>
      <c r="AN3238" s="1">
        <v>40541</v>
      </c>
      <c r="AO3238" s="1">
        <v>40556</v>
      </c>
      <c r="AP3238" s="1">
        <v>40557</v>
      </c>
      <c r="AQ3238" s="1">
        <v>40690</v>
      </c>
    </row>
    <row r="3239" spans="1:43">
      <c r="A3239" t="s">
        <v>5990</v>
      </c>
      <c r="B3239">
        <v>370462002893</v>
      </c>
      <c r="C3239" t="s">
        <v>370</v>
      </c>
      <c r="D3239" t="s">
        <v>67</v>
      </c>
      <c r="E3239">
        <v>28110</v>
      </c>
      <c r="F3239" t="s">
        <v>54</v>
      </c>
      <c r="G3239" t="s">
        <v>831</v>
      </c>
      <c r="H3239" t="s">
        <v>193</v>
      </c>
      <c r="I3239" t="b">
        <v>0</v>
      </c>
      <c r="J3239" t="b">
        <v>0</v>
      </c>
      <c r="K3239" t="b">
        <v>0</v>
      </c>
      <c r="L3239" t="b">
        <v>0</v>
      </c>
      <c r="M3239" t="b">
        <v>0</v>
      </c>
      <c r="N3239" t="b">
        <v>0</v>
      </c>
      <c r="O3239" t="s">
        <v>77</v>
      </c>
      <c r="P3239" t="b">
        <v>0</v>
      </c>
      <c r="Q3239" t="b">
        <v>0</v>
      </c>
      <c r="R3239" t="s">
        <v>104</v>
      </c>
      <c r="S3239" t="s">
        <v>95</v>
      </c>
      <c r="T3239" t="s">
        <v>94</v>
      </c>
      <c r="U3239" t="s">
        <v>95</v>
      </c>
      <c r="V3239" t="s">
        <v>71</v>
      </c>
      <c r="W3239" t="s">
        <v>80</v>
      </c>
      <c r="X3239" t="s">
        <v>62</v>
      </c>
      <c r="Y3239" t="s">
        <v>88</v>
      </c>
      <c r="Z3239">
        <v>34.159999999999997</v>
      </c>
      <c r="AA3239">
        <v>14.52</v>
      </c>
      <c r="AB3239">
        <v>5.12</v>
      </c>
      <c r="AC3239">
        <v>9</v>
      </c>
      <c r="AD3239">
        <v>404.39</v>
      </c>
      <c r="AE3239">
        <v>493.16</v>
      </c>
      <c r="AF3239">
        <v>85</v>
      </c>
      <c r="AG3239" t="b">
        <v>1</v>
      </c>
      <c r="AH3239">
        <v>486.57</v>
      </c>
      <c r="AI3239">
        <f t="shared" si="50"/>
        <v>5694.8504876982161</v>
      </c>
      <c r="AJ3239">
        <v>10</v>
      </c>
      <c r="AK3239" t="b">
        <v>1</v>
      </c>
      <c r="AL3239" t="b">
        <v>0</v>
      </c>
      <c r="AM3239" t="s">
        <v>576</v>
      </c>
      <c r="AN3239" s="1">
        <v>40159</v>
      </c>
      <c r="AO3239" s="1">
        <v>40193</v>
      </c>
      <c r="AP3239" s="1">
        <v>40193</v>
      </c>
      <c r="AQ3239" s="1">
        <v>40315</v>
      </c>
    </row>
    <row r="3240" spans="1:43">
      <c r="A3240" t="s">
        <v>5991</v>
      </c>
      <c r="B3240">
        <v>61389005019</v>
      </c>
      <c r="C3240" t="s">
        <v>301</v>
      </c>
      <c r="D3240" t="s">
        <v>128</v>
      </c>
      <c r="E3240">
        <v>95630</v>
      </c>
      <c r="F3240" t="s">
        <v>75</v>
      </c>
      <c r="G3240" t="s">
        <v>302</v>
      </c>
      <c r="H3240" t="s">
        <v>303</v>
      </c>
      <c r="I3240" t="b">
        <v>0</v>
      </c>
      <c r="J3240" t="b">
        <v>0</v>
      </c>
      <c r="K3240" t="b">
        <v>0</v>
      </c>
      <c r="L3240" t="b">
        <v>0</v>
      </c>
      <c r="M3240" t="b">
        <v>0</v>
      </c>
      <c r="N3240" t="b">
        <v>0</v>
      </c>
      <c r="O3240" t="s">
        <v>57</v>
      </c>
      <c r="P3240" t="b">
        <v>0</v>
      </c>
      <c r="Q3240" t="b">
        <v>0</v>
      </c>
      <c r="R3240" t="s">
        <v>113</v>
      </c>
      <c r="S3240" t="s">
        <v>113</v>
      </c>
      <c r="V3240" t="s">
        <v>60</v>
      </c>
      <c r="W3240" t="s">
        <v>61</v>
      </c>
      <c r="X3240" t="s">
        <v>107</v>
      </c>
      <c r="Y3240" t="s">
        <v>63</v>
      </c>
      <c r="Z3240">
        <v>20.12</v>
      </c>
      <c r="AA3240">
        <v>30.46</v>
      </c>
      <c r="AB3240">
        <v>4.99</v>
      </c>
      <c r="AC3240">
        <v>35</v>
      </c>
      <c r="AD3240">
        <v>423.47</v>
      </c>
      <c r="AE3240">
        <v>486.75</v>
      </c>
      <c r="AF3240">
        <v>45</v>
      </c>
      <c r="AG3240" t="b">
        <v>1</v>
      </c>
      <c r="AH3240">
        <v>486.75</v>
      </c>
      <c r="AI3240">
        <f t="shared" si="50"/>
        <v>5722.0500116388494</v>
      </c>
      <c r="AJ3240">
        <v>1</v>
      </c>
      <c r="AK3240" t="b">
        <v>0</v>
      </c>
      <c r="AL3240" t="b">
        <v>0</v>
      </c>
      <c r="AM3240" t="s">
        <v>576</v>
      </c>
      <c r="AN3240" s="1">
        <v>40331</v>
      </c>
      <c r="AO3240" s="1">
        <v>40420</v>
      </c>
      <c r="AP3240" s="1">
        <v>40421</v>
      </c>
      <c r="AQ3240" s="1">
        <v>40483</v>
      </c>
    </row>
    <row r="3241" spans="1:43">
      <c r="A3241" t="s">
        <v>5992</v>
      </c>
      <c r="C3241" t="s">
        <v>73</v>
      </c>
      <c r="D3241" t="s">
        <v>74</v>
      </c>
      <c r="E3241">
        <v>10457</v>
      </c>
      <c r="F3241" t="s">
        <v>75</v>
      </c>
      <c r="G3241" t="s">
        <v>76</v>
      </c>
      <c r="H3241" t="s">
        <v>73</v>
      </c>
      <c r="I3241" t="b">
        <v>0</v>
      </c>
      <c r="J3241" t="b">
        <v>0</v>
      </c>
      <c r="K3241" t="b">
        <v>0</v>
      </c>
      <c r="L3241" t="b">
        <v>0</v>
      </c>
      <c r="M3241" t="b">
        <v>0</v>
      </c>
      <c r="N3241" t="b">
        <v>0</v>
      </c>
      <c r="O3241" t="s">
        <v>87</v>
      </c>
      <c r="P3241" t="b">
        <v>0</v>
      </c>
      <c r="Q3241" t="b">
        <v>0</v>
      </c>
      <c r="R3241" t="s">
        <v>78</v>
      </c>
      <c r="S3241" t="s">
        <v>79</v>
      </c>
      <c r="T3241" t="s">
        <v>1</v>
      </c>
      <c r="U3241" t="s">
        <v>137</v>
      </c>
      <c r="V3241" t="s">
        <v>71</v>
      </c>
      <c r="W3241" t="s">
        <v>61</v>
      </c>
      <c r="X3241" t="s">
        <v>62</v>
      </c>
      <c r="Y3241" t="s">
        <v>81</v>
      </c>
      <c r="AD3241">
        <v>423.33</v>
      </c>
      <c r="AE3241">
        <v>516.26</v>
      </c>
      <c r="AF3241">
        <v>31</v>
      </c>
      <c r="AG3241" t="b">
        <v>1</v>
      </c>
      <c r="AH3241">
        <v>486.83</v>
      </c>
      <c r="AI3241">
        <f t="shared" si="50"/>
        <v>5734.1594889457947</v>
      </c>
      <c r="AJ3241">
        <v>1</v>
      </c>
      <c r="AK3241" t="b">
        <v>0</v>
      </c>
      <c r="AL3241" t="b">
        <v>0</v>
      </c>
      <c r="AM3241" t="s">
        <v>576</v>
      </c>
      <c r="AN3241" s="1">
        <v>38994</v>
      </c>
      <c r="AO3241" s="1">
        <v>39086</v>
      </c>
      <c r="AQ3241" s="1">
        <v>39203</v>
      </c>
    </row>
    <row r="3242" spans="1:43">
      <c r="A3242" t="s">
        <v>5993</v>
      </c>
      <c r="C3242" t="s">
        <v>2083</v>
      </c>
      <c r="D3242" t="s">
        <v>67</v>
      </c>
      <c r="E3242">
        <v>27832</v>
      </c>
      <c r="F3242" t="s">
        <v>68</v>
      </c>
      <c r="G3242" t="s">
        <v>948</v>
      </c>
      <c r="H3242" t="s">
        <v>949</v>
      </c>
      <c r="I3242" t="b">
        <v>1</v>
      </c>
      <c r="J3242" t="b">
        <v>0</v>
      </c>
      <c r="K3242" t="b">
        <v>0</v>
      </c>
      <c r="L3242" t="b">
        <v>0</v>
      </c>
      <c r="M3242" t="b">
        <v>0</v>
      </c>
      <c r="N3242" t="b">
        <v>0</v>
      </c>
      <c r="O3242" t="s">
        <v>77</v>
      </c>
      <c r="P3242" t="b">
        <v>1</v>
      </c>
      <c r="Q3242" t="b">
        <v>0</v>
      </c>
      <c r="R3242" t="s">
        <v>101</v>
      </c>
      <c r="S3242" t="s">
        <v>95</v>
      </c>
      <c r="W3242" t="s">
        <v>80</v>
      </c>
      <c r="X3242" t="s">
        <v>62</v>
      </c>
      <c r="Y3242" t="s">
        <v>151</v>
      </c>
      <c r="AD3242">
        <v>423.33</v>
      </c>
      <c r="AE3242">
        <v>516.26</v>
      </c>
      <c r="AF3242">
        <v>4</v>
      </c>
      <c r="AG3242" t="b">
        <v>1</v>
      </c>
      <c r="AH3242">
        <v>486.83</v>
      </c>
      <c r="AI3242">
        <f t="shared" si="50"/>
        <v>5734.1594889457947</v>
      </c>
      <c r="AJ3242">
        <v>1</v>
      </c>
      <c r="AK3242" t="b">
        <v>0</v>
      </c>
      <c r="AL3242" t="b">
        <v>0</v>
      </c>
      <c r="AM3242" t="s">
        <v>576</v>
      </c>
      <c r="AN3242" s="1">
        <v>38321</v>
      </c>
      <c r="AO3242" s="1">
        <v>38382</v>
      </c>
      <c r="AP3242" s="1">
        <v>38443</v>
      </c>
      <c r="AQ3242" s="1">
        <v>38563</v>
      </c>
    </row>
    <row r="3243" spans="1:43">
      <c r="A3243" t="s">
        <v>5994</v>
      </c>
      <c r="B3243">
        <v>170993005102</v>
      </c>
      <c r="C3243" t="s">
        <v>181</v>
      </c>
      <c r="D3243" t="s">
        <v>182</v>
      </c>
      <c r="E3243">
        <v>60609</v>
      </c>
      <c r="F3243" t="s">
        <v>75</v>
      </c>
      <c r="G3243" t="s">
        <v>1680</v>
      </c>
      <c r="H3243" t="s">
        <v>184</v>
      </c>
      <c r="I3243" t="b">
        <v>1</v>
      </c>
      <c r="J3243" t="b">
        <v>0</v>
      </c>
      <c r="K3243" t="b">
        <v>1</v>
      </c>
      <c r="L3243" t="b">
        <v>0</v>
      </c>
      <c r="M3243" t="b">
        <v>0</v>
      </c>
      <c r="N3243" t="b">
        <v>0</v>
      </c>
      <c r="O3243" t="s">
        <v>77</v>
      </c>
      <c r="P3243" t="b">
        <v>0</v>
      </c>
      <c r="Q3243" t="b">
        <v>0</v>
      </c>
      <c r="R3243" t="s">
        <v>58</v>
      </c>
      <c r="S3243" t="s">
        <v>59</v>
      </c>
      <c r="T3243" t="s">
        <v>769</v>
      </c>
      <c r="U3243" t="s">
        <v>137</v>
      </c>
      <c r="V3243" t="s">
        <v>71</v>
      </c>
      <c r="W3243" t="s">
        <v>114</v>
      </c>
      <c r="X3243" t="s">
        <v>62</v>
      </c>
      <c r="Y3243" t="s">
        <v>63</v>
      </c>
      <c r="Z3243">
        <v>35.32</v>
      </c>
      <c r="AA3243">
        <v>0</v>
      </c>
      <c r="AB3243">
        <v>8.83</v>
      </c>
      <c r="AC3243">
        <v>17</v>
      </c>
      <c r="AD3243">
        <v>414</v>
      </c>
      <c r="AE3243">
        <v>504.88</v>
      </c>
      <c r="AF3243">
        <v>27</v>
      </c>
      <c r="AG3243" t="b">
        <v>1</v>
      </c>
      <c r="AH3243">
        <v>487.06</v>
      </c>
      <c r="AI3243">
        <f t="shared" si="50"/>
        <v>5769.0455362032726</v>
      </c>
      <c r="AJ3243">
        <v>1</v>
      </c>
      <c r="AK3243" t="b">
        <v>0</v>
      </c>
      <c r="AL3243" t="b">
        <v>0</v>
      </c>
      <c r="AM3243" t="s">
        <v>576</v>
      </c>
      <c r="AN3243" s="1">
        <v>39787</v>
      </c>
      <c r="AO3243" s="1">
        <v>39905</v>
      </c>
      <c r="AP3243" s="1">
        <v>40045</v>
      </c>
      <c r="AQ3243" s="1">
        <v>39935</v>
      </c>
    </row>
    <row r="3244" spans="1:43">
      <c r="A3244" t="s">
        <v>5995</v>
      </c>
      <c r="B3244">
        <v>171446001796</v>
      </c>
      <c r="C3244" t="s">
        <v>3925</v>
      </c>
      <c r="D3244" t="s">
        <v>182</v>
      </c>
      <c r="E3244">
        <v>60202</v>
      </c>
      <c r="F3244" t="s">
        <v>75</v>
      </c>
      <c r="G3244" t="s">
        <v>3926</v>
      </c>
      <c r="H3244" t="s">
        <v>184</v>
      </c>
      <c r="I3244" t="b">
        <v>0</v>
      </c>
      <c r="J3244" t="b">
        <v>0</v>
      </c>
      <c r="K3244" t="b">
        <v>0</v>
      </c>
      <c r="L3244" t="b">
        <v>0</v>
      </c>
      <c r="M3244" t="b">
        <v>0</v>
      </c>
      <c r="N3244" t="b">
        <v>0</v>
      </c>
      <c r="O3244" t="s">
        <v>77</v>
      </c>
      <c r="P3244" t="b">
        <v>0</v>
      </c>
      <c r="Q3244" t="b">
        <v>0</v>
      </c>
      <c r="R3244" t="s">
        <v>58</v>
      </c>
      <c r="S3244" t="s">
        <v>59</v>
      </c>
      <c r="T3244" t="s">
        <v>230</v>
      </c>
      <c r="U3244" t="s">
        <v>59</v>
      </c>
      <c r="V3244" t="s">
        <v>60</v>
      </c>
      <c r="W3244" t="s">
        <v>61</v>
      </c>
      <c r="X3244" t="s">
        <v>62</v>
      </c>
      <c r="Y3244" t="s">
        <v>63</v>
      </c>
      <c r="Z3244">
        <v>36.58</v>
      </c>
      <c r="AA3244">
        <v>0</v>
      </c>
      <c r="AB3244">
        <v>9.15</v>
      </c>
      <c r="AC3244">
        <v>17</v>
      </c>
      <c r="AD3244">
        <v>429</v>
      </c>
      <c r="AE3244">
        <v>523.16999999999996</v>
      </c>
      <c r="AF3244">
        <v>15</v>
      </c>
      <c r="AG3244" t="b">
        <v>1</v>
      </c>
      <c r="AH3244">
        <v>487.06</v>
      </c>
      <c r="AI3244">
        <f t="shared" si="50"/>
        <v>5769.0455362032726</v>
      </c>
      <c r="AJ3244">
        <v>7</v>
      </c>
      <c r="AK3244" t="b">
        <v>0</v>
      </c>
      <c r="AL3244" t="b">
        <v>0</v>
      </c>
      <c r="AM3244" t="s">
        <v>576</v>
      </c>
      <c r="AN3244" s="1">
        <v>39381</v>
      </c>
      <c r="AO3244" s="1">
        <v>39410</v>
      </c>
      <c r="AP3244" s="1">
        <v>39519</v>
      </c>
      <c r="AQ3244" s="1">
        <v>39620</v>
      </c>
    </row>
    <row r="3245" spans="1:43">
      <c r="A3245" t="s">
        <v>5996</v>
      </c>
      <c r="C3245" t="s">
        <v>181</v>
      </c>
      <c r="D3245" t="s">
        <v>182</v>
      </c>
      <c r="E3245">
        <v>60612</v>
      </c>
      <c r="F3245" t="s">
        <v>75</v>
      </c>
      <c r="G3245" t="s">
        <v>1680</v>
      </c>
      <c r="H3245" t="s">
        <v>184</v>
      </c>
      <c r="I3245" t="b">
        <v>1</v>
      </c>
      <c r="J3245" t="b">
        <v>0</v>
      </c>
      <c r="K3245" t="b">
        <v>0</v>
      </c>
      <c r="L3245" t="b">
        <v>0</v>
      </c>
      <c r="M3245" t="b">
        <v>0</v>
      </c>
      <c r="N3245" t="b">
        <v>0</v>
      </c>
      <c r="O3245" t="s">
        <v>87</v>
      </c>
      <c r="P3245" t="b">
        <v>1</v>
      </c>
      <c r="Q3245" t="b">
        <v>0</v>
      </c>
      <c r="R3245" t="s">
        <v>58</v>
      </c>
      <c r="S3245" t="s">
        <v>59</v>
      </c>
      <c r="V3245" t="s">
        <v>60</v>
      </c>
      <c r="W3245" t="s">
        <v>114</v>
      </c>
      <c r="X3245" t="s">
        <v>62</v>
      </c>
      <c r="Y3245" t="s">
        <v>88</v>
      </c>
      <c r="Z3245">
        <v>0</v>
      </c>
      <c r="AA3245">
        <v>0</v>
      </c>
      <c r="AB3245">
        <v>5.6</v>
      </c>
      <c r="AC3245">
        <v>35</v>
      </c>
      <c r="AD3245">
        <v>414.07</v>
      </c>
      <c r="AE3245">
        <v>487.14</v>
      </c>
      <c r="AF3245">
        <v>242</v>
      </c>
      <c r="AG3245" t="b">
        <v>1</v>
      </c>
      <c r="AH3245">
        <v>487.15</v>
      </c>
      <c r="AI3245">
        <f t="shared" si="50"/>
        <v>5782.7253981735848</v>
      </c>
      <c r="AJ3245">
        <v>2</v>
      </c>
      <c r="AK3245" t="b">
        <v>1</v>
      </c>
      <c r="AL3245" t="b">
        <v>0</v>
      </c>
      <c r="AM3245" t="s">
        <v>576</v>
      </c>
      <c r="AN3245" s="1">
        <v>40578</v>
      </c>
      <c r="AO3245" s="1">
        <v>40591</v>
      </c>
      <c r="AP3245" s="1">
        <v>40602</v>
      </c>
      <c r="AQ3245" s="1">
        <v>40725</v>
      </c>
    </row>
    <row r="3246" spans="1:43">
      <c r="A3246" t="s">
        <v>5997</v>
      </c>
      <c r="B3246">
        <v>63441005668</v>
      </c>
      <c r="C3246" t="s">
        <v>205</v>
      </c>
      <c r="D3246" t="s">
        <v>128</v>
      </c>
      <c r="E3246">
        <v>94123</v>
      </c>
      <c r="F3246" t="s">
        <v>75</v>
      </c>
      <c r="G3246" t="s">
        <v>206</v>
      </c>
      <c r="H3246" t="s">
        <v>205</v>
      </c>
      <c r="I3246" t="b">
        <v>0</v>
      </c>
      <c r="J3246" t="b">
        <v>0</v>
      </c>
      <c r="K3246" t="b">
        <v>0</v>
      </c>
      <c r="L3246" t="b">
        <v>0</v>
      </c>
      <c r="M3246" t="b">
        <v>0</v>
      </c>
      <c r="N3246" t="b">
        <v>0</v>
      </c>
      <c r="O3246" t="s">
        <v>57</v>
      </c>
      <c r="P3246" t="b">
        <v>0</v>
      </c>
      <c r="Q3246" t="b">
        <v>0</v>
      </c>
      <c r="R3246" t="s">
        <v>58</v>
      </c>
      <c r="S3246" t="s">
        <v>59</v>
      </c>
      <c r="T3246" t="s">
        <v>119</v>
      </c>
      <c r="U3246" t="s">
        <v>59</v>
      </c>
      <c r="V3246" t="s">
        <v>60</v>
      </c>
      <c r="W3246" t="s">
        <v>114</v>
      </c>
      <c r="X3246" t="s">
        <v>62</v>
      </c>
      <c r="Y3246" t="s">
        <v>81</v>
      </c>
      <c r="Z3246">
        <v>0</v>
      </c>
      <c r="AA3246">
        <v>31.36</v>
      </c>
      <c r="AB3246">
        <v>5.14</v>
      </c>
      <c r="AC3246">
        <v>35</v>
      </c>
      <c r="AD3246">
        <v>414.26</v>
      </c>
      <c r="AE3246">
        <v>487.36</v>
      </c>
      <c r="AF3246">
        <v>60</v>
      </c>
      <c r="AG3246" t="b">
        <v>1</v>
      </c>
      <c r="AH3246">
        <v>487.36</v>
      </c>
      <c r="AI3246">
        <f t="shared" si="50"/>
        <v>5814.708076104328</v>
      </c>
      <c r="AJ3246">
        <v>6</v>
      </c>
      <c r="AK3246" t="b">
        <v>0</v>
      </c>
      <c r="AL3246" t="b">
        <v>0</v>
      </c>
      <c r="AM3246" t="s">
        <v>576</v>
      </c>
      <c r="AN3246" s="1">
        <v>40425</v>
      </c>
      <c r="AO3246" s="1">
        <v>40469</v>
      </c>
      <c r="AP3246" s="1">
        <v>40470</v>
      </c>
      <c r="AQ3246" s="1">
        <v>40481</v>
      </c>
    </row>
    <row r="3247" spans="1:43">
      <c r="A3247" t="s">
        <v>5998</v>
      </c>
      <c r="C3247" t="s">
        <v>221</v>
      </c>
      <c r="D3247" t="s">
        <v>222</v>
      </c>
      <c r="E3247">
        <v>38122</v>
      </c>
      <c r="F3247" t="s">
        <v>75</v>
      </c>
      <c r="G3247" t="s">
        <v>223</v>
      </c>
      <c r="H3247" t="s">
        <v>224</v>
      </c>
      <c r="I3247" t="b">
        <v>0</v>
      </c>
      <c r="J3247" t="b">
        <v>0</v>
      </c>
      <c r="K3247" t="b">
        <v>0</v>
      </c>
      <c r="L3247" t="b">
        <v>0</v>
      </c>
      <c r="M3247" t="b">
        <v>0</v>
      </c>
      <c r="N3247" t="b">
        <v>0</v>
      </c>
      <c r="O3247" t="s">
        <v>87</v>
      </c>
      <c r="P3247" t="b">
        <v>1</v>
      </c>
      <c r="Q3247" t="b">
        <v>0</v>
      </c>
      <c r="R3247" t="s">
        <v>119</v>
      </c>
      <c r="S3247" t="s">
        <v>59</v>
      </c>
      <c r="V3247" t="s">
        <v>71</v>
      </c>
      <c r="W3247" t="s">
        <v>114</v>
      </c>
      <c r="X3247" t="s">
        <v>62</v>
      </c>
      <c r="Y3247" t="s">
        <v>88</v>
      </c>
      <c r="Z3247">
        <v>0</v>
      </c>
      <c r="AA3247">
        <v>0</v>
      </c>
      <c r="AB3247">
        <v>5.61</v>
      </c>
      <c r="AC3247">
        <v>35</v>
      </c>
      <c r="AD3247">
        <v>414.61</v>
      </c>
      <c r="AE3247">
        <v>487.78</v>
      </c>
      <c r="AF3247">
        <v>55</v>
      </c>
      <c r="AG3247" t="b">
        <v>1</v>
      </c>
      <c r="AH3247">
        <v>487.77</v>
      </c>
      <c r="AI3247">
        <f t="shared" si="50"/>
        <v>5877.4046473024309</v>
      </c>
      <c r="AJ3247">
        <v>11</v>
      </c>
      <c r="AK3247" t="b">
        <v>1</v>
      </c>
      <c r="AL3247" t="b">
        <v>0</v>
      </c>
      <c r="AM3247" t="s">
        <v>576</v>
      </c>
      <c r="AN3247" s="1">
        <v>40580</v>
      </c>
      <c r="AO3247" s="1">
        <v>40613</v>
      </c>
      <c r="AQ3247" s="1">
        <v>40727</v>
      </c>
    </row>
    <row r="3248" spans="1:43">
      <c r="A3248" t="s">
        <v>5999</v>
      </c>
      <c r="B3248">
        <v>130102002099</v>
      </c>
      <c r="C3248" t="s">
        <v>1552</v>
      </c>
      <c r="D3248" t="s">
        <v>280</v>
      </c>
      <c r="E3248">
        <v>31401</v>
      </c>
      <c r="F3248" t="s">
        <v>75</v>
      </c>
      <c r="G3248" t="s">
        <v>1553</v>
      </c>
      <c r="H3248" t="s">
        <v>1554</v>
      </c>
      <c r="I3248" t="b">
        <v>0</v>
      </c>
      <c r="J3248" t="b">
        <v>0</v>
      </c>
      <c r="K3248" t="b">
        <v>0</v>
      </c>
      <c r="L3248" t="b">
        <v>0</v>
      </c>
      <c r="M3248" t="b">
        <v>0</v>
      </c>
      <c r="N3248" t="b">
        <v>0</v>
      </c>
      <c r="O3248" t="s">
        <v>77</v>
      </c>
      <c r="P3248" t="b">
        <v>0</v>
      </c>
      <c r="Q3248" t="b">
        <v>0</v>
      </c>
      <c r="R3248" t="s">
        <v>119</v>
      </c>
      <c r="S3248" t="s">
        <v>59</v>
      </c>
      <c r="T3248" t="s">
        <v>155</v>
      </c>
      <c r="U3248" t="s">
        <v>137</v>
      </c>
      <c r="V3248" t="s">
        <v>60</v>
      </c>
      <c r="W3248" t="s">
        <v>114</v>
      </c>
      <c r="X3248" t="s">
        <v>62</v>
      </c>
      <c r="Y3248" t="s">
        <v>63</v>
      </c>
      <c r="Z3248">
        <v>12.57</v>
      </c>
      <c r="AA3248">
        <v>14.36</v>
      </c>
      <c r="AB3248">
        <v>5.39</v>
      </c>
      <c r="AC3248">
        <v>9</v>
      </c>
      <c r="AD3248">
        <v>400.3</v>
      </c>
      <c r="AE3248">
        <v>488.17</v>
      </c>
      <c r="AF3248">
        <v>16</v>
      </c>
      <c r="AG3248" t="b">
        <v>0</v>
      </c>
      <c r="AH3248">
        <v>488.17</v>
      </c>
      <c r="AI3248">
        <f t="shared" si="50"/>
        <v>5938.8960338371753</v>
      </c>
      <c r="AJ3248">
        <v>2</v>
      </c>
      <c r="AK3248" t="b">
        <v>1</v>
      </c>
      <c r="AL3248" t="b">
        <v>0</v>
      </c>
      <c r="AM3248" t="s">
        <v>576</v>
      </c>
      <c r="AN3248" s="1">
        <v>40198</v>
      </c>
      <c r="AO3248" s="1">
        <v>40273</v>
      </c>
      <c r="AP3248" s="1">
        <v>40273</v>
      </c>
      <c r="AQ3248" s="1">
        <v>40355</v>
      </c>
    </row>
    <row r="3249" spans="1:43">
      <c r="A3249" t="s">
        <v>6000</v>
      </c>
      <c r="B3249">
        <v>62271002850</v>
      </c>
      <c r="C3249" t="s">
        <v>130</v>
      </c>
      <c r="D3249" t="s">
        <v>128</v>
      </c>
      <c r="E3249">
        <v>90063</v>
      </c>
      <c r="F3249" t="s">
        <v>54</v>
      </c>
      <c r="G3249" t="s">
        <v>271</v>
      </c>
      <c r="H3249" t="s">
        <v>130</v>
      </c>
      <c r="I3249" t="b">
        <v>0</v>
      </c>
      <c r="J3249" t="b">
        <v>1</v>
      </c>
      <c r="K3249" t="b">
        <v>0</v>
      </c>
      <c r="L3249" t="b">
        <v>0</v>
      </c>
      <c r="M3249" t="b">
        <v>0</v>
      </c>
      <c r="N3249" t="b">
        <v>0</v>
      </c>
      <c r="O3249" t="s">
        <v>87</v>
      </c>
      <c r="P3249" t="b">
        <v>0</v>
      </c>
      <c r="Q3249" t="b">
        <v>0</v>
      </c>
      <c r="R3249" t="s">
        <v>99</v>
      </c>
      <c r="S3249" t="s">
        <v>100</v>
      </c>
      <c r="V3249" t="s">
        <v>60</v>
      </c>
      <c r="W3249" t="s">
        <v>61</v>
      </c>
      <c r="X3249" t="s">
        <v>62</v>
      </c>
      <c r="Y3249" t="s">
        <v>151</v>
      </c>
      <c r="Z3249">
        <v>32.99</v>
      </c>
      <c r="AA3249">
        <v>23.92</v>
      </c>
      <c r="AB3249">
        <v>4.95</v>
      </c>
      <c r="AC3249">
        <v>9</v>
      </c>
      <c r="AD3249">
        <v>400.81</v>
      </c>
      <c r="AE3249">
        <v>488.79</v>
      </c>
      <c r="AF3249">
        <v>130</v>
      </c>
      <c r="AG3249" t="b">
        <v>1</v>
      </c>
      <c r="AH3249">
        <v>488.79</v>
      </c>
      <c r="AI3249">
        <f t="shared" si="50"/>
        <v>6034.8400829660213</v>
      </c>
      <c r="AJ3249">
        <v>2</v>
      </c>
      <c r="AK3249" t="b">
        <v>1</v>
      </c>
      <c r="AL3249" t="b">
        <v>0</v>
      </c>
      <c r="AM3249" t="s">
        <v>576</v>
      </c>
      <c r="AN3249" s="1">
        <v>40091</v>
      </c>
      <c r="AO3249" s="1">
        <v>40162</v>
      </c>
      <c r="AP3249" s="1">
        <v>40249</v>
      </c>
      <c r="AQ3249" s="1">
        <v>40246</v>
      </c>
    </row>
    <row r="3250" spans="1:43">
      <c r="A3250" t="s">
        <v>6001</v>
      </c>
      <c r="B3250">
        <v>62805004313</v>
      </c>
      <c r="C3250" t="s">
        <v>93</v>
      </c>
      <c r="D3250" t="s">
        <v>128</v>
      </c>
      <c r="E3250">
        <v>94608</v>
      </c>
      <c r="F3250" t="s">
        <v>75</v>
      </c>
      <c r="G3250" t="s">
        <v>244</v>
      </c>
      <c r="H3250" t="s">
        <v>245</v>
      </c>
      <c r="I3250" t="b">
        <v>0</v>
      </c>
      <c r="J3250" t="b">
        <v>0</v>
      </c>
      <c r="K3250" t="b">
        <v>0</v>
      </c>
      <c r="L3250" t="b">
        <v>0</v>
      </c>
      <c r="M3250" t="b">
        <v>0</v>
      </c>
      <c r="N3250" t="b">
        <v>0</v>
      </c>
      <c r="O3250" t="s">
        <v>57</v>
      </c>
      <c r="P3250" t="b">
        <v>0</v>
      </c>
      <c r="Q3250" t="b">
        <v>0</v>
      </c>
      <c r="R3250" t="s">
        <v>211</v>
      </c>
      <c r="S3250" t="s">
        <v>100</v>
      </c>
      <c r="T3250" t="s">
        <v>211</v>
      </c>
      <c r="U3250" t="s">
        <v>100</v>
      </c>
      <c r="V3250" t="s">
        <v>71</v>
      </c>
      <c r="W3250" t="s">
        <v>61</v>
      </c>
      <c r="X3250" t="s">
        <v>62</v>
      </c>
      <c r="Y3250" t="s">
        <v>81</v>
      </c>
      <c r="Z3250">
        <v>35.17</v>
      </c>
      <c r="AA3250">
        <v>25.5</v>
      </c>
      <c r="AB3250">
        <v>8.7899999999999991</v>
      </c>
      <c r="AC3250">
        <v>17</v>
      </c>
      <c r="AD3250">
        <v>438</v>
      </c>
      <c r="AE3250">
        <v>534.15</v>
      </c>
      <c r="AF3250">
        <v>250</v>
      </c>
      <c r="AG3250" t="b">
        <v>0</v>
      </c>
      <c r="AH3250">
        <v>488.82</v>
      </c>
      <c r="AI3250">
        <f t="shared" si="50"/>
        <v>6039.5020369561225</v>
      </c>
      <c r="AJ3250">
        <v>7</v>
      </c>
      <c r="AK3250" t="b">
        <v>0</v>
      </c>
      <c r="AL3250" t="b">
        <v>0</v>
      </c>
      <c r="AM3250" t="s">
        <v>576</v>
      </c>
      <c r="AN3250" s="1">
        <v>39419</v>
      </c>
      <c r="AO3250" s="1">
        <v>39509</v>
      </c>
      <c r="AP3250" s="1">
        <v>39582</v>
      </c>
      <c r="AQ3250" s="1">
        <v>39659</v>
      </c>
    </row>
    <row r="3251" spans="1:43">
      <c r="A3251" t="s">
        <v>6002</v>
      </c>
      <c r="B3251">
        <v>530270001833</v>
      </c>
      <c r="C3251" t="s">
        <v>5279</v>
      </c>
      <c r="D3251" t="s">
        <v>110</v>
      </c>
      <c r="E3251">
        <v>98684</v>
      </c>
      <c r="F3251" t="s">
        <v>75</v>
      </c>
      <c r="G3251" t="s">
        <v>5280</v>
      </c>
      <c r="H3251" t="s">
        <v>229</v>
      </c>
      <c r="I3251" t="b">
        <v>0</v>
      </c>
      <c r="J3251" t="b">
        <v>0</v>
      </c>
      <c r="K3251" t="b">
        <v>0</v>
      </c>
      <c r="L3251" t="b">
        <v>0</v>
      </c>
      <c r="M3251" t="b">
        <v>0</v>
      </c>
      <c r="N3251" t="b">
        <v>0</v>
      </c>
      <c r="O3251" t="s">
        <v>57</v>
      </c>
      <c r="P3251" t="b">
        <v>0</v>
      </c>
      <c r="Q3251" t="b">
        <v>0</v>
      </c>
      <c r="R3251" t="s">
        <v>104</v>
      </c>
      <c r="S3251" t="s">
        <v>95</v>
      </c>
      <c r="T3251" t="s">
        <v>94</v>
      </c>
      <c r="U3251" t="s">
        <v>95</v>
      </c>
      <c r="V3251" t="s">
        <v>71</v>
      </c>
      <c r="W3251" t="s">
        <v>80</v>
      </c>
      <c r="X3251" t="s">
        <v>62</v>
      </c>
      <c r="Y3251" t="s">
        <v>81</v>
      </c>
      <c r="Z3251">
        <v>33.21</v>
      </c>
      <c r="AA3251">
        <v>21.59</v>
      </c>
      <c r="AB3251">
        <v>4.9800000000000004</v>
      </c>
      <c r="AC3251">
        <v>9</v>
      </c>
      <c r="AD3251">
        <v>400.88</v>
      </c>
      <c r="AE3251">
        <v>488.88</v>
      </c>
      <c r="AF3251">
        <v>25</v>
      </c>
      <c r="AG3251" t="b">
        <v>1</v>
      </c>
      <c r="AH3251">
        <v>488.88</v>
      </c>
      <c r="AI3251">
        <f t="shared" si="50"/>
        <v>6048.8313449363341</v>
      </c>
      <c r="AJ3251">
        <v>10</v>
      </c>
      <c r="AK3251" t="b">
        <v>0</v>
      </c>
      <c r="AL3251" t="b">
        <v>0</v>
      </c>
      <c r="AM3251" t="s">
        <v>576</v>
      </c>
      <c r="AN3251" s="1">
        <v>40087</v>
      </c>
      <c r="AO3251" s="1">
        <v>40099</v>
      </c>
      <c r="AP3251" s="1">
        <v>40155</v>
      </c>
      <c r="AQ3251" s="1">
        <v>40243</v>
      </c>
    </row>
    <row r="3252" spans="1:43">
      <c r="A3252" t="s">
        <v>6003</v>
      </c>
      <c r="C3252" t="s">
        <v>73</v>
      </c>
      <c r="D3252" t="s">
        <v>74</v>
      </c>
      <c r="E3252">
        <v>10451</v>
      </c>
      <c r="F3252" t="s">
        <v>75</v>
      </c>
      <c r="G3252" t="s">
        <v>117</v>
      </c>
      <c r="H3252" t="s">
        <v>73</v>
      </c>
      <c r="I3252" t="b">
        <v>0</v>
      </c>
      <c r="J3252" t="b">
        <v>0</v>
      </c>
      <c r="K3252" t="b">
        <v>0</v>
      </c>
      <c r="L3252" t="b">
        <v>0</v>
      </c>
      <c r="M3252" t="b">
        <v>0</v>
      </c>
      <c r="N3252" t="b">
        <v>0</v>
      </c>
      <c r="O3252" t="s">
        <v>77</v>
      </c>
      <c r="P3252" t="b">
        <v>0</v>
      </c>
      <c r="Q3252" t="b">
        <v>0</v>
      </c>
      <c r="R3252" t="s">
        <v>119</v>
      </c>
      <c r="S3252" t="s">
        <v>59</v>
      </c>
      <c r="T3252" t="s">
        <v>113</v>
      </c>
      <c r="U3252" t="s">
        <v>113</v>
      </c>
      <c r="V3252" t="s">
        <v>60</v>
      </c>
      <c r="W3252" t="s">
        <v>61</v>
      </c>
      <c r="X3252" t="s">
        <v>62</v>
      </c>
      <c r="Y3252" t="s">
        <v>63</v>
      </c>
      <c r="Z3252">
        <v>3.97</v>
      </c>
      <c r="AA3252">
        <v>0</v>
      </c>
      <c r="AB3252">
        <v>5.95</v>
      </c>
      <c r="AC3252">
        <v>35</v>
      </c>
      <c r="AD3252">
        <v>441.69</v>
      </c>
      <c r="AE3252">
        <v>519.64</v>
      </c>
      <c r="AF3252">
        <v>23</v>
      </c>
      <c r="AG3252" t="b">
        <v>0</v>
      </c>
      <c r="AH3252">
        <v>489.28</v>
      </c>
      <c r="AI3252">
        <f t="shared" si="50"/>
        <v>6111.2107314710693</v>
      </c>
      <c r="AJ3252">
        <v>47</v>
      </c>
      <c r="AK3252" t="b">
        <v>1</v>
      </c>
      <c r="AL3252" t="b">
        <v>0</v>
      </c>
      <c r="AM3252" t="s">
        <v>576</v>
      </c>
      <c r="AN3252" s="1">
        <v>40572</v>
      </c>
      <c r="AO3252" s="1">
        <v>40582</v>
      </c>
      <c r="AP3252" s="1">
        <v>40619</v>
      </c>
      <c r="AQ3252" s="1">
        <v>40720</v>
      </c>
    </row>
    <row r="3253" spans="1:43">
      <c r="A3253" t="s">
        <v>6004</v>
      </c>
      <c r="B3253">
        <v>181236001966</v>
      </c>
      <c r="C3253" t="s">
        <v>523</v>
      </c>
      <c r="D3253" t="s">
        <v>368</v>
      </c>
      <c r="E3253">
        <v>46229</v>
      </c>
      <c r="F3253" t="s">
        <v>75</v>
      </c>
      <c r="G3253" t="s">
        <v>524</v>
      </c>
      <c r="H3253" t="s">
        <v>525</v>
      </c>
      <c r="I3253" t="b">
        <v>0</v>
      </c>
      <c r="J3253" t="b">
        <v>0</v>
      </c>
      <c r="K3253" t="b">
        <v>0</v>
      </c>
      <c r="L3253" t="b">
        <v>0</v>
      </c>
      <c r="M3253" t="b">
        <v>0</v>
      </c>
      <c r="N3253" t="b">
        <v>0</v>
      </c>
      <c r="O3253" t="s">
        <v>57</v>
      </c>
      <c r="P3253" t="b">
        <v>0</v>
      </c>
      <c r="Q3253" t="b">
        <v>0</v>
      </c>
      <c r="R3253" t="s">
        <v>99</v>
      </c>
      <c r="S3253" t="s">
        <v>100</v>
      </c>
      <c r="T3253" t="s">
        <v>99</v>
      </c>
      <c r="U3253" t="s">
        <v>100</v>
      </c>
      <c r="V3253" t="s">
        <v>60</v>
      </c>
      <c r="W3253" t="s">
        <v>61</v>
      </c>
      <c r="X3253" t="s">
        <v>62</v>
      </c>
      <c r="Y3253" t="s">
        <v>81</v>
      </c>
      <c r="Z3253">
        <v>35.5</v>
      </c>
      <c r="AA3253">
        <v>0</v>
      </c>
      <c r="AB3253">
        <v>8.8800000000000008</v>
      </c>
      <c r="AC3253">
        <v>17</v>
      </c>
      <c r="AD3253">
        <v>416</v>
      </c>
      <c r="AE3253">
        <v>507.32</v>
      </c>
      <c r="AF3253">
        <v>200</v>
      </c>
      <c r="AG3253" t="b">
        <v>1</v>
      </c>
      <c r="AH3253">
        <v>489.41</v>
      </c>
      <c r="AI3253">
        <f t="shared" si="50"/>
        <v>6131.5529320948672</v>
      </c>
      <c r="AJ3253">
        <v>1</v>
      </c>
      <c r="AK3253" t="b">
        <v>0</v>
      </c>
      <c r="AL3253" t="b">
        <v>0</v>
      </c>
      <c r="AM3253" t="s">
        <v>576</v>
      </c>
      <c r="AN3253" s="1">
        <v>39596</v>
      </c>
      <c r="AO3253" s="1">
        <v>39640</v>
      </c>
      <c r="AP3253" s="1">
        <v>39813</v>
      </c>
      <c r="AQ3253" s="1">
        <v>39744</v>
      </c>
    </row>
    <row r="3254" spans="1:43">
      <c r="A3254" t="s">
        <v>6005</v>
      </c>
      <c r="B3254">
        <v>530771001173</v>
      </c>
      <c r="C3254" t="s">
        <v>1226</v>
      </c>
      <c r="D3254" t="s">
        <v>110</v>
      </c>
      <c r="E3254">
        <v>98122</v>
      </c>
      <c r="F3254" t="s">
        <v>75</v>
      </c>
      <c r="G3254" t="s">
        <v>1227</v>
      </c>
      <c r="H3254" t="s">
        <v>675</v>
      </c>
      <c r="I3254" t="b">
        <v>0</v>
      </c>
      <c r="J3254" t="b">
        <v>0</v>
      </c>
      <c r="K3254" t="b">
        <v>0</v>
      </c>
      <c r="L3254" t="b">
        <v>0</v>
      </c>
      <c r="M3254" t="b">
        <v>0</v>
      </c>
      <c r="N3254" t="b">
        <v>0</v>
      </c>
      <c r="O3254" t="s">
        <v>87</v>
      </c>
      <c r="P3254" t="b">
        <v>0</v>
      </c>
      <c r="Q3254" t="b">
        <v>0</v>
      </c>
      <c r="R3254" t="s">
        <v>94</v>
      </c>
      <c r="S3254" t="s">
        <v>95</v>
      </c>
      <c r="T3254" t="s">
        <v>390</v>
      </c>
      <c r="U3254" t="s">
        <v>100</v>
      </c>
      <c r="V3254" t="s">
        <v>71</v>
      </c>
      <c r="W3254" t="s">
        <v>80</v>
      </c>
      <c r="X3254" t="s">
        <v>62</v>
      </c>
      <c r="Y3254" t="s">
        <v>81</v>
      </c>
      <c r="Z3254">
        <v>3.6</v>
      </c>
      <c r="AA3254">
        <v>23.4</v>
      </c>
      <c r="AB3254">
        <v>5.4</v>
      </c>
      <c r="AC3254">
        <v>9</v>
      </c>
      <c r="AD3254">
        <v>401.38</v>
      </c>
      <c r="AE3254">
        <v>489.49</v>
      </c>
      <c r="AF3254">
        <v>75</v>
      </c>
      <c r="AG3254" t="b">
        <v>1</v>
      </c>
      <c r="AH3254">
        <v>489.49</v>
      </c>
      <c r="AI3254">
        <f t="shared" si="50"/>
        <v>6144.088009401813</v>
      </c>
      <c r="AJ3254">
        <v>11</v>
      </c>
      <c r="AK3254" t="b">
        <v>0</v>
      </c>
      <c r="AL3254" t="b">
        <v>1</v>
      </c>
      <c r="AM3254" t="s">
        <v>576</v>
      </c>
      <c r="AN3254" s="1">
        <v>40307</v>
      </c>
      <c r="AO3254" s="1">
        <v>40397</v>
      </c>
      <c r="AP3254" s="1">
        <v>40464</v>
      </c>
      <c r="AQ3254" s="1">
        <v>40458</v>
      </c>
    </row>
    <row r="3255" spans="1:43">
      <c r="A3255" t="s">
        <v>6006</v>
      </c>
      <c r="B3255">
        <v>10087000344</v>
      </c>
      <c r="C3255" t="s">
        <v>6007</v>
      </c>
      <c r="D3255" t="s">
        <v>397</v>
      </c>
      <c r="E3255">
        <v>36432</v>
      </c>
      <c r="F3255" t="s">
        <v>68</v>
      </c>
      <c r="G3255" t="s">
        <v>6008</v>
      </c>
      <c r="H3255" t="s">
        <v>6009</v>
      </c>
      <c r="I3255" t="b">
        <v>0</v>
      </c>
      <c r="J3255" t="b">
        <v>0</v>
      </c>
      <c r="K3255" t="b">
        <v>0</v>
      </c>
      <c r="L3255" t="b">
        <v>0</v>
      </c>
      <c r="M3255" t="b">
        <v>0</v>
      </c>
      <c r="N3255" t="b">
        <v>0</v>
      </c>
      <c r="O3255" t="s">
        <v>87</v>
      </c>
      <c r="P3255" t="b">
        <v>0</v>
      </c>
      <c r="Q3255" t="b">
        <v>0</v>
      </c>
      <c r="R3255" t="s">
        <v>94</v>
      </c>
      <c r="S3255" t="s">
        <v>95</v>
      </c>
      <c r="V3255" t="s">
        <v>60</v>
      </c>
      <c r="W3255" t="s">
        <v>80</v>
      </c>
      <c r="X3255" t="s">
        <v>62</v>
      </c>
      <c r="Y3255" t="s">
        <v>151</v>
      </c>
      <c r="Z3255">
        <v>34</v>
      </c>
      <c r="AA3255">
        <v>13.6</v>
      </c>
      <c r="AB3255">
        <v>5.0999999999999996</v>
      </c>
      <c r="AC3255">
        <v>9</v>
      </c>
      <c r="AD3255">
        <v>401.69</v>
      </c>
      <c r="AE3255">
        <v>489.87</v>
      </c>
      <c r="AF3255">
        <v>20</v>
      </c>
      <c r="AG3255" t="b">
        <v>1</v>
      </c>
      <c r="AH3255">
        <v>489.87</v>
      </c>
      <c r="AI3255">
        <f t="shared" si="50"/>
        <v>6203.8044266098141</v>
      </c>
      <c r="AJ3255">
        <v>1</v>
      </c>
      <c r="AK3255" t="b">
        <v>0</v>
      </c>
      <c r="AL3255" t="b">
        <v>0</v>
      </c>
      <c r="AM3255" t="s">
        <v>576</v>
      </c>
      <c r="AN3255" s="1">
        <v>40030</v>
      </c>
      <c r="AO3255" s="1">
        <v>40109</v>
      </c>
      <c r="AP3255" s="1">
        <v>40185</v>
      </c>
      <c r="AQ3255" s="1">
        <v>40184</v>
      </c>
    </row>
    <row r="3256" spans="1:43">
      <c r="A3256" t="s">
        <v>6010</v>
      </c>
      <c r="B3256">
        <v>370472001866</v>
      </c>
      <c r="C3256" t="s">
        <v>429</v>
      </c>
      <c r="D3256" t="s">
        <v>67</v>
      </c>
      <c r="E3256">
        <v>27601</v>
      </c>
      <c r="F3256" t="s">
        <v>75</v>
      </c>
      <c r="G3256" t="s">
        <v>430</v>
      </c>
      <c r="H3256" t="s">
        <v>431</v>
      </c>
      <c r="I3256" t="b">
        <v>0</v>
      </c>
      <c r="J3256" t="b">
        <v>1</v>
      </c>
      <c r="K3256" t="b">
        <v>0</v>
      </c>
      <c r="L3256" t="b">
        <v>0</v>
      </c>
      <c r="M3256" t="b">
        <v>0</v>
      </c>
      <c r="N3256" t="b">
        <v>0</v>
      </c>
      <c r="O3256" t="s">
        <v>57</v>
      </c>
      <c r="P3256" t="b">
        <v>0</v>
      </c>
      <c r="Q3256" t="b">
        <v>0</v>
      </c>
      <c r="R3256" t="s">
        <v>119</v>
      </c>
      <c r="S3256" t="s">
        <v>59</v>
      </c>
      <c r="V3256" t="s">
        <v>60</v>
      </c>
      <c r="W3256" t="s">
        <v>114</v>
      </c>
      <c r="X3256" t="s">
        <v>107</v>
      </c>
      <c r="Y3256" t="s">
        <v>81</v>
      </c>
      <c r="Z3256">
        <v>0</v>
      </c>
      <c r="AA3256">
        <v>27.92</v>
      </c>
      <c r="AB3256">
        <v>5.37</v>
      </c>
      <c r="AC3256">
        <v>35</v>
      </c>
      <c r="AD3256">
        <v>426.27</v>
      </c>
      <c r="AE3256">
        <v>489.97</v>
      </c>
      <c r="AF3256">
        <v>300</v>
      </c>
      <c r="AG3256" t="b">
        <v>1</v>
      </c>
      <c r="AH3256">
        <v>489.97</v>
      </c>
      <c r="AI3256">
        <f t="shared" si="50"/>
        <v>6219.5672732435023</v>
      </c>
      <c r="AJ3256">
        <v>1</v>
      </c>
      <c r="AK3256" t="b">
        <v>0</v>
      </c>
      <c r="AL3256" t="b">
        <v>0</v>
      </c>
      <c r="AM3256" t="s">
        <v>576</v>
      </c>
      <c r="AN3256" s="1">
        <v>40359</v>
      </c>
      <c r="AO3256" s="1">
        <v>40414</v>
      </c>
      <c r="AP3256" s="1">
        <v>40476</v>
      </c>
      <c r="AQ3256" s="1">
        <v>40508</v>
      </c>
    </row>
    <row r="3257" spans="1:43">
      <c r="A3257" t="s">
        <v>6011</v>
      </c>
      <c r="B3257">
        <v>470348001457</v>
      </c>
      <c r="C3257" t="s">
        <v>6012</v>
      </c>
      <c r="D3257" t="s">
        <v>222</v>
      </c>
      <c r="E3257">
        <v>38501</v>
      </c>
      <c r="F3257" t="s">
        <v>68</v>
      </c>
      <c r="G3257" t="s">
        <v>4745</v>
      </c>
      <c r="H3257" t="s">
        <v>3936</v>
      </c>
      <c r="I3257" t="b">
        <v>0</v>
      </c>
      <c r="J3257" t="b">
        <v>0</v>
      </c>
      <c r="K3257" t="b">
        <v>0</v>
      </c>
      <c r="L3257" t="b">
        <v>0</v>
      </c>
      <c r="M3257" t="b">
        <v>0</v>
      </c>
      <c r="N3257" t="b">
        <v>0</v>
      </c>
      <c r="O3257" t="s">
        <v>57</v>
      </c>
      <c r="P3257" t="b">
        <v>0</v>
      </c>
      <c r="Q3257" t="b">
        <v>0</v>
      </c>
      <c r="R3257" t="s">
        <v>267</v>
      </c>
      <c r="S3257" t="s">
        <v>95</v>
      </c>
      <c r="T3257" t="s">
        <v>267</v>
      </c>
      <c r="U3257" t="s">
        <v>95</v>
      </c>
      <c r="V3257" t="s">
        <v>60</v>
      </c>
      <c r="W3257" t="s">
        <v>61</v>
      </c>
      <c r="X3257" t="s">
        <v>62</v>
      </c>
      <c r="Y3257" t="s">
        <v>88</v>
      </c>
      <c r="Z3257">
        <v>35.58</v>
      </c>
      <c r="AA3257">
        <v>0</v>
      </c>
      <c r="AB3257">
        <v>8.9</v>
      </c>
      <c r="AC3257">
        <v>17</v>
      </c>
      <c r="AD3257">
        <v>417</v>
      </c>
      <c r="AE3257">
        <v>508.54</v>
      </c>
      <c r="AF3257">
        <v>700</v>
      </c>
      <c r="AG3257" t="b">
        <v>1</v>
      </c>
      <c r="AH3257">
        <v>490.58</v>
      </c>
      <c r="AI3257">
        <f t="shared" si="50"/>
        <v>6316.1537377089726</v>
      </c>
      <c r="AJ3257">
        <v>4</v>
      </c>
      <c r="AK3257" t="b">
        <v>1</v>
      </c>
      <c r="AL3257" t="b">
        <v>0</v>
      </c>
      <c r="AM3257" t="s">
        <v>576</v>
      </c>
      <c r="AN3257" s="1">
        <v>39823</v>
      </c>
      <c r="AO3257" s="1">
        <v>39885</v>
      </c>
      <c r="AP3257" s="1">
        <v>39945</v>
      </c>
      <c r="AQ3257" s="1">
        <v>39979</v>
      </c>
    </row>
    <row r="3258" spans="1:43">
      <c r="A3258" t="s">
        <v>6013</v>
      </c>
      <c r="B3258">
        <v>510189000806</v>
      </c>
      <c r="C3258" t="s">
        <v>433</v>
      </c>
      <c r="D3258" t="s">
        <v>364</v>
      </c>
      <c r="E3258">
        <v>23228</v>
      </c>
      <c r="F3258" t="s">
        <v>54</v>
      </c>
      <c r="G3258" t="s">
        <v>2505</v>
      </c>
      <c r="H3258" t="s">
        <v>2506</v>
      </c>
      <c r="I3258" t="b">
        <v>0</v>
      </c>
      <c r="J3258" t="b">
        <v>0</v>
      </c>
      <c r="K3258" t="b">
        <v>0</v>
      </c>
      <c r="L3258" t="b">
        <v>0</v>
      </c>
      <c r="M3258" t="b">
        <v>0</v>
      </c>
      <c r="N3258" t="b">
        <v>0</v>
      </c>
      <c r="O3258" t="s">
        <v>77</v>
      </c>
      <c r="P3258" t="b">
        <v>0</v>
      </c>
      <c r="Q3258" t="b">
        <v>0</v>
      </c>
      <c r="R3258" t="s">
        <v>267</v>
      </c>
      <c r="S3258" t="s">
        <v>95</v>
      </c>
      <c r="T3258" t="s">
        <v>1</v>
      </c>
      <c r="U3258" t="s">
        <v>137</v>
      </c>
      <c r="V3258" t="s">
        <v>71</v>
      </c>
      <c r="W3258" t="s">
        <v>80</v>
      </c>
      <c r="X3258" t="s">
        <v>107</v>
      </c>
      <c r="Y3258" t="s">
        <v>88</v>
      </c>
      <c r="Z3258">
        <v>35.549999999999997</v>
      </c>
      <c r="AA3258">
        <v>0</v>
      </c>
      <c r="AB3258">
        <v>8.89</v>
      </c>
      <c r="AC3258">
        <v>17</v>
      </c>
      <c r="AD3258">
        <v>417</v>
      </c>
      <c r="AE3258">
        <v>508.54</v>
      </c>
      <c r="AF3258">
        <v>265</v>
      </c>
      <c r="AG3258" t="b">
        <v>1</v>
      </c>
      <c r="AH3258">
        <v>490.59</v>
      </c>
      <c r="AI3258">
        <f t="shared" si="50"/>
        <v>6317.7433223723392</v>
      </c>
      <c r="AJ3258">
        <v>1</v>
      </c>
      <c r="AK3258" t="b">
        <v>0</v>
      </c>
      <c r="AL3258" t="b">
        <v>0</v>
      </c>
      <c r="AM3258" t="s">
        <v>576</v>
      </c>
      <c r="AN3258" s="1">
        <v>39454</v>
      </c>
      <c r="AO3258" s="1">
        <v>39459</v>
      </c>
      <c r="AP3258" s="1">
        <v>39578</v>
      </c>
      <c r="AQ3258" s="1">
        <v>39694</v>
      </c>
    </row>
    <row r="3259" spans="1:43">
      <c r="A3259" t="s">
        <v>6014</v>
      </c>
      <c r="C3259" t="s">
        <v>121</v>
      </c>
      <c r="D3259" t="s">
        <v>122</v>
      </c>
      <c r="E3259">
        <v>70128</v>
      </c>
      <c r="F3259" t="s">
        <v>75</v>
      </c>
      <c r="G3259" t="s">
        <v>123</v>
      </c>
      <c r="H3259" t="s">
        <v>124</v>
      </c>
      <c r="I3259" t="b">
        <v>0</v>
      </c>
      <c r="J3259" t="b">
        <v>0</v>
      </c>
      <c r="K3259" t="b">
        <v>0</v>
      </c>
      <c r="L3259" t="b">
        <v>0</v>
      </c>
      <c r="M3259" t="b">
        <v>0</v>
      </c>
      <c r="N3259" t="b">
        <v>0</v>
      </c>
      <c r="O3259" t="s">
        <v>77</v>
      </c>
      <c r="P3259" t="b">
        <v>0</v>
      </c>
      <c r="Q3259" t="b">
        <v>0</v>
      </c>
      <c r="R3259" t="s">
        <v>211</v>
      </c>
      <c r="S3259" t="s">
        <v>100</v>
      </c>
      <c r="V3259" t="s">
        <v>60</v>
      </c>
      <c r="W3259" t="s">
        <v>61</v>
      </c>
      <c r="X3259" t="s">
        <v>62</v>
      </c>
      <c r="Y3259" t="s">
        <v>63</v>
      </c>
      <c r="Z3259">
        <v>0</v>
      </c>
      <c r="AA3259">
        <v>30.33</v>
      </c>
      <c r="AB3259">
        <v>5.2</v>
      </c>
      <c r="AC3259">
        <v>35</v>
      </c>
      <c r="AD3259">
        <v>417.17</v>
      </c>
      <c r="AE3259">
        <v>490.79</v>
      </c>
      <c r="AF3259">
        <v>22</v>
      </c>
      <c r="AG3259" t="b">
        <v>1</v>
      </c>
      <c r="AH3259">
        <v>490.79</v>
      </c>
      <c r="AI3259">
        <f t="shared" si="50"/>
        <v>6349.5770156397157</v>
      </c>
      <c r="AJ3259">
        <v>13</v>
      </c>
      <c r="AK3259" t="b">
        <v>1</v>
      </c>
      <c r="AL3259" t="b">
        <v>0</v>
      </c>
      <c r="AM3259" t="s">
        <v>576</v>
      </c>
      <c r="AN3259" s="1">
        <v>40425</v>
      </c>
      <c r="AO3259" s="1">
        <v>40434</v>
      </c>
      <c r="AQ3259" s="1">
        <v>40575</v>
      </c>
    </row>
    <row r="3260" spans="1:43">
      <c r="A3260" t="s">
        <v>6015</v>
      </c>
      <c r="B3260">
        <v>230993001007</v>
      </c>
      <c r="C3260" t="s">
        <v>166</v>
      </c>
      <c r="D3260" t="s">
        <v>384</v>
      </c>
      <c r="E3260">
        <v>4103</v>
      </c>
      <c r="F3260" t="s">
        <v>75</v>
      </c>
      <c r="G3260" t="s">
        <v>385</v>
      </c>
      <c r="H3260" t="s">
        <v>234</v>
      </c>
      <c r="I3260" t="b">
        <v>0</v>
      </c>
      <c r="J3260" t="b">
        <v>0</v>
      </c>
      <c r="K3260" t="b">
        <v>0</v>
      </c>
      <c r="L3260" t="b">
        <v>0</v>
      </c>
      <c r="M3260" t="b">
        <v>0</v>
      </c>
      <c r="N3260" t="b">
        <v>0</v>
      </c>
      <c r="O3260" t="s">
        <v>77</v>
      </c>
      <c r="P3260" t="b">
        <v>0</v>
      </c>
      <c r="Q3260" t="b">
        <v>0</v>
      </c>
      <c r="R3260" t="s">
        <v>58</v>
      </c>
      <c r="S3260" t="s">
        <v>59</v>
      </c>
      <c r="V3260" t="s">
        <v>60</v>
      </c>
      <c r="W3260" t="s">
        <v>114</v>
      </c>
      <c r="X3260" t="s">
        <v>62</v>
      </c>
      <c r="Y3260" t="s">
        <v>63</v>
      </c>
      <c r="Z3260">
        <v>0</v>
      </c>
      <c r="AA3260">
        <v>18.57</v>
      </c>
      <c r="AB3260">
        <v>5.57</v>
      </c>
      <c r="AC3260">
        <v>35</v>
      </c>
      <c r="AD3260">
        <v>430.45</v>
      </c>
      <c r="AE3260">
        <v>494.77</v>
      </c>
      <c r="AF3260">
        <v>16</v>
      </c>
      <c r="AG3260" t="b">
        <v>1</v>
      </c>
      <c r="AH3260">
        <v>491.03</v>
      </c>
      <c r="AI3260">
        <f t="shared" si="50"/>
        <v>6387.8830475605519</v>
      </c>
      <c r="AJ3260">
        <v>8</v>
      </c>
      <c r="AK3260" t="b">
        <v>1</v>
      </c>
      <c r="AL3260" t="b">
        <v>0</v>
      </c>
      <c r="AM3260" t="s">
        <v>576</v>
      </c>
      <c r="AN3260" s="1">
        <v>40363</v>
      </c>
      <c r="AO3260" s="1">
        <v>40389</v>
      </c>
      <c r="AP3260" s="1">
        <v>40539</v>
      </c>
      <c r="AQ3260" s="1">
        <v>40513</v>
      </c>
    </row>
    <row r="3261" spans="1:43">
      <c r="A3261" t="s">
        <v>6016</v>
      </c>
      <c r="C3261" t="s">
        <v>93</v>
      </c>
      <c r="D3261" t="s">
        <v>128</v>
      </c>
      <c r="E3261">
        <v>94607</v>
      </c>
      <c r="F3261" t="s">
        <v>75</v>
      </c>
      <c r="G3261" t="s">
        <v>244</v>
      </c>
      <c r="H3261" t="s">
        <v>245</v>
      </c>
      <c r="I3261" t="b">
        <v>0</v>
      </c>
      <c r="J3261" t="b">
        <v>0</v>
      </c>
      <c r="K3261" t="b">
        <v>0</v>
      </c>
      <c r="L3261" t="b">
        <v>0</v>
      </c>
      <c r="M3261" t="b">
        <v>0</v>
      </c>
      <c r="N3261" t="b">
        <v>0</v>
      </c>
      <c r="O3261" t="s">
        <v>77</v>
      </c>
      <c r="P3261" t="b">
        <v>0</v>
      </c>
      <c r="Q3261" t="b">
        <v>0</v>
      </c>
      <c r="R3261" t="s">
        <v>58</v>
      </c>
      <c r="S3261" t="s">
        <v>59</v>
      </c>
      <c r="T3261" t="s">
        <v>101</v>
      </c>
      <c r="U3261" t="s">
        <v>95</v>
      </c>
      <c r="V3261" t="s">
        <v>60</v>
      </c>
      <c r="W3261" t="s">
        <v>80</v>
      </c>
      <c r="X3261" t="s">
        <v>62</v>
      </c>
      <c r="Y3261" t="s">
        <v>63</v>
      </c>
      <c r="Z3261">
        <v>0</v>
      </c>
      <c r="AA3261">
        <v>31.65</v>
      </c>
      <c r="AB3261">
        <v>5.19</v>
      </c>
      <c r="AC3261">
        <v>35</v>
      </c>
      <c r="AD3261">
        <v>417.79</v>
      </c>
      <c r="AE3261">
        <v>491.52</v>
      </c>
      <c r="AF3261">
        <v>10</v>
      </c>
      <c r="AG3261" t="b">
        <v>1</v>
      </c>
      <c r="AH3261">
        <v>491.52</v>
      </c>
      <c r="AI3261">
        <f t="shared" si="50"/>
        <v>6466.4488960656081</v>
      </c>
      <c r="AJ3261">
        <v>1</v>
      </c>
      <c r="AK3261" t="b">
        <v>0</v>
      </c>
      <c r="AL3261" t="b">
        <v>0</v>
      </c>
      <c r="AM3261" t="s">
        <v>576</v>
      </c>
      <c r="AN3261" s="1">
        <v>40434</v>
      </c>
      <c r="AO3261" s="1">
        <v>40448</v>
      </c>
      <c r="AP3261" s="1">
        <v>40449</v>
      </c>
      <c r="AQ3261" s="1">
        <v>40582</v>
      </c>
    </row>
    <row r="3262" spans="1:43">
      <c r="A3262" t="s">
        <v>6017</v>
      </c>
      <c r="B3262">
        <v>420010200664</v>
      </c>
      <c r="C3262" t="s">
        <v>5721</v>
      </c>
      <c r="D3262" t="s">
        <v>546</v>
      </c>
      <c r="E3262">
        <v>19320</v>
      </c>
      <c r="F3262" t="s">
        <v>54</v>
      </c>
      <c r="G3262" t="s">
        <v>5722</v>
      </c>
      <c r="H3262" t="s">
        <v>3860</v>
      </c>
      <c r="I3262" t="b">
        <v>1</v>
      </c>
      <c r="J3262" t="b">
        <v>0</v>
      </c>
      <c r="K3262" t="b">
        <v>1</v>
      </c>
      <c r="L3262" t="b">
        <v>0</v>
      </c>
      <c r="M3262" t="b">
        <v>0</v>
      </c>
      <c r="N3262" t="b">
        <v>0</v>
      </c>
      <c r="O3262" t="s">
        <v>87</v>
      </c>
      <c r="P3262" t="b">
        <v>0</v>
      </c>
      <c r="Q3262" t="b">
        <v>0</v>
      </c>
      <c r="R3262" t="s">
        <v>99</v>
      </c>
      <c r="S3262" t="s">
        <v>100</v>
      </c>
      <c r="V3262" t="s">
        <v>60</v>
      </c>
      <c r="W3262" t="s">
        <v>61</v>
      </c>
      <c r="X3262" t="s">
        <v>62</v>
      </c>
      <c r="Y3262" t="s">
        <v>81</v>
      </c>
      <c r="Z3262">
        <v>0.73</v>
      </c>
      <c r="AA3262">
        <v>0</v>
      </c>
      <c r="AB3262">
        <v>5.87</v>
      </c>
      <c r="AC3262">
        <v>35</v>
      </c>
      <c r="AD3262">
        <v>432.93</v>
      </c>
      <c r="AE3262">
        <v>509.33</v>
      </c>
      <c r="AF3262">
        <v>70</v>
      </c>
      <c r="AG3262" t="b">
        <v>1</v>
      </c>
      <c r="AH3262">
        <v>491.68</v>
      </c>
      <c r="AI3262">
        <f t="shared" si="50"/>
        <v>6492.207050679508</v>
      </c>
      <c r="AJ3262">
        <v>9</v>
      </c>
      <c r="AK3262" t="b">
        <v>0</v>
      </c>
      <c r="AL3262" t="b">
        <v>0</v>
      </c>
      <c r="AM3262" t="s">
        <v>576</v>
      </c>
      <c r="AN3262" s="1">
        <v>40543</v>
      </c>
      <c r="AO3262" s="1">
        <v>40568</v>
      </c>
      <c r="AQ3262" s="1">
        <v>40692</v>
      </c>
    </row>
    <row r="3263" spans="1:43">
      <c r="A3263" t="s">
        <v>6018</v>
      </c>
      <c r="B3263">
        <v>62805004304</v>
      </c>
      <c r="C3263" t="s">
        <v>93</v>
      </c>
      <c r="D3263" t="s">
        <v>128</v>
      </c>
      <c r="E3263">
        <v>94610</v>
      </c>
      <c r="F3263" t="s">
        <v>75</v>
      </c>
      <c r="G3263" t="s">
        <v>244</v>
      </c>
      <c r="H3263" t="s">
        <v>245</v>
      </c>
      <c r="I3263" t="b">
        <v>0</v>
      </c>
      <c r="J3263" t="b">
        <v>1</v>
      </c>
      <c r="K3263" t="b">
        <v>0</v>
      </c>
      <c r="L3263" t="b">
        <v>1</v>
      </c>
      <c r="M3263" t="b">
        <v>0</v>
      </c>
      <c r="N3263" t="b">
        <v>0</v>
      </c>
      <c r="O3263" t="s">
        <v>87</v>
      </c>
      <c r="P3263" t="b">
        <v>0</v>
      </c>
      <c r="Q3263" t="b">
        <v>0</v>
      </c>
      <c r="R3263" t="s">
        <v>267</v>
      </c>
      <c r="S3263" t="s">
        <v>95</v>
      </c>
      <c r="T3263" t="s">
        <v>104</v>
      </c>
      <c r="U3263" t="s">
        <v>95</v>
      </c>
      <c r="V3263" t="s">
        <v>60</v>
      </c>
      <c r="W3263" t="s">
        <v>80</v>
      </c>
      <c r="X3263" t="s">
        <v>62</v>
      </c>
      <c r="Y3263" t="s">
        <v>88</v>
      </c>
      <c r="Z3263">
        <v>33.200000000000003</v>
      </c>
      <c r="AA3263">
        <v>24.07</v>
      </c>
      <c r="AB3263">
        <v>4.9800000000000004</v>
      </c>
      <c r="AC3263">
        <v>9</v>
      </c>
      <c r="AD3263">
        <v>403.2</v>
      </c>
      <c r="AE3263">
        <v>491.71</v>
      </c>
      <c r="AF3263">
        <v>150</v>
      </c>
      <c r="AG3263" t="b">
        <v>1</v>
      </c>
      <c r="AH3263">
        <v>491.7</v>
      </c>
      <c r="AI3263">
        <f t="shared" si="50"/>
        <v>6495.4304200062425</v>
      </c>
      <c r="AJ3263">
        <v>4</v>
      </c>
      <c r="AK3263" t="b">
        <v>1</v>
      </c>
      <c r="AL3263" t="b">
        <v>0</v>
      </c>
      <c r="AM3263" t="s">
        <v>576</v>
      </c>
      <c r="AN3263" s="1">
        <v>40251</v>
      </c>
      <c r="AO3263" s="1">
        <v>40260</v>
      </c>
      <c r="AP3263" s="1">
        <v>40331</v>
      </c>
      <c r="AQ3263" s="1">
        <v>40401</v>
      </c>
    </row>
    <row r="3264" spans="1:43">
      <c r="A3264" t="s">
        <v>6019</v>
      </c>
      <c r="B3264">
        <v>170993000991</v>
      </c>
      <c r="C3264" t="s">
        <v>181</v>
      </c>
      <c r="D3264" t="s">
        <v>182</v>
      </c>
      <c r="E3264">
        <v>60614</v>
      </c>
      <c r="F3264" t="s">
        <v>75</v>
      </c>
      <c r="G3264" t="s">
        <v>1009</v>
      </c>
      <c r="H3264" t="s">
        <v>184</v>
      </c>
      <c r="I3264" t="b">
        <v>0</v>
      </c>
      <c r="J3264" t="b">
        <v>1</v>
      </c>
      <c r="K3264" t="b">
        <v>0</v>
      </c>
      <c r="L3264" t="b">
        <v>0</v>
      </c>
      <c r="M3264" t="b">
        <v>0</v>
      </c>
      <c r="N3264" t="b">
        <v>0</v>
      </c>
      <c r="O3264" t="s">
        <v>77</v>
      </c>
      <c r="P3264" t="b">
        <v>0</v>
      </c>
      <c r="Q3264" t="b">
        <v>0</v>
      </c>
      <c r="R3264" t="s">
        <v>58</v>
      </c>
      <c r="S3264" t="s">
        <v>59</v>
      </c>
      <c r="T3264" t="s">
        <v>119</v>
      </c>
      <c r="U3264" t="s">
        <v>59</v>
      </c>
      <c r="V3264" t="s">
        <v>60</v>
      </c>
      <c r="W3264" t="s">
        <v>1</v>
      </c>
      <c r="X3264" t="s">
        <v>62</v>
      </c>
      <c r="Y3264" t="s">
        <v>151</v>
      </c>
      <c r="Z3264">
        <v>32.24</v>
      </c>
      <c r="AA3264">
        <v>0</v>
      </c>
      <c r="AB3264">
        <v>5.96</v>
      </c>
      <c r="AC3264">
        <v>35</v>
      </c>
      <c r="AD3264">
        <v>470.48</v>
      </c>
      <c r="AE3264">
        <v>553.51</v>
      </c>
      <c r="AF3264">
        <v>60</v>
      </c>
      <c r="AG3264" t="b">
        <v>1</v>
      </c>
      <c r="AH3264">
        <v>491.73</v>
      </c>
      <c r="AI3264">
        <f t="shared" si="50"/>
        <v>6500.2669739963521</v>
      </c>
      <c r="AJ3264">
        <v>1</v>
      </c>
      <c r="AK3264" t="b">
        <v>0</v>
      </c>
      <c r="AL3264" t="b">
        <v>0</v>
      </c>
      <c r="AM3264" t="s">
        <v>576</v>
      </c>
      <c r="AN3264" s="1">
        <v>40541</v>
      </c>
      <c r="AO3264" s="1">
        <v>40542</v>
      </c>
      <c r="AP3264" s="1">
        <v>40547</v>
      </c>
      <c r="AQ3264" s="1">
        <v>40689</v>
      </c>
    </row>
    <row r="3265" spans="1:43">
      <c r="A3265" t="s">
        <v>6020</v>
      </c>
      <c r="C3265" t="s">
        <v>483</v>
      </c>
      <c r="D3265" t="s">
        <v>74</v>
      </c>
      <c r="E3265">
        <v>11213</v>
      </c>
      <c r="F3265" t="s">
        <v>75</v>
      </c>
      <c r="G3265" t="s">
        <v>484</v>
      </c>
      <c r="H3265" t="s">
        <v>483</v>
      </c>
      <c r="I3265" t="b">
        <v>0</v>
      </c>
      <c r="J3265" t="b">
        <v>0</v>
      </c>
      <c r="K3265" t="b">
        <v>0</v>
      </c>
      <c r="L3265" t="b">
        <v>0</v>
      </c>
      <c r="M3265" t="b">
        <v>0</v>
      </c>
      <c r="N3265" t="b">
        <v>0</v>
      </c>
      <c r="O3265" t="s">
        <v>77</v>
      </c>
      <c r="P3265" t="b">
        <v>1</v>
      </c>
      <c r="Q3265" t="b">
        <v>0</v>
      </c>
      <c r="R3265" t="s">
        <v>78</v>
      </c>
      <c r="S3265" t="s">
        <v>79</v>
      </c>
      <c r="T3265" t="s">
        <v>267</v>
      </c>
      <c r="U3265" t="s">
        <v>95</v>
      </c>
      <c r="V3265" t="s">
        <v>71</v>
      </c>
      <c r="W3265" t="s">
        <v>61</v>
      </c>
      <c r="X3265" t="s">
        <v>62</v>
      </c>
      <c r="Y3265" t="s">
        <v>63</v>
      </c>
      <c r="Z3265">
        <v>0</v>
      </c>
      <c r="AA3265">
        <v>0</v>
      </c>
      <c r="AB3265">
        <v>11.25</v>
      </c>
      <c r="AC3265">
        <v>17</v>
      </c>
      <c r="AD3265">
        <v>478</v>
      </c>
      <c r="AE3265">
        <v>582.92999999999995</v>
      </c>
      <c r="AF3265">
        <v>20</v>
      </c>
      <c r="AG3265" t="b">
        <v>0</v>
      </c>
      <c r="AH3265">
        <v>491.76</v>
      </c>
      <c r="AI3265">
        <f t="shared" si="50"/>
        <v>6505.1053279864536</v>
      </c>
      <c r="AJ3265">
        <v>2</v>
      </c>
      <c r="AK3265" t="b">
        <v>0</v>
      </c>
      <c r="AL3265" t="b">
        <v>0</v>
      </c>
      <c r="AM3265" t="s">
        <v>576</v>
      </c>
      <c r="AN3265" s="1">
        <v>39839</v>
      </c>
      <c r="AO3265" s="1">
        <v>39848</v>
      </c>
      <c r="AP3265" s="1">
        <v>39932</v>
      </c>
      <c r="AQ3265" s="1">
        <v>39977</v>
      </c>
    </row>
    <row r="3266" spans="1:43">
      <c r="A3266" t="s">
        <v>6021</v>
      </c>
      <c r="B3266">
        <v>20060000259</v>
      </c>
      <c r="C3266" t="s">
        <v>6022</v>
      </c>
      <c r="D3266" t="s">
        <v>6023</v>
      </c>
      <c r="E3266">
        <v>99701</v>
      </c>
      <c r="F3266" t="s">
        <v>75</v>
      </c>
      <c r="G3266" t="s">
        <v>6024</v>
      </c>
      <c r="H3266" t="s">
        <v>6025</v>
      </c>
      <c r="I3266" t="b">
        <v>0</v>
      </c>
      <c r="J3266" t="b">
        <v>1</v>
      </c>
      <c r="K3266" t="b">
        <v>0</v>
      </c>
      <c r="L3266" t="b">
        <v>0</v>
      </c>
      <c r="M3266" t="b">
        <v>0</v>
      </c>
      <c r="N3266" t="b">
        <v>0</v>
      </c>
      <c r="O3266" t="s">
        <v>77</v>
      </c>
      <c r="P3266" t="b">
        <v>0</v>
      </c>
      <c r="Q3266" t="b">
        <v>0</v>
      </c>
      <c r="R3266" t="s">
        <v>99</v>
      </c>
      <c r="S3266" t="s">
        <v>100</v>
      </c>
      <c r="V3266" t="s">
        <v>60</v>
      </c>
      <c r="W3266" t="s">
        <v>61</v>
      </c>
      <c r="X3266" t="s">
        <v>107</v>
      </c>
      <c r="Y3266" t="s">
        <v>151</v>
      </c>
      <c r="Z3266">
        <v>0</v>
      </c>
      <c r="AA3266">
        <v>5.58</v>
      </c>
      <c r="AB3266">
        <v>5.58</v>
      </c>
      <c r="AC3266">
        <v>35</v>
      </c>
      <c r="AD3266">
        <v>418.15</v>
      </c>
      <c r="AE3266">
        <v>491.94</v>
      </c>
      <c r="AF3266">
        <v>10</v>
      </c>
      <c r="AG3266" t="b">
        <v>1</v>
      </c>
      <c r="AH3266">
        <v>491.94</v>
      </c>
      <c r="AI3266">
        <f t="shared" si="50"/>
        <v>6534.1732519270872</v>
      </c>
      <c r="AJ3266">
        <v>4</v>
      </c>
      <c r="AK3266" t="b">
        <v>0</v>
      </c>
      <c r="AL3266" t="b">
        <v>0</v>
      </c>
      <c r="AM3266" t="s">
        <v>576</v>
      </c>
      <c r="AN3266" s="1">
        <v>40600</v>
      </c>
      <c r="AO3266" s="1">
        <v>40619</v>
      </c>
      <c r="AQ3266" s="1">
        <v>40749</v>
      </c>
    </row>
    <row r="3267" spans="1:43">
      <c r="A3267" t="s">
        <v>6026</v>
      </c>
      <c r="B3267">
        <v>341011004002</v>
      </c>
      <c r="C3267" t="s">
        <v>83</v>
      </c>
      <c r="D3267" t="s">
        <v>191</v>
      </c>
      <c r="E3267">
        <v>7748</v>
      </c>
      <c r="F3267" t="s">
        <v>54</v>
      </c>
      <c r="G3267" t="s">
        <v>6027</v>
      </c>
      <c r="H3267" t="s">
        <v>343</v>
      </c>
      <c r="I3267" t="b">
        <v>0</v>
      </c>
      <c r="J3267" t="b">
        <v>0</v>
      </c>
      <c r="K3267" t="b">
        <v>0</v>
      </c>
      <c r="L3267" t="b">
        <v>0</v>
      </c>
      <c r="M3267" t="b">
        <v>0</v>
      </c>
      <c r="N3267" t="b">
        <v>0</v>
      </c>
      <c r="O3267" t="s">
        <v>57</v>
      </c>
      <c r="P3267" t="b">
        <v>0</v>
      </c>
      <c r="Q3267" t="b">
        <v>0</v>
      </c>
      <c r="R3267" t="s">
        <v>58</v>
      </c>
      <c r="S3267" t="s">
        <v>59</v>
      </c>
      <c r="T3267" t="s">
        <v>113</v>
      </c>
      <c r="U3267" t="s">
        <v>113</v>
      </c>
      <c r="V3267" t="s">
        <v>60</v>
      </c>
      <c r="W3267" t="s">
        <v>114</v>
      </c>
      <c r="X3267" t="s">
        <v>287</v>
      </c>
      <c r="Y3267" t="s">
        <v>63</v>
      </c>
      <c r="Z3267">
        <v>31.29</v>
      </c>
      <c r="AA3267">
        <v>0</v>
      </c>
      <c r="AB3267">
        <v>7.82</v>
      </c>
      <c r="AC3267">
        <v>17</v>
      </c>
      <c r="AD3267">
        <v>369</v>
      </c>
      <c r="AE3267">
        <v>450</v>
      </c>
      <c r="AF3267">
        <v>6</v>
      </c>
      <c r="AG3267" t="b">
        <v>1</v>
      </c>
      <c r="AH3267">
        <v>492</v>
      </c>
      <c r="AI3267">
        <f t="shared" ref="AI3267:AI3330" si="51">(AH3267-$AH$4651)^2</f>
        <v>6543.8769599072984</v>
      </c>
      <c r="AJ3267">
        <v>3</v>
      </c>
      <c r="AK3267" t="b">
        <v>1</v>
      </c>
      <c r="AL3267" t="b">
        <v>0</v>
      </c>
      <c r="AM3267" t="s">
        <v>576</v>
      </c>
      <c r="AN3267" s="1">
        <v>39758</v>
      </c>
      <c r="AO3267" s="1">
        <v>39912</v>
      </c>
      <c r="AP3267" s="1">
        <v>39994</v>
      </c>
      <c r="AQ3267" s="1">
        <v>39914</v>
      </c>
    </row>
    <row r="3268" spans="1:43">
      <c r="A3268" t="s">
        <v>6028</v>
      </c>
      <c r="C3268" t="s">
        <v>150</v>
      </c>
      <c r="D3268" t="s">
        <v>587</v>
      </c>
      <c r="E3268">
        <v>20001</v>
      </c>
      <c r="G3268" t="s">
        <v>588</v>
      </c>
      <c r="H3268" t="s">
        <v>589</v>
      </c>
      <c r="I3268" t="b">
        <v>0</v>
      </c>
      <c r="J3268" t="b">
        <v>0</v>
      </c>
      <c r="K3268" t="b">
        <v>0</v>
      </c>
      <c r="L3268" t="b">
        <v>0</v>
      </c>
      <c r="M3268" t="b">
        <v>0</v>
      </c>
      <c r="N3268" t="b">
        <v>0</v>
      </c>
      <c r="O3268" t="s">
        <v>77</v>
      </c>
      <c r="P3268" t="b">
        <v>0</v>
      </c>
      <c r="Q3268" t="b">
        <v>0</v>
      </c>
      <c r="R3268" t="s">
        <v>58</v>
      </c>
      <c r="S3268" t="s">
        <v>59</v>
      </c>
      <c r="W3268" t="s">
        <v>114</v>
      </c>
      <c r="X3268" t="s">
        <v>436</v>
      </c>
      <c r="Y3268" t="s">
        <v>81</v>
      </c>
      <c r="AD3268">
        <v>427.43</v>
      </c>
      <c r="AE3268">
        <v>521.26</v>
      </c>
      <c r="AF3268">
        <v>20</v>
      </c>
      <c r="AG3268" t="b">
        <v>1</v>
      </c>
      <c r="AH3268">
        <v>492</v>
      </c>
      <c r="AI3268">
        <f t="shared" si="51"/>
        <v>6543.8769599072984</v>
      </c>
      <c r="AJ3268">
        <v>1</v>
      </c>
      <c r="AK3268" t="b">
        <v>0</v>
      </c>
      <c r="AL3268" t="b">
        <v>0</v>
      </c>
      <c r="AM3268" t="s">
        <v>576</v>
      </c>
      <c r="AN3268" s="1">
        <v>38659</v>
      </c>
      <c r="AO3268" s="1">
        <v>38667</v>
      </c>
      <c r="AP3268" s="1">
        <v>38701</v>
      </c>
    </row>
    <row r="3269" spans="1:43">
      <c r="A3269" t="s">
        <v>6029</v>
      </c>
      <c r="C3269" t="s">
        <v>3186</v>
      </c>
      <c r="D3269" t="s">
        <v>368</v>
      </c>
      <c r="E3269">
        <v>46402</v>
      </c>
      <c r="G3269" t="s">
        <v>5242</v>
      </c>
      <c r="H3269" t="s">
        <v>469</v>
      </c>
      <c r="I3269" t="b">
        <v>1</v>
      </c>
      <c r="J3269" t="b">
        <v>0</v>
      </c>
      <c r="K3269" t="b">
        <v>0</v>
      </c>
      <c r="L3269" t="b">
        <v>0</v>
      </c>
      <c r="M3269" t="b">
        <v>0</v>
      </c>
      <c r="N3269" t="b">
        <v>0</v>
      </c>
      <c r="O3269" t="s">
        <v>77</v>
      </c>
      <c r="P3269" t="b">
        <v>0</v>
      </c>
      <c r="Q3269" t="b">
        <v>0</v>
      </c>
      <c r="R3269" t="s">
        <v>101</v>
      </c>
      <c r="S3269" t="s">
        <v>95</v>
      </c>
      <c r="T3269" t="s">
        <v>58</v>
      </c>
      <c r="U3269" t="s">
        <v>59</v>
      </c>
      <c r="V3269" t="s">
        <v>60</v>
      </c>
      <c r="W3269" t="s">
        <v>61</v>
      </c>
      <c r="X3269" t="s">
        <v>62</v>
      </c>
      <c r="Y3269" t="s">
        <v>81</v>
      </c>
      <c r="Z3269">
        <v>37</v>
      </c>
      <c r="AA3269">
        <v>0</v>
      </c>
      <c r="AB3269">
        <v>9.25</v>
      </c>
      <c r="AC3269">
        <v>17</v>
      </c>
      <c r="AD3269">
        <v>433</v>
      </c>
      <c r="AE3269">
        <v>528.04999999999995</v>
      </c>
      <c r="AF3269">
        <v>28</v>
      </c>
      <c r="AG3269" t="b">
        <v>1</v>
      </c>
      <c r="AH3269">
        <v>492.25</v>
      </c>
      <c r="AI3269">
        <f t="shared" si="51"/>
        <v>6584.3865764915099</v>
      </c>
      <c r="AJ3269">
        <v>9</v>
      </c>
      <c r="AK3269" t="b">
        <v>0</v>
      </c>
      <c r="AL3269" t="b">
        <v>0</v>
      </c>
      <c r="AM3269" t="s">
        <v>576</v>
      </c>
      <c r="AN3269" s="1">
        <v>39728</v>
      </c>
      <c r="AO3269" s="1">
        <v>39853</v>
      </c>
      <c r="AP3269" s="1">
        <v>40155</v>
      </c>
      <c r="AQ3269" s="1">
        <v>39881</v>
      </c>
    </row>
    <row r="3270" spans="1:43">
      <c r="A3270" t="s">
        <v>6030</v>
      </c>
      <c r="B3270">
        <v>550960001220</v>
      </c>
      <c r="C3270" t="s">
        <v>507</v>
      </c>
      <c r="D3270" t="s">
        <v>276</v>
      </c>
      <c r="E3270">
        <v>53221</v>
      </c>
      <c r="F3270" t="s">
        <v>75</v>
      </c>
      <c r="G3270" t="s">
        <v>508</v>
      </c>
      <c r="H3270" t="s">
        <v>507</v>
      </c>
      <c r="I3270" t="b">
        <v>0</v>
      </c>
      <c r="J3270" t="b">
        <v>0</v>
      </c>
      <c r="K3270" t="b">
        <v>0</v>
      </c>
      <c r="L3270" t="b">
        <v>0</v>
      </c>
      <c r="M3270" t="b">
        <v>0</v>
      </c>
      <c r="N3270" t="b">
        <v>0</v>
      </c>
      <c r="O3270" t="s">
        <v>57</v>
      </c>
      <c r="P3270" t="b">
        <v>0</v>
      </c>
      <c r="Q3270" t="b">
        <v>0</v>
      </c>
      <c r="R3270" t="s">
        <v>58</v>
      </c>
      <c r="S3270" t="s">
        <v>59</v>
      </c>
      <c r="T3270" t="s">
        <v>136</v>
      </c>
      <c r="U3270" t="s">
        <v>137</v>
      </c>
      <c r="V3270" t="s">
        <v>60</v>
      </c>
      <c r="W3270" t="s">
        <v>1</v>
      </c>
      <c r="X3270" t="s">
        <v>62</v>
      </c>
      <c r="Y3270" t="s">
        <v>63</v>
      </c>
      <c r="Z3270">
        <v>0</v>
      </c>
      <c r="AA3270">
        <v>0</v>
      </c>
      <c r="AB3270">
        <v>5.85</v>
      </c>
      <c r="AC3270">
        <v>35</v>
      </c>
      <c r="AD3270">
        <v>431</v>
      </c>
      <c r="AE3270">
        <v>495.4</v>
      </c>
      <c r="AF3270">
        <v>35</v>
      </c>
      <c r="AG3270" t="b">
        <v>1</v>
      </c>
      <c r="AH3270">
        <v>492.67</v>
      </c>
      <c r="AI3270">
        <f t="shared" si="51"/>
        <v>6652.7241323529888</v>
      </c>
      <c r="AJ3270">
        <v>22</v>
      </c>
      <c r="AK3270" t="b">
        <v>0</v>
      </c>
      <c r="AL3270" t="b">
        <v>0</v>
      </c>
      <c r="AM3270" t="s">
        <v>576</v>
      </c>
      <c r="AN3270" s="1">
        <v>40398</v>
      </c>
      <c r="AO3270" s="1">
        <v>40471</v>
      </c>
      <c r="AP3270" s="1">
        <v>40575</v>
      </c>
      <c r="AQ3270" s="1">
        <v>40548</v>
      </c>
    </row>
    <row r="3271" spans="1:43">
      <c r="A3271" t="s">
        <v>6031</v>
      </c>
      <c r="B3271">
        <v>60797009123</v>
      </c>
      <c r="C3271" t="s">
        <v>6032</v>
      </c>
      <c r="D3271" t="s">
        <v>128</v>
      </c>
      <c r="E3271">
        <v>93706</v>
      </c>
      <c r="F3271" t="s">
        <v>75</v>
      </c>
      <c r="G3271" t="s">
        <v>6033</v>
      </c>
      <c r="H3271" t="s">
        <v>6032</v>
      </c>
      <c r="I3271" t="b">
        <v>0</v>
      </c>
      <c r="J3271" t="b">
        <v>0</v>
      </c>
      <c r="K3271" t="b">
        <v>0</v>
      </c>
      <c r="L3271" t="b">
        <v>0</v>
      </c>
      <c r="M3271" t="b">
        <v>0</v>
      </c>
      <c r="N3271" t="b">
        <v>0</v>
      </c>
      <c r="O3271" t="s">
        <v>57</v>
      </c>
      <c r="P3271" t="b">
        <v>0</v>
      </c>
      <c r="Q3271" t="b">
        <v>0</v>
      </c>
      <c r="R3271" t="s">
        <v>58</v>
      </c>
      <c r="S3271" t="s">
        <v>59</v>
      </c>
      <c r="T3271" t="s">
        <v>136</v>
      </c>
      <c r="U3271" t="s">
        <v>137</v>
      </c>
      <c r="V3271" t="s">
        <v>60</v>
      </c>
      <c r="W3271" t="s">
        <v>1</v>
      </c>
      <c r="X3271" t="s">
        <v>62</v>
      </c>
      <c r="Y3271" t="s">
        <v>63</v>
      </c>
      <c r="Z3271">
        <v>0</v>
      </c>
      <c r="AA3271">
        <v>31.93</v>
      </c>
      <c r="AB3271">
        <v>5.23</v>
      </c>
      <c r="AC3271">
        <v>35</v>
      </c>
      <c r="AD3271">
        <v>421.11</v>
      </c>
      <c r="AE3271">
        <v>495.42</v>
      </c>
      <c r="AF3271">
        <v>35</v>
      </c>
      <c r="AG3271" t="b">
        <v>1</v>
      </c>
      <c r="AH3271">
        <v>492.78</v>
      </c>
      <c r="AI3271">
        <f t="shared" si="51"/>
        <v>6670.6803636500345</v>
      </c>
      <c r="AJ3271">
        <v>17</v>
      </c>
      <c r="AK3271" t="b">
        <v>0</v>
      </c>
      <c r="AL3271" t="b">
        <v>0</v>
      </c>
      <c r="AM3271" t="s">
        <v>576</v>
      </c>
      <c r="AN3271" s="1">
        <v>40443</v>
      </c>
      <c r="AO3271" s="1">
        <v>40499</v>
      </c>
      <c r="AP3271" s="1">
        <v>40606</v>
      </c>
      <c r="AQ3271" s="1">
        <v>40592</v>
      </c>
    </row>
    <row r="3272" spans="1:43">
      <c r="A3272" t="s">
        <v>6034</v>
      </c>
      <c r="B3272">
        <v>341353005646</v>
      </c>
      <c r="C3272" t="s">
        <v>6035</v>
      </c>
      <c r="D3272" t="s">
        <v>191</v>
      </c>
      <c r="E3272">
        <v>7065</v>
      </c>
      <c r="F3272" t="s">
        <v>54</v>
      </c>
      <c r="G3272" t="s">
        <v>6036</v>
      </c>
      <c r="H3272" t="s">
        <v>193</v>
      </c>
      <c r="I3272" t="b">
        <v>0</v>
      </c>
      <c r="J3272" t="b">
        <v>0</v>
      </c>
      <c r="K3272" t="b">
        <v>0</v>
      </c>
      <c r="L3272" t="b">
        <v>0</v>
      </c>
      <c r="M3272" t="b">
        <v>0</v>
      </c>
      <c r="N3272" t="b">
        <v>0</v>
      </c>
      <c r="O3272" t="s">
        <v>57</v>
      </c>
      <c r="P3272" t="b">
        <v>0</v>
      </c>
      <c r="Q3272" t="b">
        <v>0</v>
      </c>
      <c r="R3272" t="s">
        <v>512</v>
      </c>
      <c r="S3272" t="s">
        <v>273</v>
      </c>
      <c r="T3272" t="s">
        <v>272</v>
      </c>
      <c r="U3272" t="s">
        <v>273</v>
      </c>
      <c r="V3272" t="s">
        <v>60</v>
      </c>
      <c r="W3272" t="s">
        <v>61</v>
      </c>
      <c r="X3272" t="s">
        <v>62</v>
      </c>
      <c r="Y3272" t="s">
        <v>81</v>
      </c>
      <c r="Z3272">
        <v>35.700000000000003</v>
      </c>
      <c r="AA3272">
        <v>0</v>
      </c>
      <c r="AB3272">
        <v>8.92</v>
      </c>
      <c r="AC3272">
        <v>17</v>
      </c>
      <c r="AD3272">
        <v>419</v>
      </c>
      <c r="AE3272">
        <v>510.98</v>
      </c>
      <c r="AF3272">
        <v>800</v>
      </c>
      <c r="AG3272" t="b">
        <v>1</v>
      </c>
      <c r="AH3272">
        <v>492.94</v>
      </c>
      <c r="AI3272">
        <f t="shared" si="51"/>
        <v>6696.8417182639341</v>
      </c>
      <c r="AJ3272">
        <v>11</v>
      </c>
      <c r="AK3272" t="b">
        <v>0</v>
      </c>
      <c r="AL3272" t="b">
        <v>0</v>
      </c>
      <c r="AM3272" t="s">
        <v>576</v>
      </c>
      <c r="AN3272" s="1">
        <v>39749</v>
      </c>
      <c r="AO3272" s="1">
        <v>39811</v>
      </c>
      <c r="AP3272" s="1">
        <v>39857</v>
      </c>
      <c r="AQ3272" s="1">
        <v>39904</v>
      </c>
    </row>
    <row r="3273" spans="1:43">
      <c r="A3273" t="s">
        <v>6037</v>
      </c>
      <c r="B3273">
        <v>170993005109</v>
      </c>
      <c r="C3273" t="s">
        <v>181</v>
      </c>
      <c r="D3273" t="s">
        <v>182</v>
      </c>
      <c r="E3273">
        <v>60636</v>
      </c>
      <c r="F3273" t="s">
        <v>75</v>
      </c>
      <c r="G3273" t="s">
        <v>1128</v>
      </c>
      <c r="H3273" t="s">
        <v>184</v>
      </c>
      <c r="I3273" t="b">
        <v>0</v>
      </c>
      <c r="J3273" t="b">
        <v>0</v>
      </c>
      <c r="K3273" t="b">
        <v>0</v>
      </c>
      <c r="L3273" t="b">
        <v>0</v>
      </c>
      <c r="M3273" t="b">
        <v>0</v>
      </c>
      <c r="N3273" t="b">
        <v>0</v>
      </c>
      <c r="O3273" t="s">
        <v>77</v>
      </c>
      <c r="P3273" t="b">
        <v>0</v>
      </c>
      <c r="Q3273" t="b">
        <v>0</v>
      </c>
      <c r="R3273" t="s">
        <v>267</v>
      </c>
      <c r="S3273" t="s">
        <v>95</v>
      </c>
      <c r="T3273" t="s">
        <v>119</v>
      </c>
      <c r="U3273" t="s">
        <v>59</v>
      </c>
      <c r="V3273" t="s">
        <v>71</v>
      </c>
      <c r="W3273" t="s">
        <v>80</v>
      </c>
      <c r="X3273" t="s">
        <v>62</v>
      </c>
      <c r="Y3273" t="s">
        <v>81</v>
      </c>
      <c r="Z3273">
        <v>12.76</v>
      </c>
      <c r="AA3273">
        <v>0</v>
      </c>
      <c r="AB3273">
        <v>5.63</v>
      </c>
      <c r="AC3273">
        <v>35</v>
      </c>
      <c r="AD3273">
        <v>428.9</v>
      </c>
      <c r="AE3273">
        <v>492.99</v>
      </c>
      <c r="AF3273">
        <v>200</v>
      </c>
      <c r="AG3273" t="b">
        <v>1</v>
      </c>
      <c r="AH3273">
        <v>492.99</v>
      </c>
      <c r="AI3273">
        <f t="shared" si="51"/>
        <v>6705.0276415807784</v>
      </c>
      <c r="AJ3273">
        <v>1</v>
      </c>
      <c r="AK3273" t="b">
        <v>0</v>
      </c>
      <c r="AL3273" t="b">
        <v>0</v>
      </c>
      <c r="AM3273" t="s">
        <v>576</v>
      </c>
      <c r="AN3273" s="1">
        <v>40367</v>
      </c>
      <c r="AO3273" s="1">
        <v>40421</v>
      </c>
      <c r="AP3273" s="1">
        <v>40476</v>
      </c>
      <c r="AQ3273" s="1">
        <v>40517</v>
      </c>
    </row>
    <row r="3274" spans="1:43">
      <c r="A3274" t="s">
        <v>6038</v>
      </c>
      <c r="B3274">
        <v>450192000381</v>
      </c>
      <c r="C3274" t="s">
        <v>6039</v>
      </c>
      <c r="D3274" t="s">
        <v>196</v>
      </c>
      <c r="E3274">
        <v>29536</v>
      </c>
      <c r="F3274" t="s">
        <v>68</v>
      </c>
      <c r="G3274" t="s">
        <v>6040</v>
      </c>
      <c r="H3274" t="s">
        <v>6039</v>
      </c>
      <c r="I3274" t="b">
        <v>0</v>
      </c>
      <c r="J3274" t="b">
        <v>0</v>
      </c>
      <c r="K3274" t="b">
        <v>0</v>
      </c>
      <c r="L3274" t="b">
        <v>0</v>
      </c>
      <c r="M3274" t="b">
        <v>0</v>
      </c>
      <c r="N3274" t="b">
        <v>0</v>
      </c>
      <c r="O3274" t="s">
        <v>57</v>
      </c>
      <c r="P3274" t="b">
        <v>0</v>
      </c>
      <c r="Q3274" t="b">
        <v>0</v>
      </c>
      <c r="R3274" t="s">
        <v>58</v>
      </c>
      <c r="S3274" t="s">
        <v>59</v>
      </c>
      <c r="T3274" t="s">
        <v>119</v>
      </c>
      <c r="U3274" t="s">
        <v>59</v>
      </c>
      <c r="V3274" t="s">
        <v>60</v>
      </c>
      <c r="W3274" t="s">
        <v>80</v>
      </c>
      <c r="X3274" t="s">
        <v>62</v>
      </c>
      <c r="Y3274" t="s">
        <v>63</v>
      </c>
      <c r="Z3274">
        <v>35.28</v>
      </c>
      <c r="AA3274">
        <v>24.87</v>
      </c>
      <c r="AB3274">
        <v>5.29</v>
      </c>
      <c r="AC3274">
        <v>35</v>
      </c>
      <c r="AD3274">
        <v>453.21</v>
      </c>
      <c r="AE3274">
        <v>533.19000000000005</v>
      </c>
      <c r="AF3274">
        <v>23</v>
      </c>
      <c r="AG3274" t="b">
        <v>1</v>
      </c>
      <c r="AH3274">
        <v>493.2</v>
      </c>
      <c r="AI3274">
        <f t="shared" si="51"/>
        <v>6739.4631195115135</v>
      </c>
      <c r="AJ3274">
        <v>2</v>
      </c>
      <c r="AK3274" t="b">
        <v>1</v>
      </c>
      <c r="AL3274" t="b">
        <v>0</v>
      </c>
      <c r="AM3274" t="s">
        <v>576</v>
      </c>
      <c r="AN3274" s="1">
        <v>40445</v>
      </c>
      <c r="AO3274" s="1">
        <v>40446</v>
      </c>
      <c r="AP3274" s="1">
        <v>40472</v>
      </c>
      <c r="AQ3274" s="1">
        <v>40593</v>
      </c>
    </row>
    <row r="3275" spans="1:43">
      <c r="A3275" t="s">
        <v>6041</v>
      </c>
      <c r="B3275">
        <v>190339000038</v>
      </c>
      <c r="C3275" t="s">
        <v>6042</v>
      </c>
      <c r="D3275" t="s">
        <v>730</v>
      </c>
      <c r="E3275">
        <v>52172</v>
      </c>
      <c r="F3275" t="s">
        <v>68</v>
      </c>
      <c r="G3275" t="s">
        <v>6043</v>
      </c>
      <c r="H3275" t="s">
        <v>6044</v>
      </c>
      <c r="I3275" t="b">
        <v>0</v>
      </c>
      <c r="J3275" t="b">
        <v>0</v>
      </c>
      <c r="K3275" t="b">
        <v>0</v>
      </c>
      <c r="L3275" t="b">
        <v>0</v>
      </c>
      <c r="M3275" t="b">
        <v>0</v>
      </c>
      <c r="N3275" t="b">
        <v>0</v>
      </c>
      <c r="O3275" t="s">
        <v>57</v>
      </c>
      <c r="P3275" t="b">
        <v>0</v>
      </c>
      <c r="Q3275" t="b">
        <v>0</v>
      </c>
      <c r="R3275" t="s">
        <v>267</v>
      </c>
      <c r="S3275" t="s">
        <v>95</v>
      </c>
      <c r="V3275" t="s">
        <v>60</v>
      </c>
      <c r="W3275" t="s">
        <v>80</v>
      </c>
      <c r="X3275" t="s">
        <v>62</v>
      </c>
      <c r="Y3275" t="s">
        <v>88</v>
      </c>
      <c r="Z3275">
        <v>36.520000000000003</v>
      </c>
      <c r="AA3275">
        <v>18.260000000000002</v>
      </c>
      <c r="AB3275">
        <v>5.48</v>
      </c>
      <c r="AC3275">
        <v>9</v>
      </c>
      <c r="AD3275">
        <v>434</v>
      </c>
      <c r="AE3275">
        <v>529.27</v>
      </c>
      <c r="AF3275">
        <v>100</v>
      </c>
      <c r="AG3275" t="b">
        <v>1</v>
      </c>
      <c r="AH3275">
        <v>493.33</v>
      </c>
      <c r="AI3275">
        <f t="shared" si="51"/>
        <v>6760.8245201353029</v>
      </c>
      <c r="AJ3275">
        <v>5</v>
      </c>
      <c r="AK3275" t="b">
        <v>1</v>
      </c>
      <c r="AL3275" t="b">
        <v>0</v>
      </c>
      <c r="AM3275" t="s">
        <v>576</v>
      </c>
      <c r="AN3275" s="1">
        <v>39955</v>
      </c>
      <c r="AO3275" s="1">
        <v>40036</v>
      </c>
      <c r="AP3275" s="1">
        <v>40141</v>
      </c>
      <c r="AQ3275" s="1">
        <v>40108</v>
      </c>
    </row>
    <row r="3276" spans="1:43">
      <c r="A3276" s="2" t="s">
        <v>6045</v>
      </c>
      <c r="C3276" t="s">
        <v>181</v>
      </c>
      <c r="D3276" t="s">
        <v>182</v>
      </c>
      <c r="E3276">
        <v>60618</v>
      </c>
      <c r="G3276" t="s">
        <v>1795</v>
      </c>
      <c r="H3276" t="s">
        <v>184</v>
      </c>
      <c r="I3276" t="b">
        <v>0</v>
      </c>
      <c r="J3276" t="b">
        <v>0</v>
      </c>
      <c r="K3276" t="b">
        <v>0</v>
      </c>
      <c r="L3276" t="b">
        <v>0</v>
      </c>
      <c r="M3276" t="b">
        <v>0</v>
      </c>
      <c r="N3276" t="b">
        <v>0</v>
      </c>
      <c r="O3276" t="s">
        <v>87</v>
      </c>
      <c r="P3276" t="b">
        <v>0</v>
      </c>
      <c r="Q3276" t="b">
        <v>0</v>
      </c>
      <c r="R3276" t="s">
        <v>58</v>
      </c>
      <c r="S3276" t="s">
        <v>59</v>
      </c>
      <c r="T3276" t="s">
        <v>119</v>
      </c>
      <c r="U3276" t="s">
        <v>59</v>
      </c>
      <c r="V3276" t="s">
        <v>71</v>
      </c>
      <c r="W3276" t="s">
        <v>61</v>
      </c>
      <c r="X3276" t="s">
        <v>62</v>
      </c>
      <c r="Y3276" t="s">
        <v>81</v>
      </c>
      <c r="Z3276">
        <v>0</v>
      </c>
      <c r="AA3276">
        <v>0</v>
      </c>
      <c r="AB3276">
        <v>5.68</v>
      </c>
      <c r="AC3276">
        <v>35</v>
      </c>
      <c r="AD3276">
        <v>419.38</v>
      </c>
      <c r="AE3276">
        <v>493.39</v>
      </c>
      <c r="AF3276">
        <v>30</v>
      </c>
      <c r="AG3276" t="b">
        <v>1</v>
      </c>
      <c r="AH3276">
        <v>493.39</v>
      </c>
      <c r="AI3276">
        <f t="shared" si="51"/>
        <v>6770.6950281155141</v>
      </c>
      <c r="AJ3276">
        <v>4</v>
      </c>
      <c r="AK3276" t="b">
        <v>0</v>
      </c>
      <c r="AL3276" t="b">
        <v>0</v>
      </c>
      <c r="AM3276" t="s">
        <v>576</v>
      </c>
      <c r="AN3276" s="1">
        <v>40414</v>
      </c>
      <c r="AO3276" s="1">
        <v>40485</v>
      </c>
      <c r="AP3276" s="1">
        <v>40553</v>
      </c>
      <c r="AQ3276" s="1">
        <v>40565</v>
      </c>
    </row>
    <row r="3277" spans="1:43">
      <c r="A3277" t="s">
        <v>6046</v>
      </c>
      <c r="B3277">
        <v>62271003128</v>
      </c>
      <c r="C3277" t="s">
        <v>2638</v>
      </c>
      <c r="D3277" t="s">
        <v>128</v>
      </c>
      <c r="E3277">
        <v>91311</v>
      </c>
      <c r="F3277" t="s">
        <v>75</v>
      </c>
      <c r="G3277" t="s">
        <v>271</v>
      </c>
      <c r="H3277" t="s">
        <v>130</v>
      </c>
      <c r="I3277" t="b">
        <v>0</v>
      </c>
      <c r="J3277" t="b">
        <v>1</v>
      </c>
      <c r="K3277" t="b">
        <v>0</v>
      </c>
      <c r="L3277" t="b">
        <v>0</v>
      </c>
      <c r="M3277" t="b">
        <v>0</v>
      </c>
      <c r="N3277" t="b">
        <v>0</v>
      </c>
      <c r="O3277" t="s">
        <v>87</v>
      </c>
      <c r="P3277" t="b">
        <v>0</v>
      </c>
      <c r="Q3277" t="b">
        <v>0</v>
      </c>
      <c r="R3277" t="s">
        <v>136</v>
      </c>
      <c r="S3277" t="s">
        <v>137</v>
      </c>
      <c r="T3277" t="s">
        <v>113</v>
      </c>
      <c r="U3277" t="s">
        <v>113</v>
      </c>
      <c r="V3277" t="s">
        <v>60</v>
      </c>
      <c r="W3277" t="s">
        <v>61</v>
      </c>
      <c r="X3277" t="s">
        <v>62</v>
      </c>
      <c r="Y3277" t="s">
        <v>151</v>
      </c>
      <c r="AD3277">
        <v>424.35</v>
      </c>
      <c r="AE3277">
        <v>517.5</v>
      </c>
      <c r="AF3277">
        <v>60</v>
      </c>
      <c r="AG3277" t="b">
        <v>1</v>
      </c>
      <c r="AH3277">
        <v>493.66</v>
      </c>
      <c r="AI3277">
        <f t="shared" si="51"/>
        <v>6815.2014140264691</v>
      </c>
      <c r="AJ3277">
        <v>1</v>
      </c>
      <c r="AK3277" t="b">
        <v>0</v>
      </c>
      <c r="AL3277" t="b">
        <v>0</v>
      </c>
      <c r="AM3277" t="s">
        <v>576</v>
      </c>
      <c r="AN3277" s="1">
        <v>38958</v>
      </c>
      <c r="AO3277" s="1">
        <v>39010</v>
      </c>
      <c r="AP3277" s="1">
        <v>39066</v>
      </c>
      <c r="AQ3277" s="1">
        <v>39201</v>
      </c>
    </row>
    <row r="3278" spans="1:43">
      <c r="A3278" t="s">
        <v>6047</v>
      </c>
      <c r="B3278">
        <v>61437009827</v>
      </c>
      <c r="C3278" t="s">
        <v>833</v>
      </c>
      <c r="D3278" t="s">
        <v>128</v>
      </c>
      <c r="E3278">
        <v>95122</v>
      </c>
      <c r="F3278" t="s">
        <v>75</v>
      </c>
      <c r="G3278" t="s">
        <v>1361</v>
      </c>
      <c r="H3278" t="s">
        <v>835</v>
      </c>
      <c r="I3278" t="b">
        <v>0</v>
      </c>
      <c r="J3278" t="b">
        <v>0</v>
      </c>
      <c r="K3278" t="b">
        <v>1</v>
      </c>
      <c r="L3278" t="b">
        <v>0</v>
      </c>
      <c r="M3278" t="b">
        <v>0</v>
      </c>
      <c r="N3278" t="b">
        <v>0</v>
      </c>
      <c r="O3278" t="s">
        <v>57</v>
      </c>
      <c r="P3278" t="b">
        <v>0</v>
      </c>
      <c r="Q3278" t="b">
        <v>0</v>
      </c>
      <c r="R3278" t="s">
        <v>113</v>
      </c>
      <c r="S3278" t="s">
        <v>113</v>
      </c>
      <c r="V3278" t="s">
        <v>71</v>
      </c>
      <c r="W3278" t="s">
        <v>80</v>
      </c>
      <c r="X3278" t="s">
        <v>62</v>
      </c>
      <c r="Y3278" t="s">
        <v>63</v>
      </c>
      <c r="AD3278">
        <v>424.35</v>
      </c>
      <c r="AE3278">
        <v>517.5</v>
      </c>
      <c r="AF3278">
        <v>36</v>
      </c>
      <c r="AG3278" t="b">
        <v>1</v>
      </c>
      <c r="AH3278">
        <v>493.67</v>
      </c>
      <c r="AI3278">
        <f t="shared" si="51"/>
        <v>6816.8525986898358</v>
      </c>
      <c r="AJ3278">
        <v>2</v>
      </c>
      <c r="AK3278" t="b">
        <v>0</v>
      </c>
      <c r="AL3278" t="b">
        <v>0</v>
      </c>
      <c r="AM3278" t="s">
        <v>576</v>
      </c>
      <c r="AN3278" s="1">
        <v>38594</v>
      </c>
      <c r="AO3278" s="1">
        <v>38985</v>
      </c>
      <c r="AP3278" s="1">
        <v>39035</v>
      </c>
      <c r="AQ3278" s="1">
        <v>38837</v>
      </c>
    </row>
    <row r="3279" spans="1:43">
      <c r="A3279" t="s">
        <v>6048</v>
      </c>
      <c r="C3279" t="s">
        <v>3907</v>
      </c>
      <c r="D3279" t="s">
        <v>74</v>
      </c>
      <c r="E3279">
        <v>11428</v>
      </c>
      <c r="F3279" t="s">
        <v>75</v>
      </c>
      <c r="G3279" t="s">
        <v>117</v>
      </c>
      <c r="H3279" t="s">
        <v>118</v>
      </c>
      <c r="I3279" t="b">
        <v>0</v>
      </c>
      <c r="J3279" t="b">
        <v>0</v>
      </c>
      <c r="K3279" t="b">
        <v>0</v>
      </c>
      <c r="L3279" t="b">
        <v>0</v>
      </c>
      <c r="M3279" t="b">
        <v>0</v>
      </c>
      <c r="N3279" t="b">
        <v>0</v>
      </c>
      <c r="O3279" t="s">
        <v>77</v>
      </c>
      <c r="P3279" t="b">
        <v>0</v>
      </c>
      <c r="Q3279" t="b">
        <v>0</v>
      </c>
      <c r="R3279" t="s">
        <v>58</v>
      </c>
      <c r="S3279" t="s">
        <v>59</v>
      </c>
      <c r="V3279" t="s">
        <v>60</v>
      </c>
      <c r="W3279" t="s">
        <v>114</v>
      </c>
      <c r="X3279" t="s">
        <v>62</v>
      </c>
      <c r="Y3279" t="s">
        <v>151</v>
      </c>
      <c r="AD3279">
        <v>429.48</v>
      </c>
      <c r="AE3279">
        <v>523.76</v>
      </c>
      <c r="AF3279">
        <v>85</v>
      </c>
      <c r="AG3279" t="b">
        <v>1</v>
      </c>
      <c r="AH3279">
        <v>493.9</v>
      </c>
      <c r="AI3279">
        <f t="shared" si="51"/>
        <v>6854.8850459473042</v>
      </c>
      <c r="AJ3279">
        <v>1</v>
      </c>
      <c r="AK3279" t="b">
        <v>0</v>
      </c>
      <c r="AL3279" t="b">
        <v>0</v>
      </c>
      <c r="AM3279" t="s">
        <v>576</v>
      </c>
      <c r="AN3279" s="1">
        <v>38306</v>
      </c>
      <c r="AO3279" s="1">
        <v>38527</v>
      </c>
      <c r="AP3279" s="1">
        <v>38651</v>
      </c>
      <c r="AQ3279" s="1">
        <v>38548</v>
      </c>
    </row>
    <row r="3280" spans="1:43">
      <c r="A3280" t="s">
        <v>6049</v>
      </c>
      <c r="C3280" t="s">
        <v>330</v>
      </c>
      <c r="D3280" t="s">
        <v>74</v>
      </c>
      <c r="E3280">
        <v>10023</v>
      </c>
      <c r="F3280" t="s">
        <v>75</v>
      </c>
      <c r="G3280" t="s">
        <v>117</v>
      </c>
      <c r="H3280" t="s">
        <v>332</v>
      </c>
      <c r="I3280" t="b">
        <v>0</v>
      </c>
      <c r="J3280" t="b">
        <v>0</v>
      </c>
      <c r="K3280" t="b">
        <v>0</v>
      </c>
      <c r="L3280" t="b">
        <v>0</v>
      </c>
      <c r="M3280" t="b">
        <v>0</v>
      </c>
      <c r="N3280" t="b">
        <v>0</v>
      </c>
      <c r="O3280" t="s">
        <v>57</v>
      </c>
      <c r="P3280" t="b">
        <v>0</v>
      </c>
      <c r="Q3280" t="b">
        <v>0</v>
      </c>
      <c r="R3280" t="s">
        <v>267</v>
      </c>
      <c r="S3280" t="s">
        <v>95</v>
      </c>
      <c r="T3280" t="s">
        <v>101</v>
      </c>
      <c r="U3280" t="s">
        <v>95</v>
      </c>
      <c r="V3280" t="s">
        <v>60</v>
      </c>
      <c r="W3280" t="s">
        <v>61</v>
      </c>
      <c r="X3280" t="s">
        <v>107</v>
      </c>
      <c r="Y3280" t="s">
        <v>88</v>
      </c>
      <c r="Z3280">
        <v>0</v>
      </c>
      <c r="AA3280">
        <v>0</v>
      </c>
      <c r="AB3280">
        <v>5.78</v>
      </c>
      <c r="AC3280">
        <v>35</v>
      </c>
      <c r="AD3280">
        <v>426.29</v>
      </c>
      <c r="AE3280">
        <v>501.52</v>
      </c>
      <c r="AF3280">
        <v>999</v>
      </c>
      <c r="AG3280" t="b">
        <v>1</v>
      </c>
      <c r="AH3280">
        <v>494.11</v>
      </c>
      <c r="AI3280">
        <f t="shared" si="51"/>
        <v>6889.7027238780483</v>
      </c>
      <c r="AJ3280">
        <v>5</v>
      </c>
      <c r="AK3280" t="b">
        <v>0</v>
      </c>
      <c r="AL3280" t="b">
        <v>1</v>
      </c>
      <c r="AM3280" t="s">
        <v>576</v>
      </c>
      <c r="AN3280" s="1">
        <v>40482</v>
      </c>
      <c r="AO3280" s="1">
        <v>40538</v>
      </c>
      <c r="AP3280" s="1">
        <v>40546</v>
      </c>
      <c r="AQ3280" s="1">
        <v>40631</v>
      </c>
    </row>
    <row r="3281" spans="1:43">
      <c r="A3281" t="s">
        <v>6050</v>
      </c>
      <c r="B3281">
        <v>210096000185</v>
      </c>
      <c r="C3281" t="s">
        <v>6051</v>
      </c>
      <c r="D3281" t="s">
        <v>310</v>
      </c>
      <c r="E3281">
        <v>42023</v>
      </c>
      <c r="F3281" t="s">
        <v>68</v>
      </c>
      <c r="G3281" t="s">
        <v>6052</v>
      </c>
      <c r="H3281" t="s">
        <v>6053</v>
      </c>
      <c r="I3281" t="b">
        <v>0</v>
      </c>
      <c r="J3281" t="b">
        <v>0</v>
      </c>
      <c r="K3281" t="b">
        <v>0</v>
      </c>
      <c r="L3281" t="b">
        <v>0</v>
      </c>
      <c r="M3281" t="b">
        <v>0</v>
      </c>
      <c r="N3281" t="b">
        <v>0</v>
      </c>
      <c r="O3281" t="s">
        <v>57</v>
      </c>
      <c r="P3281" t="b">
        <v>0</v>
      </c>
      <c r="Q3281" t="b">
        <v>0</v>
      </c>
      <c r="R3281" t="s">
        <v>58</v>
      </c>
      <c r="S3281" t="s">
        <v>59</v>
      </c>
      <c r="T3281" t="s">
        <v>390</v>
      </c>
      <c r="U3281" t="s">
        <v>100</v>
      </c>
      <c r="V3281" t="s">
        <v>71</v>
      </c>
      <c r="W3281" t="s">
        <v>80</v>
      </c>
      <c r="X3281" t="s">
        <v>62</v>
      </c>
      <c r="Y3281" t="s">
        <v>151</v>
      </c>
      <c r="Z3281">
        <v>34</v>
      </c>
      <c r="AA3281">
        <v>20.399999999999999</v>
      </c>
      <c r="AB3281">
        <v>8.5</v>
      </c>
      <c r="AC3281">
        <v>17</v>
      </c>
      <c r="AD3281">
        <v>420</v>
      </c>
      <c r="AE3281">
        <v>512.20000000000005</v>
      </c>
      <c r="AF3281">
        <v>70</v>
      </c>
      <c r="AG3281" t="b">
        <v>1</v>
      </c>
      <c r="AH3281">
        <v>494.12</v>
      </c>
      <c r="AI3281">
        <f t="shared" si="51"/>
        <v>6891.362908541415</v>
      </c>
      <c r="AJ3281">
        <v>1</v>
      </c>
      <c r="AK3281" t="b">
        <v>0</v>
      </c>
      <c r="AL3281" t="b">
        <v>0</v>
      </c>
      <c r="AM3281" t="s">
        <v>576</v>
      </c>
      <c r="AN3281" s="1">
        <v>39819</v>
      </c>
      <c r="AO3281" s="1">
        <v>39898</v>
      </c>
      <c r="AP3281" s="1">
        <v>39924</v>
      </c>
      <c r="AQ3281" s="1">
        <v>39975</v>
      </c>
    </row>
    <row r="3282" spans="1:43">
      <c r="A3282" s="2" t="s">
        <v>6054</v>
      </c>
      <c r="C3282" t="s">
        <v>93</v>
      </c>
      <c r="D3282" t="s">
        <v>128</v>
      </c>
      <c r="E3282">
        <v>94612</v>
      </c>
      <c r="F3282" t="s">
        <v>75</v>
      </c>
      <c r="G3282" t="s">
        <v>6055</v>
      </c>
      <c r="H3282" t="s">
        <v>245</v>
      </c>
      <c r="I3282" t="b">
        <v>1</v>
      </c>
      <c r="J3282" t="b">
        <v>0</v>
      </c>
      <c r="K3282" t="b">
        <v>0</v>
      </c>
      <c r="L3282" t="b">
        <v>0</v>
      </c>
      <c r="M3282" t="b">
        <v>0</v>
      </c>
      <c r="N3282" t="b">
        <v>0</v>
      </c>
      <c r="O3282" t="s">
        <v>87</v>
      </c>
      <c r="P3282" t="b">
        <v>0</v>
      </c>
      <c r="Q3282" t="b">
        <v>0</v>
      </c>
      <c r="R3282" t="s">
        <v>119</v>
      </c>
      <c r="S3282" t="s">
        <v>59</v>
      </c>
      <c r="T3282" t="s">
        <v>357</v>
      </c>
      <c r="U3282" t="s">
        <v>137</v>
      </c>
      <c r="V3282" t="s">
        <v>71</v>
      </c>
      <c r="W3282" t="s">
        <v>114</v>
      </c>
      <c r="X3282" t="s">
        <v>62</v>
      </c>
      <c r="Y3282" t="s">
        <v>88</v>
      </c>
      <c r="Z3282">
        <v>33.369999999999997</v>
      </c>
      <c r="AA3282">
        <v>24.19</v>
      </c>
      <c r="AB3282">
        <v>5.01</v>
      </c>
      <c r="AC3282">
        <v>9</v>
      </c>
      <c r="AD3282">
        <v>405.28</v>
      </c>
      <c r="AE3282">
        <v>494.24</v>
      </c>
      <c r="AF3282">
        <v>160</v>
      </c>
      <c r="AG3282" t="b">
        <v>1</v>
      </c>
      <c r="AH3282">
        <v>494.24</v>
      </c>
      <c r="AI3282">
        <f t="shared" si="51"/>
        <v>6911.300724501838</v>
      </c>
      <c r="AJ3282">
        <v>5</v>
      </c>
      <c r="AK3282" t="b">
        <v>1</v>
      </c>
      <c r="AL3282" t="b">
        <v>0</v>
      </c>
      <c r="AM3282" t="s">
        <v>576</v>
      </c>
      <c r="AN3282" s="1">
        <v>40047</v>
      </c>
      <c r="AO3282" s="1">
        <v>40064</v>
      </c>
      <c r="AP3282" s="1">
        <v>40071</v>
      </c>
      <c r="AQ3282" s="1">
        <v>40207</v>
      </c>
    </row>
    <row r="3283" spans="1:43">
      <c r="A3283" t="s">
        <v>6056</v>
      </c>
      <c r="C3283" t="s">
        <v>1949</v>
      </c>
      <c r="D3283" t="s">
        <v>74</v>
      </c>
      <c r="E3283">
        <v>11416</v>
      </c>
      <c r="F3283" t="s">
        <v>75</v>
      </c>
      <c r="G3283" t="s">
        <v>2221</v>
      </c>
      <c r="H3283" t="s">
        <v>118</v>
      </c>
      <c r="I3283" t="b">
        <v>0</v>
      </c>
      <c r="J3283" t="b">
        <v>0</v>
      </c>
      <c r="K3283" t="b">
        <v>0</v>
      </c>
      <c r="L3283" t="b">
        <v>0</v>
      </c>
      <c r="M3283" t="b">
        <v>0</v>
      </c>
      <c r="N3283" t="b">
        <v>0</v>
      </c>
      <c r="O3283" t="s">
        <v>57</v>
      </c>
      <c r="P3283" t="b">
        <v>0</v>
      </c>
      <c r="Q3283" t="b">
        <v>0</v>
      </c>
      <c r="R3283" t="s">
        <v>230</v>
      </c>
      <c r="S3283" t="s">
        <v>59</v>
      </c>
      <c r="T3283" t="s">
        <v>58</v>
      </c>
      <c r="U3283" t="s">
        <v>59</v>
      </c>
      <c r="V3283" t="s">
        <v>60</v>
      </c>
      <c r="W3283" t="s">
        <v>1</v>
      </c>
      <c r="X3283" t="s">
        <v>62</v>
      </c>
      <c r="Y3283" t="s">
        <v>81</v>
      </c>
      <c r="Z3283">
        <v>0</v>
      </c>
      <c r="AA3283">
        <v>0</v>
      </c>
      <c r="AB3283">
        <v>5.69</v>
      </c>
      <c r="AC3283">
        <v>35</v>
      </c>
      <c r="AD3283">
        <v>420.34</v>
      </c>
      <c r="AE3283">
        <v>494.52</v>
      </c>
      <c r="AF3283">
        <v>26</v>
      </c>
      <c r="AG3283" t="b">
        <v>1</v>
      </c>
      <c r="AH3283">
        <v>494.52</v>
      </c>
      <c r="AI3283">
        <f t="shared" si="51"/>
        <v>6957.9342950761502</v>
      </c>
      <c r="AJ3283">
        <v>11</v>
      </c>
      <c r="AK3283" t="b">
        <v>0</v>
      </c>
      <c r="AL3283" t="b">
        <v>0</v>
      </c>
      <c r="AM3283" t="s">
        <v>576</v>
      </c>
      <c r="AN3283" s="1">
        <v>40464</v>
      </c>
      <c r="AO3283" s="1">
        <v>40493</v>
      </c>
      <c r="AP3283" s="1">
        <v>40546</v>
      </c>
      <c r="AQ3283" s="1">
        <v>40615</v>
      </c>
    </row>
    <row r="3284" spans="1:43">
      <c r="A3284" t="s">
        <v>6057</v>
      </c>
      <c r="B3284">
        <v>484509005134</v>
      </c>
      <c r="C3284" t="s">
        <v>307</v>
      </c>
      <c r="D3284" t="s">
        <v>248</v>
      </c>
      <c r="E3284">
        <v>77630</v>
      </c>
      <c r="F3284" t="s">
        <v>54</v>
      </c>
      <c r="G3284" t="s">
        <v>6058</v>
      </c>
      <c r="H3284" t="s">
        <v>307</v>
      </c>
      <c r="I3284" t="b">
        <v>0</v>
      </c>
      <c r="J3284" t="b">
        <v>0</v>
      </c>
      <c r="K3284" t="b">
        <v>0</v>
      </c>
      <c r="L3284" t="b">
        <v>0</v>
      </c>
      <c r="M3284" t="b">
        <v>0</v>
      </c>
      <c r="N3284" t="b">
        <v>0</v>
      </c>
      <c r="O3284" t="s">
        <v>77</v>
      </c>
      <c r="P3284" t="b">
        <v>0</v>
      </c>
      <c r="Q3284" t="b">
        <v>0</v>
      </c>
      <c r="R3284" t="s">
        <v>101</v>
      </c>
      <c r="S3284" t="s">
        <v>95</v>
      </c>
      <c r="T3284" t="s">
        <v>58</v>
      </c>
      <c r="U3284" t="s">
        <v>59</v>
      </c>
      <c r="V3284" t="s">
        <v>71</v>
      </c>
      <c r="W3284" t="s">
        <v>1</v>
      </c>
      <c r="X3284" t="s">
        <v>62</v>
      </c>
      <c r="Y3284" t="s">
        <v>63</v>
      </c>
      <c r="Z3284">
        <v>0</v>
      </c>
      <c r="AA3284">
        <v>0</v>
      </c>
      <c r="AB3284">
        <v>5.86</v>
      </c>
      <c r="AC3284">
        <v>9</v>
      </c>
      <c r="AD3284">
        <v>405.65</v>
      </c>
      <c r="AE3284">
        <v>494.7</v>
      </c>
      <c r="AF3284">
        <v>18</v>
      </c>
      <c r="AG3284" t="b">
        <v>1</v>
      </c>
      <c r="AH3284">
        <v>494.69</v>
      </c>
      <c r="AI3284">
        <f t="shared" si="51"/>
        <v>6986.3240343534171</v>
      </c>
      <c r="AJ3284">
        <v>8</v>
      </c>
      <c r="AK3284" t="b">
        <v>1</v>
      </c>
      <c r="AL3284" t="b">
        <v>1</v>
      </c>
      <c r="AM3284" t="s">
        <v>576</v>
      </c>
      <c r="AN3284" s="1">
        <v>40232</v>
      </c>
      <c r="AO3284" s="1">
        <v>40284</v>
      </c>
      <c r="AP3284" s="1">
        <v>40423</v>
      </c>
      <c r="AQ3284" s="1">
        <v>40380</v>
      </c>
    </row>
    <row r="3285" spans="1:43">
      <c r="A3285" t="s">
        <v>6059</v>
      </c>
      <c r="B3285">
        <v>120087002325</v>
      </c>
      <c r="C3285" t="s">
        <v>646</v>
      </c>
      <c r="D3285" t="s">
        <v>257</v>
      </c>
      <c r="E3285">
        <v>33610</v>
      </c>
      <c r="F3285" t="s">
        <v>75</v>
      </c>
      <c r="G3285" t="s">
        <v>647</v>
      </c>
      <c r="H3285" t="s">
        <v>648</v>
      </c>
      <c r="I3285" t="b">
        <v>0</v>
      </c>
      <c r="J3285" t="b">
        <v>1</v>
      </c>
      <c r="K3285" t="b">
        <v>0</v>
      </c>
      <c r="L3285" t="b">
        <v>0</v>
      </c>
      <c r="M3285" t="b">
        <v>0</v>
      </c>
      <c r="N3285" t="b">
        <v>0</v>
      </c>
      <c r="O3285" t="s">
        <v>87</v>
      </c>
      <c r="P3285" t="b">
        <v>0</v>
      </c>
      <c r="Q3285" t="b">
        <v>0</v>
      </c>
      <c r="R3285" t="s">
        <v>119</v>
      </c>
      <c r="S3285" t="s">
        <v>59</v>
      </c>
      <c r="V3285" t="s">
        <v>60</v>
      </c>
      <c r="W3285" t="s">
        <v>114</v>
      </c>
      <c r="X3285" t="s">
        <v>62</v>
      </c>
      <c r="Y3285" t="s">
        <v>88</v>
      </c>
      <c r="Z3285">
        <v>0</v>
      </c>
      <c r="AA3285">
        <v>0</v>
      </c>
      <c r="AB3285">
        <v>11.74</v>
      </c>
      <c r="AC3285">
        <v>35</v>
      </c>
      <c r="AD3285">
        <v>829.49</v>
      </c>
      <c r="AE3285">
        <v>975.87</v>
      </c>
      <c r="AF3285">
        <v>44</v>
      </c>
      <c r="AG3285" t="b">
        <v>1</v>
      </c>
      <c r="AH3285">
        <v>495</v>
      </c>
      <c r="AI3285">
        <f t="shared" si="51"/>
        <v>7038.2423589178406</v>
      </c>
      <c r="AJ3285">
        <v>27</v>
      </c>
      <c r="AK3285" t="b">
        <v>1</v>
      </c>
      <c r="AL3285" t="b">
        <v>1</v>
      </c>
      <c r="AM3285" t="s">
        <v>102</v>
      </c>
      <c r="AN3285" s="1">
        <v>40560</v>
      </c>
      <c r="AQ3285" s="1">
        <v>40708</v>
      </c>
    </row>
    <row r="3286" spans="1:43">
      <c r="A3286" t="s">
        <v>6060</v>
      </c>
      <c r="B3286">
        <v>370348002313</v>
      </c>
      <c r="C3286" t="s">
        <v>796</v>
      </c>
      <c r="D3286" t="s">
        <v>67</v>
      </c>
      <c r="E3286">
        <v>27514</v>
      </c>
      <c r="F3286" t="s">
        <v>54</v>
      </c>
      <c r="G3286" t="s">
        <v>797</v>
      </c>
      <c r="H3286" t="s">
        <v>307</v>
      </c>
      <c r="I3286" t="b">
        <v>0</v>
      </c>
      <c r="J3286" t="b">
        <v>0</v>
      </c>
      <c r="K3286" t="b">
        <v>0</v>
      </c>
      <c r="L3286" t="b">
        <v>0</v>
      </c>
      <c r="M3286" t="b">
        <v>0</v>
      </c>
      <c r="N3286" t="b">
        <v>0</v>
      </c>
      <c r="O3286" t="s">
        <v>57</v>
      </c>
      <c r="P3286" t="b">
        <v>0</v>
      </c>
      <c r="Q3286" t="b">
        <v>0</v>
      </c>
      <c r="R3286" t="s">
        <v>99</v>
      </c>
      <c r="S3286" t="s">
        <v>100</v>
      </c>
      <c r="T3286" t="s">
        <v>390</v>
      </c>
      <c r="U3286" t="s">
        <v>100</v>
      </c>
      <c r="V3286" t="s">
        <v>60</v>
      </c>
      <c r="W3286" t="s">
        <v>1</v>
      </c>
      <c r="X3286" t="s">
        <v>62</v>
      </c>
      <c r="Y3286" t="s">
        <v>63</v>
      </c>
      <c r="Z3286">
        <v>32.5</v>
      </c>
      <c r="AA3286">
        <v>13.81</v>
      </c>
      <c r="AB3286">
        <v>8.1199999999999992</v>
      </c>
      <c r="AC3286">
        <v>17</v>
      </c>
      <c r="AD3286">
        <v>396</v>
      </c>
      <c r="AE3286">
        <v>482.93</v>
      </c>
      <c r="AF3286">
        <v>585</v>
      </c>
      <c r="AG3286" t="b">
        <v>1</v>
      </c>
      <c r="AH3286">
        <v>495</v>
      </c>
      <c r="AI3286">
        <f t="shared" si="51"/>
        <v>7038.2423589178406</v>
      </c>
      <c r="AJ3286">
        <v>1</v>
      </c>
      <c r="AK3286" t="b">
        <v>0</v>
      </c>
      <c r="AL3286" t="b">
        <v>0</v>
      </c>
      <c r="AM3286" t="s">
        <v>576</v>
      </c>
      <c r="AN3286" s="1">
        <v>39652</v>
      </c>
      <c r="AO3286" s="1">
        <v>39741</v>
      </c>
      <c r="AP3286" s="1">
        <v>39812</v>
      </c>
      <c r="AQ3286" s="1">
        <v>39810</v>
      </c>
    </row>
    <row r="3287" spans="1:43">
      <c r="A3287" t="s">
        <v>6061</v>
      </c>
      <c r="B3287">
        <v>63186004917</v>
      </c>
      <c r="C3287" t="s">
        <v>6062</v>
      </c>
      <c r="D3287" t="s">
        <v>128</v>
      </c>
      <c r="E3287">
        <v>94025</v>
      </c>
      <c r="F3287" t="s">
        <v>54</v>
      </c>
      <c r="G3287" t="s">
        <v>2785</v>
      </c>
      <c r="H3287" t="s">
        <v>1565</v>
      </c>
      <c r="I3287" t="b">
        <v>0</v>
      </c>
      <c r="J3287" t="b">
        <v>0</v>
      </c>
      <c r="K3287" t="b">
        <v>0</v>
      </c>
      <c r="L3287" t="b">
        <v>0</v>
      </c>
      <c r="M3287" t="b">
        <v>0</v>
      </c>
      <c r="N3287" t="b">
        <v>0</v>
      </c>
      <c r="O3287" t="s">
        <v>77</v>
      </c>
      <c r="P3287" t="b">
        <v>0</v>
      </c>
      <c r="Q3287" t="b">
        <v>0</v>
      </c>
      <c r="R3287" t="s">
        <v>58</v>
      </c>
      <c r="S3287" t="s">
        <v>59</v>
      </c>
      <c r="T3287" t="s">
        <v>119</v>
      </c>
      <c r="U3287" t="s">
        <v>59</v>
      </c>
      <c r="V3287" t="s">
        <v>60</v>
      </c>
      <c r="W3287" t="s">
        <v>114</v>
      </c>
      <c r="X3287" t="s">
        <v>62</v>
      </c>
      <c r="Y3287" t="s">
        <v>81</v>
      </c>
      <c r="Z3287">
        <v>39.909999999999997</v>
      </c>
      <c r="AA3287">
        <v>28.93</v>
      </c>
      <c r="AB3287">
        <v>9.98</v>
      </c>
      <c r="AC3287">
        <v>17</v>
      </c>
      <c r="AD3287">
        <v>495</v>
      </c>
      <c r="AE3287">
        <v>603.66</v>
      </c>
      <c r="AF3287">
        <v>20</v>
      </c>
      <c r="AG3287" t="b">
        <v>0</v>
      </c>
      <c r="AH3287">
        <v>495</v>
      </c>
      <c r="AI3287">
        <f t="shared" si="51"/>
        <v>7038.2423589178406</v>
      </c>
      <c r="AJ3287">
        <v>1</v>
      </c>
      <c r="AK3287" t="b">
        <v>0</v>
      </c>
      <c r="AL3287" t="b">
        <v>0</v>
      </c>
      <c r="AM3287" t="s">
        <v>576</v>
      </c>
      <c r="AN3287" s="1">
        <v>39336</v>
      </c>
      <c r="AO3287" s="1">
        <v>39352</v>
      </c>
      <c r="AP3287" s="1">
        <v>39444</v>
      </c>
      <c r="AQ3287" s="1">
        <v>39571</v>
      </c>
    </row>
    <row r="3288" spans="1:43">
      <c r="A3288" t="s">
        <v>6063</v>
      </c>
      <c r="C3288" t="s">
        <v>6064</v>
      </c>
      <c r="D3288" t="s">
        <v>91</v>
      </c>
      <c r="E3288">
        <v>49038</v>
      </c>
      <c r="F3288" t="s">
        <v>68</v>
      </c>
      <c r="G3288" t="s">
        <v>6065</v>
      </c>
      <c r="H3288" t="s">
        <v>1358</v>
      </c>
      <c r="I3288" t="b">
        <v>0</v>
      </c>
      <c r="J3288" t="b">
        <v>0</v>
      </c>
      <c r="K3288" t="b">
        <v>0</v>
      </c>
      <c r="L3288" t="b">
        <v>0</v>
      </c>
      <c r="M3288" t="b">
        <v>0</v>
      </c>
      <c r="N3288" t="b">
        <v>0</v>
      </c>
      <c r="O3288" t="s">
        <v>57</v>
      </c>
      <c r="P3288" t="b">
        <v>0</v>
      </c>
      <c r="Q3288" t="b">
        <v>0</v>
      </c>
      <c r="R3288" t="s">
        <v>119</v>
      </c>
      <c r="S3288" t="s">
        <v>59</v>
      </c>
      <c r="V3288" t="s">
        <v>60</v>
      </c>
      <c r="W3288" t="s">
        <v>114</v>
      </c>
      <c r="X3288" t="s">
        <v>62</v>
      </c>
      <c r="Y3288" t="s">
        <v>81</v>
      </c>
      <c r="Z3288">
        <v>35.9</v>
      </c>
      <c r="AA3288">
        <v>0</v>
      </c>
      <c r="AB3288">
        <v>8.98</v>
      </c>
      <c r="AC3288">
        <v>17</v>
      </c>
      <c r="AD3288">
        <v>420.88</v>
      </c>
      <c r="AE3288">
        <v>513.27</v>
      </c>
      <c r="AF3288">
        <v>50</v>
      </c>
      <c r="AG3288" t="b">
        <v>1</v>
      </c>
      <c r="AH3288">
        <v>495.29</v>
      </c>
      <c r="AI3288">
        <f t="shared" si="51"/>
        <v>7086.9851141555291</v>
      </c>
      <c r="AJ3288">
        <v>7</v>
      </c>
      <c r="AK3288" t="b">
        <v>0</v>
      </c>
      <c r="AL3288" t="b">
        <v>0</v>
      </c>
      <c r="AM3288" t="s">
        <v>576</v>
      </c>
      <c r="AN3288" s="1">
        <v>39800</v>
      </c>
      <c r="AO3288" s="1">
        <v>39948</v>
      </c>
      <c r="AQ3288" s="1">
        <v>39956</v>
      </c>
    </row>
    <row r="3289" spans="1:43">
      <c r="A3289" t="s">
        <v>6066</v>
      </c>
      <c r="B3289">
        <v>482364006864</v>
      </c>
      <c r="C3289" t="s">
        <v>462</v>
      </c>
      <c r="D3289" t="s">
        <v>248</v>
      </c>
      <c r="E3289">
        <v>77012</v>
      </c>
      <c r="F3289" t="s">
        <v>75</v>
      </c>
      <c r="G3289" t="s">
        <v>759</v>
      </c>
      <c r="H3289" t="s">
        <v>464</v>
      </c>
      <c r="I3289" t="b">
        <v>0</v>
      </c>
      <c r="J3289" t="b">
        <v>0</v>
      </c>
      <c r="K3289" t="b">
        <v>0</v>
      </c>
      <c r="L3289" t="b">
        <v>0</v>
      </c>
      <c r="M3289" t="b">
        <v>0</v>
      </c>
      <c r="N3289" t="b">
        <v>0</v>
      </c>
      <c r="O3289" t="s">
        <v>77</v>
      </c>
      <c r="P3289" t="b">
        <v>0</v>
      </c>
      <c r="Q3289" t="b">
        <v>0</v>
      </c>
      <c r="R3289" t="s">
        <v>58</v>
      </c>
      <c r="S3289" t="s">
        <v>59</v>
      </c>
      <c r="T3289" t="s">
        <v>230</v>
      </c>
      <c r="U3289" t="s">
        <v>59</v>
      </c>
      <c r="V3289" t="s">
        <v>60</v>
      </c>
      <c r="W3289" t="s">
        <v>114</v>
      </c>
      <c r="X3289" t="s">
        <v>62</v>
      </c>
      <c r="Y3289" t="s">
        <v>81</v>
      </c>
      <c r="Z3289">
        <v>35.950000000000003</v>
      </c>
      <c r="AA3289">
        <v>0</v>
      </c>
      <c r="AB3289">
        <v>8.99</v>
      </c>
      <c r="AC3289">
        <v>17</v>
      </c>
      <c r="AD3289">
        <v>421</v>
      </c>
      <c r="AE3289">
        <v>513.41</v>
      </c>
      <c r="AF3289">
        <v>50</v>
      </c>
      <c r="AG3289" t="b">
        <v>1</v>
      </c>
      <c r="AH3289">
        <v>495.29</v>
      </c>
      <c r="AI3289">
        <f t="shared" si="51"/>
        <v>7086.9851141555291</v>
      </c>
      <c r="AJ3289">
        <v>4</v>
      </c>
      <c r="AK3289" t="b">
        <v>0</v>
      </c>
      <c r="AL3289" t="b">
        <v>0</v>
      </c>
      <c r="AM3289" t="s">
        <v>290</v>
      </c>
      <c r="AN3289" s="1">
        <v>39657</v>
      </c>
      <c r="AO3289" s="1">
        <v>39732</v>
      </c>
      <c r="AQ3289" s="1">
        <v>39809</v>
      </c>
    </row>
    <row r="3290" spans="1:43">
      <c r="A3290" t="s">
        <v>6067</v>
      </c>
      <c r="B3290">
        <v>170993000926</v>
      </c>
      <c r="C3290" t="s">
        <v>181</v>
      </c>
      <c r="D3290" t="s">
        <v>182</v>
      </c>
      <c r="E3290">
        <v>60639</v>
      </c>
      <c r="F3290" t="s">
        <v>75</v>
      </c>
      <c r="G3290" t="s">
        <v>460</v>
      </c>
      <c r="H3290" t="s">
        <v>184</v>
      </c>
      <c r="I3290" t="b">
        <v>0</v>
      </c>
      <c r="J3290" t="b">
        <v>0</v>
      </c>
      <c r="K3290" t="b">
        <v>0</v>
      </c>
      <c r="L3290" t="b">
        <v>1</v>
      </c>
      <c r="M3290" t="b">
        <v>0</v>
      </c>
      <c r="N3290" t="b">
        <v>0</v>
      </c>
      <c r="O3290" t="s">
        <v>77</v>
      </c>
      <c r="P3290" t="b">
        <v>0</v>
      </c>
      <c r="Q3290" t="b">
        <v>0</v>
      </c>
      <c r="R3290" t="s">
        <v>119</v>
      </c>
      <c r="S3290" t="s">
        <v>59</v>
      </c>
      <c r="T3290" t="s">
        <v>58</v>
      </c>
      <c r="U3290" t="s">
        <v>59</v>
      </c>
      <c r="V3290" t="s">
        <v>60</v>
      </c>
      <c r="W3290" t="s">
        <v>114</v>
      </c>
      <c r="X3290" t="s">
        <v>62</v>
      </c>
      <c r="Y3290" t="s">
        <v>63</v>
      </c>
      <c r="Z3290">
        <v>35.94</v>
      </c>
      <c r="AA3290">
        <v>0</v>
      </c>
      <c r="AB3290">
        <v>8.99</v>
      </c>
      <c r="AC3290">
        <v>17</v>
      </c>
      <c r="AD3290">
        <v>421</v>
      </c>
      <c r="AE3290">
        <v>513.41</v>
      </c>
      <c r="AF3290">
        <v>21</v>
      </c>
      <c r="AG3290" t="b">
        <v>1</v>
      </c>
      <c r="AH3290">
        <v>495.29</v>
      </c>
      <c r="AI3290">
        <f t="shared" si="51"/>
        <v>7086.9851141555291</v>
      </c>
      <c r="AJ3290">
        <v>1</v>
      </c>
      <c r="AK3290" t="b">
        <v>0</v>
      </c>
      <c r="AL3290" t="b">
        <v>0</v>
      </c>
      <c r="AM3290" t="s">
        <v>576</v>
      </c>
      <c r="AN3290" s="1">
        <v>39391</v>
      </c>
      <c r="AO3290" s="1">
        <v>39401</v>
      </c>
      <c r="AP3290" s="1">
        <v>39543</v>
      </c>
      <c r="AQ3290" s="1">
        <v>39630</v>
      </c>
    </row>
    <row r="3291" spans="1:43">
      <c r="A3291" t="s">
        <v>6068</v>
      </c>
      <c r="B3291">
        <v>170993001101</v>
      </c>
      <c r="C3291" t="s">
        <v>181</v>
      </c>
      <c r="D3291" t="s">
        <v>182</v>
      </c>
      <c r="E3291">
        <v>60644</v>
      </c>
      <c r="F3291" t="s">
        <v>75</v>
      </c>
      <c r="G3291" t="s">
        <v>3150</v>
      </c>
      <c r="H3291" t="s">
        <v>184</v>
      </c>
      <c r="I3291" t="b">
        <v>0</v>
      </c>
      <c r="J3291" t="b">
        <v>1</v>
      </c>
      <c r="K3291" t="b">
        <v>0</v>
      </c>
      <c r="L3291" t="b">
        <v>0</v>
      </c>
      <c r="M3291" t="b">
        <v>0</v>
      </c>
      <c r="N3291" t="b">
        <v>0</v>
      </c>
      <c r="O3291" t="s">
        <v>77</v>
      </c>
      <c r="P3291" t="b">
        <v>1</v>
      </c>
      <c r="Q3291" t="b">
        <v>0</v>
      </c>
      <c r="R3291" t="s">
        <v>78</v>
      </c>
      <c r="S3291" t="s">
        <v>79</v>
      </c>
      <c r="T3291" t="s">
        <v>58</v>
      </c>
      <c r="U3291" t="s">
        <v>59</v>
      </c>
      <c r="V3291" t="s">
        <v>71</v>
      </c>
      <c r="W3291" t="s">
        <v>114</v>
      </c>
      <c r="X3291" t="s">
        <v>62</v>
      </c>
      <c r="Y3291" t="s">
        <v>151</v>
      </c>
      <c r="AD3291">
        <v>443.83</v>
      </c>
      <c r="AE3291">
        <v>541.26</v>
      </c>
      <c r="AF3291">
        <v>30</v>
      </c>
      <c r="AG3291" t="b">
        <v>1</v>
      </c>
      <c r="AH3291">
        <v>495.4</v>
      </c>
      <c r="AI3291">
        <f t="shared" si="51"/>
        <v>7105.5177454525756</v>
      </c>
      <c r="AJ3291">
        <v>2</v>
      </c>
      <c r="AK3291" t="b">
        <v>0</v>
      </c>
      <c r="AL3291" t="b">
        <v>0</v>
      </c>
      <c r="AM3291" t="s">
        <v>576</v>
      </c>
      <c r="AN3291" s="1">
        <v>38683</v>
      </c>
      <c r="AO3291" s="1">
        <v>38705</v>
      </c>
      <c r="AP3291" s="1">
        <v>38861</v>
      </c>
      <c r="AQ3291" s="1">
        <v>38925</v>
      </c>
    </row>
    <row r="3292" spans="1:43">
      <c r="A3292" t="s">
        <v>6069</v>
      </c>
      <c r="C3292" t="s">
        <v>833</v>
      </c>
      <c r="D3292" t="s">
        <v>128</v>
      </c>
      <c r="E3292">
        <v>95127</v>
      </c>
      <c r="G3292" t="s">
        <v>834</v>
      </c>
      <c r="H3292" t="s">
        <v>835</v>
      </c>
      <c r="I3292" t="b">
        <v>0</v>
      </c>
      <c r="J3292" t="b">
        <v>0</v>
      </c>
      <c r="K3292" t="b">
        <v>0</v>
      </c>
      <c r="L3292" t="b">
        <v>0</v>
      </c>
      <c r="M3292" t="b">
        <v>0</v>
      </c>
      <c r="N3292" t="b">
        <v>0</v>
      </c>
      <c r="O3292" t="s">
        <v>57</v>
      </c>
      <c r="P3292" t="b">
        <v>0</v>
      </c>
      <c r="Q3292" t="b">
        <v>0</v>
      </c>
      <c r="R3292" t="s">
        <v>58</v>
      </c>
      <c r="S3292" t="s">
        <v>59</v>
      </c>
      <c r="T3292" t="s">
        <v>230</v>
      </c>
      <c r="U3292" t="s">
        <v>59</v>
      </c>
      <c r="V3292" t="s">
        <v>60</v>
      </c>
      <c r="W3292" t="s">
        <v>80</v>
      </c>
      <c r="X3292" t="s">
        <v>62</v>
      </c>
      <c r="Y3292" t="s">
        <v>63</v>
      </c>
      <c r="Z3292">
        <v>0</v>
      </c>
      <c r="AA3292">
        <v>32.75</v>
      </c>
      <c r="AB3292">
        <v>5.37</v>
      </c>
      <c r="AC3292">
        <v>35</v>
      </c>
      <c r="AD3292">
        <v>431.02</v>
      </c>
      <c r="AE3292">
        <v>495.43</v>
      </c>
      <c r="AF3292">
        <v>22</v>
      </c>
      <c r="AG3292" t="b">
        <v>1</v>
      </c>
      <c r="AH3292">
        <v>495.43</v>
      </c>
      <c r="AI3292">
        <f t="shared" si="51"/>
        <v>7110.5762994426859</v>
      </c>
      <c r="AJ3292">
        <v>1</v>
      </c>
      <c r="AK3292" t="b">
        <v>0</v>
      </c>
      <c r="AL3292" t="b">
        <v>0</v>
      </c>
      <c r="AM3292" t="s">
        <v>576</v>
      </c>
      <c r="AN3292" s="1">
        <v>40396</v>
      </c>
      <c r="AO3292" s="1">
        <v>40420</v>
      </c>
      <c r="AP3292" s="1">
        <v>40421</v>
      </c>
      <c r="AQ3292" s="1">
        <v>40546</v>
      </c>
    </row>
    <row r="3293" spans="1:43">
      <c r="A3293" t="s">
        <v>6070</v>
      </c>
      <c r="B3293">
        <v>180345000463</v>
      </c>
      <c r="C3293" t="s">
        <v>1814</v>
      </c>
      <c r="D3293" t="s">
        <v>368</v>
      </c>
      <c r="E3293">
        <v>47714</v>
      </c>
      <c r="F3293" t="s">
        <v>75</v>
      </c>
      <c r="G3293" t="s">
        <v>1815</v>
      </c>
      <c r="H3293" t="s">
        <v>1816</v>
      </c>
      <c r="I3293" t="b">
        <v>0</v>
      </c>
      <c r="J3293" t="b">
        <v>0</v>
      </c>
      <c r="K3293" t="b">
        <v>0</v>
      </c>
      <c r="L3293" t="b">
        <v>0</v>
      </c>
      <c r="M3293" t="b">
        <v>0</v>
      </c>
      <c r="N3293" t="b">
        <v>0</v>
      </c>
      <c r="O3293" t="s">
        <v>57</v>
      </c>
      <c r="P3293" t="b">
        <v>0</v>
      </c>
      <c r="Q3293" t="b">
        <v>0</v>
      </c>
      <c r="R3293" t="s">
        <v>58</v>
      </c>
      <c r="S3293" t="s">
        <v>59</v>
      </c>
      <c r="T3293" t="s">
        <v>119</v>
      </c>
      <c r="U3293" t="s">
        <v>59</v>
      </c>
      <c r="V3293" t="s">
        <v>60</v>
      </c>
      <c r="W3293" t="s">
        <v>61</v>
      </c>
      <c r="X3293" t="s">
        <v>62</v>
      </c>
      <c r="Y3293" t="s">
        <v>63</v>
      </c>
      <c r="Z3293">
        <v>35.630000000000003</v>
      </c>
      <c r="AA3293">
        <v>0</v>
      </c>
      <c r="AB3293">
        <v>5.35</v>
      </c>
      <c r="AC3293">
        <v>9</v>
      </c>
      <c r="AD3293">
        <v>406.32</v>
      </c>
      <c r="AE3293">
        <v>495.51</v>
      </c>
      <c r="AF3293">
        <v>44</v>
      </c>
      <c r="AG3293" t="b">
        <v>1</v>
      </c>
      <c r="AH3293">
        <v>495.6</v>
      </c>
      <c r="AI3293">
        <f t="shared" si="51"/>
        <v>7139.2754387199529</v>
      </c>
      <c r="AJ3293">
        <v>1</v>
      </c>
      <c r="AK3293" t="b">
        <v>0</v>
      </c>
      <c r="AL3293" t="b">
        <v>0</v>
      </c>
      <c r="AM3293" t="s">
        <v>576</v>
      </c>
      <c r="AN3293" s="1">
        <v>40065</v>
      </c>
      <c r="AO3293" s="1">
        <v>40081</v>
      </c>
      <c r="AP3293" s="1">
        <v>40192</v>
      </c>
      <c r="AQ3293" s="1">
        <v>40223</v>
      </c>
    </row>
    <row r="3294" spans="1:43">
      <c r="A3294" t="s">
        <v>6071</v>
      </c>
      <c r="C3294" t="s">
        <v>523</v>
      </c>
      <c r="D3294" t="s">
        <v>368</v>
      </c>
      <c r="E3294">
        <v>46208</v>
      </c>
      <c r="F3294" t="s">
        <v>75</v>
      </c>
      <c r="G3294" t="s">
        <v>1177</v>
      </c>
      <c r="H3294" t="s">
        <v>525</v>
      </c>
      <c r="I3294" t="b">
        <v>1</v>
      </c>
      <c r="J3294" t="b">
        <v>0</v>
      </c>
      <c r="K3294" t="b">
        <v>0</v>
      </c>
      <c r="L3294" t="b">
        <v>0</v>
      </c>
      <c r="M3294" t="b">
        <v>0</v>
      </c>
      <c r="N3294" t="b">
        <v>0</v>
      </c>
      <c r="O3294" t="s">
        <v>87</v>
      </c>
      <c r="P3294" t="b">
        <v>0</v>
      </c>
      <c r="Q3294" t="b">
        <v>0</v>
      </c>
      <c r="R3294" t="s">
        <v>58</v>
      </c>
      <c r="S3294" t="s">
        <v>59</v>
      </c>
      <c r="V3294" t="s">
        <v>60</v>
      </c>
      <c r="W3294" t="s">
        <v>114</v>
      </c>
      <c r="X3294" t="s">
        <v>62</v>
      </c>
      <c r="Y3294" t="s">
        <v>63</v>
      </c>
      <c r="Z3294">
        <v>0</v>
      </c>
      <c r="AA3294">
        <v>0</v>
      </c>
      <c r="AB3294">
        <v>5.71</v>
      </c>
      <c r="AC3294">
        <v>35</v>
      </c>
      <c r="AD3294">
        <v>421.32</v>
      </c>
      <c r="AE3294">
        <v>495.67</v>
      </c>
      <c r="AF3294">
        <v>21</v>
      </c>
      <c r="AG3294" t="b">
        <v>1</v>
      </c>
      <c r="AH3294">
        <v>495.67</v>
      </c>
      <c r="AI3294">
        <f t="shared" si="51"/>
        <v>7151.1095313635306</v>
      </c>
      <c r="AJ3294">
        <v>1</v>
      </c>
      <c r="AK3294" t="b">
        <v>0</v>
      </c>
      <c r="AL3294" t="b">
        <v>0</v>
      </c>
      <c r="AM3294" t="s">
        <v>576</v>
      </c>
      <c r="AN3294" s="1">
        <v>40554</v>
      </c>
      <c r="AO3294" s="1">
        <v>40582</v>
      </c>
      <c r="AQ3294" s="1">
        <v>40703</v>
      </c>
    </row>
    <row r="3295" spans="1:43">
      <c r="A3295" t="s">
        <v>6072</v>
      </c>
      <c r="B3295">
        <v>341269003003</v>
      </c>
      <c r="C3295" t="s">
        <v>1588</v>
      </c>
      <c r="D3295" t="s">
        <v>191</v>
      </c>
      <c r="E3295">
        <v>7501</v>
      </c>
      <c r="F3295" t="s">
        <v>54</v>
      </c>
      <c r="G3295" t="s">
        <v>1589</v>
      </c>
      <c r="H3295" t="s">
        <v>1590</v>
      </c>
      <c r="I3295" t="b">
        <v>0</v>
      </c>
      <c r="J3295" t="b">
        <v>0</v>
      </c>
      <c r="K3295" t="b">
        <v>0</v>
      </c>
      <c r="L3295" t="b">
        <v>0</v>
      </c>
      <c r="M3295" t="b">
        <v>0</v>
      </c>
      <c r="N3295" t="b">
        <v>0</v>
      </c>
      <c r="O3295" t="s">
        <v>57</v>
      </c>
      <c r="P3295" t="b">
        <v>0</v>
      </c>
      <c r="Q3295" t="b">
        <v>0</v>
      </c>
      <c r="R3295" t="s">
        <v>771</v>
      </c>
      <c r="S3295" t="s">
        <v>273</v>
      </c>
      <c r="T3295" t="s">
        <v>272</v>
      </c>
      <c r="U3295" t="s">
        <v>273</v>
      </c>
      <c r="V3295" t="s">
        <v>71</v>
      </c>
      <c r="W3295" t="s">
        <v>61</v>
      </c>
      <c r="X3295" t="s">
        <v>62</v>
      </c>
      <c r="Y3295" t="s">
        <v>81</v>
      </c>
      <c r="Z3295">
        <v>40.86</v>
      </c>
      <c r="AA3295">
        <v>0</v>
      </c>
      <c r="AB3295">
        <v>5.1100000000000003</v>
      </c>
      <c r="AC3295">
        <v>35</v>
      </c>
      <c r="AD3295">
        <v>421.45</v>
      </c>
      <c r="AE3295">
        <v>495.82</v>
      </c>
      <c r="AF3295">
        <v>800</v>
      </c>
      <c r="AG3295" t="b">
        <v>1</v>
      </c>
      <c r="AH3295">
        <v>495.83</v>
      </c>
      <c r="AI3295">
        <f t="shared" si="51"/>
        <v>7178.1956859774209</v>
      </c>
      <c r="AJ3295">
        <v>3</v>
      </c>
      <c r="AK3295" t="b">
        <v>1</v>
      </c>
      <c r="AL3295" t="b">
        <v>0</v>
      </c>
      <c r="AM3295" t="s">
        <v>576</v>
      </c>
      <c r="AN3295" s="1">
        <v>40615</v>
      </c>
      <c r="AO3295" s="1">
        <v>40626</v>
      </c>
      <c r="AQ3295" s="1">
        <v>40766</v>
      </c>
    </row>
    <row r="3296" spans="1:43">
      <c r="A3296" t="s">
        <v>6073</v>
      </c>
      <c r="B3296">
        <v>261200001921</v>
      </c>
      <c r="C3296" t="s">
        <v>174</v>
      </c>
      <c r="D3296" t="s">
        <v>91</v>
      </c>
      <c r="E3296">
        <v>48202</v>
      </c>
      <c r="F3296" t="s">
        <v>75</v>
      </c>
      <c r="G3296" t="s">
        <v>175</v>
      </c>
      <c r="H3296" t="s">
        <v>176</v>
      </c>
      <c r="I3296" t="b">
        <v>0</v>
      </c>
      <c r="J3296" t="b">
        <v>0</v>
      </c>
      <c r="K3296" t="b">
        <v>0</v>
      </c>
      <c r="L3296" t="b">
        <v>0</v>
      </c>
      <c r="M3296" t="b">
        <v>0</v>
      </c>
      <c r="N3296" t="b">
        <v>0</v>
      </c>
      <c r="O3296" t="s">
        <v>87</v>
      </c>
      <c r="P3296" t="b">
        <v>0</v>
      </c>
      <c r="Q3296" t="b">
        <v>0</v>
      </c>
      <c r="R3296" t="s">
        <v>267</v>
      </c>
      <c r="S3296" t="s">
        <v>95</v>
      </c>
      <c r="T3296" t="s">
        <v>155</v>
      </c>
      <c r="U3296" t="s">
        <v>137</v>
      </c>
      <c r="V3296" t="s">
        <v>60</v>
      </c>
      <c r="W3296" t="s">
        <v>80</v>
      </c>
      <c r="X3296" t="s">
        <v>62</v>
      </c>
      <c r="Y3296" t="s">
        <v>88</v>
      </c>
      <c r="Z3296">
        <v>3.9</v>
      </c>
      <c r="AA3296">
        <v>0</v>
      </c>
      <c r="AB3296">
        <v>5.85</v>
      </c>
      <c r="AC3296">
        <v>35</v>
      </c>
      <c r="AD3296">
        <v>434.7</v>
      </c>
      <c r="AE3296">
        <v>499.66</v>
      </c>
      <c r="AF3296">
        <v>80</v>
      </c>
      <c r="AG3296" t="b">
        <v>1</v>
      </c>
      <c r="AH3296">
        <v>495.92</v>
      </c>
      <c r="AI3296">
        <f t="shared" si="51"/>
        <v>7193.454147947743</v>
      </c>
      <c r="AJ3296">
        <v>4</v>
      </c>
      <c r="AK3296" t="b">
        <v>0</v>
      </c>
      <c r="AL3296" t="b">
        <v>0</v>
      </c>
      <c r="AM3296" t="s">
        <v>576</v>
      </c>
      <c r="AN3296" s="1">
        <v>40297</v>
      </c>
      <c r="AO3296" s="1">
        <v>40438</v>
      </c>
      <c r="AP3296" s="1">
        <v>40494</v>
      </c>
      <c r="AQ3296" s="1">
        <v>40448</v>
      </c>
    </row>
    <row r="3297" spans="1:43">
      <c r="A3297" t="s">
        <v>6074</v>
      </c>
      <c r="B3297">
        <v>230993000275</v>
      </c>
      <c r="C3297" t="s">
        <v>166</v>
      </c>
      <c r="D3297" t="s">
        <v>384</v>
      </c>
      <c r="E3297">
        <v>4103</v>
      </c>
      <c r="F3297" t="s">
        <v>75</v>
      </c>
      <c r="G3297" t="s">
        <v>385</v>
      </c>
      <c r="H3297" t="s">
        <v>234</v>
      </c>
      <c r="I3297" t="b">
        <v>0</v>
      </c>
      <c r="J3297" t="b">
        <v>0</v>
      </c>
      <c r="K3297" t="b">
        <v>0</v>
      </c>
      <c r="L3297" t="b">
        <v>0</v>
      </c>
      <c r="M3297" t="b">
        <v>0</v>
      </c>
      <c r="N3297" t="b">
        <v>0</v>
      </c>
      <c r="O3297" t="s">
        <v>77</v>
      </c>
      <c r="P3297" t="b">
        <v>0</v>
      </c>
      <c r="Q3297" t="b">
        <v>0</v>
      </c>
      <c r="R3297" t="s">
        <v>58</v>
      </c>
      <c r="S3297" t="s">
        <v>59</v>
      </c>
      <c r="T3297" t="s">
        <v>119</v>
      </c>
      <c r="U3297" t="s">
        <v>59</v>
      </c>
      <c r="V3297" t="s">
        <v>60</v>
      </c>
      <c r="W3297" t="s">
        <v>114</v>
      </c>
      <c r="X3297" t="s">
        <v>62</v>
      </c>
      <c r="Y3297" t="s">
        <v>151</v>
      </c>
      <c r="Z3297">
        <v>32.340000000000003</v>
      </c>
      <c r="AA3297">
        <v>16.170000000000002</v>
      </c>
      <c r="AB3297">
        <v>8.09</v>
      </c>
      <c r="AC3297">
        <v>17</v>
      </c>
      <c r="AD3297">
        <v>397</v>
      </c>
      <c r="AE3297">
        <v>484.15</v>
      </c>
      <c r="AF3297">
        <v>66</v>
      </c>
      <c r="AG3297" t="b">
        <v>1</v>
      </c>
      <c r="AH3297">
        <v>496.25</v>
      </c>
      <c r="AI3297">
        <f t="shared" si="51"/>
        <v>7249.5404418388998</v>
      </c>
      <c r="AJ3297">
        <v>1</v>
      </c>
      <c r="AK3297" t="b">
        <v>0</v>
      </c>
      <c r="AL3297" t="b">
        <v>0</v>
      </c>
      <c r="AM3297" t="s">
        <v>576</v>
      </c>
      <c r="AN3297" s="1">
        <v>39402</v>
      </c>
      <c r="AO3297" s="1">
        <v>39547</v>
      </c>
      <c r="AP3297" s="1">
        <v>39881</v>
      </c>
      <c r="AQ3297" s="1">
        <v>39642</v>
      </c>
    </row>
    <row r="3298" spans="1:43">
      <c r="A3298" t="s">
        <v>6075</v>
      </c>
      <c r="B3298">
        <v>450102000126</v>
      </c>
      <c r="C3298" t="s">
        <v>6076</v>
      </c>
      <c r="D3298" t="s">
        <v>196</v>
      </c>
      <c r="E3298">
        <v>29817</v>
      </c>
      <c r="F3298" t="s">
        <v>68</v>
      </c>
      <c r="G3298" t="s">
        <v>6077</v>
      </c>
      <c r="H3298" t="s">
        <v>6078</v>
      </c>
      <c r="I3298" t="b">
        <v>0</v>
      </c>
      <c r="J3298" t="b">
        <v>0</v>
      </c>
      <c r="K3298" t="b">
        <v>0</v>
      </c>
      <c r="L3298" t="b">
        <v>0</v>
      </c>
      <c r="M3298" t="b">
        <v>0</v>
      </c>
      <c r="N3298" t="b">
        <v>0</v>
      </c>
      <c r="O3298" t="s">
        <v>87</v>
      </c>
      <c r="P3298" t="b">
        <v>0</v>
      </c>
      <c r="Q3298" t="b">
        <v>0</v>
      </c>
      <c r="R3298" t="s">
        <v>78</v>
      </c>
      <c r="S3298" t="s">
        <v>79</v>
      </c>
      <c r="T3298" t="s">
        <v>131</v>
      </c>
      <c r="U3298" t="s">
        <v>79</v>
      </c>
      <c r="V3298" t="s">
        <v>71</v>
      </c>
      <c r="W3298" t="s">
        <v>61</v>
      </c>
      <c r="X3298" t="s">
        <v>62</v>
      </c>
      <c r="Y3298" t="s">
        <v>88</v>
      </c>
      <c r="Z3298">
        <v>9.51</v>
      </c>
      <c r="AA3298">
        <v>24.82</v>
      </c>
      <c r="AB3298">
        <v>5.28</v>
      </c>
      <c r="AC3298">
        <v>35</v>
      </c>
      <c r="AD3298">
        <v>426.68</v>
      </c>
      <c r="AE3298">
        <v>501.98</v>
      </c>
      <c r="AF3298">
        <v>100</v>
      </c>
      <c r="AG3298" t="b">
        <v>1</v>
      </c>
      <c r="AH3298">
        <v>496.26</v>
      </c>
      <c r="AI3298">
        <f t="shared" si="51"/>
        <v>7251.2434265022666</v>
      </c>
      <c r="AJ3298">
        <v>8</v>
      </c>
      <c r="AK3298" t="b">
        <v>0</v>
      </c>
      <c r="AL3298" t="b">
        <v>0</v>
      </c>
      <c r="AM3298" t="s">
        <v>576</v>
      </c>
      <c r="AN3298" s="1">
        <v>40407</v>
      </c>
      <c r="AO3298" s="1">
        <v>40435</v>
      </c>
      <c r="AP3298" s="1">
        <v>40436</v>
      </c>
      <c r="AQ3298" s="1">
        <v>40550</v>
      </c>
    </row>
    <row r="3299" spans="1:43">
      <c r="A3299" t="s">
        <v>6079</v>
      </c>
      <c r="C3299" t="s">
        <v>73</v>
      </c>
      <c r="D3299" t="s">
        <v>74</v>
      </c>
      <c r="E3299">
        <v>10457</v>
      </c>
      <c r="F3299" t="s">
        <v>75</v>
      </c>
      <c r="G3299" t="s">
        <v>331</v>
      </c>
      <c r="H3299" t="s">
        <v>73</v>
      </c>
      <c r="I3299" t="b">
        <v>0</v>
      </c>
      <c r="J3299" t="b">
        <v>0</v>
      </c>
      <c r="K3299" t="b">
        <v>0</v>
      </c>
      <c r="L3299" t="b">
        <v>0</v>
      </c>
      <c r="M3299" t="b">
        <v>0</v>
      </c>
      <c r="N3299" t="b">
        <v>0</v>
      </c>
      <c r="O3299" t="s">
        <v>77</v>
      </c>
      <c r="P3299" t="b">
        <v>1</v>
      </c>
      <c r="Q3299" t="b">
        <v>0</v>
      </c>
      <c r="R3299" t="s">
        <v>230</v>
      </c>
      <c r="S3299" t="s">
        <v>59</v>
      </c>
      <c r="T3299" t="s">
        <v>119</v>
      </c>
      <c r="U3299" t="s">
        <v>59</v>
      </c>
      <c r="V3299" t="s">
        <v>60</v>
      </c>
      <c r="W3299" t="s">
        <v>61</v>
      </c>
      <c r="X3299" t="s">
        <v>62</v>
      </c>
      <c r="Y3299" t="s">
        <v>151</v>
      </c>
      <c r="Z3299">
        <v>35.96</v>
      </c>
      <c r="AA3299">
        <v>0</v>
      </c>
      <c r="AB3299">
        <v>8.99</v>
      </c>
      <c r="AC3299">
        <v>17</v>
      </c>
      <c r="AD3299">
        <v>422</v>
      </c>
      <c r="AE3299">
        <v>514.63</v>
      </c>
      <c r="AF3299">
        <v>40</v>
      </c>
      <c r="AG3299" t="b">
        <v>1</v>
      </c>
      <c r="AH3299">
        <v>496.47</v>
      </c>
      <c r="AI3299">
        <f t="shared" si="51"/>
        <v>7287.0523044330102</v>
      </c>
      <c r="AJ3299">
        <v>1</v>
      </c>
      <c r="AK3299" t="b">
        <v>0</v>
      </c>
      <c r="AL3299" t="b">
        <v>0</v>
      </c>
      <c r="AM3299" t="s">
        <v>576</v>
      </c>
      <c r="AN3299" s="1">
        <v>39785</v>
      </c>
      <c r="AO3299" s="1">
        <v>39913</v>
      </c>
      <c r="AP3299" s="1">
        <v>40134</v>
      </c>
      <c r="AQ3299" s="1">
        <v>39933</v>
      </c>
    </row>
    <row r="3300" spans="1:43">
      <c r="A3300" t="s">
        <v>6080</v>
      </c>
      <c r="B3300">
        <v>410872001270</v>
      </c>
      <c r="C3300" t="s">
        <v>6081</v>
      </c>
      <c r="D3300" t="s">
        <v>167</v>
      </c>
      <c r="E3300">
        <v>97132</v>
      </c>
      <c r="F3300" t="s">
        <v>54</v>
      </c>
      <c r="G3300" t="s">
        <v>6082</v>
      </c>
      <c r="H3300" t="s">
        <v>6083</v>
      </c>
      <c r="I3300" t="b">
        <v>0</v>
      </c>
      <c r="J3300" t="b">
        <v>0</v>
      </c>
      <c r="K3300" t="b">
        <v>0</v>
      </c>
      <c r="L3300" t="b">
        <v>0</v>
      </c>
      <c r="M3300" t="b">
        <v>0</v>
      </c>
      <c r="N3300" t="b">
        <v>0</v>
      </c>
      <c r="O3300" t="s">
        <v>57</v>
      </c>
      <c r="P3300" t="b">
        <v>0</v>
      </c>
      <c r="Q3300" t="b">
        <v>0</v>
      </c>
      <c r="R3300" t="s">
        <v>58</v>
      </c>
      <c r="S3300" t="s">
        <v>59</v>
      </c>
      <c r="T3300" t="s">
        <v>101</v>
      </c>
      <c r="U3300" t="s">
        <v>95</v>
      </c>
      <c r="V3300" t="s">
        <v>71</v>
      </c>
      <c r="W3300" t="s">
        <v>80</v>
      </c>
      <c r="X3300" t="s">
        <v>62</v>
      </c>
      <c r="Y3300" t="s">
        <v>81</v>
      </c>
      <c r="Z3300">
        <v>35.99</v>
      </c>
      <c r="AA3300">
        <v>0</v>
      </c>
      <c r="AB3300">
        <v>9</v>
      </c>
      <c r="AC3300">
        <v>17</v>
      </c>
      <c r="AD3300">
        <v>422</v>
      </c>
      <c r="AE3300">
        <v>514.63</v>
      </c>
      <c r="AF3300">
        <v>35</v>
      </c>
      <c r="AG3300" t="b">
        <v>1</v>
      </c>
      <c r="AH3300">
        <v>496.47</v>
      </c>
      <c r="AI3300">
        <f t="shared" si="51"/>
        <v>7287.0523044330102</v>
      </c>
      <c r="AJ3300">
        <v>3</v>
      </c>
      <c r="AK3300" t="b">
        <v>0</v>
      </c>
      <c r="AL3300" t="b">
        <v>0</v>
      </c>
      <c r="AM3300" t="s">
        <v>576</v>
      </c>
      <c r="AN3300" s="1">
        <v>39501</v>
      </c>
      <c r="AO3300" s="1">
        <v>39546</v>
      </c>
      <c r="AP3300" s="1">
        <v>39876</v>
      </c>
      <c r="AQ3300" s="1">
        <v>39656</v>
      </c>
    </row>
    <row r="3301" spans="1:43">
      <c r="A3301" t="s">
        <v>6084</v>
      </c>
      <c r="C3301" t="s">
        <v>483</v>
      </c>
      <c r="D3301" t="s">
        <v>74</v>
      </c>
      <c r="E3301">
        <v>11218</v>
      </c>
      <c r="G3301" t="s">
        <v>117</v>
      </c>
      <c r="H3301" t="s">
        <v>483</v>
      </c>
      <c r="I3301" t="b">
        <v>0</v>
      </c>
      <c r="J3301" t="b">
        <v>0</v>
      </c>
      <c r="K3301" t="b">
        <v>0</v>
      </c>
      <c r="L3301" t="b">
        <v>0</v>
      </c>
      <c r="M3301" t="b">
        <v>0</v>
      </c>
      <c r="N3301" t="b">
        <v>0</v>
      </c>
      <c r="O3301" t="s">
        <v>77</v>
      </c>
      <c r="P3301" t="b">
        <v>0</v>
      </c>
      <c r="Q3301" t="b">
        <v>1</v>
      </c>
      <c r="R3301" t="s">
        <v>58</v>
      </c>
      <c r="S3301" t="s">
        <v>59</v>
      </c>
      <c r="T3301" t="s">
        <v>119</v>
      </c>
      <c r="U3301" t="s">
        <v>59</v>
      </c>
      <c r="V3301" t="s">
        <v>60</v>
      </c>
      <c r="W3301" t="s">
        <v>61</v>
      </c>
      <c r="X3301" t="s">
        <v>62</v>
      </c>
      <c r="Y3301" t="s">
        <v>63</v>
      </c>
      <c r="Z3301">
        <v>36</v>
      </c>
      <c r="AA3301">
        <v>0</v>
      </c>
      <c r="AB3301">
        <v>9</v>
      </c>
      <c r="AC3301">
        <v>17</v>
      </c>
      <c r="AD3301">
        <v>422</v>
      </c>
      <c r="AE3301">
        <v>514.63</v>
      </c>
      <c r="AF3301">
        <v>24</v>
      </c>
      <c r="AG3301" t="b">
        <v>1</v>
      </c>
      <c r="AH3301">
        <v>496.47</v>
      </c>
      <c r="AI3301">
        <f t="shared" si="51"/>
        <v>7287.0523044330102</v>
      </c>
      <c r="AJ3301">
        <v>1</v>
      </c>
      <c r="AK3301" t="b">
        <v>0</v>
      </c>
      <c r="AL3301" t="b">
        <v>0</v>
      </c>
      <c r="AM3301" t="s">
        <v>576</v>
      </c>
      <c r="AN3301" s="1">
        <v>39274</v>
      </c>
      <c r="AO3301" s="1">
        <v>39299</v>
      </c>
      <c r="AP3301" s="1">
        <v>39399</v>
      </c>
      <c r="AQ3301" s="1">
        <v>39512</v>
      </c>
    </row>
    <row r="3302" spans="1:43">
      <c r="A3302" t="s">
        <v>6085</v>
      </c>
      <c r="B3302">
        <v>360013805775</v>
      </c>
      <c r="C3302" t="s">
        <v>330</v>
      </c>
      <c r="D3302" t="s">
        <v>74</v>
      </c>
      <c r="E3302">
        <v>10026</v>
      </c>
      <c r="F3302" t="s">
        <v>75</v>
      </c>
      <c r="G3302" t="s">
        <v>106</v>
      </c>
      <c r="H3302" t="s">
        <v>332</v>
      </c>
      <c r="I3302" t="b">
        <v>1</v>
      </c>
      <c r="J3302" t="b">
        <v>0</v>
      </c>
      <c r="K3302" t="b">
        <v>0</v>
      </c>
      <c r="L3302" t="b">
        <v>0</v>
      </c>
      <c r="M3302" t="b">
        <v>0</v>
      </c>
      <c r="N3302" t="b">
        <v>0</v>
      </c>
      <c r="O3302" t="s">
        <v>77</v>
      </c>
      <c r="P3302" t="b">
        <v>0</v>
      </c>
      <c r="Q3302" t="b">
        <v>0</v>
      </c>
      <c r="R3302" t="s">
        <v>390</v>
      </c>
      <c r="S3302" t="s">
        <v>100</v>
      </c>
      <c r="V3302" t="s">
        <v>71</v>
      </c>
      <c r="W3302" t="s">
        <v>80</v>
      </c>
      <c r="X3302" t="s">
        <v>62</v>
      </c>
      <c r="Y3302" t="s">
        <v>81</v>
      </c>
      <c r="Z3302">
        <v>36</v>
      </c>
      <c r="AA3302">
        <v>0</v>
      </c>
      <c r="AB3302">
        <v>9</v>
      </c>
      <c r="AC3302">
        <v>17</v>
      </c>
      <c r="AD3302">
        <v>422</v>
      </c>
      <c r="AE3302">
        <v>514.63</v>
      </c>
      <c r="AF3302">
        <v>160</v>
      </c>
      <c r="AG3302" t="b">
        <v>1</v>
      </c>
      <c r="AH3302">
        <v>496.48</v>
      </c>
      <c r="AI3302">
        <f t="shared" si="51"/>
        <v>7288.7596890963778</v>
      </c>
      <c r="AJ3302">
        <v>2</v>
      </c>
      <c r="AK3302" t="b">
        <v>1</v>
      </c>
      <c r="AL3302" t="b">
        <v>0</v>
      </c>
      <c r="AM3302" t="s">
        <v>576</v>
      </c>
      <c r="AN3302" s="1">
        <v>39900</v>
      </c>
      <c r="AO3302" s="1">
        <v>39912</v>
      </c>
      <c r="AP3302" s="1">
        <v>40105</v>
      </c>
      <c r="AQ3302" s="1">
        <v>40055</v>
      </c>
    </row>
    <row r="3303" spans="1:43">
      <c r="A3303" t="s">
        <v>6086</v>
      </c>
      <c r="B3303">
        <v>130012000034</v>
      </c>
      <c r="C3303" t="s">
        <v>2930</v>
      </c>
      <c r="D3303" t="s">
        <v>280</v>
      </c>
      <c r="E3303">
        <v>30331</v>
      </c>
      <c r="F3303" t="s">
        <v>75</v>
      </c>
      <c r="G3303" t="s">
        <v>2931</v>
      </c>
      <c r="H3303" t="s">
        <v>628</v>
      </c>
      <c r="I3303" t="b">
        <v>0</v>
      </c>
      <c r="J3303" t="b">
        <v>0</v>
      </c>
      <c r="K3303" t="b">
        <v>0</v>
      </c>
      <c r="L3303" t="b">
        <v>0</v>
      </c>
      <c r="M3303" t="b">
        <v>0</v>
      </c>
      <c r="N3303" t="b">
        <v>0</v>
      </c>
      <c r="O3303" t="s">
        <v>77</v>
      </c>
      <c r="P3303" t="b">
        <v>0</v>
      </c>
      <c r="Q3303" t="b">
        <v>0</v>
      </c>
      <c r="R3303" t="s">
        <v>104</v>
      </c>
      <c r="S3303" t="s">
        <v>95</v>
      </c>
      <c r="T3303" t="s">
        <v>104</v>
      </c>
      <c r="U3303" t="s">
        <v>95</v>
      </c>
      <c r="V3303" t="s">
        <v>60</v>
      </c>
      <c r="W3303" t="s">
        <v>61</v>
      </c>
      <c r="X3303" t="s">
        <v>62</v>
      </c>
      <c r="Y3303" t="s">
        <v>63</v>
      </c>
      <c r="Z3303">
        <v>34.79</v>
      </c>
      <c r="AA3303">
        <v>13.91</v>
      </c>
      <c r="AB3303">
        <v>8.6999999999999993</v>
      </c>
      <c r="AC3303">
        <v>17</v>
      </c>
      <c r="AD3303">
        <v>422</v>
      </c>
      <c r="AE3303">
        <v>514.63</v>
      </c>
      <c r="AF3303">
        <v>17</v>
      </c>
      <c r="AG3303" t="b">
        <v>1</v>
      </c>
      <c r="AH3303">
        <v>496.48</v>
      </c>
      <c r="AI3303">
        <f t="shared" si="51"/>
        <v>7288.7596890963778</v>
      </c>
      <c r="AJ3303">
        <v>4</v>
      </c>
      <c r="AK3303" t="b">
        <v>1</v>
      </c>
      <c r="AL3303" t="b">
        <v>0</v>
      </c>
      <c r="AM3303" t="s">
        <v>576</v>
      </c>
      <c r="AN3303" s="1">
        <v>39845</v>
      </c>
      <c r="AO3303" s="1">
        <v>39906</v>
      </c>
      <c r="AP3303" s="1">
        <v>39959</v>
      </c>
      <c r="AQ3303" s="1">
        <v>39995</v>
      </c>
    </row>
    <row r="3304" spans="1:43">
      <c r="A3304" t="s">
        <v>6087</v>
      </c>
      <c r="B3304">
        <v>410474000544</v>
      </c>
      <c r="C3304" t="s">
        <v>6088</v>
      </c>
      <c r="D3304" t="s">
        <v>167</v>
      </c>
      <c r="E3304">
        <v>97404</v>
      </c>
      <c r="F3304" t="s">
        <v>54</v>
      </c>
      <c r="G3304" t="s">
        <v>6089</v>
      </c>
      <c r="H3304" t="s">
        <v>6090</v>
      </c>
      <c r="I3304" t="b">
        <v>0</v>
      </c>
      <c r="J3304" t="b">
        <v>0</v>
      </c>
      <c r="K3304" t="b">
        <v>0</v>
      </c>
      <c r="L3304" t="b">
        <v>0</v>
      </c>
      <c r="M3304" t="b">
        <v>0</v>
      </c>
      <c r="N3304" t="b">
        <v>0</v>
      </c>
      <c r="O3304" t="s">
        <v>57</v>
      </c>
      <c r="P3304" t="b">
        <v>0</v>
      </c>
      <c r="Q3304" t="b">
        <v>0</v>
      </c>
      <c r="R3304" t="s">
        <v>211</v>
      </c>
      <c r="S3304" t="s">
        <v>100</v>
      </c>
      <c r="V3304" t="s">
        <v>60</v>
      </c>
      <c r="W3304" t="s">
        <v>61</v>
      </c>
      <c r="X3304" t="s">
        <v>62</v>
      </c>
      <c r="Y3304" t="s">
        <v>63</v>
      </c>
      <c r="Z3304">
        <v>36.369999999999997</v>
      </c>
      <c r="AA3304">
        <v>0</v>
      </c>
      <c r="AB3304">
        <v>9.09</v>
      </c>
      <c r="AC3304">
        <v>17</v>
      </c>
      <c r="AD3304">
        <v>426</v>
      </c>
      <c r="AE3304">
        <v>519.51</v>
      </c>
      <c r="AF3304">
        <v>25</v>
      </c>
      <c r="AG3304" t="b">
        <v>1</v>
      </c>
      <c r="AH3304">
        <v>496.72</v>
      </c>
      <c r="AI3304">
        <f t="shared" si="51"/>
        <v>7329.7969210172223</v>
      </c>
      <c r="AJ3304">
        <v>4</v>
      </c>
      <c r="AK3304" t="b">
        <v>0</v>
      </c>
      <c r="AL3304" t="b">
        <v>0</v>
      </c>
      <c r="AM3304" t="s">
        <v>576</v>
      </c>
      <c r="AN3304" s="1">
        <v>39419</v>
      </c>
      <c r="AO3304" s="1">
        <v>39427</v>
      </c>
      <c r="AP3304" s="1">
        <v>39511</v>
      </c>
      <c r="AQ3304" s="1">
        <v>39640</v>
      </c>
    </row>
    <row r="3305" spans="1:43">
      <c r="A3305" t="s">
        <v>6091</v>
      </c>
      <c r="C3305" t="s">
        <v>330</v>
      </c>
      <c r="D3305" t="s">
        <v>74</v>
      </c>
      <c r="E3305">
        <v>10025</v>
      </c>
      <c r="F3305" t="s">
        <v>75</v>
      </c>
      <c r="G3305" t="s">
        <v>117</v>
      </c>
      <c r="H3305" t="s">
        <v>332</v>
      </c>
      <c r="I3305" t="b">
        <v>0</v>
      </c>
      <c r="J3305" t="b">
        <v>0</v>
      </c>
      <c r="K3305" t="b">
        <v>0</v>
      </c>
      <c r="L3305" t="b">
        <v>0</v>
      </c>
      <c r="M3305" t="b">
        <v>0</v>
      </c>
      <c r="N3305" t="b">
        <v>0</v>
      </c>
      <c r="O3305" t="s">
        <v>77</v>
      </c>
      <c r="P3305" t="b">
        <v>0</v>
      </c>
      <c r="Q3305" t="b">
        <v>0</v>
      </c>
      <c r="R3305" t="s">
        <v>58</v>
      </c>
      <c r="S3305" t="s">
        <v>59</v>
      </c>
      <c r="W3305" t="s">
        <v>61</v>
      </c>
      <c r="X3305" t="s">
        <v>62</v>
      </c>
      <c r="Y3305" t="s">
        <v>151</v>
      </c>
      <c r="AD3305">
        <v>431.53</v>
      </c>
      <c r="AE3305">
        <v>526.26</v>
      </c>
      <c r="AF3305">
        <v>0</v>
      </c>
      <c r="AG3305" t="b">
        <v>0</v>
      </c>
      <c r="AH3305">
        <v>497</v>
      </c>
      <c r="AI3305">
        <f t="shared" si="51"/>
        <v>7377.8192915915351</v>
      </c>
      <c r="AJ3305">
        <v>1</v>
      </c>
      <c r="AK3305" t="b">
        <v>0</v>
      </c>
      <c r="AL3305" t="b">
        <v>0</v>
      </c>
      <c r="AM3305" t="s">
        <v>576</v>
      </c>
      <c r="AN3305" s="1">
        <v>37996</v>
      </c>
      <c r="AO3305" s="1">
        <v>38095</v>
      </c>
      <c r="AP3305" s="1">
        <v>38167</v>
      </c>
      <c r="AQ3305" s="1">
        <v>38168</v>
      </c>
    </row>
    <row r="3306" spans="1:43">
      <c r="A3306" t="s">
        <v>6092</v>
      </c>
      <c r="B3306">
        <v>421899003830</v>
      </c>
      <c r="C3306" t="s">
        <v>634</v>
      </c>
      <c r="D3306" t="s">
        <v>546</v>
      </c>
      <c r="E3306">
        <v>19139</v>
      </c>
      <c r="F3306" t="s">
        <v>75</v>
      </c>
      <c r="G3306" t="s">
        <v>635</v>
      </c>
      <c r="H3306" t="s">
        <v>634</v>
      </c>
      <c r="I3306" t="b">
        <v>0</v>
      </c>
      <c r="J3306" t="b">
        <v>1</v>
      </c>
      <c r="K3306" t="b">
        <v>1</v>
      </c>
      <c r="L3306" t="b">
        <v>0</v>
      </c>
      <c r="M3306" t="b">
        <v>0</v>
      </c>
      <c r="N3306" t="b">
        <v>0</v>
      </c>
      <c r="O3306" t="s">
        <v>77</v>
      </c>
      <c r="P3306" t="b">
        <v>0</v>
      </c>
      <c r="Q3306" t="b">
        <v>0</v>
      </c>
      <c r="R3306" t="s">
        <v>58</v>
      </c>
      <c r="S3306" t="s">
        <v>59</v>
      </c>
      <c r="V3306" t="s">
        <v>71</v>
      </c>
      <c r="W3306" t="s">
        <v>114</v>
      </c>
      <c r="X3306" t="s">
        <v>62</v>
      </c>
      <c r="Y3306" t="s">
        <v>151</v>
      </c>
      <c r="Z3306">
        <v>0</v>
      </c>
      <c r="AA3306">
        <v>0</v>
      </c>
      <c r="AB3306">
        <v>5.73</v>
      </c>
      <c r="AC3306">
        <v>35</v>
      </c>
      <c r="AD3306">
        <v>422.49</v>
      </c>
      <c r="AE3306">
        <v>497.05</v>
      </c>
      <c r="AF3306">
        <v>66</v>
      </c>
      <c r="AG3306" t="b">
        <v>1</v>
      </c>
      <c r="AH3306">
        <v>497.05</v>
      </c>
      <c r="AI3306">
        <f t="shared" si="51"/>
        <v>7386.4112149083794</v>
      </c>
      <c r="AJ3306">
        <v>2</v>
      </c>
      <c r="AK3306" t="b">
        <v>0</v>
      </c>
      <c r="AL3306" t="b">
        <v>1</v>
      </c>
      <c r="AM3306" t="s">
        <v>576</v>
      </c>
      <c r="AN3306" s="1">
        <v>40498</v>
      </c>
      <c r="AO3306" s="1">
        <v>40502</v>
      </c>
      <c r="AP3306" s="1">
        <v>40541</v>
      </c>
      <c r="AQ3306" s="1">
        <v>40645</v>
      </c>
    </row>
    <row r="3307" spans="1:43">
      <c r="A3307" t="s">
        <v>6093</v>
      </c>
      <c r="C3307" t="s">
        <v>73</v>
      </c>
      <c r="D3307" t="s">
        <v>74</v>
      </c>
      <c r="E3307">
        <v>10473</v>
      </c>
      <c r="F3307" t="s">
        <v>75</v>
      </c>
      <c r="G3307" t="s">
        <v>331</v>
      </c>
      <c r="H3307" t="s">
        <v>73</v>
      </c>
      <c r="I3307" t="b">
        <v>0</v>
      </c>
      <c r="J3307" t="b">
        <v>0</v>
      </c>
      <c r="K3307" t="b">
        <v>0</v>
      </c>
      <c r="L3307" t="b">
        <v>0</v>
      </c>
      <c r="M3307" t="b">
        <v>0</v>
      </c>
      <c r="N3307" t="b">
        <v>0</v>
      </c>
      <c r="O3307" t="s">
        <v>77</v>
      </c>
      <c r="P3307" t="b">
        <v>0</v>
      </c>
      <c r="Q3307" t="b">
        <v>0</v>
      </c>
      <c r="R3307" t="s">
        <v>211</v>
      </c>
      <c r="S3307" t="s">
        <v>100</v>
      </c>
      <c r="V3307" t="s">
        <v>71</v>
      </c>
      <c r="W3307" t="s">
        <v>61</v>
      </c>
      <c r="X3307" t="s">
        <v>62</v>
      </c>
      <c r="Y3307" t="s">
        <v>63</v>
      </c>
      <c r="AD3307">
        <v>427.43</v>
      </c>
      <c r="AE3307">
        <v>521.26</v>
      </c>
      <c r="AF3307">
        <v>28</v>
      </c>
      <c r="AG3307" t="b">
        <v>1</v>
      </c>
      <c r="AH3307">
        <v>497.08</v>
      </c>
      <c r="AI3307">
        <f t="shared" si="51"/>
        <v>7391.5687688984799</v>
      </c>
      <c r="AJ3307">
        <v>2</v>
      </c>
      <c r="AK3307" t="b">
        <v>0</v>
      </c>
      <c r="AL3307" t="b">
        <v>0</v>
      </c>
      <c r="AM3307" t="s">
        <v>576</v>
      </c>
      <c r="AN3307" s="1">
        <v>38385</v>
      </c>
      <c r="AO3307" s="1">
        <v>38402</v>
      </c>
      <c r="AP3307" s="1">
        <v>38484</v>
      </c>
      <c r="AQ3307" s="1">
        <v>38627</v>
      </c>
    </row>
    <row r="3308" spans="1:43">
      <c r="A3308" t="s">
        <v>6094</v>
      </c>
      <c r="C3308" t="s">
        <v>425</v>
      </c>
      <c r="D3308" t="s">
        <v>182</v>
      </c>
      <c r="E3308">
        <v>62650</v>
      </c>
      <c r="F3308" t="s">
        <v>68</v>
      </c>
      <c r="G3308" t="s">
        <v>6095</v>
      </c>
      <c r="H3308" t="s">
        <v>4253</v>
      </c>
      <c r="I3308" t="b">
        <v>0</v>
      </c>
      <c r="J3308" t="b">
        <v>0</v>
      </c>
      <c r="K3308" t="b">
        <v>0</v>
      </c>
      <c r="L3308" t="b">
        <v>0</v>
      </c>
      <c r="M3308" t="b">
        <v>0</v>
      </c>
      <c r="N3308" t="b">
        <v>0</v>
      </c>
      <c r="O3308" t="s">
        <v>57</v>
      </c>
      <c r="P3308" t="b">
        <v>0</v>
      </c>
      <c r="Q3308" t="b">
        <v>0</v>
      </c>
      <c r="R3308" t="s">
        <v>58</v>
      </c>
      <c r="S3308" t="s">
        <v>59</v>
      </c>
      <c r="T3308" t="s">
        <v>113</v>
      </c>
      <c r="U3308" t="s">
        <v>113</v>
      </c>
      <c r="V3308" t="s">
        <v>71</v>
      </c>
      <c r="W3308" t="s">
        <v>114</v>
      </c>
      <c r="X3308" t="s">
        <v>62</v>
      </c>
      <c r="Y3308" t="s">
        <v>88</v>
      </c>
      <c r="Z3308">
        <v>0</v>
      </c>
      <c r="AA3308">
        <v>0</v>
      </c>
      <c r="AB3308">
        <v>5.91</v>
      </c>
      <c r="AC3308">
        <v>35</v>
      </c>
      <c r="AD3308">
        <v>434.81</v>
      </c>
      <c r="AE3308">
        <v>511.54</v>
      </c>
      <c r="AF3308">
        <v>20</v>
      </c>
      <c r="AG3308" t="b">
        <v>1</v>
      </c>
      <c r="AH3308">
        <v>497.09</v>
      </c>
      <c r="AI3308">
        <f t="shared" si="51"/>
        <v>7393.2883535618466</v>
      </c>
      <c r="AJ3308">
        <v>7</v>
      </c>
      <c r="AK3308" t="b">
        <v>1</v>
      </c>
      <c r="AL3308" t="b">
        <v>1</v>
      </c>
      <c r="AM3308" t="s">
        <v>576</v>
      </c>
      <c r="AN3308" s="1">
        <v>40548</v>
      </c>
      <c r="AO3308" s="1">
        <v>40624</v>
      </c>
      <c r="AQ3308" s="1">
        <v>40698</v>
      </c>
    </row>
    <row r="3309" spans="1:43">
      <c r="A3309" t="s">
        <v>6096</v>
      </c>
      <c r="B3309">
        <v>320006000338</v>
      </c>
      <c r="C3309" t="s">
        <v>226</v>
      </c>
      <c r="D3309" t="s">
        <v>227</v>
      </c>
      <c r="E3309">
        <v>89110</v>
      </c>
      <c r="F3309" t="s">
        <v>75</v>
      </c>
      <c r="G3309" t="s">
        <v>228</v>
      </c>
      <c r="H3309" t="s">
        <v>229</v>
      </c>
      <c r="I3309" t="b">
        <v>0</v>
      </c>
      <c r="J3309" t="b">
        <v>0</v>
      </c>
      <c r="K3309" t="b">
        <v>0</v>
      </c>
      <c r="L3309" t="b">
        <v>0</v>
      </c>
      <c r="M3309" t="b">
        <v>0</v>
      </c>
      <c r="N3309" t="b">
        <v>0</v>
      </c>
      <c r="O3309" t="s">
        <v>57</v>
      </c>
      <c r="P3309" t="b">
        <v>0</v>
      </c>
      <c r="Q3309" t="b">
        <v>0</v>
      </c>
      <c r="R3309" t="s">
        <v>119</v>
      </c>
      <c r="S3309" t="s">
        <v>59</v>
      </c>
      <c r="T3309" t="s">
        <v>230</v>
      </c>
      <c r="U3309" t="s">
        <v>59</v>
      </c>
      <c r="V3309" t="s">
        <v>60</v>
      </c>
      <c r="W3309" t="s">
        <v>114</v>
      </c>
      <c r="X3309" t="s">
        <v>62</v>
      </c>
      <c r="Y3309" t="s">
        <v>81</v>
      </c>
      <c r="Z3309">
        <v>0</v>
      </c>
      <c r="AA3309">
        <v>28.1</v>
      </c>
      <c r="AB3309">
        <v>5.37</v>
      </c>
      <c r="AC3309">
        <v>35</v>
      </c>
      <c r="AD3309">
        <v>426.47</v>
      </c>
      <c r="AE3309">
        <v>501.73</v>
      </c>
      <c r="AF3309">
        <v>30</v>
      </c>
      <c r="AG3309" t="b">
        <v>1</v>
      </c>
      <c r="AH3309">
        <v>497.1</v>
      </c>
      <c r="AI3309">
        <f t="shared" si="51"/>
        <v>7395.0081382252238</v>
      </c>
      <c r="AJ3309">
        <v>15</v>
      </c>
      <c r="AK3309" t="b">
        <v>1</v>
      </c>
      <c r="AL3309" t="b">
        <v>0</v>
      </c>
      <c r="AM3309" t="s">
        <v>576</v>
      </c>
      <c r="AN3309" s="1">
        <v>40597</v>
      </c>
      <c r="AO3309" s="1">
        <v>40610</v>
      </c>
      <c r="AQ3309" s="1">
        <v>40746</v>
      </c>
    </row>
    <row r="3310" spans="1:43">
      <c r="A3310" t="s">
        <v>6097</v>
      </c>
      <c r="B3310">
        <v>483645004088</v>
      </c>
      <c r="C3310" t="s">
        <v>6098</v>
      </c>
      <c r="D3310" t="s">
        <v>248</v>
      </c>
      <c r="E3310">
        <v>78148</v>
      </c>
      <c r="F3310" t="s">
        <v>54</v>
      </c>
      <c r="G3310" t="s">
        <v>6099</v>
      </c>
      <c r="H3310" t="s">
        <v>2597</v>
      </c>
      <c r="I3310" t="b">
        <v>0</v>
      </c>
      <c r="J3310" t="b">
        <v>0</v>
      </c>
      <c r="K3310" t="b">
        <v>0</v>
      </c>
      <c r="L3310" t="b">
        <v>0</v>
      </c>
      <c r="M3310" t="b">
        <v>0</v>
      </c>
      <c r="N3310" t="b">
        <v>0</v>
      </c>
      <c r="O3310" t="s">
        <v>77</v>
      </c>
      <c r="P3310" t="b">
        <v>0</v>
      </c>
      <c r="Q3310" t="b">
        <v>0</v>
      </c>
      <c r="R3310" t="s">
        <v>119</v>
      </c>
      <c r="S3310" t="s">
        <v>59</v>
      </c>
      <c r="V3310" t="s">
        <v>60</v>
      </c>
      <c r="W3310" t="s">
        <v>114</v>
      </c>
      <c r="X3310" t="s">
        <v>287</v>
      </c>
      <c r="Y3310" t="s">
        <v>88</v>
      </c>
      <c r="Z3310">
        <v>33.869999999999997</v>
      </c>
      <c r="AA3310">
        <v>0</v>
      </c>
      <c r="AB3310">
        <v>8.4700000000000006</v>
      </c>
      <c r="AC3310">
        <v>17</v>
      </c>
      <c r="AD3310">
        <v>398</v>
      </c>
      <c r="AE3310">
        <v>485.37</v>
      </c>
      <c r="AF3310">
        <v>80</v>
      </c>
      <c r="AG3310" t="b">
        <v>1</v>
      </c>
      <c r="AH3310">
        <v>497.5</v>
      </c>
      <c r="AI3310">
        <f t="shared" si="51"/>
        <v>7463.963524759959</v>
      </c>
      <c r="AJ3310">
        <v>2</v>
      </c>
      <c r="AK3310" t="b">
        <v>0</v>
      </c>
      <c r="AL3310" t="b">
        <v>0</v>
      </c>
      <c r="AM3310" t="s">
        <v>576</v>
      </c>
      <c r="AN3310" s="1">
        <v>39280</v>
      </c>
      <c r="AO3310" s="1">
        <v>39402</v>
      </c>
      <c r="AP3310" s="1">
        <v>39541</v>
      </c>
      <c r="AQ3310" s="1">
        <v>39519</v>
      </c>
    </row>
    <row r="3311" spans="1:43">
      <c r="A3311" t="s">
        <v>6100</v>
      </c>
      <c r="B3311">
        <v>361983001815</v>
      </c>
      <c r="C3311" t="s">
        <v>6101</v>
      </c>
      <c r="D3311" t="s">
        <v>74</v>
      </c>
      <c r="E3311">
        <v>12974</v>
      </c>
      <c r="F3311" t="s">
        <v>68</v>
      </c>
      <c r="G3311" t="s">
        <v>6102</v>
      </c>
      <c r="H3311" t="s">
        <v>839</v>
      </c>
      <c r="I3311" t="b">
        <v>0</v>
      </c>
      <c r="J3311" t="b">
        <v>0</v>
      </c>
      <c r="K3311" t="b">
        <v>0</v>
      </c>
      <c r="L3311" t="b">
        <v>0</v>
      </c>
      <c r="M3311" t="b">
        <v>0</v>
      </c>
      <c r="N3311" t="b">
        <v>0</v>
      </c>
      <c r="O3311" t="s">
        <v>77</v>
      </c>
      <c r="P3311" t="b">
        <v>0</v>
      </c>
      <c r="Q3311" t="b">
        <v>0</v>
      </c>
      <c r="R3311" t="s">
        <v>267</v>
      </c>
      <c r="S3311" t="s">
        <v>95</v>
      </c>
      <c r="T3311" t="s">
        <v>94</v>
      </c>
      <c r="U3311" t="s">
        <v>95</v>
      </c>
      <c r="V3311" t="s">
        <v>71</v>
      </c>
      <c r="W3311" t="s">
        <v>80</v>
      </c>
      <c r="X3311" t="s">
        <v>62</v>
      </c>
      <c r="Y3311" t="s">
        <v>88</v>
      </c>
      <c r="Z3311">
        <v>36.119999999999997</v>
      </c>
      <c r="AA3311">
        <v>0</v>
      </c>
      <c r="AB3311">
        <v>9.0299999999999994</v>
      </c>
      <c r="AC3311">
        <v>17</v>
      </c>
      <c r="AD3311">
        <v>423</v>
      </c>
      <c r="AE3311">
        <v>515.85</v>
      </c>
      <c r="AF3311">
        <v>50</v>
      </c>
      <c r="AG3311" t="b">
        <v>1</v>
      </c>
      <c r="AH3311">
        <v>497.65</v>
      </c>
      <c r="AI3311">
        <f t="shared" si="51"/>
        <v>7489.9042947104817</v>
      </c>
      <c r="AJ3311">
        <v>6</v>
      </c>
      <c r="AK3311" t="b">
        <v>1</v>
      </c>
      <c r="AL3311" t="b">
        <v>0</v>
      </c>
      <c r="AM3311" t="s">
        <v>576</v>
      </c>
      <c r="AN3311" s="1">
        <v>39869</v>
      </c>
      <c r="AO3311" s="1">
        <v>39884</v>
      </c>
      <c r="AP3311" s="1">
        <v>39961</v>
      </c>
      <c r="AQ3311" s="1">
        <v>40020</v>
      </c>
    </row>
    <row r="3312" spans="1:43">
      <c r="A3312" t="s">
        <v>6103</v>
      </c>
      <c r="B3312">
        <v>510012000050</v>
      </c>
      <c r="C3312" t="s">
        <v>2332</v>
      </c>
      <c r="D3312" t="s">
        <v>364</v>
      </c>
      <c r="E3312">
        <v>22305</v>
      </c>
      <c r="F3312" t="s">
        <v>75</v>
      </c>
      <c r="G3312" t="s">
        <v>2333</v>
      </c>
      <c r="H3312" t="s">
        <v>2334</v>
      </c>
      <c r="I3312" t="b">
        <v>0</v>
      </c>
      <c r="J3312" t="b">
        <v>0</v>
      </c>
      <c r="K3312" t="b">
        <v>1</v>
      </c>
      <c r="L3312" t="b">
        <v>0</v>
      </c>
      <c r="M3312" t="b">
        <v>0</v>
      </c>
      <c r="N3312" t="b">
        <v>0</v>
      </c>
      <c r="O3312" t="s">
        <v>77</v>
      </c>
      <c r="P3312" t="b">
        <v>0</v>
      </c>
      <c r="Q3312" t="b">
        <v>0</v>
      </c>
      <c r="R3312" t="s">
        <v>267</v>
      </c>
      <c r="S3312" t="s">
        <v>95</v>
      </c>
      <c r="V3312" t="s">
        <v>71</v>
      </c>
      <c r="W3312" t="s">
        <v>61</v>
      </c>
      <c r="X3312" t="s">
        <v>62</v>
      </c>
      <c r="Y3312" t="s">
        <v>63</v>
      </c>
      <c r="Z3312">
        <v>36.07</v>
      </c>
      <c r="AA3312">
        <v>0</v>
      </c>
      <c r="AB3312">
        <v>9.02</v>
      </c>
      <c r="AC3312">
        <v>17</v>
      </c>
      <c r="AD3312">
        <v>423</v>
      </c>
      <c r="AE3312">
        <v>515.85</v>
      </c>
      <c r="AF3312">
        <v>17</v>
      </c>
      <c r="AG3312" t="b">
        <v>1</v>
      </c>
      <c r="AH3312">
        <v>497.65</v>
      </c>
      <c r="AI3312">
        <f t="shared" si="51"/>
        <v>7489.9042947104817</v>
      </c>
      <c r="AJ3312">
        <v>1</v>
      </c>
      <c r="AK3312" t="b">
        <v>0</v>
      </c>
      <c r="AL3312" t="b">
        <v>0</v>
      </c>
      <c r="AM3312" t="s">
        <v>576</v>
      </c>
      <c r="AN3312" s="1">
        <v>39483</v>
      </c>
      <c r="AO3312" s="1">
        <v>39609</v>
      </c>
      <c r="AP3312" s="1">
        <v>39756</v>
      </c>
      <c r="AQ3312" s="1">
        <v>39636</v>
      </c>
    </row>
    <row r="3313" spans="1:43">
      <c r="A3313" t="s">
        <v>6104</v>
      </c>
      <c r="B3313">
        <v>370192002993</v>
      </c>
      <c r="C3313" t="s">
        <v>1107</v>
      </c>
      <c r="D3313" t="s">
        <v>67</v>
      </c>
      <c r="E3313">
        <v>27405</v>
      </c>
      <c r="F3313" t="s">
        <v>75</v>
      </c>
      <c r="G3313" t="s">
        <v>1108</v>
      </c>
      <c r="H3313" t="s">
        <v>1109</v>
      </c>
      <c r="I3313" t="b">
        <v>0</v>
      </c>
      <c r="J3313" t="b">
        <v>0</v>
      </c>
      <c r="K3313" t="b">
        <v>0</v>
      </c>
      <c r="L3313" t="b">
        <v>0</v>
      </c>
      <c r="M3313" t="b">
        <v>0</v>
      </c>
      <c r="N3313" t="b">
        <v>0</v>
      </c>
      <c r="O3313" t="s">
        <v>57</v>
      </c>
      <c r="P3313" t="b">
        <v>0</v>
      </c>
      <c r="Q3313" t="b">
        <v>0</v>
      </c>
      <c r="R3313" t="s">
        <v>58</v>
      </c>
      <c r="S3313" t="s">
        <v>59</v>
      </c>
      <c r="T3313" t="s">
        <v>101</v>
      </c>
      <c r="U3313" t="s">
        <v>95</v>
      </c>
      <c r="V3313" t="s">
        <v>71</v>
      </c>
      <c r="W3313" t="s">
        <v>1</v>
      </c>
      <c r="X3313" t="s">
        <v>62</v>
      </c>
      <c r="Y3313" t="s">
        <v>81</v>
      </c>
      <c r="Z3313">
        <v>36.04</v>
      </c>
      <c r="AA3313">
        <v>15.32</v>
      </c>
      <c r="AB3313">
        <v>5.41</v>
      </c>
      <c r="AC3313">
        <v>9</v>
      </c>
      <c r="AD3313">
        <v>426.17</v>
      </c>
      <c r="AE3313">
        <v>519.72</v>
      </c>
      <c r="AF3313">
        <v>30</v>
      </c>
      <c r="AG3313" t="b">
        <v>1</v>
      </c>
      <c r="AH3313">
        <v>497.77</v>
      </c>
      <c r="AI3313">
        <f t="shared" si="51"/>
        <v>7510.689310670904</v>
      </c>
      <c r="AJ3313">
        <v>5</v>
      </c>
      <c r="AK3313" t="b">
        <v>1</v>
      </c>
      <c r="AL3313" t="b">
        <v>0</v>
      </c>
      <c r="AM3313" t="s">
        <v>576</v>
      </c>
      <c r="AN3313" s="1">
        <v>40036</v>
      </c>
      <c r="AO3313" s="1">
        <v>40074</v>
      </c>
      <c r="AP3313" s="1">
        <v>40197</v>
      </c>
      <c r="AQ3313" s="1">
        <v>40196</v>
      </c>
    </row>
    <row r="3314" spans="1:43">
      <c r="A3314" t="s">
        <v>6105</v>
      </c>
      <c r="B3314">
        <v>320006000086</v>
      </c>
      <c r="C3314" t="s">
        <v>226</v>
      </c>
      <c r="D3314" t="s">
        <v>227</v>
      </c>
      <c r="E3314">
        <v>89147</v>
      </c>
      <c r="F3314" t="s">
        <v>54</v>
      </c>
      <c r="G3314" t="s">
        <v>228</v>
      </c>
      <c r="H3314" t="s">
        <v>229</v>
      </c>
      <c r="I3314" t="b">
        <v>0</v>
      </c>
      <c r="J3314" t="b">
        <v>0</v>
      </c>
      <c r="K3314" t="b">
        <v>1</v>
      </c>
      <c r="L3314" t="b">
        <v>0</v>
      </c>
      <c r="M3314" t="b">
        <v>0</v>
      </c>
      <c r="N3314" t="b">
        <v>0</v>
      </c>
      <c r="O3314" t="s">
        <v>57</v>
      </c>
      <c r="P3314" t="b">
        <v>0</v>
      </c>
      <c r="Q3314" t="b">
        <v>0</v>
      </c>
      <c r="R3314" t="s">
        <v>94</v>
      </c>
      <c r="S3314" t="s">
        <v>95</v>
      </c>
      <c r="T3314" t="s">
        <v>58</v>
      </c>
      <c r="U3314" t="s">
        <v>59</v>
      </c>
      <c r="V3314" t="s">
        <v>71</v>
      </c>
      <c r="W3314" t="s">
        <v>61</v>
      </c>
      <c r="X3314" t="s">
        <v>62</v>
      </c>
      <c r="Y3314" t="s">
        <v>63</v>
      </c>
      <c r="Z3314">
        <v>0</v>
      </c>
      <c r="AA3314">
        <v>24.03</v>
      </c>
      <c r="AB3314">
        <v>5.54</v>
      </c>
      <c r="AC3314">
        <v>9</v>
      </c>
      <c r="AD3314">
        <v>408.22</v>
      </c>
      <c r="AE3314">
        <v>497.83</v>
      </c>
      <c r="AF3314">
        <v>28</v>
      </c>
      <c r="AG3314" t="b">
        <v>1</v>
      </c>
      <c r="AH3314">
        <v>497.82</v>
      </c>
      <c r="AI3314">
        <f t="shared" si="51"/>
        <v>7519.3582339877485</v>
      </c>
      <c r="AJ3314">
        <v>4</v>
      </c>
      <c r="AK3314" t="b">
        <v>1</v>
      </c>
      <c r="AL3314" t="b">
        <v>0</v>
      </c>
      <c r="AM3314" t="s">
        <v>576</v>
      </c>
      <c r="AN3314" s="1">
        <v>40254</v>
      </c>
      <c r="AO3314" s="1">
        <v>40269</v>
      </c>
      <c r="AP3314" s="1">
        <v>40359</v>
      </c>
      <c r="AQ3314" s="1">
        <v>40407</v>
      </c>
    </row>
    <row r="3315" spans="1:43">
      <c r="A3315" t="s">
        <v>6106</v>
      </c>
      <c r="C3315" t="s">
        <v>4230</v>
      </c>
      <c r="D3315" t="s">
        <v>74</v>
      </c>
      <c r="E3315">
        <v>10024</v>
      </c>
      <c r="H3315" t="s">
        <v>332</v>
      </c>
      <c r="I3315" t="b">
        <v>0</v>
      </c>
      <c r="J3315" t="b">
        <v>0</v>
      </c>
      <c r="K3315" t="b">
        <v>0</v>
      </c>
      <c r="L3315" t="b">
        <v>0</v>
      </c>
      <c r="M3315" t="b">
        <v>0</v>
      </c>
      <c r="N3315" t="b">
        <v>0</v>
      </c>
      <c r="O3315" t="s">
        <v>77</v>
      </c>
      <c r="P3315" t="b">
        <v>0</v>
      </c>
      <c r="Q3315" t="b">
        <v>0</v>
      </c>
      <c r="R3315" t="s">
        <v>101</v>
      </c>
      <c r="S3315" t="s">
        <v>95</v>
      </c>
      <c r="W3315" t="s">
        <v>80</v>
      </c>
      <c r="X3315" t="s">
        <v>62</v>
      </c>
      <c r="Y3315" t="s">
        <v>151</v>
      </c>
      <c r="AD3315">
        <v>497.13</v>
      </c>
      <c r="AE3315">
        <v>606.26</v>
      </c>
      <c r="AF3315">
        <v>50</v>
      </c>
      <c r="AG3315" t="b">
        <v>1</v>
      </c>
      <c r="AH3315">
        <v>498</v>
      </c>
      <c r="AI3315">
        <f t="shared" si="51"/>
        <v>7550.6077579283819</v>
      </c>
      <c r="AJ3315">
        <v>1</v>
      </c>
      <c r="AK3315" t="b">
        <v>0</v>
      </c>
      <c r="AL3315" t="b">
        <v>0</v>
      </c>
      <c r="AM3315" t="s">
        <v>576</v>
      </c>
      <c r="AN3315" s="1">
        <v>38281</v>
      </c>
      <c r="AO3315" s="1">
        <v>38350</v>
      </c>
      <c r="AP3315" s="1">
        <v>38443</v>
      </c>
      <c r="AQ3315" s="1">
        <v>38524</v>
      </c>
    </row>
    <row r="3316" spans="1:43">
      <c r="A3316" t="s">
        <v>6107</v>
      </c>
      <c r="B3316">
        <v>261200004646</v>
      </c>
      <c r="C3316" t="s">
        <v>174</v>
      </c>
      <c r="D3316" t="s">
        <v>91</v>
      </c>
      <c r="E3316">
        <v>48209</v>
      </c>
      <c r="F3316" t="s">
        <v>75</v>
      </c>
      <c r="G3316" t="s">
        <v>175</v>
      </c>
      <c r="H3316" t="s">
        <v>176</v>
      </c>
      <c r="I3316" t="b">
        <v>0</v>
      </c>
      <c r="J3316" t="b">
        <v>0</v>
      </c>
      <c r="K3316" t="b">
        <v>0</v>
      </c>
      <c r="L3316" t="b">
        <v>0</v>
      </c>
      <c r="M3316" t="b">
        <v>0</v>
      </c>
      <c r="N3316" t="b">
        <v>0</v>
      </c>
      <c r="O3316" t="s">
        <v>77</v>
      </c>
      <c r="P3316" t="b">
        <v>0</v>
      </c>
      <c r="Q3316" t="b">
        <v>0</v>
      </c>
      <c r="R3316" t="s">
        <v>230</v>
      </c>
      <c r="S3316" t="s">
        <v>59</v>
      </c>
      <c r="T3316" t="s">
        <v>58</v>
      </c>
      <c r="U3316" t="s">
        <v>59</v>
      </c>
      <c r="V3316" t="s">
        <v>71</v>
      </c>
      <c r="W3316" t="s">
        <v>61</v>
      </c>
      <c r="X3316" t="s">
        <v>62</v>
      </c>
      <c r="Y3316" t="s">
        <v>63</v>
      </c>
      <c r="Z3316">
        <v>4.75</v>
      </c>
      <c r="AA3316">
        <v>0</v>
      </c>
      <c r="AB3316">
        <v>5.87</v>
      </c>
      <c r="AC3316">
        <v>35</v>
      </c>
      <c r="AD3316">
        <v>436.86</v>
      </c>
      <c r="AE3316">
        <v>513.95000000000005</v>
      </c>
      <c r="AF3316">
        <v>30</v>
      </c>
      <c r="AG3316" t="b">
        <v>1</v>
      </c>
      <c r="AH3316">
        <v>498.14</v>
      </c>
      <c r="AI3316">
        <f t="shared" si="51"/>
        <v>7574.9577432155384</v>
      </c>
      <c r="AJ3316">
        <v>9</v>
      </c>
      <c r="AK3316" t="b">
        <v>0</v>
      </c>
      <c r="AL3316" t="b">
        <v>0</v>
      </c>
      <c r="AM3316" t="s">
        <v>576</v>
      </c>
      <c r="AN3316" s="1">
        <v>40431</v>
      </c>
      <c r="AO3316" s="1">
        <v>40539</v>
      </c>
      <c r="AP3316" s="1">
        <v>40597</v>
      </c>
      <c r="AQ3316" s="1">
        <v>40580</v>
      </c>
    </row>
    <row r="3317" spans="1:43">
      <c r="A3317" t="s">
        <v>6108</v>
      </c>
      <c r="B3317">
        <v>362475003420</v>
      </c>
      <c r="C3317" t="s">
        <v>626</v>
      </c>
      <c r="D3317" t="s">
        <v>74</v>
      </c>
      <c r="E3317">
        <v>14607</v>
      </c>
      <c r="F3317" t="s">
        <v>75</v>
      </c>
      <c r="G3317" t="s">
        <v>2573</v>
      </c>
      <c r="H3317" t="s">
        <v>370</v>
      </c>
      <c r="I3317" t="b">
        <v>0</v>
      </c>
      <c r="J3317" t="b">
        <v>1</v>
      </c>
      <c r="K3317" t="b">
        <v>0</v>
      </c>
      <c r="L3317" t="b">
        <v>0</v>
      </c>
      <c r="M3317" t="b">
        <v>0</v>
      </c>
      <c r="N3317" t="b">
        <v>0</v>
      </c>
      <c r="O3317" t="s">
        <v>57</v>
      </c>
      <c r="P3317" t="b">
        <v>0</v>
      </c>
      <c r="Q3317" t="b">
        <v>0</v>
      </c>
      <c r="R3317" t="s">
        <v>58</v>
      </c>
      <c r="S3317" t="s">
        <v>59</v>
      </c>
      <c r="T3317" t="s">
        <v>119</v>
      </c>
      <c r="U3317" t="s">
        <v>59</v>
      </c>
      <c r="V3317" t="s">
        <v>60</v>
      </c>
      <c r="W3317" t="s">
        <v>114</v>
      </c>
      <c r="X3317" t="s">
        <v>62</v>
      </c>
      <c r="Y3317" t="s">
        <v>151</v>
      </c>
      <c r="Z3317">
        <v>36.840000000000003</v>
      </c>
      <c r="AA3317">
        <v>0</v>
      </c>
      <c r="AB3317">
        <v>9.2100000000000009</v>
      </c>
      <c r="AC3317">
        <v>17</v>
      </c>
      <c r="AD3317">
        <v>431</v>
      </c>
      <c r="AE3317">
        <v>525.61</v>
      </c>
      <c r="AF3317">
        <v>75</v>
      </c>
      <c r="AG3317" t="b">
        <v>1</v>
      </c>
      <c r="AH3317">
        <v>498.24</v>
      </c>
      <c r="AI3317">
        <f t="shared" si="51"/>
        <v>7592.374589849227</v>
      </c>
      <c r="AJ3317">
        <v>3</v>
      </c>
      <c r="AK3317" t="b">
        <v>0</v>
      </c>
      <c r="AL3317" t="b">
        <v>0</v>
      </c>
      <c r="AM3317" t="s">
        <v>576</v>
      </c>
      <c r="AN3317" s="1">
        <v>39402</v>
      </c>
      <c r="AO3317" s="1">
        <v>39583</v>
      </c>
      <c r="AP3317" s="1">
        <v>39790</v>
      </c>
      <c r="AQ3317" s="1">
        <v>39642</v>
      </c>
    </row>
    <row r="3318" spans="1:43">
      <c r="A3318" t="s">
        <v>6109</v>
      </c>
      <c r="B3318">
        <v>270318000118</v>
      </c>
      <c r="C3318" t="s">
        <v>2104</v>
      </c>
      <c r="D3318" t="s">
        <v>201</v>
      </c>
      <c r="E3318">
        <v>55433</v>
      </c>
      <c r="F3318" t="s">
        <v>54</v>
      </c>
      <c r="G3318" t="s">
        <v>2105</v>
      </c>
      <c r="H3318" t="s">
        <v>1203</v>
      </c>
      <c r="I3318" t="b">
        <v>0</v>
      </c>
      <c r="J3318" t="b">
        <v>0</v>
      </c>
      <c r="K3318" t="b">
        <v>0</v>
      </c>
      <c r="L3318" t="b">
        <v>0</v>
      </c>
      <c r="M3318" t="b">
        <v>0</v>
      </c>
      <c r="N3318" t="b">
        <v>0</v>
      </c>
      <c r="O3318" t="s">
        <v>87</v>
      </c>
      <c r="P3318" t="b">
        <v>0</v>
      </c>
      <c r="Q3318" t="b">
        <v>0</v>
      </c>
      <c r="R3318" t="s">
        <v>230</v>
      </c>
      <c r="S3318" t="s">
        <v>59</v>
      </c>
      <c r="T3318" t="s">
        <v>58</v>
      </c>
      <c r="U3318" t="s">
        <v>59</v>
      </c>
      <c r="V3318" t="s">
        <v>60</v>
      </c>
      <c r="W3318" t="s">
        <v>1</v>
      </c>
      <c r="X3318" t="s">
        <v>107</v>
      </c>
      <c r="Y3318" t="s">
        <v>63</v>
      </c>
      <c r="Z3318">
        <v>0</v>
      </c>
      <c r="AA3318">
        <v>0</v>
      </c>
      <c r="AB3318">
        <v>5.74</v>
      </c>
      <c r="AC3318">
        <v>35</v>
      </c>
      <c r="AD3318">
        <v>423.52</v>
      </c>
      <c r="AE3318">
        <v>498.26</v>
      </c>
      <c r="AF3318">
        <v>100</v>
      </c>
      <c r="AG3318" t="b">
        <v>1</v>
      </c>
      <c r="AH3318">
        <v>498.26</v>
      </c>
      <c r="AI3318">
        <f t="shared" si="51"/>
        <v>7595.8603591759611</v>
      </c>
      <c r="AJ3318">
        <v>7</v>
      </c>
      <c r="AK3318" t="b">
        <v>0</v>
      </c>
      <c r="AL3318" t="b">
        <v>0</v>
      </c>
      <c r="AM3318" t="s">
        <v>576</v>
      </c>
      <c r="AN3318" s="1">
        <v>40447</v>
      </c>
      <c r="AO3318" s="1">
        <v>40477</v>
      </c>
      <c r="AP3318" s="1">
        <v>40525</v>
      </c>
      <c r="AQ3318" s="1">
        <v>40596</v>
      </c>
    </row>
    <row r="3319" spans="1:43">
      <c r="A3319" t="s">
        <v>6110</v>
      </c>
      <c r="B3319">
        <v>62271003245</v>
      </c>
      <c r="C3319" t="s">
        <v>130</v>
      </c>
      <c r="D3319" t="s">
        <v>128</v>
      </c>
      <c r="E3319">
        <v>90037</v>
      </c>
      <c r="F3319" t="s">
        <v>75</v>
      </c>
      <c r="G3319" t="s">
        <v>271</v>
      </c>
      <c r="H3319" t="s">
        <v>130</v>
      </c>
      <c r="I3319" t="b">
        <v>1</v>
      </c>
      <c r="J3319" t="b">
        <v>0</v>
      </c>
      <c r="K3319" t="b">
        <v>0</v>
      </c>
      <c r="L3319" t="b">
        <v>0</v>
      </c>
      <c r="M3319" t="b">
        <v>0</v>
      </c>
      <c r="N3319" t="b">
        <v>0</v>
      </c>
      <c r="O3319" t="s">
        <v>77</v>
      </c>
      <c r="P3319" t="b">
        <v>0</v>
      </c>
      <c r="Q3319" t="b">
        <v>0</v>
      </c>
      <c r="R3319" t="s">
        <v>119</v>
      </c>
      <c r="S3319" t="s">
        <v>59</v>
      </c>
      <c r="T3319" t="s">
        <v>58</v>
      </c>
      <c r="U3319" t="s">
        <v>59</v>
      </c>
      <c r="V3319" t="s">
        <v>60</v>
      </c>
      <c r="W3319" t="s">
        <v>114</v>
      </c>
      <c r="X3319" t="s">
        <v>62</v>
      </c>
      <c r="Y3319" t="s">
        <v>81</v>
      </c>
      <c r="AD3319">
        <v>432.55</v>
      </c>
      <c r="AE3319">
        <v>527.5</v>
      </c>
      <c r="AF3319">
        <v>32</v>
      </c>
      <c r="AG3319" t="b">
        <v>1</v>
      </c>
      <c r="AH3319">
        <v>498.71</v>
      </c>
      <c r="AI3319">
        <f t="shared" si="51"/>
        <v>7674.5016690275406</v>
      </c>
      <c r="AJ3319">
        <v>3</v>
      </c>
      <c r="AK3319" t="b">
        <v>0</v>
      </c>
      <c r="AL3319" t="b">
        <v>0</v>
      </c>
      <c r="AM3319" t="s">
        <v>576</v>
      </c>
      <c r="AN3319" s="1">
        <v>38965</v>
      </c>
      <c r="AO3319" s="1">
        <v>39036</v>
      </c>
      <c r="AP3319" s="1">
        <v>39148</v>
      </c>
      <c r="AQ3319" s="1">
        <v>39207</v>
      </c>
    </row>
    <row r="3320" spans="1:43">
      <c r="A3320" t="s">
        <v>6111</v>
      </c>
      <c r="B3320">
        <v>262247005964</v>
      </c>
      <c r="C3320" t="s">
        <v>6112</v>
      </c>
      <c r="D3320" t="s">
        <v>91</v>
      </c>
      <c r="E3320">
        <v>49854</v>
      </c>
      <c r="F3320" t="s">
        <v>68</v>
      </c>
      <c r="G3320" t="s">
        <v>6113</v>
      </c>
      <c r="H3320" t="s">
        <v>6114</v>
      </c>
      <c r="I3320" t="b">
        <v>0</v>
      </c>
      <c r="J3320" t="b">
        <v>0</v>
      </c>
      <c r="K3320" t="b">
        <v>0</v>
      </c>
      <c r="L3320" t="b">
        <v>0</v>
      </c>
      <c r="M3320" t="b">
        <v>0</v>
      </c>
      <c r="N3320" t="b">
        <v>0</v>
      </c>
      <c r="O3320" t="s">
        <v>87</v>
      </c>
      <c r="P3320" t="b">
        <v>0</v>
      </c>
      <c r="Q3320" t="b">
        <v>0</v>
      </c>
      <c r="R3320" t="s">
        <v>512</v>
      </c>
      <c r="S3320" t="s">
        <v>273</v>
      </c>
      <c r="T3320" t="s">
        <v>568</v>
      </c>
      <c r="U3320" t="s">
        <v>273</v>
      </c>
      <c r="V3320" t="s">
        <v>71</v>
      </c>
      <c r="W3320" t="s">
        <v>61</v>
      </c>
      <c r="X3320" t="s">
        <v>62</v>
      </c>
      <c r="Y3320" t="s">
        <v>81</v>
      </c>
      <c r="Z3320">
        <v>36.21</v>
      </c>
      <c r="AA3320">
        <v>0</v>
      </c>
      <c r="AB3320">
        <v>9.0500000000000007</v>
      </c>
      <c r="AC3320">
        <v>17</v>
      </c>
      <c r="AD3320">
        <v>424</v>
      </c>
      <c r="AE3320">
        <v>517.07000000000005</v>
      </c>
      <c r="AF3320">
        <v>200</v>
      </c>
      <c r="AG3320" t="b">
        <v>1</v>
      </c>
      <c r="AH3320">
        <v>498.82</v>
      </c>
      <c r="AI3320">
        <f t="shared" si="51"/>
        <v>7693.7867003245956</v>
      </c>
      <c r="AJ3320">
        <v>1</v>
      </c>
      <c r="AK3320" t="b">
        <v>0</v>
      </c>
      <c r="AL3320" t="b">
        <v>0</v>
      </c>
      <c r="AM3320" t="s">
        <v>576</v>
      </c>
      <c r="AN3320" s="1">
        <v>39512</v>
      </c>
      <c r="AO3320" s="1">
        <v>39540</v>
      </c>
      <c r="AP3320" s="1">
        <v>39825</v>
      </c>
      <c r="AQ3320" s="1">
        <v>39668</v>
      </c>
    </row>
    <row r="3321" spans="1:43">
      <c r="A3321" t="s">
        <v>6115</v>
      </c>
      <c r="B3321">
        <v>450093000119</v>
      </c>
      <c r="C3321" t="s">
        <v>6116</v>
      </c>
      <c r="D3321" t="s">
        <v>196</v>
      </c>
      <c r="E3321">
        <v>29003</v>
      </c>
      <c r="F3321" t="s">
        <v>68</v>
      </c>
      <c r="G3321" t="s">
        <v>6117</v>
      </c>
      <c r="H3321" t="s">
        <v>6116</v>
      </c>
      <c r="I3321" t="b">
        <v>0</v>
      </c>
      <c r="J3321" t="b">
        <v>0</v>
      </c>
      <c r="K3321" t="b">
        <v>0</v>
      </c>
      <c r="L3321" t="b">
        <v>0</v>
      </c>
      <c r="M3321" t="b">
        <v>0</v>
      </c>
      <c r="N3321" t="b">
        <v>0</v>
      </c>
      <c r="O3321" t="s">
        <v>87</v>
      </c>
      <c r="P3321" t="b">
        <v>0</v>
      </c>
      <c r="Q3321" t="b">
        <v>0</v>
      </c>
      <c r="R3321" t="s">
        <v>267</v>
      </c>
      <c r="S3321" t="s">
        <v>95</v>
      </c>
      <c r="T3321" t="s">
        <v>101</v>
      </c>
      <c r="U3321" t="s">
        <v>95</v>
      </c>
      <c r="V3321" t="s">
        <v>60</v>
      </c>
      <c r="W3321" t="s">
        <v>80</v>
      </c>
      <c r="X3321" t="s">
        <v>62</v>
      </c>
      <c r="Y3321" t="s">
        <v>88</v>
      </c>
      <c r="Z3321">
        <v>34.619999999999997</v>
      </c>
      <c r="AA3321">
        <v>17.309999999999999</v>
      </c>
      <c r="AB3321">
        <v>8.65</v>
      </c>
      <c r="AC3321">
        <v>17</v>
      </c>
      <c r="AD3321">
        <v>424</v>
      </c>
      <c r="AE3321">
        <v>517.07000000000005</v>
      </c>
      <c r="AF3321">
        <v>35</v>
      </c>
      <c r="AG3321" t="b">
        <v>1</v>
      </c>
      <c r="AH3321">
        <v>498.83</v>
      </c>
      <c r="AI3321">
        <f t="shared" si="51"/>
        <v>7695.5410849879627</v>
      </c>
      <c r="AJ3321">
        <v>10</v>
      </c>
      <c r="AK3321" t="b">
        <v>1</v>
      </c>
      <c r="AL3321" t="b">
        <v>0</v>
      </c>
      <c r="AM3321" t="s">
        <v>576</v>
      </c>
      <c r="AN3321" s="1">
        <v>39833</v>
      </c>
      <c r="AO3321" s="1">
        <v>39900</v>
      </c>
      <c r="AP3321" s="1">
        <v>39961</v>
      </c>
      <c r="AQ3321" s="1">
        <v>39987</v>
      </c>
    </row>
    <row r="3322" spans="1:43">
      <c r="A3322" t="s">
        <v>6118</v>
      </c>
      <c r="B3322">
        <v>62805010408</v>
      </c>
      <c r="C3322" t="s">
        <v>93</v>
      </c>
      <c r="D3322" t="s">
        <v>128</v>
      </c>
      <c r="E3322">
        <v>94621</v>
      </c>
      <c r="F3322" t="s">
        <v>75</v>
      </c>
      <c r="G3322" t="s">
        <v>244</v>
      </c>
      <c r="H3322" t="s">
        <v>245</v>
      </c>
      <c r="I3322" t="b">
        <v>1</v>
      </c>
      <c r="J3322" t="b">
        <v>0</v>
      </c>
      <c r="K3322" t="b">
        <v>0</v>
      </c>
      <c r="L3322" t="b">
        <v>0</v>
      </c>
      <c r="M3322" t="b">
        <v>0</v>
      </c>
      <c r="N3322" t="b">
        <v>0</v>
      </c>
      <c r="O3322" t="s">
        <v>77</v>
      </c>
      <c r="P3322" t="b">
        <v>0</v>
      </c>
      <c r="Q3322" t="b">
        <v>0</v>
      </c>
      <c r="R3322" t="s">
        <v>94</v>
      </c>
      <c r="S3322" t="s">
        <v>95</v>
      </c>
      <c r="V3322" t="s">
        <v>60</v>
      </c>
      <c r="W3322" t="s">
        <v>61</v>
      </c>
      <c r="X3322" t="s">
        <v>62</v>
      </c>
      <c r="Y3322" t="s">
        <v>151</v>
      </c>
      <c r="Z3322">
        <v>33.700000000000003</v>
      </c>
      <c r="AA3322">
        <v>24.43</v>
      </c>
      <c r="AB3322">
        <v>5.05</v>
      </c>
      <c r="AC3322">
        <v>9</v>
      </c>
      <c r="AD3322">
        <v>409.16</v>
      </c>
      <c r="AE3322">
        <v>498.98</v>
      </c>
      <c r="AF3322">
        <v>140</v>
      </c>
      <c r="AG3322" t="b">
        <v>1</v>
      </c>
      <c r="AH3322">
        <v>498.98</v>
      </c>
      <c r="AI3322">
        <f t="shared" si="51"/>
        <v>7721.8808549384958</v>
      </c>
      <c r="AJ3322">
        <v>2</v>
      </c>
      <c r="AK3322" t="b">
        <v>0</v>
      </c>
      <c r="AL3322" t="b">
        <v>0</v>
      </c>
      <c r="AM3322" t="s">
        <v>576</v>
      </c>
      <c r="AN3322" s="1">
        <v>40060</v>
      </c>
      <c r="AO3322" s="1">
        <v>40071</v>
      </c>
      <c r="AP3322" s="1">
        <v>40175</v>
      </c>
      <c r="AQ3322" s="1">
        <v>40218</v>
      </c>
    </row>
    <row r="3323" spans="1:43">
      <c r="A3323" t="s">
        <v>6119</v>
      </c>
      <c r="B3323">
        <v>482364002411</v>
      </c>
      <c r="C3323" t="s">
        <v>462</v>
      </c>
      <c r="D3323" t="s">
        <v>248</v>
      </c>
      <c r="E3323">
        <v>77020</v>
      </c>
      <c r="F3323" t="s">
        <v>75</v>
      </c>
      <c r="G3323" t="s">
        <v>759</v>
      </c>
      <c r="H3323" t="s">
        <v>464</v>
      </c>
      <c r="I3323" t="b">
        <v>0</v>
      </c>
      <c r="J3323" t="b">
        <v>1</v>
      </c>
      <c r="K3323" t="b">
        <v>0</v>
      </c>
      <c r="L3323" t="b">
        <v>0</v>
      </c>
      <c r="M3323" t="b">
        <v>0</v>
      </c>
      <c r="N3323" t="b">
        <v>0</v>
      </c>
      <c r="O3323" t="s">
        <v>77</v>
      </c>
      <c r="P3323" t="b">
        <v>0</v>
      </c>
      <c r="Q3323" t="b">
        <v>0</v>
      </c>
      <c r="R3323" t="s">
        <v>101</v>
      </c>
      <c r="S3323" t="s">
        <v>95</v>
      </c>
      <c r="V3323" t="s">
        <v>71</v>
      </c>
      <c r="W3323" t="s">
        <v>61</v>
      </c>
      <c r="X3323" t="s">
        <v>62</v>
      </c>
      <c r="Y3323" t="s">
        <v>81</v>
      </c>
      <c r="Z3323">
        <v>0</v>
      </c>
      <c r="AA3323">
        <v>0</v>
      </c>
      <c r="AB3323">
        <v>5.76</v>
      </c>
      <c r="AC3323">
        <v>35</v>
      </c>
      <c r="AD3323">
        <v>424.66</v>
      </c>
      <c r="AE3323">
        <v>499.6</v>
      </c>
      <c r="AF3323">
        <v>25</v>
      </c>
      <c r="AG3323" t="b">
        <v>1</v>
      </c>
      <c r="AH3323">
        <v>499.6</v>
      </c>
      <c r="AI3323">
        <f t="shared" si="51"/>
        <v>7831.2293040673421</v>
      </c>
      <c r="AJ3323">
        <v>1</v>
      </c>
      <c r="AK3323" t="b">
        <v>0</v>
      </c>
      <c r="AL3323" t="b">
        <v>0</v>
      </c>
      <c r="AM3323" t="s">
        <v>576</v>
      </c>
      <c r="AN3323" s="1">
        <v>40569</v>
      </c>
      <c r="AO3323" s="1">
        <v>40602</v>
      </c>
      <c r="AQ3323" s="1">
        <v>40719</v>
      </c>
    </row>
    <row r="3324" spans="1:43">
      <c r="A3324" t="s">
        <v>6120</v>
      </c>
      <c r="B3324">
        <v>550960001132</v>
      </c>
      <c r="C3324" t="s">
        <v>507</v>
      </c>
      <c r="D3324" t="s">
        <v>276</v>
      </c>
      <c r="E3324">
        <v>53218</v>
      </c>
      <c r="F3324" t="s">
        <v>75</v>
      </c>
      <c r="G3324" t="s">
        <v>508</v>
      </c>
      <c r="H3324" t="s">
        <v>507</v>
      </c>
      <c r="I3324" t="b">
        <v>0</v>
      </c>
      <c r="J3324" t="b">
        <v>0</v>
      </c>
      <c r="K3324" t="b">
        <v>0</v>
      </c>
      <c r="L3324" t="b">
        <v>1</v>
      </c>
      <c r="M3324" t="b">
        <v>0</v>
      </c>
      <c r="N3324" t="b">
        <v>0</v>
      </c>
      <c r="O3324" t="s">
        <v>77</v>
      </c>
      <c r="P3324" t="b">
        <v>0</v>
      </c>
      <c r="Q3324" t="b">
        <v>0</v>
      </c>
      <c r="R3324" t="s">
        <v>568</v>
      </c>
      <c r="S3324" t="s">
        <v>273</v>
      </c>
      <c r="T3324" t="s">
        <v>272</v>
      </c>
      <c r="U3324" t="s">
        <v>273</v>
      </c>
      <c r="V3324" t="s">
        <v>71</v>
      </c>
      <c r="W3324" t="s">
        <v>61</v>
      </c>
      <c r="X3324" t="s">
        <v>62</v>
      </c>
      <c r="Y3324" t="s">
        <v>81</v>
      </c>
      <c r="Z3324">
        <v>36.22</v>
      </c>
      <c r="AA3324">
        <v>0</v>
      </c>
      <c r="AB3324">
        <v>9.06</v>
      </c>
      <c r="AC3324">
        <v>17</v>
      </c>
      <c r="AD3324">
        <v>425</v>
      </c>
      <c r="AE3324">
        <v>518.29</v>
      </c>
      <c r="AF3324">
        <v>350</v>
      </c>
      <c r="AG3324" t="b">
        <v>1</v>
      </c>
      <c r="AH3324">
        <v>500</v>
      </c>
      <c r="AI3324">
        <f t="shared" si="51"/>
        <v>7902.1846906020774</v>
      </c>
      <c r="AJ3324">
        <v>1</v>
      </c>
      <c r="AK3324" t="b">
        <v>0</v>
      </c>
      <c r="AL3324" t="b">
        <v>0</v>
      </c>
      <c r="AM3324" t="s">
        <v>576</v>
      </c>
      <c r="AN3324" s="1">
        <v>39927</v>
      </c>
      <c r="AO3324" s="1">
        <v>39936</v>
      </c>
      <c r="AP3324" s="1">
        <v>40123</v>
      </c>
      <c r="AQ3324" s="1">
        <v>40043</v>
      </c>
    </row>
    <row r="3325" spans="1:43">
      <c r="A3325" t="s">
        <v>6121</v>
      </c>
      <c r="B3325">
        <v>270291001736</v>
      </c>
      <c r="C3325" t="s">
        <v>3454</v>
      </c>
      <c r="D3325" t="s">
        <v>201</v>
      </c>
      <c r="E3325">
        <v>56484</v>
      </c>
      <c r="F3325" t="s">
        <v>68</v>
      </c>
      <c r="G3325" t="s">
        <v>6122</v>
      </c>
      <c r="H3325" t="s">
        <v>3648</v>
      </c>
      <c r="I3325" t="b">
        <v>0</v>
      </c>
      <c r="J3325" t="b">
        <v>0</v>
      </c>
      <c r="K3325" t="b">
        <v>0</v>
      </c>
      <c r="L3325" t="b">
        <v>0</v>
      </c>
      <c r="M3325" t="b">
        <v>0</v>
      </c>
      <c r="N3325" t="b">
        <v>0</v>
      </c>
      <c r="O3325" t="s">
        <v>57</v>
      </c>
      <c r="P3325" t="b">
        <v>0</v>
      </c>
      <c r="Q3325" t="b">
        <v>0</v>
      </c>
      <c r="R3325" t="s">
        <v>357</v>
      </c>
      <c r="S3325" t="s">
        <v>137</v>
      </c>
      <c r="T3325" t="s">
        <v>171</v>
      </c>
      <c r="U3325" t="s">
        <v>79</v>
      </c>
      <c r="V3325" t="s">
        <v>71</v>
      </c>
      <c r="W3325" t="s">
        <v>61</v>
      </c>
      <c r="X3325" t="s">
        <v>62</v>
      </c>
      <c r="Y3325" t="s">
        <v>81</v>
      </c>
      <c r="Z3325">
        <v>34.31</v>
      </c>
      <c r="AA3325">
        <v>22.3</v>
      </c>
      <c r="AB3325">
        <v>8.58</v>
      </c>
      <c r="AC3325">
        <v>17</v>
      </c>
      <c r="AD3325">
        <v>425</v>
      </c>
      <c r="AE3325">
        <v>518.29</v>
      </c>
      <c r="AF3325">
        <v>25</v>
      </c>
      <c r="AG3325" t="b">
        <v>1</v>
      </c>
      <c r="AH3325">
        <v>500</v>
      </c>
      <c r="AI3325">
        <f t="shared" si="51"/>
        <v>7902.1846906020774</v>
      </c>
      <c r="AJ3325">
        <v>4</v>
      </c>
      <c r="AK3325" t="b">
        <v>0</v>
      </c>
      <c r="AL3325" t="b">
        <v>0</v>
      </c>
      <c r="AM3325" t="s">
        <v>576</v>
      </c>
      <c r="AN3325" s="1">
        <v>39905</v>
      </c>
      <c r="AO3325" s="1">
        <v>39977</v>
      </c>
      <c r="AP3325" s="1">
        <v>40150</v>
      </c>
      <c r="AQ3325" s="1">
        <v>40062</v>
      </c>
    </row>
    <row r="3326" spans="1:43">
      <c r="A3326" t="s">
        <v>6123</v>
      </c>
      <c r="B3326">
        <v>540147001078</v>
      </c>
      <c r="C3326" t="s">
        <v>6124</v>
      </c>
      <c r="D3326" t="s">
        <v>1302</v>
      </c>
      <c r="E3326">
        <v>26201</v>
      </c>
      <c r="F3326" t="s">
        <v>68</v>
      </c>
      <c r="G3326" t="s">
        <v>6125</v>
      </c>
      <c r="H3326" t="s">
        <v>6126</v>
      </c>
      <c r="I3326" t="b">
        <v>0</v>
      </c>
      <c r="J3326" t="b">
        <v>0</v>
      </c>
      <c r="K3326" t="b">
        <v>0</v>
      </c>
      <c r="L3326" t="b">
        <v>0</v>
      </c>
      <c r="M3326" t="b">
        <v>0</v>
      </c>
      <c r="N3326" t="b">
        <v>0</v>
      </c>
      <c r="O3326" t="s">
        <v>57</v>
      </c>
      <c r="P3326" t="b">
        <v>0</v>
      </c>
      <c r="Q3326" t="b">
        <v>0</v>
      </c>
      <c r="R3326" t="s">
        <v>155</v>
      </c>
      <c r="S3326" t="s">
        <v>137</v>
      </c>
      <c r="T3326" t="s">
        <v>58</v>
      </c>
      <c r="U3326" t="s">
        <v>59</v>
      </c>
      <c r="V3326" t="s">
        <v>71</v>
      </c>
      <c r="W3326" t="s">
        <v>114</v>
      </c>
      <c r="X3326" t="s">
        <v>62</v>
      </c>
      <c r="Y3326" t="s">
        <v>88</v>
      </c>
      <c r="Z3326">
        <v>36.229999999999997</v>
      </c>
      <c r="AA3326">
        <v>0</v>
      </c>
      <c r="AB3326">
        <v>9.06</v>
      </c>
      <c r="AC3326">
        <v>17</v>
      </c>
      <c r="AD3326">
        <v>425</v>
      </c>
      <c r="AE3326">
        <v>518.29</v>
      </c>
      <c r="AF3326">
        <v>47</v>
      </c>
      <c r="AG3326" t="b">
        <v>1</v>
      </c>
      <c r="AH3326">
        <v>500</v>
      </c>
      <c r="AI3326">
        <f t="shared" si="51"/>
        <v>7902.1846906020774</v>
      </c>
      <c r="AJ3326">
        <v>2</v>
      </c>
      <c r="AK3326" t="b">
        <v>1</v>
      </c>
      <c r="AL3326" t="b">
        <v>0</v>
      </c>
      <c r="AM3326" t="s">
        <v>576</v>
      </c>
      <c r="AN3326" s="1">
        <v>39901</v>
      </c>
      <c r="AO3326" s="1">
        <v>39903</v>
      </c>
      <c r="AP3326" s="1">
        <v>40156</v>
      </c>
      <c r="AQ3326" s="1">
        <v>40055</v>
      </c>
    </row>
    <row r="3327" spans="1:43">
      <c r="A3327" t="s">
        <v>6127</v>
      </c>
      <c r="B3327">
        <v>400318029637</v>
      </c>
      <c r="C3327" t="s">
        <v>2676</v>
      </c>
      <c r="D3327" t="s">
        <v>53</v>
      </c>
      <c r="E3327">
        <v>73401</v>
      </c>
      <c r="F3327" t="s">
        <v>68</v>
      </c>
      <c r="G3327" t="s">
        <v>2677</v>
      </c>
      <c r="H3327" t="s">
        <v>1696</v>
      </c>
      <c r="I3327" t="b">
        <v>0</v>
      </c>
      <c r="J3327" t="b">
        <v>0</v>
      </c>
      <c r="K3327" t="b">
        <v>0</v>
      </c>
      <c r="L3327" t="b">
        <v>0</v>
      </c>
      <c r="M3327" t="b">
        <v>0</v>
      </c>
      <c r="N3327" t="b">
        <v>0</v>
      </c>
      <c r="O3327" t="s">
        <v>77</v>
      </c>
      <c r="P3327" t="b">
        <v>0</v>
      </c>
      <c r="Q3327" t="b">
        <v>0</v>
      </c>
      <c r="R3327" t="s">
        <v>390</v>
      </c>
      <c r="S3327" t="s">
        <v>100</v>
      </c>
      <c r="T3327" t="s">
        <v>390</v>
      </c>
      <c r="U3327" t="s">
        <v>100</v>
      </c>
      <c r="V3327" t="s">
        <v>60</v>
      </c>
      <c r="W3327" t="s">
        <v>61</v>
      </c>
      <c r="X3327" t="s">
        <v>62</v>
      </c>
      <c r="Y3327" t="s">
        <v>88</v>
      </c>
      <c r="Z3327">
        <v>34.840000000000003</v>
      </c>
      <c r="AA3327">
        <v>15.68</v>
      </c>
      <c r="AB3327">
        <v>8.7100000000000009</v>
      </c>
      <c r="AC3327">
        <v>17</v>
      </c>
      <c r="AD3327">
        <v>425</v>
      </c>
      <c r="AE3327">
        <v>518.29</v>
      </c>
      <c r="AF3327">
        <v>35</v>
      </c>
      <c r="AG3327" t="b">
        <v>1</v>
      </c>
      <c r="AH3327">
        <v>500</v>
      </c>
      <c r="AI3327">
        <f t="shared" si="51"/>
        <v>7902.1846906020774</v>
      </c>
      <c r="AJ3327">
        <v>8</v>
      </c>
      <c r="AK3327" t="b">
        <v>1</v>
      </c>
      <c r="AL3327" t="b">
        <v>0</v>
      </c>
      <c r="AM3327" t="s">
        <v>576</v>
      </c>
      <c r="AN3327" s="1">
        <v>39664</v>
      </c>
      <c r="AO3327" s="1">
        <v>39783</v>
      </c>
      <c r="AP3327" s="1">
        <v>39939</v>
      </c>
      <c r="AQ3327" s="1">
        <v>39821</v>
      </c>
    </row>
    <row r="3328" spans="1:43">
      <c r="A3328" t="s">
        <v>6128</v>
      </c>
      <c r="B3328">
        <v>280357001071</v>
      </c>
      <c r="C3328" t="s">
        <v>3519</v>
      </c>
      <c r="D3328" t="s">
        <v>162</v>
      </c>
      <c r="E3328">
        <v>39462</v>
      </c>
      <c r="F3328" t="s">
        <v>68</v>
      </c>
      <c r="G3328" t="s">
        <v>3520</v>
      </c>
      <c r="H3328" t="s">
        <v>3521</v>
      </c>
      <c r="I3328" t="b">
        <v>0</v>
      </c>
      <c r="J3328" t="b">
        <v>0</v>
      </c>
      <c r="K3328" t="b">
        <v>0</v>
      </c>
      <c r="L3328" t="b">
        <v>0</v>
      </c>
      <c r="M3328" t="b">
        <v>0</v>
      </c>
      <c r="N3328" t="b">
        <v>0</v>
      </c>
      <c r="O3328" t="s">
        <v>57</v>
      </c>
      <c r="P3328" t="b">
        <v>0</v>
      </c>
      <c r="Q3328" t="b">
        <v>0</v>
      </c>
      <c r="R3328" t="s">
        <v>119</v>
      </c>
      <c r="S3328" t="s">
        <v>59</v>
      </c>
      <c r="T3328" t="s">
        <v>58</v>
      </c>
      <c r="U3328" t="s">
        <v>59</v>
      </c>
      <c r="V3328" t="s">
        <v>71</v>
      </c>
      <c r="W3328" t="s">
        <v>80</v>
      </c>
      <c r="X3328" t="s">
        <v>62</v>
      </c>
      <c r="Y3328" t="s">
        <v>88</v>
      </c>
      <c r="Z3328">
        <v>72.28</v>
      </c>
      <c r="AA3328">
        <v>50.59</v>
      </c>
      <c r="AB3328">
        <v>18.07</v>
      </c>
      <c r="AC3328">
        <v>17</v>
      </c>
      <c r="AD3328">
        <v>881</v>
      </c>
      <c r="AE3328">
        <v>1074.3900000000001</v>
      </c>
      <c r="AF3328">
        <v>100</v>
      </c>
      <c r="AG3328" t="b">
        <v>1</v>
      </c>
      <c r="AH3328">
        <v>500</v>
      </c>
      <c r="AI3328">
        <f t="shared" si="51"/>
        <v>7902.1846906020774</v>
      </c>
      <c r="AJ3328">
        <v>1</v>
      </c>
      <c r="AK3328" t="b">
        <v>0</v>
      </c>
      <c r="AL3328" t="b">
        <v>0</v>
      </c>
      <c r="AM3328" t="s">
        <v>64</v>
      </c>
      <c r="AN3328" s="1">
        <v>39342</v>
      </c>
      <c r="AQ3328" s="1">
        <v>39581</v>
      </c>
    </row>
    <row r="3329" spans="1:43">
      <c r="A3329" t="s">
        <v>6129</v>
      </c>
      <c r="B3329">
        <v>63441005668</v>
      </c>
      <c r="C3329" t="s">
        <v>205</v>
      </c>
      <c r="D3329" t="s">
        <v>128</v>
      </c>
      <c r="E3329">
        <v>94123</v>
      </c>
      <c r="F3329" t="s">
        <v>75</v>
      </c>
      <c r="G3329" t="s">
        <v>206</v>
      </c>
      <c r="H3329" t="s">
        <v>205</v>
      </c>
      <c r="I3329" t="b">
        <v>0</v>
      </c>
      <c r="J3329" t="b">
        <v>0</v>
      </c>
      <c r="K3329" t="b">
        <v>0</v>
      </c>
      <c r="L3329" t="b">
        <v>0</v>
      </c>
      <c r="M3329" t="b">
        <v>0</v>
      </c>
      <c r="N3329" t="b">
        <v>0</v>
      </c>
      <c r="O3329" t="s">
        <v>57</v>
      </c>
      <c r="P3329" t="b">
        <v>0</v>
      </c>
      <c r="Q3329" t="b">
        <v>0</v>
      </c>
      <c r="R3329" t="s">
        <v>58</v>
      </c>
      <c r="S3329" t="s">
        <v>59</v>
      </c>
      <c r="T3329" t="s">
        <v>136</v>
      </c>
      <c r="U3329" t="s">
        <v>137</v>
      </c>
      <c r="W3329" t="s">
        <v>61</v>
      </c>
      <c r="X3329" t="s">
        <v>62</v>
      </c>
      <c r="Y3329" t="s">
        <v>63</v>
      </c>
      <c r="AD3329">
        <v>416.15</v>
      </c>
      <c r="AE3329">
        <v>507.5</v>
      </c>
      <c r="AF3329">
        <v>20</v>
      </c>
      <c r="AG3329" t="b">
        <v>1</v>
      </c>
      <c r="AH3329">
        <v>500</v>
      </c>
      <c r="AI3329">
        <f t="shared" si="51"/>
        <v>7902.1846906020774</v>
      </c>
      <c r="AJ3329">
        <v>2</v>
      </c>
      <c r="AK3329" t="b">
        <v>0</v>
      </c>
      <c r="AL3329" t="b">
        <v>0</v>
      </c>
      <c r="AM3329" t="s">
        <v>576</v>
      </c>
      <c r="AN3329" s="1">
        <v>38305</v>
      </c>
      <c r="AO3329" s="1">
        <v>38358</v>
      </c>
      <c r="AP3329" s="1">
        <v>38422</v>
      </c>
      <c r="AQ3329" s="1">
        <v>38547</v>
      </c>
    </row>
    <row r="3330" spans="1:43">
      <c r="A3330" t="s">
        <v>6130</v>
      </c>
      <c r="B3330">
        <v>510084000338</v>
      </c>
      <c r="C3330" t="s">
        <v>433</v>
      </c>
      <c r="D3330" t="s">
        <v>364</v>
      </c>
      <c r="E3330">
        <v>23235</v>
      </c>
      <c r="F3330" t="s">
        <v>54</v>
      </c>
      <c r="G3330" t="s">
        <v>1804</v>
      </c>
      <c r="H3330" t="s">
        <v>1803</v>
      </c>
      <c r="I3330" t="b">
        <v>0</v>
      </c>
      <c r="J3330" t="b">
        <v>0</v>
      </c>
      <c r="K3330" t="b">
        <v>0</v>
      </c>
      <c r="L3330" t="b">
        <v>0</v>
      </c>
      <c r="M3330" t="b">
        <v>0</v>
      </c>
      <c r="N3330" t="b">
        <v>0</v>
      </c>
      <c r="O3330" t="s">
        <v>57</v>
      </c>
      <c r="P3330" t="b">
        <v>0</v>
      </c>
      <c r="Q3330" t="b">
        <v>0</v>
      </c>
      <c r="R3330" t="s">
        <v>267</v>
      </c>
      <c r="S3330" t="s">
        <v>95</v>
      </c>
      <c r="T3330" t="s">
        <v>104</v>
      </c>
      <c r="U3330" t="s">
        <v>95</v>
      </c>
      <c r="V3330" t="s">
        <v>71</v>
      </c>
      <c r="W3330" t="s">
        <v>80</v>
      </c>
      <c r="X3330" t="s">
        <v>107</v>
      </c>
      <c r="Y3330" t="s">
        <v>151</v>
      </c>
      <c r="Z3330">
        <v>36</v>
      </c>
      <c r="AA3330">
        <v>0</v>
      </c>
      <c r="AB3330">
        <v>5.4</v>
      </c>
      <c r="AC3330">
        <v>9</v>
      </c>
      <c r="AD3330">
        <v>410.38</v>
      </c>
      <c r="AE3330">
        <v>500.46</v>
      </c>
      <c r="AF3330">
        <v>180</v>
      </c>
      <c r="AG3330" t="b">
        <v>1</v>
      </c>
      <c r="AH3330">
        <v>500.46</v>
      </c>
      <c r="AI3330">
        <f t="shared" si="51"/>
        <v>7984.1789851170233</v>
      </c>
      <c r="AJ3330">
        <v>2</v>
      </c>
      <c r="AK3330" t="b">
        <v>0</v>
      </c>
      <c r="AL3330" t="b">
        <v>0</v>
      </c>
      <c r="AM3330" t="s">
        <v>576</v>
      </c>
      <c r="AN3330" s="1">
        <v>40097</v>
      </c>
      <c r="AO3330" s="1">
        <v>40168</v>
      </c>
      <c r="AP3330" s="1">
        <v>40242</v>
      </c>
      <c r="AQ3330" s="1">
        <v>40253</v>
      </c>
    </row>
    <row r="3331" spans="1:43">
      <c r="A3331" t="s">
        <v>6131</v>
      </c>
      <c r="C3331" t="s">
        <v>73</v>
      </c>
      <c r="D3331" t="s">
        <v>74</v>
      </c>
      <c r="E3331">
        <v>10468</v>
      </c>
      <c r="F3331" t="s">
        <v>75</v>
      </c>
      <c r="G3331" t="s">
        <v>76</v>
      </c>
      <c r="H3331" t="s">
        <v>73</v>
      </c>
      <c r="I3331" t="b">
        <v>0</v>
      </c>
      <c r="J3331" t="b">
        <v>0</v>
      </c>
      <c r="K3331" t="b">
        <v>0</v>
      </c>
      <c r="L3331" t="b">
        <v>0</v>
      </c>
      <c r="M3331" t="b">
        <v>0</v>
      </c>
      <c r="N3331" t="b">
        <v>0</v>
      </c>
      <c r="O3331" t="s">
        <v>77</v>
      </c>
      <c r="P3331" t="b">
        <v>0</v>
      </c>
      <c r="Q3331" t="b">
        <v>1</v>
      </c>
      <c r="R3331" t="s">
        <v>101</v>
      </c>
      <c r="S3331" t="s">
        <v>95</v>
      </c>
      <c r="V3331" t="s">
        <v>60</v>
      </c>
      <c r="W3331" t="s">
        <v>80</v>
      </c>
      <c r="X3331" t="s">
        <v>62</v>
      </c>
      <c r="Y3331" t="s">
        <v>88</v>
      </c>
      <c r="Z3331">
        <v>37.4</v>
      </c>
      <c r="AA3331">
        <v>0</v>
      </c>
      <c r="AB3331">
        <v>9.35</v>
      </c>
      <c r="AC3331">
        <v>17</v>
      </c>
      <c r="AD3331">
        <v>438</v>
      </c>
      <c r="AE3331">
        <v>534.15</v>
      </c>
      <c r="AF3331">
        <v>150</v>
      </c>
      <c r="AG3331" t="b">
        <v>1</v>
      </c>
      <c r="AH3331">
        <v>500.5</v>
      </c>
      <c r="AI3331">
        <f t="shared" ref="AI3331:AI3394" si="52">(AH3331-$AH$4651)^2</f>
        <v>7991.3289237705012</v>
      </c>
      <c r="AJ3331">
        <v>3</v>
      </c>
      <c r="AK3331" t="b">
        <v>1</v>
      </c>
      <c r="AL3331" t="b">
        <v>0</v>
      </c>
      <c r="AM3331" t="s">
        <v>576</v>
      </c>
      <c r="AN3331" s="1">
        <v>39904</v>
      </c>
      <c r="AO3331" s="1">
        <v>39912</v>
      </c>
      <c r="AP3331" s="1">
        <v>39973</v>
      </c>
      <c r="AQ3331" s="1">
        <v>40061</v>
      </c>
    </row>
    <row r="3332" spans="1:43">
      <c r="A3332" t="s">
        <v>6132</v>
      </c>
      <c r="B3332">
        <v>292664001571</v>
      </c>
      <c r="C3332" t="s">
        <v>1524</v>
      </c>
      <c r="D3332" t="s">
        <v>715</v>
      </c>
      <c r="E3332">
        <v>63114</v>
      </c>
      <c r="F3332" t="s">
        <v>54</v>
      </c>
      <c r="G3332" t="s">
        <v>6133</v>
      </c>
      <c r="H3332" t="s">
        <v>1005</v>
      </c>
      <c r="I3332" t="b">
        <v>0</v>
      </c>
      <c r="J3332" t="b">
        <v>0</v>
      </c>
      <c r="K3332" t="b">
        <v>0</v>
      </c>
      <c r="L3332" t="b">
        <v>0</v>
      </c>
      <c r="M3332" t="b">
        <v>0</v>
      </c>
      <c r="N3332" t="b">
        <v>0</v>
      </c>
      <c r="O3332" t="s">
        <v>57</v>
      </c>
      <c r="P3332" t="b">
        <v>0</v>
      </c>
      <c r="Q3332" t="b">
        <v>0</v>
      </c>
      <c r="R3332" t="s">
        <v>58</v>
      </c>
      <c r="S3332" t="s">
        <v>59</v>
      </c>
      <c r="V3332" t="s">
        <v>60</v>
      </c>
      <c r="W3332" t="s">
        <v>114</v>
      </c>
      <c r="X3332" t="s">
        <v>62</v>
      </c>
      <c r="Y3332" t="s">
        <v>81</v>
      </c>
      <c r="Z3332">
        <v>0</v>
      </c>
      <c r="AA3332">
        <v>0</v>
      </c>
      <c r="AB3332">
        <v>5.98</v>
      </c>
      <c r="AC3332">
        <v>35</v>
      </c>
      <c r="AD3332">
        <v>439.48</v>
      </c>
      <c r="AE3332">
        <v>505.15</v>
      </c>
      <c r="AF3332">
        <v>25</v>
      </c>
      <c r="AG3332" t="b">
        <v>1</v>
      </c>
      <c r="AH3332">
        <v>500.66</v>
      </c>
      <c r="AI3332">
        <f t="shared" si="52"/>
        <v>8019.960678384401</v>
      </c>
      <c r="AJ3332">
        <v>19</v>
      </c>
      <c r="AK3332" t="b">
        <v>0</v>
      </c>
      <c r="AL3332" t="b">
        <v>0</v>
      </c>
      <c r="AM3332" t="s">
        <v>576</v>
      </c>
      <c r="AN3332" s="1">
        <v>40365</v>
      </c>
      <c r="AO3332" s="1">
        <v>40435</v>
      </c>
      <c r="AP3332" s="1">
        <v>40435</v>
      </c>
      <c r="AQ3332" s="1">
        <v>40515</v>
      </c>
    </row>
    <row r="3333" spans="1:43">
      <c r="A3333" t="s">
        <v>6134</v>
      </c>
      <c r="C3333" t="s">
        <v>234</v>
      </c>
      <c r="D3333" t="s">
        <v>2076</v>
      </c>
      <c r="E3333">
        <v>2864</v>
      </c>
      <c r="F3333" t="s">
        <v>54</v>
      </c>
      <c r="G3333" t="s">
        <v>6135</v>
      </c>
      <c r="H3333" t="s">
        <v>1726</v>
      </c>
      <c r="I3333" t="b">
        <v>1</v>
      </c>
      <c r="J3333" t="b">
        <v>0</v>
      </c>
      <c r="K3333" t="b">
        <v>0</v>
      </c>
      <c r="L3333" t="b">
        <v>0</v>
      </c>
      <c r="M3333" t="b">
        <v>0</v>
      </c>
      <c r="N3333" t="b">
        <v>0</v>
      </c>
      <c r="O3333" t="s">
        <v>77</v>
      </c>
      <c r="P3333" t="b">
        <v>0</v>
      </c>
      <c r="Q3333" t="b">
        <v>0</v>
      </c>
      <c r="R3333" t="s">
        <v>58</v>
      </c>
      <c r="S3333" t="s">
        <v>59</v>
      </c>
      <c r="V3333" t="s">
        <v>60</v>
      </c>
      <c r="W3333" t="s">
        <v>114</v>
      </c>
      <c r="X3333" t="s">
        <v>62</v>
      </c>
      <c r="Y3333" t="s">
        <v>63</v>
      </c>
      <c r="Z3333">
        <v>0</v>
      </c>
      <c r="AA3333">
        <v>0</v>
      </c>
      <c r="AB3333">
        <v>5.96</v>
      </c>
      <c r="AC3333">
        <v>35</v>
      </c>
      <c r="AD3333">
        <v>438.36</v>
      </c>
      <c r="AE3333">
        <v>515.72</v>
      </c>
      <c r="AF3333">
        <v>27</v>
      </c>
      <c r="AG3333" t="b">
        <v>1</v>
      </c>
      <c r="AH3333">
        <v>501.02</v>
      </c>
      <c r="AI3333">
        <f t="shared" si="52"/>
        <v>8084.5693262656578</v>
      </c>
      <c r="AJ3333">
        <v>2</v>
      </c>
      <c r="AK3333" t="b">
        <v>0</v>
      </c>
      <c r="AL3333" t="b">
        <v>1</v>
      </c>
      <c r="AM3333" t="s">
        <v>576</v>
      </c>
      <c r="AN3333" s="1">
        <v>40525</v>
      </c>
      <c r="AO3333" s="1">
        <v>40526</v>
      </c>
      <c r="AP3333" s="1">
        <v>40546</v>
      </c>
      <c r="AQ3333" s="1">
        <v>40674</v>
      </c>
    </row>
    <row r="3334" spans="1:43">
      <c r="A3334" t="s">
        <v>6136</v>
      </c>
      <c r="B3334">
        <v>450249000617</v>
      </c>
      <c r="C3334" t="s">
        <v>1855</v>
      </c>
      <c r="D3334" t="s">
        <v>196</v>
      </c>
      <c r="E3334">
        <v>29545</v>
      </c>
      <c r="F3334" t="s">
        <v>68</v>
      </c>
      <c r="G3334" t="s">
        <v>1856</v>
      </c>
      <c r="H3334" t="s">
        <v>1857</v>
      </c>
      <c r="I3334" t="b">
        <v>0</v>
      </c>
      <c r="J3334" t="b">
        <v>0</v>
      </c>
      <c r="K3334" t="b">
        <v>0</v>
      </c>
      <c r="L3334" t="b">
        <v>0</v>
      </c>
      <c r="M3334" t="b">
        <v>0</v>
      </c>
      <c r="N3334" t="b">
        <v>0</v>
      </c>
      <c r="O3334" t="s">
        <v>57</v>
      </c>
      <c r="P3334" t="b">
        <v>0</v>
      </c>
      <c r="Q3334" t="b">
        <v>0</v>
      </c>
      <c r="R3334" t="s">
        <v>58</v>
      </c>
      <c r="S3334" t="s">
        <v>59</v>
      </c>
      <c r="V3334" t="s">
        <v>60</v>
      </c>
      <c r="W3334" t="s">
        <v>114</v>
      </c>
      <c r="X3334" t="s">
        <v>62</v>
      </c>
      <c r="Y3334" t="s">
        <v>63</v>
      </c>
      <c r="Z3334">
        <v>0</v>
      </c>
      <c r="AA3334">
        <v>19.53</v>
      </c>
      <c r="AB3334">
        <v>5.86</v>
      </c>
      <c r="AC3334">
        <v>9</v>
      </c>
      <c r="AD3334">
        <v>424.88</v>
      </c>
      <c r="AE3334">
        <v>518.15</v>
      </c>
      <c r="AF3334">
        <v>25</v>
      </c>
      <c r="AG3334" t="b">
        <v>1</v>
      </c>
      <c r="AH3334">
        <v>501.25</v>
      </c>
      <c r="AI3334">
        <f t="shared" si="52"/>
        <v>8125.9827735231365</v>
      </c>
      <c r="AJ3334">
        <v>21</v>
      </c>
      <c r="AK3334" t="b">
        <v>0</v>
      </c>
      <c r="AL3334" t="b">
        <v>0</v>
      </c>
      <c r="AM3334" t="s">
        <v>576</v>
      </c>
      <c r="AN3334" s="1">
        <v>40307</v>
      </c>
      <c r="AO3334" s="1">
        <v>40359</v>
      </c>
      <c r="AP3334" s="1">
        <v>40434</v>
      </c>
      <c r="AQ3334" s="1">
        <v>40459</v>
      </c>
    </row>
    <row r="3335" spans="1:43">
      <c r="A3335" t="s">
        <v>6137</v>
      </c>
      <c r="B3335">
        <v>62271010838</v>
      </c>
      <c r="C3335" t="s">
        <v>829</v>
      </c>
      <c r="D3335" t="s">
        <v>128</v>
      </c>
      <c r="E3335">
        <v>91303</v>
      </c>
      <c r="F3335" t="s">
        <v>75</v>
      </c>
      <c r="G3335" t="s">
        <v>271</v>
      </c>
      <c r="H3335" t="s">
        <v>130</v>
      </c>
      <c r="I3335" t="b">
        <v>1</v>
      </c>
      <c r="J3335" t="b">
        <v>0</v>
      </c>
      <c r="K3335" t="b">
        <v>0</v>
      </c>
      <c r="L3335" t="b">
        <v>0</v>
      </c>
      <c r="M3335" t="b">
        <v>0</v>
      </c>
      <c r="N3335" t="b">
        <v>0</v>
      </c>
      <c r="O3335" t="s">
        <v>57</v>
      </c>
      <c r="P3335" t="b">
        <v>0</v>
      </c>
      <c r="Q3335" t="b">
        <v>0</v>
      </c>
      <c r="R3335" t="s">
        <v>99</v>
      </c>
      <c r="S3335" t="s">
        <v>100</v>
      </c>
      <c r="T3335" t="s">
        <v>390</v>
      </c>
      <c r="U3335" t="s">
        <v>100</v>
      </c>
      <c r="V3335" t="s">
        <v>60</v>
      </c>
      <c r="W3335" t="s">
        <v>61</v>
      </c>
      <c r="X3335" t="s">
        <v>62</v>
      </c>
      <c r="Y3335" t="s">
        <v>81</v>
      </c>
      <c r="Z3335">
        <v>0</v>
      </c>
      <c r="AA3335">
        <v>32.36</v>
      </c>
      <c r="AB3335">
        <v>5.31</v>
      </c>
      <c r="AC3335">
        <v>35</v>
      </c>
      <c r="AD3335">
        <v>426.38</v>
      </c>
      <c r="AE3335">
        <v>501.62</v>
      </c>
      <c r="AF3335">
        <v>50</v>
      </c>
      <c r="AG3335" t="b">
        <v>1</v>
      </c>
      <c r="AH3335">
        <v>501.62</v>
      </c>
      <c r="AI3335">
        <f t="shared" si="52"/>
        <v>8192.8264060677702</v>
      </c>
      <c r="AJ3335">
        <v>1</v>
      </c>
      <c r="AK3335" t="b">
        <v>1</v>
      </c>
      <c r="AL3335" t="b">
        <v>0</v>
      </c>
      <c r="AM3335" t="s">
        <v>576</v>
      </c>
      <c r="AN3335" s="1">
        <v>40402</v>
      </c>
      <c r="AO3335" s="1">
        <v>40420</v>
      </c>
      <c r="AP3335" s="1">
        <v>40430</v>
      </c>
      <c r="AQ3335" s="1">
        <v>40553</v>
      </c>
    </row>
    <row r="3336" spans="1:43">
      <c r="A3336" t="s">
        <v>6138</v>
      </c>
      <c r="B3336">
        <v>130129001974</v>
      </c>
      <c r="C3336" t="s">
        <v>3579</v>
      </c>
      <c r="D3336" t="s">
        <v>280</v>
      </c>
      <c r="E3336">
        <v>30068</v>
      </c>
      <c r="F3336" t="s">
        <v>54</v>
      </c>
      <c r="G3336" t="s">
        <v>1978</v>
      </c>
      <c r="H3336" t="s">
        <v>1979</v>
      </c>
      <c r="I3336" t="b">
        <v>0</v>
      </c>
      <c r="J3336" t="b">
        <v>0</v>
      </c>
      <c r="K3336" t="b">
        <v>0</v>
      </c>
      <c r="L3336" t="b">
        <v>0</v>
      </c>
      <c r="M3336" t="b">
        <v>0</v>
      </c>
      <c r="N3336" t="b">
        <v>0</v>
      </c>
      <c r="O3336" t="s">
        <v>57</v>
      </c>
      <c r="P3336" t="b">
        <v>0</v>
      </c>
      <c r="Q3336" t="b">
        <v>0</v>
      </c>
      <c r="R3336" t="s">
        <v>58</v>
      </c>
      <c r="S3336" t="s">
        <v>59</v>
      </c>
      <c r="T3336" t="s">
        <v>101</v>
      </c>
      <c r="U3336" t="s">
        <v>95</v>
      </c>
      <c r="V3336" t="s">
        <v>71</v>
      </c>
      <c r="W3336" t="s">
        <v>61</v>
      </c>
      <c r="X3336" t="s">
        <v>62</v>
      </c>
      <c r="Y3336" t="s">
        <v>81</v>
      </c>
      <c r="Z3336">
        <v>36</v>
      </c>
      <c r="AA3336">
        <v>14.4</v>
      </c>
      <c r="AB3336">
        <v>9</v>
      </c>
      <c r="AC3336">
        <v>17</v>
      </c>
      <c r="AD3336">
        <v>436</v>
      </c>
      <c r="AE3336">
        <v>531.71</v>
      </c>
      <c r="AF3336">
        <v>32</v>
      </c>
      <c r="AG3336" t="b">
        <v>1</v>
      </c>
      <c r="AH3336">
        <v>501.7</v>
      </c>
      <c r="AI3336">
        <f t="shared" si="52"/>
        <v>8207.315083374715</v>
      </c>
      <c r="AJ3336">
        <v>4</v>
      </c>
      <c r="AK3336" t="b">
        <v>0</v>
      </c>
      <c r="AL3336" t="b">
        <v>0</v>
      </c>
      <c r="AM3336" t="s">
        <v>576</v>
      </c>
      <c r="AN3336" s="1">
        <v>39397</v>
      </c>
      <c r="AO3336" s="1">
        <v>39421</v>
      </c>
      <c r="AP3336" s="1">
        <v>39521</v>
      </c>
      <c r="AQ3336" s="1">
        <v>39592</v>
      </c>
    </row>
    <row r="3337" spans="1:43">
      <c r="A3337" t="s">
        <v>6139</v>
      </c>
      <c r="B3337">
        <v>63441005654</v>
      </c>
      <c r="C3337" t="s">
        <v>205</v>
      </c>
      <c r="D3337" t="s">
        <v>128</v>
      </c>
      <c r="E3337">
        <v>94110</v>
      </c>
      <c r="F3337" t="s">
        <v>75</v>
      </c>
      <c r="G3337" t="s">
        <v>206</v>
      </c>
      <c r="H3337" t="s">
        <v>205</v>
      </c>
      <c r="I3337" t="b">
        <v>0</v>
      </c>
      <c r="J3337" t="b">
        <v>0</v>
      </c>
      <c r="K3337" t="b">
        <v>0</v>
      </c>
      <c r="L3337" t="b">
        <v>0</v>
      </c>
      <c r="M3337" t="b">
        <v>0</v>
      </c>
      <c r="N3337" t="b">
        <v>0</v>
      </c>
      <c r="O3337" t="s">
        <v>77</v>
      </c>
      <c r="P3337" t="b">
        <v>1</v>
      </c>
      <c r="Q3337" t="b">
        <v>0</v>
      </c>
      <c r="R3337" t="s">
        <v>58</v>
      </c>
      <c r="S3337" t="s">
        <v>59</v>
      </c>
      <c r="T3337" t="s">
        <v>230</v>
      </c>
      <c r="U3337" t="s">
        <v>59</v>
      </c>
      <c r="V3337" t="s">
        <v>71</v>
      </c>
      <c r="W3337" t="s">
        <v>80</v>
      </c>
      <c r="X3337" t="s">
        <v>62</v>
      </c>
      <c r="Y3337" t="s">
        <v>63</v>
      </c>
      <c r="Z3337">
        <v>0</v>
      </c>
      <c r="AA3337">
        <v>34.549999999999997</v>
      </c>
      <c r="AB3337">
        <v>5.66</v>
      </c>
      <c r="AC3337">
        <v>35</v>
      </c>
      <c r="AD3337">
        <v>452.85</v>
      </c>
      <c r="AE3337">
        <v>532.76</v>
      </c>
      <c r="AF3337">
        <v>20</v>
      </c>
      <c r="AG3337" t="b">
        <v>1</v>
      </c>
      <c r="AH3337">
        <v>501.88</v>
      </c>
      <c r="AI3337">
        <f t="shared" si="52"/>
        <v>8239.9614073153498</v>
      </c>
      <c r="AJ3337">
        <v>6</v>
      </c>
      <c r="AK3337" t="b">
        <v>0</v>
      </c>
      <c r="AL3337" t="b">
        <v>0</v>
      </c>
      <c r="AM3337" t="s">
        <v>576</v>
      </c>
      <c r="AN3337" s="1">
        <v>40554</v>
      </c>
      <c r="AO3337" s="1">
        <v>40627</v>
      </c>
      <c r="AQ3337" s="1">
        <v>40703</v>
      </c>
    </row>
    <row r="3338" spans="1:43">
      <c r="A3338" t="s">
        <v>6140</v>
      </c>
      <c r="B3338">
        <v>481623001230</v>
      </c>
      <c r="C3338" t="s">
        <v>320</v>
      </c>
      <c r="D3338" t="s">
        <v>248</v>
      </c>
      <c r="E3338">
        <v>75212</v>
      </c>
      <c r="F3338" t="s">
        <v>75</v>
      </c>
      <c r="G3338" t="s">
        <v>453</v>
      </c>
      <c r="H3338" t="s">
        <v>320</v>
      </c>
      <c r="I3338" t="b">
        <v>0</v>
      </c>
      <c r="J3338" t="b">
        <v>0</v>
      </c>
      <c r="K3338" t="b">
        <v>0</v>
      </c>
      <c r="L3338" t="b">
        <v>0</v>
      </c>
      <c r="M3338" t="b">
        <v>0</v>
      </c>
      <c r="N3338" t="b">
        <v>0</v>
      </c>
      <c r="O3338" t="s">
        <v>77</v>
      </c>
      <c r="P3338" t="b">
        <v>0</v>
      </c>
      <c r="Q3338" t="b">
        <v>0</v>
      </c>
      <c r="R3338" t="s">
        <v>267</v>
      </c>
      <c r="S3338" t="s">
        <v>95</v>
      </c>
      <c r="T3338" t="s">
        <v>104</v>
      </c>
      <c r="U3338" t="s">
        <v>95</v>
      </c>
      <c r="V3338" t="s">
        <v>60</v>
      </c>
      <c r="W3338" t="s">
        <v>80</v>
      </c>
      <c r="X3338" t="s">
        <v>62</v>
      </c>
      <c r="Y3338" t="s">
        <v>81</v>
      </c>
      <c r="Z3338">
        <v>36.11</v>
      </c>
      <c r="AA3338">
        <v>0</v>
      </c>
      <c r="AB3338">
        <v>5.42</v>
      </c>
      <c r="AC3338">
        <v>9</v>
      </c>
      <c r="AD3338">
        <v>411.57</v>
      </c>
      <c r="AE3338">
        <v>501.91</v>
      </c>
      <c r="AF3338">
        <v>65</v>
      </c>
      <c r="AG3338" t="b">
        <v>1</v>
      </c>
      <c r="AH3338">
        <v>501.92</v>
      </c>
      <c r="AI3338">
        <f t="shared" si="52"/>
        <v>8247.2249459688264</v>
      </c>
      <c r="AJ3338">
        <v>4</v>
      </c>
      <c r="AK3338" t="b">
        <v>1</v>
      </c>
      <c r="AL3338" t="b">
        <v>0</v>
      </c>
      <c r="AM3338" t="s">
        <v>576</v>
      </c>
      <c r="AN3338" s="1">
        <v>40041</v>
      </c>
      <c r="AO3338" s="1">
        <v>40120</v>
      </c>
      <c r="AP3338" s="1">
        <v>40211</v>
      </c>
      <c r="AQ3338" s="1">
        <v>40198</v>
      </c>
    </row>
    <row r="3339" spans="1:43">
      <c r="A3339" t="s">
        <v>6141</v>
      </c>
      <c r="B3339">
        <v>450231000488</v>
      </c>
      <c r="C3339" t="s">
        <v>937</v>
      </c>
      <c r="D3339" t="s">
        <v>196</v>
      </c>
      <c r="E3339">
        <v>29611</v>
      </c>
      <c r="F3339" t="s">
        <v>54</v>
      </c>
      <c r="G3339" t="s">
        <v>938</v>
      </c>
      <c r="H3339" t="s">
        <v>937</v>
      </c>
      <c r="I3339" t="b">
        <v>0</v>
      </c>
      <c r="J3339" t="b">
        <v>0</v>
      </c>
      <c r="K3339" t="b">
        <v>0</v>
      </c>
      <c r="L3339" t="b">
        <v>0</v>
      </c>
      <c r="M3339" t="b">
        <v>0</v>
      </c>
      <c r="N3339" t="b">
        <v>0</v>
      </c>
      <c r="O3339" t="s">
        <v>87</v>
      </c>
      <c r="P3339" t="b">
        <v>0</v>
      </c>
      <c r="Q3339" t="b">
        <v>0</v>
      </c>
      <c r="R3339" t="s">
        <v>58</v>
      </c>
      <c r="S3339" t="s">
        <v>59</v>
      </c>
      <c r="T3339" t="s">
        <v>171</v>
      </c>
      <c r="U3339" t="s">
        <v>79</v>
      </c>
      <c r="V3339" t="s">
        <v>71</v>
      </c>
      <c r="W3339" t="s">
        <v>80</v>
      </c>
      <c r="X3339" t="s">
        <v>62</v>
      </c>
      <c r="Y3339" t="s">
        <v>81</v>
      </c>
      <c r="Z3339">
        <v>12</v>
      </c>
      <c r="AA3339">
        <v>24.67</v>
      </c>
      <c r="AB3339">
        <v>5.25</v>
      </c>
      <c r="AC3339">
        <v>35</v>
      </c>
      <c r="AD3339">
        <v>426.91</v>
      </c>
      <c r="AE3339">
        <v>502.25</v>
      </c>
      <c r="AF3339">
        <v>50</v>
      </c>
      <c r="AG3339" t="b">
        <v>1</v>
      </c>
      <c r="AH3339">
        <v>502.07</v>
      </c>
      <c r="AI3339">
        <f t="shared" si="52"/>
        <v>8274.4917159193501</v>
      </c>
      <c r="AJ3339">
        <v>23</v>
      </c>
      <c r="AK3339" t="b">
        <v>1</v>
      </c>
      <c r="AL3339" t="b">
        <v>0</v>
      </c>
      <c r="AM3339" t="s">
        <v>576</v>
      </c>
      <c r="AN3339" s="1">
        <v>40579</v>
      </c>
      <c r="AO3339" s="1">
        <v>40582</v>
      </c>
      <c r="AP3339" s="1">
        <v>40620</v>
      </c>
      <c r="AQ3339" s="1">
        <v>40725</v>
      </c>
    </row>
    <row r="3340" spans="1:43">
      <c r="A3340" t="s">
        <v>6142</v>
      </c>
      <c r="B3340">
        <v>340474000390</v>
      </c>
      <c r="C3340" t="s">
        <v>6143</v>
      </c>
      <c r="D3340" t="s">
        <v>191</v>
      </c>
      <c r="E3340">
        <v>7631</v>
      </c>
      <c r="F3340" t="s">
        <v>54</v>
      </c>
      <c r="G3340" t="s">
        <v>6144</v>
      </c>
      <c r="H3340" t="s">
        <v>1962</v>
      </c>
      <c r="I3340" t="b">
        <v>0</v>
      </c>
      <c r="J3340" t="b">
        <v>0</v>
      </c>
      <c r="K3340" t="b">
        <v>0</v>
      </c>
      <c r="L3340" t="b">
        <v>0</v>
      </c>
      <c r="M3340" t="b">
        <v>0</v>
      </c>
      <c r="N3340" t="b">
        <v>0</v>
      </c>
      <c r="O3340" t="s">
        <v>77</v>
      </c>
      <c r="P3340" t="b">
        <v>0</v>
      </c>
      <c r="Q3340" t="b">
        <v>0</v>
      </c>
      <c r="R3340" t="s">
        <v>94</v>
      </c>
      <c r="S3340" t="s">
        <v>95</v>
      </c>
      <c r="V3340" t="s">
        <v>60</v>
      </c>
      <c r="W3340" t="s">
        <v>61</v>
      </c>
      <c r="X3340" t="s">
        <v>62</v>
      </c>
      <c r="Y3340" t="s">
        <v>81</v>
      </c>
      <c r="Z3340">
        <v>36.46</v>
      </c>
      <c r="AA3340">
        <v>0</v>
      </c>
      <c r="AB3340">
        <v>9.11</v>
      </c>
      <c r="AC3340">
        <v>17</v>
      </c>
      <c r="AD3340">
        <v>427</v>
      </c>
      <c r="AE3340">
        <v>520.73</v>
      </c>
      <c r="AF3340">
        <v>20</v>
      </c>
      <c r="AG3340" t="b">
        <v>1</v>
      </c>
      <c r="AH3340">
        <v>502.35</v>
      </c>
      <c r="AI3340">
        <f t="shared" si="52"/>
        <v>8325.5100864936721</v>
      </c>
      <c r="AJ3340">
        <v>10</v>
      </c>
      <c r="AK3340" t="b">
        <v>0</v>
      </c>
      <c r="AL3340" t="b">
        <v>0</v>
      </c>
      <c r="AM3340" t="s">
        <v>576</v>
      </c>
      <c r="AN3340" s="1">
        <v>39819</v>
      </c>
      <c r="AO3340" s="1">
        <v>39853</v>
      </c>
      <c r="AP3340" s="1">
        <v>39952</v>
      </c>
      <c r="AQ3340" s="1">
        <v>39975</v>
      </c>
    </row>
    <row r="3341" spans="1:43">
      <c r="A3341" t="s">
        <v>6145</v>
      </c>
      <c r="B3341">
        <v>480783000109</v>
      </c>
      <c r="C3341" t="s">
        <v>462</v>
      </c>
      <c r="D3341" t="s">
        <v>248</v>
      </c>
      <c r="E3341">
        <v>77099</v>
      </c>
      <c r="F3341" t="s">
        <v>75</v>
      </c>
      <c r="G3341" t="s">
        <v>6146</v>
      </c>
      <c r="H3341" t="s">
        <v>464</v>
      </c>
      <c r="I3341" t="b">
        <v>0</v>
      </c>
      <c r="J3341" t="b">
        <v>0</v>
      </c>
      <c r="K3341" t="b">
        <v>0</v>
      </c>
      <c r="L3341" t="b">
        <v>0</v>
      </c>
      <c r="M3341" t="b">
        <v>0</v>
      </c>
      <c r="N3341" t="b">
        <v>0</v>
      </c>
      <c r="O3341" t="s">
        <v>77</v>
      </c>
      <c r="P3341" t="b">
        <v>0</v>
      </c>
      <c r="Q3341" t="b">
        <v>0</v>
      </c>
      <c r="R3341" t="s">
        <v>136</v>
      </c>
      <c r="S3341" t="s">
        <v>137</v>
      </c>
      <c r="T3341" t="s">
        <v>1</v>
      </c>
      <c r="U3341" t="s">
        <v>137</v>
      </c>
      <c r="V3341" t="s">
        <v>71</v>
      </c>
      <c r="W3341" t="s">
        <v>61</v>
      </c>
      <c r="X3341" t="s">
        <v>62</v>
      </c>
      <c r="Y3341" t="s">
        <v>63</v>
      </c>
      <c r="Z3341">
        <v>36</v>
      </c>
      <c r="AA3341">
        <v>0</v>
      </c>
      <c r="AB3341">
        <v>9</v>
      </c>
      <c r="AC3341">
        <v>17</v>
      </c>
      <c r="AD3341">
        <v>422</v>
      </c>
      <c r="AE3341">
        <v>514.63</v>
      </c>
      <c r="AF3341">
        <v>22</v>
      </c>
      <c r="AG3341" t="b">
        <v>1</v>
      </c>
      <c r="AH3341">
        <v>502.35</v>
      </c>
      <c r="AI3341">
        <f t="shared" si="52"/>
        <v>8325.5100864936721</v>
      </c>
      <c r="AJ3341">
        <v>2</v>
      </c>
      <c r="AK3341" t="b">
        <v>0</v>
      </c>
      <c r="AL3341" t="b">
        <v>0</v>
      </c>
      <c r="AM3341" t="s">
        <v>576</v>
      </c>
      <c r="AN3341" s="1">
        <v>39251</v>
      </c>
      <c r="AO3341" s="1">
        <v>39484</v>
      </c>
      <c r="AP3341" s="1">
        <v>39599</v>
      </c>
      <c r="AQ3341" s="1">
        <v>39488</v>
      </c>
    </row>
    <row r="3342" spans="1:43">
      <c r="A3342" t="s">
        <v>6147</v>
      </c>
      <c r="B3342">
        <v>250702001041</v>
      </c>
      <c r="C3342" t="s">
        <v>6148</v>
      </c>
      <c r="D3342" t="s">
        <v>707</v>
      </c>
      <c r="E3342">
        <v>1852</v>
      </c>
      <c r="F3342" t="s">
        <v>75</v>
      </c>
      <c r="G3342" t="s">
        <v>6149</v>
      </c>
      <c r="H3342" t="s">
        <v>856</v>
      </c>
      <c r="I3342" t="b">
        <v>0</v>
      </c>
      <c r="J3342" t="b">
        <v>0</v>
      </c>
      <c r="K3342" t="b">
        <v>0</v>
      </c>
      <c r="L3342" t="b">
        <v>0</v>
      </c>
      <c r="M3342" t="b">
        <v>0</v>
      </c>
      <c r="N3342" t="b">
        <v>0</v>
      </c>
      <c r="O3342" t="s">
        <v>77</v>
      </c>
      <c r="P3342" t="b">
        <v>0</v>
      </c>
      <c r="Q3342" t="b">
        <v>0</v>
      </c>
      <c r="R3342" t="s">
        <v>78</v>
      </c>
      <c r="S3342" t="s">
        <v>79</v>
      </c>
      <c r="T3342" t="s">
        <v>357</v>
      </c>
      <c r="U3342" t="s">
        <v>137</v>
      </c>
      <c r="V3342" t="s">
        <v>71</v>
      </c>
      <c r="W3342" t="s">
        <v>114</v>
      </c>
      <c r="X3342" t="s">
        <v>62</v>
      </c>
      <c r="Y3342" t="s">
        <v>88</v>
      </c>
      <c r="Z3342">
        <v>36.409999999999997</v>
      </c>
      <c r="AA3342">
        <v>0</v>
      </c>
      <c r="AB3342">
        <v>9.1</v>
      </c>
      <c r="AC3342">
        <v>17</v>
      </c>
      <c r="AD3342">
        <v>427</v>
      </c>
      <c r="AE3342">
        <v>520.73</v>
      </c>
      <c r="AF3342">
        <v>45</v>
      </c>
      <c r="AG3342" t="b">
        <v>1</v>
      </c>
      <c r="AH3342">
        <v>502.36</v>
      </c>
      <c r="AI3342">
        <f t="shared" si="52"/>
        <v>8327.3350711570401</v>
      </c>
      <c r="AJ3342">
        <v>16</v>
      </c>
      <c r="AK3342" t="b">
        <v>1</v>
      </c>
      <c r="AL3342" t="b">
        <v>0</v>
      </c>
      <c r="AM3342" t="s">
        <v>576</v>
      </c>
      <c r="AN3342" s="1">
        <v>39887</v>
      </c>
      <c r="AO3342" s="1">
        <v>39899</v>
      </c>
      <c r="AP3342" s="1">
        <v>39962</v>
      </c>
      <c r="AQ3342" s="1">
        <v>40040</v>
      </c>
    </row>
    <row r="3343" spans="1:43">
      <c r="A3343" t="s">
        <v>6150</v>
      </c>
      <c r="B3343">
        <v>480894000351</v>
      </c>
      <c r="C3343" t="s">
        <v>1374</v>
      </c>
      <c r="D3343" t="s">
        <v>248</v>
      </c>
      <c r="E3343">
        <v>78752</v>
      </c>
      <c r="F3343" t="s">
        <v>75</v>
      </c>
      <c r="G3343" t="s">
        <v>1375</v>
      </c>
      <c r="H3343" t="s">
        <v>1376</v>
      </c>
      <c r="I3343" t="b">
        <v>0</v>
      </c>
      <c r="J3343" t="b">
        <v>0</v>
      </c>
      <c r="K3343" t="b">
        <v>0</v>
      </c>
      <c r="L3343" t="b">
        <v>0</v>
      </c>
      <c r="M3343" t="b">
        <v>0</v>
      </c>
      <c r="N3343" t="b">
        <v>0</v>
      </c>
      <c r="O3343" t="s">
        <v>77</v>
      </c>
      <c r="P3343" t="b">
        <v>0</v>
      </c>
      <c r="Q3343" t="b">
        <v>0</v>
      </c>
      <c r="R3343" t="s">
        <v>58</v>
      </c>
      <c r="S3343" t="s">
        <v>59</v>
      </c>
      <c r="T3343" t="s">
        <v>230</v>
      </c>
      <c r="U3343" t="s">
        <v>59</v>
      </c>
      <c r="V3343" t="s">
        <v>71</v>
      </c>
      <c r="W3343" t="s">
        <v>61</v>
      </c>
      <c r="X3343" t="s">
        <v>62</v>
      </c>
      <c r="Y3343" t="s">
        <v>63</v>
      </c>
      <c r="Z3343">
        <v>0</v>
      </c>
      <c r="AA3343">
        <v>0</v>
      </c>
      <c r="AB3343">
        <v>5.96</v>
      </c>
      <c r="AC3343">
        <v>9</v>
      </c>
      <c r="AD3343">
        <v>412.56</v>
      </c>
      <c r="AE3343">
        <v>503.12</v>
      </c>
      <c r="AF3343">
        <v>16</v>
      </c>
      <c r="AG3343" t="b">
        <v>1</v>
      </c>
      <c r="AH3343">
        <v>503.12</v>
      </c>
      <c r="AI3343">
        <f t="shared" si="52"/>
        <v>8466.6191055730415</v>
      </c>
      <c r="AJ3343">
        <v>6</v>
      </c>
      <c r="AK3343" t="b">
        <v>1</v>
      </c>
      <c r="AL3343" t="b">
        <v>1</v>
      </c>
      <c r="AM3343" t="s">
        <v>576</v>
      </c>
      <c r="AN3343" s="1">
        <v>40274</v>
      </c>
      <c r="AO3343" s="1">
        <v>40274</v>
      </c>
      <c r="AP3343" s="1">
        <v>40343</v>
      </c>
      <c r="AQ3343" s="1">
        <v>40422</v>
      </c>
    </row>
    <row r="3344" spans="1:43">
      <c r="A3344" t="s">
        <v>6151</v>
      </c>
      <c r="B3344">
        <v>280267000517</v>
      </c>
      <c r="C3344" t="s">
        <v>3644</v>
      </c>
      <c r="D3344" t="s">
        <v>162</v>
      </c>
      <c r="E3344">
        <v>39560</v>
      </c>
      <c r="F3344" t="s">
        <v>54</v>
      </c>
      <c r="G3344" t="s">
        <v>4447</v>
      </c>
      <c r="H3344" t="s">
        <v>1561</v>
      </c>
      <c r="I3344" t="b">
        <v>0</v>
      </c>
      <c r="J3344" t="b">
        <v>0</v>
      </c>
      <c r="K3344" t="b">
        <v>0</v>
      </c>
      <c r="L3344" t="b">
        <v>0</v>
      </c>
      <c r="M3344" t="b">
        <v>0</v>
      </c>
      <c r="N3344" t="b">
        <v>0</v>
      </c>
      <c r="O3344" t="s">
        <v>57</v>
      </c>
      <c r="P3344" t="b">
        <v>0</v>
      </c>
      <c r="Q3344" t="b">
        <v>0</v>
      </c>
      <c r="R3344" t="s">
        <v>0</v>
      </c>
      <c r="S3344" t="s">
        <v>79</v>
      </c>
      <c r="V3344" t="s">
        <v>60</v>
      </c>
      <c r="W3344" t="s">
        <v>61</v>
      </c>
      <c r="X3344" t="s">
        <v>62</v>
      </c>
      <c r="Y3344" t="s">
        <v>81</v>
      </c>
      <c r="AD3344">
        <v>457.15</v>
      </c>
      <c r="AE3344">
        <v>557.5</v>
      </c>
      <c r="AF3344">
        <v>16</v>
      </c>
      <c r="AG3344" t="b">
        <v>1</v>
      </c>
      <c r="AH3344">
        <v>503.41</v>
      </c>
      <c r="AI3344">
        <f t="shared" si="52"/>
        <v>8520.0714608107319</v>
      </c>
      <c r="AJ3344">
        <v>7</v>
      </c>
      <c r="AK3344" t="b">
        <v>0</v>
      </c>
      <c r="AL3344" t="b">
        <v>0</v>
      </c>
      <c r="AM3344" t="s">
        <v>576</v>
      </c>
      <c r="AN3344" s="1">
        <v>38681</v>
      </c>
      <c r="AO3344" s="1">
        <v>38720</v>
      </c>
      <c r="AP3344" s="1">
        <v>38826</v>
      </c>
      <c r="AQ3344" s="1">
        <v>38923</v>
      </c>
    </row>
    <row r="3345" spans="1:43">
      <c r="A3345" t="s">
        <v>6152</v>
      </c>
      <c r="B3345">
        <v>210192000401</v>
      </c>
      <c r="C3345" t="s">
        <v>1295</v>
      </c>
      <c r="D3345" t="s">
        <v>310</v>
      </c>
      <c r="E3345">
        <v>41049</v>
      </c>
      <c r="F3345" t="s">
        <v>68</v>
      </c>
      <c r="G3345" t="s">
        <v>6153</v>
      </c>
      <c r="H3345" t="s">
        <v>6154</v>
      </c>
      <c r="I3345" t="b">
        <v>0</v>
      </c>
      <c r="J3345" t="b">
        <v>0</v>
      </c>
      <c r="K3345" t="b">
        <v>0</v>
      </c>
      <c r="L3345" t="b">
        <v>0</v>
      </c>
      <c r="M3345" t="b">
        <v>0</v>
      </c>
      <c r="N3345" t="b">
        <v>0</v>
      </c>
      <c r="O3345" t="s">
        <v>57</v>
      </c>
      <c r="P3345" t="b">
        <v>0</v>
      </c>
      <c r="Q3345" t="b">
        <v>0</v>
      </c>
      <c r="R3345" t="s">
        <v>119</v>
      </c>
      <c r="S3345" t="s">
        <v>59</v>
      </c>
      <c r="T3345" t="s">
        <v>94</v>
      </c>
      <c r="U3345" t="s">
        <v>95</v>
      </c>
      <c r="V3345" t="s">
        <v>60</v>
      </c>
      <c r="W3345" t="s">
        <v>61</v>
      </c>
      <c r="X3345" t="s">
        <v>62</v>
      </c>
      <c r="Y3345" t="s">
        <v>81</v>
      </c>
      <c r="Z3345">
        <v>34.67</v>
      </c>
      <c r="AA3345">
        <v>20.8</v>
      </c>
      <c r="AB3345">
        <v>8.67</v>
      </c>
      <c r="AC3345">
        <v>17</v>
      </c>
      <c r="AD3345">
        <v>428</v>
      </c>
      <c r="AE3345">
        <v>521.95000000000005</v>
      </c>
      <c r="AF3345">
        <v>40</v>
      </c>
      <c r="AG3345" t="b">
        <v>1</v>
      </c>
      <c r="AH3345">
        <v>503.53</v>
      </c>
      <c r="AI3345">
        <f t="shared" si="52"/>
        <v>8542.2388767711436</v>
      </c>
      <c r="AJ3345">
        <v>1</v>
      </c>
      <c r="AK3345" t="b">
        <v>0</v>
      </c>
      <c r="AL3345" t="b">
        <v>0</v>
      </c>
      <c r="AM3345" t="s">
        <v>576</v>
      </c>
      <c r="AN3345" s="1">
        <v>39879</v>
      </c>
      <c r="AO3345" s="1">
        <v>39932</v>
      </c>
      <c r="AP3345" s="1">
        <v>40109</v>
      </c>
      <c r="AQ3345" s="1">
        <v>40023</v>
      </c>
    </row>
    <row r="3346" spans="1:43">
      <c r="A3346" t="s">
        <v>6155</v>
      </c>
      <c r="B3346">
        <v>292154001187</v>
      </c>
      <c r="C3346" t="s">
        <v>5875</v>
      </c>
      <c r="D3346" t="s">
        <v>715</v>
      </c>
      <c r="E3346">
        <v>65548</v>
      </c>
      <c r="F3346" t="s">
        <v>68</v>
      </c>
      <c r="G3346" t="s">
        <v>6156</v>
      </c>
      <c r="H3346" t="s">
        <v>5640</v>
      </c>
      <c r="I3346" t="b">
        <v>0</v>
      </c>
      <c r="J3346" t="b">
        <v>0</v>
      </c>
      <c r="K3346" t="b">
        <v>0</v>
      </c>
      <c r="L3346" t="b">
        <v>0</v>
      </c>
      <c r="M3346" t="b">
        <v>0</v>
      </c>
      <c r="N3346" t="b">
        <v>0</v>
      </c>
      <c r="O3346" t="s">
        <v>77</v>
      </c>
      <c r="P3346" t="b">
        <v>0</v>
      </c>
      <c r="Q3346" t="b">
        <v>0</v>
      </c>
      <c r="R3346" t="s">
        <v>267</v>
      </c>
      <c r="S3346" t="s">
        <v>95</v>
      </c>
      <c r="V3346" t="s">
        <v>60</v>
      </c>
      <c r="W3346" t="s">
        <v>80</v>
      </c>
      <c r="X3346" t="s">
        <v>62</v>
      </c>
      <c r="Y3346" t="s">
        <v>81</v>
      </c>
      <c r="Z3346">
        <v>35.229999999999997</v>
      </c>
      <c r="AA3346">
        <v>14.9</v>
      </c>
      <c r="AB3346">
        <v>8.81</v>
      </c>
      <c r="AC3346">
        <v>17</v>
      </c>
      <c r="AD3346">
        <v>428</v>
      </c>
      <c r="AE3346">
        <v>521.95000000000005</v>
      </c>
      <c r="AF3346">
        <v>13</v>
      </c>
      <c r="AG3346" t="b">
        <v>0</v>
      </c>
      <c r="AH3346">
        <v>503.53</v>
      </c>
      <c r="AI3346">
        <f t="shared" si="52"/>
        <v>8542.2388767711436</v>
      </c>
      <c r="AJ3346">
        <v>9</v>
      </c>
      <c r="AK3346" t="b">
        <v>0</v>
      </c>
      <c r="AL3346" t="b">
        <v>0</v>
      </c>
      <c r="AM3346" t="s">
        <v>576</v>
      </c>
      <c r="AN3346" s="1">
        <v>39758</v>
      </c>
      <c r="AO3346" s="1">
        <v>39890</v>
      </c>
      <c r="AP3346" s="1">
        <v>39973</v>
      </c>
      <c r="AQ3346" s="1">
        <v>39915</v>
      </c>
    </row>
    <row r="3347" spans="1:43">
      <c r="A3347" t="s">
        <v>6157</v>
      </c>
      <c r="B3347">
        <v>170993000709</v>
      </c>
      <c r="C3347" t="s">
        <v>181</v>
      </c>
      <c r="D3347" t="s">
        <v>182</v>
      </c>
      <c r="E3347">
        <v>60613</v>
      </c>
      <c r="F3347" t="s">
        <v>75</v>
      </c>
      <c r="G3347" t="s">
        <v>1572</v>
      </c>
      <c r="H3347" t="s">
        <v>184</v>
      </c>
      <c r="I3347" t="b">
        <v>0</v>
      </c>
      <c r="J3347" t="b">
        <v>1</v>
      </c>
      <c r="K3347" t="b">
        <v>0</v>
      </c>
      <c r="L3347" t="b">
        <v>0</v>
      </c>
      <c r="M3347" t="b">
        <v>0</v>
      </c>
      <c r="N3347" t="b">
        <v>0</v>
      </c>
      <c r="O3347" t="s">
        <v>57</v>
      </c>
      <c r="P3347" t="b">
        <v>0</v>
      </c>
      <c r="Q3347" t="b">
        <v>0</v>
      </c>
      <c r="R3347" t="s">
        <v>113</v>
      </c>
      <c r="S3347" t="s">
        <v>113</v>
      </c>
      <c r="T3347" t="s">
        <v>113</v>
      </c>
      <c r="U3347" t="s">
        <v>113</v>
      </c>
      <c r="V3347" t="s">
        <v>60</v>
      </c>
      <c r="W3347" t="s">
        <v>114</v>
      </c>
      <c r="X3347" t="s">
        <v>62</v>
      </c>
      <c r="Y3347" t="s">
        <v>151</v>
      </c>
      <c r="Z3347">
        <v>36.53</v>
      </c>
      <c r="AA3347">
        <v>0</v>
      </c>
      <c r="AB3347">
        <v>9.1300000000000008</v>
      </c>
      <c r="AC3347">
        <v>17</v>
      </c>
      <c r="AD3347">
        <v>428</v>
      </c>
      <c r="AE3347">
        <v>521.95000000000005</v>
      </c>
      <c r="AF3347">
        <v>15</v>
      </c>
      <c r="AG3347" t="b">
        <v>1</v>
      </c>
      <c r="AH3347">
        <v>503.53</v>
      </c>
      <c r="AI3347">
        <f t="shared" si="52"/>
        <v>8542.2388767711436</v>
      </c>
      <c r="AJ3347">
        <v>3</v>
      </c>
      <c r="AK3347" t="b">
        <v>0</v>
      </c>
      <c r="AL3347" t="b">
        <v>0</v>
      </c>
      <c r="AM3347" t="s">
        <v>576</v>
      </c>
      <c r="AN3347" s="1">
        <v>39384</v>
      </c>
      <c r="AO3347" s="1">
        <v>39611</v>
      </c>
      <c r="AP3347" s="1">
        <v>39729</v>
      </c>
      <c r="AQ3347" s="1">
        <v>39623</v>
      </c>
    </row>
    <row r="3348" spans="1:43">
      <c r="A3348" t="s">
        <v>6158</v>
      </c>
      <c r="C3348" t="s">
        <v>6159</v>
      </c>
      <c r="D3348" t="s">
        <v>182</v>
      </c>
      <c r="E3348">
        <v>60010</v>
      </c>
      <c r="F3348" t="s">
        <v>54</v>
      </c>
      <c r="G3348" t="s">
        <v>6160</v>
      </c>
      <c r="H3348" t="s">
        <v>469</v>
      </c>
      <c r="I3348" t="b">
        <v>0</v>
      </c>
      <c r="J3348" t="b">
        <v>0</v>
      </c>
      <c r="K3348" t="b">
        <v>0</v>
      </c>
      <c r="L3348" t="b">
        <v>0</v>
      </c>
      <c r="M3348" t="b">
        <v>0</v>
      </c>
      <c r="N3348" t="b">
        <v>0</v>
      </c>
      <c r="O3348" t="s">
        <v>57</v>
      </c>
      <c r="P3348" t="b">
        <v>0</v>
      </c>
      <c r="Q3348" t="b">
        <v>0</v>
      </c>
      <c r="R3348" t="s">
        <v>58</v>
      </c>
      <c r="S3348" t="s">
        <v>59</v>
      </c>
      <c r="T3348" t="s">
        <v>113</v>
      </c>
      <c r="U3348" t="s">
        <v>113</v>
      </c>
      <c r="V3348" t="s">
        <v>71</v>
      </c>
      <c r="W3348" t="s">
        <v>114</v>
      </c>
      <c r="X3348" t="s">
        <v>107</v>
      </c>
      <c r="Y3348" t="s">
        <v>151</v>
      </c>
      <c r="Z3348">
        <v>0</v>
      </c>
      <c r="AA3348">
        <v>0</v>
      </c>
      <c r="AB3348">
        <v>5.81</v>
      </c>
      <c r="AC3348">
        <v>35</v>
      </c>
      <c r="AD3348">
        <v>428.01</v>
      </c>
      <c r="AE3348">
        <v>503.54</v>
      </c>
      <c r="AF3348">
        <v>25</v>
      </c>
      <c r="AG3348" t="b">
        <v>0</v>
      </c>
      <c r="AH3348">
        <v>503.54</v>
      </c>
      <c r="AI3348">
        <f t="shared" si="52"/>
        <v>8544.0874614345212</v>
      </c>
      <c r="AJ3348">
        <v>2</v>
      </c>
      <c r="AK3348" t="b">
        <v>0</v>
      </c>
      <c r="AL3348" t="b">
        <v>0</v>
      </c>
      <c r="AM3348" t="s">
        <v>576</v>
      </c>
      <c r="AN3348" s="1">
        <v>40555</v>
      </c>
      <c r="AO3348" s="1">
        <v>40561</v>
      </c>
      <c r="AQ3348" s="1">
        <v>40704</v>
      </c>
    </row>
    <row r="3349" spans="1:43">
      <c r="A3349" t="s">
        <v>6161</v>
      </c>
      <c r="B3349">
        <v>481970001876</v>
      </c>
      <c r="C3349" t="s">
        <v>2614</v>
      </c>
      <c r="D3349" t="s">
        <v>248</v>
      </c>
      <c r="E3349">
        <v>76116</v>
      </c>
      <c r="F3349" t="s">
        <v>75</v>
      </c>
      <c r="G3349" t="s">
        <v>2615</v>
      </c>
      <c r="H3349" t="s">
        <v>827</v>
      </c>
      <c r="I3349" t="b">
        <v>0</v>
      </c>
      <c r="J3349" t="b">
        <v>0</v>
      </c>
      <c r="K3349" t="b">
        <v>0</v>
      </c>
      <c r="L3349" t="b">
        <v>0</v>
      </c>
      <c r="M3349" t="b">
        <v>0</v>
      </c>
      <c r="N3349" t="b">
        <v>0</v>
      </c>
      <c r="O3349" t="s">
        <v>77</v>
      </c>
      <c r="P3349" t="b">
        <v>0</v>
      </c>
      <c r="Q3349" t="b">
        <v>0</v>
      </c>
      <c r="R3349" t="s">
        <v>94</v>
      </c>
      <c r="S3349" t="s">
        <v>95</v>
      </c>
      <c r="T3349" t="s">
        <v>267</v>
      </c>
      <c r="U3349" t="s">
        <v>95</v>
      </c>
      <c r="V3349" t="s">
        <v>71</v>
      </c>
      <c r="W3349" t="s">
        <v>61</v>
      </c>
      <c r="X3349" t="s">
        <v>62</v>
      </c>
      <c r="Y3349" t="s">
        <v>63</v>
      </c>
      <c r="Z3349">
        <v>0</v>
      </c>
      <c r="AA3349">
        <v>0</v>
      </c>
      <c r="AB3349">
        <v>5.97</v>
      </c>
      <c r="AC3349">
        <v>9</v>
      </c>
      <c r="AD3349">
        <v>413.05</v>
      </c>
      <c r="AE3349">
        <v>503.72</v>
      </c>
      <c r="AF3349">
        <v>22</v>
      </c>
      <c r="AG3349" t="b">
        <v>1</v>
      </c>
      <c r="AH3349">
        <v>503.72</v>
      </c>
      <c r="AI3349">
        <f t="shared" si="52"/>
        <v>8577.3961853751534</v>
      </c>
      <c r="AJ3349">
        <v>3</v>
      </c>
      <c r="AK3349" t="b">
        <v>0</v>
      </c>
      <c r="AL3349" t="b">
        <v>1</v>
      </c>
      <c r="AM3349" t="s">
        <v>576</v>
      </c>
      <c r="AN3349" s="1">
        <v>40312</v>
      </c>
      <c r="AO3349" s="1">
        <v>40322</v>
      </c>
      <c r="AP3349" s="1">
        <v>40414</v>
      </c>
      <c r="AQ3349" s="1">
        <v>40464</v>
      </c>
    </row>
    <row r="3350" spans="1:43">
      <c r="A3350" t="s">
        <v>6162</v>
      </c>
      <c r="B3350">
        <v>292928001976</v>
      </c>
      <c r="C3350" t="s">
        <v>1524</v>
      </c>
      <c r="D3350" t="s">
        <v>715</v>
      </c>
      <c r="E3350">
        <v>63108</v>
      </c>
      <c r="F3350" t="s">
        <v>75</v>
      </c>
      <c r="G3350" t="s">
        <v>1525</v>
      </c>
      <c r="H3350" t="s">
        <v>1526</v>
      </c>
      <c r="I3350" t="b">
        <v>0</v>
      </c>
      <c r="J3350" t="b">
        <v>1</v>
      </c>
      <c r="K3350" t="b">
        <v>0</v>
      </c>
      <c r="L3350" t="b">
        <v>0</v>
      </c>
      <c r="M3350" t="b">
        <v>0</v>
      </c>
      <c r="N3350" t="b">
        <v>0</v>
      </c>
      <c r="O3350" t="s">
        <v>87</v>
      </c>
      <c r="P3350" t="b">
        <v>0</v>
      </c>
      <c r="Q3350" t="b">
        <v>0</v>
      </c>
      <c r="R3350" t="s">
        <v>78</v>
      </c>
      <c r="S3350" t="s">
        <v>79</v>
      </c>
      <c r="T3350" t="s">
        <v>155</v>
      </c>
      <c r="U3350" t="s">
        <v>137</v>
      </c>
      <c r="V3350" t="s">
        <v>60</v>
      </c>
      <c r="W3350" t="s">
        <v>114</v>
      </c>
      <c r="X3350" t="s">
        <v>62</v>
      </c>
      <c r="Y3350" t="s">
        <v>88</v>
      </c>
      <c r="Z3350">
        <v>0</v>
      </c>
      <c r="AA3350">
        <v>16.18</v>
      </c>
      <c r="AB3350">
        <v>5.74</v>
      </c>
      <c r="AC3350">
        <v>9</v>
      </c>
      <c r="AD3350">
        <v>413.45</v>
      </c>
      <c r="AE3350">
        <v>504.21</v>
      </c>
      <c r="AF3350">
        <v>30</v>
      </c>
      <c r="AG3350" t="b">
        <v>1</v>
      </c>
      <c r="AH3350">
        <v>504.21</v>
      </c>
      <c r="AI3350">
        <f t="shared" si="52"/>
        <v>8668.3982338801998</v>
      </c>
      <c r="AJ3350">
        <v>3</v>
      </c>
      <c r="AK3350" t="b">
        <v>1</v>
      </c>
      <c r="AL3350" t="b">
        <v>0</v>
      </c>
      <c r="AM3350" t="s">
        <v>576</v>
      </c>
      <c r="AN3350" s="1">
        <v>40235</v>
      </c>
      <c r="AO3350" s="1">
        <v>40311</v>
      </c>
      <c r="AQ3350" s="1">
        <v>40382</v>
      </c>
    </row>
    <row r="3351" spans="1:43">
      <c r="A3351" t="s">
        <v>6163</v>
      </c>
      <c r="B3351">
        <v>370345001434</v>
      </c>
      <c r="C3351" t="s">
        <v>535</v>
      </c>
      <c r="D3351" t="s">
        <v>67</v>
      </c>
      <c r="E3351">
        <v>28584</v>
      </c>
      <c r="F3351" t="s">
        <v>54</v>
      </c>
      <c r="G3351" t="s">
        <v>426</v>
      </c>
      <c r="H3351" t="s">
        <v>427</v>
      </c>
      <c r="I3351" t="b">
        <v>0</v>
      </c>
      <c r="J3351" t="b">
        <v>0</v>
      </c>
      <c r="K3351" t="b">
        <v>0</v>
      </c>
      <c r="L3351" t="b">
        <v>0</v>
      </c>
      <c r="M3351" t="b">
        <v>0</v>
      </c>
      <c r="N3351" t="b">
        <v>0</v>
      </c>
      <c r="O3351" t="s">
        <v>77</v>
      </c>
      <c r="P3351" t="b">
        <v>0</v>
      </c>
      <c r="Q3351" t="b">
        <v>0</v>
      </c>
      <c r="R3351" t="s">
        <v>131</v>
      </c>
      <c r="S3351" t="s">
        <v>79</v>
      </c>
      <c r="V3351" t="s">
        <v>71</v>
      </c>
      <c r="W3351" t="s">
        <v>80</v>
      </c>
      <c r="X3351" t="s">
        <v>62</v>
      </c>
      <c r="Y3351" t="s">
        <v>88</v>
      </c>
      <c r="Z3351">
        <v>34.94</v>
      </c>
      <c r="AA3351">
        <v>14.85</v>
      </c>
      <c r="AB3351">
        <v>5.24</v>
      </c>
      <c r="AC3351">
        <v>9</v>
      </c>
      <c r="AD3351">
        <v>413.47</v>
      </c>
      <c r="AE3351">
        <v>504.23</v>
      </c>
      <c r="AF3351">
        <v>160</v>
      </c>
      <c r="AG3351" t="b">
        <v>0</v>
      </c>
      <c r="AH3351">
        <v>504.23</v>
      </c>
      <c r="AI3351">
        <f t="shared" si="52"/>
        <v>8672.1228032069448</v>
      </c>
      <c r="AJ3351">
        <v>2</v>
      </c>
      <c r="AK3351" t="b">
        <v>0</v>
      </c>
      <c r="AL3351" t="b">
        <v>1</v>
      </c>
      <c r="AM3351" t="s">
        <v>576</v>
      </c>
      <c r="AN3351" s="1">
        <v>40113</v>
      </c>
      <c r="AO3351" s="1">
        <v>40221</v>
      </c>
      <c r="AP3351" s="1">
        <v>40332</v>
      </c>
      <c r="AQ3351" s="1">
        <v>40264</v>
      </c>
    </row>
    <row r="3352" spans="1:43">
      <c r="A3352" t="s">
        <v>6164</v>
      </c>
      <c r="B3352">
        <v>440024000063</v>
      </c>
      <c r="C3352" t="s">
        <v>6165</v>
      </c>
      <c r="D3352" t="s">
        <v>2076</v>
      </c>
      <c r="E3352">
        <v>2910</v>
      </c>
      <c r="F3352" t="s">
        <v>54</v>
      </c>
      <c r="G3352" t="s">
        <v>6166</v>
      </c>
      <c r="H3352" t="s">
        <v>1726</v>
      </c>
      <c r="I3352" t="b">
        <v>0</v>
      </c>
      <c r="J3352" t="b">
        <v>0</v>
      </c>
      <c r="K3352" t="b">
        <v>0</v>
      </c>
      <c r="L3352" t="b">
        <v>0</v>
      </c>
      <c r="M3352" t="b">
        <v>0</v>
      </c>
      <c r="N3352" t="b">
        <v>0</v>
      </c>
      <c r="O3352" t="s">
        <v>57</v>
      </c>
      <c r="P3352" t="b">
        <v>0</v>
      </c>
      <c r="Q3352" t="b">
        <v>0</v>
      </c>
      <c r="R3352" t="s">
        <v>357</v>
      </c>
      <c r="S3352" t="s">
        <v>137</v>
      </c>
      <c r="T3352" t="s">
        <v>1</v>
      </c>
      <c r="U3352" t="s">
        <v>137</v>
      </c>
      <c r="V3352" t="s">
        <v>60</v>
      </c>
      <c r="W3352" t="s">
        <v>61</v>
      </c>
      <c r="X3352" t="s">
        <v>62</v>
      </c>
      <c r="Y3352" t="s">
        <v>81</v>
      </c>
      <c r="Z3352">
        <v>36.61</v>
      </c>
      <c r="AA3352">
        <v>0</v>
      </c>
      <c r="AB3352">
        <v>9.15</v>
      </c>
      <c r="AC3352">
        <v>17</v>
      </c>
      <c r="AD3352">
        <v>429</v>
      </c>
      <c r="AE3352">
        <v>523.16999999999996</v>
      </c>
      <c r="AF3352">
        <v>85</v>
      </c>
      <c r="AG3352" t="b">
        <v>1</v>
      </c>
      <c r="AH3352">
        <v>504.71</v>
      </c>
      <c r="AI3352">
        <f t="shared" si="52"/>
        <v>8761.7524670486237</v>
      </c>
      <c r="AJ3352">
        <v>4</v>
      </c>
      <c r="AK3352" t="b">
        <v>0</v>
      </c>
      <c r="AL3352" t="b">
        <v>0</v>
      </c>
      <c r="AM3352" t="s">
        <v>576</v>
      </c>
      <c r="AN3352" s="1">
        <v>39358</v>
      </c>
      <c r="AO3352" s="1">
        <v>39402</v>
      </c>
      <c r="AP3352" s="1">
        <v>39482</v>
      </c>
      <c r="AQ3352" s="1">
        <v>39598</v>
      </c>
    </row>
    <row r="3353" spans="1:43">
      <c r="A3353" t="s">
        <v>6167</v>
      </c>
      <c r="B3353">
        <v>62271003363</v>
      </c>
      <c r="C3353" t="s">
        <v>270</v>
      </c>
      <c r="D3353" t="s">
        <v>128</v>
      </c>
      <c r="E3353">
        <v>90280</v>
      </c>
      <c r="F3353" t="s">
        <v>54</v>
      </c>
      <c r="G3353" t="s">
        <v>271</v>
      </c>
      <c r="H3353" t="s">
        <v>130</v>
      </c>
      <c r="I3353" t="b">
        <v>0</v>
      </c>
      <c r="J3353" t="b">
        <v>1</v>
      </c>
      <c r="K3353" t="b">
        <v>0</v>
      </c>
      <c r="L3353" t="b">
        <v>0</v>
      </c>
      <c r="M3353" t="b">
        <v>0</v>
      </c>
      <c r="N3353" t="b">
        <v>0</v>
      </c>
      <c r="O3353" t="s">
        <v>77</v>
      </c>
      <c r="P3353" t="b">
        <v>0</v>
      </c>
      <c r="Q3353" t="b">
        <v>0</v>
      </c>
      <c r="R3353" t="s">
        <v>171</v>
      </c>
      <c r="S3353" t="s">
        <v>79</v>
      </c>
      <c r="T3353" t="s">
        <v>211</v>
      </c>
      <c r="U3353" t="s">
        <v>100</v>
      </c>
      <c r="V3353" t="s">
        <v>71</v>
      </c>
      <c r="W3353" t="s">
        <v>488</v>
      </c>
      <c r="X3353" t="s">
        <v>62</v>
      </c>
      <c r="Y3353" t="s">
        <v>151</v>
      </c>
      <c r="Z3353">
        <v>0</v>
      </c>
      <c r="AA3353">
        <v>0</v>
      </c>
      <c r="AB3353">
        <v>10.050000000000001</v>
      </c>
      <c r="AC3353">
        <v>17</v>
      </c>
      <c r="AD3353">
        <v>429</v>
      </c>
      <c r="AE3353">
        <v>523.16999999999996</v>
      </c>
      <c r="AF3353">
        <v>60</v>
      </c>
      <c r="AG3353" t="b">
        <v>0</v>
      </c>
      <c r="AH3353">
        <v>504.71</v>
      </c>
      <c r="AI3353">
        <f t="shared" si="52"/>
        <v>8761.7524670486237</v>
      </c>
      <c r="AJ3353">
        <v>2</v>
      </c>
      <c r="AK3353" t="b">
        <v>0</v>
      </c>
      <c r="AL3353" t="b">
        <v>0</v>
      </c>
      <c r="AM3353" t="s">
        <v>576</v>
      </c>
      <c r="AN3353" s="1">
        <v>39132</v>
      </c>
      <c r="AO3353" s="1">
        <v>39278</v>
      </c>
      <c r="AP3353" s="1">
        <v>39428</v>
      </c>
      <c r="AQ3353" s="1">
        <v>39372</v>
      </c>
    </row>
    <row r="3354" spans="1:43">
      <c r="A3354" t="s">
        <v>6168</v>
      </c>
      <c r="B3354">
        <v>480894006212</v>
      </c>
      <c r="C3354" t="s">
        <v>1374</v>
      </c>
      <c r="D3354" t="s">
        <v>248</v>
      </c>
      <c r="E3354">
        <v>78748</v>
      </c>
      <c r="F3354" t="s">
        <v>75</v>
      </c>
      <c r="G3354" t="s">
        <v>1375</v>
      </c>
      <c r="H3354" t="s">
        <v>1376</v>
      </c>
      <c r="I3354" t="b">
        <v>0</v>
      </c>
      <c r="J3354" t="b">
        <v>0</v>
      </c>
      <c r="K3354" t="b">
        <v>0</v>
      </c>
      <c r="L3354" t="b">
        <v>0</v>
      </c>
      <c r="M3354" t="b">
        <v>0</v>
      </c>
      <c r="N3354" t="b">
        <v>0</v>
      </c>
      <c r="O3354" t="s">
        <v>87</v>
      </c>
      <c r="P3354" t="b">
        <v>0</v>
      </c>
      <c r="Q3354" t="b">
        <v>0</v>
      </c>
      <c r="R3354" t="s">
        <v>99</v>
      </c>
      <c r="S3354" t="s">
        <v>100</v>
      </c>
      <c r="T3354" t="s">
        <v>390</v>
      </c>
      <c r="U3354" t="s">
        <v>100</v>
      </c>
      <c r="V3354" t="s">
        <v>71</v>
      </c>
      <c r="W3354" t="s">
        <v>80</v>
      </c>
      <c r="X3354" t="s">
        <v>62</v>
      </c>
      <c r="Y3354" t="s">
        <v>81</v>
      </c>
      <c r="Z3354">
        <v>0</v>
      </c>
      <c r="AA3354">
        <v>0</v>
      </c>
      <c r="AB3354">
        <v>5.99</v>
      </c>
      <c r="AC3354">
        <v>9</v>
      </c>
      <c r="AD3354">
        <v>413.98</v>
      </c>
      <c r="AE3354">
        <v>504.85</v>
      </c>
      <c r="AF3354">
        <v>300</v>
      </c>
      <c r="AG3354" t="b">
        <v>1</v>
      </c>
      <c r="AH3354">
        <v>504.85</v>
      </c>
      <c r="AI3354">
        <f t="shared" si="52"/>
        <v>8787.9812523357905</v>
      </c>
      <c r="AJ3354">
        <v>11</v>
      </c>
      <c r="AK3354" t="b">
        <v>0</v>
      </c>
      <c r="AL3354" t="b">
        <v>0</v>
      </c>
      <c r="AM3354" t="s">
        <v>576</v>
      </c>
      <c r="AN3354" s="1">
        <v>40185</v>
      </c>
      <c r="AO3354" s="1">
        <v>40253</v>
      </c>
      <c r="AP3354" s="1">
        <v>40253</v>
      </c>
      <c r="AQ3354" s="1">
        <v>40341</v>
      </c>
    </row>
    <row r="3355" spans="1:43">
      <c r="A3355" t="s">
        <v>6169</v>
      </c>
      <c r="B3355">
        <v>263372006914</v>
      </c>
      <c r="C3355" t="s">
        <v>4393</v>
      </c>
      <c r="D3355" t="s">
        <v>91</v>
      </c>
      <c r="E3355">
        <v>49286</v>
      </c>
      <c r="F3355" t="s">
        <v>68</v>
      </c>
      <c r="G3355" t="s">
        <v>4394</v>
      </c>
      <c r="H3355" t="s">
        <v>4395</v>
      </c>
      <c r="I3355" t="b">
        <v>0</v>
      </c>
      <c r="J3355" t="b">
        <v>0</v>
      </c>
      <c r="K3355" t="b">
        <v>0</v>
      </c>
      <c r="L3355" t="b">
        <v>0</v>
      </c>
      <c r="M3355" t="b">
        <v>0</v>
      </c>
      <c r="N3355" t="b">
        <v>0</v>
      </c>
      <c r="O3355" t="s">
        <v>57</v>
      </c>
      <c r="P3355" t="b">
        <v>0</v>
      </c>
      <c r="Q3355" t="b">
        <v>0</v>
      </c>
      <c r="R3355" t="s">
        <v>58</v>
      </c>
      <c r="S3355" t="s">
        <v>59</v>
      </c>
      <c r="T3355" t="s">
        <v>136</v>
      </c>
      <c r="U3355" t="s">
        <v>137</v>
      </c>
      <c r="V3355" t="s">
        <v>60</v>
      </c>
      <c r="W3355" t="s">
        <v>80</v>
      </c>
      <c r="X3355" t="s">
        <v>107</v>
      </c>
      <c r="Y3355" t="s">
        <v>63</v>
      </c>
      <c r="Z3355">
        <v>34.44</v>
      </c>
      <c r="AA3355">
        <v>0</v>
      </c>
      <c r="AB3355">
        <v>8.61</v>
      </c>
      <c r="AC3355">
        <v>17</v>
      </c>
      <c r="AD3355">
        <v>404</v>
      </c>
      <c r="AE3355">
        <v>492.68</v>
      </c>
      <c r="AF3355">
        <v>27</v>
      </c>
      <c r="AG3355" t="b">
        <v>1</v>
      </c>
      <c r="AH3355">
        <v>505</v>
      </c>
      <c r="AI3355">
        <f t="shared" si="52"/>
        <v>8816.1270222863131</v>
      </c>
      <c r="AJ3355">
        <v>2</v>
      </c>
      <c r="AK3355" t="b">
        <v>0</v>
      </c>
      <c r="AL3355" t="b">
        <v>0</v>
      </c>
      <c r="AM3355" t="s">
        <v>576</v>
      </c>
      <c r="AN3355" s="1">
        <v>39432</v>
      </c>
      <c r="AO3355" s="1">
        <v>39538</v>
      </c>
      <c r="AP3355" s="1">
        <v>39582</v>
      </c>
      <c r="AQ3355" s="1">
        <v>39672</v>
      </c>
    </row>
    <row r="3356" spans="1:43">
      <c r="A3356" t="s">
        <v>6170</v>
      </c>
      <c r="C3356" t="s">
        <v>252</v>
      </c>
      <c r="D3356" t="s">
        <v>67</v>
      </c>
      <c r="E3356">
        <v>28211</v>
      </c>
      <c r="F3356" t="s">
        <v>75</v>
      </c>
      <c r="G3356" t="s">
        <v>253</v>
      </c>
      <c r="H3356" t="s">
        <v>254</v>
      </c>
      <c r="I3356" t="b">
        <v>0</v>
      </c>
      <c r="J3356" t="b">
        <v>0</v>
      </c>
      <c r="K3356" t="b">
        <v>0</v>
      </c>
      <c r="L3356" t="b">
        <v>0</v>
      </c>
      <c r="M3356" t="b">
        <v>0</v>
      </c>
      <c r="N3356" t="b">
        <v>0</v>
      </c>
      <c r="O3356" t="s">
        <v>57</v>
      </c>
      <c r="P3356" t="b">
        <v>0</v>
      </c>
      <c r="Q3356" t="b">
        <v>0</v>
      </c>
      <c r="R3356" t="s">
        <v>119</v>
      </c>
      <c r="S3356" t="s">
        <v>59</v>
      </c>
      <c r="T3356" t="s">
        <v>78</v>
      </c>
      <c r="U3356" t="s">
        <v>79</v>
      </c>
      <c r="V3356" t="s">
        <v>60</v>
      </c>
      <c r="W3356" t="s">
        <v>114</v>
      </c>
      <c r="X3356" t="s">
        <v>62</v>
      </c>
      <c r="Y3356" t="s">
        <v>81</v>
      </c>
      <c r="Z3356">
        <v>0</v>
      </c>
      <c r="AA3356">
        <v>28.14</v>
      </c>
      <c r="AB3356">
        <v>5.41</v>
      </c>
      <c r="AC3356">
        <v>35</v>
      </c>
      <c r="AD3356">
        <v>429.32</v>
      </c>
      <c r="AE3356">
        <v>505.08</v>
      </c>
      <c r="AF3356">
        <v>22</v>
      </c>
      <c r="AG3356" t="b">
        <v>1</v>
      </c>
      <c r="AH3356">
        <v>505.08</v>
      </c>
      <c r="AI3356">
        <f t="shared" si="52"/>
        <v>8831.1564995932586</v>
      </c>
      <c r="AJ3356">
        <v>2</v>
      </c>
      <c r="AK3356" t="b">
        <v>1</v>
      </c>
      <c r="AL3356" t="b">
        <v>0</v>
      </c>
      <c r="AM3356" t="s">
        <v>576</v>
      </c>
      <c r="AN3356" s="1">
        <v>40592</v>
      </c>
      <c r="AO3356" s="1">
        <v>40604</v>
      </c>
      <c r="AP3356" s="1">
        <v>40604</v>
      </c>
      <c r="AQ3356" s="1">
        <v>40741</v>
      </c>
    </row>
    <row r="3357" spans="1:43">
      <c r="A3357" t="s">
        <v>6171</v>
      </c>
      <c r="B3357">
        <v>120087001013</v>
      </c>
      <c r="C3357" t="s">
        <v>4387</v>
      </c>
      <c r="D3357" t="s">
        <v>257</v>
      </c>
      <c r="E3357">
        <v>33570</v>
      </c>
      <c r="F3357" t="s">
        <v>54</v>
      </c>
      <c r="G3357" t="s">
        <v>647</v>
      </c>
      <c r="H3357" t="s">
        <v>648</v>
      </c>
      <c r="I3357" t="b">
        <v>0</v>
      </c>
      <c r="J3357" t="b">
        <v>0</v>
      </c>
      <c r="K3357" t="b">
        <v>0</v>
      </c>
      <c r="L3357" t="b">
        <v>0</v>
      </c>
      <c r="M3357" t="b">
        <v>0</v>
      </c>
      <c r="N3357" t="b">
        <v>0</v>
      </c>
      <c r="O3357" t="s">
        <v>57</v>
      </c>
      <c r="P3357" t="b">
        <v>0</v>
      </c>
      <c r="Q3357" t="b">
        <v>0</v>
      </c>
      <c r="R3357" t="s">
        <v>58</v>
      </c>
      <c r="S3357" t="s">
        <v>59</v>
      </c>
      <c r="T3357" t="s">
        <v>119</v>
      </c>
      <c r="U3357" t="s">
        <v>59</v>
      </c>
      <c r="V3357" t="s">
        <v>71</v>
      </c>
      <c r="W3357" t="s">
        <v>114</v>
      </c>
      <c r="X3357" t="s">
        <v>62</v>
      </c>
      <c r="Y3357" t="s">
        <v>81</v>
      </c>
      <c r="Z3357">
        <v>0</v>
      </c>
      <c r="AA3357">
        <v>0</v>
      </c>
      <c r="AB3357">
        <v>5.92</v>
      </c>
      <c r="AC3357">
        <v>35</v>
      </c>
      <c r="AD3357">
        <v>435.75</v>
      </c>
      <c r="AE3357">
        <v>512.65</v>
      </c>
      <c r="AF3357">
        <v>40</v>
      </c>
      <c r="AG3357" t="b">
        <v>1</v>
      </c>
      <c r="AH3357">
        <v>505.24</v>
      </c>
      <c r="AI3357">
        <f t="shared" si="52"/>
        <v>8861.2538542071597</v>
      </c>
      <c r="AJ3357">
        <v>2</v>
      </c>
      <c r="AK3357" t="b">
        <v>1</v>
      </c>
      <c r="AL3357" t="b">
        <v>1</v>
      </c>
      <c r="AM3357" t="s">
        <v>576</v>
      </c>
      <c r="AN3357" s="1">
        <v>40553</v>
      </c>
      <c r="AO3357" s="1">
        <v>40558</v>
      </c>
      <c r="AP3357" s="1">
        <v>40609</v>
      </c>
      <c r="AQ3357" s="1">
        <v>40702</v>
      </c>
    </row>
    <row r="3358" spans="1:43">
      <c r="A3358" t="s">
        <v>6172</v>
      </c>
      <c r="B3358">
        <v>370045000140</v>
      </c>
      <c r="C3358" t="s">
        <v>6173</v>
      </c>
      <c r="D3358" t="s">
        <v>67</v>
      </c>
      <c r="E3358">
        <v>28715</v>
      </c>
      <c r="F3358" t="s">
        <v>68</v>
      </c>
      <c r="G3358" t="s">
        <v>2958</v>
      </c>
      <c r="H3358" t="s">
        <v>2959</v>
      </c>
      <c r="I3358" t="b">
        <v>0</v>
      </c>
      <c r="J3358" t="b">
        <v>0</v>
      </c>
      <c r="K3358" t="b">
        <v>0</v>
      </c>
      <c r="L3358" t="b">
        <v>0</v>
      </c>
      <c r="M3358" t="b">
        <v>0</v>
      </c>
      <c r="N3358" t="b">
        <v>0</v>
      </c>
      <c r="O3358" t="s">
        <v>57</v>
      </c>
      <c r="P3358" t="b">
        <v>0</v>
      </c>
      <c r="Q3358" t="b">
        <v>0</v>
      </c>
      <c r="R3358" t="s">
        <v>771</v>
      </c>
      <c r="S3358" t="s">
        <v>273</v>
      </c>
      <c r="T3358" t="s">
        <v>272</v>
      </c>
      <c r="U3358" t="s">
        <v>273</v>
      </c>
      <c r="V3358" t="s">
        <v>60</v>
      </c>
      <c r="W3358" t="s">
        <v>61</v>
      </c>
      <c r="X3358" t="s">
        <v>62</v>
      </c>
      <c r="Y3358" t="s">
        <v>63</v>
      </c>
      <c r="Z3358">
        <v>36.25</v>
      </c>
      <c r="AA3358">
        <v>15.41</v>
      </c>
      <c r="AB3358">
        <v>9.06</v>
      </c>
      <c r="AC3358">
        <v>17</v>
      </c>
      <c r="AD3358">
        <v>440</v>
      </c>
      <c r="AE3358">
        <v>536.59</v>
      </c>
      <c r="AF3358">
        <v>200</v>
      </c>
      <c r="AG3358" t="b">
        <v>1</v>
      </c>
      <c r="AH3358">
        <v>505.29</v>
      </c>
      <c r="AI3358">
        <f t="shared" si="52"/>
        <v>8870.6697775240027</v>
      </c>
      <c r="AJ3358">
        <v>3</v>
      </c>
      <c r="AK3358" t="b">
        <v>0</v>
      </c>
      <c r="AL3358" t="b">
        <v>0</v>
      </c>
      <c r="AM3358" t="s">
        <v>576</v>
      </c>
      <c r="AN3358" s="1">
        <v>39394</v>
      </c>
      <c r="AO3358" s="1">
        <v>39552</v>
      </c>
      <c r="AP3358" s="1">
        <v>39758</v>
      </c>
      <c r="AQ3358" s="1">
        <v>39634</v>
      </c>
    </row>
    <row r="3359" spans="1:43">
      <c r="A3359" t="s">
        <v>6174</v>
      </c>
      <c r="B3359">
        <v>481623005442</v>
      </c>
      <c r="C3359" t="s">
        <v>320</v>
      </c>
      <c r="D3359" t="s">
        <v>248</v>
      </c>
      <c r="E3359">
        <v>75241</v>
      </c>
      <c r="F3359" t="s">
        <v>75</v>
      </c>
      <c r="G3359" t="s">
        <v>453</v>
      </c>
      <c r="H3359" t="s">
        <v>320</v>
      </c>
      <c r="I3359" t="b">
        <v>0</v>
      </c>
      <c r="J3359" t="b">
        <v>0</v>
      </c>
      <c r="K3359" t="b">
        <v>0</v>
      </c>
      <c r="L3359" t="b">
        <v>0</v>
      </c>
      <c r="M3359" t="b">
        <v>0</v>
      </c>
      <c r="N3359" t="b">
        <v>0</v>
      </c>
      <c r="O3359" t="s">
        <v>57</v>
      </c>
      <c r="P3359" t="b">
        <v>0</v>
      </c>
      <c r="Q3359" t="b">
        <v>0</v>
      </c>
      <c r="R3359" t="s">
        <v>94</v>
      </c>
      <c r="S3359" t="s">
        <v>95</v>
      </c>
      <c r="V3359" t="s">
        <v>60</v>
      </c>
      <c r="W3359" t="s">
        <v>61</v>
      </c>
      <c r="X3359" t="s">
        <v>62</v>
      </c>
      <c r="Y3359" t="s">
        <v>81</v>
      </c>
      <c r="Z3359">
        <v>0</v>
      </c>
      <c r="AA3359">
        <v>0</v>
      </c>
      <c r="AB3359">
        <v>5.98</v>
      </c>
      <c r="AC3359">
        <v>35</v>
      </c>
      <c r="AD3359">
        <v>439.78</v>
      </c>
      <c r="AE3359">
        <v>505.49</v>
      </c>
      <c r="AF3359">
        <v>40</v>
      </c>
      <c r="AG3359" t="b">
        <v>1</v>
      </c>
      <c r="AH3359">
        <v>505.49</v>
      </c>
      <c r="AI3359">
        <f t="shared" si="52"/>
        <v>8908.3834707913702</v>
      </c>
      <c r="AJ3359">
        <v>2</v>
      </c>
      <c r="AK3359" t="b">
        <v>0</v>
      </c>
      <c r="AL3359" t="b">
        <v>1</v>
      </c>
      <c r="AM3359" t="s">
        <v>576</v>
      </c>
      <c r="AN3359" s="1">
        <v>40397</v>
      </c>
      <c r="AO3359" s="1">
        <v>40399</v>
      </c>
      <c r="AP3359" s="1">
        <v>40414</v>
      </c>
      <c r="AQ3359" s="1">
        <v>40547</v>
      </c>
    </row>
    <row r="3360" spans="1:43">
      <c r="A3360" t="s">
        <v>6175</v>
      </c>
      <c r="B3360">
        <v>110003000103</v>
      </c>
      <c r="C3360" t="s">
        <v>150</v>
      </c>
      <c r="D3360" t="s">
        <v>587</v>
      </c>
      <c r="E3360">
        <v>20001</v>
      </c>
      <c r="F3360" t="s">
        <v>75</v>
      </c>
      <c r="G3360" t="s">
        <v>588</v>
      </c>
      <c r="H3360" t="s">
        <v>589</v>
      </c>
      <c r="I3360" t="b">
        <v>0</v>
      </c>
      <c r="J3360" t="b">
        <v>0</v>
      </c>
      <c r="K3360" t="b">
        <v>0</v>
      </c>
      <c r="L3360" t="b">
        <v>0</v>
      </c>
      <c r="M3360" t="b">
        <v>0</v>
      </c>
      <c r="N3360" t="b">
        <v>0</v>
      </c>
      <c r="O3360" t="s">
        <v>77</v>
      </c>
      <c r="P3360" t="b">
        <v>0</v>
      </c>
      <c r="Q3360" t="b">
        <v>0</v>
      </c>
      <c r="R3360" t="s">
        <v>267</v>
      </c>
      <c r="S3360" t="s">
        <v>95</v>
      </c>
      <c r="T3360" t="s">
        <v>125</v>
      </c>
      <c r="U3360" t="s">
        <v>59</v>
      </c>
      <c r="V3360" t="s">
        <v>60</v>
      </c>
      <c r="W3360" t="s">
        <v>1</v>
      </c>
      <c r="X3360" t="s">
        <v>62</v>
      </c>
      <c r="Y3360" t="s">
        <v>63</v>
      </c>
      <c r="Z3360">
        <v>4.84</v>
      </c>
      <c r="AA3360">
        <v>0</v>
      </c>
      <c r="AB3360">
        <v>5.84</v>
      </c>
      <c r="AC3360">
        <v>35</v>
      </c>
      <c r="AD3360">
        <v>434.68</v>
      </c>
      <c r="AE3360">
        <v>511.39</v>
      </c>
      <c r="AF3360">
        <v>32</v>
      </c>
      <c r="AG3360" t="b">
        <v>1</v>
      </c>
      <c r="AH3360">
        <v>505.57</v>
      </c>
      <c r="AI3360">
        <f t="shared" si="52"/>
        <v>8923.4913480983159</v>
      </c>
      <c r="AJ3360">
        <v>4</v>
      </c>
      <c r="AK3360" t="b">
        <v>1</v>
      </c>
      <c r="AL3360" t="b">
        <v>0</v>
      </c>
      <c r="AM3360" t="s">
        <v>576</v>
      </c>
      <c r="AN3360" s="1">
        <v>40526</v>
      </c>
      <c r="AO3360" s="1">
        <v>40529</v>
      </c>
      <c r="AQ3360" s="1">
        <v>40675</v>
      </c>
    </row>
    <row r="3361" spans="1:43">
      <c r="A3361" t="s">
        <v>6176</v>
      </c>
      <c r="B3361">
        <v>360008805685</v>
      </c>
      <c r="C3361" t="s">
        <v>73</v>
      </c>
      <c r="D3361" t="s">
        <v>74</v>
      </c>
      <c r="E3361">
        <v>10469</v>
      </c>
      <c r="F3361" t="s">
        <v>75</v>
      </c>
      <c r="G3361" t="s">
        <v>1688</v>
      </c>
      <c r="H3361" t="s">
        <v>73</v>
      </c>
      <c r="I3361" t="b">
        <v>0</v>
      </c>
      <c r="J3361" t="b">
        <v>0</v>
      </c>
      <c r="K3361" t="b">
        <v>0</v>
      </c>
      <c r="L3361" t="b">
        <v>0</v>
      </c>
      <c r="M3361" t="b">
        <v>0</v>
      </c>
      <c r="N3361" t="b">
        <v>0</v>
      </c>
      <c r="O3361" t="s">
        <v>87</v>
      </c>
      <c r="P3361" t="b">
        <v>0</v>
      </c>
      <c r="Q3361" t="b">
        <v>1</v>
      </c>
      <c r="R3361" t="s">
        <v>58</v>
      </c>
      <c r="S3361" t="s">
        <v>59</v>
      </c>
      <c r="T3361" t="s">
        <v>119</v>
      </c>
      <c r="U3361" t="s">
        <v>59</v>
      </c>
      <c r="V3361" t="s">
        <v>60</v>
      </c>
      <c r="W3361" t="s">
        <v>114</v>
      </c>
      <c r="X3361" t="s">
        <v>62</v>
      </c>
      <c r="Y3361" t="s">
        <v>88</v>
      </c>
      <c r="Z3361">
        <v>0</v>
      </c>
      <c r="AA3361">
        <v>0</v>
      </c>
      <c r="AB3361">
        <v>5.84</v>
      </c>
      <c r="AC3361">
        <v>35</v>
      </c>
      <c r="AD3361">
        <v>429.96</v>
      </c>
      <c r="AE3361">
        <v>505.84</v>
      </c>
      <c r="AF3361">
        <v>125</v>
      </c>
      <c r="AG3361" t="b">
        <v>1</v>
      </c>
      <c r="AH3361">
        <v>505.84</v>
      </c>
      <c r="AI3361">
        <f t="shared" si="52"/>
        <v>8974.5749340092607</v>
      </c>
      <c r="AJ3361">
        <v>5</v>
      </c>
      <c r="AK3361" t="b">
        <v>1</v>
      </c>
      <c r="AL3361" t="b">
        <v>0</v>
      </c>
      <c r="AM3361" t="s">
        <v>576</v>
      </c>
      <c r="AN3361" s="1">
        <v>40555</v>
      </c>
      <c r="AO3361" s="1">
        <v>40631</v>
      </c>
      <c r="AQ3361" s="1">
        <v>40704</v>
      </c>
    </row>
    <row r="3362" spans="1:43">
      <c r="A3362" t="s">
        <v>6177</v>
      </c>
      <c r="B3362">
        <v>170993000923</v>
      </c>
      <c r="C3362" t="s">
        <v>181</v>
      </c>
      <c r="D3362" t="s">
        <v>182</v>
      </c>
      <c r="E3362">
        <v>60639</v>
      </c>
      <c r="F3362" t="s">
        <v>75</v>
      </c>
      <c r="G3362" t="s">
        <v>1734</v>
      </c>
      <c r="H3362" t="s">
        <v>184</v>
      </c>
      <c r="I3362" t="b">
        <v>0</v>
      </c>
      <c r="J3362" t="b">
        <v>0</v>
      </c>
      <c r="K3362" t="b">
        <v>0</v>
      </c>
      <c r="L3362" t="b">
        <v>0</v>
      </c>
      <c r="M3362" t="b">
        <v>0</v>
      </c>
      <c r="N3362" t="b">
        <v>0</v>
      </c>
      <c r="O3362" t="s">
        <v>77</v>
      </c>
      <c r="P3362" t="b">
        <v>0</v>
      </c>
      <c r="Q3362" t="b">
        <v>0</v>
      </c>
      <c r="R3362" t="s">
        <v>211</v>
      </c>
      <c r="S3362" t="s">
        <v>100</v>
      </c>
      <c r="V3362" t="s">
        <v>60</v>
      </c>
      <c r="W3362" t="s">
        <v>61</v>
      </c>
      <c r="X3362" t="s">
        <v>62</v>
      </c>
      <c r="Y3362" t="s">
        <v>88</v>
      </c>
      <c r="Z3362">
        <v>0</v>
      </c>
      <c r="AA3362">
        <v>0</v>
      </c>
      <c r="AB3362">
        <v>5.84</v>
      </c>
      <c r="AC3362">
        <v>35</v>
      </c>
      <c r="AD3362">
        <v>430.47</v>
      </c>
      <c r="AE3362">
        <v>506.44</v>
      </c>
      <c r="AF3362">
        <v>150</v>
      </c>
      <c r="AG3362" t="b">
        <v>1</v>
      </c>
      <c r="AH3362">
        <v>506.44</v>
      </c>
      <c r="AI3362">
        <f t="shared" si="52"/>
        <v>9088.6160138113737</v>
      </c>
      <c r="AJ3362">
        <v>1</v>
      </c>
      <c r="AK3362" t="b">
        <v>0</v>
      </c>
      <c r="AL3362" t="b">
        <v>1</v>
      </c>
      <c r="AM3362" t="s">
        <v>576</v>
      </c>
      <c r="AN3362" s="1">
        <v>40434</v>
      </c>
      <c r="AO3362" s="1">
        <v>40542</v>
      </c>
      <c r="AQ3362" s="1">
        <v>40582</v>
      </c>
    </row>
    <row r="3363" spans="1:43">
      <c r="A3363" t="s">
        <v>6178</v>
      </c>
      <c r="B3363">
        <v>250008601996</v>
      </c>
      <c r="C3363" t="s">
        <v>854</v>
      </c>
      <c r="D3363" t="s">
        <v>707</v>
      </c>
      <c r="E3363">
        <v>2141</v>
      </c>
      <c r="F3363" t="s">
        <v>75</v>
      </c>
      <c r="G3363" t="s">
        <v>855</v>
      </c>
      <c r="H3363" t="s">
        <v>856</v>
      </c>
      <c r="I3363" t="b">
        <v>1</v>
      </c>
      <c r="J3363" t="b">
        <v>0</v>
      </c>
      <c r="K3363" t="b">
        <v>0</v>
      </c>
      <c r="L3363" t="b">
        <v>0</v>
      </c>
      <c r="M3363" t="b">
        <v>0</v>
      </c>
      <c r="N3363" t="b">
        <v>0</v>
      </c>
      <c r="O3363" t="s">
        <v>77</v>
      </c>
      <c r="P3363" t="b">
        <v>0</v>
      </c>
      <c r="Q3363" t="b">
        <v>0</v>
      </c>
      <c r="R3363" t="s">
        <v>119</v>
      </c>
      <c r="S3363" t="s">
        <v>59</v>
      </c>
      <c r="V3363" t="s">
        <v>60</v>
      </c>
      <c r="W3363" t="s">
        <v>114</v>
      </c>
      <c r="X3363" t="s">
        <v>62</v>
      </c>
      <c r="Y3363" t="s">
        <v>88</v>
      </c>
      <c r="Z3363">
        <v>0</v>
      </c>
      <c r="AA3363">
        <v>0</v>
      </c>
      <c r="AB3363">
        <v>5.85</v>
      </c>
      <c r="AC3363">
        <v>35</v>
      </c>
      <c r="AD3363">
        <v>430.88</v>
      </c>
      <c r="AE3363">
        <v>506.92</v>
      </c>
      <c r="AF3363">
        <v>200</v>
      </c>
      <c r="AG3363" t="b">
        <v>1</v>
      </c>
      <c r="AH3363">
        <v>506.92</v>
      </c>
      <c r="AI3363">
        <f t="shared" si="52"/>
        <v>9180.3672776530639</v>
      </c>
      <c r="AJ3363">
        <v>5</v>
      </c>
      <c r="AK3363" t="b">
        <v>0</v>
      </c>
      <c r="AL3363" t="b">
        <v>1</v>
      </c>
      <c r="AM3363" t="s">
        <v>576</v>
      </c>
      <c r="AN3363" s="1">
        <v>40531</v>
      </c>
      <c r="AO3363" s="1">
        <v>40532</v>
      </c>
      <c r="AP3363" s="1">
        <v>40546</v>
      </c>
      <c r="AQ3363" s="1">
        <v>40679</v>
      </c>
    </row>
    <row r="3364" spans="1:43">
      <c r="A3364" t="s">
        <v>6179</v>
      </c>
      <c r="B3364">
        <v>450378001096</v>
      </c>
      <c r="C3364" t="s">
        <v>6180</v>
      </c>
      <c r="D3364" t="s">
        <v>196</v>
      </c>
      <c r="E3364">
        <v>29056</v>
      </c>
      <c r="F3364" t="s">
        <v>68</v>
      </c>
      <c r="G3364" t="s">
        <v>6181</v>
      </c>
      <c r="H3364" t="s">
        <v>2087</v>
      </c>
      <c r="I3364" t="b">
        <v>0</v>
      </c>
      <c r="J3364" t="b">
        <v>0</v>
      </c>
      <c r="K3364" t="b">
        <v>0</v>
      </c>
      <c r="L3364" t="b">
        <v>0</v>
      </c>
      <c r="M3364" t="b">
        <v>0</v>
      </c>
      <c r="N3364" t="b">
        <v>0</v>
      </c>
      <c r="O3364" t="s">
        <v>87</v>
      </c>
      <c r="P3364" t="b">
        <v>0</v>
      </c>
      <c r="Q3364" t="b">
        <v>0</v>
      </c>
      <c r="R3364" t="s">
        <v>104</v>
      </c>
      <c r="S3364" t="s">
        <v>95</v>
      </c>
      <c r="T3364" t="s">
        <v>101</v>
      </c>
      <c r="U3364" t="s">
        <v>95</v>
      </c>
      <c r="V3364" t="s">
        <v>71</v>
      </c>
      <c r="W3364" t="s">
        <v>61</v>
      </c>
      <c r="X3364" t="s">
        <v>62</v>
      </c>
      <c r="Y3364" t="s">
        <v>81</v>
      </c>
      <c r="Z3364">
        <v>36.840000000000003</v>
      </c>
      <c r="AA3364">
        <v>18.420000000000002</v>
      </c>
      <c r="AB3364">
        <v>9.2100000000000009</v>
      </c>
      <c r="AC3364">
        <v>17</v>
      </c>
      <c r="AD3364">
        <v>449.82</v>
      </c>
      <c r="AE3364">
        <v>548.55999999999995</v>
      </c>
      <c r="AF3364">
        <v>52</v>
      </c>
      <c r="AG3364" t="b">
        <v>1</v>
      </c>
      <c r="AH3364">
        <v>507.06</v>
      </c>
      <c r="AI3364">
        <f t="shared" si="52"/>
        <v>9207.21486294022</v>
      </c>
      <c r="AJ3364">
        <v>1</v>
      </c>
      <c r="AK3364" t="b">
        <v>0</v>
      </c>
      <c r="AL3364" t="b">
        <v>0</v>
      </c>
      <c r="AM3364" t="s">
        <v>576</v>
      </c>
      <c r="AN3364" s="1">
        <v>39112</v>
      </c>
      <c r="AO3364" s="1">
        <v>39321</v>
      </c>
      <c r="AP3364" s="1">
        <v>39428</v>
      </c>
      <c r="AQ3364" s="1">
        <v>39352</v>
      </c>
    </row>
    <row r="3365" spans="1:43">
      <c r="A3365" t="s">
        <v>6182</v>
      </c>
      <c r="B3365">
        <v>360009101371</v>
      </c>
      <c r="C3365" t="s">
        <v>483</v>
      </c>
      <c r="D3365" t="s">
        <v>74</v>
      </c>
      <c r="E3365">
        <v>11201</v>
      </c>
      <c r="F3365" t="s">
        <v>75</v>
      </c>
      <c r="G3365" t="s">
        <v>106</v>
      </c>
      <c r="H3365" t="s">
        <v>483</v>
      </c>
      <c r="I3365" t="b">
        <v>0</v>
      </c>
      <c r="J3365" t="b">
        <v>0</v>
      </c>
      <c r="K3365" t="b">
        <v>0</v>
      </c>
      <c r="L3365" t="b">
        <v>0</v>
      </c>
      <c r="M3365" t="b">
        <v>0</v>
      </c>
      <c r="N3365" t="b">
        <v>0</v>
      </c>
      <c r="O3365" t="s">
        <v>77</v>
      </c>
      <c r="P3365" t="b">
        <v>0</v>
      </c>
      <c r="Q3365" t="b">
        <v>0</v>
      </c>
      <c r="R3365" t="s">
        <v>58</v>
      </c>
      <c r="S3365" t="s">
        <v>59</v>
      </c>
      <c r="T3365" t="s">
        <v>230</v>
      </c>
      <c r="U3365" t="s">
        <v>59</v>
      </c>
      <c r="V3365" t="s">
        <v>71</v>
      </c>
      <c r="W3365" t="s">
        <v>114</v>
      </c>
      <c r="X3365" t="s">
        <v>62</v>
      </c>
      <c r="Y3365" t="s">
        <v>88</v>
      </c>
      <c r="Z3365">
        <v>0</v>
      </c>
      <c r="AA3365">
        <v>0</v>
      </c>
      <c r="AB3365">
        <v>5.85</v>
      </c>
      <c r="AC3365">
        <v>35</v>
      </c>
      <c r="AD3365">
        <v>431.02</v>
      </c>
      <c r="AE3365">
        <v>507.08</v>
      </c>
      <c r="AF3365">
        <v>100</v>
      </c>
      <c r="AG3365" t="b">
        <v>1</v>
      </c>
      <c r="AH3365">
        <v>507.08</v>
      </c>
      <c r="AI3365">
        <f t="shared" si="52"/>
        <v>9211.0534322669537</v>
      </c>
      <c r="AJ3365">
        <v>5</v>
      </c>
      <c r="AK3365" t="b">
        <v>0</v>
      </c>
      <c r="AL3365" t="b">
        <v>1</v>
      </c>
      <c r="AM3365" t="s">
        <v>576</v>
      </c>
      <c r="AN3365" s="1">
        <v>40481</v>
      </c>
      <c r="AO3365" s="1">
        <v>40518</v>
      </c>
      <c r="AQ3365" s="1">
        <v>40630</v>
      </c>
    </row>
    <row r="3366" spans="1:43">
      <c r="A3366" t="s">
        <v>6183</v>
      </c>
      <c r="B3366">
        <v>450231000565</v>
      </c>
      <c r="C3366" t="s">
        <v>1720</v>
      </c>
      <c r="D3366" t="s">
        <v>196</v>
      </c>
      <c r="E3366">
        <v>29651</v>
      </c>
      <c r="F3366" t="s">
        <v>54</v>
      </c>
      <c r="G3366" t="s">
        <v>938</v>
      </c>
      <c r="H3366" t="s">
        <v>937</v>
      </c>
      <c r="I3366" t="b">
        <v>0</v>
      </c>
      <c r="J3366" t="b">
        <v>0</v>
      </c>
      <c r="K3366" t="b">
        <v>0</v>
      </c>
      <c r="L3366" t="b">
        <v>0</v>
      </c>
      <c r="M3366" t="b">
        <v>0</v>
      </c>
      <c r="N3366" t="b">
        <v>0</v>
      </c>
      <c r="O3366" t="s">
        <v>87</v>
      </c>
      <c r="P3366" t="b">
        <v>0</v>
      </c>
      <c r="Q3366" t="b">
        <v>0</v>
      </c>
      <c r="R3366" t="s">
        <v>1</v>
      </c>
      <c r="S3366" t="s">
        <v>137</v>
      </c>
      <c r="V3366" t="s">
        <v>71</v>
      </c>
      <c r="W3366" t="s">
        <v>114</v>
      </c>
      <c r="X3366" t="s">
        <v>62</v>
      </c>
      <c r="Y3366" t="s">
        <v>88</v>
      </c>
      <c r="AD3366">
        <v>497.13</v>
      </c>
      <c r="AE3366">
        <v>606.26</v>
      </c>
      <c r="AF3366">
        <v>20</v>
      </c>
      <c r="AG3366" t="b">
        <v>1</v>
      </c>
      <c r="AH3366">
        <v>507.13</v>
      </c>
      <c r="AI3366">
        <f t="shared" si="52"/>
        <v>9220.6533555837977</v>
      </c>
      <c r="AJ3366">
        <v>3</v>
      </c>
      <c r="AK3366" t="b">
        <v>0</v>
      </c>
      <c r="AL3366" t="b">
        <v>0</v>
      </c>
      <c r="AM3366" t="s">
        <v>576</v>
      </c>
      <c r="AN3366" s="1">
        <v>39089</v>
      </c>
      <c r="AO3366" s="1">
        <v>39325</v>
      </c>
      <c r="AQ3366" s="1">
        <v>39332</v>
      </c>
    </row>
    <row r="3367" spans="1:43">
      <c r="A3367" t="s">
        <v>6184</v>
      </c>
      <c r="C3367" t="s">
        <v>584</v>
      </c>
      <c r="D3367" t="s">
        <v>182</v>
      </c>
      <c r="E3367">
        <v>62704</v>
      </c>
      <c r="F3367" t="s">
        <v>75</v>
      </c>
      <c r="G3367" t="s">
        <v>585</v>
      </c>
      <c r="H3367" t="s">
        <v>447</v>
      </c>
      <c r="I3367" t="b">
        <v>0</v>
      </c>
      <c r="J3367" t="b">
        <v>0</v>
      </c>
      <c r="K3367" t="b">
        <v>0</v>
      </c>
      <c r="L3367" t="b">
        <v>0</v>
      </c>
      <c r="M3367" t="b">
        <v>0</v>
      </c>
      <c r="N3367" t="b">
        <v>0</v>
      </c>
      <c r="O3367" t="s">
        <v>57</v>
      </c>
      <c r="P3367" t="b">
        <v>0</v>
      </c>
      <c r="Q3367" t="b">
        <v>0</v>
      </c>
      <c r="R3367" t="s">
        <v>99</v>
      </c>
      <c r="S3367" t="s">
        <v>100</v>
      </c>
      <c r="T3367" t="s">
        <v>390</v>
      </c>
      <c r="U3367" t="s">
        <v>100</v>
      </c>
      <c r="V3367" t="s">
        <v>71</v>
      </c>
      <c r="W3367" t="s">
        <v>1453</v>
      </c>
      <c r="X3367" t="s">
        <v>62</v>
      </c>
      <c r="Y3367" t="s">
        <v>151</v>
      </c>
      <c r="Z3367">
        <v>0</v>
      </c>
      <c r="AA3367">
        <v>0</v>
      </c>
      <c r="AB3367">
        <v>6</v>
      </c>
      <c r="AC3367">
        <v>35</v>
      </c>
      <c r="AD3367">
        <v>441</v>
      </c>
      <c r="AE3367">
        <v>518.82000000000005</v>
      </c>
      <c r="AF3367">
        <v>50</v>
      </c>
      <c r="AG3367" t="b">
        <v>1</v>
      </c>
      <c r="AH3367">
        <v>507.35</v>
      </c>
      <c r="AI3367">
        <f t="shared" si="52"/>
        <v>9262.9524181779088</v>
      </c>
      <c r="AJ3367">
        <v>10</v>
      </c>
      <c r="AK3367" t="b">
        <v>0</v>
      </c>
      <c r="AL3367" t="b">
        <v>0</v>
      </c>
      <c r="AM3367" t="s">
        <v>576</v>
      </c>
      <c r="AN3367" s="1">
        <v>40476</v>
      </c>
      <c r="AO3367" s="1">
        <v>40593</v>
      </c>
      <c r="AQ3367" s="1">
        <v>40627</v>
      </c>
    </row>
    <row r="3368" spans="1:43">
      <c r="A3368" t="s">
        <v>6185</v>
      </c>
      <c r="B3368">
        <v>120087000957</v>
      </c>
      <c r="C3368" t="s">
        <v>646</v>
      </c>
      <c r="D3368" t="s">
        <v>257</v>
      </c>
      <c r="E3368">
        <v>33602</v>
      </c>
      <c r="F3368" t="s">
        <v>75</v>
      </c>
      <c r="G3368" t="s">
        <v>647</v>
      </c>
      <c r="H3368" t="s">
        <v>648</v>
      </c>
      <c r="I3368" t="b">
        <v>0</v>
      </c>
      <c r="J3368" t="b">
        <v>0</v>
      </c>
      <c r="K3368" t="b">
        <v>0</v>
      </c>
      <c r="L3368" t="b">
        <v>0</v>
      </c>
      <c r="M3368" t="b">
        <v>0</v>
      </c>
      <c r="N3368" t="b">
        <v>0</v>
      </c>
      <c r="O3368" t="s">
        <v>77</v>
      </c>
      <c r="P3368" t="b">
        <v>0</v>
      </c>
      <c r="Q3368" t="b">
        <v>0</v>
      </c>
      <c r="R3368" t="s">
        <v>58</v>
      </c>
      <c r="S3368" t="s">
        <v>59</v>
      </c>
      <c r="T3368" t="s">
        <v>104</v>
      </c>
      <c r="U3368" t="s">
        <v>95</v>
      </c>
      <c r="V3368" t="s">
        <v>60</v>
      </c>
      <c r="W3368" t="s">
        <v>114</v>
      </c>
      <c r="X3368" t="s">
        <v>62</v>
      </c>
      <c r="Y3368" t="s">
        <v>81</v>
      </c>
      <c r="Z3368">
        <v>0</v>
      </c>
      <c r="AA3368">
        <v>0</v>
      </c>
      <c r="AB3368">
        <v>5.86</v>
      </c>
      <c r="AC3368">
        <v>35</v>
      </c>
      <c r="AD3368">
        <v>431.26</v>
      </c>
      <c r="AE3368">
        <v>507.36</v>
      </c>
      <c r="AF3368">
        <v>80</v>
      </c>
      <c r="AG3368" t="b">
        <v>0</v>
      </c>
      <c r="AH3368">
        <v>507.36</v>
      </c>
      <c r="AI3368">
        <f t="shared" si="52"/>
        <v>9264.8774028412754</v>
      </c>
      <c r="AJ3368">
        <v>25</v>
      </c>
      <c r="AK3368" t="b">
        <v>1</v>
      </c>
      <c r="AL3368" t="b">
        <v>1</v>
      </c>
      <c r="AM3368" t="s">
        <v>576</v>
      </c>
      <c r="AN3368" s="1">
        <v>40590</v>
      </c>
      <c r="AO3368" s="1">
        <v>40632</v>
      </c>
      <c r="AQ3368" s="1">
        <v>40739</v>
      </c>
    </row>
    <row r="3369" spans="1:43">
      <c r="A3369" t="s">
        <v>6186</v>
      </c>
      <c r="B3369">
        <v>120087001037</v>
      </c>
      <c r="C3369" t="s">
        <v>2880</v>
      </c>
      <c r="D3369" t="s">
        <v>257</v>
      </c>
      <c r="E3369">
        <v>33563</v>
      </c>
      <c r="F3369" t="s">
        <v>54</v>
      </c>
      <c r="G3369" t="s">
        <v>647</v>
      </c>
      <c r="H3369" t="s">
        <v>648</v>
      </c>
      <c r="I3369" t="b">
        <v>0</v>
      </c>
      <c r="J3369" t="b">
        <v>0</v>
      </c>
      <c r="K3369" t="b">
        <v>0</v>
      </c>
      <c r="L3369" t="b">
        <v>0</v>
      </c>
      <c r="M3369" t="b">
        <v>0</v>
      </c>
      <c r="N3369" t="b">
        <v>0</v>
      </c>
      <c r="O3369" t="s">
        <v>57</v>
      </c>
      <c r="P3369" t="b">
        <v>0</v>
      </c>
      <c r="Q3369" t="b">
        <v>0</v>
      </c>
      <c r="R3369" t="s">
        <v>58</v>
      </c>
      <c r="S3369" t="s">
        <v>59</v>
      </c>
      <c r="V3369" t="s">
        <v>60</v>
      </c>
      <c r="W3369" t="s">
        <v>61</v>
      </c>
      <c r="X3369" t="s">
        <v>62</v>
      </c>
      <c r="Y3369" t="s">
        <v>63</v>
      </c>
      <c r="Z3369">
        <v>0</v>
      </c>
      <c r="AA3369">
        <v>0</v>
      </c>
      <c r="AB3369">
        <v>5.86</v>
      </c>
      <c r="AC3369">
        <v>35</v>
      </c>
      <c r="AD3369">
        <v>431.51</v>
      </c>
      <c r="AE3369">
        <v>507.66</v>
      </c>
      <c r="AF3369">
        <v>14</v>
      </c>
      <c r="AG3369" t="b">
        <v>1</v>
      </c>
      <c r="AH3369">
        <v>507.65</v>
      </c>
      <c r="AI3369">
        <f t="shared" si="52"/>
        <v>9320.7889580789542</v>
      </c>
      <c r="AJ3369">
        <v>4</v>
      </c>
      <c r="AK3369" t="b">
        <v>1</v>
      </c>
      <c r="AL3369" t="b">
        <v>1</v>
      </c>
      <c r="AM3369" t="s">
        <v>576</v>
      </c>
      <c r="AN3369" s="1">
        <v>40565</v>
      </c>
      <c r="AO3369" s="1">
        <v>40615</v>
      </c>
      <c r="AQ3369" s="1">
        <v>40712</v>
      </c>
    </row>
    <row r="3370" spans="1:43">
      <c r="A3370" t="s">
        <v>6187</v>
      </c>
      <c r="B3370">
        <v>510324001359</v>
      </c>
      <c r="C3370" t="s">
        <v>433</v>
      </c>
      <c r="D3370" t="s">
        <v>364</v>
      </c>
      <c r="E3370">
        <v>23223</v>
      </c>
      <c r="F3370" t="s">
        <v>75</v>
      </c>
      <c r="G3370" t="s">
        <v>889</v>
      </c>
      <c r="H3370" t="s">
        <v>890</v>
      </c>
      <c r="I3370" t="b">
        <v>0</v>
      </c>
      <c r="J3370" t="b">
        <v>0</v>
      </c>
      <c r="K3370" t="b">
        <v>0</v>
      </c>
      <c r="L3370" t="b">
        <v>0</v>
      </c>
      <c r="M3370" t="b">
        <v>0</v>
      </c>
      <c r="N3370" t="b">
        <v>0</v>
      </c>
      <c r="O3370" t="s">
        <v>57</v>
      </c>
      <c r="P3370" t="b">
        <v>0</v>
      </c>
      <c r="Q3370" t="b">
        <v>0</v>
      </c>
      <c r="R3370" t="s">
        <v>136</v>
      </c>
      <c r="S3370" t="s">
        <v>137</v>
      </c>
      <c r="T3370" t="s">
        <v>119</v>
      </c>
      <c r="U3370" t="s">
        <v>59</v>
      </c>
      <c r="V3370" t="s">
        <v>60</v>
      </c>
      <c r="W3370" t="s">
        <v>61</v>
      </c>
      <c r="X3370" t="s">
        <v>62</v>
      </c>
      <c r="Y3370" t="s">
        <v>63</v>
      </c>
      <c r="Z3370">
        <v>38.89</v>
      </c>
      <c r="AA3370">
        <v>0</v>
      </c>
      <c r="AB3370">
        <v>5.83</v>
      </c>
      <c r="AC3370">
        <v>9</v>
      </c>
      <c r="AD3370">
        <v>442.62</v>
      </c>
      <c r="AE3370">
        <v>539.78</v>
      </c>
      <c r="AF3370">
        <v>19</v>
      </c>
      <c r="AG3370" t="b">
        <v>1</v>
      </c>
      <c r="AH3370">
        <v>507.95</v>
      </c>
      <c r="AI3370">
        <f t="shared" si="52"/>
        <v>9378.8054979800108</v>
      </c>
      <c r="AJ3370">
        <v>14</v>
      </c>
      <c r="AK3370" t="b">
        <v>1</v>
      </c>
      <c r="AL3370" t="b">
        <v>0</v>
      </c>
      <c r="AM3370" t="s">
        <v>576</v>
      </c>
      <c r="AN3370" s="1">
        <v>40039</v>
      </c>
      <c r="AO3370" s="1">
        <v>40192</v>
      </c>
      <c r="AP3370" s="1">
        <v>40263</v>
      </c>
      <c r="AQ3370" s="1">
        <v>40195</v>
      </c>
    </row>
    <row r="3371" spans="1:43">
      <c r="A3371" t="s">
        <v>6188</v>
      </c>
      <c r="B3371">
        <v>482364006983</v>
      </c>
      <c r="C3371" t="s">
        <v>462</v>
      </c>
      <c r="D3371" t="s">
        <v>248</v>
      </c>
      <c r="E3371">
        <v>77074</v>
      </c>
      <c r="F3371" t="s">
        <v>75</v>
      </c>
      <c r="G3371" t="s">
        <v>759</v>
      </c>
      <c r="H3371" t="s">
        <v>464</v>
      </c>
      <c r="I3371" t="b">
        <v>0</v>
      </c>
      <c r="J3371" t="b">
        <v>0</v>
      </c>
      <c r="K3371" t="b">
        <v>0</v>
      </c>
      <c r="L3371" t="b">
        <v>0</v>
      </c>
      <c r="M3371" t="b">
        <v>0</v>
      </c>
      <c r="N3371" t="b">
        <v>0</v>
      </c>
      <c r="O3371" t="s">
        <v>77</v>
      </c>
      <c r="P3371" t="b">
        <v>0</v>
      </c>
      <c r="Q3371" t="b">
        <v>0</v>
      </c>
      <c r="R3371" t="s">
        <v>58</v>
      </c>
      <c r="S3371" t="s">
        <v>59</v>
      </c>
      <c r="T3371" t="s">
        <v>113</v>
      </c>
      <c r="U3371" t="s">
        <v>113</v>
      </c>
      <c r="V3371" t="s">
        <v>71</v>
      </c>
      <c r="W3371" t="s">
        <v>114</v>
      </c>
      <c r="X3371" t="s">
        <v>62</v>
      </c>
      <c r="Y3371" t="s">
        <v>63</v>
      </c>
      <c r="AD3371">
        <v>441.78</v>
      </c>
      <c r="AE3371">
        <v>538.76</v>
      </c>
      <c r="AF3371">
        <v>6</v>
      </c>
      <c r="AG3371" t="b">
        <v>1</v>
      </c>
      <c r="AH3371">
        <v>508.05</v>
      </c>
      <c r="AI3371">
        <f t="shared" si="52"/>
        <v>9398.1843446137009</v>
      </c>
      <c r="AJ3371">
        <v>1</v>
      </c>
      <c r="AK3371" t="b">
        <v>0</v>
      </c>
      <c r="AL3371" t="b">
        <v>0</v>
      </c>
      <c r="AM3371" t="s">
        <v>576</v>
      </c>
      <c r="AN3371" s="1">
        <v>38807</v>
      </c>
      <c r="AO3371" s="1">
        <v>38807</v>
      </c>
      <c r="AP3371" s="1">
        <v>38849</v>
      </c>
      <c r="AQ3371" s="1">
        <v>38991</v>
      </c>
    </row>
    <row r="3372" spans="1:43">
      <c r="A3372" t="s">
        <v>6189</v>
      </c>
      <c r="B3372">
        <v>63441007732</v>
      </c>
      <c r="C3372" t="s">
        <v>205</v>
      </c>
      <c r="D3372" t="s">
        <v>128</v>
      </c>
      <c r="E3372">
        <v>94102</v>
      </c>
      <c r="F3372" t="s">
        <v>75</v>
      </c>
      <c r="G3372" t="s">
        <v>206</v>
      </c>
      <c r="H3372" t="s">
        <v>205</v>
      </c>
      <c r="I3372" t="b">
        <v>0</v>
      </c>
      <c r="J3372" t="b">
        <v>0</v>
      </c>
      <c r="K3372" t="b">
        <v>0</v>
      </c>
      <c r="L3372" t="b">
        <v>0</v>
      </c>
      <c r="M3372" t="b">
        <v>0</v>
      </c>
      <c r="N3372" t="b">
        <v>0</v>
      </c>
      <c r="O3372" t="s">
        <v>77</v>
      </c>
      <c r="P3372" t="b">
        <v>0</v>
      </c>
      <c r="Q3372" t="b">
        <v>0</v>
      </c>
      <c r="R3372" t="s">
        <v>211</v>
      </c>
      <c r="S3372" t="s">
        <v>100</v>
      </c>
      <c r="T3372" t="s">
        <v>136</v>
      </c>
      <c r="U3372" t="s">
        <v>137</v>
      </c>
      <c r="V3372" t="s">
        <v>71</v>
      </c>
      <c r="W3372" t="s">
        <v>80</v>
      </c>
      <c r="X3372" t="s">
        <v>62</v>
      </c>
      <c r="Y3372" t="s">
        <v>63</v>
      </c>
      <c r="AD3372">
        <v>456.13</v>
      </c>
      <c r="AE3372">
        <v>556.26</v>
      </c>
      <c r="AF3372">
        <v>20</v>
      </c>
      <c r="AG3372" t="b">
        <v>1</v>
      </c>
      <c r="AH3372">
        <v>508.12</v>
      </c>
      <c r="AI3372">
        <f t="shared" si="52"/>
        <v>9411.7614372572789</v>
      </c>
      <c r="AJ3372">
        <v>3</v>
      </c>
      <c r="AK3372" t="b">
        <v>0</v>
      </c>
      <c r="AL3372" t="b">
        <v>0</v>
      </c>
      <c r="AM3372" t="s">
        <v>576</v>
      </c>
      <c r="AN3372" s="1">
        <v>38888</v>
      </c>
      <c r="AO3372" s="1">
        <v>38978</v>
      </c>
      <c r="AP3372" s="1">
        <v>39020</v>
      </c>
      <c r="AQ3372" s="1">
        <v>39133</v>
      </c>
    </row>
    <row r="3373" spans="1:43">
      <c r="A3373" t="s">
        <v>6190</v>
      </c>
      <c r="C3373" t="s">
        <v>73</v>
      </c>
      <c r="D3373" t="s">
        <v>74</v>
      </c>
      <c r="E3373">
        <v>10467</v>
      </c>
      <c r="F3373" t="s">
        <v>75</v>
      </c>
      <c r="G3373" t="s">
        <v>331</v>
      </c>
      <c r="H3373" t="s">
        <v>73</v>
      </c>
      <c r="I3373" t="b">
        <v>0</v>
      </c>
      <c r="J3373" t="b">
        <v>0</v>
      </c>
      <c r="K3373" t="b">
        <v>0</v>
      </c>
      <c r="L3373" t="b">
        <v>0</v>
      </c>
      <c r="M3373" t="b">
        <v>0</v>
      </c>
      <c r="N3373" t="b">
        <v>0</v>
      </c>
      <c r="O3373" t="s">
        <v>77</v>
      </c>
      <c r="P3373" t="b">
        <v>0</v>
      </c>
      <c r="Q3373" t="b">
        <v>1</v>
      </c>
      <c r="R3373" t="s">
        <v>211</v>
      </c>
      <c r="S3373" t="s">
        <v>100</v>
      </c>
      <c r="T3373" t="s">
        <v>211</v>
      </c>
      <c r="U3373" t="s">
        <v>100</v>
      </c>
      <c r="V3373" t="s">
        <v>71</v>
      </c>
      <c r="W3373" t="s">
        <v>80</v>
      </c>
      <c r="X3373" t="s">
        <v>62</v>
      </c>
      <c r="Y3373" t="s">
        <v>81</v>
      </c>
      <c r="Z3373">
        <v>36.9</v>
      </c>
      <c r="AA3373">
        <v>0</v>
      </c>
      <c r="AB3373">
        <v>9.2200000000000006</v>
      </c>
      <c r="AC3373">
        <v>17</v>
      </c>
      <c r="AD3373">
        <v>432</v>
      </c>
      <c r="AE3373">
        <v>526.83000000000004</v>
      </c>
      <c r="AF3373">
        <v>17</v>
      </c>
      <c r="AG3373" t="b">
        <v>1</v>
      </c>
      <c r="AH3373">
        <v>508.23</v>
      </c>
      <c r="AI3373">
        <f t="shared" si="52"/>
        <v>9433.116668554334</v>
      </c>
      <c r="AJ3373">
        <v>6</v>
      </c>
      <c r="AK3373" t="b">
        <v>1</v>
      </c>
      <c r="AL3373" t="b">
        <v>0</v>
      </c>
      <c r="AM3373" t="s">
        <v>576</v>
      </c>
      <c r="AN3373" s="1">
        <v>39775</v>
      </c>
      <c r="AO3373" s="1">
        <v>39898</v>
      </c>
      <c r="AP3373" s="1">
        <v>39924</v>
      </c>
      <c r="AQ3373" s="1">
        <v>39927</v>
      </c>
    </row>
    <row r="3374" spans="1:43">
      <c r="A3374" t="s">
        <v>6191</v>
      </c>
      <c r="B3374">
        <v>61575011200</v>
      </c>
      <c r="C3374" t="s">
        <v>6192</v>
      </c>
      <c r="D3374" t="s">
        <v>128</v>
      </c>
      <c r="E3374">
        <v>95652</v>
      </c>
      <c r="F3374" t="s">
        <v>54</v>
      </c>
      <c r="G3374" t="s">
        <v>3167</v>
      </c>
      <c r="H3374" t="s">
        <v>303</v>
      </c>
      <c r="I3374" t="b">
        <v>1</v>
      </c>
      <c r="J3374" t="b">
        <v>0</v>
      </c>
      <c r="K3374" t="b">
        <v>0</v>
      </c>
      <c r="L3374" t="b">
        <v>0</v>
      </c>
      <c r="M3374" t="b">
        <v>0</v>
      </c>
      <c r="N3374" t="b">
        <v>0</v>
      </c>
      <c r="O3374" t="s">
        <v>57</v>
      </c>
      <c r="P3374" t="b">
        <v>0</v>
      </c>
      <c r="Q3374" t="b">
        <v>0</v>
      </c>
      <c r="R3374" t="s">
        <v>119</v>
      </c>
      <c r="S3374" t="s">
        <v>59</v>
      </c>
      <c r="T3374" t="s">
        <v>101</v>
      </c>
      <c r="U3374" t="s">
        <v>95</v>
      </c>
      <c r="V3374" t="s">
        <v>60</v>
      </c>
      <c r="W3374" t="s">
        <v>61</v>
      </c>
      <c r="X3374" t="s">
        <v>62</v>
      </c>
      <c r="Y3374" t="s">
        <v>63</v>
      </c>
      <c r="Z3374">
        <v>34.659999999999997</v>
      </c>
      <c r="AA3374">
        <v>25.13</v>
      </c>
      <c r="AB3374">
        <v>8.67</v>
      </c>
      <c r="AC3374">
        <v>17</v>
      </c>
      <c r="AD3374">
        <v>432</v>
      </c>
      <c r="AE3374">
        <v>526.83000000000004</v>
      </c>
      <c r="AF3374">
        <v>20</v>
      </c>
      <c r="AG3374" t="b">
        <v>1</v>
      </c>
      <c r="AH3374">
        <v>508.24</v>
      </c>
      <c r="AI3374">
        <f t="shared" si="52"/>
        <v>9435.0592532177016</v>
      </c>
      <c r="AJ3374">
        <v>1</v>
      </c>
      <c r="AK3374" t="b">
        <v>0</v>
      </c>
      <c r="AL3374" t="b">
        <v>0</v>
      </c>
      <c r="AM3374" t="s">
        <v>576</v>
      </c>
      <c r="AN3374" s="1">
        <v>39388</v>
      </c>
      <c r="AO3374" s="1">
        <v>39402</v>
      </c>
      <c r="AP3374" s="1">
        <v>39524</v>
      </c>
      <c r="AQ3374" s="1">
        <v>39622</v>
      </c>
    </row>
    <row r="3375" spans="1:43">
      <c r="A3375" t="s">
        <v>6193</v>
      </c>
      <c r="B3375">
        <v>482034002009</v>
      </c>
      <c r="C3375" t="s">
        <v>318</v>
      </c>
      <c r="D3375" t="s">
        <v>248</v>
      </c>
      <c r="E3375">
        <v>75042</v>
      </c>
      <c r="F3375" t="s">
        <v>54</v>
      </c>
      <c r="G3375" t="s">
        <v>319</v>
      </c>
      <c r="H3375" t="s">
        <v>320</v>
      </c>
      <c r="I3375" t="b">
        <v>0</v>
      </c>
      <c r="J3375" t="b">
        <v>0</v>
      </c>
      <c r="K3375" t="b">
        <v>0</v>
      </c>
      <c r="L3375" t="b">
        <v>0</v>
      </c>
      <c r="M3375" t="b">
        <v>0</v>
      </c>
      <c r="N3375" t="b">
        <v>0</v>
      </c>
      <c r="O3375" t="s">
        <v>57</v>
      </c>
      <c r="P3375" t="b">
        <v>0</v>
      </c>
      <c r="Q3375" t="b">
        <v>0</v>
      </c>
      <c r="R3375" t="s">
        <v>267</v>
      </c>
      <c r="S3375" t="s">
        <v>95</v>
      </c>
      <c r="V3375" t="s">
        <v>71</v>
      </c>
      <c r="W3375" t="s">
        <v>61</v>
      </c>
      <c r="X3375" t="s">
        <v>62</v>
      </c>
      <c r="Y3375" t="s">
        <v>81</v>
      </c>
      <c r="Z3375">
        <v>34</v>
      </c>
      <c r="AA3375">
        <v>0</v>
      </c>
      <c r="AB3375">
        <v>8.5</v>
      </c>
      <c r="AC3375">
        <v>17</v>
      </c>
      <c r="AD3375">
        <v>399.45</v>
      </c>
      <c r="AE3375">
        <v>487.13</v>
      </c>
      <c r="AF3375">
        <v>144</v>
      </c>
      <c r="AG3375" t="b">
        <v>1</v>
      </c>
      <c r="AH3375">
        <v>508.24</v>
      </c>
      <c r="AI3375">
        <f t="shared" si="52"/>
        <v>9435.0592532177016</v>
      </c>
      <c r="AJ3375">
        <v>1</v>
      </c>
      <c r="AK3375" t="b">
        <v>0</v>
      </c>
      <c r="AL3375" t="b">
        <v>0</v>
      </c>
      <c r="AM3375" t="s">
        <v>576</v>
      </c>
      <c r="AN3375" s="1">
        <v>39379</v>
      </c>
      <c r="AO3375" s="1">
        <v>39442</v>
      </c>
      <c r="AP3375" s="1">
        <v>39583</v>
      </c>
      <c r="AQ3375" s="1">
        <v>39501</v>
      </c>
    </row>
    <row r="3376" spans="1:43">
      <c r="A3376" t="s">
        <v>6194</v>
      </c>
      <c r="B3376">
        <v>240009001561</v>
      </c>
      <c r="C3376" t="s">
        <v>669</v>
      </c>
      <c r="D3376" t="s">
        <v>609</v>
      </c>
      <c r="E3376">
        <v>21206</v>
      </c>
      <c r="F3376" t="s">
        <v>75</v>
      </c>
      <c r="G3376" t="s">
        <v>670</v>
      </c>
      <c r="H3376" t="s">
        <v>671</v>
      </c>
      <c r="I3376" t="b">
        <v>0</v>
      </c>
      <c r="J3376" t="b">
        <v>0</v>
      </c>
      <c r="K3376" t="b">
        <v>0</v>
      </c>
      <c r="L3376" t="b">
        <v>0</v>
      </c>
      <c r="M3376" t="b">
        <v>0</v>
      </c>
      <c r="N3376" t="b">
        <v>0</v>
      </c>
      <c r="O3376" t="s">
        <v>77</v>
      </c>
      <c r="P3376" t="b">
        <v>0</v>
      </c>
      <c r="Q3376" t="b">
        <v>0</v>
      </c>
      <c r="R3376" t="s">
        <v>119</v>
      </c>
      <c r="S3376" t="s">
        <v>59</v>
      </c>
      <c r="V3376" t="s">
        <v>71</v>
      </c>
      <c r="W3376" t="s">
        <v>80</v>
      </c>
      <c r="X3376" t="s">
        <v>436</v>
      </c>
      <c r="Y3376" t="s">
        <v>88</v>
      </c>
      <c r="Z3376">
        <v>35</v>
      </c>
      <c r="AA3376">
        <v>17.5</v>
      </c>
      <c r="AB3376">
        <v>5.25</v>
      </c>
      <c r="AC3376">
        <v>9</v>
      </c>
      <c r="AD3376">
        <v>417</v>
      </c>
      <c r="AE3376">
        <v>508.54</v>
      </c>
      <c r="AF3376">
        <v>120</v>
      </c>
      <c r="AG3376" t="b">
        <v>1</v>
      </c>
      <c r="AH3376">
        <v>508.54</v>
      </c>
      <c r="AI3376">
        <f t="shared" si="52"/>
        <v>9493.4297931187575</v>
      </c>
      <c r="AJ3376">
        <v>1</v>
      </c>
      <c r="AK3376" t="b">
        <v>0</v>
      </c>
      <c r="AL3376" t="b">
        <v>0</v>
      </c>
      <c r="AM3376" t="s">
        <v>576</v>
      </c>
      <c r="AN3376" s="1">
        <v>39983</v>
      </c>
      <c r="AO3376" s="1">
        <v>40131</v>
      </c>
      <c r="AQ3376" s="1">
        <v>40133</v>
      </c>
    </row>
    <row r="3377" spans="1:43">
      <c r="A3377" t="s">
        <v>6195</v>
      </c>
      <c r="B3377">
        <v>120018000256</v>
      </c>
      <c r="C3377" t="s">
        <v>6196</v>
      </c>
      <c r="D3377" t="s">
        <v>257</v>
      </c>
      <c r="E3377">
        <v>33024</v>
      </c>
      <c r="F3377" t="s">
        <v>54</v>
      </c>
      <c r="G3377" t="s">
        <v>1461</v>
      </c>
      <c r="H3377" t="s">
        <v>1462</v>
      </c>
      <c r="I3377" t="b">
        <v>0</v>
      </c>
      <c r="J3377" t="b">
        <v>0</v>
      </c>
      <c r="K3377" t="b">
        <v>0</v>
      </c>
      <c r="L3377" t="b">
        <v>0</v>
      </c>
      <c r="M3377" t="b">
        <v>0</v>
      </c>
      <c r="N3377" t="b">
        <v>0</v>
      </c>
      <c r="O3377" t="s">
        <v>57</v>
      </c>
      <c r="P3377" t="b">
        <v>0</v>
      </c>
      <c r="Q3377" t="b">
        <v>0</v>
      </c>
      <c r="R3377" t="s">
        <v>58</v>
      </c>
      <c r="S3377" t="s">
        <v>59</v>
      </c>
      <c r="V3377" t="s">
        <v>60</v>
      </c>
      <c r="W3377" t="s">
        <v>114</v>
      </c>
      <c r="X3377" t="s">
        <v>62</v>
      </c>
      <c r="Y3377" t="s">
        <v>151</v>
      </c>
      <c r="Z3377">
        <v>0</v>
      </c>
      <c r="AA3377">
        <v>0</v>
      </c>
      <c r="AB3377">
        <v>5.87</v>
      </c>
      <c r="AC3377">
        <v>35</v>
      </c>
      <c r="AD3377">
        <v>432.45</v>
      </c>
      <c r="AE3377">
        <v>508.76</v>
      </c>
      <c r="AF3377">
        <v>60</v>
      </c>
      <c r="AG3377" t="b">
        <v>0</v>
      </c>
      <c r="AH3377">
        <v>508.76</v>
      </c>
      <c r="AI3377">
        <f t="shared" si="52"/>
        <v>9536.3492557128575</v>
      </c>
      <c r="AJ3377">
        <v>6</v>
      </c>
      <c r="AK3377" t="b">
        <v>0</v>
      </c>
      <c r="AL3377" t="b">
        <v>0</v>
      </c>
      <c r="AM3377" t="s">
        <v>576</v>
      </c>
      <c r="AN3377" s="1">
        <v>40543</v>
      </c>
      <c r="AO3377" s="1">
        <v>40582</v>
      </c>
      <c r="AQ3377" s="1">
        <v>40693</v>
      </c>
    </row>
    <row r="3378" spans="1:43">
      <c r="A3378" t="s">
        <v>6197</v>
      </c>
      <c r="C3378" t="s">
        <v>330</v>
      </c>
      <c r="D3378" t="s">
        <v>74</v>
      </c>
      <c r="E3378">
        <v>10029</v>
      </c>
      <c r="F3378" t="s">
        <v>75</v>
      </c>
      <c r="G3378" t="s">
        <v>117</v>
      </c>
      <c r="H3378" t="s">
        <v>332</v>
      </c>
      <c r="I3378" t="b">
        <v>0</v>
      </c>
      <c r="J3378" t="b">
        <v>0</v>
      </c>
      <c r="K3378" t="b">
        <v>0</v>
      </c>
      <c r="L3378" t="b">
        <v>0</v>
      </c>
      <c r="M3378" t="b">
        <v>0</v>
      </c>
      <c r="N3378" t="b">
        <v>0</v>
      </c>
      <c r="O3378" t="s">
        <v>57</v>
      </c>
      <c r="P3378" t="b">
        <v>0</v>
      </c>
      <c r="Q3378" t="b">
        <v>0</v>
      </c>
      <c r="R3378" t="s">
        <v>101</v>
      </c>
      <c r="S3378" t="s">
        <v>95</v>
      </c>
      <c r="V3378" t="s">
        <v>71</v>
      </c>
      <c r="W3378" t="s">
        <v>61</v>
      </c>
      <c r="X3378" t="s">
        <v>62</v>
      </c>
      <c r="Y3378" t="s">
        <v>63</v>
      </c>
      <c r="AD3378">
        <v>432.55</v>
      </c>
      <c r="AE3378">
        <v>527.5</v>
      </c>
      <c r="AF3378">
        <v>26</v>
      </c>
      <c r="AG3378" t="b">
        <v>1</v>
      </c>
      <c r="AH3378">
        <v>508.85</v>
      </c>
      <c r="AI3378">
        <f t="shared" si="52"/>
        <v>9553.9351176831806</v>
      </c>
      <c r="AJ3378">
        <v>1</v>
      </c>
      <c r="AK3378" t="b">
        <v>0</v>
      </c>
      <c r="AL3378" t="b">
        <v>0</v>
      </c>
      <c r="AM3378" t="s">
        <v>576</v>
      </c>
      <c r="AN3378" s="1">
        <v>39091</v>
      </c>
      <c r="AO3378" s="1">
        <v>39141</v>
      </c>
      <c r="AP3378" s="1">
        <v>39203</v>
      </c>
      <c r="AQ3378" s="1">
        <v>39334</v>
      </c>
    </row>
    <row r="3379" spans="1:43">
      <c r="A3379" t="s">
        <v>6198</v>
      </c>
      <c r="B3379">
        <v>110003000407</v>
      </c>
      <c r="C3379" t="s">
        <v>150</v>
      </c>
      <c r="D3379" t="s">
        <v>587</v>
      </c>
      <c r="E3379">
        <v>20002</v>
      </c>
      <c r="F3379" t="s">
        <v>75</v>
      </c>
      <c r="G3379" t="s">
        <v>588</v>
      </c>
      <c r="H3379" t="s">
        <v>589</v>
      </c>
      <c r="I3379" t="b">
        <v>0</v>
      </c>
      <c r="J3379" t="b">
        <v>0</v>
      </c>
      <c r="K3379" t="b">
        <v>0</v>
      </c>
      <c r="L3379" t="b">
        <v>0</v>
      </c>
      <c r="M3379" t="b">
        <v>0</v>
      </c>
      <c r="N3379" t="b">
        <v>0</v>
      </c>
      <c r="O3379" t="s">
        <v>77</v>
      </c>
      <c r="P3379" t="b">
        <v>0</v>
      </c>
      <c r="Q3379" t="b">
        <v>0</v>
      </c>
      <c r="R3379" t="s">
        <v>58</v>
      </c>
      <c r="S3379" t="s">
        <v>59</v>
      </c>
      <c r="V3379" t="s">
        <v>60</v>
      </c>
      <c r="W3379" t="s">
        <v>114</v>
      </c>
      <c r="X3379" t="s">
        <v>62</v>
      </c>
      <c r="Y3379" t="s">
        <v>88</v>
      </c>
      <c r="Z3379">
        <v>0</v>
      </c>
      <c r="AA3379">
        <v>0</v>
      </c>
      <c r="AB3379">
        <v>5.98</v>
      </c>
      <c r="AC3379">
        <v>35</v>
      </c>
      <c r="AD3379">
        <v>439.56</v>
      </c>
      <c r="AE3379">
        <v>517.13</v>
      </c>
      <c r="AF3379">
        <v>110</v>
      </c>
      <c r="AG3379" t="b">
        <v>1</v>
      </c>
      <c r="AH3379">
        <v>509.19</v>
      </c>
      <c r="AI3379">
        <f t="shared" si="52"/>
        <v>9620.5167962377036</v>
      </c>
      <c r="AJ3379">
        <v>14</v>
      </c>
      <c r="AK3379" t="b">
        <v>0</v>
      </c>
      <c r="AL3379" t="b">
        <v>0</v>
      </c>
      <c r="AM3379" t="s">
        <v>576</v>
      </c>
      <c r="AN3379" s="1">
        <v>40439</v>
      </c>
      <c r="AO3379" s="1">
        <v>40457</v>
      </c>
      <c r="AP3379" s="1">
        <v>40519</v>
      </c>
      <c r="AQ3379" s="1">
        <v>40483</v>
      </c>
    </row>
    <row r="3380" spans="1:43">
      <c r="A3380" t="s">
        <v>6199</v>
      </c>
      <c r="B3380">
        <v>450228000481</v>
      </c>
      <c r="C3380" t="s">
        <v>501</v>
      </c>
      <c r="D3380" t="s">
        <v>196</v>
      </c>
      <c r="E3380">
        <v>29440</v>
      </c>
      <c r="F3380" t="s">
        <v>68</v>
      </c>
      <c r="G3380" t="s">
        <v>502</v>
      </c>
      <c r="H3380" t="s">
        <v>501</v>
      </c>
      <c r="I3380" t="b">
        <v>0</v>
      </c>
      <c r="J3380" t="b">
        <v>0</v>
      </c>
      <c r="K3380" t="b">
        <v>0</v>
      </c>
      <c r="L3380" t="b">
        <v>0</v>
      </c>
      <c r="M3380" t="b">
        <v>0</v>
      </c>
      <c r="N3380" t="b">
        <v>0</v>
      </c>
      <c r="O3380" t="s">
        <v>77</v>
      </c>
      <c r="P3380" t="b">
        <v>0</v>
      </c>
      <c r="Q3380" t="b">
        <v>0</v>
      </c>
      <c r="R3380" t="s">
        <v>58</v>
      </c>
      <c r="S3380" t="s">
        <v>59</v>
      </c>
      <c r="T3380" t="s">
        <v>119</v>
      </c>
      <c r="U3380" t="s">
        <v>59</v>
      </c>
      <c r="V3380" t="s">
        <v>60</v>
      </c>
      <c r="W3380" t="s">
        <v>114</v>
      </c>
      <c r="X3380" t="s">
        <v>62</v>
      </c>
      <c r="Y3380" t="s">
        <v>63</v>
      </c>
      <c r="AD3380">
        <v>442.8</v>
      </c>
      <c r="AE3380">
        <v>540</v>
      </c>
      <c r="AF3380">
        <v>18</v>
      </c>
      <c r="AG3380" t="b">
        <v>1</v>
      </c>
      <c r="AH3380">
        <v>509.22</v>
      </c>
      <c r="AI3380">
        <f t="shared" si="52"/>
        <v>9626.402750227815</v>
      </c>
      <c r="AJ3380">
        <v>1</v>
      </c>
      <c r="AK3380" t="b">
        <v>0</v>
      </c>
      <c r="AL3380" t="b">
        <v>0</v>
      </c>
      <c r="AM3380" t="s">
        <v>576</v>
      </c>
      <c r="AN3380" s="1">
        <v>38750</v>
      </c>
      <c r="AO3380" s="1">
        <v>38770</v>
      </c>
      <c r="AP3380" s="1">
        <v>38842</v>
      </c>
      <c r="AQ3380" s="1">
        <v>38992</v>
      </c>
    </row>
    <row r="3381" spans="1:43">
      <c r="A3381" t="s">
        <v>6200</v>
      </c>
      <c r="B3381">
        <v>210573001354</v>
      </c>
      <c r="C3381" t="s">
        <v>2700</v>
      </c>
      <c r="D3381" t="s">
        <v>310</v>
      </c>
      <c r="E3381">
        <v>42101</v>
      </c>
      <c r="F3381" t="s">
        <v>75</v>
      </c>
      <c r="G3381" t="s">
        <v>2701</v>
      </c>
      <c r="H3381" t="s">
        <v>2702</v>
      </c>
      <c r="I3381" t="b">
        <v>0</v>
      </c>
      <c r="J3381" t="b">
        <v>0</v>
      </c>
      <c r="K3381" t="b">
        <v>0</v>
      </c>
      <c r="L3381" t="b">
        <v>0</v>
      </c>
      <c r="M3381" t="b">
        <v>0</v>
      </c>
      <c r="N3381" t="b">
        <v>0</v>
      </c>
      <c r="O3381" t="s">
        <v>77</v>
      </c>
      <c r="P3381" t="b">
        <v>0</v>
      </c>
      <c r="Q3381" t="b">
        <v>0</v>
      </c>
      <c r="R3381" t="s">
        <v>119</v>
      </c>
      <c r="S3381" t="s">
        <v>59</v>
      </c>
      <c r="T3381" t="s">
        <v>58</v>
      </c>
      <c r="U3381" t="s">
        <v>59</v>
      </c>
      <c r="V3381" t="s">
        <v>60</v>
      </c>
      <c r="W3381" t="s">
        <v>114</v>
      </c>
      <c r="X3381" t="s">
        <v>62</v>
      </c>
      <c r="Y3381" t="s">
        <v>88</v>
      </c>
      <c r="Z3381">
        <v>35.119999999999997</v>
      </c>
      <c r="AA3381">
        <v>21.07</v>
      </c>
      <c r="AB3381">
        <v>8.7799999999999994</v>
      </c>
      <c r="AC3381">
        <v>17</v>
      </c>
      <c r="AD3381">
        <v>433</v>
      </c>
      <c r="AE3381">
        <v>528.04999999999995</v>
      </c>
      <c r="AF3381">
        <v>22</v>
      </c>
      <c r="AG3381" t="b">
        <v>1</v>
      </c>
      <c r="AH3381">
        <v>509.41</v>
      </c>
      <c r="AI3381">
        <f t="shared" si="52"/>
        <v>9663.7222588318164</v>
      </c>
      <c r="AJ3381">
        <v>2</v>
      </c>
      <c r="AK3381" t="b">
        <v>0</v>
      </c>
      <c r="AL3381" t="b">
        <v>0</v>
      </c>
      <c r="AM3381" t="s">
        <v>576</v>
      </c>
      <c r="AN3381" s="1">
        <v>39398</v>
      </c>
      <c r="AO3381" s="1">
        <v>39400</v>
      </c>
      <c r="AP3381" s="1">
        <v>39482</v>
      </c>
      <c r="AQ3381" s="1">
        <v>39638</v>
      </c>
    </row>
    <row r="3382" spans="1:43">
      <c r="A3382" t="s">
        <v>6201</v>
      </c>
      <c r="C3382" t="s">
        <v>523</v>
      </c>
      <c r="D3382" t="s">
        <v>368</v>
      </c>
      <c r="E3382">
        <v>46203</v>
      </c>
      <c r="F3382" t="s">
        <v>75</v>
      </c>
      <c r="G3382" t="s">
        <v>1177</v>
      </c>
      <c r="H3382" t="s">
        <v>525</v>
      </c>
      <c r="I3382" t="b">
        <v>0</v>
      </c>
      <c r="J3382" t="b">
        <v>0</v>
      </c>
      <c r="K3382" t="b">
        <v>0</v>
      </c>
      <c r="L3382" t="b">
        <v>0</v>
      </c>
      <c r="M3382" t="b">
        <v>0</v>
      </c>
      <c r="N3382" t="b">
        <v>0</v>
      </c>
      <c r="O3382" t="s">
        <v>77</v>
      </c>
      <c r="P3382" t="b">
        <v>0</v>
      </c>
      <c r="Q3382" t="b">
        <v>0</v>
      </c>
      <c r="R3382" t="s">
        <v>101</v>
      </c>
      <c r="S3382" t="s">
        <v>95</v>
      </c>
      <c r="T3382" t="s">
        <v>58</v>
      </c>
      <c r="U3382" t="s">
        <v>59</v>
      </c>
      <c r="V3382" t="s">
        <v>71</v>
      </c>
      <c r="W3382" t="s">
        <v>61</v>
      </c>
      <c r="X3382" t="s">
        <v>62</v>
      </c>
      <c r="Y3382" t="s">
        <v>63</v>
      </c>
      <c r="Z3382">
        <v>0</v>
      </c>
      <c r="AA3382">
        <v>0</v>
      </c>
      <c r="AB3382">
        <v>6.03</v>
      </c>
      <c r="AC3382">
        <v>35</v>
      </c>
      <c r="AD3382">
        <v>443.33</v>
      </c>
      <c r="AE3382">
        <v>509.57</v>
      </c>
      <c r="AF3382">
        <v>23</v>
      </c>
      <c r="AG3382" t="b">
        <v>1</v>
      </c>
      <c r="AH3382">
        <v>509.57</v>
      </c>
      <c r="AI3382">
        <f t="shared" si="52"/>
        <v>9695.2052134457044</v>
      </c>
      <c r="AJ3382">
        <v>2</v>
      </c>
      <c r="AK3382" t="b">
        <v>1</v>
      </c>
      <c r="AL3382" t="b">
        <v>0</v>
      </c>
      <c r="AM3382" t="s">
        <v>576</v>
      </c>
      <c r="AN3382" s="1">
        <v>40362</v>
      </c>
      <c r="AO3382" s="1">
        <v>40428</v>
      </c>
      <c r="AP3382" s="1">
        <v>40483</v>
      </c>
      <c r="AQ3382" s="1">
        <v>40511</v>
      </c>
    </row>
    <row r="3383" spans="1:43">
      <c r="A3383" t="s">
        <v>6202</v>
      </c>
      <c r="B3383">
        <v>484347011326</v>
      </c>
      <c r="C3383" t="s">
        <v>4770</v>
      </c>
      <c r="D3383" t="s">
        <v>248</v>
      </c>
      <c r="E3383">
        <v>75703</v>
      </c>
      <c r="F3383" t="s">
        <v>75</v>
      </c>
      <c r="G3383" t="s">
        <v>4771</v>
      </c>
      <c r="H3383" t="s">
        <v>3221</v>
      </c>
      <c r="I3383" t="b">
        <v>0</v>
      </c>
      <c r="J3383" t="b">
        <v>0</v>
      </c>
      <c r="K3383" t="b">
        <v>0</v>
      </c>
      <c r="L3383" t="b">
        <v>0</v>
      </c>
      <c r="M3383" t="b">
        <v>0</v>
      </c>
      <c r="N3383" t="b">
        <v>0</v>
      </c>
      <c r="O3383" t="s">
        <v>57</v>
      </c>
      <c r="P3383" t="b">
        <v>0</v>
      </c>
      <c r="Q3383" t="b">
        <v>0</v>
      </c>
      <c r="R3383" t="s">
        <v>101</v>
      </c>
      <c r="S3383" t="s">
        <v>95</v>
      </c>
      <c r="T3383" t="s">
        <v>58</v>
      </c>
      <c r="U3383" t="s">
        <v>59</v>
      </c>
      <c r="V3383" t="s">
        <v>71</v>
      </c>
      <c r="W3383" t="s">
        <v>1</v>
      </c>
      <c r="X3383" t="s">
        <v>107</v>
      </c>
      <c r="Y3383" t="s">
        <v>63</v>
      </c>
      <c r="Z3383">
        <v>36.869999999999997</v>
      </c>
      <c r="AA3383">
        <v>0</v>
      </c>
      <c r="AB3383">
        <v>5.53</v>
      </c>
      <c r="AC3383">
        <v>9</v>
      </c>
      <c r="AD3383">
        <v>420.16</v>
      </c>
      <c r="AE3383">
        <v>512.39</v>
      </c>
      <c r="AF3383">
        <v>22</v>
      </c>
      <c r="AG3383" t="b">
        <v>1</v>
      </c>
      <c r="AH3383">
        <v>510.16</v>
      </c>
      <c r="AI3383">
        <f t="shared" si="52"/>
        <v>9811.7411085844506</v>
      </c>
      <c r="AJ3383">
        <v>5</v>
      </c>
      <c r="AK3383" t="b">
        <v>0</v>
      </c>
      <c r="AL3383" t="b">
        <v>0</v>
      </c>
      <c r="AM3383" t="s">
        <v>576</v>
      </c>
      <c r="AN3383" s="1">
        <v>40065</v>
      </c>
      <c r="AO3383" s="1">
        <v>40165</v>
      </c>
      <c r="AP3383" s="1">
        <v>40269</v>
      </c>
      <c r="AQ3383" s="1">
        <v>40223</v>
      </c>
    </row>
    <row r="3384" spans="1:43">
      <c r="A3384" t="s">
        <v>6203</v>
      </c>
      <c r="B3384">
        <v>170993005798</v>
      </c>
      <c r="C3384" t="s">
        <v>181</v>
      </c>
      <c r="D3384" t="s">
        <v>182</v>
      </c>
      <c r="E3384">
        <v>60651</v>
      </c>
      <c r="F3384" t="s">
        <v>75</v>
      </c>
      <c r="G3384" t="s">
        <v>1680</v>
      </c>
      <c r="H3384" t="s">
        <v>184</v>
      </c>
      <c r="I3384" t="b">
        <v>1</v>
      </c>
      <c r="J3384" t="b">
        <v>0</v>
      </c>
      <c r="K3384" t="b">
        <v>0</v>
      </c>
      <c r="L3384" t="b">
        <v>0</v>
      </c>
      <c r="M3384" t="b">
        <v>0</v>
      </c>
      <c r="N3384" t="b">
        <v>0</v>
      </c>
      <c r="O3384" t="s">
        <v>77</v>
      </c>
      <c r="P3384" t="b">
        <v>0</v>
      </c>
      <c r="Q3384" t="b">
        <v>0</v>
      </c>
      <c r="R3384" t="s">
        <v>58</v>
      </c>
      <c r="S3384" t="s">
        <v>59</v>
      </c>
      <c r="T3384" t="s">
        <v>211</v>
      </c>
      <c r="U3384" t="s">
        <v>100</v>
      </c>
      <c r="V3384" t="s">
        <v>71</v>
      </c>
      <c r="W3384" t="s">
        <v>1</v>
      </c>
      <c r="X3384" t="s">
        <v>62</v>
      </c>
      <c r="Y3384" t="s">
        <v>63</v>
      </c>
      <c r="Z3384">
        <v>36.72</v>
      </c>
      <c r="AA3384">
        <v>0</v>
      </c>
      <c r="AB3384">
        <v>5.51</v>
      </c>
      <c r="AC3384">
        <v>9</v>
      </c>
      <c r="AD3384">
        <v>418.43</v>
      </c>
      <c r="AE3384">
        <v>510.28</v>
      </c>
      <c r="AF3384">
        <v>40</v>
      </c>
      <c r="AG3384" t="b">
        <v>1</v>
      </c>
      <c r="AH3384">
        <v>510.28</v>
      </c>
      <c r="AI3384">
        <f t="shared" si="52"/>
        <v>9835.5285245448631</v>
      </c>
      <c r="AJ3384">
        <v>5</v>
      </c>
      <c r="AK3384" t="b">
        <v>0</v>
      </c>
      <c r="AL3384" t="b">
        <v>0</v>
      </c>
      <c r="AM3384" t="s">
        <v>576</v>
      </c>
      <c r="AN3384" s="1">
        <v>40052</v>
      </c>
      <c r="AO3384" s="1">
        <v>40092</v>
      </c>
      <c r="AP3384" s="1">
        <v>40161</v>
      </c>
      <c r="AQ3384" s="1">
        <v>40211</v>
      </c>
    </row>
    <row r="3385" spans="1:43">
      <c r="A3385" t="s">
        <v>6204</v>
      </c>
      <c r="B3385">
        <v>402163001066</v>
      </c>
      <c r="C3385" t="s">
        <v>6205</v>
      </c>
      <c r="D3385" t="s">
        <v>53</v>
      </c>
      <c r="E3385">
        <v>73068</v>
      </c>
      <c r="F3385" t="s">
        <v>68</v>
      </c>
      <c r="G3385" t="s">
        <v>6206</v>
      </c>
      <c r="H3385" t="s">
        <v>592</v>
      </c>
      <c r="I3385" t="b">
        <v>0</v>
      </c>
      <c r="J3385" t="b">
        <v>0</v>
      </c>
      <c r="K3385" t="b">
        <v>0</v>
      </c>
      <c r="L3385" t="b">
        <v>0</v>
      </c>
      <c r="M3385" t="b">
        <v>0</v>
      </c>
      <c r="N3385" t="b">
        <v>0</v>
      </c>
      <c r="O3385" t="s">
        <v>57</v>
      </c>
      <c r="P3385" t="b">
        <v>0</v>
      </c>
      <c r="Q3385" t="b">
        <v>0</v>
      </c>
      <c r="R3385" t="s">
        <v>58</v>
      </c>
      <c r="S3385" t="s">
        <v>59</v>
      </c>
      <c r="T3385" t="s">
        <v>119</v>
      </c>
      <c r="U3385" t="s">
        <v>59</v>
      </c>
      <c r="V3385" t="s">
        <v>60</v>
      </c>
      <c r="W3385" t="s">
        <v>114</v>
      </c>
      <c r="X3385" t="s">
        <v>62</v>
      </c>
      <c r="Y3385" t="s">
        <v>81</v>
      </c>
      <c r="Z3385">
        <v>37.5</v>
      </c>
      <c r="AA3385">
        <v>16.88</v>
      </c>
      <c r="AB3385">
        <v>9.3800000000000008</v>
      </c>
      <c r="AC3385">
        <v>17</v>
      </c>
      <c r="AD3385">
        <v>456</v>
      </c>
      <c r="AE3385">
        <v>556.1</v>
      </c>
      <c r="AF3385">
        <v>25</v>
      </c>
      <c r="AG3385" t="b">
        <v>1</v>
      </c>
      <c r="AH3385">
        <v>510.34</v>
      </c>
      <c r="AI3385">
        <f t="shared" si="52"/>
        <v>9847.4330325250739</v>
      </c>
      <c r="AJ3385">
        <v>5</v>
      </c>
      <c r="AK3385" t="b">
        <v>0</v>
      </c>
      <c r="AL3385" t="b">
        <v>0</v>
      </c>
      <c r="AM3385" t="s">
        <v>576</v>
      </c>
      <c r="AN3385" s="1">
        <v>39434</v>
      </c>
      <c r="AO3385" s="1">
        <v>39574</v>
      </c>
      <c r="AP3385" s="1">
        <v>39701</v>
      </c>
      <c r="AQ3385" s="1">
        <v>39674</v>
      </c>
    </row>
    <row r="3386" spans="1:43">
      <c r="A3386" t="s">
        <v>6207</v>
      </c>
      <c r="B3386">
        <v>261200004910</v>
      </c>
      <c r="C3386" t="s">
        <v>174</v>
      </c>
      <c r="D3386" t="s">
        <v>91</v>
      </c>
      <c r="E3386">
        <v>48208</v>
      </c>
      <c r="F3386" t="s">
        <v>75</v>
      </c>
      <c r="G3386" t="s">
        <v>175</v>
      </c>
      <c r="H3386" t="s">
        <v>176</v>
      </c>
      <c r="I3386" t="b">
        <v>0</v>
      </c>
      <c r="J3386" t="b">
        <v>0</v>
      </c>
      <c r="K3386" t="b">
        <v>0</v>
      </c>
      <c r="L3386" t="b">
        <v>0</v>
      </c>
      <c r="M3386" t="b">
        <v>0</v>
      </c>
      <c r="N3386" t="b">
        <v>0</v>
      </c>
      <c r="O3386" t="s">
        <v>77</v>
      </c>
      <c r="P3386" t="b">
        <v>0</v>
      </c>
      <c r="Q3386" t="b">
        <v>0</v>
      </c>
      <c r="R3386" t="s">
        <v>104</v>
      </c>
      <c r="S3386" t="s">
        <v>95</v>
      </c>
      <c r="T3386" t="s">
        <v>171</v>
      </c>
      <c r="U3386" t="s">
        <v>79</v>
      </c>
      <c r="V3386" t="s">
        <v>71</v>
      </c>
      <c r="W3386" t="s">
        <v>80</v>
      </c>
      <c r="X3386" t="s">
        <v>62</v>
      </c>
      <c r="Y3386" t="s">
        <v>88</v>
      </c>
      <c r="Z3386">
        <v>3.6</v>
      </c>
      <c r="AA3386">
        <v>0</v>
      </c>
      <c r="AB3386">
        <v>6</v>
      </c>
      <c r="AC3386">
        <v>9</v>
      </c>
      <c r="AD3386">
        <v>418.54</v>
      </c>
      <c r="AE3386">
        <v>510.41</v>
      </c>
      <c r="AF3386">
        <v>20</v>
      </c>
      <c r="AG3386" t="b">
        <v>1</v>
      </c>
      <c r="AH3386">
        <v>510.41</v>
      </c>
      <c r="AI3386">
        <f t="shared" si="52"/>
        <v>9861.3307251686638</v>
      </c>
      <c r="AJ3386">
        <v>12</v>
      </c>
      <c r="AK3386" t="b">
        <v>0</v>
      </c>
      <c r="AL3386" t="b">
        <v>0</v>
      </c>
      <c r="AM3386" t="s">
        <v>576</v>
      </c>
      <c r="AN3386" s="1">
        <v>40293</v>
      </c>
      <c r="AO3386" s="1">
        <v>40338</v>
      </c>
      <c r="AQ3386" s="1">
        <v>40355</v>
      </c>
    </row>
    <row r="3387" spans="1:43">
      <c r="A3387" t="s">
        <v>6208</v>
      </c>
      <c r="B3387">
        <v>120105003980</v>
      </c>
      <c r="C3387" t="s">
        <v>3204</v>
      </c>
      <c r="D3387" t="s">
        <v>257</v>
      </c>
      <c r="E3387">
        <v>34748</v>
      </c>
      <c r="F3387" t="s">
        <v>54</v>
      </c>
      <c r="G3387" t="s">
        <v>468</v>
      </c>
      <c r="H3387" t="s">
        <v>469</v>
      </c>
      <c r="I3387" t="b">
        <v>0</v>
      </c>
      <c r="J3387" t="b">
        <v>0</v>
      </c>
      <c r="K3387" t="b">
        <v>0</v>
      </c>
      <c r="L3387" t="b">
        <v>0</v>
      </c>
      <c r="M3387" t="b">
        <v>0</v>
      </c>
      <c r="N3387" t="b">
        <v>0</v>
      </c>
      <c r="O3387" t="s">
        <v>77</v>
      </c>
      <c r="P3387" t="b">
        <v>0</v>
      </c>
      <c r="Q3387" t="b">
        <v>0</v>
      </c>
      <c r="R3387" t="s">
        <v>58</v>
      </c>
      <c r="S3387" t="s">
        <v>59</v>
      </c>
      <c r="V3387" t="s">
        <v>60</v>
      </c>
      <c r="W3387" t="s">
        <v>114</v>
      </c>
      <c r="X3387" t="s">
        <v>62</v>
      </c>
      <c r="Y3387" t="s">
        <v>63</v>
      </c>
      <c r="Z3387">
        <v>0</v>
      </c>
      <c r="AA3387">
        <v>0</v>
      </c>
      <c r="AB3387">
        <v>5.92</v>
      </c>
      <c r="AC3387">
        <v>35</v>
      </c>
      <c r="AD3387">
        <v>435.27</v>
      </c>
      <c r="AE3387">
        <v>512.08000000000004</v>
      </c>
      <c r="AF3387">
        <v>18</v>
      </c>
      <c r="AG3387" t="b">
        <v>1</v>
      </c>
      <c r="AH3387">
        <v>510.49</v>
      </c>
      <c r="AI3387">
        <f t="shared" si="52"/>
        <v>9877.2258024756084</v>
      </c>
      <c r="AJ3387">
        <v>18</v>
      </c>
      <c r="AK3387" t="b">
        <v>0</v>
      </c>
      <c r="AL3387" t="b">
        <v>0</v>
      </c>
      <c r="AM3387" t="s">
        <v>576</v>
      </c>
      <c r="AN3387" s="1">
        <v>40426</v>
      </c>
      <c r="AO3387" s="1">
        <v>40442</v>
      </c>
      <c r="AP3387" s="1">
        <v>40511</v>
      </c>
      <c r="AQ3387" s="1">
        <v>40575</v>
      </c>
    </row>
    <row r="3388" spans="1:43">
      <c r="A3388" t="s">
        <v>6209</v>
      </c>
      <c r="C3388" t="s">
        <v>73</v>
      </c>
      <c r="D3388" t="s">
        <v>74</v>
      </c>
      <c r="E3388">
        <v>10462</v>
      </c>
      <c r="F3388" t="s">
        <v>75</v>
      </c>
      <c r="G3388" t="s">
        <v>331</v>
      </c>
      <c r="H3388" t="s">
        <v>73</v>
      </c>
      <c r="I3388" t="b">
        <v>0</v>
      </c>
      <c r="J3388" t="b">
        <v>0</v>
      </c>
      <c r="K3388" t="b">
        <v>0</v>
      </c>
      <c r="L3388" t="b">
        <v>0</v>
      </c>
      <c r="M3388" t="b">
        <v>0</v>
      </c>
      <c r="N3388" t="b">
        <v>0</v>
      </c>
      <c r="O3388" t="s">
        <v>77</v>
      </c>
      <c r="P3388" t="b">
        <v>0</v>
      </c>
      <c r="Q3388" t="b">
        <v>1</v>
      </c>
      <c r="R3388" t="s">
        <v>113</v>
      </c>
      <c r="S3388" t="s">
        <v>113</v>
      </c>
      <c r="V3388" t="s">
        <v>60</v>
      </c>
      <c r="W3388" t="s">
        <v>61</v>
      </c>
      <c r="X3388" t="s">
        <v>62</v>
      </c>
      <c r="Y3388" t="s">
        <v>63</v>
      </c>
      <c r="Z3388">
        <v>38.4</v>
      </c>
      <c r="AA3388">
        <v>0</v>
      </c>
      <c r="AB3388">
        <v>9.6</v>
      </c>
      <c r="AC3388">
        <v>17</v>
      </c>
      <c r="AD3388">
        <v>449</v>
      </c>
      <c r="AE3388">
        <v>547.55999999999995</v>
      </c>
      <c r="AF3388">
        <v>12</v>
      </c>
      <c r="AG3388" t="b">
        <v>1</v>
      </c>
      <c r="AH3388">
        <v>510.58</v>
      </c>
      <c r="AI3388">
        <f t="shared" si="52"/>
        <v>9895.1230644459192</v>
      </c>
      <c r="AJ3388">
        <v>7</v>
      </c>
      <c r="AK3388" t="b">
        <v>1</v>
      </c>
      <c r="AL3388" t="b">
        <v>0</v>
      </c>
      <c r="AM3388" t="s">
        <v>576</v>
      </c>
      <c r="AN3388" s="1">
        <v>39669</v>
      </c>
      <c r="AO3388" s="1">
        <v>39812</v>
      </c>
      <c r="AP3388" s="1">
        <v>39891</v>
      </c>
      <c r="AQ3388" s="1">
        <v>39825</v>
      </c>
    </row>
    <row r="3389" spans="1:43">
      <c r="A3389" t="s">
        <v>6210</v>
      </c>
      <c r="B3389">
        <v>500282000073</v>
      </c>
      <c r="C3389" t="s">
        <v>3404</v>
      </c>
      <c r="D3389" t="s">
        <v>4908</v>
      </c>
      <c r="E3389">
        <v>5401</v>
      </c>
      <c r="F3389" t="s">
        <v>75</v>
      </c>
      <c r="G3389" t="s">
        <v>6211</v>
      </c>
      <c r="H3389" t="s">
        <v>6212</v>
      </c>
      <c r="I3389" t="b">
        <v>0</v>
      </c>
      <c r="J3389" t="b">
        <v>0</v>
      </c>
      <c r="K3389" t="b">
        <v>0</v>
      </c>
      <c r="L3389" t="b">
        <v>0</v>
      </c>
      <c r="M3389" t="b">
        <v>0</v>
      </c>
      <c r="N3389" t="b">
        <v>0</v>
      </c>
      <c r="O3389" t="s">
        <v>77</v>
      </c>
      <c r="P3389" t="b">
        <v>1</v>
      </c>
      <c r="Q3389" t="b">
        <v>0</v>
      </c>
      <c r="R3389" t="s">
        <v>58</v>
      </c>
      <c r="S3389" t="s">
        <v>59</v>
      </c>
      <c r="T3389" t="s">
        <v>230</v>
      </c>
      <c r="U3389" t="s">
        <v>59</v>
      </c>
      <c r="V3389" t="s">
        <v>60</v>
      </c>
      <c r="W3389" t="s">
        <v>114</v>
      </c>
      <c r="X3389" t="s">
        <v>62</v>
      </c>
      <c r="Y3389" t="s">
        <v>63</v>
      </c>
      <c r="Z3389">
        <v>38.97</v>
      </c>
      <c r="AA3389">
        <v>0</v>
      </c>
      <c r="AB3389">
        <v>9.74</v>
      </c>
      <c r="AC3389">
        <v>17</v>
      </c>
      <c r="AD3389">
        <v>455</v>
      </c>
      <c r="AE3389">
        <v>554.88</v>
      </c>
      <c r="AF3389">
        <v>20</v>
      </c>
      <c r="AG3389" t="b">
        <v>1</v>
      </c>
      <c r="AH3389">
        <v>510.59</v>
      </c>
      <c r="AI3389">
        <f t="shared" si="52"/>
        <v>9897.1126491092855</v>
      </c>
      <c r="AJ3389">
        <v>13</v>
      </c>
      <c r="AK3389" t="b">
        <v>0</v>
      </c>
      <c r="AL3389" t="b">
        <v>0</v>
      </c>
      <c r="AM3389" t="s">
        <v>576</v>
      </c>
      <c r="AN3389" s="1">
        <v>39845</v>
      </c>
      <c r="AO3389" s="1">
        <v>39965</v>
      </c>
      <c r="AP3389" s="1">
        <v>40142</v>
      </c>
      <c r="AQ3389" s="1">
        <v>39988</v>
      </c>
    </row>
    <row r="3390" spans="1:43">
      <c r="A3390" t="s">
        <v>6213</v>
      </c>
      <c r="B3390">
        <v>360008604808</v>
      </c>
      <c r="C3390" t="s">
        <v>73</v>
      </c>
      <c r="D3390" t="s">
        <v>74</v>
      </c>
      <c r="E3390">
        <v>10453</v>
      </c>
      <c r="F3390" t="s">
        <v>75</v>
      </c>
      <c r="G3390" t="s">
        <v>486</v>
      </c>
      <c r="H3390" t="s">
        <v>73</v>
      </c>
      <c r="I3390" t="b">
        <v>0</v>
      </c>
      <c r="J3390" t="b">
        <v>0</v>
      </c>
      <c r="K3390" t="b">
        <v>0</v>
      </c>
      <c r="L3390" t="b">
        <v>0</v>
      </c>
      <c r="M3390" t="b">
        <v>0</v>
      </c>
      <c r="N3390" t="b">
        <v>0</v>
      </c>
      <c r="O3390" t="s">
        <v>77</v>
      </c>
      <c r="P3390" t="b">
        <v>0</v>
      </c>
      <c r="Q3390" t="b">
        <v>1</v>
      </c>
      <c r="R3390" t="s">
        <v>58</v>
      </c>
      <c r="S3390" t="s">
        <v>59</v>
      </c>
      <c r="V3390" t="s">
        <v>71</v>
      </c>
      <c r="W3390" t="s">
        <v>80</v>
      </c>
      <c r="X3390" t="s">
        <v>62</v>
      </c>
      <c r="Y3390" t="s">
        <v>63</v>
      </c>
      <c r="Z3390">
        <v>37.1</v>
      </c>
      <c r="AA3390">
        <v>0</v>
      </c>
      <c r="AB3390">
        <v>9.27</v>
      </c>
      <c r="AC3390">
        <v>17</v>
      </c>
      <c r="AD3390">
        <v>434</v>
      </c>
      <c r="AE3390">
        <v>529.27</v>
      </c>
      <c r="AF3390">
        <v>23</v>
      </c>
      <c r="AG3390" t="b">
        <v>1</v>
      </c>
      <c r="AH3390">
        <v>510.59</v>
      </c>
      <c r="AI3390">
        <f t="shared" si="52"/>
        <v>9897.1126491092855</v>
      </c>
      <c r="AJ3390">
        <v>15</v>
      </c>
      <c r="AK3390" t="b">
        <v>0</v>
      </c>
      <c r="AL3390" t="b">
        <v>0</v>
      </c>
      <c r="AM3390" t="s">
        <v>576</v>
      </c>
      <c r="AN3390" s="1">
        <v>39746</v>
      </c>
      <c r="AO3390" s="1">
        <v>39761</v>
      </c>
      <c r="AP3390" s="1">
        <v>39855</v>
      </c>
      <c r="AQ3390" s="1">
        <v>39899</v>
      </c>
    </row>
    <row r="3391" spans="1:43">
      <c r="A3391" t="s">
        <v>6214</v>
      </c>
      <c r="B3391">
        <v>120039001478</v>
      </c>
      <c r="C3391" t="s">
        <v>967</v>
      </c>
      <c r="D3391" t="s">
        <v>257</v>
      </c>
      <c r="E3391">
        <v>33147</v>
      </c>
      <c r="F3391" t="s">
        <v>54</v>
      </c>
      <c r="G3391" t="s">
        <v>968</v>
      </c>
      <c r="H3391" t="s">
        <v>969</v>
      </c>
      <c r="I3391" t="b">
        <v>0</v>
      </c>
      <c r="J3391" t="b">
        <v>0</v>
      </c>
      <c r="K3391" t="b">
        <v>0</v>
      </c>
      <c r="L3391" t="b">
        <v>0</v>
      </c>
      <c r="M3391" t="b">
        <v>0</v>
      </c>
      <c r="N3391" t="b">
        <v>0</v>
      </c>
      <c r="O3391" t="s">
        <v>77</v>
      </c>
      <c r="P3391" t="b">
        <v>1</v>
      </c>
      <c r="Q3391" t="b">
        <v>0</v>
      </c>
      <c r="R3391" t="s">
        <v>267</v>
      </c>
      <c r="S3391" t="s">
        <v>95</v>
      </c>
      <c r="V3391" t="s">
        <v>60</v>
      </c>
      <c r="W3391" t="s">
        <v>80</v>
      </c>
      <c r="X3391" t="s">
        <v>62</v>
      </c>
      <c r="Y3391" t="s">
        <v>88</v>
      </c>
      <c r="Z3391">
        <v>37.08</v>
      </c>
      <c r="AA3391">
        <v>0</v>
      </c>
      <c r="AB3391">
        <v>9.27</v>
      </c>
      <c r="AC3391">
        <v>17</v>
      </c>
      <c r="AD3391">
        <v>434</v>
      </c>
      <c r="AE3391">
        <v>529.27</v>
      </c>
      <c r="AF3391">
        <v>200</v>
      </c>
      <c r="AG3391" t="b">
        <v>1</v>
      </c>
      <c r="AH3391">
        <v>510.59</v>
      </c>
      <c r="AI3391">
        <f t="shared" si="52"/>
        <v>9897.1126491092855</v>
      </c>
      <c r="AJ3391">
        <v>2</v>
      </c>
      <c r="AK3391" t="b">
        <v>0</v>
      </c>
      <c r="AL3391" t="b">
        <v>0</v>
      </c>
      <c r="AM3391" t="s">
        <v>576</v>
      </c>
      <c r="AN3391" s="1">
        <v>39683</v>
      </c>
      <c r="AO3391" s="1">
        <v>39722</v>
      </c>
      <c r="AP3391" s="1">
        <v>39839</v>
      </c>
      <c r="AQ3391" s="1">
        <v>39839</v>
      </c>
    </row>
    <row r="3392" spans="1:43">
      <c r="A3392" t="s">
        <v>6215</v>
      </c>
      <c r="B3392">
        <v>482658005531</v>
      </c>
      <c r="C3392" t="s">
        <v>6216</v>
      </c>
      <c r="D3392" t="s">
        <v>248</v>
      </c>
      <c r="E3392">
        <v>77471</v>
      </c>
      <c r="F3392" t="s">
        <v>54</v>
      </c>
      <c r="G3392" t="s">
        <v>434</v>
      </c>
      <c r="H3392" t="s">
        <v>435</v>
      </c>
      <c r="I3392" t="b">
        <v>0</v>
      </c>
      <c r="J3392" t="b">
        <v>0</v>
      </c>
      <c r="K3392" t="b">
        <v>0</v>
      </c>
      <c r="L3392" t="b">
        <v>0</v>
      </c>
      <c r="M3392" t="b">
        <v>0</v>
      </c>
      <c r="N3392" t="b">
        <v>0</v>
      </c>
      <c r="O3392" t="s">
        <v>57</v>
      </c>
      <c r="P3392" t="b">
        <v>0</v>
      </c>
      <c r="Q3392" t="b">
        <v>0</v>
      </c>
      <c r="R3392" t="s">
        <v>94</v>
      </c>
      <c r="S3392" t="s">
        <v>95</v>
      </c>
      <c r="T3392" t="s">
        <v>101</v>
      </c>
      <c r="U3392" t="s">
        <v>95</v>
      </c>
      <c r="V3392" t="s">
        <v>71</v>
      </c>
      <c r="W3392" t="s">
        <v>61</v>
      </c>
      <c r="X3392" t="s">
        <v>62</v>
      </c>
      <c r="Y3392" t="s">
        <v>151</v>
      </c>
      <c r="Z3392">
        <v>37.049999999999997</v>
      </c>
      <c r="AA3392">
        <v>0</v>
      </c>
      <c r="AB3392">
        <v>9.26</v>
      </c>
      <c r="AC3392">
        <v>17</v>
      </c>
      <c r="AD3392">
        <v>434</v>
      </c>
      <c r="AE3392">
        <v>529.27</v>
      </c>
      <c r="AF3392">
        <v>160</v>
      </c>
      <c r="AG3392" t="b">
        <v>1</v>
      </c>
      <c r="AH3392">
        <v>510.59</v>
      </c>
      <c r="AI3392">
        <f t="shared" si="52"/>
        <v>9897.1126491092855</v>
      </c>
      <c r="AJ3392">
        <v>1</v>
      </c>
      <c r="AK3392" t="b">
        <v>0</v>
      </c>
      <c r="AL3392" t="b">
        <v>0</v>
      </c>
      <c r="AM3392" t="s">
        <v>576</v>
      </c>
      <c r="AN3392" s="1">
        <v>39478</v>
      </c>
      <c r="AO3392" s="1">
        <v>39600</v>
      </c>
      <c r="AP3392" s="1">
        <v>39920</v>
      </c>
      <c r="AQ3392" s="1">
        <v>39601</v>
      </c>
    </row>
    <row r="3393" spans="1:43">
      <c r="A3393" t="s">
        <v>6217</v>
      </c>
      <c r="B3393">
        <v>510198000870</v>
      </c>
      <c r="C3393" t="s">
        <v>6218</v>
      </c>
      <c r="D3393" t="s">
        <v>364</v>
      </c>
      <c r="E3393">
        <v>23860</v>
      </c>
      <c r="F3393" t="s">
        <v>54</v>
      </c>
      <c r="G3393" t="s">
        <v>6219</v>
      </c>
      <c r="H3393" t="s">
        <v>6220</v>
      </c>
      <c r="I3393" t="b">
        <v>0</v>
      </c>
      <c r="J3393" t="b">
        <v>0</v>
      </c>
      <c r="K3393" t="b">
        <v>0</v>
      </c>
      <c r="L3393" t="b">
        <v>0</v>
      </c>
      <c r="M3393" t="b">
        <v>0</v>
      </c>
      <c r="N3393" t="b">
        <v>0</v>
      </c>
      <c r="O3393" t="s">
        <v>57</v>
      </c>
      <c r="P3393" t="b">
        <v>1</v>
      </c>
      <c r="Q3393" t="b">
        <v>0</v>
      </c>
      <c r="R3393" t="s">
        <v>267</v>
      </c>
      <c r="S3393" t="s">
        <v>95</v>
      </c>
      <c r="T3393" t="s">
        <v>101</v>
      </c>
      <c r="U3393" t="s">
        <v>95</v>
      </c>
      <c r="V3393" t="s">
        <v>60</v>
      </c>
      <c r="W3393" t="s">
        <v>61</v>
      </c>
      <c r="X3393" t="s">
        <v>62</v>
      </c>
      <c r="Y3393" t="s">
        <v>81</v>
      </c>
      <c r="Z3393">
        <v>38.39</v>
      </c>
      <c r="AA3393">
        <v>0</v>
      </c>
      <c r="AB3393">
        <v>9.6</v>
      </c>
      <c r="AC3393">
        <v>17</v>
      </c>
      <c r="AD3393">
        <v>449</v>
      </c>
      <c r="AE3393">
        <v>547.55999999999995</v>
      </c>
      <c r="AF3393">
        <v>120</v>
      </c>
      <c r="AG3393" t="b">
        <v>1</v>
      </c>
      <c r="AH3393">
        <v>510.59</v>
      </c>
      <c r="AI3393">
        <f t="shared" si="52"/>
        <v>9897.1126491092855</v>
      </c>
      <c r="AJ3393">
        <v>2</v>
      </c>
      <c r="AK3393" t="b">
        <v>0</v>
      </c>
      <c r="AL3393" t="b">
        <v>0</v>
      </c>
      <c r="AM3393" t="s">
        <v>576</v>
      </c>
      <c r="AN3393" s="1">
        <v>39454</v>
      </c>
      <c r="AO3393" s="1">
        <v>39578</v>
      </c>
      <c r="AP3393" s="1">
        <v>39836</v>
      </c>
      <c r="AQ3393" s="1">
        <v>39606</v>
      </c>
    </row>
    <row r="3394" spans="1:43">
      <c r="A3394" t="s">
        <v>6221</v>
      </c>
      <c r="B3394">
        <v>63018011717</v>
      </c>
      <c r="C3394" t="s">
        <v>4006</v>
      </c>
      <c r="D3394" t="s">
        <v>128</v>
      </c>
      <c r="E3394">
        <v>92570</v>
      </c>
      <c r="F3394" t="s">
        <v>54</v>
      </c>
      <c r="G3394" t="s">
        <v>4007</v>
      </c>
      <c r="H3394" t="s">
        <v>869</v>
      </c>
      <c r="I3394" t="b">
        <v>0</v>
      </c>
      <c r="J3394" t="b">
        <v>0</v>
      </c>
      <c r="K3394" t="b">
        <v>0</v>
      </c>
      <c r="L3394" t="b">
        <v>0</v>
      </c>
      <c r="M3394" t="b">
        <v>0</v>
      </c>
      <c r="N3394" t="b">
        <v>0</v>
      </c>
      <c r="O3394" t="s">
        <v>87</v>
      </c>
      <c r="P3394" t="b">
        <v>0</v>
      </c>
      <c r="Q3394" t="b">
        <v>0</v>
      </c>
      <c r="R3394" t="s">
        <v>267</v>
      </c>
      <c r="S3394" t="s">
        <v>95</v>
      </c>
      <c r="T3394" t="s">
        <v>104</v>
      </c>
      <c r="U3394" t="s">
        <v>95</v>
      </c>
      <c r="V3394" t="s">
        <v>71</v>
      </c>
      <c r="W3394" t="s">
        <v>80</v>
      </c>
      <c r="X3394" t="s">
        <v>62</v>
      </c>
      <c r="Y3394" t="s">
        <v>151</v>
      </c>
      <c r="Z3394">
        <v>12</v>
      </c>
      <c r="AA3394">
        <v>32.020000000000003</v>
      </c>
      <c r="AB3394">
        <v>5.25</v>
      </c>
      <c r="AC3394">
        <v>35</v>
      </c>
      <c r="AD3394">
        <v>434.26</v>
      </c>
      <c r="AE3394">
        <v>510.89</v>
      </c>
      <c r="AF3394">
        <v>90</v>
      </c>
      <c r="AG3394" t="b">
        <v>1</v>
      </c>
      <c r="AH3394">
        <v>510.89</v>
      </c>
      <c r="AI3394">
        <f t="shared" si="52"/>
        <v>9956.8931890103413</v>
      </c>
      <c r="AJ3394">
        <v>6</v>
      </c>
      <c r="AK3394" t="b">
        <v>1</v>
      </c>
      <c r="AL3394" t="b">
        <v>0</v>
      </c>
      <c r="AM3394" t="s">
        <v>576</v>
      </c>
      <c r="AN3394" s="1">
        <v>40438</v>
      </c>
      <c r="AO3394" s="1">
        <v>40564</v>
      </c>
      <c r="AQ3394" s="1">
        <v>40586</v>
      </c>
    </row>
    <row r="3395" spans="1:43">
      <c r="A3395" t="s">
        <v>6222</v>
      </c>
      <c r="B3395">
        <v>490021000848</v>
      </c>
      <c r="C3395" t="s">
        <v>6223</v>
      </c>
      <c r="D3395" t="s">
        <v>495</v>
      </c>
      <c r="E3395">
        <v>84075</v>
      </c>
      <c r="F3395" t="s">
        <v>54</v>
      </c>
      <c r="G3395" t="s">
        <v>496</v>
      </c>
      <c r="H3395" t="s">
        <v>497</v>
      </c>
      <c r="I3395" t="b">
        <v>0</v>
      </c>
      <c r="J3395" t="b">
        <v>0</v>
      </c>
      <c r="K3395" t="b">
        <v>0</v>
      </c>
      <c r="L3395" t="b">
        <v>0</v>
      </c>
      <c r="M3395" t="b">
        <v>0</v>
      </c>
      <c r="N3395" t="b">
        <v>0</v>
      </c>
      <c r="O3395" t="s">
        <v>87</v>
      </c>
      <c r="P3395" t="b">
        <v>0</v>
      </c>
      <c r="Q3395" t="b">
        <v>0</v>
      </c>
      <c r="R3395" t="s">
        <v>119</v>
      </c>
      <c r="S3395" t="s">
        <v>59</v>
      </c>
      <c r="V3395" t="s">
        <v>71</v>
      </c>
      <c r="W3395" t="s">
        <v>114</v>
      </c>
      <c r="X3395" t="s">
        <v>107</v>
      </c>
      <c r="Y3395" t="s">
        <v>88</v>
      </c>
      <c r="Z3395">
        <v>35</v>
      </c>
      <c r="AA3395">
        <v>0</v>
      </c>
      <c r="AB3395">
        <v>8.75</v>
      </c>
      <c r="AC3395">
        <v>17</v>
      </c>
      <c r="AD3395">
        <v>411</v>
      </c>
      <c r="AE3395">
        <v>501.22</v>
      </c>
      <c r="AF3395">
        <v>80</v>
      </c>
      <c r="AG3395" t="b">
        <v>1</v>
      </c>
      <c r="AH3395">
        <v>511.25</v>
      </c>
      <c r="AI3395">
        <f t="shared" ref="AI3395:AI3458" si="53">(AH3395-$AH$4651)^2</f>
        <v>10028.867436891609</v>
      </c>
      <c r="AJ3395">
        <v>3</v>
      </c>
      <c r="AK3395" t="b">
        <v>1</v>
      </c>
      <c r="AL3395" t="b">
        <v>0</v>
      </c>
      <c r="AM3395" t="s">
        <v>576</v>
      </c>
      <c r="AN3395" s="1">
        <v>39709</v>
      </c>
      <c r="AO3395" s="1">
        <v>39804</v>
      </c>
      <c r="AP3395" s="1">
        <v>39906</v>
      </c>
      <c r="AQ3395" s="1">
        <v>39866</v>
      </c>
    </row>
    <row r="3396" spans="1:43">
      <c r="A3396" t="s">
        <v>6224</v>
      </c>
      <c r="B3396">
        <v>261200004817</v>
      </c>
      <c r="C3396" t="s">
        <v>174</v>
      </c>
      <c r="D3396" t="s">
        <v>91</v>
      </c>
      <c r="E3396">
        <v>48205</v>
      </c>
      <c r="F3396" t="s">
        <v>75</v>
      </c>
      <c r="G3396" t="s">
        <v>175</v>
      </c>
      <c r="H3396" t="s">
        <v>176</v>
      </c>
      <c r="I3396" t="b">
        <v>0</v>
      </c>
      <c r="J3396" t="b">
        <v>0</v>
      </c>
      <c r="K3396" t="b">
        <v>0</v>
      </c>
      <c r="L3396" t="b">
        <v>0</v>
      </c>
      <c r="M3396" t="b">
        <v>0</v>
      </c>
      <c r="N3396" t="b">
        <v>0</v>
      </c>
      <c r="O3396" t="s">
        <v>57</v>
      </c>
      <c r="P3396" t="b">
        <v>0</v>
      </c>
      <c r="Q3396" t="b">
        <v>0</v>
      </c>
      <c r="R3396" t="s">
        <v>58</v>
      </c>
      <c r="S3396" t="s">
        <v>59</v>
      </c>
      <c r="T3396" t="s">
        <v>58</v>
      </c>
      <c r="U3396" t="s">
        <v>59</v>
      </c>
      <c r="V3396" t="s">
        <v>71</v>
      </c>
      <c r="W3396" t="s">
        <v>1</v>
      </c>
      <c r="X3396" t="s">
        <v>62</v>
      </c>
      <c r="Y3396" t="s">
        <v>63</v>
      </c>
      <c r="Z3396">
        <v>36.96</v>
      </c>
      <c r="AA3396">
        <v>0</v>
      </c>
      <c r="AB3396">
        <v>5.54</v>
      </c>
      <c r="AC3396">
        <v>9</v>
      </c>
      <c r="AD3396">
        <v>421.05</v>
      </c>
      <c r="AE3396">
        <v>513.48</v>
      </c>
      <c r="AF3396">
        <v>18</v>
      </c>
      <c r="AG3396" t="b">
        <v>1</v>
      </c>
      <c r="AH3396">
        <v>511.28</v>
      </c>
      <c r="AI3396">
        <f t="shared" si="53"/>
        <v>10034.87699088171</v>
      </c>
      <c r="AJ3396">
        <v>3</v>
      </c>
      <c r="AK3396" t="b">
        <v>0</v>
      </c>
      <c r="AL3396" t="b">
        <v>0</v>
      </c>
      <c r="AM3396" t="s">
        <v>576</v>
      </c>
      <c r="AN3396" s="1">
        <v>40048</v>
      </c>
      <c r="AO3396" s="1">
        <v>40116</v>
      </c>
      <c r="AP3396" s="1">
        <v>40116</v>
      </c>
      <c r="AQ3396" s="1">
        <v>40207</v>
      </c>
    </row>
    <row r="3397" spans="1:43">
      <c r="A3397" t="s">
        <v>6225</v>
      </c>
      <c r="C3397" t="s">
        <v>462</v>
      </c>
      <c r="D3397" t="s">
        <v>248</v>
      </c>
      <c r="E3397">
        <v>77099</v>
      </c>
      <c r="F3397" t="s">
        <v>75</v>
      </c>
      <c r="G3397" t="s">
        <v>463</v>
      </c>
      <c r="H3397" t="s">
        <v>464</v>
      </c>
      <c r="I3397" t="b">
        <v>1</v>
      </c>
      <c r="J3397" t="b">
        <v>0</v>
      </c>
      <c r="K3397" t="b">
        <v>0</v>
      </c>
      <c r="L3397" t="b">
        <v>0</v>
      </c>
      <c r="M3397" t="b">
        <v>1</v>
      </c>
      <c r="N3397" t="b">
        <v>0</v>
      </c>
      <c r="O3397" t="s">
        <v>77</v>
      </c>
      <c r="P3397" t="b">
        <v>1</v>
      </c>
      <c r="Q3397" t="b">
        <v>0</v>
      </c>
      <c r="R3397" t="s">
        <v>58</v>
      </c>
      <c r="S3397" t="s">
        <v>59</v>
      </c>
      <c r="T3397" t="s">
        <v>171</v>
      </c>
      <c r="U3397" t="s">
        <v>79</v>
      </c>
      <c r="V3397" t="s">
        <v>71</v>
      </c>
      <c r="W3397" t="s">
        <v>80</v>
      </c>
      <c r="X3397" t="s">
        <v>62</v>
      </c>
      <c r="Y3397" t="s">
        <v>151</v>
      </c>
      <c r="Z3397">
        <v>3.9</v>
      </c>
      <c r="AA3397">
        <v>0</v>
      </c>
      <c r="AB3397">
        <v>5.85</v>
      </c>
      <c r="AC3397">
        <v>35</v>
      </c>
      <c r="AD3397">
        <v>434.72</v>
      </c>
      <c r="AE3397">
        <v>511.44</v>
      </c>
      <c r="AF3397">
        <v>100</v>
      </c>
      <c r="AG3397" t="b">
        <v>1</v>
      </c>
      <c r="AH3397">
        <v>511.44</v>
      </c>
      <c r="AI3397">
        <f t="shared" si="53"/>
        <v>10066.95834549561</v>
      </c>
      <c r="AJ3397">
        <v>3</v>
      </c>
      <c r="AK3397" t="b">
        <v>0</v>
      </c>
      <c r="AL3397" t="b">
        <v>1</v>
      </c>
      <c r="AM3397" t="s">
        <v>290</v>
      </c>
      <c r="AN3397" s="1">
        <v>40403</v>
      </c>
      <c r="AO3397" s="1">
        <v>40485</v>
      </c>
      <c r="AQ3397" s="1">
        <v>40554</v>
      </c>
    </row>
    <row r="3398" spans="1:43">
      <c r="A3398" t="s">
        <v>6226</v>
      </c>
      <c r="C3398" t="s">
        <v>483</v>
      </c>
      <c r="D3398" t="s">
        <v>74</v>
      </c>
      <c r="E3398">
        <v>11234</v>
      </c>
      <c r="F3398" t="s">
        <v>75</v>
      </c>
      <c r="G3398" t="s">
        <v>76</v>
      </c>
      <c r="H3398" t="s">
        <v>483</v>
      </c>
      <c r="I3398" t="b">
        <v>0</v>
      </c>
      <c r="J3398" t="b">
        <v>1</v>
      </c>
      <c r="K3398" t="b">
        <v>0</v>
      </c>
      <c r="L3398" t="b">
        <v>0</v>
      </c>
      <c r="M3398" t="b">
        <v>0</v>
      </c>
      <c r="N3398" t="b">
        <v>0</v>
      </c>
      <c r="O3398" t="s">
        <v>57</v>
      </c>
      <c r="P3398" t="b">
        <v>0</v>
      </c>
      <c r="Q3398" t="b">
        <v>0</v>
      </c>
      <c r="R3398" t="s">
        <v>94</v>
      </c>
      <c r="S3398" t="s">
        <v>95</v>
      </c>
      <c r="T3398" t="s">
        <v>94</v>
      </c>
      <c r="U3398" t="s">
        <v>95</v>
      </c>
      <c r="V3398" t="s">
        <v>71</v>
      </c>
      <c r="W3398" t="s">
        <v>61</v>
      </c>
      <c r="X3398" t="s">
        <v>62</v>
      </c>
      <c r="Y3398" t="s">
        <v>63</v>
      </c>
      <c r="Z3398">
        <v>37.19</v>
      </c>
      <c r="AA3398">
        <v>0</v>
      </c>
      <c r="AB3398">
        <v>9.3000000000000007</v>
      </c>
      <c r="AC3398">
        <v>17</v>
      </c>
      <c r="AD3398">
        <v>435</v>
      </c>
      <c r="AE3398">
        <v>530.49</v>
      </c>
      <c r="AF3398">
        <v>20</v>
      </c>
      <c r="AG3398" t="b">
        <v>1</v>
      </c>
      <c r="AH3398">
        <v>511.76</v>
      </c>
      <c r="AI3398">
        <f t="shared" si="53"/>
        <v>10131.2746547234</v>
      </c>
      <c r="AJ3398">
        <v>2</v>
      </c>
      <c r="AK3398" t="b">
        <v>1</v>
      </c>
      <c r="AL3398" t="b">
        <v>0</v>
      </c>
      <c r="AM3398" t="s">
        <v>576</v>
      </c>
      <c r="AN3398" s="1">
        <v>39875</v>
      </c>
      <c r="AO3398" s="1">
        <v>39906</v>
      </c>
      <c r="AP3398" s="1">
        <v>40210</v>
      </c>
      <c r="AQ3398" s="1">
        <v>39909</v>
      </c>
    </row>
    <row r="3399" spans="1:43">
      <c r="A3399" t="s">
        <v>6227</v>
      </c>
      <c r="B3399">
        <v>402100001047</v>
      </c>
      <c r="C3399" t="s">
        <v>1631</v>
      </c>
      <c r="D3399" t="s">
        <v>53</v>
      </c>
      <c r="E3399">
        <v>73064</v>
      </c>
      <c r="F3399" t="s">
        <v>54</v>
      </c>
      <c r="G3399" t="s">
        <v>1632</v>
      </c>
      <c r="H3399" t="s">
        <v>1633</v>
      </c>
      <c r="I3399" t="b">
        <v>0</v>
      </c>
      <c r="J3399" t="b">
        <v>0</v>
      </c>
      <c r="K3399" t="b">
        <v>0</v>
      </c>
      <c r="L3399" t="b">
        <v>0</v>
      </c>
      <c r="M3399" t="b">
        <v>0</v>
      </c>
      <c r="N3399" t="b">
        <v>0</v>
      </c>
      <c r="O3399" t="s">
        <v>57</v>
      </c>
      <c r="P3399" t="b">
        <v>0</v>
      </c>
      <c r="Q3399" t="b">
        <v>0</v>
      </c>
      <c r="R3399" t="s">
        <v>101</v>
      </c>
      <c r="S3399" t="s">
        <v>95</v>
      </c>
      <c r="V3399" t="s">
        <v>71</v>
      </c>
      <c r="W3399" t="s">
        <v>80</v>
      </c>
      <c r="X3399" t="s">
        <v>107</v>
      </c>
      <c r="Y3399" t="s">
        <v>151</v>
      </c>
      <c r="Z3399">
        <v>12</v>
      </c>
      <c r="AA3399">
        <v>28.85</v>
      </c>
      <c r="AB3399">
        <v>5.31</v>
      </c>
      <c r="AC3399">
        <v>35</v>
      </c>
      <c r="AD3399">
        <v>435.15</v>
      </c>
      <c r="AE3399">
        <v>511.94</v>
      </c>
      <c r="AF3399">
        <v>140</v>
      </c>
      <c r="AG3399" t="b">
        <v>1</v>
      </c>
      <c r="AH3399">
        <v>511.94</v>
      </c>
      <c r="AI3399">
        <f t="shared" si="53"/>
        <v>10167.542578664033</v>
      </c>
      <c r="AJ3399">
        <v>4</v>
      </c>
      <c r="AK3399" t="b">
        <v>0</v>
      </c>
      <c r="AL3399" t="b">
        <v>0</v>
      </c>
      <c r="AM3399" t="s">
        <v>576</v>
      </c>
      <c r="AN3399" s="1">
        <v>40440</v>
      </c>
      <c r="AO3399" s="1">
        <v>40480</v>
      </c>
      <c r="AP3399" s="1">
        <v>40504</v>
      </c>
      <c r="AQ3399" s="1">
        <v>40588</v>
      </c>
    </row>
    <row r="3400" spans="1:43">
      <c r="A3400" t="s">
        <v>6228</v>
      </c>
      <c r="B3400">
        <v>60907000920</v>
      </c>
      <c r="C3400" t="s">
        <v>6229</v>
      </c>
      <c r="D3400" t="s">
        <v>128</v>
      </c>
      <c r="E3400">
        <v>92274</v>
      </c>
      <c r="F3400" t="s">
        <v>68</v>
      </c>
      <c r="G3400" t="s">
        <v>6230</v>
      </c>
      <c r="H3400" t="s">
        <v>869</v>
      </c>
      <c r="I3400" t="b">
        <v>0</v>
      </c>
      <c r="J3400" t="b">
        <v>1</v>
      </c>
      <c r="K3400" t="b">
        <v>0</v>
      </c>
      <c r="L3400" t="b">
        <v>0</v>
      </c>
      <c r="M3400" t="b">
        <v>0</v>
      </c>
      <c r="N3400" t="b">
        <v>0</v>
      </c>
      <c r="O3400" t="s">
        <v>77</v>
      </c>
      <c r="P3400" t="b">
        <v>0</v>
      </c>
      <c r="Q3400" t="b">
        <v>0</v>
      </c>
      <c r="R3400" t="s">
        <v>119</v>
      </c>
      <c r="S3400" t="s">
        <v>59</v>
      </c>
      <c r="T3400" t="s">
        <v>155</v>
      </c>
      <c r="U3400" t="s">
        <v>137</v>
      </c>
      <c r="V3400" t="s">
        <v>60</v>
      </c>
      <c r="W3400" t="s">
        <v>80</v>
      </c>
      <c r="X3400" t="s">
        <v>62</v>
      </c>
      <c r="Y3400" t="s">
        <v>88</v>
      </c>
      <c r="Z3400">
        <v>34.61</v>
      </c>
      <c r="AA3400">
        <v>25.09</v>
      </c>
      <c r="AB3400">
        <v>5.19</v>
      </c>
      <c r="AC3400">
        <v>9</v>
      </c>
      <c r="AD3400">
        <v>420.01</v>
      </c>
      <c r="AE3400">
        <v>512.21</v>
      </c>
      <c r="AF3400">
        <v>112</v>
      </c>
      <c r="AG3400" t="b">
        <v>1</v>
      </c>
      <c r="AH3400">
        <v>512.21</v>
      </c>
      <c r="AI3400">
        <f t="shared" si="53"/>
        <v>10222.065964574991</v>
      </c>
      <c r="AJ3400">
        <v>2</v>
      </c>
      <c r="AK3400" t="b">
        <v>1</v>
      </c>
      <c r="AL3400" t="b">
        <v>0</v>
      </c>
      <c r="AM3400" t="s">
        <v>576</v>
      </c>
      <c r="AN3400" s="1">
        <v>40246</v>
      </c>
      <c r="AO3400" s="1">
        <v>40248</v>
      </c>
      <c r="AP3400" s="1">
        <v>40251</v>
      </c>
      <c r="AQ3400" s="1">
        <v>40397</v>
      </c>
    </row>
    <row r="3401" spans="1:43">
      <c r="A3401" t="s">
        <v>6231</v>
      </c>
      <c r="C3401" t="s">
        <v>1059</v>
      </c>
      <c r="D3401" t="s">
        <v>122</v>
      </c>
      <c r="E3401">
        <v>70726</v>
      </c>
      <c r="F3401" t="s">
        <v>54</v>
      </c>
      <c r="G3401" t="s">
        <v>1060</v>
      </c>
      <c r="H3401" t="s">
        <v>1061</v>
      </c>
      <c r="I3401" t="b">
        <v>0</v>
      </c>
      <c r="J3401" t="b">
        <v>0</v>
      </c>
      <c r="K3401" t="b">
        <v>0</v>
      </c>
      <c r="L3401" t="b">
        <v>0</v>
      </c>
      <c r="M3401" t="b">
        <v>0</v>
      </c>
      <c r="N3401" t="b">
        <v>0</v>
      </c>
      <c r="O3401" t="s">
        <v>57</v>
      </c>
      <c r="P3401" t="b">
        <v>0</v>
      </c>
      <c r="Q3401" t="b">
        <v>0</v>
      </c>
      <c r="R3401" t="s">
        <v>211</v>
      </c>
      <c r="S3401" t="s">
        <v>100</v>
      </c>
      <c r="V3401" t="s">
        <v>71</v>
      </c>
      <c r="W3401" t="s">
        <v>61</v>
      </c>
      <c r="X3401" t="s">
        <v>62</v>
      </c>
      <c r="Y3401" t="s">
        <v>63</v>
      </c>
      <c r="AD3401">
        <v>437.68</v>
      </c>
      <c r="AE3401">
        <v>533.76</v>
      </c>
      <c r="AF3401">
        <v>5</v>
      </c>
      <c r="AG3401" t="b">
        <v>1</v>
      </c>
      <c r="AH3401">
        <v>512.44000000000005</v>
      </c>
      <c r="AI3401">
        <f t="shared" si="53"/>
        <v>10268.62681183247</v>
      </c>
      <c r="AJ3401">
        <v>5</v>
      </c>
      <c r="AK3401" t="b">
        <v>0</v>
      </c>
      <c r="AL3401" t="b">
        <v>0</v>
      </c>
      <c r="AM3401" t="s">
        <v>576</v>
      </c>
      <c r="AN3401" s="1">
        <v>38790</v>
      </c>
      <c r="AO3401" s="1">
        <v>38859</v>
      </c>
      <c r="AP3401" s="1">
        <v>38988</v>
      </c>
      <c r="AQ3401" s="1">
        <v>39035</v>
      </c>
    </row>
    <row r="3402" spans="1:43">
      <c r="A3402" t="s">
        <v>6232</v>
      </c>
      <c r="B3402">
        <v>60231000106</v>
      </c>
      <c r="C3402" t="s">
        <v>833</v>
      </c>
      <c r="D3402" t="s">
        <v>128</v>
      </c>
      <c r="E3402">
        <v>95116</v>
      </c>
      <c r="F3402" t="s">
        <v>75</v>
      </c>
      <c r="G3402" t="s">
        <v>834</v>
      </c>
      <c r="H3402" t="s">
        <v>835</v>
      </c>
      <c r="I3402" t="b">
        <v>0</v>
      </c>
      <c r="J3402" t="b">
        <v>0</v>
      </c>
      <c r="K3402" t="b">
        <v>0</v>
      </c>
      <c r="L3402" t="b">
        <v>0</v>
      </c>
      <c r="M3402" t="b">
        <v>0</v>
      </c>
      <c r="N3402" t="b">
        <v>0</v>
      </c>
      <c r="O3402" t="s">
        <v>77</v>
      </c>
      <c r="P3402" t="b">
        <v>0</v>
      </c>
      <c r="Q3402" t="b">
        <v>0</v>
      </c>
      <c r="R3402" t="s">
        <v>104</v>
      </c>
      <c r="S3402" t="s">
        <v>95</v>
      </c>
      <c r="T3402" t="s">
        <v>58</v>
      </c>
      <c r="U3402" t="s">
        <v>59</v>
      </c>
      <c r="V3402" t="s">
        <v>60</v>
      </c>
      <c r="W3402" t="s">
        <v>114</v>
      </c>
      <c r="X3402" t="s">
        <v>62</v>
      </c>
      <c r="Y3402" t="s">
        <v>81</v>
      </c>
      <c r="Z3402">
        <v>0</v>
      </c>
      <c r="AA3402">
        <v>33.14</v>
      </c>
      <c r="AB3402">
        <v>5.43</v>
      </c>
      <c r="AC3402">
        <v>35</v>
      </c>
      <c r="AD3402">
        <v>435.73</v>
      </c>
      <c r="AE3402">
        <v>512.62</v>
      </c>
      <c r="AF3402">
        <v>40</v>
      </c>
      <c r="AG3402" t="b">
        <v>1</v>
      </c>
      <c r="AH3402">
        <v>512.62</v>
      </c>
      <c r="AI3402">
        <f t="shared" si="53"/>
        <v>10305.139535773093</v>
      </c>
      <c r="AJ3402">
        <v>1</v>
      </c>
      <c r="AK3402" t="b">
        <v>0</v>
      </c>
      <c r="AL3402" t="b">
        <v>0</v>
      </c>
      <c r="AM3402" t="s">
        <v>576</v>
      </c>
      <c r="AN3402" s="1">
        <v>40429</v>
      </c>
      <c r="AO3402" s="1">
        <v>40437</v>
      </c>
      <c r="AP3402" s="1">
        <v>40438</v>
      </c>
      <c r="AQ3402" s="1">
        <v>40575</v>
      </c>
    </row>
    <row r="3403" spans="1:43">
      <c r="A3403" t="s">
        <v>6233</v>
      </c>
      <c r="B3403">
        <v>481275000769</v>
      </c>
      <c r="C3403" t="s">
        <v>5346</v>
      </c>
      <c r="D3403" t="s">
        <v>248</v>
      </c>
      <c r="E3403">
        <v>75103</v>
      </c>
      <c r="F3403" t="s">
        <v>68</v>
      </c>
      <c r="G3403" t="s">
        <v>5347</v>
      </c>
      <c r="H3403" t="s">
        <v>656</v>
      </c>
      <c r="I3403" t="b">
        <v>0</v>
      </c>
      <c r="J3403" t="b">
        <v>0</v>
      </c>
      <c r="K3403" t="b">
        <v>0</v>
      </c>
      <c r="L3403" t="b">
        <v>0</v>
      </c>
      <c r="M3403" t="b">
        <v>0</v>
      </c>
      <c r="N3403" t="b">
        <v>0</v>
      </c>
      <c r="O3403" t="s">
        <v>57</v>
      </c>
      <c r="P3403" t="b">
        <v>0</v>
      </c>
      <c r="Q3403" t="b">
        <v>0</v>
      </c>
      <c r="R3403" t="s">
        <v>113</v>
      </c>
      <c r="S3403" t="s">
        <v>113</v>
      </c>
      <c r="T3403" t="s">
        <v>119</v>
      </c>
      <c r="U3403" t="s">
        <v>59</v>
      </c>
      <c r="V3403" t="s">
        <v>60</v>
      </c>
      <c r="W3403" t="s">
        <v>80</v>
      </c>
      <c r="X3403" t="s">
        <v>62</v>
      </c>
      <c r="Y3403" t="s">
        <v>88</v>
      </c>
      <c r="Z3403">
        <v>36.9</v>
      </c>
      <c r="AA3403">
        <v>0</v>
      </c>
      <c r="AB3403">
        <v>5.53</v>
      </c>
      <c r="AC3403">
        <v>9</v>
      </c>
      <c r="AD3403">
        <v>420.41</v>
      </c>
      <c r="AE3403">
        <v>512.70000000000005</v>
      </c>
      <c r="AF3403">
        <v>45</v>
      </c>
      <c r="AG3403" t="b">
        <v>1</v>
      </c>
      <c r="AH3403">
        <v>512.70000000000005</v>
      </c>
      <c r="AI3403">
        <f t="shared" si="53"/>
        <v>10321.388213080048</v>
      </c>
      <c r="AJ3403">
        <v>1</v>
      </c>
      <c r="AK3403" t="b">
        <v>0</v>
      </c>
      <c r="AL3403" t="b">
        <v>0</v>
      </c>
      <c r="AM3403" t="s">
        <v>576</v>
      </c>
      <c r="AN3403" s="1">
        <v>40058</v>
      </c>
      <c r="AO3403" s="1">
        <v>40088</v>
      </c>
      <c r="AP3403" s="1">
        <v>40217</v>
      </c>
      <c r="AQ3403" s="1">
        <v>40217</v>
      </c>
    </row>
    <row r="3404" spans="1:43">
      <c r="A3404" t="s">
        <v>6234</v>
      </c>
      <c r="B3404">
        <v>63432005509</v>
      </c>
      <c r="C3404" t="s">
        <v>242</v>
      </c>
      <c r="D3404" t="s">
        <v>128</v>
      </c>
      <c r="E3404">
        <v>92117</v>
      </c>
      <c r="F3404" t="s">
        <v>75</v>
      </c>
      <c r="G3404" t="s">
        <v>794</v>
      </c>
      <c r="H3404" t="s">
        <v>242</v>
      </c>
      <c r="I3404" t="b">
        <v>0</v>
      </c>
      <c r="J3404" t="b">
        <v>0</v>
      </c>
      <c r="K3404" t="b">
        <v>0</v>
      </c>
      <c r="L3404" t="b">
        <v>0</v>
      </c>
      <c r="M3404" t="b">
        <v>0</v>
      </c>
      <c r="N3404" t="b">
        <v>0</v>
      </c>
      <c r="O3404" t="s">
        <v>57</v>
      </c>
      <c r="P3404" t="b">
        <v>0</v>
      </c>
      <c r="Q3404" t="b">
        <v>0</v>
      </c>
      <c r="R3404" t="s">
        <v>211</v>
      </c>
      <c r="S3404" t="s">
        <v>100</v>
      </c>
      <c r="V3404" t="s">
        <v>60</v>
      </c>
      <c r="W3404" t="s">
        <v>61</v>
      </c>
      <c r="X3404" t="s">
        <v>62</v>
      </c>
      <c r="Y3404" t="s">
        <v>88</v>
      </c>
      <c r="Z3404">
        <v>34.65</v>
      </c>
      <c r="AA3404">
        <v>25.12</v>
      </c>
      <c r="AB3404">
        <v>5.2</v>
      </c>
      <c r="AC3404">
        <v>9</v>
      </c>
      <c r="AD3404">
        <v>420.47</v>
      </c>
      <c r="AE3404">
        <v>512.77</v>
      </c>
      <c r="AF3404">
        <v>150</v>
      </c>
      <c r="AG3404" t="b">
        <v>1</v>
      </c>
      <c r="AH3404">
        <v>512.77</v>
      </c>
      <c r="AI3404">
        <f t="shared" si="53"/>
        <v>10335.616305723614</v>
      </c>
      <c r="AJ3404">
        <v>2</v>
      </c>
      <c r="AK3404" t="b">
        <v>0</v>
      </c>
      <c r="AL3404" t="b">
        <v>0</v>
      </c>
      <c r="AM3404" t="s">
        <v>576</v>
      </c>
      <c r="AN3404" s="1">
        <v>40104</v>
      </c>
      <c r="AO3404" s="1">
        <v>40248</v>
      </c>
      <c r="AP3404" s="1">
        <v>40351</v>
      </c>
      <c r="AQ3404" s="1">
        <v>40262</v>
      </c>
    </row>
    <row r="3405" spans="1:43">
      <c r="A3405" t="s">
        <v>6235</v>
      </c>
      <c r="B3405">
        <v>470009000015</v>
      </c>
      <c r="C3405" t="s">
        <v>6236</v>
      </c>
      <c r="D3405" t="s">
        <v>222</v>
      </c>
      <c r="E3405">
        <v>37769</v>
      </c>
      <c r="F3405" t="s">
        <v>54</v>
      </c>
      <c r="G3405" t="s">
        <v>6237</v>
      </c>
      <c r="H3405" t="s">
        <v>920</v>
      </c>
      <c r="I3405" t="b">
        <v>0</v>
      </c>
      <c r="J3405" t="b">
        <v>0</v>
      </c>
      <c r="K3405" t="b">
        <v>0</v>
      </c>
      <c r="L3405" t="b">
        <v>0</v>
      </c>
      <c r="M3405" t="b">
        <v>0</v>
      </c>
      <c r="N3405" t="b">
        <v>0</v>
      </c>
      <c r="O3405" t="s">
        <v>77</v>
      </c>
      <c r="P3405" t="b">
        <v>0</v>
      </c>
      <c r="Q3405" t="b">
        <v>0</v>
      </c>
      <c r="R3405" t="s">
        <v>113</v>
      </c>
      <c r="S3405" t="s">
        <v>113</v>
      </c>
      <c r="T3405" t="s">
        <v>1</v>
      </c>
      <c r="U3405" t="s">
        <v>137</v>
      </c>
      <c r="V3405" t="s">
        <v>60</v>
      </c>
      <c r="W3405" t="s">
        <v>61</v>
      </c>
      <c r="X3405" t="s">
        <v>62</v>
      </c>
      <c r="Y3405" t="s">
        <v>151</v>
      </c>
      <c r="Z3405">
        <v>3.91</v>
      </c>
      <c r="AA3405">
        <v>0</v>
      </c>
      <c r="AB3405">
        <v>5.87</v>
      </c>
      <c r="AC3405">
        <v>35</v>
      </c>
      <c r="AD3405">
        <v>435.99</v>
      </c>
      <c r="AE3405">
        <v>512.92999999999995</v>
      </c>
      <c r="AF3405">
        <v>29</v>
      </c>
      <c r="AG3405" t="b">
        <v>0</v>
      </c>
      <c r="AH3405">
        <v>512.92999999999995</v>
      </c>
      <c r="AI3405">
        <f t="shared" si="53"/>
        <v>10368.174460337503</v>
      </c>
      <c r="AJ3405">
        <v>1</v>
      </c>
      <c r="AK3405" t="b">
        <v>0</v>
      </c>
      <c r="AL3405" t="b">
        <v>1</v>
      </c>
      <c r="AM3405" t="s">
        <v>576</v>
      </c>
      <c r="AN3405" s="1">
        <v>40421</v>
      </c>
      <c r="AO3405" s="1">
        <v>40479</v>
      </c>
      <c r="AP3405" s="1">
        <v>40518</v>
      </c>
      <c r="AQ3405" s="1">
        <v>40570</v>
      </c>
    </row>
    <row r="3406" spans="1:43">
      <c r="A3406" t="s">
        <v>6238</v>
      </c>
      <c r="B3406">
        <v>63846006464</v>
      </c>
      <c r="C3406" t="s">
        <v>4073</v>
      </c>
      <c r="D3406" t="s">
        <v>128</v>
      </c>
      <c r="E3406">
        <v>94085</v>
      </c>
      <c r="G3406" t="s">
        <v>4074</v>
      </c>
      <c r="H3406" t="s">
        <v>835</v>
      </c>
      <c r="I3406" t="b">
        <v>0</v>
      </c>
      <c r="J3406" t="b">
        <v>0</v>
      </c>
      <c r="K3406" t="b">
        <v>0</v>
      </c>
      <c r="L3406" t="b">
        <v>0</v>
      </c>
      <c r="M3406" t="b">
        <v>0</v>
      </c>
      <c r="N3406" t="b">
        <v>0</v>
      </c>
      <c r="O3406" t="s">
        <v>77</v>
      </c>
      <c r="P3406" t="b">
        <v>0</v>
      </c>
      <c r="Q3406" t="b">
        <v>0</v>
      </c>
      <c r="R3406" t="s">
        <v>104</v>
      </c>
      <c r="S3406" t="s">
        <v>95</v>
      </c>
      <c r="T3406" t="s">
        <v>101</v>
      </c>
      <c r="U3406" t="s">
        <v>95</v>
      </c>
      <c r="V3406" t="s">
        <v>71</v>
      </c>
      <c r="W3406" t="s">
        <v>80</v>
      </c>
      <c r="X3406" t="s">
        <v>62</v>
      </c>
      <c r="Y3406" t="s">
        <v>151</v>
      </c>
      <c r="Z3406">
        <v>35</v>
      </c>
      <c r="AA3406">
        <v>25.37</v>
      </c>
      <c r="AB3406">
        <v>8.75</v>
      </c>
      <c r="AC3406">
        <v>17</v>
      </c>
      <c r="AD3406">
        <v>436</v>
      </c>
      <c r="AE3406">
        <v>531.71</v>
      </c>
      <c r="AF3406">
        <v>66</v>
      </c>
      <c r="AG3406" t="b">
        <v>1</v>
      </c>
      <c r="AH3406">
        <v>512.94000000000005</v>
      </c>
      <c r="AI3406">
        <f t="shared" si="53"/>
        <v>10370.211045000893</v>
      </c>
      <c r="AJ3406">
        <v>1</v>
      </c>
      <c r="AK3406" t="b">
        <v>0</v>
      </c>
      <c r="AL3406" t="b">
        <v>0</v>
      </c>
      <c r="AM3406" t="s">
        <v>576</v>
      </c>
      <c r="AN3406" s="1">
        <v>39436</v>
      </c>
      <c r="AO3406" s="1">
        <v>39442</v>
      </c>
      <c r="AP3406" s="1">
        <v>39538</v>
      </c>
      <c r="AQ3406" s="1">
        <v>39676</v>
      </c>
    </row>
    <row r="3407" spans="1:43">
      <c r="A3407" t="s">
        <v>6239</v>
      </c>
      <c r="C3407" t="s">
        <v>252</v>
      </c>
      <c r="D3407" t="s">
        <v>67</v>
      </c>
      <c r="E3407">
        <v>28212</v>
      </c>
      <c r="F3407" t="s">
        <v>75</v>
      </c>
      <c r="G3407" t="s">
        <v>253</v>
      </c>
      <c r="H3407" t="s">
        <v>254</v>
      </c>
      <c r="I3407" t="b">
        <v>0</v>
      </c>
      <c r="J3407" t="b">
        <v>1</v>
      </c>
      <c r="K3407" t="b">
        <v>0</v>
      </c>
      <c r="L3407" t="b">
        <v>0</v>
      </c>
      <c r="M3407" t="b">
        <v>0</v>
      </c>
      <c r="N3407" t="b">
        <v>0</v>
      </c>
      <c r="O3407" t="s">
        <v>87</v>
      </c>
      <c r="P3407" t="b">
        <v>0</v>
      </c>
      <c r="Q3407" t="b">
        <v>0</v>
      </c>
      <c r="R3407" t="s">
        <v>78</v>
      </c>
      <c r="S3407" t="s">
        <v>79</v>
      </c>
      <c r="V3407" t="s">
        <v>60</v>
      </c>
      <c r="W3407" t="s">
        <v>114</v>
      </c>
      <c r="X3407" t="s">
        <v>62</v>
      </c>
      <c r="Y3407" t="s">
        <v>88</v>
      </c>
      <c r="Z3407">
        <v>35.880000000000003</v>
      </c>
      <c r="AA3407">
        <v>15.25</v>
      </c>
      <c r="AB3407">
        <v>8.9700000000000006</v>
      </c>
      <c r="AC3407">
        <v>17</v>
      </c>
      <c r="AD3407">
        <v>436</v>
      </c>
      <c r="AE3407">
        <v>531.71</v>
      </c>
      <c r="AF3407">
        <v>25</v>
      </c>
      <c r="AG3407" t="b">
        <v>1</v>
      </c>
      <c r="AH3407">
        <v>512.95000000000005</v>
      </c>
      <c r="AI3407">
        <f t="shared" si="53"/>
        <v>10372.24782966426</v>
      </c>
      <c r="AJ3407">
        <v>5</v>
      </c>
      <c r="AK3407" t="b">
        <v>1</v>
      </c>
      <c r="AL3407" t="b">
        <v>0</v>
      </c>
      <c r="AM3407" t="s">
        <v>576</v>
      </c>
      <c r="AN3407" s="1">
        <v>39958</v>
      </c>
      <c r="AO3407" s="1">
        <v>39971</v>
      </c>
      <c r="AQ3407" s="1">
        <v>40107</v>
      </c>
    </row>
    <row r="3408" spans="1:43">
      <c r="A3408" t="s">
        <v>6240</v>
      </c>
      <c r="B3408">
        <v>420234005302</v>
      </c>
      <c r="C3408" t="s">
        <v>2746</v>
      </c>
      <c r="D3408" t="s">
        <v>546</v>
      </c>
      <c r="E3408">
        <v>16601</v>
      </c>
      <c r="F3408" t="s">
        <v>75</v>
      </c>
      <c r="G3408" t="s">
        <v>2747</v>
      </c>
      <c r="H3408" t="s">
        <v>973</v>
      </c>
      <c r="I3408" t="b">
        <v>0</v>
      </c>
      <c r="J3408" t="b">
        <v>0</v>
      </c>
      <c r="K3408" t="b">
        <v>0</v>
      </c>
      <c r="L3408" t="b">
        <v>0</v>
      </c>
      <c r="M3408" t="b">
        <v>0</v>
      </c>
      <c r="N3408" t="b">
        <v>0</v>
      </c>
      <c r="O3408" t="s">
        <v>87</v>
      </c>
      <c r="P3408" t="b">
        <v>0</v>
      </c>
      <c r="Q3408" t="b">
        <v>0</v>
      </c>
      <c r="R3408" t="s">
        <v>58</v>
      </c>
      <c r="S3408" t="s">
        <v>59</v>
      </c>
      <c r="V3408" t="s">
        <v>60</v>
      </c>
      <c r="W3408" t="s">
        <v>114</v>
      </c>
      <c r="X3408" t="s">
        <v>62</v>
      </c>
      <c r="Y3408" t="s">
        <v>81</v>
      </c>
      <c r="Z3408">
        <v>35.04</v>
      </c>
      <c r="AA3408">
        <v>21.02</v>
      </c>
      <c r="AB3408">
        <v>5.26</v>
      </c>
      <c r="AC3408">
        <v>9</v>
      </c>
      <c r="AD3408">
        <v>420.66</v>
      </c>
      <c r="AE3408">
        <v>513</v>
      </c>
      <c r="AF3408">
        <v>20</v>
      </c>
      <c r="AG3408" t="b">
        <v>1</v>
      </c>
      <c r="AH3408">
        <v>513</v>
      </c>
      <c r="AI3408">
        <f t="shared" si="53"/>
        <v>10382.434752981093</v>
      </c>
      <c r="AJ3408">
        <v>2</v>
      </c>
      <c r="AK3408" t="b">
        <v>1</v>
      </c>
      <c r="AL3408" t="b">
        <v>0</v>
      </c>
      <c r="AM3408" t="s">
        <v>576</v>
      </c>
      <c r="AN3408" s="1">
        <v>40023</v>
      </c>
      <c r="AO3408" s="1">
        <v>40155</v>
      </c>
      <c r="AP3408" s="1">
        <v>40241</v>
      </c>
      <c r="AQ3408" s="1">
        <v>40178</v>
      </c>
    </row>
    <row r="3409" spans="1:43">
      <c r="A3409" t="s">
        <v>6241</v>
      </c>
      <c r="C3409" t="s">
        <v>130</v>
      </c>
      <c r="D3409" t="s">
        <v>128</v>
      </c>
      <c r="E3409">
        <v>90022</v>
      </c>
      <c r="F3409" t="s">
        <v>54</v>
      </c>
      <c r="G3409" t="s">
        <v>271</v>
      </c>
      <c r="H3409" t="s">
        <v>130</v>
      </c>
      <c r="I3409" t="b">
        <v>1</v>
      </c>
      <c r="J3409" t="b">
        <v>0</v>
      </c>
      <c r="K3409" t="b">
        <v>0</v>
      </c>
      <c r="L3409" t="b">
        <v>0</v>
      </c>
      <c r="M3409" t="b">
        <v>0</v>
      </c>
      <c r="N3409" t="b">
        <v>0</v>
      </c>
      <c r="O3409" t="s">
        <v>77</v>
      </c>
      <c r="P3409" t="b">
        <v>1</v>
      </c>
      <c r="Q3409" t="b">
        <v>0</v>
      </c>
      <c r="R3409" t="s">
        <v>113</v>
      </c>
      <c r="S3409" t="s">
        <v>113</v>
      </c>
      <c r="T3409" t="s">
        <v>58</v>
      </c>
      <c r="U3409" t="s">
        <v>59</v>
      </c>
      <c r="V3409" t="s">
        <v>60</v>
      </c>
      <c r="W3409" t="s">
        <v>80</v>
      </c>
      <c r="X3409" t="s">
        <v>436</v>
      </c>
      <c r="Y3409" t="s">
        <v>88</v>
      </c>
      <c r="Z3409">
        <v>0</v>
      </c>
      <c r="AA3409">
        <v>34.42</v>
      </c>
      <c r="AB3409">
        <v>5.64</v>
      </c>
      <c r="AC3409">
        <v>35</v>
      </c>
      <c r="AD3409">
        <v>451.27</v>
      </c>
      <c r="AE3409">
        <v>530.91</v>
      </c>
      <c r="AF3409">
        <v>16</v>
      </c>
      <c r="AG3409" t="b">
        <v>1</v>
      </c>
      <c r="AH3409">
        <v>513.26</v>
      </c>
      <c r="AI3409">
        <f t="shared" si="53"/>
        <v>10435.487354228671</v>
      </c>
      <c r="AJ3409">
        <v>12</v>
      </c>
      <c r="AK3409" t="b">
        <v>0</v>
      </c>
      <c r="AL3409" t="b">
        <v>0</v>
      </c>
      <c r="AM3409" t="s">
        <v>576</v>
      </c>
      <c r="AN3409" s="1">
        <v>40430</v>
      </c>
      <c r="AO3409" s="1">
        <v>40533</v>
      </c>
      <c r="AP3409" s="1">
        <v>40631</v>
      </c>
      <c r="AQ3409" s="1">
        <v>40577</v>
      </c>
    </row>
    <row r="3410" spans="1:43">
      <c r="A3410" t="s">
        <v>6242</v>
      </c>
      <c r="B3410">
        <v>370243001039</v>
      </c>
      <c r="C3410" t="s">
        <v>6243</v>
      </c>
      <c r="D3410" t="s">
        <v>67</v>
      </c>
      <c r="E3410">
        <v>28083</v>
      </c>
      <c r="F3410" t="s">
        <v>54</v>
      </c>
      <c r="G3410" t="s">
        <v>6244</v>
      </c>
      <c r="H3410" t="s">
        <v>927</v>
      </c>
      <c r="I3410" t="b">
        <v>0</v>
      </c>
      <c r="J3410" t="b">
        <v>0</v>
      </c>
      <c r="K3410" t="b">
        <v>0</v>
      </c>
      <c r="L3410" t="b">
        <v>0</v>
      </c>
      <c r="M3410" t="b">
        <v>0</v>
      </c>
      <c r="N3410" t="b">
        <v>0</v>
      </c>
      <c r="O3410" t="s">
        <v>87</v>
      </c>
      <c r="P3410" t="b">
        <v>0</v>
      </c>
      <c r="Q3410" t="b">
        <v>0</v>
      </c>
      <c r="R3410" t="s">
        <v>99</v>
      </c>
      <c r="S3410" t="s">
        <v>100</v>
      </c>
      <c r="T3410" t="s">
        <v>99</v>
      </c>
      <c r="U3410" t="s">
        <v>100</v>
      </c>
      <c r="V3410" t="s">
        <v>71</v>
      </c>
      <c r="W3410" t="s">
        <v>80</v>
      </c>
      <c r="X3410" t="s">
        <v>62</v>
      </c>
      <c r="Y3410" t="s">
        <v>88</v>
      </c>
      <c r="Z3410">
        <v>34.909999999999997</v>
      </c>
      <c r="AA3410">
        <v>14.84</v>
      </c>
      <c r="AB3410">
        <v>5.24</v>
      </c>
      <c r="AC3410">
        <v>9</v>
      </c>
      <c r="AD3410">
        <v>413</v>
      </c>
      <c r="AE3410">
        <v>503.66</v>
      </c>
      <c r="AF3410">
        <v>25</v>
      </c>
      <c r="AG3410" t="b">
        <v>1</v>
      </c>
      <c r="AH3410">
        <v>513.66</v>
      </c>
      <c r="AI3410">
        <f t="shared" si="53"/>
        <v>10517.370740763405</v>
      </c>
      <c r="AJ3410">
        <v>28</v>
      </c>
      <c r="AK3410" t="b">
        <v>0</v>
      </c>
      <c r="AL3410" t="b">
        <v>0</v>
      </c>
      <c r="AM3410" t="s">
        <v>576</v>
      </c>
      <c r="AN3410" s="1">
        <v>39932</v>
      </c>
      <c r="AO3410" s="1">
        <v>40076</v>
      </c>
      <c r="AQ3410" s="1">
        <v>40087</v>
      </c>
    </row>
    <row r="3411" spans="1:43">
      <c r="A3411" t="s">
        <v>6245</v>
      </c>
      <c r="C3411" t="s">
        <v>4896</v>
      </c>
      <c r="D3411" t="s">
        <v>257</v>
      </c>
      <c r="E3411">
        <v>32826</v>
      </c>
      <c r="F3411" t="s">
        <v>54</v>
      </c>
      <c r="G3411" t="s">
        <v>979</v>
      </c>
      <c r="H3411" t="s">
        <v>307</v>
      </c>
      <c r="I3411" t="b">
        <v>1</v>
      </c>
      <c r="J3411" t="b">
        <v>0</v>
      </c>
      <c r="K3411" t="b">
        <v>0</v>
      </c>
      <c r="L3411" t="b">
        <v>0</v>
      </c>
      <c r="M3411" t="b">
        <v>0</v>
      </c>
      <c r="N3411" t="b">
        <v>0</v>
      </c>
      <c r="O3411" t="s">
        <v>77</v>
      </c>
      <c r="P3411" t="b">
        <v>0</v>
      </c>
      <c r="Q3411" t="b">
        <v>0</v>
      </c>
      <c r="R3411" t="s">
        <v>58</v>
      </c>
      <c r="S3411" t="s">
        <v>59</v>
      </c>
      <c r="T3411" t="s">
        <v>113</v>
      </c>
      <c r="U3411" t="s">
        <v>113</v>
      </c>
      <c r="V3411" t="s">
        <v>71</v>
      </c>
      <c r="W3411" t="s">
        <v>114</v>
      </c>
      <c r="X3411" t="s">
        <v>62</v>
      </c>
      <c r="Y3411" t="s">
        <v>63</v>
      </c>
      <c r="Z3411">
        <v>36.29</v>
      </c>
      <c r="AA3411">
        <v>0</v>
      </c>
      <c r="AB3411">
        <v>5.44</v>
      </c>
      <c r="AC3411">
        <v>35</v>
      </c>
      <c r="AD3411">
        <v>439.63</v>
      </c>
      <c r="AE3411">
        <v>517.21</v>
      </c>
      <c r="AF3411">
        <v>12</v>
      </c>
      <c r="AG3411" t="b">
        <v>1</v>
      </c>
      <c r="AH3411">
        <v>513.67999999999995</v>
      </c>
      <c r="AI3411">
        <f t="shared" si="53"/>
        <v>10521.473310090139</v>
      </c>
      <c r="AJ3411">
        <v>5</v>
      </c>
      <c r="AK3411" t="b">
        <v>1</v>
      </c>
      <c r="AL3411" t="b">
        <v>0</v>
      </c>
      <c r="AM3411" t="s">
        <v>576</v>
      </c>
      <c r="AN3411" s="1">
        <v>40447</v>
      </c>
      <c r="AO3411" s="1">
        <v>40461</v>
      </c>
      <c r="AQ3411" s="1">
        <v>40594</v>
      </c>
    </row>
    <row r="3412" spans="1:43">
      <c r="A3412" t="s">
        <v>6246</v>
      </c>
      <c r="B3412">
        <v>484245004840</v>
      </c>
      <c r="C3412" t="s">
        <v>6247</v>
      </c>
      <c r="D3412" t="s">
        <v>248</v>
      </c>
      <c r="E3412">
        <v>75160</v>
      </c>
      <c r="F3412" t="s">
        <v>54</v>
      </c>
      <c r="G3412" t="s">
        <v>6248</v>
      </c>
      <c r="H3412" t="s">
        <v>6249</v>
      </c>
      <c r="I3412" t="b">
        <v>0</v>
      </c>
      <c r="J3412" t="b">
        <v>0</v>
      </c>
      <c r="K3412" t="b">
        <v>0</v>
      </c>
      <c r="L3412" t="b">
        <v>0</v>
      </c>
      <c r="M3412" t="b">
        <v>0</v>
      </c>
      <c r="N3412" t="b">
        <v>0</v>
      </c>
      <c r="O3412" t="s">
        <v>57</v>
      </c>
      <c r="P3412" t="b">
        <v>0</v>
      </c>
      <c r="Q3412" t="b">
        <v>0</v>
      </c>
      <c r="R3412" t="s">
        <v>58</v>
      </c>
      <c r="S3412" t="s">
        <v>59</v>
      </c>
      <c r="T3412" t="s">
        <v>136</v>
      </c>
      <c r="U3412" t="s">
        <v>137</v>
      </c>
      <c r="V3412" t="s">
        <v>71</v>
      </c>
      <c r="W3412" t="s">
        <v>114</v>
      </c>
      <c r="X3412" t="s">
        <v>62</v>
      </c>
      <c r="Y3412" t="s">
        <v>63</v>
      </c>
      <c r="Z3412">
        <v>0</v>
      </c>
      <c r="AA3412">
        <v>0</v>
      </c>
      <c r="AB3412">
        <v>5.97</v>
      </c>
      <c r="AC3412">
        <v>35</v>
      </c>
      <c r="AD3412">
        <v>438.92</v>
      </c>
      <c r="AE3412">
        <v>516.38</v>
      </c>
      <c r="AF3412">
        <v>20</v>
      </c>
      <c r="AG3412" t="b">
        <v>1</v>
      </c>
      <c r="AH3412">
        <v>513.73</v>
      </c>
      <c r="AI3412">
        <f t="shared" si="53"/>
        <v>10531.733233406994</v>
      </c>
      <c r="AJ3412">
        <v>18</v>
      </c>
      <c r="AK3412" t="b">
        <v>0</v>
      </c>
      <c r="AL3412" t="b">
        <v>0</v>
      </c>
      <c r="AM3412" t="s">
        <v>576</v>
      </c>
      <c r="AN3412" s="1">
        <v>40573</v>
      </c>
      <c r="AO3412" s="1">
        <v>40581</v>
      </c>
      <c r="AQ3412" s="1">
        <v>40721</v>
      </c>
    </row>
    <row r="3413" spans="1:43">
      <c r="A3413" t="s">
        <v>6250</v>
      </c>
      <c r="C3413" t="s">
        <v>73</v>
      </c>
      <c r="D3413" t="s">
        <v>74</v>
      </c>
      <c r="E3413">
        <v>10458</v>
      </c>
      <c r="F3413" t="s">
        <v>75</v>
      </c>
      <c r="G3413" t="s">
        <v>486</v>
      </c>
      <c r="H3413" t="s">
        <v>73</v>
      </c>
      <c r="I3413" t="b">
        <v>0</v>
      </c>
      <c r="J3413" t="b">
        <v>0</v>
      </c>
      <c r="K3413" t="b">
        <v>0</v>
      </c>
      <c r="L3413" t="b">
        <v>0</v>
      </c>
      <c r="M3413" t="b">
        <v>0</v>
      </c>
      <c r="N3413" t="b">
        <v>0</v>
      </c>
      <c r="O3413" t="s">
        <v>57</v>
      </c>
      <c r="P3413" t="b">
        <v>0</v>
      </c>
      <c r="Q3413" t="b">
        <v>0</v>
      </c>
      <c r="R3413" t="s">
        <v>58</v>
      </c>
      <c r="S3413" t="s">
        <v>59</v>
      </c>
      <c r="T3413" t="s">
        <v>119</v>
      </c>
      <c r="U3413" t="s">
        <v>59</v>
      </c>
      <c r="V3413" t="s">
        <v>60</v>
      </c>
      <c r="W3413" t="s">
        <v>1</v>
      </c>
      <c r="X3413" t="s">
        <v>62</v>
      </c>
      <c r="Y3413" t="s">
        <v>63</v>
      </c>
      <c r="Z3413">
        <v>36.979999999999997</v>
      </c>
      <c r="AA3413">
        <v>0</v>
      </c>
      <c r="AB3413">
        <v>5.55</v>
      </c>
      <c r="AC3413">
        <v>9</v>
      </c>
      <c r="AD3413">
        <v>421.29</v>
      </c>
      <c r="AE3413">
        <v>513.77</v>
      </c>
      <c r="AF3413">
        <v>30</v>
      </c>
      <c r="AG3413" t="b">
        <v>1</v>
      </c>
      <c r="AH3413">
        <v>513.77</v>
      </c>
      <c r="AI3413">
        <f t="shared" si="53"/>
        <v>10539.944772060462</v>
      </c>
      <c r="AJ3413">
        <v>6</v>
      </c>
      <c r="AK3413" t="b">
        <v>1</v>
      </c>
      <c r="AL3413" t="b">
        <v>0</v>
      </c>
      <c r="AM3413" t="s">
        <v>576</v>
      </c>
      <c r="AN3413" s="1">
        <v>40013</v>
      </c>
      <c r="AO3413" s="1">
        <v>40149</v>
      </c>
      <c r="AP3413" s="1">
        <v>40234</v>
      </c>
      <c r="AQ3413" s="1">
        <v>40168</v>
      </c>
    </row>
    <row r="3414" spans="1:43">
      <c r="A3414" t="s">
        <v>6251</v>
      </c>
      <c r="B3414">
        <v>292928002873</v>
      </c>
      <c r="C3414" t="s">
        <v>1524</v>
      </c>
      <c r="D3414" t="s">
        <v>715</v>
      </c>
      <c r="E3414">
        <v>63118</v>
      </c>
      <c r="F3414" t="s">
        <v>75</v>
      </c>
      <c r="G3414" t="s">
        <v>1525</v>
      </c>
      <c r="H3414" t="s">
        <v>1526</v>
      </c>
      <c r="I3414" t="b">
        <v>0</v>
      </c>
      <c r="J3414" t="b">
        <v>0</v>
      </c>
      <c r="K3414" t="b">
        <v>0</v>
      </c>
      <c r="L3414" t="b">
        <v>0</v>
      </c>
      <c r="M3414" t="b">
        <v>0</v>
      </c>
      <c r="N3414" t="b">
        <v>0</v>
      </c>
      <c r="O3414" t="s">
        <v>57</v>
      </c>
      <c r="P3414" t="b">
        <v>0</v>
      </c>
      <c r="Q3414" t="b">
        <v>0</v>
      </c>
      <c r="R3414" t="s">
        <v>58</v>
      </c>
      <c r="S3414" t="s">
        <v>59</v>
      </c>
      <c r="T3414" t="s">
        <v>78</v>
      </c>
      <c r="U3414" t="s">
        <v>79</v>
      </c>
      <c r="V3414" t="s">
        <v>71</v>
      </c>
      <c r="W3414" t="s">
        <v>114</v>
      </c>
      <c r="X3414" t="s">
        <v>62</v>
      </c>
      <c r="Y3414" t="s">
        <v>88</v>
      </c>
      <c r="Z3414">
        <v>0</v>
      </c>
      <c r="AA3414">
        <v>0</v>
      </c>
      <c r="AB3414">
        <v>5.94</v>
      </c>
      <c r="AC3414">
        <v>35</v>
      </c>
      <c r="AD3414">
        <v>436.83</v>
      </c>
      <c r="AE3414">
        <v>513.91999999999996</v>
      </c>
      <c r="AF3414">
        <v>90</v>
      </c>
      <c r="AG3414" t="b">
        <v>1</v>
      </c>
      <c r="AH3414">
        <v>513.91999999999996</v>
      </c>
      <c r="AI3414">
        <f t="shared" si="53"/>
        <v>10570.766542010984</v>
      </c>
      <c r="AJ3414">
        <v>2</v>
      </c>
      <c r="AK3414" t="b">
        <v>0</v>
      </c>
      <c r="AL3414" t="b">
        <v>1</v>
      </c>
      <c r="AM3414" t="s">
        <v>576</v>
      </c>
      <c r="AN3414" s="1">
        <v>40485</v>
      </c>
      <c r="AO3414" s="1">
        <v>40490</v>
      </c>
      <c r="AP3414" s="1">
        <v>40521</v>
      </c>
      <c r="AQ3414" s="1">
        <v>40634</v>
      </c>
    </row>
    <row r="3415" spans="1:43">
      <c r="A3415" t="s">
        <v>6252</v>
      </c>
      <c r="B3415">
        <v>341707002640</v>
      </c>
      <c r="C3415" t="s">
        <v>6253</v>
      </c>
      <c r="D3415" t="s">
        <v>191</v>
      </c>
      <c r="E3415">
        <v>8080</v>
      </c>
      <c r="F3415" t="s">
        <v>54</v>
      </c>
      <c r="G3415" t="s">
        <v>6254</v>
      </c>
      <c r="H3415" t="s">
        <v>6255</v>
      </c>
      <c r="I3415" t="b">
        <v>0</v>
      </c>
      <c r="J3415" t="b">
        <v>0</v>
      </c>
      <c r="K3415" t="b">
        <v>0</v>
      </c>
      <c r="L3415" t="b">
        <v>0</v>
      </c>
      <c r="M3415" t="b">
        <v>0</v>
      </c>
      <c r="N3415" t="b">
        <v>0</v>
      </c>
      <c r="O3415" t="s">
        <v>87</v>
      </c>
      <c r="P3415" t="b">
        <v>0</v>
      </c>
      <c r="Q3415" t="b">
        <v>0</v>
      </c>
      <c r="R3415" t="s">
        <v>119</v>
      </c>
      <c r="S3415" t="s">
        <v>59</v>
      </c>
      <c r="T3415" t="s">
        <v>78</v>
      </c>
      <c r="U3415" t="s">
        <v>79</v>
      </c>
      <c r="V3415" t="s">
        <v>60</v>
      </c>
      <c r="W3415" t="s">
        <v>114</v>
      </c>
      <c r="X3415" t="s">
        <v>107</v>
      </c>
      <c r="Y3415" t="s">
        <v>88</v>
      </c>
      <c r="Z3415">
        <v>0</v>
      </c>
      <c r="AA3415">
        <v>0</v>
      </c>
      <c r="AB3415">
        <v>11.98</v>
      </c>
      <c r="AC3415">
        <v>35</v>
      </c>
      <c r="AD3415">
        <v>845.54</v>
      </c>
      <c r="AE3415">
        <v>994.75</v>
      </c>
      <c r="AF3415">
        <v>125</v>
      </c>
      <c r="AG3415" t="b">
        <v>1</v>
      </c>
      <c r="AH3415">
        <v>513.91999999999996</v>
      </c>
      <c r="AI3415">
        <f t="shared" si="53"/>
        <v>10570.766542010984</v>
      </c>
      <c r="AJ3415">
        <v>21</v>
      </c>
      <c r="AK3415" t="b">
        <v>0</v>
      </c>
      <c r="AL3415" t="b">
        <v>0</v>
      </c>
      <c r="AM3415" t="s">
        <v>64</v>
      </c>
      <c r="AN3415" s="1">
        <v>40477</v>
      </c>
      <c r="AQ3415" s="1">
        <v>40627</v>
      </c>
    </row>
    <row r="3416" spans="1:43">
      <c r="A3416" t="s">
        <v>6256</v>
      </c>
      <c r="B3416">
        <v>482364002411</v>
      </c>
      <c r="C3416" t="s">
        <v>462</v>
      </c>
      <c r="D3416" t="s">
        <v>248</v>
      </c>
      <c r="E3416">
        <v>77020</v>
      </c>
      <c r="F3416" t="s">
        <v>75</v>
      </c>
      <c r="G3416" t="s">
        <v>759</v>
      </c>
      <c r="H3416" t="s">
        <v>464</v>
      </c>
      <c r="I3416" t="b">
        <v>0</v>
      </c>
      <c r="J3416" t="b">
        <v>1</v>
      </c>
      <c r="K3416" t="b">
        <v>0</v>
      </c>
      <c r="L3416" t="b">
        <v>0</v>
      </c>
      <c r="M3416" t="b">
        <v>0</v>
      </c>
      <c r="N3416" t="b">
        <v>0</v>
      </c>
      <c r="O3416" t="s">
        <v>77</v>
      </c>
      <c r="P3416" t="b">
        <v>0</v>
      </c>
      <c r="Q3416" t="b">
        <v>0</v>
      </c>
      <c r="R3416" t="s">
        <v>101</v>
      </c>
      <c r="S3416" t="s">
        <v>95</v>
      </c>
      <c r="T3416" t="s">
        <v>230</v>
      </c>
      <c r="U3416" t="s">
        <v>59</v>
      </c>
      <c r="V3416" t="s">
        <v>60</v>
      </c>
      <c r="W3416" t="s">
        <v>61</v>
      </c>
      <c r="X3416" t="s">
        <v>62</v>
      </c>
      <c r="Y3416" t="s">
        <v>81</v>
      </c>
      <c r="Z3416">
        <v>0</v>
      </c>
      <c r="AA3416">
        <v>0</v>
      </c>
      <c r="AB3416">
        <v>5.97</v>
      </c>
      <c r="AC3416">
        <v>35</v>
      </c>
      <c r="AD3416">
        <v>439.22</v>
      </c>
      <c r="AE3416">
        <v>516.73</v>
      </c>
      <c r="AF3416">
        <v>24</v>
      </c>
      <c r="AG3416" t="b">
        <v>1</v>
      </c>
      <c r="AH3416">
        <v>514.08000000000004</v>
      </c>
      <c r="AI3416">
        <f t="shared" si="53"/>
        <v>10603.692696624896</v>
      </c>
      <c r="AJ3416">
        <v>3</v>
      </c>
      <c r="AK3416" t="b">
        <v>0</v>
      </c>
      <c r="AL3416" t="b">
        <v>0</v>
      </c>
      <c r="AM3416" t="s">
        <v>576</v>
      </c>
      <c r="AN3416" s="1">
        <v>40495</v>
      </c>
      <c r="AO3416" s="1">
        <v>40602</v>
      </c>
      <c r="AP3416" s="1">
        <v>40602</v>
      </c>
      <c r="AQ3416" s="1">
        <v>40635</v>
      </c>
    </row>
    <row r="3417" spans="1:43">
      <c r="A3417" t="s">
        <v>6257</v>
      </c>
      <c r="C3417" t="s">
        <v>130</v>
      </c>
      <c r="D3417" t="s">
        <v>128</v>
      </c>
      <c r="E3417">
        <v>90012</v>
      </c>
      <c r="F3417" t="s">
        <v>75</v>
      </c>
      <c r="G3417" t="s">
        <v>271</v>
      </c>
      <c r="H3417" t="s">
        <v>130</v>
      </c>
      <c r="I3417" t="b">
        <v>0</v>
      </c>
      <c r="J3417" t="b">
        <v>0</v>
      </c>
      <c r="K3417" t="b">
        <v>0</v>
      </c>
      <c r="L3417" t="b">
        <v>0</v>
      </c>
      <c r="M3417" t="b">
        <v>0</v>
      </c>
      <c r="N3417" t="b">
        <v>0</v>
      </c>
      <c r="O3417" t="s">
        <v>87</v>
      </c>
      <c r="P3417" t="b">
        <v>0</v>
      </c>
      <c r="Q3417" t="b">
        <v>0</v>
      </c>
      <c r="R3417" t="s">
        <v>101</v>
      </c>
      <c r="S3417" t="s">
        <v>95</v>
      </c>
      <c r="T3417" t="s">
        <v>101</v>
      </c>
      <c r="U3417" t="s">
        <v>95</v>
      </c>
      <c r="V3417" t="s">
        <v>71</v>
      </c>
      <c r="W3417" t="s">
        <v>80</v>
      </c>
      <c r="X3417" t="s">
        <v>436</v>
      </c>
      <c r="Y3417" t="s">
        <v>88</v>
      </c>
      <c r="Z3417">
        <v>37.32</v>
      </c>
      <c r="AA3417">
        <v>27.06</v>
      </c>
      <c r="AB3417">
        <v>9.33</v>
      </c>
      <c r="AC3417">
        <v>17</v>
      </c>
      <c r="AD3417">
        <v>463.91</v>
      </c>
      <c r="AE3417">
        <v>565.74</v>
      </c>
      <c r="AF3417">
        <v>75</v>
      </c>
      <c r="AG3417" t="b">
        <v>1</v>
      </c>
      <c r="AH3417">
        <v>514.11</v>
      </c>
      <c r="AI3417">
        <f t="shared" si="53"/>
        <v>10609.872050614997</v>
      </c>
      <c r="AJ3417">
        <v>6</v>
      </c>
      <c r="AK3417" t="b">
        <v>1</v>
      </c>
      <c r="AL3417" t="b">
        <v>0</v>
      </c>
      <c r="AM3417" t="s">
        <v>576</v>
      </c>
      <c r="AN3417" s="1">
        <v>39865</v>
      </c>
      <c r="AO3417" s="1">
        <v>39868</v>
      </c>
      <c r="AP3417" s="1">
        <v>39883</v>
      </c>
      <c r="AQ3417" s="1">
        <v>40015</v>
      </c>
    </row>
    <row r="3418" spans="1:43">
      <c r="A3418" t="s">
        <v>6258</v>
      </c>
      <c r="B3418">
        <v>360007605617</v>
      </c>
      <c r="C3418" t="s">
        <v>330</v>
      </c>
      <c r="D3418" t="s">
        <v>74</v>
      </c>
      <c r="E3418">
        <v>10009</v>
      </c>
      <c r="F3418" t="s">
        <v>75</v>
      </c>
      <c r="G3418" t="s">
        <v>76</v>
      </c>
      <c r="H3418" t="s">
        <v>332</v>
      </c>
      <c r="I3418" t="b">
        <v>0</v>
      </c>
      <c r="J3418" t="b">
        <v>0</v>
      </c>
      <c r="K3418" t="b">
        <v>0</v>
      </c>
      <c r="L3418" t="b">
        <v>0</v>
      </c>
      <c r="M3418" t="b">
        <v>0</v>
      </c>
      <c r="N3418" t="b">
        <v>0</v>
      </c>
      <c r="O3418" t="s">
        <v>77</v>
      </c>
      <c r="P3418" t="b">
        <v>0</v>
      </c>
      <c r="Q3418" t="b">
        <v>0</v>
      </c>
      <c r="R3418" t="s">
        <v>113</v>
      </c>
      <c r="S3418" t="s">
        <v>113</v>
      </c>
      <c r="T3418" t="s">
        <v>101</v>
      </c>
      <c r="U3418" t="s">
        <v>95</v>
      </c>
      <c r="V3418" t="s">
        <v>71</v>
      </c>
      <c r="W3418" t="s">
        <v>61</v>
      </c>
      <c r="X3418" t="s">
        <v>62</v>
      </c>
      <c r="Y3418" t="s">
        <v>63</v>
      </c>
      <c r="Z3418">
        <v>37.380000000000003</v>
      </c>
      <c r="AA3418">
        <v>0</v>
      </c>
      <c r="AB3418">
        <v>9.34</v>
      </c>
      <c r="AC3418">
        <v>17</v>
      </c>
      <c r="AD3418">
        <v>437</v>
      </c>
      <c r="AE3418">
        <v>532.92999999999995</v>
      </c>
      <c r="AF3418">
        <v>12</v>
      </c>
      <c r="AG3418" t="b">
        <v>1</v>
      </c>
      <c r="AH3418">
        <v>514.12</v>
      </c>
      <c r="AI3418">
        <f t="shared" si="53"/>
        <v>10611.932235278362</v>
      </c>
      <c r="AJ3418">
        <v>7</v>
      </c>
      <c r="AK3418" t="b">
        <v>0</v>
      </c>
      <c r="AL3418" t="b">
        <v>0</v>
      </c>
      <c r="AM3418" t="s">
        <v>576</v>
      </c>
      <c r="AN3418" s="1">
        <v>39384</v>
      </c>
      <c r="AO3418" s="1">
        <v>39587</v>
      </c>
      <c r="AP3418" s="1">
        <v>39752</v>
      </c>
      <c r="AQ3418" s="1">
        <v>39622</v>
      </c>
    </row>
    <row r="3419" spans="1:43">
      <c r="A3419" t="s">
        <v>6259</v>
      </c>
      <c r="B3419">
        <v>120039000464</v>
      </c>
      <c r="C3419" t="s">
        <v>967</v>
      </c>
      <c r="D3419" t="s">
        <v>257</v>
      </c>
      <c r="E3419">
        <v>33147</v>
      </c>
      <c r="F3419" t="s">
        <v>54</v>
      </c>
      <c r="G3419" t="s">
        <v>968</v>
      </c>
      <c r="H3419" t="s">
        <v>969</v>
      </c>
      <c r="I3419" t="b">
        <v>0</v>
      </c>
      <c r="J3419" t="b">
        <v>0</v>
      </c>
      <c r="K3419" t="b">
        <v>0</v>
      </c>
      <c r="L3419" t="b">
        <v>0</v>
      </c>
      <c r="M3419" t="b">
        <v>0</v>
      </c>
      <c r="N3419" t="b">
        <v>0</v>
      </c>
      <c r="O3419" t="s">
        <v>77</v>
      </c>
      <c r="P3419" t="b">
        <v>0</v>
      </c>
      <c r="Q3419" t="b">
        <v>0</v>
      </c>
      <c r="R3419" t="s">
        <v>58</v>
      </c>
      <c r="S3419" t="s">
        <v>59</v>
      </c>
      <c r="V3419" t="s">
        <v>60</v>
      </c>
      <c r="W3419" t="s">
        <v>114</v>
      </c>
      <c r="X3419" t="s">
        <v>62</v>
      </c>
      <c r="Y3419" t="s">
        <v>63</v>
      </c>
      <c r="Z3419">
        <v>37.380000000000003</v>
      </c>
      <c r="AA3419">
        <v>0</v>
      </c>
      <c r="AB3419">
        <v>9.34</v>
      </c>
      <c r="AC3419">
        <v>17</v>
      </c>
      <c r="AD3419">
        <v>437</v>
      </c>
      <c r="AE3419">
        <v>532.92999999999995</v>
      </c>
      <c r="AF3419">
        <v>20</v>
      </c>
      <c r="AG3419" t="b">
        <v>1</v>
      </c>
      <c r="AH3419">
        <v>514.12</v>
      </c>
      <c r="AI3419">
        <f t="shared" si="53"/>
        <v>10611.932235278362</v>
      </c>
      <c r="AJ3419">
        <v>1</v>
      </c>
      <c r="AK3419" t="b">
        <v>0</v>
      </c>
      <c r="AL3419" t="b">
        <v>0</v>
      </c>
      <c r="AM3419" t="s">
        <v>576</v>
      </c>
      <c r="AN3419" s="1">
        <v>39336</v>
      </c>
      <c r="AO3419" s="1">
        <v>39338</v>
      </c>
      <c r="AP3419" s="1">
        <v>39378</v>
      </c>
      <c r="AQ3419" s="1">
        <v>39576</v>
      </c>
    </row>
    <row r="3420" spans="1:43">
      <c r="A3420" t="s">
        <v>6260</v>
      </c>
      <c r="B3420">
        <v>370033001922</v>
      </c>
      <c r="C3420" t="s">
        <v>150</v>
      </c>
      <c r="D3420" t="s">
        <v>67</v>
      </c>
      <c r="E3420">
        <v>27889</v>
      </c>
      <c r="F3420" t="s">
        <v>68</v>
      </c>
      <c r="G3420" t="s">
        <v>3662</v>
      </c>
      <c r="H3420" t="s">
        <v>3663</v>
      </c>
      <c r="I3420" t="b">
        <v>0</v>
      </c>
      <c r="J3420" t="b">
        <v>0</v>
      </c>
      <c r="K3420" t="b">
        <v>0</v>
      </c>
      <c r="L3420" t="b">
        <v>0</v>
      </c>
      <c r="M3420" t="b">
        <v>0</v>
      </c>
      <c r="N3420" t="b">
        <v>0</v>
      </c>
      <c r="O3420" t="s">
        <v>77</v>
      </c>
      <c r="P3420" t="b">
        <v>0</v>
      </c>
      <c r="Q3420" t="b">
        <v>0</v>
      </c>
      <c r="R3420" t="s">
        <v>1</v>
      </c>
      <c r="S3420" t="s">
        <v>137</v>
      </c>
      <c r="T3420" t="s">
        <v>136</v>
      </c>
      <c r="U3420" t="s">
        <v>137</v>
      </c>
      <c r="V3420" t="s">
        <v>60</v>
      </c>
      <c r="W3420" t="s">
        <v>1</v>
      </c>
      <c r="X3420" t="s">
        <v>62</v>
      </c>
      <c r="Y3420" t="s">
        <v>63</v>
      </c>
      <c r="Z3420">
        <v>36</v>
      </c>
      <c r="AA3420">
        <v>15.3</v>
      </c>
      <c r="AB3420">
        <v>9</v>
      </c>
      <c r="AC3420">
        <v>17</v>
      </c>
      <c r="AD3420">
        <v>437</v>
      </c>
      <c r="AE3420">
        <v>532.92999999999995</v>
      </c>
      <c r="AF3420">
        <v>20</v>
      </c>
      <c r="AG3420" t="b">
        <v>1</v>
      </c>
      <c r="AH3420">
        <v>514.12</v>
      </c>
      <c r="AI3420">
        <f t="shared" si="53"/>
        <v>10611.932235278362</v>
      </c>
      <c r="AJ3420">
        <v>3</v>
      </c>
      <c r="AK3420" t="b">
        <v>0</v>
      </c>
      <c r="AL3420" t="b">
        <v>0</v>
      </c>
      <c r="AM3420" t="s">
        <v>576</v>
      </c>
      <c r="AN3420" s="1">
        <v>39301</v>
      </c>
      <c r="AO3420" s="1">
        <v>39436</v>
      </c>
      <c r="AP3420" s="1">
        <v>39587</v>
      </c>
      <c r="AQ3420" s="1">
        <v>39538</v>
      </c>
    </row>
    <row r="3421" spans="1:43">
      <c r="A3421" t="s">
        <v>6261</v>
      </c>
      <c r="B3421">
        <v>191869001077</v>
      </c>
      <c r="C3421" t="s">
        <v>525</v>
      </c>
      <c r="D3421" t="s">
        <v>730</v>
      </c>
      <c r="E3421">
        <v>52302</v>
      </c>
      <c r="F3421" t="s">
        <v>54</v>
      </c>
      <c r="G3421" t="s">
        <v>6262</v>
      </c>
      <c r="H3421" t="s">
        <v>1142</v>
      </c>
      <c r="I3421" t="b">
        <v>0</v>
      </c>
      <c r="J3421" t="b">
        <v>0</v>
      </c>
      <c r="K3421" t="b">
        <v>0</v>
      </c>
      <c r="L3421" t="b">
        <v>0</v>
      </c>
      <c r="M3421" t="b">
        <v>0</v>
      </c>
      <c r="N3421" t="b">
        <v>0</v>
      </c>
      <c r="O3421" t="s">
        <v>57</v>
      </c>
      <c r="P3421" t="b">
        <v>0</v>
      </c>
      <c r="Q3421" t="b">
        <v>0</v>
      </c>
      <c r="R3421" t="s">
        <v>58</v>
      </c>
      <c r="S3421" t="s">
        <v>59</v>
      </c>
      <c r="T3421" t="s">
        <v>357</v>
      </c>
      <c r="U3421" t="s">
        <v>137</v>
      </c>
      <c r="V3421" t="s">
        <v>71</v>
      </c>
      <c r="W3421" t="s">
        <v>80</v>
      </c>
      <c r="X3421" t="s">
        <v>107</v>
      </c>
      <c r="Y3421" t="s">
        <v>81</v>
      </c>
      <c r="Z3421">
        <v>12</v>
      </c>
      <c r="AA3421">
        <v>24.66</v>
      </c>
      <c r="AB3421">
        <v>5.4</v>
      </c>
      <c r="AC3421">
        <v>35</v>
      </c>
      <c r="AD3421">
        <v>437.04</v>
      </c>
      <c r="AE3421">
        <v>514.16</v>
      </c>
      <c r="AF3421">
        <v>46</v>
      </c>
      <c r="AG3421" t="b">
        <v>1</v>
      </c>
      <c r="AH3421">
        <v>514.16</v>
      </c>
      <c r="AI3421">
        <f t="shared" si="53"/>
        <v>10620.174973931829</v>
      </c>
      <c r="AJ3421">
        <v>1</v>
      </c>
      <c r="AK3421" t="b">
        <v>0</v>
      </c>
      <c r="AL3421" t="b">
        <v>0</v>
      </c>
      <c r="AM3421" t="s">
        <v>576</v>
      </c>
      <c r="AN3421" s="1">
        <v>40440</v>
      </c>
      <c r="AO3421" s="1">
        <v>40478</v>
      </c>
      <c r="AP3421" s="1">
        <v>40562</v>
      </c>
      <c r="AQ3421" s="1">
        <v>40588</v>
      </c>
    </row>
    <row r="3422" spans="1:43">
      <c r="A3422" t="s">
        <v>6263</v>
      </c>
      <c r="B3422">
        <v>420228002795</v>
      </c>
      <c r="C3422" t="s">
        <v>6264</v>
      </c>
      <c r="D3422" t="s">
        <v>546</v>
      </c>
      <c r="E3422">
        <v>18109</v>
      </c>
      <c r="F3422" t="s">
        <v>75</v>
      </c>
      <c r="G3422" t="s">
        <v>6265</v>
      </c>
      <c r="H3422" t="s">
        <v>6266</v>
      </c>
      <c r="I3422" t="b">
        <v>0</v>
      </c>
      <c r="J3422" t="b">
        <v>0</v>
      </c>
      <c r="K3422" t="b">
        <v>0</v>
      </c>
      <c r="L3422" t="b">
        <v>0</v>
      </c>
      <c r="M3422" t="b">
        <v>0</v>
      </c>
      <c r="N3422" t="b">
        <v>0</v>
      </c>
      <c r="O3422" t="s">
        <v>87</v>
      </c>
      <c r="P3422" t="b">
        <v>0</v>
      </c>
      <c r="Q3422" t="b">
        <v>0</v>
      </c>
      <c r="R3422" t="s">
        <v>58</v>
      </c>
      <c r="S3422" t="s">
        <v>59</v>
      </c>
      <c r="T3422" t="s">
        <v>357</v>
      </c>
      <c r="U3422" t="s">
        <v>137</v>
      </c>
      <c r="V3422" t="s">
        <v>60</v>
      </c>
      <c r="W3422" t="s">
        <v>114</v>
      </c>
      <c r="X3422" t="s">
        <v>62</v>
      </c>
      <c r="Y3422" t="s">
        <v>88</v>
      </c>
      <c r="Z3422">
        <v>0</v>
      </c>
      <c r="AA3422">
        <v>0</v>
      </c>
      <c r="AB3422">
        <v>5.95</v>
      </c>
      <c r="AC3422">
        <v>35</v>
      </c>
      <c r="AD3422">
        <v>437.29</v>
      </c>
      <c r="AE3422">
        <v>514.46</v>
      </c>
      <c r="AF3422">
        <v>80</v>
      </c>
      <c r="AG3422" t="b">
        <v>1</v>
      </c>
      <c r="AH3422">
        <v>514.46</v>
      </c>
      <c r="AI3422">
        <f t="shared" si="53"/>
        <v>10682.097513832898</v>
      </c>
      <c r="AJ3422">
        <v>2</v>
      </c>
      <c r="AK3422" t="b">
        <v>0</v>
      </c>
      <c r="AL3422" t="b">
        <v>1</v>
      </c>
      <c r="AM3422" t="s">
        <v>576</v>
      </c>
      <c r="AN3422" s="1">
        <v>40460</v>
      </c>
      <c r="AO3422" s="1">
        <v>40478</v>
      </c>
      <c r="AP3422" s="1">
        <v>40506</v>
      </c>
      <c r="AQ3422" s="1">
        <v>40609</v>
      </c>
    </row>
    <row r="3423" spans="1:43">
      <c r="A3423" t="s">
        <v>6267</v>
      </c>
      <c r="B3423">
        <v>320006000104</v>
      </c>
      <c r="C3423" t="s">
        <v>1317</v>
      </c>
      <c r="D3423" t="s">
        <v>227</v>
      </c>
      <c r="E3423">
        <v>89030</v>
      </c>
      <c r="F3423" t="s">
        <v>54</v>
      </c>
      <c r="G3423" t="s">
        <v>228</v>
      </c>
      <c r="H3423" t="s">
        <v>229</v>
      </c>
      <c r="I3423" t="b">
        <v>0</v>
      </c>
      <c r="J3423" t="b">
        <v>0</v>
      </c>
      <c r="K3423" t="b">
        <v>1</v>
      </c>
      <c r="L3423" t="b">
        <v>0</v>
      </c>
      <c r="M3423" t="b">
        <v>0</v>
      </c>
      <c r="N3423" t="b">
        <v>0</v>
      </c>
      <c r="O3423" t="s">
        <v>87</v>
      </c>
      <c r="P3423" t="b">
        <v>0</v>
      </c>
      <c r="Q3423" t="b">
        <v>0</v>
      </c>
      <c r="R3423" t="s">
        <v>155</v>
      </c>
      <c r="S3423" t="s">
        <v>137</v>
      </c>
      <c r="T3423" t="s">
        <v>521</v>
      </c>
      <c r="U3423" t="s">
        <v>137</v>
      </c>
      <c r="V3423" t="s">
        <v>71</v>
      </c>
      <c r="W3423" t="s">
        <v>80</v>
      </c>
      <c r="X3423" t="s">
        <v>62</v>
      </c>
      <c r="Y3423" t="s">
        <v>81</v>
      </c>
      <c r="Z3423">
        <v>35</v>
      </c>
      <c r="AA3423">
        <v>22.75</v>
      </c>
      <c r="AB3423">
        <v>5.25</v>
      </c>
      <c r="AC3423">
        <v>9</v>
      </c>
      <c r="AD3423">
        <v>421.99</v>
      </c>
      <c r="AE3423">
        <v>514.62</v>
      </c>
      <c r="AF3423">
        <v>20</v>
      </c>
      <c r="AG3423" t="b">
        <v>1</v>
      </c>
      <c r="AH3423">
        <v>514.63</v>
      </c>
      <c r="AI3423">
        <f t="shared" si="53"/>
        <v>10717.266853110154</v>
      </c>
      <c r="AJ3423">
        <v>5</v>
      </c>
      <c r="AK3423" t="b">
        <v>1</v>
      </c>
      <c r="AL3423" t="b">
        <v>0</v>
      </c>
      <c r="AM3423" t="s">
        <v>576</v>
      </c>
      <c r="AN3423" s="1">
        <v>40114</v>
      </c>
      <c r="AO3423" s="1">
        <v>40164</v>
      </c>
      <c r="AP3423" s="1">
        <v>40182</v>
      </c>
      <c r="AQ3423" s="1">
        <v>40267</v>
      </c>
    </row>
    <row r="3424" spans="1:43">
      <c r="A3424" t="s">
        <v>6268</v>
      </c>
      <c r="B3424">
        <v>360013504469</v>
      </c>
      <c r="C3424" t="s">
        <v>73</v>
      </c>
      <c r="D3424" t="s">
        <v>74</v>
      </c>
      <c r="E3424">
        <v>10460</v>
      </c>
      <c r="F3424" t="s">
        <v>75</v>
      </c>
      <c r="G3424" t="s">
        <v>723</v>
      </c>
      <c r="H3424" t="s">
        <v>73</v>
      </c>
      <c r="I3424" t="b">
        <v>0</v>
      </c>
      <c r="J3424" t="b">
        <v>0</v>
      </c>
      <c r="K3424" t="b">
        <v>1</v>
      </c>
      <c r="L3424" t="b">
        <v>0</v>
      </c>
      <c r="M3424" t="b">
        <v>0</v>
      </c>
      <c r="N3424" t="b">
        <v>0</v>
      </c>
      <c r="O3424" t="s">
        <v>77</v>
      </c>
      <c r="P3424" t="b">
        <v>0</v>
      </c>
      <c r="Q3424" t="b">
        <v>1</v>
      </c>
      <c r="R3424" t="s">
        <v>113</v>
      </c>
      <c r="S3424" t="s">
        <v>113</v>
      </c>
      <c r="T3424" t="s">
        <v>101</v>
      </c>
      <c r="U3424" t="s">
        <v>95</v>
      </c>
      <c r="V3424" t="s">
        <v>60</v>
      </c>
      <c r="W3424" t="s">
        <v>114</v>
      </c>
      <c r="X3424" t="s">
        <v>62</v>
      </c>
      <c r="Y3424" t="s">
        <v>151</v>
      </c>
      <c r="Z3424">
        <v>37</v>
      </c>
      <c r="AA3424">
        <v>0</v>
      </c>
      <c r="AB3424">
        <v>5.55</v>
      </c>
      <c r="AC3424">
        <v>9</v>
      </c>
      <c r="AD3424">
        <v>421.55</v>
      </c>
      <c r="AE3424">
        <v>514.09</v>
      </c>
      <c r="AF3424">
        <v>16</v>
      </c>
      <c r="AG3424" t="b">
        <v>1</v>
      </c>
      <c r="AH3424">
        <v>514.63</v>
      </c>
      <c r="AI3424">
        <f t="shared" si="53"/>
        <v>10717.266853110154</v>
      </c>
      <c r="AJ3424">
        <v>2</v>
      </c>
      <c r="AK3424" t="b">
        <v>1</v>
      </c>
      <c r="AL3424" t="b">
        <v>0</v>
      </c>
      <c r="AM3424" t="s">
        <v>576</v>
      </c>
      <c r="AN3424" s="1">
        <v>39965</v>
      </c>
      <c r="AO3424" s="1">
        <v>40100</v>
      </c>
      <c r="AP3424" s="1">
        <v>40240</v>
      </c>
      <c r="AQ3424" s="1">
        <v>40109</v>
      </c>
    </row>
    <row r="3425" spans="1:43">
      <c r="A3425" t="s">
        <v>6269</v>
      </c>
      <c r="B3425">
        <v>251146001890</v>
      </c>
      <c r="C3425" t="s">
        <v>5428</v>
      </c>
      <c r="D3425" t="s">
        <v>707</v>
      </c>
      <c r="E3425">
        <v>2777</v>
      </c>
      <c r="F3425" t="s">
        <v>54</v>
      </c>
      <c r="G3425" t="s">
        <v>5429</v>
      </c>
      <c r="H3425" t="s">
        <v>1507</v>
      </c>
      <c r="I3425" t="b">
        <v>0</v>
      </c>
      <c r="J3425" t="b">
        <v>0</v>
      </c>
      <c r="K3425" t="b">
        <v>0</v>
      </c>
      <c r="L3425" t="b">
        <v>0</v>
      </c>
      <c r="M3425" t="b">
        <v>0</v>
      </c>
      <c r="N3425" t="b">
        <v>0</v>
      </c>
      <c r="O3425" t="s">
        <v>77</v>
      </c>
      <c r="P3425" t="b">
        <v>0</v>
      </c>
      <c r="Q3425" t="b">
        <v>0</v>
      </c>
      <c r="R3425" t="s">
        <v>104</v>
      </c>
      <c r="S3425" t="s">
        <v>95</v>
      </c>
      <c r="T3425" t="s">
        <v>136</v>
      </c>
      <c r="U3425" t="s">
        <v>137</v>
      </c>
      <c r="V3425" t="s">
        <v>60</v>
      </c>
      <c r="W3425" t="s">
        <v>61</v>
      </c>
      <c r="X3425" t="s">
        <v>107</v>
      </c>
      <c r="Y3425" t="s">
        <v>81</v>
      </c>
      <c r="Z3425">
        <v>8.2899999999999991</v>
      </c>
      <c r="AA3425">
        <v>0</v>
      </c>
      <c r="AB3425">
        <v>5.95</v>
      </c>
      <c r="AC3425">
        <v>35</v>
      </c>
      <c r="AD3425">
        <v>445.65</v>
      </c>
      <c r="AE3425">
        <v>524.29</v>
      </c>
      <c r="AF3425">
        <v>40</v>
      </c>
      <c r="AG3425" t="b">
        <v>1</v>
      </c>
      <c r="AH3425">
        <v>514.76</v>
      </c>
      <c r="AI3425">
        <f t="shared" si="53"/>
        <v>10744.200053733943</v>
      </c>
      <c r="AJ3425">
        <v>14</v>
      </c>
      <c r="AK3425" t="b">
        <v>1</v>
      </c>
      <c r="AL3425" t="b">
        <v>0</v>
      </c>
      <c r="AM3425" t="s">
        <v>576</v>
      </c>
      <c r="AN3425" s="1">
        <v>40454</v>
      </c>
      <c r="AO3425" s="1">
        <v>40521</v>
      </c>
      <c r="AP3425" s="1">
        <v>40562</v>
      </c>
      <c r="AQ3425" s="1">
        <v>40602</v>
      </c>
    </row>
    <row r="3426" spans="1:43">
      <c r="A3426" t="s">
        <v>6270</v>
      </c>
      <c r="C3426" t="s">
        <v>483</v>
      </c>
      <c r="D3426" t="s">
        <v>74</v>
      </c>
      <c r="E3426">
        <v>11217</v>
      </c>
      <c r="G3426" t="s">
        <v>484</v>
      </c>
      <c r="H3426" t="s">
        <v>483</v>
      </c>
      <c r="I3426" t="b">
        <v>0</v>
      </c>
      <c r="J3426" t="b">
        <v>0</v>
      </c>
      <c r="K3426" t="b">
        <v>0</v>
      </c>
      <c r="L3426" t="b">
        <v>0</v>
      </c>
      <c r="M3426" t="b">
        <v>0</v>
      </c>
      <c r="N3426" t="b">
        <v>0</v>
      </c>
      <c r="O3426" t="s">
        <v>77</v>
      </c>
      <c r="P3426" t="b">
        <v>0</v>
      </c>
      <c r="Q3426" t="b">
        <v>0</v>
      </c>
      <c r="R3426" t="s">
        <v>267</v>
      </c>
      <c r="S3426" t="s">
        <v>95</v>
      </c>
      <c r="V3426" t="s">
        <v>60</v>
      </c>
      <c r="W3426" t="s">
        <v>80</v>
      </c>
      <c r="X3426" t="s">
        <v>62</v>
      </c>
      <c r="Y3426" t="s">
        <v>151</v>
      </c>
      <c r="Z3426">
        <v>72</v>
      </c>
      <c r="AA3426">
        <v>0</v>
      </c>
      <c r="AB3426">
        <v>10.8</v>
      </c>
      <c r="AC3426">
        <v>9</v>
      </c>
      <c r="AD3426">
        <v>811.79</v>
      </c>
      <c r="AE3426">
        <v>989.99</v>
      </c>
      <c r="AF3426">
        <v>180</v>
      </c>
      <c r="AG3426" t="b">
        <v>1</v>
      </c>
      <c r="AH3426">
        <v>515</v>
      </c>
      <c r="AI3426">
        <f t="shared" si="53"/>
        <v>10794.011685654788</v>
      </c>
      <c r="AJ3426">
        <v>2</v>
      </c>
      <c r="AK3426" t="b">
        <v>1</v>
      </c>
      <c r="AL3426" t="b">
        <v>0</v>
      </c>
      <c r="AM3426" t="s">
        <v>64</v>
      </c>
      <c r="AN3426" s="1">
        <v>39995</v>
      </c>
      <c r="AQ3426" s="1">
        <v>40149</v>
      </c>
    </row>
    <row r="3427" spans="1:43">
      <c r="A3427" t="s">
        <v>6271</v>
      </c>
      <c r="B3427">
        <v>80306000272</v>
      </c>
      <c r="C3427" t="s">
        <v>734</v>
      </c>
      <c r="D3427" t="s">
        <v>349</v>
      </c>
      <c r="E3427">
        <v>80904</v>
      </c>
      <c r="F3427" t="s">
        <v>75</v>
      </c>
      <c r="G3427" t="s">
        <v>5932</v>
      </c>
      <c r="H3427" t="s">
        <v>632</v>
      </c>
      <c r="I3427" t="b">
        <v>0</v>
      </c>
      <c r="J3427" t="b">
        <v>0</v>
      </c>
      <c r="K3427" t="b">
        <v>0</v>
      </c>
      <c r="L3427" t="b">
        <v>0</v>
      </c>
      <c r="M3427" t="b">
        <v>0</v>
      </c>
      <c r="N3427" t="b">
        <v>0</v>
      </c>
      <c r="O3427" t="s">
        <v>77</v>
      </c>
      <c r="P3427" t="b">
        <v>0</v>
      </c>
      <c r="Q3427" t="b">
        <v>0</v>
      </c>
      <c r="R3427" t="s">
        <v>357</v>
      </c>
      <c r="S3427" t="s">
        <v>137</v>
      </c>
      <c r="T3427" t="s">
        <v>113</v>
      </c>
      <c r="U3427" t="s">
        <v>113</v>
      </c>
      <c r="V3427" t="s">
        <v>71</v>
      </c>
      <c r="W3427" t="s">
        <v>114</v>
      </c>
      <c r="X3427" t="s">
        <v>62</v>
      </c>
      <c r="Y3427" t="s">
        <v>151</v>
      </c>
      <c r="Z3427">
        <v>0</v>
      </c>
      <c r="AA3427">
        <v>25.5</v>
      </c>
      <c r="AB3427">
        <v>5.98</v>
      </c>
      <c r="AC3427">
        <v>35</v>
      </c>
      <c r="AD3427">
        <v>464.88</v>
      </c>
      <c r="AE3427">
        <v>546.91999999999996</v>
      </c>
      <c r="AF3427">
        <v>80</v>
      </c>
      <c r="AG3427" t="b">
        <v>1</v>
      </c>
      <c r="AH3427">
        <v>515.13</v>
      </c>
      <c r="AI3427">
        <f t="shared" si="53"/>
        <v>10821.041086278577</v>
      </c>
      <c r="AJ3427">
        <v>12</v>
      </c>
      <c r="AK3427" t="b">
        <v>0</v>
      </c>
      <c r="AL3427" t="b">
        <v>0</v>
      </c>
      <c r="AM3427" t="s">
        <v>576</v>
      </c>
      <c r="AN3427" s="1">
        <v>40525</v>
      </c>
      <c r="AO3427" s="1">
        <v>40591</v>
      </c>
      <c r="AQ3427" s="1">
        <v>40669</v>
      </c>
    </row>
    <row r="3428" spans="1:43">
      <c r="A3428" t="s">
        <v>6272</v>
      </c>
      <c r="B3428">
        <v>291011000324</v>
      </c>
      <c r="C3428" t="s">
        <v>947</v>
      </c>
      <c r="D3428" t="s">
        <v>715</v>
      </c>
      <c r="E3428">
        <v>65632</v>
      </c>
      <c r="F3428" t="s">
        <v>68</v>
      </c>
      <c r="G3428" t="s">
        <v>4705</v>
      </c>
      <c r="H3428" t="s">
        <v>4706</v>
      </c>
      <c r="I3428" t="b">
        <v>0</v>
      </c>
      <c r="J3428" t="b">
        <v>0</v>
      </c>
      <c r="K3428" t="b">
        <v>0</v>
      </c>
      <c r="L3428" t="b">
        <v>0</v>
      </c>
      <c r="M3428" t="b">
        <v>0</v>
      </c>
      <c r="N3428" t="b">
        <v>0</v>
      </c>
      <c r="O3428" t="s">
        <v>87</v>
      </c>
      <c r="P3428" t="b">
        <v>0</v>
      </c>
      <c r="Q3428" t="b">
        <v>0</v>
      </c>
      <c r="R3428" t="s">
        <v>211</v>
      </c>
      <c r="S3428" t="s">
        <v>100</v>
      </c>
      <c r="T3428" t="s">
        <v>390</v>
      </c>
      <c r="U3428" t="s">
        <v>100</v>
      </c>
      <c r="V3428" t="s">
        <v>71</v>
      </c>
      <c r="W3428" t="s">
        <v>114</v>
      </c>
      <c r="X3428" t="s">
        <v>62</v>
      </c>
      <c r="Y3428" t="s">
        <v>88</v>
      </c>
      <c r="Z3428">
        <v>0</v>
      </c>
      <c r="AA3428">
        <v>0</v>
      </c>
      <c r="AB3428">
        <v>5.95</v>
      </c>
      <c r="AC3428">
        <v>35</v>
      </c>
      <c r="AD3428">
        <v>437.88</v>
      </c>
      <c r="AE3428">
        <v>515.15</v>
      </c>
      <c r="AF3428">
        <v>75</v>
      </c>
      <c r="AG3428" t="b">
        <v>1</v>
      </c>
      <c r="AH3428">
        <v>515.16</v>
      </c>
      <c r="AI3428">
        <f t="shared" si="53"/>
        <v>10827.283440268677</v>
      </c>
      <c r="AJ3428">
        <v>2</v>
      </c>
      <c r="AK3428" t="b">
        <v>1</v>
      </c>
      <c r="AL3428" t="b">
        <v>0</v>
      </c>
      <c r="AM3428" t="s">
        <v>576</v>
      </c>
      <c r="AN3428" s="1">
        <v>40482</v>
      </c>
      <c r="AO3428" s="1">
        <v>40508</v>
      </c>
      <c r="AP3428" s="1">
        <v>40532</v>
      </c>
      <c r="AQ3428" s="1">
        <v>40631</v>
      </c>
    </row>
    <row r="3429" spans="1:43">
      <c r="A3429" t="s">
        <v>6273</v>
      </c>
      <c r="B3429">
        <v>173474003652</v>
      </c>
      <c r="C3429" t="s">
        <v>6274</v>
      </c>
      <c r="D3429" t="s">
        <v>182</v>
      </c>
      <c r="E3429">
        <v>60169</v>
      </c>
      <c r="F3429" t="s">
        <v>54</v>
      </c>
      <c r="G3429" t="s">
        <v>2912</v>
      </c>
      <c r="H3429" t="s">
        <v>184</v>
      </c>
      <c r="I3429" t="b">
        <v>0</v>
      </c>
      <c r="J3429" t="b">
        <v>0</v>
      </c>
      <c r="K3429" t="b">
        <v>0</v>
      </c>
      <c r="L3429" t="b">
        <v>0</v>
      </c>
      <c r="M3429" t="b">
        <v>0</v>
      </c>
      <c r="N3429" t="b">
        <v>0</v>
      </c>
      <c r="O3429" t="s">
        <v>57</v>
      </c>
      <c r="P3429" t="b">
        <v>0</v>
      </c>
      <c r="Q3429" t="b">
        <v>0</v>
      </c>
      <c r="R3429" t="s">
        <v>512</v>
      </c>
      <c r="S3429" t="s">
        <v>273</v>
      </c>
      <c r="T3429" t="s">
        <v>272</v>
      </c>
      <c r="U3429" t="s">
        <v>273</v>
      </c>
      <c r="V3429" t="s">
        <v>71</v>
      </c>
      <c r="W3429" t="s">
        <v>61</v>
      </c>
      <c r="X3429" t="s">
        <v>287</v>
      </c>
      <c r="Y3429" t="s">
        <v>81</v>
      </c>
      <c r="Z3429">
        <v>37.42</v>
      </c>
      <c r="AA3429">
        <v>0</v>
      </c>
      <c r="AB3429">
        <v>9.36</v>
      </c>
      <c r="AC3429">
        <v>17</v>
      </c>
      <c r="AD3429">
        <v>438</v>
      </c>
      <c r="AE3429">
        <v>534.15</v>
      </c>
      <c r="AF3429">
        <v>500</v>
      </c>
      <c r="AG3429" t="b">
        <v>1</v>
      </c>
      <c r="AH3429">
        <v>515.29</v>
      </c>
      <c r="AI3429">
        <f t="shared" si="53"/>
        <v>10854.354440892466</v>
      </c>
      <c r="AJ3429">
        <v>1</v>
      </c>
      <c r="AK3429" t="b">
        <v>0</v>
      </c>
      <c r="AL3429" t="b">
        <v>0</v>
      </c>
      <c r="AM3429" t="s">
        <v>576</v>
      </c>
      <c r="AN3429" s="1">
        <v>39954</v>
      </c>
      <c r="AO3429" s="1">
        <v>39955</v>
      </c>
      <c r="AP3429" s="1">
        <v>40135</v>
      </c>
      <c r="AQ3429" s="1">
        <v>40088</v>
      </c>
    </row>
    <row r="3430" spans="1:43">
      <c r="A3430" t="s">
        <v>6275</v>
      </c>
      <c r="B3430">
        <v>421899003819</v>
      </c>
      <c r="C3430" t="s">
        <v>634</v>
      </c>
      <c r="D3430" t="s">
        <v>546</v>
      </c>
      <c r="E3430">
        <v>19140</v>
      </c>
      <c r="F3430" t="s">
        <v>75</v>
      </c>
      <c r="G3430" t="s">
        <v>635</v>
      </c>
      <c r="H3430" t="s">
        <v>634</v>
      </c>
      <c r="I3430" t="b">
        <v>0</v>
      </c>
      <c r="J3430" t="b">
        <v>0</v>
      </c>
      <c r="K3430" t="b">
        <v>1</v>
      </c>
      <c r="L3430" t="b">
        <v>0</v>
      </c>
      <c r="M3430" t="b">
        <v>0</v>
      </c>
      <c r="N3430" t="b">
        <v>0</v>
      </c>
      <c r="O3430" t="s">
        <v>77</v>
      </c>
      <c r="P3430" t="b">
        <v>0</v>
      </c>
      <c r="Q3430" t="b">
        <v>0</v>
      </c>
      <c r="R3430" t="s">
        <v>119</v>
      </c>
      <c r="S3430" t="s">
        <v>59</v>
      </c>
      <c r="T3430" t="s">
        <v>390</v>
      </c>
      <c r="U3430" t="s">
        <v>100</v>
      </c>
      <c r="V3430" t="s">
        <v>71</v>
      </c>
      <c r="W3430" t="s">
        <v>80</v>
      </c>
      <c r="X3430" t="s">
        <v>62</v>
      </c>
      <c r="Y3430" t="s">
        <v>151</v>
      </c>
      <c r="Z3430">
        <v>35.549999999999997</v>
      </c>
      <c r="AA3430">
        <v>21.33</v>
      </c>
      <c r="AB3430">
        <v>8.89</v>
      </c>
      <c r="AC3430">
        <v>17</v>
      </c>
      <c r="AD3430">
        <v>438</v>
      </c>
      <c r="AE3430">
        <v>534.15</v>
      </c>
      <c r="AF3430">
        <v>75</v>
      </c>
      <c r="AG3430" t="b">
        <v>1</v>
      </c>
      <c r="AH3430">
        <v>515.29</v>
      </c>
      <c r="AI3430">
        <f t="shared" si="53"/>
        <v>10854.354440892466</v>
      </c>
      <c r="AJ3430">
        <v>2</v>
      </c>
      <c r="AK3430" t="b">
        <v>0</v>
      </c>
      <c r="AL3430" t="b">
        <v>0</v>
      </c>
      <c r="AM3430" t="s">
        <v>576</v>
      </c>
      <c r="AN3430" s="1">
        <v>39469</v>
      </c>
      <c r="AO3430" s="1">
        <v>39509</v>
      </c>
      <c r="AQ3430" s="1">
        <v>39646</v>
      </c>
    </row>
    <row r="3431" spans="1:43">
      <c r="A3431" t="s">
        <v>6276</v>
      </c>
      <c r="B3431">
        <v>370472001904</v>
      </c>
      <c r="C3431" t="s">
        <v>2486</v>
      </c>
      <c r="D3431" t="s">
        <v>67</v>
      </c>
      <c r="E3431">
        <v>27591</v>
      </c>
      <c r="F3431" t="s">
        <v>54</v>
      </c>
      <c r="G3431" t="s">
        <v>430</v>
      </c>
      <c r="H3431" t="s">
        <v>431</v>
      </c>
      <c r="I3431" t="b">
        <v>0</v>
      </c>
      <c r="J3431" t="b">
        <v>1</v>
      </c>
      <c r="K3431" t="b">
        <v>0</v>
      </c>
      <c r="L3431" t="b">
        <v>0</v>
      </c>
      <c r="M3431" t="b">
        <v>0</v>
      </c>
      <c r="N3431" t="b">
        <v>0</v>
      </c>
      <c r="O3431" t="s">
        <v>77</v>
      </c>
      <c r="P3431" t="b">
        <v>0</v>
      </c>
      <c r="Q3431" t="b">
        <v>0</v>
      </c>
      <c r="R3431" t="s">
        <v>58</v>
      </c>
      <c r="S3431" t="s">
        <v>59</v>
      </c>
      <c r="T3431" t="s">
        <v>94</v>
      </c>
      <c r="U3431" t="s">
        <v>95</v>
      </c>
      <c r="V3431" t="s">
        <v>60</v>
      </c>
      <c r="W3431" t="s">
        <v>114</v>
      </c>
      <c r="X3431" t="s">
        <v>62</v>
      </c>
      <c r="Y3431" t="s">
        <v>63</v>
      </c>
      <c r="Z3431">
        <v>0</v>
      </c>
      <c r="AA3431">
        <v>28.79</v>
      </c>
      <c r="AB3431">
        <v>5.54</v>
      </c>
      <c r="AC3431">
        <v>35</v>
      </c>
      <c r="AD3431">
        <v>438.48</v>
      </c>
      <c r="AE3431">
        <v>515.86</v>
      </c>
      <c r="AF3431">
        <v>20</v>
      </c>
      <c r="AG3431" t="b">
        <v>1</v>
      </c>
      <c r="AH3431">
        <v>515.33000000000004</v>
      </c>
      <c r="AI3431">
        <f t="shared" si="53"/>
        <v>10862.690779545956</v>
      </c>
      <c r="AJ3431">
        <v>3</v>
      </c>
      <c r="AK3431" t="b">
        <v>0</v>
      </c>
      <c r="AL3431" t="b">
        <v>1</v>
      </c>
      <c r="AM3431" t="s">
        <v>576</v>
      </c>
      <c r="AN3431" s="1">
        <v>40475</v>
      </c>
      <c r="AO3431" s="1">
        <v>40476</v>
      </c>
      <c r="AP3431" s="1">
        <v>40500</v>
      </c>
      <c r="AQ3431" s="1">
        <v>40625</v>
      </c>
    </row>
    <row r="3432" spans="1:43">
      <c r="A3432" t="s">
        <v>6277</v>
      </c>
      <c r="B3432">
        <v>170993000916</v>
      </c>
      <c r="C3432" t="s">
        <v>181</v>
      </c>
      <c r="D3432" t="s">
        <v>182</v>
      </c>
      <c r="E3432">
        <v>60609</v>
      </c>
      <c r="F3432" t="s">
        <v>75</v>
      </c>
      <c r="G3432" t="s">
        <v>443</v>
      </c>
      <c r="H3432" t="s">
        <v>184</v>
      </c>
      <c r="I3432" t="b">
        <v>0</v>
      </c>
      <c r="J3432" t="b">
        <v>0</v>
      </c>
      <c r="K3432" t="b">
        <v>1</v>
      </c>
      <c r="L3432" t="b">
        <v>0</v>
      </c>
      <c r="M3432" t="b">
        <v>0</v>
      </c>
      <c r="N3432" t="b">
        <v>0</v>
      </c>
      <c r="O3432" t="s">
        <v>57</v>
      </c>
      <c r="P3432" t="b">
        <v>0</v>
      </c>
      <c r="Q3432" t="b">
        <v>0</v>
      </c>
      <c r="R3432" t="s">
        <v>1</v>
      </c>
      <c r="S3432" t="s">
        <v>137</v>
      </c>
      <c r="V3432" t="s">
        <v>60</v>
      </c>
      <c r="W3432" t="s">
        <v>61</v>
      </c>
      <c r="X3432" t="s">
        <v>62</v>
      </c>
      <c r="Y3432" t="s">
        <v>63</v>
      </c>
      <c r="Z3432">
        <v>10.26</v>
      </c>
      <c r="AA3432">
        <v>0</v>
      </c>
      <c r="AB3432">
        <v>5.96</v>
      </c>
      <c r="AC3432">
        <v>35</v>
      </c>
      <c r="AD3432">
        <v>448.44</v>
      </c>
      <c r="AE3432">
        <v>515.45000000000005</v>
      </c>
      <c r="AF3432">
        <v>34</v>
      </c>
      <c r="AG3432" t="b">
        <v>1</v>
      </c>
      <c r="AH3432">
        <v>515.45000000000005</v>
      </c>
      <c r="AI3432">
        <f t="shared" si="53"/>
        <v>10887.718995506379</v>
      </c>
      <c r="AJ3432">
        <v>2</v>
      </c>
      <c r="AK3432" t="b">
        <v>0</v>
      </c>
      <c r="AL3432" t="b">
        <v>0</v>
      </c>
      <c r="AM3432" t="s">
        <v>576</v>
      </c>
      <c r="AN3432" s="1">
        <v>40345</v>
      </c>
      <c r="AO3432" s="1">
        <v>40405</v>
      </c>
      <c r="AP3432" s="1">
        <v>40511</v>
      </c>
      <c r="AQ3432" s="1">
        <v>40497</v>
      </c>
    </row>
    <row r="3433" spans="1:43">
      <c r="A3433" t="s">
        <v>6278</v>
      </c>
      <c r="C3433" t="s">
        <v>483</v>
      </c>
      <c r="D3433" t="s">
        <v>74</v>
      </c>
      <c r="E3433">
        <v>11234</v>
      </c>
      <c r="F3433" t="s">
        <v>75</v>
      </c>
      <c r="G3433" t="s">
        <v>76</v>
      </c>
      <c r="H3433" t="s">
        <v>483</v>
      </c>
      <c r="I3433" t="b">
        <v>0</v>
      </c>
      <c r="J3433" t="b">
        <v>1</v>
      </c>
      <c r="K3433" t="b">
        <v>0</v>
      </c>
      <c r="L3433" t="b">
        <v>0</v>
      </c>
      <c r="M3433" t="b">
        <v>0</v>
      </c>
      <c r="N3433" t="b">
        <v>0</v>
      </c>
      <c r="O3433" t="s">
        <v>57</v>
      </c>
      <c r="P3433" t="b">
        <v>0</v>
      </c>
      <c r="Q3433" t="b">
        <v>0</v>
      </c>
      <c r="R3433" t="s">
        <v>171</v>
      </c>
      <c r="S3433" t="s">
        <v>79</v>
      </c>
      <c r="T3433" t="s">
        <v>58</v>
      </c>
      <c r="U3433" t="s">
        <v>59</v>
      </c>
      <c r="V3433" t="s">
        <v>60</v>
      </c>
      <c r="W3433" t="s">
        <v>114</v>
      </c>
      <c r="X3433" t="s">
        <v>62</v>
      </c>
      <c r="Y3433" t="s">
        <v>81</v>
      </c>
      <c r="Z3433">
        <v>0</v>
      </c>
      <c r="AA3433">
        <v>0</v>
      </c>
      <c r="AB3433">
        <v>5.96</v>
      </c>
      <c r="AC3433">
        <v>35</v>
      </c>
      <c r="AD3433">
        <v>438.25</v>
      </c>
      <c r="AE3433">
        <v>515.59</v>
      </c>
      <c r="AF3433">
        <v>300</v>
      </c>
      <c r="AG3433" t="b">
        <v>1</v>
      </c>
      <c r="AH3433">
        <v>515.59</v>
      </c>
      <c r="AI3433">
        <f t="shared" si="53"/>
        <v>10916.954980793535</v>
      </c>
      <c r="AJ3433">
        <v>2</v>
      </c>
      <c r="AK3433" t="b">
        <v>0</v>
      </c>
      <c r="AL3433" t="b">
        <v>1</v>
      </c>
      <c r="AM3433" t="s">
        <v>576</v>
      </c>
      <c r="AN3433" s="1">
        <v>40540</v>
      </c>
      <c r="AO3433" s="1">
        <v>40540</v>
      </c>
      <c r="AP3433" s="1">
        <v>40547</v>
      </c>
      <c r="AQ3433" s="1">
        <v>40689</v>
      </c>
    </row>
    <row r="3434" spans="1:43">
      <c r="A3434" t="s">
        <v>6279</v>
      </c>
      <c r="C3434" t="s">
        <v>483</v>
      </c>
      <c r="D3434" t="s">
        <v>74</v>
      </c>
      <c r="E3434">
        <v>11239</v>
      </c>
      <c r="F3434" t="s">
        <v>75</v>
      </c>
      <c r="G3434" t="s">
        <v>2221</v>
      </c>
      <c r="H3434" t="s">
        <v>483</v>
      </c>
      <c r="I3434" t="b">
        <v>0</v>
      </c>
      <c r="J3434" t="b">
        <v>0</v>
      </c>
      <c r="K3434" t="b">
        <v>0</v>
      </c>
      <c r="L3434" t="b">
        <v>0</v>
      </c>
      <c r="M3434" t="b">
        <v>0</v>
      </c>
      <c r="N3434" t="b">
        <v>0</v>
      </c>
      <c r="O3434" t="s">
        <v>77</v>
      </c>
      <c r="P3434" t="b">
        <v>1</v>
      </c>
      <c r="Q3434" t="b">
        <v>0</v>
      </c>
      <c r="R3434" t="s">
        <v>58</v>
      </c>
      <c r="S3434" t="s">
        <v>59</v>
      </c>
      <c r="T3434" t="s">
        <v>119</v>
      </c>
      <c r="U3434" t="s">
        <v>59</v>
      </c>
      <c r="V3434" t="s">
        <v>60</v>
      </c>
      <c r="W3434" t="s">
        <v>114</v>
      </c>
      <c r="X3434" t="s">
        <v>62</v>
      </c>
      <c r="Y3434" t="s">
        <v>151</v>
      </c>
      <c r="Z3434">
        <v>0</v>
      </c>
      <c r="AA3434">
        <v>0</v>
      </c>
      <c r="AB3434">
        <v>5.96</v>
      </c>
      <c r="AC3434">
        <v>35</v>
      </c>
      <c r="AD3434">
        <v>438.45</v>
      </c>
      <c r="AE3434">
        <v>515.82000000000005</v>
      </c>
      <c r="AF3434">
        <v>70</v>
      </c>
      <c r="AG3434" t="b">
        <v>1</v>
      </c>
      <c r="AH3434">
        <v>515.82000000000005</v>
      </c>
      <c r="AI3434">
        <f t="shared" si="53"/>
        <v>10965.070628051013</v>
      </c>
      <c r="AJ3434">
        <v>5</v>
      </c>
      <c r="AK3434" t="b">
        <v>1</v>
      </c>
      <c r="AL3434" t="b">
        <v>0</v>
      </c>
      <c r="AM3434" t="s">
        <v>576</v>
      </c>
      <c r="AN3434" s="1">
        <v>40409</v>
      </c>
      <c r="AO3434" s="1">
        <v>40457</v>
      </c>
      <c r="AP3434" s="1">
        <v>40458</v>
      </c>
      <c r="AQ3434" s="1">
        <v>40558</v>
      </c>
    </row>
    <row r="3435" spans="1:43">
      <c r="A3435" t="s">
        <v>6280</v>
      </c>
      <c r="B3435">
        <v>291011000324</v>
      </c>
      <c r="C3435" t="s">
        <v>947</v>
      </c>
      <c r="D3435" t="s">
        <v>715</v>
      </c>
      <c r="E3435">
        <v>65632</v>
      </c>
      <c r="F3435" t="s">
        <v>68</v>
      </c>
      <c r="G3435" t="s">
        <v>4705</v>
      </c>
      <c r="H3435" t="s">
        <v>4706</v>
      </c>
      <c r="I3435" t="b">
        <v>0</v>
      </c>
      <c r="J3435" t="b">
        <v>0</v>
      </c>
      <c r="K3435" t="b">
        <v>0</v>
      </c>
      <c r="L3435" t="b">
        <v>0</v>
      </c>
      <c r="M3435" t="b">
        <v>0</v>
      </c>
      <c r="N3435" t="b">
        <v>0</v>
      </c>
      <c r="O3435" t="s">
        <v>87</v>
      </c>
      <c r="P3435" t="b">
        <v>0</v>
      </c>
      <c r="Q3435" t="b">
        <v>0</v>
      </c>
      <c r="R3435" t="s">
        <v>211</v>
      </c>
      <c r="S3435" t="s">
        <v>100</v>
      </c>
      <c r="T3435" t="s">
        <v>390</v>
      </c>
      <c r="U3435" t="s">
        <v>100</v>
      </c>
      <c r="V3435" t="s">
        <v>60</v>
      </c>
      <c r="W3435" t="s">
        <v>61</v>
      </c>
      <c r="X3435" t="s">
        <v>62</v>
      </c>
      <c r="Y3435" t="s">
        <v>88</v>
      </c>
      <c r="Z3435">
        <v>0</v>
      </c>
      <c r="AA3435">
        <v>0</v>
      </c>
      <c r="AB3435">
        <v>5.97</v>
      </c>
      <c r="AC3435">
        <v>35</v>
      </c>
      <c r="AD3435">
        <v>438.84</v>
      </c>
      <c r="AE3435">
        <v>516.28</v>
      </c>
      <c r="AF3435">
        <v>100</v>
      </c>
      <c r="AG3435" t="b">
        <v>1</v>
      </c>
      <c r="AH3435">
        <v>516.28</v>
      </c>
      <c r="AI3435">
        <f t="shared" si="53"/>
        <v>11061.619322565946</v>
      </c>
      <c r="AJ3435">
        <v>1</v>
      </c>
      <c r="AK3435" t="b">
        <v>0</v>
      </c>
      <c r="AL3435" t="b">
        <v>0</v>
      </c>
      <c r="AM3435" t="s">
        <v>576</v>
      </c>
      <c r="AN3435" s="1">
        <v>40436</v>
      </c>
      <c r="AO3435" s="1">
        <v>40445</v>
      </c>
      <c r="AP3435" s="1">
        <v>40470</v>
      </c>
      <c r="AQ3435" s="1">
        <v>40584</v>
      </c>
    </row>
    <row r="3436" spans="1:43">
      <c r="A3436" t="s">
        <v>6281</v>
      </c>
      <c r="C3436" t="s">
        <v>6282</v>
      </c>
      <c r="D3436" t="s">
        <v>128</v>
      </c>
      <c r="E3436">
        <v>91384</v>
      </c>
      <c r="F3436" t="s">
        <v>54</v>
      </c>
      <c r="G3436" t="s">
        <v>6283</v>
      </c>
      <c r="H3436" t="s">
        <v>130</v>
      </c>
      <c r="I3436" t="b">
        <v>1</v>
      </c>
      <c r="J3436" t="b">
        <v>0</v>
      </c>
      <c r="K3436" t="b">
        <v>0</v>
      </c>
      <c r="L3436" t="b">
        <v>0</v>
      </c>
      <c r="M3436" t="b">
        <v>0</v>
      </c>
      <c r="N3436" t="b">
        <v>0</v>
      </c>
      <c r="O3436" t="s">
        <v>57</v>
      </c>
      <c r="P3436" t="b">
        <v>0</v>
      </c>
      <c r="Q3436" t="b">
        <v>0</v>
      </c>
      <c r="R3436" t="s">
        <v>119</v>
      </c>
      <c r="S3436" t="s">
        <v>59</v>
      </c>
      <c r="T3436" t="s">
        <v>101</v>
      </c>
      <c r="U3436" t="s">
        <v>95</v>
      </c>
      <c r="V3436" t="s">
        <v>60</v>
      </c>
      <c r="W3436" t="s">
        <v>61</v>
      </c>
      <c r="X3436" t="s">
        <v>62</v>
      </c>
      <c r="Y3436" t="s">
        <v>63</v>
      </c>
      <c r="Z3436">
        <v>34.9</v>
      </c>
      <c r="AA3436">
        <v>25.3</v>
      </c>
      <c r="AB3436">
        <v>5.24</v>
      </c>
      <c r="AC3436">
        <v>9</v>
      </c>
      <c r="AD3436">
        <v>423.44</v>
      </c>
      <c r="AE3436">
        <v>516.39</v>
      </c>
      <c r="AF3436">
        <v>20</v>
      </c>
      <c r="AG3436" t="b">
        <v>1</v>
      </c>
      <c r="AH3436">
        <v>516.39</v>
      </c>
      <c r="AI3436">
        <f t="shared" si="53"/>
        <v>11084.769753863002</v>
      </c>
      <c r="AJ3436">
        <v>9</v>
      </c>
      <c r="AK3436" t="b">
        <v>1</v>
      </c>
      <c r="AL3436" t="b">
        <v>0</v>
      </c>
      <c r="AM3436" t="s">
        <v>576</v>
      </c>
      <c r="AN3436" s="1">
        <v>40059</v>
      </c>
      <c r="AO3436" s="1">
        <v>40210</v>
      </c>
      <c r="AP3436" s="1">
        <v>40211</v>
      </c>
      <c r="AQ3436" s="1">
        <v>40218</v>
      </c>
    </row>
    <row r="3437" spans="1:43">
      <c r="A3437" t="s">
        <v>6284</v>
      </c>
      <c r="C3437" t="s">
        <v>483</v>
      </c>
      <c r="D3437" t="s">
        <v>74</v>
      </c>
      <c r="E3437">
        <v>11234</v>
      </c>
      <c r="F3437" t="s">
        <v>75</v>
      </c>
      <c r="G3437" t="s">
        <v>76</v>
      </c>
      <c r="H3437" t="s">
        <v>483</v>
      </c>
      <c r="I3437" t="b">
        <v>0</v>
      </c>
      <c r="J3437" t="b">
        <v>1</v>
      </c>
      <c r="K3437" t="b">
        <v>0</v>
      </c>
      <c r="L3437" t="b">
        <v>0</v>
      </c>
      <c r="M3437" t="b">
        <v>0</v>
      </c>
      <c r="N3437" t="b">
        <v>0</v>
      </c>
      <c r="O3437" t="s">
        <v>77</v>
      </c>
      <c r="P3437" t="b">
        <v>0</v>
      </c>
      <c r="Q3437" t="b">
        <v>0</v>
      </c>
      <c r="R3437" t="s">
        <v>58</v>
      </c>
      <c r="S3437" t="s">
        <v>59</v>
      </c>
      <c r="T3437" t="s">
        <v>136</v>
      </c>
      <c r="U3437" t="s">
        <v>137</v>
      </c>
      <c r="V3437" t="s">
        <v>60</v>
      </c>
      <c r="W3437" t="s">
        <v>80</v>
      </c>
      <c r="X3437" t="s">
        <v>62</v>
      </c>
      <c r="Y3437" t="s">
        <v>63</v>
      </c>
      <c r="Z3437">
        <v>0</v>
      </c>
      <c r="AA3437">
        <v>0</v>
      </c>
      <c r="AB3437">
        <v>5.97</v>
      </c>
      <c r="AC3437">
        <v>35</v>
      </c>
      <c r="AD3437">
        <v>438.95</v>
      </c>
      <c r="AE3437">
        <v>516.41</v>
      </c>
      <c r="AF3437">
        <v>20</v>
      </c>
      <c r="AG3437" t="b">
        <v>1</v>
      </c>
      <c r="AH3437">
        <v>516.41</v>
      </c>
      <c r="AI3437">
        <f t="shared" si="53"/>
        <v>11088.981523189736</v>
      </c>
      <c r="AJ3437">
        <v>2</v>
      </c>
      <c r="AK3437" t="b">
        <v>0</v>
      </c>
      <c r="AL3437" t="b">
        <v>1</v>
      </c>
      <c r="AM3437" t="s">
        <v>576</v>
      </c>
      <c r="AN3437" s="1">
        <v>40552</v>
      </c>
      <c r="AO3437" s="1">
        <v>40552</v>
      </c>
      <c r="AP3437" s="1">
        <v>40557</v>
      </c>
      <c r="AQ3437" s="1">
        <v>40701</v>
      </c>
    </row>
    <row r="3438" spans="1:43">
      <c r="A3438" t="s">
        <v>6285</v>
      </c>
      <c r="B3438">
        <v>273384001575</v>
      </c>
      <c r="C3438" t="s">
        <v>4597</v>
      </c>
      <c r="D3438" t="s">
        <v>201</v>
      </c>
      <c r="E3438">
        <v>55130</v>
      </c>
      <c r="G3438" t="s">
        <v>6286</v>
      </c>
      <c r="H3438" t="s">
        <v>4599</v>
      </c>
      <c r="I3438" t="b">
        <v>0</v>
      </c>
      <c r="J3438" t="b">
        <v>0</v>
      </c>
      <c r="K3438" t="b">
        <v>0</v>
      </c>
      <c r="L3438" t="b">
        <v>0</v>
      </c>
      <c r="M3438" t="b">
        <v>0</v>
      </c>
      <c r="N3438" t="b">
        <v>0</v>
      </c>
      <c r="O3438" t="s">
        <v>77</v>
      </c>
      <c r="P3438" t="b">
        <v>0</v>
      </c>
      <c r="Q3438" t="b">
        <v>0</v>
      </c>
      <c r="R3438" t="s">
        <v>769</v>
      </c>
      <c r="S3438" t="s">
        <v>137</v>
      </c>
      <c r="T3438" t="s">
        <v>125</v>
      </c>
      <c r="U3438" t="s">
        <v>59</v>
      </c>
      <c r="V3438" t="s">
        <v>71</v>
      </c>
      <c r="W3438" t="s">
        <v>61</v>
      </c>
      <c r="X3438" t="s">
        <v>62</v>
      </c>
      <c r="Y3438" t="s">
        <v>63</v>
      </c>
      <c r="Z3438">
        <v>35.450000000000003</v>
      </c>
      <c r="AA3438">
        <v>23.04</v>
      </c>
      <c r="AB3438">
        <v>8.86</v>
      </c>
      <c r="AC3438">
        <v>17</v>
      </c>
      <c r="AD3438">
        <v>439</v>
      </c>
      <c r="AE3438">
        <v>535.37</v>
      </c>
      <c r="AF3438">
        <v>26</v>
      </c>
      <c r="AG3438" t="b">
        <v>1</v>
      </c>
      <c r="AH3438">
        <v>516.47</v>
      </c>
      <c r="AI3438">
        <f t="shared" si="53"/>
        <v>11101.621631169959</v>
      </c>
      <c r="AJ3438">
        <v>2</v>
      </c>
      <c r="AK3438" t="b">
        <v>0</v>
      </c>
      <c r="AL3438" t="b">
        <v>0</v>
      </c>
      <c r="AM3438" t="s">
        <v>576</v>
      </c>
      <c r="AN3438" s="1">
        <v>39452</v>
      </c>
      <c r="AO3438" s="1">
        <v>39548</v>
      </c>
      <c r="AP3438" s="1">
        <v>39561</v>
      </c>
      <c r="AQ3438" s="1">
        <v>39691</v>
      </c>
    </row>
    <row r="3439" spans="1:43">
      <c r="A3439" t="s">
        <v>6287</v>
      </c>
      <c r="B3439">
        <v>560198000396</v>
      </c>
      <c r="C3439" t="s">
        <v>6288</v>
      </c>
      <c r="D3439" t="s">
        <v>5237</v>
      </c>
      <c r="E3439">
        <v>82001</v>
      </c>
      <c r="F3439" t="s">
        <v>75</v>
      </c>
      <c r="G3439" t="s">
        <v>6289</v>
      </c>
      <c r="H3439" t="s">
        <v>6290</v>
      </c>
      <c r="I3439" t="b">
        <v>0</v>
      </c>
      <c r="J3439" t="b">
        <v>0</v>
      </c>
      <c r="K3439" t="b">
        <v>0</v>
      </c>
      <c r="L3439" t="b">
        <v>0</v>
      </c>
      <c r="M3439" t="b">
        <v>0</v>
      </c>
      <c r="N3439" t="b">
        <v>0</v>
      </c>
      <c r="O3439" t="s">
        <v>57</v>
      </c>
      <c r="P3439" t="b">
        <v>0</v>
      </c>
      <c r="Q3439" t="b">
        <v>0</v>
      </c>
      <c r="R3439" t="s">
        <v>58</v>
      </c>
      <c r="S3439" t="s">
        <v>59</v>
      </c>
      <c r="V3439" t="s">
        <v>71</v>
      </c>
      <c r="W3439" t="s">
        <v>80</v>
      </c>
      <c r="X3439" t="s">
        <v>62</v>
      </c>
      <c r="Y3439" t="s">
        <v>81</v>
      </c>
      <c r="Z3439">
        <v>12</v>
      </c>
      <c r="AA3439">
        <v>0</v>
      </c>
      <c r="AB3439">
        <v>5.95</v>
      </c>
      <c r="AC3439">
        <v>9</v>
      </c>
      <c r="AD3439">
        <v>423.69</v>
      </c>
      <c r="AE3439">
        <v>516.70000000000005</v>
      </c>
      <c r="AF3439">
        <v>25</v>
      </c>
      <c r="AG3439" t="b">
        <v>1</v>
      </c>
      <c r="AH3439">
        <v>516.70000000000005</v>
      </c>
      <c r="AI3439">
        <f t="shared" si="53"/>
        <v>11150.142078427438</v>
      </c>
      <c r="AJ3439">
        <v>3</v>
      </c>
      <c r="AK3439" t="b">
        <v>0</v>
      </c>
      <c r="AL3439" t="b">
        <v>0</v>
      </c>
      <c r="AM3439" t="s">
        <v>576</v>
      </c>
      <c r="AN3439" s="1">
        <v>40209</v>
      </c>
      <c r="AO3439" s="1">
        <v>40288</v>
      </c>
      <c r="AP3439" s="1">
        <v>40289</v>
      </c>
      <c r="AQ3439" s="1">
        <v>40362</v>
      </c>
    </row>
    <row r="3440" spans="1:43">
      <c r="A3440" t="s">
        <v>6291</v>
      </c>
      <c r="B3440">
        <v>170001000022</v>
      </c>
      <c r="C3440" t="s">
        <v>6292</v>
      </c>
      <c r="D3440" t="s">
        <v>182</v>
      </c>
      <c r="E3440">
        <v>60099</v>
      </c>
      <c r="F3440" t="s">
        <v>54</v>
      </c>
      <c r="G3440" t="s">
        <v>6293</v>
      </c>
      <c r="H3440" t="s">
        <v>469</v>
      </c>
      <c r="I3440" t="b">
        <v>0</v>
      </c>
      <c r="J3440" t="b">
        <v>0</v>
      </c>
      <c r="K3440" t="b">
        <v>0</v>
      </c>
      <c r="L3440" t="b">
        <v>0</v>
      </c>
      <c r="M3440" t="b">
        <v>0</v>
      </c>
      <c r="N3440" t="b">
        <v>0</v>
      </c>
      <c r="O3440" t="s">
        <v>57</v>
      </c>
      <c r="P3440" t="b">
        <v>0</v>
      </c>
      <c r="Q3440" t="b">
        <v>0</v>
      </c>
      <c r="R3440" t="s">
        <v>58</v>
      </c>
      <c r="S3440" t="s">
        <v>59</v>
      </c>
      <c r="V3440" t="s">
        <v>60</v>
      </c>
      <c r="W3440" t="s">
        <v>80</v>
      </c>
      <c r="X3440" t="s">
        <v>107</v>
      </c>
      <c r="Y3440" t="s">
        <v>63</v>
      </c>
      <c r="Z3440">
        <v>14.74</v>
      </c>
      <c r="AA3440">
        <v>0</v>
      </c>
      <c r="AB3440">
        <v>5.91</v>
      </c>
      <c r="AC3440">
        <v>35</v>
      </c>
      <c r="AD3440">
        <v>449.74</v>
      </c>
      <c r="AE3440">
        <v>516.94000000000005</v>
      </c>
      <c r="AF3440">
        <v>26</v>
      </c>
      <c r="AG3440" t="b">
        <v>1</v>
      </c>
      <c r="AH3440">
        <v>516.94000000000005</v>
      </c>
      <c r="AI3440">
        <f t="shared" si="53"/>
        <v>11200.884910348283</v>
      </c>
      <c r="AJ3440">
        <v>1</v>
      </c>
      <c r="AK3440" t="b">
        <v>0</v>
      </c>
      <c r="AL3440" t="b">
        <v>0</v>
      </c>
      <c r="AM3440" t="s">
        <v>576</v>
      </c>
      <c r="AN3440" s="1">
        <v>40399</v>
      </c>
      <c r="AO3440" s="1">
        <v>40478</v>
      </c>
      <c r="AP3440" s="1">
        <v>40518</v>
      </c>
      <c r="AQ3440" s="1">
        <v>40550</v>
      </c>
    </row>
    <row r="3441" spans="1:43">
      <c r="A3441" t="s">
        <v>6294</v>
      </c>
      <c r="B3441">
        <v>170993001050</v>
      </c>
      <c r="C3441" t="s">
        <v>181</v>
      </c>
      <c r="D3441" t="s">
        <v>182</v>
      </c>
      <c r="E3441">
        <v>60613</v>
      </c>
      <c r="F3441" t="s">
        <v>75</v>
      </c>
      <c r="G3441" t="s">
        <v>1009</v>
      </c>
      <c r="H3441" t="s">
        <v>184</v>
      </c>
      <c r="I3441" t="b">
        <v>0</v>
      </c>
      <c r="J3441" t="b">
        <v>0</v>
      </c>
      <c r="K3441" t="b">
        <v>0</v>
      </c>
      <c r="L3441" t="b">
        <v>0</v>
      </c>
      <c r="M3441" t="b">
        <v>0</v>
      </c>
      <c r="N3441" t="b">
        <v>0</v>
      </c>
      <c r="O3441" t="s">
        <v>77</v>
      </c>
      <c r="P3441" t="b">
        <v>0</v>
      </c>
      <c r="Q3441" t="b">
        <v>0</v>
      </c>
      <c r="R3441" t="s">
        <v>101</v>
      </c>
      <c r="S3441" t="s">
        <v>95</v>
      </c>
      <c r="T3441" t="s">
        <v>58</v>
      </c>
      <c r="U3441" t="s">
        <v>59</v>
      </c>
      <c r="V3441" t="s">
        <v>71</v>
      </c>
      <c r="W3441" t="s">
        <v>61</v>
      </c>
      <c r="X3441" t="s">
        <v>62</v>
      </c>
      <c r="Y3441" t="s">
        <v>63</v>
      </c>
      <c r="Z3441">
        <v>0</v>
      </c>
      <c r="AA3441">
        <v>0</v>
      </c>
      <c r="AB3441">
        <v>5.98</v>
      </c>
      <c r="AC3441">
        <v>35</v>
      </c>
      <c r="AD3441">
        <v>439.81</v>
      </c>
      <c r="AE3441">
        <v>517.41999999999996</v>
      </c>
      <c r="AF3441">
        <v>24</v>
      </c>
      <c r="AG3441" t="b">
        <v>1</v>
      </c>
      <c r="AH3441">
        <v>517.41999999999996</v>
      </c>
      <c r="AI3441">
        <f t="shared" si="53"/>
        <v>11302.716174189949</v>
      </c>
      <c r="AJ3441">
        <v>7</v>
      </c>
      <c r="AK3441" t="b">
        <v>0</v>
      </c>
      <c r="AL3441" t="b">
        <v>0</v>
      </c>
      <c r="AM3441" t="s">
        <v>576</v>
      </c>
      <c r="AN3441" s="1">
        <v>40520</v>
      </c>
      <c r="AO3441" s="1">
        <v>40536</v>
      </c>
      <c r="AP3441" s="1">
        <v>40623</v>
      </c>
      <c r="AQ3441" s="1">
        <v>40666</v>
      </c>
    </row>
    <row r="3442" spans="1:43">
      <c r="A3442" t="s">
        <v>6295</v>
      </c>
      <c r="B3442">
        <v>240009001480</v>
      </c>
      <c r="C3442" t="s">
        <v>669</v>
      </c>
      <c r="D3442" t="s">
        <v>609</v>
      </c>
      <c r="E3442">
        <v>21224</v>
      </c>
      <c r="F3442" t="s">
        <v>75</v>
      </c>
      <c r="G3442" t="s">
        <v>670</v>
      </c>
      <c r="H3442" t="s">
        <v>671</v>
      </c>
      <c r="I3442" t="b">
        <v>1</v>
      </c>
      <c r="J3442" t="b">
        <v>0</v>
      </c>
      <c r="K3442" t="b">
        <v>0</v>
      </c>
      <c r="L3442" t="b">
        <v>0</v>
      </c>
      <c r="M3442" t="b">
        <v>0</v>
      </c>
      <c r="N3442" t="b">
        <v>0</v>
      </c>
      <c r="O3442" t="s">
        <v>57</v>
      </c>
      <c r="P3442" t="b">
        <v>0</v>
      </c>
      <c r="Q3442" t="b">
        <v>0</v>
      </c>
      <c r="R3442" t="s">
        <v>99</v>
      </c>
      <c r="S3442" t="s">
        <v>100</v>
      </c>
      <c r="T3442" t="s">
        <v>99</v>
      </c>
      <c r="U3442" t="s">
        <v>100</v>
      </c>
      <c r="V3442" t="s">
        <v>60</v>
      </c>
      <c r="W3442" t="s">
        <v>61</v>
      </c>
      <c r="X3442" t="s">
        <v>62</v>
      </c>
      <c r="Y3442" t="s">
        <v>151</v>
      </c>
      <c r="Z3442">
        <v>36</v>
      </c>
      <c r="AA3442">
        <v>18</v>
      </c>
      <c r="AB3442">
        <v>9</v>
      </c>
      <c r="AC3442">
        <v>17</v>
      </c>
      <c r="AD3442">
        <v>440</v>
      </c>
      <c r="AE3442">
        <v>536.59</v>
      </c>
      <c r="AF3442">
        <v>550</v>
      </c>
      <c r="AG3442" t="b">
        <v>1</v>
      </c>
      <c r="AH3442">
        <v>517.65</v>
      </c>
      <c r="AI3442">
        <f t="shared" si="53"/>
        <v>11351.673621447428</v>
      </c>
      <c r="AJ3442">
        <v>8</v>
      </c>
      <c r="AK3442" t="b">
        <v>0</v>
      </c>
      <c r="AL3442" t="b">
        <v>0</v>
      </c>
      <c r="AM3442" t="s">
        <v>576</v>
      </c>
      <c r="AN3442" s="1">
        <v>39649</v>
      </c>
      <c r="AO3442" s="1">
        <v>39778</v>
      </c>
      <c r="AP3442" s="1">
        <v>39911</v>
      </c>
      <c r="AQ3442" s="1">
        <v>39806</v>
      </c>
    </row>
    <row r="3443" spans="1:43">
      <c r="A3443" t="s">
        <v>6296</v>
      </c>
      <c r="B3443">
        <v>90045000051</v>
      </c>
      <c r="C3443" t="s">
        <v>738</v>
      </c>
      <c r="D3443" t="s">
        <v>557</v>
      </c>
      <c r="E3443">
        <v>6610</v>
      </c>
      <c r="F3443" t="s">
        <v>75</v>
      </c>
      <c r="G3443" t="s">
        <v>739</v>
      </c>
      <c r="H3443" t="s">
        <v>740</v>
      </c>
      <c r="I3443" t="b">
        <v>0</v>
      </c>
      <c r="J3443" t="b">
        <v>0</v>
      </c>
      <c r="K3443" t="b">
        <v>0</v>
      </c>
      <c r="L3443" t="b">
        <v>0</v>
      </c>
      <c r="M3443" t="b">
        <v>0</v>
      </c>
      <c r="N3443" t="b">
        <v>0</v>
      </c>
      <c r="O3443" t="s">
        <v>57</v>
      </c>
      <c r="P3443" t="b">
        <v>0</v>
      </c>
      <c r="Q3443" t="b">
        <v>0</v>
      </c>
      <c r="R3443" t="s">
        <v>568</v>
      </c>
      <c r="S3443" t="s">
        <v>273</v>
      </c>
      <c r="T3443" t="s">
        <v>272</v>
      </c>
      <c r="U3443" t="s">
        <v>273</v>
      </c>
      <c r="V3443" t="s">
        <v>71</v>
      </c>
      <c r="W3443" t="s">
        <v>61</v>
      </c>
      <c r="X3443" t="s">
        <v>62</v>
      </c>
      <c r="Y3443" t="s">
        <v>63</v>
      </c>
      <c r="Z3443">
        <v>38.97</v>
      </c>
      <c r="AA3443">
        <v>0</v>
      </c>
      <c r="AB3443">
        <v>9.74</v>
      </c>
      <c r="AC3443">
        <v>17</v>
      </c>
      <c r="AD3443">
        <v>455</v>
      </c>
      <c r="AE3443">
        <v>554.88</v>
      </c>
      <c r="AF3443">
        <v>30</v>
      </c>
      <c r="AG3443" t="b">
        <v>1</v>
      </c>
      <c r="AH3443">
        <v>517.65</v>
      </c>
      <c r="AI3443">
        <f t="shared" si="53"/>
        <v>11351.673621447428</v>
      </c>
      <c r="AJ3443">
        <v>8</v>
      </c>
      <c r="AK3443" t="b">
        <v>1</v>
      </c>
      <c r="AL3443" t="b">
        <v>0</v>
      </c>
      <c r="AM3443" t="s">
        <v>576</v>
      </c>
      <c r="AN3443" s="1">
        <v>39581</v>
      </c>
      <c r="AO3443" s="1">
        <v>39725</v>
      </c>
      <c r="AP3443" s="1">
        <v>39769</v>
      </c>
      <c r="AQ3443" s="1">
        <v>39737</v>
      </c>
    </row>
    <row r="3444" spans="1:43">
      <c r="A3444" t="s">
        <v>6297</v>
      </c>
      <c r="B3444">
        <v>62271003353</v>
      </c>
      <c r="C3444" t="s">
        <v>130</v>
      </c>
      <c r="D3444" t="s">
        <v>128</v>
      </c>
      <c r="E3444">
        <v>90066</v>
      </c>
      <c r="F3444" t="s">
        <v>75</v>
      </c>
      <c r="G3444" t="s">
        <v>271</v>
      </c>
      <c r="H3444" t="s">
        <v>130</v>
      </c>
      <c r="I3444" t="b">
        <v>0</v>
      </c>
      <c r="J3444" t="b">
        <v>0</v>
      </c>
      <c r="K3444" t="b">
        <v>0</v>
      </c>
      <c r="L3444" t="b">
        <v>0</v>
      </c>
      <c r="M3444" t="b">
        <v>0</v>
      </c>
      <c r="N3444" t="b">
        <v>0</v>
      </c>
      <c r="O3444" t="s">
        <v>77</v>
      </c>
      <c r="P3444" t="b">
        <v>0</v>
      </c>
      <c r="Q3444" t="b">
        <v>0</v>
      </c>
      <c r="R3444" t="s">
        <v>230</v>
      </c>
      <c r="S3444" t="s">
        <v>59</v>
      </c>
      <c r="T3444" t="s">
        <v>58</v>
      </c>
      <c r="U3444" t="s">
        <v>59</v>
      </c>
      <c r="V3444" t="s">
        <v>60</v>
      </c>
      <c r="W3444" t="s">
        <v>114</v>
      </c>
      <c r="X3444" t="s">
        <v>62</v>
      </c>
      <c r="Y3444" t="s">
        <v>88</v>
      </c>
      <c r="AD3444">
        <v>448.95</v>
      </c>
      <c r="AE3444">
        <v>547.5</v>
      </c>
      <c r="AF3444">
        <v>70</v>
      </c>
      <c r="AG3444" t="b">
        <v>1</v>
      </c>
      <c r="AH3444">
        <v>517.70000000000005</v>
      </c>
      <c r="AI3444">
        <f t="shared" si="53"/>
        <v>11362.330544764285</v>
      </c>
      <c r="AJ3444">
        <v>4</v>
      </c>
      <c r="AK3444" t="b">
        <v>0</v>
      </c>
      <c r="AL3444" t="b">
        <v>0</v>
      </c>
      <c r="AM3444" t="s">
        <v>576</v>
      </c>
      <c r="AN3444" s="1">
        <v>38651</v>
      </c>
      <c r="AO3444" s="1">
        <v>38659</v>
      </c>
      <c r="AP3444" s="1">
        <v>38939</v>
      </c>
      <c r="AQ3444" s="1">
        <v>38894</v>
      </c>
    </row>
    <row r="3445" spans="1:43">
      <c r="A3445" t="s">
        <v>6298</v>
      </c>
      <c r="B3445">
        <v>62637003944</v>
      </c>
      <c r="C3445" t="s">
        <v>1722</v>
      </c>
      <c r="D3445" t="s">
        <v>128</v>
      </c>
      <c r="E3445">
        <v>94521</v>
      </c>
      <c r="F3445" t="s">
        <v>54</v>
      </c>
      <c r="G3445" t="s">
        <v>1723</v>
      </c>
      <c r="H3445" t="s">
        <v>286</v>
      </c>
      <c r="I3445" t="b">
        <v>0</v>
      </c>
      <c r="J3445" t="b">
        <v>0</v>
      </c>
      <c r="K3445" t="b">
        <v>0</v>
      </c>
      <c r="L3445" t="b">
        <v>0</v>
      </c>
      <c r="M3445" t="b">
        <v>0</v>
      </c>
      <c r="N3445" t="b">
        <v>0</v>
      </c>
      <c r="O3445" t="s">
        <v>87</v>
      </c>
      <c r="P3445" t="b">
        <v>0</v>
      </c>
      <c r="Q3445" t="b">
        <v>0</v>
      </c>
      <c r="R3445" t="s">
        <v>104</v>
      </c>
      <c r="S3445" t="s">
        <v>95</v>
      </c>
      <c r="T3445" t="s">
        <v>267</v>
      </c>
      <c r="U3445" t="s">
        <v>95</v>
      </c>
      <c r="V3445" t="s">
        <v>71</v>
      </c>
      <c r="W3445" t="s">
        <v>80</v>
      </c>
      <c r="X3445" t="s">
        <v>62</v>
      </c>
      <c r="Y3445" t="s">
        <v>151</v>
      </c>
      <c r="Z3445">
        <v>35</v>
      </c>
      <c r="AA3445">
        <v>25.37</v>
      </c>
      <c r="AB3445">
        <v>5.25</v>
      </c>
      <c r="AC3445">
        <v>9</v>
      </c>
      <c r="AD3445">
        <v>424.61</v>
      </c>
      <c r="AE3445">
        <v>517.82000000000005</v>
      </c>
      <c r="AF3445">
        <v>250</v>
      </c>
      <c r="AG3445" t="b">
        <v>1</v>
      </c>
      <c r="AH3445">
        <v>517.80999999999995</v>
      </c>
      <c r="AI3445">
        <f t="shared" si="53"/>
        <v>11385.793376061318</v>
      </c>
      <c r="AJ3445">
        <v>7</v>
      </c>
      <c r="AK3445" t="b">
        <v>1</v>
      </c>
      <c r="AL3445" t="b">
        <v>0</v>
      </c>
      <c r="AM3445" t="s">
        <v>576</v>
      </c>
      <c r="AN3445" s="1">
        <v>40190</v>
      </c>
      <c r="AO3445" s="1">
        <v>40207</v>
      </c>
      <c r="AP3445" s="1">
        <v>40358</v>
      </c>
      <c r="AQ3445" s="1">
        <v>40347</v>
      </c>
    </row>
    <row r="3446" spans="1:43">
      <c r="A3446" t="s">
        <v>6299</v>
      </c>
      <c r="B3446">
        <v>320006000337</v>
      </c>
      <c r="C3446" t="s">
        <v>226</v>
      </c>
      <c r="D3446" t="s">
        <v>227</v>
      </c>
      <c r="E3446">
        <v>89115</v>
      </c>
      <c r="F3446" t="s">
        <v>54</v>
      </c>
      <c r="G3446" t="s">
        <v>228</v>
      </c>
      <c r="H3446" t="s">
        <v>229</v>
      </c>
      <c r="I3446" t="b">
        <v>0</v>
      </c>
      <c r="J3446" t="b">
        <v>0</v>
      </c>
      <c r="K3446" t="b">
        <v>1</v>
      </c>
      <c r="L3446" t="b">
        <v>0</v>
      </c>
      <c r="M3446" t="b">
        <v>0</v>
      </c>
      <c r="N3446" t="b">
        <v>0</v>
      </c>
      <c r="O3446" t="s">
        <v>77</v>
      </c>
      <c r="P3446" t="b">
        <v>1</v>
      </c>
      <c r="Q3446" t="b">
        <v>0</v>
      </c>
      <c r="R3446" t="s">
        <v>58</v>
      </c>
      <c r="S3446" t="s">
        <v>59</v>
      </c>
      <c r="T3446" t="s">
        <v>113</v>
      </c>
      <c r="U3446" t="s">
        <v>113</v>
      </c>
      <c r="V3446" t="s">
        <v>71</v>
      </c>
      <c r="W3446" t="s">
        <v>114</v>
      </c>
      <c r="X3446" t="s">
        <v>62</v>
      </c>
      <c r="Y3446" t="s">
        <v>81</v>
      </c>
      <c r="Z3446">
        <v>0</v>
      </c>
      <c r="AA3446">
        <v>29.09</v>
      </c>
      <c r="AB3446">
        <v>5.56</v>
      </c>
      <c r="AC3446">
        <v>35</v>
      </c>
      <c r="AD3446">
        <v>440.18</v>
      </c>
      <c r="AE3446">
        <v>517.86</v>
      </c>
      <c r="AF3446">
        <v>25</v>
      </c>
      <c r="AG3446" t="b">
        <v>1</v>
      </c>
      <c r="AH3446">
        <v>517.86</v>
      </c>
      <c r="AI3446">
        <f t="shared" si="53"/>
        <v>11396.466299378173</v>
      </c>
      <c r="AJ3446">
        <v>3</v>
      </c>
      <c r="AK3446" t="b">
        <v>1</v>
      </c>
      <c r="AL3446" t="b">
        <v>0</v>
      </c>
      <c r="AM3446" t="s">
        <v>576</v>
      </c>
      <c r="AN3446" s="1">
        <v>40611</v>
      </c>
      <c r="AO3446" s="1">
        <v>40632</v>
      </c>
      <c r="AQ3446" s="1">
        <v>40764</v>
      </c>
    </row>
    <row r="3447" spans="1:43">
      <c r="A3447" t="s">
        <v>6300</v>
      </c>
      <c r="B3447">
        <v>63441005668</v>
      </c>
      <c r="C3447" t="s">
        <v>205</v>
      </c>
      <c r="D3447" t="s">
        <v>128</v>
      </c>
      <c r="E3447">
        <v>94123</v>
      </c>
      <c r="F3447" t="s">
        <v>75</v>
      </c>
      <c r="G3447" t="s">
        <v>206</v>
      </c>
      <c r="H3447" t="s">
        <v>205</v>
      </c>
      <c r="I3447" t="b">
        <v>0</v>
      </c>
      <c r="J3447" t="b">
        <v>0</v>
      </c>
      <c r="K3447" t="b">
        <v>0</v>
      </c>
      <c r="L3447" t="b">
        <v>0</v>
      </c>
      <c r="M3447" t="b">
        <v>0</v>
      </c>
      <c r="N3447" t="b">
        <v>0</v>
      </c>
      <c r="O3447" t="s">
        <v>77</v>
      </c>
      <c r="P3447" t="b">
        <v>0</v>
      </c>
      <c r="Q3447" t="b">
        <v>0</v>
      </c>
      <c r="R3447" t="s">
        <v>58</v>
      </c>
      <c r="S3447" t="s">
        <v>59</v>
      </c>
      <c r="T3447" t="s">
        <v>58</v>
      </c>
      <c r="U3447" t="s">
        <v>59</v>
      </c>
      <c r="W3447" t="s">
        <v>114</v>
      </c>
      <c r="X3447" t="s">
        <v>62</v>
      </c>
      <c r="Y3447" t="s">
        <v>81</v>
      </c>
      <c r="AD3447">
        <v>431.53</v>
      </c>
      <c r="AE3447">
        <v>526.26</v>
      </c>
      <c r="AF3447">
        <v>20</v>
      </c>
      <c r="AG3447" t="b">
        <v>1</v>
      </c>
      <c r="AH3447">
        <v>518</v>
      </c>
      <c r="AI3447">
        <f t="shared" si="53"/>
        <v>11426.37708466533</v>
      </c>
      <c r="AJ3447">
        <v>2</v>
      </c>
      <c r="AK3447" t="b">
        <v>0</v>
      </c>
      <c r="AL3447" t="b">
        <v>0</v>
      </c>
      <c r="AM3447" t="s">
        <v>576</v>
      </c>
      <c r="AN3447" s="1">
        <v>38338</v>
      </c>
      <c r="AO3447" s="1">
        <v>38348</v>
      </c>
      <c r="AP3447" s="1">
        <v>38744</v>
      </c>
      <c r="AQ3447" s="1">
        <v>38581</v>
      </c>
    </row>
    <row r="3448" spans="1:43">
      <c r="A3448" t="s">
        <v>6301</v>
      </c>
      <c r="B3448">
        <v>130042000221</v>
      </c>
      <c r="C3448" t="s">
        <v>279</v>
      </c>
      <c r="D3448" t="s">
        <v>280</v>
      </c>
      <c r="E3448">
        <v>31206</v>
      </c>
      <c r="F3448" t="s">
        <v>75</v>
      </c>
      <c r="G3448" t="s">
        <v>281</v>
      </c>
      <c r="H3448" t="s">
        <v>282</v>
      </c>
      <c r="I3448" t="b">
        <v>0</v>
      </c>
      <c r="J3448" t="b">
        <v>0</v>
      </c>
      <c r="K3448" t="b">
        <v>0</v>
      </c>
      <c r="L3448" t="b">
        <v>0</v>
      </c>
      <c r="M3448" t="b">
        <v>0</v>
      </c>
      <c r="N3448" t="b">
        <v>0</v>
      </c>
      <c r="O3448" t="s">
        <v>77</v>
      </c>
      <c r="P3448" t="b">
        <v>0</v>
      </c>
      <c r="Q3448" t="b">
        <v>0</v>
      </c>
      <c r="R3448" t="s">
        <v>58</v>
      </c>
      <c r="S3448" t="s">
        <v>59</v>
      </c>
      <c r="V3448" t="s">
        <v>71</v>
      </c>
      <c r="W3448" t="s">
        <v>80</v>
      </c>
      <c r="X3448" t="s">
        <v>62</v>
      </c>
      <c r="Y3448" t="s">
        <v>63</v>
      </c>
      <c r="Z3448">
        <v>35.99</v>
      </c>
      <c r="AA3448">
        <v>14.4</v>
      </c>
      <c r="AB3448">
        <v>5.4</v>
      </c>
      <c r="AC3448">
        <v>9</v>
      </c>
      <c r="AD3448">
        <v>425</v>
      </c>
      <c r="AE3448">
        <v>518.29</v>
      </c>
      <c r="AF3448">
        <v>17</v>
      </c>
      <c r="AG3448" t="b">
        <v>1</v>
      </c>
      <c r="AH3448">
        <v>518.29999999999995</v>
      </c>
      <c r="AI3448">
        <f t="shared" si="53"/>
        <v>11490.603624566374</v>
      </c>
      <c r="AJ3448">
        <v>2</v>
      </c>
      <c r="AK3448" t="b">
        <v>1</v>
      </c>
      <c r="AL3448" t="b">
        <v>0</v>
      </c>
      <c r="AM3448" t="s">
        <v>576</v>
      </c>
      <c r="AN3448" s="1">
        <v>39926</v>
      </c>
      <c r="AO3448" s="1">
        <v>40052</v>
      </c>
      <c r="AP3448" s="1">
        <v>40078</v>
      </c>
      <c r="AQ3448" s="1">
        <v>40081</v>
      </c>
    </row>
    <row r="3449" spans="1:43">
      <c r="A3449" t="s">
        <v>6302</v>
      </c>
      <c r="C3449" t="s">
        <v>73</v>
      </c>
      <c r="D3449" t="s">
        <v>74</v>
      </c>
      <c r="E3449">
        <v>10472</v>
      </c>
      <c r="F3449" t="s">
        <v>75</v>
      </c>
      <c r="G3449" t="s">
        <v>331</v>
      </c>
      <c r="H3449" t="s">
        <v>73</v>
      </c>
      <c r="I3449" t="b">
        <v>0</v>
      </c>
      <c r="J3449" t="b">
        <v>0</v>
      </c>
      <c r="K3449" t="b">
        <v>0</v>
      </c>
      <c r="L3449" t="b">
        <v>0</v>
      </c>
      <c r="M3449" t="b">
        <v>0</v>
      </c>
      <c r="N3449" t="b">
        <v>0</v>
      </c>
      <c r="O3449" t="s">
        <v>77</v>
      </c>
      <c r="P3449" t="b">
        <v>0</v>
      </c>
      <c r="Q3449" t="b">
        <v>1</v>
      </c>
      <c r="R3449" t="s">
        <v>101</v>
      </c>
      <c r="S3449" t="s">
        <v>95</v>
      </c>
      <c r="T3449" t="s">
        <v>119</v>
      </c>
      <c r="U3449" t="s">
        <v>59</v>
      </c>
      <c r="V3449" t="s">
        <v>60</v>
      </c>
      <c r="W3449" t="s">
        <v>114</v>
      </c>
      <c r="X3449" t="s">
        <v>62</v>
      </c>
      <c r="Y3449" t="s">
        <v>81</v>
      </c>
      <c r="Z3449">
        <v>37.32</v>
      </c>
      <c r="AA3449">
        <v>0</v>
      </c>
      <c r="AB3449">
        <v>5.6</v>
      </c>
      <c r="AC3449">
        <v>9</v>
      </c>
      <c r="AD3449">
        <v>425.13</v>
      </c>
      <c r="AE3449">
        <v>518.45000000000005</v>
      </c>
      <c r="AF3449">
        <v>26</v>
      </c>
      <c r="AG3449" t="b">
        <v>1</v>
      </c>
      <c r="AH3449">
        <v>518.48</v>
      </c>
      <c r="AI3449">
        <f t="shared" si="53"/>
        <v>11529.225948507021</v>
      </c>
      <c r="AJ3449">
        <v>3</v>
      </c>
      <c r="AK3449" t="b">
        <v>1</v>
      </c>
      <c r="AL3449" t="b">
        <v>0</v>
      </c>
      <c r="AM3449" t="s">
        <v>576</v>
      </c>
      <c r="AN3449" s="1">
        <v>40014</v>
      </c>
      <c r="AO3449" s="1">
        <v>40167</v>
      </c>
      <c r="AP3449" s="1">
        <v>40212</v>
      </c>
      <c r="AQ3449" s="1">
        <v>40169</v>
      </c>
    </row>
    <row r="3450" spans="1:43">
      <c r="A3450" t="s">
        <v>6303</v>
      </c>
      <c r="C3450" t="s">
        <v>483</v>
      </c>
      <c r="D3450" t="s">
        <v>74</v>
      </c>
      <c r="E3450">
        <v>11210</v>
      </c>
      <c r="G3450" t="s">
        <v>117</v>
      </c>
      <c r="H3450" t="s">
        <v>483</v>
      </c>
      <c r="I3450" t="b">
        <v>0</v>
      </c>
      <c r="J3450" t="b">
        <v>0</v>
      </c>
      <c r="K3450" t="b">
        <v>0</v>
      </c>
      <c r="L3450" t="b">
        <v>0</v>
      </c>
      <c r="M3450" t="b">
        <v>0</v>
      </c>
      <c r="N3450" t="b">
        <v>0</v>
      </c>
      <c r="O3450" t="s">
        <v>77</v>
      </c>
      <c r="P3450" t="b">
        <v>0</v>
      </c>
      <c r="Q3450" t="b">
        <v>0</v>
      </c>
      <c r="R3450" t="s">
        <v>58</v>
      </c>
      <c r="S3450" t="s">
        <v>59</v>
      </c>
      <c r="V3450" t="s">
        <v>71</v>
      </c>
      <c r="W3450" t="s">
        <v>114</v>
      </c>
      <c r="X3450" t="s">
        <v>62</v>
      </c>
      <c r="Y3450" t="s">
        <v>63</v>
      </c>
      <c r="Z3450">
        <v>37.700000000000003</v>
      </c>
      <c r="AA3450">
        <v>0</v>
      </c>
      <c r="AB3450">
        <v>9.43</v>
      </c>
      <c r="AC3450">
        <v>17</v>
      </c>
      <c r="AD3450">
        <v>441</v>
      </c>
      <c r="AE3450">
        <v>537.79999999999995</v>
      </c>
      <c r="AF3450">
        <v>35</v>
      </c>
      <c r="AG3450" t="b">
        <v>1</v>
      </c>
      <c r="AH3450">
        <v>518.82000000000005</v>
      </c>
      <c r="AI3450">
        <f t="shared" si="53"/>
        <v>11602.356027061554</v>
      </c>
      <c r="AJ3450">
        <v>2</v>
      </c>
      <c r="AK3450" t="b">
        <v>0</v>
      </c>
      <c r="AL3450" t="b">
        <v>0</v>
      </c>
      <c r="AM3450" t="s">
        <v>576</v>
      </c>
      <c r="AN3450" s="1">
        <v>39747</v>
      </c>
      <c r="AO3450" s="1">
        <v>39899</v>
      </c>
      <c r="AP3450" s="1">
        <v>39966</v>
      </c>
      <c r="AQ3450" s="1">
        <v>39902</v>
      </c>
    </row>
    <row r="3451" spans="1:43">
      <c r="A3451" t="s">
        <v>6304</v>
      </c>
      <c r="B3451">
        <v>370150000603</v>
      </c>
      <c r="C3451" t="s">
        <v>565</v>
      </c>
      <c r="D3451" t="s">
        <v>67</v>
      </c>
      <c r="E3451">
        <v>27107</v>
      </c>
      <c r="F3451" t="s">
        <v>75</v>
      </c>
      <c r="G3451" t="s">
        <v>566</v>
      </c>
      <c r="H3451" t="s">
        <v>567</v>
      </c>
      <c r="I3451" t="b">
        <v>0</v>
      </c>
      <c r="J3451" t="b">
        <v>0</v>
      </c>
      <c r="K3451" t="b">
        <v>0</v>
      </c>
      <c r="L3451" t="b">
        <v>0</v>
      </c>
      <c r="M3451" t="b">
        <v>0</v>
      </c>
      <c r="N3451" t="b">
        <v>0</v>
      </c>
      <c r="O3451" t="s">
        <v>57</v>
      </c>
      <c r="P3451" t="b">
        <v>0</v>
      </c>
      <c r="Q3451" t="b">
        <v>0</v>
      </c>
      <c r="R3451" t="s">
        <v>769</v>
      </c>
      <c r="S3451" t="s">
        <v>137</v>
      </c>
      <c r="T3451" t="s">
        <v>136</v>
      </c>
      <c r="U3451" t="s">
        <v>137</v>
      </c>
      <c r="V3451" t="s">
        <v>71</v>
      </c>
      <c r="W3451" t="s">
        <v>114</v>
      </c>
      <c r="X3451" t="s">
        <v>62</v>
      </c>
      <c r="Y3451" t="s">
        <v>63</v>
      </c>
      <c r="Z3451">
        <v>35.450000000000003</v>
      </c>
      <c r="AA3451">
        <v>15.07</v>
      </c>
      <c r="AB3451">
        <v>8.86</v>
      </c>
      <c r="AC3451">
        <v>17</v>
      </c>
      <c r="AD3451">
        <v>430.88</v>
      </c>
      <c r="AE3451">
        <v>525.46</v>
      </c>
      <c r="AF3451">
        <v>15</v>
      </c>
      <c r="AG3451" t="b">
        <v>1</v>
      </c>
      <c r="AH3451">
        <v>518.82000000000005</v>
      </c>
      <c r="AI3451">
        <f t="shared" si="53"/>
        <v>11602.356027061554</v>
      </c>
      <c r="AJ3451">
        <v>1</v>
      </c>
      <c r="AK3451" t="b">
        <v>0</v>
      </c>
      <c r="AL3451" t="b">
        <v>0</v>
      </c>
      <c r="AM3451" t="s">
        <v>576</v>
      </c>
      <c r="AN3451" s="1">
        <v>39237</v>
      </c>
      <c r="AO3451" s="1">
        <v>39311</v>
      </c>
      <c r="AP3451" s="1">
        <v>39372</v>
      </c>
      <c r="AQ3451" s="1">
        <v>39472</v>
      </c>
    </row>
    <row r="3452" spans="1:43">
      <c r="A3452" t="s">
        <v>6305</v>
      </c>
      <c r="B3452">
        <v>481623005442</v>
      </c>
      <c r="C3452" t="s">
        <v>320</v>
      </c>
      <c r="D3452" t="s">
        <v>248</v>
      </c>
      <c r="E3452">
        <v>75241</v>
      </c>
      <c r="F3452" t="s">
        <v>75</v>
      </c>
      <c r="G3452" t="s">
        <v>453</v>
      </c>
      <c r="H3452" t="s">
        <v>320</v>
      </c>
      <c r="I3452" t="b">
        <v>0</v>
      </c>
      <c r="J3452" t="b">
        <v>0</v>
      </c>
      <c r="K3452" t="b">
        <v>0</v>
      </c>
      <c r="L3452" t="b">
        <v>0</v>
      </c>
      <c r="M3452" t="b">
        <v>0</v>
      </c>
      <c r="N3452" t="b">
        <v>0</v>
      </c>
      <c r="O3452" t="s">
        <v>77</v>
      </c>
      <c r="P3452" t="b">
        <v>0</v>
      </c>
      <c r="Q3452" t="b">
        <v>0</v>
      </c>
      <c r="R3452" t="s">
        <v>58</v>
      </c>
      <c r="S3452" t="s">
        <v>59</v>
      </c>
      <c r="V3452" t="s">
        <v>71</v>
      </c>
      <c r="W3452" t="s">
        <v>114</v>
      </c>
      <c r="X3452" t="s">
        <v>62</v>
      </c>
      <c r="Y3452" t="s">
        <v>63</v>
      </c>
      <c r="Z3452">
        <v>37.71</v>
      </c>
      <c r="AA3452">
        <v>0</v>
      </c>
      <c r="AB3452">
        <v>9.43</v>
      </c>
      <c r="AC3452">
        <v>17</v>
      </c>
      <c r="AD3452">
        <v>441</v>
      </c>
      <c r="AE3452">
        <v>537.79999999999995</v>
      </c>
      <c r="AF3452">
        <v>44</v>
      </c>
      <c r="AG3452" t="b">
        <v>1</v>
      </c>
      <c r="AH3452">
        <v>518.83000000000004</v>
      </c>
      <c r="AI3452">
        <f t="shared" si="53"/>
        <v>11604.510411724921</v>
      </c>
      <c r="AJ3452">
        <v>5</v>
      </c>
      <c r="AK3452" t="b">
        <v>1</v>
      </c>
      <c r="AL3452" t="b">
        <v>0</v>
      </c>
      <c r="AM3452" t="s">
        <v>576</v>
      </c>
      <c r="AN3452" s="1">
        <v>39825</v>
      </c>
      <c r="AO3452" s="1">
        <v>39833</v>
      </c>
      <c r="AP3452" s="1">
        <v>39862</v>
      </c>
      <c r="AQ3452" s="1">
        <v>39982</v>
      </c>
    </row>
    <row r="3453" spans="1:43">
      <c r="A3453" t="s">
        <v>6306</v>
      </c>
      <c r="B3453">
        <v>62211002627</v>
      </c>
      <c r="C3453" t="s">
        <v>1044</v>
      </c>
      <c r="D3453" t="s">
        <v>128</v>
      </c>
      <c r="E3453">
        <v>94550</v>
      </c>
      <c r="F3453" t="s">
        <v>54</v>
      </c>
      <c r="G3453" t="s">
        <v>1045</v>
      </c>
      <c r="H3453" t="s">
        <v>245</v>
      </c>
      <c r="I3453" t="b">
        <v>0</v>
      </c>
      <c r="J3453" t="b">
        <v>0</v>
      </c>
      <c r="K3453" t="b">
        <v>0</v>
      </c>
      <c r="L3453" t="b">
        <v>0</v>
      </c>
      <c r="M3453" t="b">
        <v>0</v>
      </c>
      <c r="N3453" t="b">
        <v>0</v>
      </c>
      <c r="O3453" t="s">
        <v>57</v>
      </c>
      <c r="P3453" t="b">
        <v>0</v>
      </c>
      <c r="Q3453" t="b">
        <v>0</v>
      </c>
      <c r="R3453" t="s">
        <v>136</v>
      </c>
      <c r="S3453" t="s">
        <v>137</v>
      </c>
      <c r="V3453" t="s">
        <v>71</v>
      </c>
      <c r="W3453" t="s">
        <v>61</v>
      </c>
      <c r="X3453" t="s">
        <v>62</v>
      </c>
      <c r="Y3453" t="s">
        <v>63</v>
      </c>
      <c r="AD3453">
        <v>432.55</v>
      </c>
      <c r="AE3453">
        <v>527.5</v>
      </c>
      <c r="AF3453">
        <v>20</v>
      </c>
      <c r="AG3453" t="b">
        <v>1</v>
      </c>
      <c r="AH3453">
        <v>519.05999999999995</v>
      </c>
      <c r="AI3453">
        <f t="shared" si="53"/>
        <v>11654.116458982377</v>
      </c>
      <c r="AJ3453">
        <v>1</v>
      </c>
      <c r="AK3453" t="b">
        <v>0</v>
      </c>
      <c r="AL3453" t="b">
        <v>0</v>
      </c>
      <c r="AM3453" t="s">
        <v>576</v>
      </c>
      <c r="AN3453" s="1">
        <v>38642</v>
      </c>
      <c r="AO3453" s="1">
        <v>38810</v>
      </c>
      <c r="AP3453" s="1">
        <v>38852</v>
      </c>
      <c r="AQ3453" s="1">
        <v>38885</v>
      </c>
    </row>
    <row r="3454" spans="1:43">
      <c r="A3454" t="s">
        <v>6307</v>
      </c>
      <c r="B3454">
        <v>250279000255</v>
      </c>
      <c r="C3454" t="s">
        <v>4670</v>
      </c>
      <c r="D3454" t="s">
        <v>707</v>
      </c>
      <c r="E3454">
        <v>2126</v>
      </c>
      <c r="F3454" t="s">
        <v>75</v>
      </c>
      <c r="G3454" t="s">
        <v>3418</v>
      </c>
      <c r="H3454" t="s">
        <v>1092</v>
      </c>
      <c r="I3454" t="b">
        <v>0</v>
      </c>
      <c r="J3454" t="b">
        <v>0</v>
      </c>
      <c r="K3454" t="b">
        <v>0</v>
      </c>
      <c r="L3454" t="b">
        <v>0</v>
      </c>
      <c r="M3454" t="b">
        <v>0</v>
      </c>
      <c r="N3454" t="b">
        <v>0</v>
      </c>
      <c r="O3454" t="s">
        <v>77</v>
      </c>
      <c r="P3454" t="b">
        <v>0</v>
      </c>
      <c r="Q3454" t="b">
        <v>0</v>
      </c>
      <c r="R3454" t="s">
        <v>78</v>
      </c>
      <c r="S3454" t="s">
        <v>79</v>
      </c>
      <c r="T3454" t="s">
        <v>58</v>
      </c>
      <c r="U3454" t="s">
        <v>59</v>
      </c>
      <c r="V3454" t="s">
        <v>60</v>
      </c>
      <c r="W3454" t="s">
        <v>114</v>
      </c>
      <c r="X3454" t="s">
        <v>62</v>
      </c>
      <c r="Y3454" t="s">
        <v>81</v>
      </c>
      <c r="Z3454">
        <v>5.29</v>
      </c>
      <c r="AA3454">
        <v>0</v>
      </c>
      <c r="AB3454">
        <v>5.96</v>
      </c>
      <c r="AC3454">
        <v>35</v>
      </c>
      <c r="AD3454">
        <v>443.56</v>
      </c>
      <c r="AE3454">
        <v>521.84</v>
      </c>
      <c r="AF3454">
        <v>25</v>
      </c>
      <c r="AG3454" t="b">
        <v>1</v>
      </c>
      <c r="AH3454">
        <v>519.19000000000005</v>
      </c>
      <c r="AI3454">
        <f t="shared" si="53"/>
        <v>11682.201459606189</v>
      </c>
      <c r="AJ3454">
        <v>21</v>
      </c>
      <c r="AK3454" t="b">
        <v>0</v>
      </c>
      <c r="AL3454" t="b">
        <v>0</v>
      </c>
      <c r="AM3454" t="s">
        <v>576</v>
      </c>
      <c r="AN3454" s="1">
        <v>40560</v>
      </c>
      <c r="AO3454" s="1">
        <v>40601</v>
      </c>
      <c r="AP3454" s="1">
        <v>40602</v>
      </c>
      <c r="AQ3454" s="1">
        <v>40707</v>
      </c>
    </row>
    <row r="3455" spans="1:43">
      <c r="A3455" t="s">
        <v>6308</v>
      </c>
      <c r="C3455" t="s">
        <v>130</v>
      </c>
      <c r="D3455" t="s">
        <v>128</v>
      </c>
      <c r="E3455">
        <v>90061</v>
      </c>
      <c r="G3455" t="s">
        <v>271</v>
      </c>
      <c r="H3455" t="s">
        <v>130</v>
      </c>
      <c r="I3455" t="b">
        <v>0</v>
      </c>
      <c r="J3455" t="b">
        <v>0</v>
      </c>
      <c r="K3455" t="b">
        <v>0</v>
      </c>
      <c r="L3455" t="b">
        <v>0</v>
      </c>
      <c r="M3455" t="b">
        <v>0</v>
      </c>
      <c r="N3455" t="b">
        <v>0</v>
      </c>
      <c r="O3455" t="s">
        <v>77</v>
      </c>
      <c r="P3455" t="b">
        <v>0</v>
      </c>
      <c r="Q3455" t="b">
        <v>0</v>
      </c>
      <c r="R3455" t="s">
        <v>58</v>
      </c>
      <c r="S3455" t="s">
        <v>59</v>
      </c>
      <c r="V3455" t="s">
        <v>60</v>
      </c>
      <c r="W3455" t="s">
        <v>114</v>
      </c>
      <c r="X3455" t="s">
        <v>62</v>
      </c>
      <c r="Y3455" t="s">
        <v>88</v>
      </c>
      <c r="Z3455">
        <v>0</v>
      </c>
      <c r="AA3455">
        <v>36.58</v>
      </c>
      <c r="AB3455">
        <v>6</v>
      </c>
      <c r="AC3455">
        <v>35</v>
      </c>
      <c r="AD3455">
        <v>477.33</v>
      </c>
      <c r="AE3455">
        <v>561.55999999999995</v>
      </c>
      <c r="AF3455">
        <v>50</v>
      </c>
      <c r="AG3455" t="b">
        <v>1</v>
      </c>
      <c r="AH3455">
        <v>519.45000000000005</v>
      </c>
      <c r="AI3455">
        <f t="shared" si="53"/>
        <v>11738.472860853768</v>
      </c>
      <c r="AJ3455">
        <v>11</v>
      </c>
      <c r="AK3455" t="b">
        <v>1</v>
      </c>
      <c r="AL3455" t="b">
        <v>0</v>
      </c>
      <c r="AM3455" t="s">
        <v>576</v>
      </c>
      <c r="AN3455" s="1">
        <v>40586</v>
      </c>
      <c r="AO3455" s="1">
        <v>40630</v>
      </c>
      <c r="AP3455" s="1">
        <v>40633</v>
      </c>
      <c r="AQ3455" s="1">
        <v>40733</v>
      </c>
    </row>
    <row r="3456" spans="1:43">
      <c r="A3456" t="s">
        <v>6309</v>
      </c>
      <c r="B3456">
        <v>400549000197</v>
      </c>
      <c r="C3456" t="s">
        <v>178</v>
      </c>
      <c r="D3456" t="s">
        <v>53</v>
      </c>
      <c r="E3456">
        <v>74012</v>
      </c>
      <c r="F3456" t="s">
        <v>54</v>
      </c>
      <c r="G3456" t="s">
        <v>179</v>
      </c>
      <c r="H3456" t="s">
        <v>97</v>
      </c>
      <c r="I3456" t="b">
        <v>0</v>
      </c>
      <c r="J3456" t="b">
        <v>0</v>
      </c>
      <c r="K3456" t="b">
        <v>0</v>
      </c>
      <c r="L3456" t="b">
        <v>0</v>
      </c>
      <c r="M3456" t="b">
        <v>0</v>
      </c>
      <c r="N3456" t="b">
        <v>0</v>
      </c>
      <c r="O3456" t="s">
        <v>57</v>
      </c>
      <c r="P3456" t="b">
        <v>0</v>
      </c>
      <c r="Q3456" t="b">
        <v>0</v>
      </c>
      <c r="R3456" t="s">
        <v>58</v>
      </c>
      <c r="S3456" t="s">
        <v>59</v>
      </c>
      <c r="T3456" t="s">
        <v>136</v>
      </c>
      <c r="U3456" t="s">
        <v>137</v>
      </c>
      <c r="V3456" t="s">
        <v>71</v>
      </c>
      <c r="W3456" t="s">
        <v>1</v>
      </c>
      <c r="X3456" t="s">
        <v>62</v>
      </c>
      <c r="Y3456" t="s">
        <v>63</v>
      </c>
      <c r="Z3456">
        <v>12</v>
      </c>
      <c r="AA3456">
        <v>29.33</v>
      </c>
      <c r="AB3456">
        <v>5.4</v>
      </c>
      <c r="AC3456">
        <v>35</v>
      </c>
      <c r="AD3456">
        <v>441.55</v>
      </c>
      <c r="AE3456">
        <v>519.47</v>
      </c>
      <c r="AF3456">
        <v>25</v>
      </c>
      <c r="AG3456" t="b">
        <v>1</v>
      </c>
      <c r="AH3456">
        <v>519.47</v>
      </c>
      <c r="AI3456">
        <f t="shared" si="53"/>
        <v>11742.807030180502</v>
      </c>
      <c r="AJ3456">
        <v>9</v>
      </c>
      <c r="AK3456" t="b">
        <v>1</v>
      </c>
      <c r="AL3456" t="b">
        <v>0</v>
      </c>
      <c r="AM3456" t="s">
        <v>576</v>
      </c>
      <c r="AN3456" s="1">
        <v>40421</v>
      </c>
      <c r="AO3456" s="1">
        <v>40567</v>
      </c>
      <c r="AQ3456" s="1">
        <v>40570</v>
      </c>
    </row>
    <row r="3457" spans="1:43">
      <c r="A3457" t="s">
        <v>6310</v>
      </c>
      <c r="B3457">
        <v>80336000311</v>
      </c>
      <c r="C3457" t="s">
        <v>3252</v>
      </c>
      <c r="D3457" t="s">
        <v>349</v>
      </c>
      <c r="E3457">
        <v>80219</v>
      </c>
      <c r="F3457" t="s">
        <v>75</v>
      </c>
      <c r="G3457" t="s">
        <v>3253</v>
      </c>
      <c r="H3457" t="s">
        <v>3252</v>
      </c>
      <c r="I3457" t="b">
        <v>0</v>
      </c>
      <c r="J3457" t="b">
        <v>0</v>
      </c>
      <c r="K3457" t="b">
        <v>0</v>
      </c>
      <c r="L3457" t="b">
        <v>0</v>
      </c>
      <c r="M3457" t="b">
        <v>0</v>
      </c>
      <c r="N3457" t="b">
        <v>0</v>
      </c>
      <c r="O3457" t="s">
        <v>77</v>
      </c>
      <c r="P3457" t="b">
        <v>1</v>
      </c>
      <c r="Q3457" t="b">
        <v>0</v>
      </c>
      <c r="R3457" t="s">
        <v>58</v>
      </c>
      <c r="S3457" t="s">
        <v>59</v>
      </c>
      <c r="T3457" t="s">
        <v>155</v>
      </c>
      <c r="U3457" t="s">
        <v>137</v>
      </c>
      <c r="V3457" t="s">
        <v>60</v>
      </c>
      <c r="W3457" t="s">
        <v>114</v>
      </c>
      <c r="X3457" t="s">
        <v>62</v>
      </c>
      <c r="Y3457" t="s">
        <v>81</v>
      </c>
      <c r="Z3457">
        <v>33.450000000000003</v>
      </c>
      <c r="AA3457">
        <v>9.6999999999999993</v>
      </c>
      <c r="AB3457">
        <v>5.0199999999999996</v>
      </c>
      <c r="AC3457">
        <v>9</v>
      </c>
      <c r="AD3457">
        <v>391.61</v>
      </c>
      <c r="AE3457">
        <v>477.57</v>
      </c>
      <c r="AF3457">
        <v>24</v>
      </c>
      <c r="AG3457" t="b">
        <v>1</v>
      </c>
      <c r="AH3457">
        <v>519.66</v>
      </c>
      <c r="AI3457">
        <f t="shared" si="53"/>
        <v>11784.021538784489</v>
      </c>
      <c r="AJ3457">
        <v>14</v>
      </c>
      <c r="AK3457" t="b">
        <v>0</v>
      </c>
      <c r="AL3457" t="b">
        <v>0</v>
      </c>
      <c r="AM3457" t="s">
        <v>576</v>
      </c>
      <c r="AN3457" s="1">
        <v>39965</v>
      </c>
      <c r="AO3457" s="1">
        <v>40096</v>
      </c>
      <c r="AP3457" s="1">
        <v>40098</v>
      </c>
      <c r="AQ3457" s="1">
        <v>40124</v>
      </c>
    </row>
    <row r="3458" spans="1:43">
      <c r="A3458" t="s">
        <v>6311</v>
      </c>
      <c r="C3458" t="s">
        <v>330</v>
      </c>
      <c r="D3458" t="s">
        <v>74</v>
      </c>
      <c r="E3458">
        <v>10029</v>
      </c>
      <c r="G3458" t="s">
        <v>106</v>
      </c>
      <c r="H3458" t="s">
        <v>332</v>
      </c>
      <c r="I3458" t="b">
        <v>0</v>
      </c>
      <c r="J3458" t="b">
        <v>0</v>
      </c>
      <c r="K3458" t="b">
        <v>0</v>
      </c>
      <c r="L3458" t="b">
        <v>0</v>
      </c>
      <c r="M3458" t="b">
        <v>0</v>
      </c>
      <c r="N3458" t="b">
        <v>0</v>
      </c>
      <c r="O3458" t="s">
        <v>77</v>
      </c>
      <c r="P3458" t="b">
        <v>0</v>
      </c>
      <c r="Q3458" t="b">
        <v>0</v>
      </c>
      <c r="R3458" t="s">
        <v>99</v>
      </c>
      <c r="S3458" t="s">
        <v>100</v>
      </c>
      <c r="V3458" t="s">
        <v>71</v>
      </c>
      <c r="W3458" t="s">
        <v>80</v>
      </c>
      <c r="X3458" t="s">
        <v>62</v>
      </c>
      <c r="Y3458" t="s">
        <v>81</v>
      </c>
      <c r="Z3458">
        <v>12</v>
      </c>
      <c r="AA3458">
        <v>0</v>
      </c>
      <c r="AB3458">
        <v>5.83</v>
      </c>
      <c r="AC3458">
        <v>35</v>
      </c>
      <c r="AD3458">
        <v>441.78</v>
      </c>
      <c r="AE3458">
        <v>519.74</v>
      </c>
      <c r="AF3458">
        <v>298</v>
      </c>
      <c r="AG3458" t="b">
        <v>1</v>
      </c>
      <c r="AH3458">
        <v>519.74</v>
      </c>
      <c r="AI3458">
        <f t="shared" si="53"/>
        <v>11801.396616091446</v>
      </c>
      <c r="AJ3458">
        <v>3</v>
      </c>
      <c r="AK3458" t="b">
        <v>0</v>
      </c>
      <c r="AL3458" t="b">
        <v>1</v>
      </c>
      <c r="AM3458" t="s">
        <v>576</v>
      </c>
      <c r="AN3458" s="1">
        <v>40552</v>
      </c>
      <c r="AO3458" s="1">
        <v>40553</v>
      </c>
      <c r="AP3458" s="1">
        <v>40553</v>
      </c>
      <c r="AQ3458" s="1">
        <v>40701</v>
      </c>
    </row>
    <row r="3459" spans="1:43">
      <c r="A3459" t="s">
        <v>6312</v>
      </c>
      <c r="B3459">
        <v>170993003450</v>
      </c>
      <c r="C3459" t="s">
        <v>181</v>
      </c>
      <c r="D3459" t="s">
        <v>182</v>
      </c>
      <c r="E3459">
        <v>60616</v>
      </c>
      <c r="F3459" t="s">
        <v>75</v>
      </c>
      <c r="G3459" t="s">
        <v>1680</v>
      </c>
      <c r="H3459" t="s">
        <v>184</v>
      </c>
      <c r="I3459" t="b">
        <v>1</v>
      </c>
      <c r="J3459" t="b">
        <v>0</v>
      </c>
      <c r="K3459" t="b">
        <v>0</v>
      </c>
      <c r="L3459" t="b">
        <v>0</v>
      </c>
      <c r="M3459" t="b">
        <v>0</v>
      </c>
      <c r="N3459" t="b">
        <v>0</v>
      </c>
      <c r="O3459" t="s">
        <v>77</v>
      </c>
      <c r="P3459" t="b">
        <v>0</v>
      </c>
      <c r="Q3459" t="b">
        <v>0</v>
      </c>
      <c r="R3459" t="s">
        <v>119</v>
      </c>
      <c r="S3459" t="s">
        <v>59</v>
      </c>
      <c r="V3459" t="s">
        <v>60</v>
      </c>
      <c r="W3459" t="s">
        <v>114</v>
      </c>
      <c r="X3459" t="s">
        <v>62</v>
      </c>
      <c r="Y3459" t="s">
        <v>151</v>
      </c>
      <c r="AD3459">
        <v>452.03</v>
      </c>
      <c r="AE3459">
        <v>551.26</v>
      </c>
      <c r="AF3459">
        <v>110</v>
      </c>
      <c r="AG3459" t="b">
        <v>1</v>
      </c>
      <c r="AH3459">
        <v>519.83000000000004</v>
      </c>
      <c r="AI3459">
        <f t="shared" ref="AI3459:AI3522" si="54">(AH3459-$AH$4651)^2</f>
        <v>11820.958878061769</v>
      </c>
      <c r="AJ3459">
        <v>1</v>
      </c>
      <c r="AK3459" t="b">
        <v>0</v>
      </c>
      <c r="AL3459" t="b">
        <v>0</v>
      </c>
      <c r="AM3459" t="s">
        <v>576</v>
      </c>
      <c r="AN3459" s="1">
        <v>38587</v>
      </c>
      <c r="AO3459" s="1">
        <v>38589</v>
      </c>
      <c r="AP3459" s="1">
        <v>38624</v>
      </c>
      <c r="AQ3459" s="1">
        <v>38966</v>
      </c>
    </row>
    <row r="3460" spans="1:43">
      <c r="A3460" t="s">
        <v>6313</v>
      </c>
      <c r="B3460">
        <v>120087001033</v>
      </c>
      <c r="C3460" t="s">
        <v>646</v>
      </c>
      <c r="D3460" t="s">
        <v>257</v>
      </c>
      <c r="E3460">
        <v>33616</v>
      </c>
      <c r="F3460" t="s">
        <v>75</v>
      </c>
      <c r="G3460" t="s">
        <v>647</v>
      </c>
      <c r="H3460" t="s">
        <v>648</v>
      </c>
      <c r="I3460" t="b">
        <v>0</v>
      </c>
      <c r="J3460" t="b">
        <v>0</v>
      </c>
      <c r="K3460" t="b">
        <v>0</v>
      </c>
      <c r="L3460" t="b">
        <v>0</v>
      </c>
      <c r="M3460" t="b">
        <v>0</v>
      </c>
      <c r="N3460" t="b">
        <v>0</v>
      </c>
      <c r="O3460" t="s">
        <v>57</v>
      </c>
      <c r="P3460" t="b">
        <v>0</v>
      </c>
      <c r="Q3460" t="b">
        <v>0</v>
      </c>
      <c r="R3460" t="s">
        <v>58</v>
      </c>
      <c r="S3460" t="s">
        <v>59</v>
      </c>
      <c r="T3460" t="s">
        <v>171</v>
      </c>
      <c r="U3460" t="s">
        <v>79</v>
      </c>
      <c r="V3460" t="s">
        <v>71</v>
      </c>
      <c r="W3460" t="s">
        <v>80</v>
      </c>
      <c r="X3460" t="s">
        <v>62</v>
      </c>
      <c r="Y3460" t="s">
        <v>81</v>
      </c>
      <c r="Z3460">
        <v>15.02</v>
      </c>
      <c r="AA3460">
        <v>0</v>
      </c>
      <c r="AB3460">
        <v>8.2799999999999994</v>
      </c>
      <c r="AC3460">
        <v>35</v>
      </c>
      <c r="AD3460">
        <v>610.11</v>
      </c>
      <c r="AE3460">
        <v>717.78</v>
      </c>
      <c r="AF3460">
        <v>18</v>
      </c>
      <c r="AG3460" t="b">
        <v>1</v>
      </c>
      <c r="AH3460">
        <v>520</v>
      </c>
      <c r="AI3460">
        <f t="shared" si="54"/>
        <v>11857.954017339025</v>
      </c>
      <c r="AJ3460">
        <v>14</v>
      </c>
      <c r="AK3460" t="b">
        <v>0</v>
      </c>
      <c r="AL3460" t="b">
        <v>0</v>
      </c>
      <c r="AM3460" t="s">
        <v>102</v>
      </c>
      <c r="AN3460" s="1">
        <v>40632</v>
      </c>
      <c r="AQ3460" s="1">
        <v>40782</v>
      </c>
    </row>
    <row r="3461" spans="1:43">
      <c r="A3461" t="s">
        <v>6314</v>
      </c>
      <c r="B3461">
        <v>170993000597</v>
      </c>
      <c r="C3461" t="s">
        <v>181</v>
      </c>
      <c r="D3461" t="s">
        <v>182</v>
      </c>
      <c r="E3461">
        <v>60621</v>
      </c>
      <c r="F3461" t="s">
        <v>75</v>
      </c>
      <c r="G3461" t="s">
        <v>1128</v>
      </c>
      <c r="H3461" t="s">
        <v>184</v>
      </c>
      <c r="I3461" t="b">
        <v>0</v>
      </c>
      <c r="J3461" t="b">
        <v>1</v>
      </c>
      <c r="K3461" t="b">
        <v>0</v>
      </c>
      <c r="L3461" t="b">
        <v>0</v>
      </c>
      <c r="M3461" t="b">
        <v>0</v>
      </c>
      <c r="N3461" t="b">
        <v>0</v>
      </c>
      <c r="O3461" t="s">
        <v>77</v>
      </c>
      <c r="P3461" t="b">
        <v>0</v>
      </c>
      <c r="Q3461" t="b">
        <v>0</v>
      </c>
      <c r="R3461" t="s">
        <v>58</v>
      </c>
      <c r="S3461" t="s">
        <v>59</v>
      </c>
      <c r="V3461" t="s">
        <v>60</v>
      </c>
      <c r="W3461" t="s">
        <v>114</v>
      </c>
      <c r="X3461" t="s">
        <v>62</v>
      </c>
      <c r="Y3461" t="s">
        <v>81</v>
      </c>
      <c r="Z3461">
        <v>37.799999999999997</v>
      </c>
      <c r="AA3461">
        <v>0</v>
      </c>
      <c r="AB3461">
        <v>9.4499999999999993</v>
      </c>
      <c r="AC3461">
        <v>17</v>
      </c>
      <c r="AD3461">
        <v>442</v>
      </c>
      <c r="AE3461">
        <v>539.02</v>
      </c>
      <c r="AF3461">
        <v>48</v>
      </c>
      <c r="AG3461" t="b">
        <v>1</v>
      </c>
      <c r="AH3461">
        <v>520</v>
      </c>
      <c r="AI3461">
        <f t="shared" si="54"/>
        <v>11857.954017339025</v>
      </c>
      <c r="AJ3461">
        <v>4</v>
      </c>
      <c r="AK3461" t="b">
        <v>0</v>
      </c>
      <c r="AL3461" t="b">
        <v>0</v>
      </c>
      <c r="AM3461" t="s">
        <v>576</v>
      </c>
      <c r="AN3461" s="1">
        <v>39724</v>
      </c>
      <c r="AO3461" s="1">
        <v>39811</v>
      </c>
      <c r="AP3461" s="1">
        <v>39911</v>
      </c>
      <c r="AQ3461" s="1">
        <v>39879</v>
      </c>
    </row>
    <row r="3462" spans="1:43">
      <c r="A3462" t="s">
        <v>6315</v>
      </c>
      <c r="C3462" t="s">
        <v>73</v>
      </c>
      <c r="D3462" t="s">
        <v>74</v>
      </c>
      <c r="E3462">
        <v>10456</v>
      </c>
      <c r="F3462" t="s">
        <v>75</v>
      </c>
      <c r="G3462" t="s">
        <v>486</v>
      </c>
      <c r="H3462" t="s">
        <v>73</v>
      </c>
      <c r="I3462" t="b">
        <v>0</v>
      </c>
      <c r="J3462" t="b">
        <v>0</v>
      </c>
      <c r="K3462" t="b">
        <v>0</v>
      </c>
      <c r="L3462" t="b">
        <v>0</v>
      </c>
      <c r="M3462" t="b">
        <v>0</v>
      </c>
      <c r="N3462" t="b">
        <v>0</v>
      </c>
      <c r="O3462" t="s">
        <v>77</v>
      </c>
      <c r="P3462" t="b">
        <v>0</v>
      </c>
      <c r="Q3462" t="b">
        <v>0</v>
      </c>
      <c r="R3462" t="s">
        <v>211</v>
      </c>
      <c r="S3462" t="s">
        <v>100</v>
      </c>
      <c r="V3462" t="s">
        <v>60</v>
      </c>
      <c r="W3462" t="s">
        <v>61</v>
      </c>
      <c r="X3462" t="s">
        <v>62</v>
      </c>
      <c r="Y3462" t="s">
        <v>151</v>
      </c>
      <c r="Z3462">
        <v>37.82</v>
      </c>
      <c r="AA3462">
        <v>0</v>
      </c>
      <c r="AB3462">
        <v>9.4499999999999993</v>
      </c>
      <c r="AC3462">
        <v>17</v>
      </c>
      <c r="AD3462">
        <v>442</v>
      </c>
      <c r="AE3462">
        <v>539.02</v>
      </c>
      <c r="AF3462">
        <v>275</v>
      </c>
      <c r="AG3462" t="b">
        <v>0</v>
      </c>
      <c r="AH3462">
        <v>520</v>
      </c>
      <c r="AI3462">
        <f t="shared" si="54"/>
        <v>11857.954017339025</v>
      </c>
      <c r="AJ3462">
        <v>8</v>
      </c>
      <c r="AK3462" t="b">
        <v>0</v>
      </c>
      <c r="AL3462" t="b">
        <v>0</v>
      </c>
      <c r="AM3462" t="s">
        <v>576</v>
      </c>
      <c r="AN3462" s="1">
        <v>39663</v>
      </c>
      <c r="AO3462" s="1">
        <v>39763</v>
      </c>
      <c r="AP3462" s="1">
        <v>39828</v>
      </c>
      <c r="AQ3462" s="1">
        <v>39820</v>
      </c>
    </row>
    <row r="3463" spans="1:43">
      <c r="A3463" t="s">
        <v>6316</v>
      </c>
      <c r="B3463">
        <v>90192000384</v>
      </c>
      <c r="C3463" t="s">
        <v>148</v>
      </c>
      <c r="D3463" t="s">
        <v>557</v>
      </c>
      <c r="E3463">
        <v>6105</v>
      </c>
      <c r="F3463" t="s">
        <v>75</v>
      </c>
      <c r="G3463" t="s">
        <v>5247</v>
      </c>
      <c r="H3463" t="s">
        <v>148</v>
      </c>
      <c r="I3463" t="b">
        <v>0</v>
      </c>
      <c r="J3463" t="b">
        <v>0</v>
      </c>
      <c r="K3463" t="b">
        <v>0</v>
      </c>
      <c r="L3463" t="b">
        <v>0</v>
      </c>
      <c r="M3463" t="b">
        <v>0</v>
      </c>
      <c r="N3463" t="b">
        <v>0</v>
      </c>
      <c r="O3463" t="s">
        <v>57</v>
      </c>
      <c r="P3463" t="b">
        <v>0</v>
      </c>
      <c r="Q3463" t="b">
        <v>0</v>
      </c>
      <c r="R3463" t="s">
        <v>101</v>
      </c>
      <c r="S3463" t="s">
        <v>95</v>
      </c>
      <c r="T3463" t="s">
        <v>101</v>
      </c>
      <c r="U3463" t="s">
        <v>95</v>
      </c>
      <c r="V3463" t="s">
        <v>60</v>
      </c>
      <c r="W3463" t="s">
        <v>61</v>
      </c>
      <c r="X3463" t="s">
        <v>62</v>
      </c>
      <c r="Y3463" t="s">
        <v>63</v>
      </c>
      <c r="Z3463">
        <v>37.450000000000003</v>
      </c>
      <c r="AA3463">
        <v>0</v>
      </c>
      <c r="AB3463">
        <v>5.62</v>
      </c>
      <c r="AC3463">
        <v>9</v>
      </c>
      <c r="AD3463">
        <v>426.56</v>
      </c>
      <c r="AE3463">
        <v>520.20000000000005</v>
      </c>
      <c r="AF3463">
        <v>25</v>
      </c>
      <c r="AG3463" t="b">
        <v>0</v>
      </c>
      <c r="AH3463">
        <v>520.20000000000005</v>
      </c>
      <c r="AI3463">
        <f t="shared" si="54"/>
        <v>11901.551710606404</v>
      </c>
      <c r="AJ3463">
        <v>1</v>
      </c>
      <c r="AK3463" t="b">
        <v>0</v>
      </c>
      <c r="AL3463" t="b">
        <v>0</v>
      </c>
      <c r="AM3463" t="s">
        <v>576</v>
      </c>
      <c r="AN3463" s="1">
        <v>40028</v>
      </c>
      <c r="AO3463" s="1">
        <v>40057</v>
      </c>
      <c r="AP3463" s="1">
        <v>40149</v>
      </c>
      <c r="AQ3463" s="1">
        <v>40183</v>
      </c>
    </row>
    <row r="3464" spans="1:43">
      <c r="A3464" t="s">
        <v>6317</v>
      </c>
      <c r="B3464">
        <v>550468000500</v>
      </c>
      <c r="C3464" t="s">
        <v>6318</v>
      </c>
      <c r="D3464" t="s">
        <v>276</v>
      </c>
      <c r="E3464">
        <v>54935</v>
      </c>
      <c r="F3464" t="s">
        <v>75</v>
      </c>
      <c r="G3464" t="s">
        <v>6319</v>
      </c>
      <c r="H3464" t="s">
        <v>6318</v>
      </c>
      <c r="I3464" t="b">
        <v>0</v>
      </c>
      <c r="J3464" t="b">
        <v>0</v>
      </c>
      <c r="K3464" t="b">
        <v>0</v>
      </c>
      <c r="L3464" t="b">
        <v>0</v>
      </c>
      <c r="M3464" t="b">
        <v>0</v>
      </c>
      <c r="N3464" t="b">
        <v>0</v>
      </c>
      <c r="O3464" t="s">
        <v>77</v>
      </c>
      <c r="P3464" t="b">
        <v>0</v>
      </c>
      <c r="Q3464" t="b">
        <v>0</v>
      </c>
      <c r="R3464" t="s">
        <v>58</v>
      </c>
      <c r="S3464" t="s">
        <v>59</v>
      </c>
      <c r="V3464" t="s">
        <v>71</v>
      </c>
      <c r="W3464" t="s">
        <v>80</v>
      </c>
      <c r="X3464" t="s">
        <v>62</v>
      </c>
      <c r="Y3464" t="s">
        <v>63</v>
      </c>
      <c r="Z3464">
        <v>12</v>
      </c>
      <c r="AA3464">
        <v>0</v>
      </c>
      <c r="AB3464">
        <v>6</v>
      </c>
      <c r="AC3464">
        <v>35</v>
      </c>
      <c r="AD3464">
        <v>452.97</v>
      </c>
      <c r="AE3464">
        <v>520.66</v>
      </c>
      <c r="AF3464">
        <v>18</v>
      </c>
      <c r="AG3464" t="b">
        <v>1</v>
      </c>
      <c r="AH3464">
        <v>520.66</v>
      </c>
      <c r="AI3464">
        <f t="shared" si="54"/>
        <v>12002.130005121337</v>
      </c>
      <c r="AJ3464">
        <v>1</v>
      </c>
      <c r="AK3464" t="b">
        <v>0</v>
      </c>
      <c r="AL3464" t="b">
        <v>0</v>
      </c>
      <c r="AM3464" t="s">
        <v>576</v>
      </c>
      <c r="AN3464" s="1">
        <v>40400</v>
      </c>
      <c r="AO3464" s="1">
        <v>40478</v>
      </c>
      <c r="AP3464" s="1">
        <v>40617</v>
      </c>
      <c r="AQ3464" s="1">
        <v>40550</v>
      </c>
    </row>
    <row r="3465" spans="1:43">
      <c r="A3465" t="s">
        <v>6320</v>
      </c>
      <c r="B3465">
        <v>370488001946</v>
      </c>
      <c r="C3465" t="s">
        <v>5552</v>
      </c>
      <c r="D3465" t="s">
        <v>67</v>
      </c>
      <c r="E3465">
        <v>28333</v>
      </c>
      <c r="F3465" t="s">
        <v>68</v>
      </c>
      <c r="G3465" t="s">
        <v>1823</v>
      </c>
      <c r="H3465" t="s">
        <v>176</v>
      </c>
      <c r="I3465" t="b">
        <v>0</v>
      </c>
      <c r="J3465" t="b">
        <v>0</v>
      </c>
      <c r="K3465" t="b">
        <v>0</v>
      </c>
      <c r="L3465" t="b">
        <v>0</v>
      </c>
      <c r="M3465" t="b">
        <v>0</v>
      </c>
      <c r="N3465" t="b">
        <v>0</v>
      </c>
      <c r="O3465" t="s">
        <v>57</v>
      </c>
      <c r="P3465" t="b">
        <v>0</v>
      </c>
      <c r="Q3465" t="b">
        <v>0</v>
      </c>
      <c r="R3465" t="s">
        <v>58</v>
      </c>
      <c r="S3465" t="s">
        <v>59</v>
      </c>
      <c r="T3465" t="s">
        <v>101</v>
      </c>
      <c r="U3465" t="s">
        <v>95</v>
      </c>
      <c r="V3465" t="s">
        <v>60</v>
      </c>
      <c r="W3465" t="s">
        <v>114</v>
      </c>
      <c r="X3465" t="s">
        <v>62</v>
      </c>
      <c r="Y3465" t="s">
        <v>63</v>
      </c>
      <c r="Z3465">
        <v>36.11</v>
      </c>
      <c r="AA3465">
        <v>15.35</v>
      </c>
      <c r="AB3465">
        <v>5.42</v>
      </c>
      <c r="AC3465">
        <v>9</v>
      </c>
      <c r="AD3465">
        <v>426.96</v>
      </c>
      <c r="AE3465">
        <v>520.67999999999995</v>
      </c>
      <c r="AF3465">
        <v>14</v>
      </c>
      <c r="AG3465" t="b">
        <v>1</v>
      </c>
      <c r="AH3465">
        <v>520.73</v>
      </c>
      <c r="AI3465">
        <f t="shared" si="54"/>
        <v>12017.472497764928</v>
      </c>
      <c r="AJ3465">
        <v>2</v>
      </c>
      <c r="AK3465" t="b">
        <v>1</v>
      </c>
      <c r="AL3465" t="b">
        <v>0</v>
      </c>
      <c r="AM3465" t="s">
        <v>576</v>
      </c>
      <c r="AN3465" s="1">
        <v>39954</v>
      </c>
      <c r="AO3465" s="1">
        <v>40106</v>
      </c>
      <c r="AP3465" s="1">
        <v>40221</v>
      </c>
      <c r="AQ3465" s="1">
        <v>40107</v>
      </c>
    </row>
    <row r="3466" spans="1:43">
      <c r="A3466" t="s">
        <v>6321</v>
      </c>
      <c r="B3466">
        <v>63441005605</v>
      </c>
      <c r="C3466" t="s">
        <v>205</v>
      </c>
      <c r="D3466" t="s">
        <v>128</v>
      </c>
      <c r="E3466">
        <v>94134</v>
      </c>
      <c r="F3466" t="s">
        <v>75</v>
      </c>
      <c r="G3466" t="s">
        <v>206</v>
      </c>
      <c r="H3466" t="s">
        <v>205</v>
      </c>
      <c r="I3466" t="b">
        <v>0</v>
      </c>
      <c r="J3466" t="b">
        <v>0</v>
      </c>
      <c r="K3466" t="b">
        <v>0</v>
      </c>
      <c r="L3466" t="b">
        <v>0</v>
      </c>
      <c r="M3466" t="b">
        <v>0</v>
      </c>
      <c r="N3466" t="b">
        <v>0</v>
      </c>
      <c r="O3466" t="s">
        <v>77</v>
      </c>
      <c r="P3466" t="b">
        <v>1</v>
      </c>
      <c r="Q3466" t="b">
        <v>0</v>
      </c>
      <c r="R3466" t="s">
        <v>136</v>
      </c>
      <c r="S3466" t="s">
        <v>137</v>
      </c>
      <c r="T3466" t="s">
        <v>113</v>
      </c>
      <c r="U3466" t="s">
        <v>113</v>
      </c>
      <c r="V3466" t="s">
        <v>60</v>
      </c>
      <c r="W3466" t="s">
        <v>1</v>
      </c>
      <c r="X3466" t="s">
        <v>62</v>
      </c>
      <c r="Y3466" t="s">
        <v>63</v>
      </c>
      <c r="Z3466">
        <v>18.239999999999998</v>
      </c>
      <c r="AA3466">
        <v>33.07</v>
      </c>
      <c r="AB3466">
        <v>5.42</v>
      </c>
      <c r="AC3466">
        <v>35</v>
      </c>
      <c r="AD3466">
        <v>453.13</v>
      </c>
      <c r="AE3466">
        <v>520.84</v>
      </c>
      <c r="AF3466">
        <v>22</v>
      </c>
      <c r="AG3466" t="b">
        <v>1</v>
      </c>
      <c r="AH3466">
        <v>520.84</v>
      </c>
      <c r="AI3466">
        <f t="shared" si="54"/>
        <v>12041.601929061982</v>
      </c>
      <c r="AJ3466">
        <v>1</v>
      </c>
      <c r="AK3466" t="b">
        <v>0</v>
      </c>
      <c r="AL3466" t="b">
        <v>0</v>
      </c>
      <c r="AM3466" t="s">
        <v>576</v>
      </c>
      <c r="AN3466" s="1">
        <v>40351</v>
      </c>
      <c r="AO3466" s="1">
        <v>40420</v>
      </c>
      <c r="AP3466" s="1">
        <v>40420</v>
      </c>
      <c r="AQ3466" s="1">
        <v>40500</v>
      </c>
    </row>
    <row r="3467" spans="1:43">
      <c r="A3467" t="s">
        <v>6322</v>
      </c>
      <c r="C3467" t="s">
        <v>483</v>
      </c>
      <c r="D3467" t="s">
        <v>74</v>
      </c>
      <c r="E3467">
        <v>11223</v>
      </c>
      <c r="F3467" t="s">
        <v>75</v>
      </c>
      <c r="G3467" t="s">
        <v>117</v>
      </c>
      <c r="H3467" t="s">
        <v>483</v>
      </c>
      <c r="I3467" t="b">
        <v>0</v>
      </c>
      <c r="J3467" t="b">
        <v>0</v>
      </c>
      <c r="K3467" t="b">
        <v>0</v>
      </c>
      <c r="L3467" t="b">
        <v>0</v>
      </c>
      <c r="M3467" t="b">
        <v>0</v>
      </c>
      <c r="N3467" t="b">
        <v>0</v>
      </c>
      <c r="O3467" t="s">
        <v>77</v>
      </c>
      <c r="P3467" t="b">
        <v>0</v>
      </c>
      <c r="Q3467" t="b">
        <v>0</v>
      </c>
      <c r="R3467" t="s">
        <v>101</v>
      </c>
      <c r="S3467" t="s">
        <v>95</v>
      </c>
      <c r="T3467" t="s">
        <v>1</v>
      </c>
      <c r="U3467" t="s">
        <v>137</v>
      </c>
      <c r="V3467" t="s">
        <v>60</v>
      </c>
      <c r="W3467" t="s">
        <v>61</v>
      </c>
      <c r="X3467" t="s">
        <v>62</v>
      </c>
      <c r="Y3467" t="s">
        <v>81</v>
      </c>
      <c r="Z3467">
        <v>14.25</v>
      </c>
      <c r="AA3467">
        <v>0</v>
      </c>
      <c r="AB3467">
        <v>5.97</v>
      </c>
      <c r="AC3467">
        <v>9</v>
      </c>
      <c r="AD3467">
        <v>427.17</v>
      </c>
      <c r="AE3467">
        <v>520.94000000000005</v>
      </c>
      <c r="AF3467">
        <v>27</v>
      </c>
      <c r="AG3467" t="b">
        <v>1</v>
      </c>
      <c r="AH3467">
        <v>520.92999999999995</v>
      </c>
      <c r="AI3467">
        <f t="shared" si="54"/>
        <v>12061.362191032282</v>
      </c>
      <c r="AJ3467">
        <v>2</v>
      </c>
      <c r="AK3467" t="b">
        <v>1</v>
      </c>
      <c r="AL3467" t="b">
        <v>1</v>
      </c>
      <c r="AM3467" t="s">
        <v>576</v>
      </c>
      <c r="AN3467" s="1">
        <v>40267</v>
      </c>
      <c r="AO3467" s="1">
        <v>40286</v>
      </c>
      <c r="AP3467" s="1">
        <v>40339</v>
      </c>
      <c r="AQ3467" s="1">
        <v>40416</v>
      </c>
    </row>
    <row r="3468" spans="1:43">
      <c r="A3468" t="s">
        <v>6323</v>
      </c>
      <c r="B3468">
        <v>80336000311</v>
      </c>
      <c r="C3468" t="s">
        <v>3252</v>
      </c>
      <c r="D3468" t="s">
        <v>349</v>
      </c>
      <c r="E3468">
        <v>80219</v>
      </c>
      <c r="F3468" t="s">
        <v>75</v>
      </c>
      <c r="G3468" t="s">
        <v>3253</v>
      </c>
      <c r="H3468" t="s">
        <v>3252</v>
      </c>
      <c r="I3468" t="b">
        <v>0</v>
      </c>
      <c r="J3468" t="b">
        <v>0</v>
      </c>
      <c r="K3468" t="b">
        <v>0</v>
      </c>
      <c r="L3468" t="b">
        <v>0</v>
      </c>
      <c r="M3468" t="b">
        <v>0</v>
      </c>
      <c r="N3468" t="b">
        <v>0</v>
      </c>
      <c r="O3468" t="s">
        <v>77</v>
      </c>
      <c r="P3468" t="b">
        <v>1</v>
      </c>
      <c r="Q3468" t="b">
        <v>0</v>
      </c>
      <c r="R3468" t="s">
        <v>58</v>
      </c>
      <c r="S3468" t="s">
        <v>59</v>
      </c>
      <c r="T3468" t="s">
        <v>119</v>
      </c>
      <c r="U3468" t="s">
        <v>59</v>
      </c>
      <c r="V3468" t="s">
        <v>71</v>
      </c>
      <c r="W3468" t="s">
        <v>114</v>
      </c>
      <c r="X3468" t="s">
        <v>62</v>
      </c>
      <c r="Y3468" t="s">
        <v>81</v>
      </c>
      <c r="Z3468">
        <v>36.909999999999997</v>
      </c>
      <c r="AA3468">
        <v>10.7</v>
      </c>
      <c r="AB3468">
        <v>9.23</v>
      </c>
      <c r="AC3468">
        <v>17</v>
      </c>
      <c r="AD3468">
        <v>443</v>
      </c>
      <c r="AE3468">
        <v>540.24</v>
      </c>
      <c r="AF3468">
        <v>25</v>
      </c>
      <c r="AG3468" t="b">
        <v>1</v>
      </c>
      <c r="AH3468">
        <v>521.17999999999995</v>
      </c>
      <c r="AI3468">
        <f t="shared" si="54"/>
        <v>12116.336807616493</v>
      </c>
      <c r="AJ3468">
        <v>1</v>
      </c>
      <c r="AK3468" t="b">
        <v>0</v>
      </c>
      <c r="AL3468" t="b">
        <v>0</v>
      </c>
      <c r="AM3468" t="s">
        <v>576</v>
      </c>
      <c r="AN3468" s="1">
        <v>39372</v>
      </c>
      <c r="AO3468" s="1">
        <v>39377</v>
      </c>
      <c r="AP3468" s="1">
        <v>39505</v>
      </c>
      <c r="AQ3468" s="1">
        <v>39570</v>
      </c>
    </row>
    <row r="3469" spans="1:43">
      <c r="A3469" t="s">
        <v>6324</v>
      </c>
      <c r="B3469">
        <v>370058000224</v>
      </c>
      <c r="C3469" t="s">
        <v>6325</v>
      </c>
      <c r="D3469" t="s">
        <v>67</v>
      </c>
      <c r="E3469">
        <v>28630</v>
      </c>
      <c r="F3469" t="s">
        <v>54</v>
      </c>
      <c r="G3469" t="s">
        <v>2347</v>
      </c>
      <c r="H3469" t="s">
        <v>1518</v>
      </c>
      <c r="I3469" t="b">
        <v>0</v>
      </c>
      <c r="J3469" t="b">
        <v>0</v>
      </c>
      <c r="K3469" t="b">
        <v>0</v>
      </c>
      <c r="L3469" t="b">
        <v>0</v>
      </c>
      <c r="M3469" t="b">
        <v>0</v>
      </c>
      <c r="N3469" t="b">
        <v>0</v>
      </c>
      <c r="O3469" t="s">
        <v>57</v>
      </c>
      <c r="P3469" t="b">
        <v>0</v>
      </c>
      <c r="Q3469" t="b">
        <v>0</v>
      </c>
      <c r="R3469" t="s">
        <v>512</v>
      </c>
      <c r="S3469" t="s">
        <v>273</v>
      </c>
      <c r="T3469" t="s">
        <v>101</v>
      </c>
      <c r="U3469" t="s">
        <v>95</v>
      </c>
      <c r="V3469" t="s">
        <v>71</v>
      </c>
      <c r="W3469" t="s">
        <v>1</v>
      </c>
      <c r="X3469" t="s">
        <v>62</v>
      </c>
      <c r="Y3469" t="s">
        <v>63</v>
      </c>
      <c r="AD3469">
        <v>466.38</v>
      </c>
      <c r="AE3469">
        <v>568.76</v>
      </c>
      <c r="AF3469">
        <v>23</v>
      </c>
      <c r="AG3469" t="b">
        <v>1</v>
      </c>
      <c r="AH3469">
        <v>521.34</v>
      </c>
      <c r="AI3469">
        <f t="shared" si="54"/>
        <v>12151.586162230407</v>
      </c>
      <c r="AJ3469">
        <v>1</v>
      </c>
      <c r="AK3469" t="b">
        <v>0</v>
      </c>
      <c r="AL3469" t="b">
        <v>0</v>
      </c>
      <c r="AM3469" t="s">
        <v>576</v>
      </c>
      <c r="AN3469" s="1">
        <v>38781</v>
      </c>
      <c r="AO3469" s="1">
        <v>38811</v>
      </c>
      <c r="AP3469" s="1">
        <v>38890</v>
      </c>
      <c r="AQ3469" s="1">
        <v>38838</v>
      </c>
    </row>
    <row r="3470" spans="1:43">
      <c r="A3470" t="s">
        <v>6326</v>
      </c>
      <c r="C3470" t="s">
        <v>73</v>
      </c>
      <c r="D3470" t="s">
        <v>74</v>
      </c>
      <c r="E3470">
        <v>10465</v>
      </c>
      <c r="F3470" t="s">
        <v>75</v>
      </c>
      <c r="G3470" t="s">
        <v>331</v>
      </c>
      <c r="H3470" t="s">
        <v>73</v>
      </c>
      <c r="I3470" t="b">
        <v>0</v>
      </c>
      <c r="J3470" t="b">
        <v>0</v>
      </c>
      <c r="K3470" t="b">
        <v>0</v>
      </c>
      <c r="L3470" t="b">
        <v>0</v>
      </c>
      <c r="M3470" t="b">
        <v>0</v>
      </c>
      <c r="N3470" t="b">
        <v>0</v>
      </c>
      <c r="O3470" t="s">
        <v>77</v>
      </c>
      <c r="P3470" t="b">
        <v>0</v>
      </c>
      <c r="Q3470" t="b">
        <v>0</v>
      </c>
      <c r="R3470" t="s">
        <v>58</v>
      </c>
      <c r="S3470" t="s">
        <v>59</v>
      </c>
      <c r="V3470" t="s">
        <v>71</v>
      </c>
      <c r="W3470" t="s">
        <v>61</v>
      </c>
      <c r="X3470" t="s">
        <v>62</v>
      </c>
      <c r="Y3470" t="s">
        <v>151</v>
      </c>
      <c r="Z3470">
        <v>37.96</v>
      </c>
      <c r="AA3470">
        <v>0</v>
      </c>
      <c r="AB3470">
        <v>9.49</v>
      </c>
      <c r="AC3470">
        <v>17</v>
      </c>
      <c r="AD3470">
        <v>444</v>
      </c>
      <c r="AE3470">
        <v>541.46</v>
      </c>
      <c r="AF3470">
        <v>80</v>
      </c>
      <c r="AG3470" t="b">
        <v>1</v>
      </c>
      <c r="AH3470">
        <v>522.35</v>
      </c>
      <c r="AI3470">
        <f t="shared" si="54"/>
        <v>12375.279413230621</v>
      </c>
      <c r="AJ3470">
        <v>5</v>
      </c>
      <c r="AK3470" t="b">
        <v>1</v>
      </c>
      <c r="AL3470" t="b">
        <v>0</v>
      </c>
      <c r="AM3470" t="s">
        <v>576</v>
      </c>
      <c r="AN3470" s="1">
        <v>39708</v>
      </c>
      <c r="AO3470" s="1">
        <v>39857</v>
      </c>
      <c r="AP3470" s="1">
        <v>39954</v>
      </c>
      <c r="AQ3470" s="1">
        <v>39865</v>
      </c>
    </row>
    <row r="3471" spans="1:43">
      <c r="A3471" t="s">
        <v>6327</v>
      </c>
      <c r="C3471" t="s">
        <v>73</v>
      </c>
      <c r="D3471" t="s">
        <v>74</v>
      </c>
      <c r="E3471">
        <v>10457</v>
      </c>
      <c r="F3471" t="s">
        <v>75</v>
      </c>
      <c r="G3471" t="s">
        <v>117</v>
      </c>
      <c r="H3471" t="s">
        <v>73</v>
      </c>
      <c r="I3471" t="b">
        <v>0</v>
      </c>
      <c r="J3471" t="b">
        <v>0</v>
      </c>
      <c r="K3471" t="b">
        <v>0</v>
      </c>
      <c r="L3471" t="b">
        <v>0</v>
      </c>
      <c r="M3471" t="b">
        <v>0</v>
      </c>
      <c r="N3471" t="b">
        <v>0</v>
      </c>
      <c r="O3471" t="s">
        <v>87</v>
      </c>
      <c r="P3471" t="b">
        <v>0</v>
      </c>
      <c r="Q3471" t="b">
        <v>0</v>
      </c>
      <c r="R3471" t="s">
        <v>101</v>
      </c>
      <c r="S3471" t="s">
        <v>95</v>
      </c>
      <c r="T3471" t="s">
        <v>119</v>
      </c>
      <c r="U3471" t="s">
        <v>59</v>
      </c>
      <c r="V3471" t="s">
        <v>60</v>
      </c>
      <c r="W3471" t="s">
        <v>61</v>
      </c>
      <c r="X3471" t="s">
        <v>62</v>
      </c>
      <c r="Y3471" t="s">
        <v>151</v>
      </c>
      <c r="Z3471">
        <v>37.99</v>
      </c>
      <c r="AA3471">
        <v>0</v>
      </c>
      <c r="AB3471">
        <v>9.5</v>
      </c>
      <c r="AC3471">
        <v>17</v>
      </c>
      <c r="AD3471">
        <v>444</v>
      </c>
      <c r="AE3471">
        <v>541.46</v>
      </c>
      <c r="AF3471">
        <v>25</v>
      </c>
      <c r="AG3471" t="b">
        <v>1</v>
      </c>
      <c r="AH3471">
        <v>522.35</v>
      </c>
      <c r="AI3471">
        <f t="shared" si="54"/>
        <v>12375.279413230621</v>
      </c>
      <c r="AJ3471">
        <v>1</v>
      </c>
      <c r="AK3471" t="b">
        <v>0</v>
      </c>
      <c r="AL3471" t="b">
        <v>0</v>
      </c>
      <c r="AM3471" t="s">
        <v>576</v>
      </c>
      <c r="AN3471" s="1">
        <v>39454</v>
      </c>
      <c r="AO3471" s="1">
        <v>39489</v>
      </c>
      <c r="AP3471" s="1">
        <v>39529</v>
      </c>
      <c r="AQ3471" s="1">
        <v>39688</v>
      </c>
    </row>
    <row r="3472" spans="1:43">
      <c r="A3472" t="s">
        <v>6328</v>
      </c>
      <c r="B3472">
        <v>362798003792</v>
      </c>
      <c r="C3472" t="s">
        <v>2454</v>
      </c>
      <c r="D3472" t="s">
        <v>74</v>
      </c>
      <c r="E3472">
        <v>10703</v>
      </c>
      <c r="F3472" t="s">
        <v>54</v>
      </c>
      <c r="G3472" t="s">
        <v>6329</v>
      </c>
      <c r="H3472" t="s">
        <v>2456</v>
      </c>
      <c r="I3472" t="b">
        <v>0</v>
      </c>
      <c r="J3472" t="b">
        <v>0</v>
      </c>
      <c r="K3472" t="b">
        <v>1</v>
      </c>
      <c r="L3472" t="b">
        <v>0</v>
      </c>
      <c r="M3472" t="b">
        <v>0</v>
      </c>
      <c r="N3472" t="b">
        <v>0</v>
      </c>
      <c r="O3472" t="s">
        <v>77</v>
      </c>
      <c r="P3472" t="b">
        <v>0</v>
      </c>
      <c r="Q3472" t="b">
        <v>0</v>
      </c>
      <c r="R3472" t="s">
        <v>521</v>
      </c>
      <c r="S3472" t="s">
        <v>137</v>
      </c>
      <c r="T3472" t="s">
        <v>113</v>
      </c>
      <c r="U3472" t="s">
        <v>113</v>
      </c>
      <c r="V3472" t="s">
        <v>71</v>
      </c>
      <c r="W3472" t="s">
        <v>80</v>
      </c>
      <c r="X3472" t="s">
        <v>62</v>
      </c>
      <c r="Y3472" t="s">
        <v>88</v>
      </c>
      <c r="Z3472">
        <v>37.94</v>
      </c>
      <c r="AA3472">
        <v>0</v>
      </c>
      <c r="AB3472">
        <v>9.48</v>
      </c>
      <c r="AC3472">
        <v>17</v>
      </c>
      <c r="AD3472">
        <v>444</v>
      </c>
      <c r="AE3472">
        <v>541.46</v>
      </c>
      <c r="AF3472">
        <v>75</v>
      </c>
      <c r="AG3472" t="b">
        <v>1</v>
      </c>
      <c r="AH3472">
        <v>522.36</v>
      </c>
      <c r="AI3472">
        <f t="shared" si="54"/>
        <v>12377.504397893987</v>
      </c>
      <c r="AJ3472">
        <v>3</v>
      </c>
      <c r="AK3472" t="b">
        <v>1</v>
      </c>
      <c r="AL3472" t="b">
        <v>0</v>
      </c>
      <c r="AM3472" t="s">
        <v>576</v>
      </c>
      <c r="AN3472" s="1">
        <v>39906</v>
      </c>
      <c r="AO3472" s="1">
        <v>39945</v>
      </c>
      <c r="AP3472" s="1">
        <v>39953</v>
      </c>
      <c r="AQ3472" s="1">
        <v>40064</v>
      </c>
    </row>
    <row r="3473" spans="1:43">
      <c r="A3473" t="s">
        <v>6330</v>
      </c>
      <c r="C3473" t="s">
        <v>483</v>
      </c>
      <c r="D3473" t="s">
        <v>74</v>
      </c>
      <c r="E3473">
        <v>11222</v>
      </c>
      <c r="F3473" t="s">
        <v>75</v>
      </c>
      <c r="G3473" t="s">
        <v>486</v>
      </c>
      <c r="H3473" t="s">
        <v>483</v>
      </c>
      <c r="I3473" t="b">
        <v>0</v>
      </c>
      <c r="J3473" t="b">
        <v>0</v>
      </c>
      <c r="K3473" t="b">
        <v>0</v>
      </c>
      <c r="L3473" t="b">
        <v>0</v>
      </c>
      <c r="M3473" t="b">
        <v>0</v>
      </c>
      <c r="N3473" t="b">
        <v>0</v>
      </c>
      <c r="O3473" t="s">
        <v>77</v>
      </c>
      <c r="P3473" t="b">
        <v>1</v>
      </c>
      <c r="Q3473" t="b">
        <v>0</v>
      </c>
      <c r="R3473" t="s">
        <v>58</v>
      </c>
      <c r="S3473" t="s">
        <v>59</v>
      </c>
      <c r="W3473" t="s">
        <v>114</v>
      </c>
      <c r="X3473" t="s">
        <v>62</v>
      </c>
      <c r="Y3473" t="s">
        <v>151</v>
      </c>
      <c r="AD3473">
        <v>454.08</v>
      </c>
      <c r="AE3473">
        <v>553.76</v>
      </c>
      <c r="AF3473">
        <v>75</v>
      </c>
      <c r="AG3473" t="b">
        <v>1</v>
      </c>
      <c r="AH3473">
        <v>523</v>
      </c>
      <c r="AI3473">
        <f t="shared" si="54"/>
        <v>12520.319416349566</v>
      </c>
      <c r="AJ3473">
        <v>1</v>
      </c>
      <c r="AK3473" t="b">
        <v>0</v>
      </c>
      <c r="AL3473" t="b">
        <v>0</v>
      </c>
      <c r="AM3473" t="s">
        <v>576</v>
      </c>
      <c r="AN3473" s="1">
        <v>38282</v>
      </c>
      <c r="AO3473" s="1">
        <v>38343</v>
      </c>
      <c r="AP3473" s="1">
        <v>38422</v>
      </c>
      <c r="AQ3473" s="1">
        <v>38525</v>
      </c>
    </row>
    <row r="3474" spans="1:43">
      <c r="A3474" t="s">
        <v>6331</v>
      </c>
      <c r="C3474" t="s">
        <v>483</v>
      </c>
      <c r="D3474" t="s">
        <v>74</v>
      </c>
      <c r="E3474">
        <v>11207</v>
      </c>
      <c r="F3474" t="s">
        <v>75</v>
      </c>
      <c r="G3474" t="s">
        <v>117</v>
      </c>
      <c r="H3474" t="s">
        <v>483</v>
      </c>
      <c r="I3474" t="b">
        <v>0</v>
      </c>
      <c r="J3474" t="b">
        <v>0</v>
      </c>
      <c r="K3474" t="b">
        <v>0</v>
      </c>
      <c r="L3474" t="b">
        <v>0</v>
      </c>
      <c r="M3474" t="b">
        <v>0</v>
      </c>
      <c r="N3474" t="b">
        <v>0</v>
      </c>
      <c r="O3474" t="s">
        <v>77</v>
      </c>
      <c r="P3474" t="b">
        <v>0</v>
      </c>
      <c r="Q3474" t="b">
        <v>1</v>
      </c>
      <c r="R3474" t="s">
        <v>211</v>
      </c>
      <c r="S3474" t="s">
        <v>100</v>
      </c>
      <c r="T3474" t="s">
        <v>119</v>
      </c>
      <c r="U3474" t="s">
        <v>59</v>
      </c>
      <c r="V3474" t="s">
        <v>60</v>
      </c>
      <c r="W3474" t="s">
        <v>61</v>
      </c>
      <c r="X3474" t="s">
        <v>62</v>
      </c>
      <c r="Y3474" t="s">
        <v>151</v>
      </c>
      <c r="Z3474">
        <v>12</v>
      </c>
      <c r="AA3474">
        <v>0</v>
      </c>
      <c r="AB3474">
        <v>6.35</v>
      </c>
      <c r="AC3474">
        <v>35</v>
      </c>
      <c r="AD3474">
        <v>476.76</v>
      </c>
      <c r="AE3474">
        <v>560.89</v>
      </c>
      <c r="AF3474">
        <v>150</v>
      </c>
      <c r="AG3474" t="b">
        <v>1</v>
      </c>
      <c r="AH3474">
        <v>523.23</v>
      </c>
      <c r="AI3474">
        <f t="shared" si="54"/>
        <v>12571.843663607046</v>
      </c>
      <c r="AJ3474">
        <v>3</v>
      </c>
      <c r="AK3474" t="b">
        <v>1</v>
      </c>
      <c r="AL3474" t="b">
        <v>0</v>
      </c>
      <c r="AM3474" t="s">
        <v>576</v>
      </c>
      <c r="AN3474" s="1">
        <v>40600</v>
      </c>
      <c r="AO3474" s="1">
        <v>40603</v>
      </c>
      <c r="AP3474" s="1">
        <v>40603</v>
      </c>
      <c r="AQ3474" s="1">
        <v>40749</v>
      </c>
    </row>
    <row r="3475" spans="1:43">
      <c r="A3475" t="s">
        <v>6332</v>
      </c>
      <c r="B3475">
        <v>360015304885</v>
      </c>
      <c r="C3475" t="s">
        <v>483</v>
      </c>
      <c r="D3475" t="s">
        <v>74</v>
      </c>
      <c r="E3475">
        <v>11234</v>
      </c>
      <c r="F3475" t="s">
        <v>75</v>
      </c>
      <c r="G3475" t="s">
        <v>76</v>
      </c>
      <c r="H3475" t="s">
        <v>483</v>
      </c>
      <c r="I3475" t="b">
        <v>0</v>
      </c>
      <c r="J3475" t="b">
        <v>0</v>
      </c>
      <c r="K3475" t="b">
        <v>0</v>
      </c>
      <c r="L3475" t="b">
        <v>0</v>
      </c>
      <c r="M3475" t="b">
        <v>0</v>
      </c>
      <c r="N3475" t="b">
        <v>0</v>
      </c>
      <c r="O3475" t="s">
        <v>77</v>
      </c>
      <c r="P3475" t="b">
        <v>0</v>
      </c>
      <c r="Q3475" t="b">
        <v>0</v>
      </c>
      <c r="R3475" t="s">
        <v>113</v>
      </c>
      <c r="S3475" t="s">
        <v>113</v>
      </c>
      <c r="T3475" t="s">
        <v>58</v>
      </c>
      <c r="U3475" t="s">
        <v>59</v>
      </c>
      <c r="V3475" t="s">
        <v>71</v>
      </c>
      <c r="W3475" t="s">
        <v>114</v>
      </c>
      <c r="X3475" t="s">
        <v>62</v>
      </c>
      <c r="Y3475" t="s">
        <v>63</v>
      </c>
      <c r="AD3475">
        <v>455.1</v>
      </c>
      <c r="AE3475">
        <v>555</v>
      </c>
      <c r="AF3475">
        <v>50</v>
      </c>
      <c r="AG3475" t="b">
        <v>1</v>
      </c>
      <c r="AH3475">
        <v>523.37</v>
      </c>
      <c r="AI3475">
        <f t="shared" si="54"/>
        <v>12603.2580488942</v>
      </c>
      <c r="AJ3475">
        <v>1</v>
      </c>
      <c r="AK3475" t="b">
        <v>0</v>
      </c>
      <c r="AL3475" t="b">
        <v>0</v>
      </c>
      <c r="AM3475" t="s">
        <v>576</v>
      </c>
      <c r="AN3475" s="1">
        <v>38824</v>
      </c>
      <c r="AO3475" s="1">
        <v>38917</v>
      </c>
      <c r="AP3475" s="1">
        <v>39051</v>
      </c>
      <c r="AQ3475" s="1">
        <v>39628</v>
      </c>
    </row>
    <row r="3476" spans="1:43">
      <c r="A3476" t="s">
        <v>6333</v>
      </c>
      <c r="B3476">
        <v>120150001522</v>
      </c>
      <c r="C3476" t="s">
        <v>5295</v>
      </c>
      <c r="D3476" t="s">
        <v>257</v>
      </c>
      <c r="E3476">
        <v>33435</v>
      </c>
      <c r="F3476" t="s">
        <v>75</v>
      </c>
      <c r="G3476" t="s">
        <v>262</v>
      </c>
      <c r="H3476" t="s">
        <v>263</v>
      </c>
      <c r="I3476" t="b">
        <v>0</v>
      </c>
      <c r="J3476" t="b">
        <v>0</v>
      </c>
      <c r="K3476" t="b">
        <v>0</v>
      </c>
      <c r="L3476" t="b">
        <v>0</v>
      </c>
      <c r="M3476" t="b">
        <v>0</v>
      </c>
      <c r="N3476" t="b">
        <v>0</v>
      </c>
      <c r="O3476" t="s">
        <v>77</v>
      </c>
      <c r="P3476" t="b">
        <v>0</v>
      </c>
      <c r="Q3476" t="b">
        <v>0</v>
      </c>
      <c r="R3476" t="s">
        <v>58</v>
      </c>
      <c r="S3476" t="s">
        <v>59</v>
      </c>
      <c r="V3476" t="s">
        <v>71</v>
      </c>
      <c r="W3476" t="s">
        <v>80</v>
      </c>
      <c r="X3476" t="s">
        <v>62</v>
      </c>
      <c r="Y3476" t="s">
        <v>63</v>
      </c>
      <c r="Z3476">
        <v>38</v>
      </c>
      <c r="AA3476">
        <v>0</v>
      </c>
      <c r="AB3476">
        <v>9.5</v>
      </c>
      <c r="AC3476">
        <v>17</v>
      </c>
      <c r="AD3476">
        <v>445</v>
      </c>
      <c r="AE3476">
        <v>542.67999999999995</v>
      </c>
      <c r="AF3476">
        <v>17</v>
      </c>
      <c r="AG3476" t="b">
        <v>1</v>
      </c>
      <c r="AH3476">
        <v>523.53</v>
      </c>
      <c r="AI3476">
        <f t="shared" si="54"/>
        <v>12639.208203508089</v>
      </c>
      <c r="AJ3476">
        <v>1</v>
      </c>
      <c r="AK3476" t="b">
        <v>0</v>
      </c>
      <c r="AL3476" t="b">
        <v>0</v>
      </c>
      <c r="AM3476" t="s">
        <v>576</v>
      </c>
      <c r="AN3476" s="1">
        <v>39363</v>
      </c>
      <c r="AO3476" s="1">
        <v>39365</v>
      </c>
      <c r="AP3476" s="1">
        <v>39484</v>
      </c>
      <c r="AQ3476" s="1">
        <v>39601</v>
      </c>
    </row>
    <row r="3477" spans="1:43">
      <c r="A3477" t="s">
        <v>6334</v>
      </c>
      <c r="B3477">
        <v>360585005939</v>
      </c>
      <c r="C3477" t="s">
        <v>1214</v>
      </c>
      <c r="D3477" t="s">
        <v>74</v>
      </c>
      <c r="E3477">
        <v>14213</v>
      </c>
      <c r="F3477" t="s">
        <v>75</v>
      </c>
      <c r="G3477" t="s">
        <v>1215</v>
      </c>
      <c r="H3477" t="s">
        <v>1211</v>
      </c>
      <c r="I3477" t="b">
        <v>0</v>
      </c>
      <c r="J3477" t="b">
        <v>0</v>
      </c>
      <c r="K3477" t="b">
        <v>0</v>
      </c>
      <c r="L3477" t="b">
        <v>0</v>
      </c>
      <c r="M3477" t="b">
        <v>0</v>
      </c>
      <c r="N3477" t="b">
        <v>0</v>
      </c>
      <c r="O3477" t="s">
        <v>77</v>
      </c>
      <c r="P3477" t="b">
        <v>0</v>
      </c>
      <c r="Q3477" t="b">
        <v>0</v>
      </c>
      <c r="R3477" t="s">
        <v>58</v>
      </c>
      <c r="S3477" t="s">
        <v>59</v>
      </c>
      <c r="T3477" t="s">
        <v>230</v>
      </c>
      <c r="U3477" t="s">
        <v>59</v>
      </c>
      <c r="V3477" t="s">
        <v>71</v>
      </c>
      <c r="W3477" t="s">
        <v>80</v>
      </c>
      <c r="X3477" t="s">
        <v>62</v>
      </c>
      <c r="Y3477" t="s">
        <v>63</v>
      </c>
      <c r="Z3477">
        <v>38</v>
      </c>
      <c r="AA3477">
        <v>0</v>
      </c>
      <c r="AB3477">
        <v>9.5</v>
      </c>
      <c r="AC3477">
        <v>17</v>
      </c>
      <c r="AD3477">
        <v>445</v>
      </c>
      <c r="AE3477">
        <v>542.67999999999995</v>
      </c>
      <c r="AF3477">
        <v>18</v>
      </c>
      <c r="AG3477" t="b">
        <v>1</v>
      </c>
      <c r="AH3477">
        <v>523.53</v>
      </c>
      <c r="AI3477">
        <f t="shared" si="54"/>
        <v>12639.208203508089</v>
      </c>
      <c r="AJ3477">
        <v>8</v>
      </c>
      <c r="AK3477" t="b">
        <v>0</v>
      </c>
      <c r="AL3477" t="b">
        <v>0</v>
      </c>
      <c r="AM3477" t="s">
        <v>576</v>
      </c>
      <c r="AN3477" s="1">
        <v>39211</v>
      </c>
      <c r="AO3477" s="1">
        <v>39421</v>
      </c>
      <c r="AP3477" s="1">
        <v>39555</v>
      </c>
      <c r="AQ3477" s="1">
        <v>39445</v>
      </c>
    </row>
    <row r="3478" spans="1:43">
      <c r="A3478" s="2" t="s">
        <v>6335</v>
      </c>
      <c r="C3478" t="s">
        <v>6336</v>
      </c>
      <c r="D3478" t="s">
        <v>248</v>
      </c>
      <c r="E3478">
        <v>78550</v>
      </c>
      <c r="F3478" t="s">
        <v>75</v>
      </c>
      <c r="G3478" t="s">
        <v>6337</v>
      </c>
      <c r="H3478" t="s">
        <v>1338</v>
      </c>
      <c r="I3478" t="b">
        <v>0</v>
      </c>
      <c r="J3478" t="b">
        <v>0</v>
      </c>
      <c r="K3478" t="b">
        <v>0</v>
      </c>
      <c r="L3478" t="b">
        <v>0</v>
      </c>
      <c r="M3478" t="b">
        <v>0</v>
      </c>
      <c r="N3478" t="b">
        <v>0</v>
      </c>
      <c r="O3478" t="s">
        <v>77</v>
      </c>
      <c r="P3478" t="b">
        <v>1</v>
      </c>
      <c r="Q3478" t="b">
        <v>0</v>
      </c>
      <c r="R3478" t="s">
        <v>58</v>
      </c>
      <c r="S3478" t="s">
        <v>59</v>
      </c>
      <c r="T3478" t="s">
        <v>769</v>
      </c>
      <c r="U3478" t="s">
        <v>137</v>
      </c>
      <c r="V3478" t="s">
        <v>60</v>
      </c>
      <c r="W3478" t="s">
        <v>114</v>
      </c>
      <c r="X3478" t="s">
        <v>62</v>
      </c>
      <c r="Y3478" t="s">
        <v>81</v>
      </c>
      <c r="Z3478">
        <v>37.74</v>
      </c>
      <c r="AA3478">
        <v>0</v>
      </c>
      <c r="AB3478">
        <v>5.66</v>
      </c>
      <c r="AC3478">
        <v>9</v>
      </c>
      <c r="AD3478">
        <v>429.8</v>
      </c>
      <c r="AE3478">
        <v>524.15</v>
      </c>
      <c r="AF3478">
        <v>45</v>
      </c>
      <c r="AG3478" t="b">
        <v>1</v>
      </c>
      <c r="AH3478">
        <v>524.15</v>
      </c>
      <c r="AI3478">
        <f t="shared" si="54"/>
        <v>12778.998652636936</v>
      </c>
      <c r="AJ3478">
        <v>11</v>
      </c>
      <c r="AK3478" t="b">
        <v>0</v>
      </c>
      <c r="AL3478" t="b">
        <v>0</v>
      </c>
      <c r="AM3478" t="s">
        <v>576</v>
      </c>
      <c r="AN3478" s="1">
        <v>40107</v>
      </c>
      <c r="AO3478" s="1">
        <v>40157</v>
      </c>
      <c r="AP3478" s="1">
        <v>40256</v>
      </c>
      <c r="AQ3478" s="1">
        <v>40264</v>
      </c>
    </row>
    <row r="3479" spans="1:43">
      <c r="A3479" t="s">
        <v>6338</v>
      </c>
      <c r="C3479" t="s">
        <v>73</v>
      </c>
      <c r="D3479" t="s">
        <v>74</v>
      </c>
      <c r="E3479">
        <v>10457</v>
      </c>
      <c r="F3479" t="s">
        <v>75</v>
      </c>
      <c r="G3479" t="s">
        <v>117</v>
      </c>
      <c r="H3479" t="s">
        <v>73</v>
      </c>
      <c r="I3479" t="b">
        <v>0</v>
      </c>
      <c r="J3479" t="b">
        <v>0</v>
      </c>
      <c r="K3479" t="b">
        <v>0</v>
      </c>
      <c r="L3479" t="b">
        <v>0</v>
      </c>
      <c r="M3479" t="b">
        <v>0</v>
      </c>
      <c r="N3479" t="b">
        <v>0</v>
      </c>
      <c r="O3479" t="s">
        <v>77</v>
      </c>
      <c r="P3479" t="b">
        <v>0</v>
      </c>
      <c r="Q3479" t="b">
        <v>1</v>
      </c>
      <c r="R3479" t="s">
        <v>58</v>
      </c>
      <c r="S3479" t="s">
        <v>59</v>
      </c>
      <c r="V3479" t="s">
        <v>60</v>
      </c>
      <c r="W3479" t="s">
        <v>114</v>
      </c>
      <c r="X3479" t="s">
        <v>62</v>
      </c>
      <c r="Y3479" t="s">
        <v>63</v>
      </c>
      <c r="Z3479">
        <v>37.75</v>
      </c>
      <c r="AA3479">
        <v>0</v>
      </c>
      <c r="AB3479">
        <v>5.66</v>
      </c>
      <c r="AC3479">
        <v>9</v>
      </c>
      <c r="AD3479">
        <v>429.86</v>
      </c>
      <c r="AE3479">
        <v>524.22</v>
      </c>
      <c r="AF3479">
        <v>28</v>
      </c>
      <c r="AG3479" t="b">
        <v>1</v>
      </c>
      <c r="AH3479">
        <v>524.22</v>
      </c>
      <c r="AI3479">
        <f t="shared" si="54"/>
        <v>12794.829745280527</v>
      </c>
      <c r="AJ3479">
        <v>2</v>
      </c>
      <c r="AK3479" t="b">
        <v>0</v>
      </c>
      <c r="AL3479" t="b">
        <v>0</v>
      </c>
      <c r="AM3479" t="s">
        <v>576</v>
      </c>
      <c r="AN3479" s="1">
        <v>40162</v>
      </c>
      <c r="AO3479" s="1">
        <v>40165</v>
      </c>
      <c r="AP3479" s="1">
        <v>40182</v>
      </c>
      <c r="AQ3479" s="1">
        <v>40318</v>
      </c>
    </row>
    <row r="3480" spans="1:43">
      <c r="A3480" t="s">
        <v>6339</v>
      </c>
      <c r="B3480">
        <v>50627001425</v>
      </c>
      <c r="C3480" t="s">
        <v>1901</v>
      </c>
      <c r="D3480" t="s">
        <v>1902</v>
      </c>
      <c r="E3480">
        <v>72335</v>
      </c>
      <c r="F3480" t="s">
        <v>68</v>
      </c>
      <c r="G3480" t="s">
        <v>1903</v>
      </c>
      <c r="H3480" t="s">
        <v>1904</v>
      </c>
      <c r="I3480" t="b">
        <v>0</v>
      </c>
      <c r="J3480" t="b">
        <v>0</v>
      </c>
      <c r="K3480" t="b">
        <v>0</v>
      </c>
      <c r="L3480" t="b">
        <v>0</v>
      </c>
      <c r="M3480" t="b">
        <v>0</v>
      </c>
      <c r="N3480" t="b">
        <v>0</v>
      </c>
      <c r="O3480" t="s">
        <v>77</v>
      </c>
      <c r="P3480" t="b">
        <v>1</v>
      </c>
      <c r="Q3480" t="b">
        <v>0</v>
      </c>
      <c r="R3480" t="s">
        <v>99</v>
      </c>
      <c r="S3480" t="s">
        <v>100</v>
      </c>
      <c r="V3480" t="s">
        <v>60</v>
      </c>
      <c r="W3480" t="s">
        <v>61</v>
      </c>
      <c r="X3480" t="s">
        <v>62</v>
      </c>
      <c r="Y3480" t="s">
        <v>63</v>
      </c>
      <c r="Z3480">
        <v>0</v>
      </c>
      <c r="AA3480">
        <v>31.67</v>
      </c>
      <c r="AB3480">
        <v>5.76</v>
      </c>
      <c r="AC3480">
        <v>35</v>
      </c>
      <c r="AD3480">
        <v>456.31</v>
      </c>
      <c r="AE3480">
        <v>524.49</v>
      </c>
      <c r="AF3480">
        <v>680</v>
      </c>
      <c r="AG3480" t="b">
        <v>1</v>
      </c>
      <c r="AH3480">
        <v>524.49</v>
      </c>
      <c r="AI3480">
        <f t="shared" si="54"/>
        <v>12855.984331191472</v>
      </c>
      <c r="AJ3480">
        <v>4</v>
      </c>
      <c r="AK3480" t="b">
        <v>1</v>
      </c>
      <c r="AL3480" t="b">
        <v>0</v>
      </c>
      <c r="AM3480" t="s">
        <v>576</v>
      </c>
      <c r="AN3480" s="1">
        <v>40400</v>
      </c>
      <c r="AO3480" s="1">
        <v>40401</v>
      </c>
      <c r="AP3480" s="1">
        <v>40409</v>
      </c>
      <c r="AQ3480" s="1">
        <v>40550</v>
      </c>
    </row>
    <row r="3481" spans="1:43">
      <c r="A3481" t="s">
        <v>6340</v>
      </c>
      <c r="B3481">
        <v>170993001002</v>
      </c>
      <c r="C3481" t="s">
        <v>181</v>
      </c>
      <c r="D3481" t="s">
        <v>182</v>
      </c>
      <c r="E3481">
        <v>60643</v>
      </c>
      <c r="F3481" t="s">
        <v>75</v>
      </c>
      <c r="G3481" t="s">
        <v>4081</v>
      </c>
      <c r="H3481" t="s">
        <v>184</v>
      </c>
      <c r="I3481" t="b">
        <v>0</v>
      </c>
      <c r="J3481" t="b">
        <v>1</v>
      </c>
      <c r="K3481" t="b">
        <v>0</v>
      </c>
      <c r="L3481" t="b">
        <v>0</v>
      </c>
      <c r="M3481" t="b">
        <v>0</v>
      </c>
      <c r="N3481" t="b">
        <v>0</v>
      </c>
      <c r="O3481" t="s">
        <v>77</v>
      </c>
      <c r="P3481" t="b">
        <v>0</v>
      </c>
      <c r="Q3481" t="b">
        <v>0</v>
      </c>
      <c r="R3481" t="s">
        <v>267</v>
      </c>
      <c r="S3481" t="s">
        <v>95</v>
      </c>
      <c r="T3481" t="s">
        <v>104</v>
      </c>
      <c r="U3481" t="s">
        <v>95</v>
      </c>
      <c r="V3481" t="s">
        <v>71</v>
      </c>
      <c r="W3481" t="s">
        <v>80</v>
      </c>
      <c r="X3481" t="s">
        <v>62</v>
      </c>
      <c r="Y3481" t="s">
        <v>88</v>
      </c>
      <c r="Z3481">
        <v>12</v>
      </c>
      <c r="AA3481">
        <v>0</v>
      </c>
      <c r="AB3481">
        <v>5.89</v>
      </c>
      <c r="AC3481">
        <v>35</v>
      </c>
      <c r="AD3481">
        <v>445.88</v>
      </c>
      <c r="AE3481">
        <v>524.55999999999995</v>
      </c>
      <c r="AF3481">
        <v>170</v>
      </c>
      <c r="AG3481" t="b">
        <v>1</v>
      </c>
      <c r="AH3481">
        <v>524.55999999999995</v>
      </c>
      <c r="AI3481">
        <f t="shared" si="54"/>
        <v>12871.863023835036</v>
      </c>
      <c r="AJ3481">
        <v>1</v>
      </c>
      <c r="AK3481" t="b">
        <v>0</v>
      </c>
      <c r="AL3481" t="b">
        <v>0</v>
      </c>
      <c r="AM3481" t="s">
        <v>576</v>
      </c>
      <c r="AN3481" s="1">
        <v>40441</v>
      </c>
      <c r="AO3481" s="1">
        <v>40478</v>
      </c>
      <c r="AP3481" s="1">
        <v>40534</v>
      </c>
      <c r="AQ3481" s="1">
        <v>40589</v>
      </c>
    </row>
    <row r="3482" spans="1:43">
      <c r="A3482" t="s">
        <v>6341</v>
      </c>
      <c r="B3482">
        <v>482566002863</v>
      </c>
      <c r="C3482" t="s">
        <v>4568</v>
      </c>
      <c r="D3482" t="s">
        <v>248</v>
      </c>
      <c r="E3482">
        <v>76544</v>
      </c>
      <c r="F3482" t="s">
        <v>75</v>
      </c>
      <c r="G3482" t="s">
        <v>1547</v>
      </c>
      <c r="H3482" t="s">
        <v>1548</v>
      </c>
      <c r="I3482" t="b">
        <v>0</v>
      </c>
      <c r="J3482" t="b">
        <v>0</v>
      </c>
      <c r="K3482" t="b">
        <v>0</v>
      </c>
      <c r="L3482" t="b">
        <v>0</v>
      </c>
      <c r="M3482" t="b">
        <v>0</v>
      </c>
      <c r="N3482" t="b">
        <v>0</v>
      </c>
      <c r="O3482" t="s">
        <v>57</v>
      </c>
      <c r="P3482" t="b">
        <v>0</v>
      </c>
      <c r="Q3482" t="b">
        <v>0</v>
      </c>
      <c r="R3482" t="s">
        <v>171</v>
      </c>
      <c r="S3482" t="s">
        <v>79</v>
      </c>
      <c r="T3482" t="s">
        <v>78</v>
      </c>
      <c r="U3482" t="s">
        <v>79</v>
      </c>
      <c r="V3482" t="s">
        <v>71</v>
      </c>
      <c r="W3482" t="s">
        <v>61</v>
      </c>
      <c r="X3482" t="s">
        <v>62</v>
      </c>
      <c r="Y3482" t="s">
        <v>63</v>
      </c>
      <c r="Z3482">
        <v>38.130000000000003</v>
      </c>
      <c r="AA3482">
        <v>0</v>
      </c>
      <c r="AB3482">
        <v>9.5299999999999994</v>
      </c>
      <c r="AC3482">
        <v>17</v>
      </c>
      <c r="AD3482">
        <v>446</v>
      </c>
      <c r="AE3482">
        <v>543.9</v>
      </c>
      <c r="AF3482">
        <v>20</v>
      </c>
      <c r="AG3482" t="b">
        <v>1</v>
      </c>
      <c r="AH3482">
        <v>524.71</v>
      </c>
      <c r="AI3482">
        <f t="shared" si="54"/>
        <v>12905.921793785583</v>
      </c>
      <c r="AJ3482">
        <v>8</v>
      </c>
      <c r="AK3482" t="b">
        <v>0</v>
      </c>
      <c r="AL3482" t="b">
        <v>0</v>
      </c>
      <c r="AM3482" t="s">
        <v>576</v>
      </c>
      <c r="AN3482" s="1">
        <v>39941</v>
      </c>
      <c r="AO3482" s="1">
        <v>39949</v>
      </c>
      <c r="AP3482" s="1">
        <v>40112</v>
      </c>
      <c r="AQ3482" s="1">
        <v>40095</v>
      </c>
    </row>
    <row r="3483" spans="1:43">
      <c r="A3483" t="s">
        <v>6342</v>
      </c>
      <c r="B3483">
        <v>370282001154</v>
      </c>
      <c r="C3483" t="s">
        <v>6343</v>
      </c>
      <c r="D3483" t="s">
        <v>67</v>
      </c>
      <c r="E3483">
        <v>28754</v>
      </c>
      <c r="F3483" t="s">
        <v>68</v>
      </c>
      <c r="G3483" t="s">
        <v>605</v>
      </c>
      <c r="H3483" t="s">
        <v>606</v>
      </c>
      <c r="I3483" t="b">
        <v>0</v>
      </c>
      <c r="J3483" t="b">
        <v>0</v>
      </c>
      <c r="K3483" t="b">
        <v>0</v>
      </c>
      <c r="L3483" t="b">
        <v>0</v>
      </c>
      <c r="M3483" t="b">
        <v>0</v>
      </c>
      <c r="N3483" t="b">
        <v>0</v>
      </c>
      <c r="O3483" t="s">
        <v>57</v>
      </c>
      <c r="P3483" t="b">
        <v>0</v>
      </c>
      <c r="Q3483" t="b">
        <v>0</v>
      </c>
      <c r="R3483" t="s">
        <v>211</v>
      </c>
      <c r="S3483" t="s">
        <v>100</v>
      </c>
      <c r="T3483" t="s">
        <v>58</v>
      </c>
      <c r="U3483" t="s">
        <v>59</v>
      </c>
      <c r="V3483" t="s">
        <v>71</v>
      </c>
      <c r="W3483" t="s">
        <v>61</v>
      </c>
      <c r="X3483" t="s">
        <v>62</v>
      </c>
      <c r="Y3483" t="s">
        <v>63</v>
      </c>
      <c r="Z3483">
        <v>36.71</v>
      </c>
      <c r="AA3483">
        <v>15.6</v>
      </c>
      <c r="AB3483">
        <v>9.18</v>
      </c>
      <c r="AC3483">
        <v>17</v>
      </c>
      <c r="AD3483">
        <v>446</v>
      </c>
      <c r="AE3483">
        <v>543.9</v>
      </c>
      <c r="AF3483">
        <v>15</v>
      </c>
      <c r="AG3483" t="b">
        <v>1</v>
      </c>
      <c r="AH3483">
        <v>524.71</v>
      </c>
      <c r="AI3483">
        <f t="shared" si="54"/>
        <v>12905.921793785583</v>
      </c>
      <c r="AJ3483">
        <v>1</v>
      </c>
      <c r="AK3483" t="b">
        <v>0</v>
      </c>
      <c r="AL3483" t="b">
        <v>0</v>
      </c>
      <c r="AM3483" t="s">
        <v>576</v>
      </c>
      <c r="AN3483" s="1">
        <v>39724</v>
      </c>
      <c r="AO3483" s="1">
        <v>39878</v>
      </c>
      <c r="AP3483" s="1">
        <v>39967</v>
      </c>
      <c r="AQ3483" s="1">
        <v>39879</v>
      </c>
    </row>
    <row r="3484" spans="1:43">
      <c r="A3484" t="s">
        <v>6344</v>
      </c>
      <c r="C3484" t="s">
        <v>3246</v>
      </c>
      <c r="D3484" t="s">
        <v>128</v>
      </c>
      <c r="E3484">
        <v>90247</v>
      </c>
      <c r="F3484" t="s">
        <v>75</v>
      </c>
      <c r="G3484" t="s">
        <v>271</v>
      </c>
      <c r="H3484" t="s">
        <v>130</v>
      </c>
      <c r="I3484" t="b">
        <v>0</v>
      </c>
      <c r="J3484" t="b">
        <v>0</v>
      </c>
      <c r="K3484" t="b">
        <v>0</v>
      </c>
      <c r="L3484" t="b">
        <v>0</v>
      </c>
      <c r="M3484" t="b">
        <v>0</v>
      </c>
      <c r="N3484" t="b">
        <v>0</v>
      </c>
      <c r="O3484" t="s">
        <v>87</v>
      </c>
      <c r="P3484" t="b">
        <v>0</v>
      </c>
      <c r="Q3484" t="b">
        <v>0</v>
      </c>
      <c r="R3484" t="s">
        <v>58</v>
      </c>
      <c r="S3484" t="s">
        <v>59</v>
      </c>
      <c r="T3484" t="s">
        <v>58</v>
      </c>
      <c r="U3484" t="s">
        <v>59</v>
      </c>
      <c r="V3484" t="s">
        <v>60</v>
      </c>
      <c r="W3484" t="s">
        <v>114</v>
      </c>
      <c r="X3484" t="s">
        <v>62</v>
      </c>
      <c r="Y3484" t="s">
        <v>63</v>
      </c>
      <c r="Z3484">
        <v>35.81</v>
      </c>
      <c r="AA3484">
        <v>25.96</v>
      </c>
      <c r="AB3484">
        <v>8.9499999999999993</v>
      </c>
      <c r="AC3484">
        <v>17</v>
      </c>
      <c r="AD3484">
        <v>446</v>
      </c>
      <c r="AE3484">
        <v>543.9</v>
      </c>
      <c r="AF3484">
        <v>7</v>
      </c>
      <c r="AG3484" t="b">
        <v>1</v>
      </c>
      <c r="AH3484">
        <v>524.71</v>
      </c>
      <c r="AI3484">
        <f t="shared" si="54"/>
        <v>12905.921793785583</v>
      </c>
      <c r="AJ3484">
        <v>4</v>
      </c>
      <c r="AK3484" t="b">
        <v>0</v>
      </c>
      <c r="AL3484" t="b">
        <v>0</v>
      </c>
      <c r="AM3484" t="s">
        <v>576</v>
      </c>
      <c r="AN3484" s="1">
        <v>39417</v>
      </c>
      <c r="AO3484" s="1">
        <v>39493</v>
      </c>
      <c r="AP3484" s="1">
        <v>39582</v>
      </c>
      <c r="AQ3484" s="1">
        <v>39657</v>
      </c>
    </row>
    <row r="3485" spans="1:43">
      <c r="A3485" t="s">
        <v>6345</v>
      </c>
      <c r="B3485">
        <v>480894000294</v>
      </c>
      <c r="C3485" t="s">
        <v>1374</v>
      </c>
      <c r="D3485" t="s">
        <v>248</v>
      </c>
      <c r="E3485">
        <v>78703</v>
      </c>
      <c r="F3485" t="s">
        <v>75</v>
      </c>
      <c r="G3485" t="s">
        <v>1375</v>
      </c>
      <c r="H3485" t="s">
        <v>1376</v>
      </c>
      <c r="I3485" t="b">
        <v>0</v>
      </c>
      <c r="J3485" t="b">
        <v>0</v>
      </c>
      <c r="K3485" t="b">
        <v>0</v>
      </c>
      <c r="L3485" t="b">
        <v>0</v>
      </c>
      <c r="M3485" t="b">
        <v>0</v>
      </c>
      <c r="N3485" t="b">
        <v>0</v>
      </c>
      <c r="O3485" t="s">
        <v>77</v>
      </c>
      <c r="P3485" t="b">
        <v>0</v>
      </c>
      <c r="Q3485" t="b">
        <v>0</v>
      </c>
      <c r="R3485" t="s">
        <v>94</v>
      </c>
      <c r="S3485" t="s">
        <v>95</v>
      </c>
      <c r="V3485" t="s">
        <v>71</v>
      </c>
      <c r="W3485" t="s">
        <v>114</v>
      </c>
      <c r="X3485" t="s">
        <v>107</v>
      </c>
      <c r="Y3485" t="s">
        <v>88</v>
      </c>
      <c r="Z3485">
        <v>38.1</v>
      </c>
      <c r="AA3485">
        <v>0</v>
      </c>
      <c r="AB3485">
        <v>9.5299999999999994</v>
      </c>
      <c r="AC3485">
        <v>17</v>
      </c>
      <c r="AD3485">
        <v>446</v>
      </c>
      <c r="AE3485">
        <v>543.9</v>
      </c>
      <c r="AF3485">
        <v>100</v>
      </c>
      <c r="AG3485" t="b">
        <v>1</v>
      </c>
      <c r="AH3485">
        <v>524.71</v>
      </c>
      <c r="AI3485">
        <f t="shared" si="54"/>
        <v>12905.921793785583</v>
      </c>
      <c r="AJ3485">
        <v>1</v>
      </c>
      <c r="AK3485" t="b">
        <v>0</v>
      </c>
      <c r="AL3485" t="b">
        <v>0</v>
      </c>
      <c r="AM3485" t="s">
        <v>576</v>
      </c>
      <c r="AN3485" s="1">
        <v>39320</v>
      </c>
      <c r="AO3485" s="1">
        <v>39343</v>
      </c>
      <c r="AP3485" s="1">
        <v>39435</v>
      </c>
      <c r="AQ3485" s="1">
        <v>39545</v>
      </c>
    </row>
    <row r="3486" spans="1:43">
      <c r="A3486" t="s">
        <v>6346</v>
      </c>
      <c r="B3486">
        <v>403024029772</v>
      </c>
      <c r="C3486" t="s">
        <v>97</v>
      </c>
      <c r="D3486" t="s">
        <v>53</v>
      </c>
      <c r="E3486">
        <v>74128</v>
      </c>
      <c r="F3486" t="s">
        <v>75</v>
      </c>
      <c r="G3486" t="s">
        <v>98</v>
      </c>
      <c r="H3486" t="s">
        <v>97</v>
      </c>
      <c r="I3486" t="b">
        <v>0</v>
      </c>
      <c r="J3486" t="b">
        <v>0</v>
      </c>
      <c r="K3486" t="b">
        <v>0</v>
      </c>
      <c r="L3486" t="b">
        <v>0</v>
      </c>
      <c r="M3486" t="b">
        <v>0</v>
      </c>
      <c r="N3486" t="b">
        <v>0</v>
      </c>
      <c r="O3486" t="s">
        <v>57</v>
      </c>
      <c r="P3486" t="b">
        <v>0</v>
      </c>
      <c r="Q3486" t="b">
        <v>0</v>
      </c>
      <c r="R3486" t="s">
        <v>58</v>
      </c>
      <c r="S3486" t="s">
        <v>59</v>
      </c>
      <c r="V3486" t="s">
        <v>60</v>
      </c>
      <c r="W3486" t="s">
        <v>1</v>
      </c>
      <c r="X3486" t="s">
        <v>62</v>
      </c>
      <c r="Y3486" t="s">
        <v>63</v>
      </c>
      <c r="Z3486">
        <v>35.229999999999997</v>
      </c>
      <c r="AA3486">
        <v>28.72</v>
      </c>
      <c r="AB3486">
        <v>5.29</v>
      </c>
      <c r="AC3486">
        <v>35</v>
      </c>
      <c r="AD3486">
        <v>456.58</v>
      </c>
      <c r="AE3486">
        <v>524.79999999999995</v>
      </c>
      <c r="AF3486">
        <v>20</v>
      </c>
      <c r="AG3486" t="b">
        <v>1</v>
      </c>
      <c r="AH3486">
        <v>524.79999999999995</v>
      </c>
      <c r="AI3486">
        <f t="shared" si="54"/>
        <v>12926.378655755881</v>
      </c>
      <c r="AJ3486">
        <v>5</v>
      </c>
      <c r="AK3486" t="b">
        <v>1</v>
      </c>
      <c r="AL3486" t="b">
        <v>0</v>
      </c>
      <c r="AM3486" t="s">
        <v>576</v>
      </c>
      <c r="AN3486" s="1">
        <v>40338</v>
      </c>
      <c r="AO3486" s="1">
        <v>40447</v>
      </c>
      <c r="AP3486" s="1">
        <v>40448</v>
      </c>
      <c r="AQ3486" s="1">
        <v>40490</v>
      </c>
    </row>
    <row r="3487" spans="1:43">
      <c r="A3487" t="s">
        <v>6347</v>
      </c>
      <c r="B3487">
        <v>482034002014</v>
      </c>
      <c r="C3487" t="s">
        <v>318</v>
      </c>
      <c r="D3487" t="s">
        <v>248</v>
      </c>
      <c r="E3487">
        <v>75041</v>
      </c>
      <c r="F3487" t="s">
        <v>54</v>
      </c>
      <c r="G3487" t="s">
        <v>319</v>
      </c>
      <c r="H3487" t="s">
        <v>320</v>
      </c>
      <c r="I3487" t="b">
        <v>0</v>
      </c>
      <c r="J3487" t="b">
        <v>0</v>
      </c>
      <c r="K3487" t="b">
        <v>0</v>
      </c>
      <c r="L3487" t="b">
        <v>0</v>
      </c>
      <c r="M3487" t="b">
        <v>0</v>
      </c>
      <c r="N3487" t="b">
        <v>0</v>
      </c>
      <c r="O3487" t="s">
        <v>57</v>
      </c>
      <c r="P3487" t="b">
        <v>0</v>
      </c>
      <c r="Q3487" t="b">
        <v>0</v>
      </c>
      <c r="R3487" t="s">
        <v>58</v>
      </c>
      <c r="S3487" t="s">
        <v>59</v>
      </c>
      <c r="T3487" t="s">
        <v>230</v>
      </c>
      <c r="U3487" t="s">
        <v>59</v>
      </c>
      <c r="V3487" t="s">
        <v>71</v>
      </c>
      <c r="W3487" t="s">
        <v>114</v>
      </c>
      <c r="X3487" t="s">
        <v>62</v>
      </c>
      <c r="Y3487" t="s">
        <v>63</v>
      </c>
      <c r="Z3487">
        <v>37.799999999999997</v>
      </c>
      <c r="AA3487">
        <v>0</v>
      </c>
      <c r="AB3487">
        <v>5.67</v>
      </c>
      <c r="AC3487">
        <v>9</v>
      </c>
      <c r="AD3487">
        <v>430.42</v>
      </c>
      <c r="AE3487">
        <v>524.9</v>
      </c>
      <c r="AF3487">
        <v>22</v>
      </c>
      <c r="AG3487" t="b">
        <v>1</v>
      </c>
      <c r="AH3487">
        <v>524.9</v>
      </c>
      <c r="AI3487">
        <f t="shared" si="54"/>
        <v>12949.127502389571</v>
      </c>
      <c r="AJ3487">
        <v>2</v>
      </c>
      <c r="AK3487" t="b">
        <v>1</v>
      </c>
      <c r="AL3487" t="b">
        <v>0</v>
      </c>
      <c r="AM3487" t="s">
        <v>576</v>
      </c>
      <c r="AN3487" s="1">
        <v>40039</v>
      </c>
      <c r="AO3487" s="1">
        <v>40126</v>
      </c>
      <c r="AP3487" s="1">
        <v>40242</v>
      </c>
      <c r="AQ3487" s="1">
        <v>40195</v>
      </c>
    </row>
    <row r="3488" spans="1:43">
      <c r="A3488" t="s">
        <v>6348</v>
      </c>
      <c r="B3488">
        <v>450321000912</v>
      </c>
      <c r="C3488" t="s">
        <v>1849</v>
      </c>
      <c r="D3488" t="s">
        <v>196</v>
      </c>
      <c r="E3488">
        <v>29118</v>
      </c>
      <c r="F3488" t="s">
        <v>68</v>
      </c>
      <c r="G3488" t="s">
        <v>1850</v>
      </c>
      <c r="H3488" t="s">
        <v>1849</v>
      </c>
      <c r="I3488" t="b">
        <v>0</v>
      </c>
      <c r="J3488" t="b">
        <v>0</v>
      </c>
      <c r="K3488" t="b">
        <v>0</v>
      </c>
      <c r="L3488" t="b">
        <v>0</v>
      </c>
      <c r="M3488" t="b">
        <v>0</v>
      </c>
      <c r="N3488" t="b">
        <v>0</v>
      </c>
      <c r="O3488" t="s">
        <v>57</v>
      </c>
      <c r="P3488" t="b">
        <v>0</v>
      </c>
      <c r="Q3488" t="b">
        <v>0</v>
      </c>
      <c r="R3488" t="s">
        <v>267</v>
      </c>
      <c r="S3488" t="s">
        <v>95</v>
      </c>
      <c r="V3488" t="s">
        <v>60</v>
      </c>
      <c r="W3488" t="s">
        <v>61</v>
      </c>
      <c r="X3488" t="s">
        <v>62</v>
      </c>
      <c r="Y3488" t="s">
        <v>88</v>
      </c>
      <c r="Z3488">
        <v>42.7</v>
      </c>
      <c r="AA3488">
        <v>17.79</v>
      </c>
      <c r="AB3488">
        <v>5.34</v>
      </c>
      <c r="AC3488">
        <v>9</v>
      </c>
      <c r="AD3488">
        <v>430.63</v>
      </c>
      <c r="AE3488">
        <v>525.16</v>
      </c>
      <c r="AF3488">
        <v>500</v>
      </c>
      <c r="AG3488" t="b">
        <v>1</v>
      </c>
      <c r="AH3488">
        <v>525.16</v>
      </c>
      <c r="AI3488">
        <f t="shared" si="54"/>
        <v>13008.368103637149</v>
      </c>
      <c r="AJ3488">
        <v>1</v>
      </c>
      <c r="AK3488" t="b">
        <v>1</v>
      </c>
      <c r="AL3488" t="b">
        <v>0</v>
      </c>
      <c r="AM3488" t="s">
        <v>576</v>
      </c>
      <c r="AN3488" s="1">
        <v>40249</v>
      </c>
      <c r="AO3488" s="1">
        <v>40273</v>
      </c>
      <c r="AP3488" s="1">
        <v>40274</v>
      </c>
      <c r="AQ3488" s="1">
        <v>40400</v>
      </c>
    </row>
    <row r="3489" spans="1:43">
      <c r="A3489" t="s">
        <v>6349</v>
      </c>
      <c r="B3489">
        <v>360009202072</v>
      </c>
      <c r="C3489" t="s">
        <v>483</v>
      </c>
      <c r="D3489" t="s">
        <v>74</v>
      </c>
      <c r="E3489">
        <v>11215</v>
      </c>
      <c r="G3489" t="s">
        <v>117</v>
      </c>
      <c r="H3489" t="s">
        <v>483</v>
      </c>
      <c r="I3489" t="b">
        <v>0</v>
      </c>
      <c r="J3489" t="b">
        <v>1</v>
      </c>
      <c r="K3489" t="b">
        <v>0</v>
      </c>
      <c r="L3489" t="b">
        <v>0</v>
      </c>
      <c r="M3489" t="b">
        <v>0</v>
      </c>
      <c r="N3489" t="b">
        <v>0</v>
      </c>
      <c r="O3489" t="s">
        <v>77</v>
      </c>
      <c r="P3489" t="b">
        <v>0</v>
      </c>
      <c r="Q3489" t="b">
        <v>1</v>
      </c>
      <c r="R3489" t="s">
        <v>113</v>
      </c>
      <c r="S3489" t="s">
        <v>113</v>
      </c>
      <c r="T3489" t="s">
        <v>136</v>
      </c>
      <c r="U3489" t="s">
        <v>137</v>
      </c>
      <c r="V3489" t="s">
        <v>60</v>
      </c>
      <c r="W3489" t="s">
        <v>1</v>
      </c>
      <c r="X3489" t="s">
        <v>62</v>
      </c>
      <c r="Y3489" t="s">
        <v>81</v>
      </c>
      <c r="Z3489">
        <v>37.81</v>
      </c>
      <c r="AA3489">
        <v>0</v>
      </c>
      <c r="AB3489">
        <v>5.67</v>
      </c>
      <c r="AC3489">
        <v>9</v>
      </c>
      <c r="AD3489">
        <v>430.63</v>
      </c>
      <c r="AE3489">
        <v>525.16</v>
      </c>
      <c r="AF3489">
        <v>10</v>
      </c>
      <c r="AG3489" t="b">
        <v>1</v>
      </c>
      <c r="AH3489">
        <v>525.16</v>
      </c>
      <c r="AI3489">
        <f t="shared" si="54"/>
        <v>13008.368103637149</v>
      </c>
      <c r="AJ3489">
        <v>4</v>
      </c>
      <c r="AK3489" t="b">
        <v>0</v>
      </c>
      <c r="AL3489" t="b">
        <v>0</v>
      </c>
      <c r="AM3489" t="s">
        <v>576</v>
      </c>
      <c r="AN3489" s="1">
        <v>40153</v>
      </c>
      <c r="AO3489" s="1">
        <v>40162</v>
      </c>
      <c r="AP3489" s="1">
        <v>40189</v>
      </c>
      <c r="AQ3489" s="1">
        <v>40308</v>
      </c>
    </row>
    <row r="3490" spans="1:43">
      <c r="A3490" t="s">
        <v>6350</v>
      </c>
      <c r="B3490">
        <v>170960000567</v>
      </c>
      <c r="C3490" t="s">
        <v>1298</v>
      </c>
      <c r="D3490" t="s">
        <v>182</v>
      </c>
      <c r="E3490">
        <v>61920</v>
      </c>
      <c r="F3490" t="s">
        <v>68</v>
      </c>
      <c r="G3490" t="s">
        <v>6351</v>
      </c>
      <c r="H3490" t="s">
        <v>6352</v>
      </c>
      <c r="I3490" t="b">
        <v>0</v>
      </c>
      <c r="J3490" t="b">
        <v>0</v>
      </c>
      <c r="K3490" t="b">
        <v>0</v>
      </c>
      <c r="L3490" t="b">
        <v>0</v>
      </c>
      <c r="M3490" t="b">
        <v>0</v>
      </c>
      <c r="N3490" t="b">
        <v>0</v>
      </c>
      <c r="O3490" t="s">
        <v>77</v>
      </c>
      <c r="P3490" t="b">
        <v>0</v>
      </c>
      <c r="Q3490" t="b">
        <v>0</v>
      </c>
      <c r="R3490" t="s">
        <v>119</v>
      </c>
      <c r="S3490" t="s">
        <v>59</v>
      </c>
      <c r="T3490" t="s">
        <v>58</v>
      </c>
      <c r="U3490" t="s">
        <v>59</v>
      </c>
      <c r="V3490" t="s">
        <v>60</v>
      </c>
      <c r="W3490" t="s">
        <v>114</v>
      </c>
      <c r="X3490" t="s">
        <v>107</v>
      </c>
      <c r="Y3490" t="s">
        <v>88</v>
      </c>
      <c r="Z3490">
        <v>0</v>
      </c>
      <c r="AA3490">
        <v>0</v>
      </c>
      <c r="AB3490">
        <v>6.19</v>
      </c>
      <c r="AC3490">
        <v>35</v>
      </c>
      <c r="AD3490">
        <v>453.99</v>
      </c>
      <c r="AE3490">
        <v>534.11</v>
      </c>
      <c r="AF3490">
        <v>50</v>
      </c>
      <c r="AG3490" t="b">
        <v>1</v>
      </c>
      <c r="AH3490">
        <v>525.28</v>
      </c>
      <c r="AI3490">
        <f t="shared" si="54"/>
        <v>13035.755519597573</v>
      </c>
      <c r="AJ3490">
        <v>3</v>
      </c>
      <c r="AK3490" t="b">
        <v>0</v>
      </c>
      <c r="AL3490" t="b">
        <v>0</v>
      </c>
      <c r="AM3490" t="s">
        <v>576</v>
      </c>
      <c r="AN3490" s="1">
        <v>40453</v>
      </c>
      <c r="AO3490" s="1">
        <v>40514</v>
      </c>
      <c r="AP3490" s="1">
        <v>40540</v>
      </c>
      <c r="AQ3490" s="1">
        <v>40602</v>
      </c>
    </row>
    <row r="3491" spans="1:43">
      <c r="A3491" t="s">
        <v>6353</v>
      </c>
      <c r="B3491">
        <v>450144000200</v>
      </c>
      <c r="C3491" t="s">
        <v>1298</v>
      </c>
      <c r="D3491" t="s">
        <v>196</v>
      </c>
      <c r="E3491">
        <v>29405</v>
      </c>
      <c r="F3491" t="s">
        <v>75</v>
      </c>
      <c r="G3491" t="s">
        <v>1299</v>
      </c>
      <c r="H3491" t="s">
        <v>1298</v>
      </c>
      <c r="I3491" t="b">
        <v>0</v>
      </c>
      <c r="J3491" t="b">
        <v>0</v>
      </c>
      <c r="K3491" t="b">
        <v>0</v>
      </c>
      <c r="L3491" t="b">
        <v>0</v>
      </c>
      <c r="M3491" t="b">
        <v>0</v>
      </c>
      <c r="N3491" t="b">
        <v>0</v>
      </c>
      <c r="O3491" t="s">
        <v>77</v>
      </c>
      <c r="P3491" t="b">
        <v>0</v>
      </c>
      <c r="Q3491" t="b">
        <v>0</v>
      </c>
      <c r="R3491" t="s">
        <v>58</v>
      </c>
      <c r="S3491" t="s">
        <v>59</v>
      </c>
      <c r="T3491" t="s">
        <v>99</v>
      </c>
      <c r="U3491" t="s">
        <v>100</v>
      </c>
      <c r="V3491" t="s">
        <v>60</v>
      </c>
      <c r="W3491" t="s">
        <v>114</v>
      </c>
      <c r="X3491" t="s">
        <v>62</v>
      </c>
      <c r="Y3491" t="s">
        <v>63</v>
      </c>
      <c r="Z3491">
        <v>0</v>
      </c>
      <c r="AA3491">
        <v>19.8</v>
      </c>
      <c r="AB3491">
        <v>5.94</v>
      </c>
      <c r="AC3491">
        <v>9</v>
      </c>
      <c r="AD3491">
        <v>430.79</v>
      </c>
      <c r="AE3491">
        <v>525.35</v>
      </c>
      <c r="AF3491">
        <v>12</v>
      </c>
      <c r="AG3491" t="b">
        <v>1</v>
      </c>
      <c r="AH3491">
        <v>525.35</v>
      </c>
      <c r="AI3491">
        <f t="shared" si="54"/>
        <v>13051.744812241162</v>
      </c>
      <c r="AJ3491">
        <v>2</v>
      </c>
      <c r="AK3491" t="b">
        <v>1</v>
      </c>
      <c r="AL3491" t="b">
        <v>1</v>
      </c>
      <c r="AM3491" t="s">
        <v>576</v>
      </c>
      <c r="AN3491" s="1">
        <v>40197</v>
      </c>
      <c r="AO3491" s="1">
        <v>40260</v>
      </c>
      <c r="AP3491" s="1">
        <v>40262</v>
      </c>
      <c r="AQ3491" s="1">
        <v>40354</v>
      </c>
    </row>
    <row r="3492" spans="1:43">
      <c r="A3492" t="s">
        <v>6354</v>
      </c>
      <c r="C3492" t="s">
        <v>372</v>
      </c>
      <c r="D3492" t="s">
        <v>74</v>
      </c>
      <c r="E3492">
        <v>12202</v>
      </c>
      <c r="F3492" t="s">
        <v>75</v>
      </c>
      <c r="G3492" t="s">
        <v>373</v>
      </c>
      <c r="H3492" t="s">
        <v>372</v>
      </c>
      <c r="I3492" t="b">
        <v>1</v>
      </c>
      <c r="J3492" t="b">
        <v>0</v>
      </c>
      <c r="K3492" t="b">
        <v>0</v>
      </c>
      <c r="L3492" t="b">
        <v>0</v>
      </c>
      <c r="M3492" t="b">
        <v>0</v>
      </c>
      <c r="N3492" t="b">
        <v>0</v>
      </c>
      <c r="O3492" t="s">
        <v>57</v>
      </c>
      <c r="P3492" t="b">
        <v>0</v>
      </c>
      <c r="Q3492" t="b">
        <v>0</v>
      </c>
      <c r="R3492" t="s">
        <v>58</v>
      </c>
      <c r="S3492" t="s">
        <v>59</v>
      </c>
      <c r="T3492" t="s">
        <v>58</v>
      </c>
      <c r="U3492" t="s">
        <v>59</v>
      </c>
      <c r="V3492" t="s">
        <v>71</v>
      </c>
      <c r="W3492" t="s">
        <v>1</v>
      </c>
      <c r="X3492" t="s">
        <v>62</v>
      </c>
      <c r="Y3492" t="s">
        <v>63</v>
      </c>
      <c r="Z3492">
        <v>37.840000000000003</v>
      </c>
      <c r="AA3492">
        <v>0</v>
      </c>
      <c r="AB3492">
        <v>5.68</v>
      </c>
      <c r="AC3492">
        <v>9</v>
      </c>
      <c r="AD3492">
        <v>430.92</v>
      </c>
      <c r="AE3492">
        <v>525.51</v>
      </c>
      <c r="AF3492">
        <v>75</v>
      </c>
      <c r="AG3492" t="b">
        <v>1</v>
      </c>
      <c r="AH3492">
        <v>525.51</v>
      </c>
      <c r="AI3492">
        <f t="shared" si="54"/>
        <v>13088.328566855051</v>
      </c>
      <c r="AJ3492">
        <v>1</v>
      </c>
      <c r="AK3492" t="b">
        <v>1</v>
      </c>
      <c r="AL3492" t="b">
        <v>0</v>
      </c>
      <c r="AM3492" t="s">
        <v>576</v>
      </c>
      <c r="AN3492" s="1">
        <v>40088</v>
      </c>
      <c r="AO3492" s="1">
        <v>40204</v>
      </c>
      <c r="AP3492" s="1">
        <v>40205</v>
      </c>
      <c r="AQ3492" s="1">
        <v>40244</v>
      </c>
    </row>
    <row r="3493" spans="1:43">
      <c r="A3493" t="s">
        <v>6355</v>
      </c>
      <c r="B3493">
        <v>170993001198</v>
      </c>
      <c r="C3493" t="s">
        <v>181</v>
      </c>
      <c r="D3493" t="s">
        <v>182</v>
      </c>
      <c r="E3493">
        <v>60632</v>
      </c>
      <c r="F3493" t="s">
        <v>75</v>
      </c>
      <c r="G3493" t="s">
        <v>1009</v>
      </c>
      <c r="H3493" t="s">
        <v>184</v>
      </c>
      <c r="I3493" t="b">
        <v>0</v>
      </c>
      <c r="J3493" t="b">
        <v>1</v>
      </c>
      <c r="K3493" t="b">
        <v>0</v>
      </c>
      <c r="L3493" t="b">
        <v>0</v>
      </c>
      <c r="M3493" t="b">
        <v>0</v>
      </c>
      <c r="N3493" t="b">
        <v>0</v>
      </c>
      <c r="O3493" t="s">
        <v>57</v>
      </c>
      <c r="P3493" t="b">
        <v>0</v>
      </c>
      <c r="Q3493" t="b">
        <v>0</v>
      </c>
      <c r="R3493" t="s">
        <v>58</v>
      </c>
      <c r="S3493" t="s">
        <v>59</v>
      </c>
      <c r="T3493" t="s">
        <v>390</v>
      </c>
      <c r="U3493" t="s">
        <v>100</v>
      </c>
      <c r="V3493" t="s">
        <v>60</v>
      </c>
      <c r="W3493" t="s">
        <v>80</v>
      </c>
      <c r="X3493" t="s">
        <v>62</v>
      </c>
      <c r="Y3493" t="s">
        <v>88</v>
      </c>
      <c r="Z3493">
        <v>36.950000000000003</v>
      </c>
      <c r="AA3493">
        <v>0</v>
      </c>
      <c r="AB3493">
        <v>5.54</v>
      </c>
      <c r="AC3493">
        <v>35</v>
      </c>
      <c r="AD3493">
        <v>446.99</v>
      </c>
      <c r="AE3493">
        <v>525.87</v>
      </c>
      <c r="AF3493">
        <v>15</v>
      </c>
      <c r="AG3493" t="b">
        <v>1</v>
      </c>
      <c r="AH3493">
        <v>525.87</v>
      </c>
      <c r="AI3493">
        <f t="shared" si="54"/>
        <v>13170.829214736319</v>
      </c>
      <c r="AJ3493">
        <v>7</v>
      </c>
      <c r="AK3493" t="b">
        <v>0</v>
      </c>
      <c r="AL3493" t="b">
        <v>0</v>
      </c>
      <c r="AM3493" t="s">
        <v>576</v>
      </c>
      <c r="AN3493" s="1">
        <v>40524</v>
      </c>
      <c r="AO3493" s="1">
        <v>40541</v>
      </c>
      <c r="AP3493" s="1">
        <v>40546</v>
      </c>
      <c r="AQ3493" s="1">
        <v>40672</v>
      </c>
    </row>
    <row r="3494" spans="1:43">
      <c r="A3494" t="s">
        <v>6356</v>
      </c>
      <c r="B3494">
        <v>400243000008</v>
      </c>
      <c r="C3494" t="s">
        <v>803</v>
      </c>
      <c r="D3494" t="s">
        <v>53</v>
      </c>
      <c r="E3494">
        <v>74820</v>
      </c>
      <c r="F3494" t="s">
        <v>68</v>
      </c>
      <c r="G3494" t="s">
        <v>6357</v>
      </c>
      <c r="H3494" t="s">
        <v>6358</v>
      </c>
      <c r="I3494" t="b">
        <v>0</v>
      </c>
      <c r="J3494" t="b">
        <v>0</v>
      </c>
      <c r="K3494" t="b">
        <v>0</v>
      </c>
      <c r="L3494" t="b">
        <v>0</v>
      </c>
      <c r="M3494" t="b">
        <v>0</v>
      </c>
      <c r="N3494" t="b">
        <v>0</v>
      </c>
      <c r="O3494" t="s">
        <v>57</v>
      </c>
      <c r="P3494" t="b">
        <v>0</v>
      </c>
      <c r="Q3494" t="b">
        <v>0</v>
      </c>
      <c r="R3494" t="s">
        <v>101</v>
      </c>
      <c r="S3494" t="s">
        <v>95</v>
      </c>
      <c r="T3494" t="s">
        <v>267</v>
      </c>
      <c r="U3494" t="s">
        <v>95</v>
      </c>
      <c r="V3494" t="s">
        <v>60</v>
      </c>
      <c r="W3494" t="s">
        <v>61</v>
      </c>
      <c r="X3494" t="s">
        <v>62</v>
      </c>
      <c r="Y3494" t="s">
        <v>81</v>
      </c>
      <c r="Z3494">
        <v>36.79</v>
      </c>
      <c r="AA3494">
        <v>16.559999999999999</v>
      </c>
      <c r="AB3494">
        <v>9.1999999999999993</v>
      </c>
      <c r="AC3494">
        <v>17</v>
      </c>
      <c r="AD3494">
        <v>447</v>
      </c>
      <c r="AE3494">
        <v>545.12</v>
      </c>
      <c r="AF3494">
        <v>50</v>
      </c>
      <c r="AG3494" t="b">
        <v>1</v>
      </c>
      <c r="AH3494">
        <v>525.88</v>
      </c>
      <c r="AI3494">
        <f t="shared" si="54"/>
        <v>13173.124599399685</v>
      </c>
      <c r="AJ3494">
        <v>2</v>
      </c>
      <c r="AK3494" t="b">
        <v>1</v>
      </c>
      <c r="AL3494" t="b">
        <v>0</v>
      </c>
      <c r="AM3494" t="s">
        <v>576</v>
      </c>
      <c r="AN3494" s="1">
        <v>39760</v>
      </c>
      <c r="AO3494" s="1">
        <v>39911</v>
      </c>
      <c r="AP3494" s="1">
        <v>40128</v>
      </c>
      <c r="AQ3494" s="1">
        <v>39917</v>
      </c>
    </row>
    <row r="3495" spans="1:43">
      <c r="A3495" t="s">
        <v>6359</v>
      </c>
      <c r="B3495">
        <v>403060001701</v>
      </c>
      <c r="C3495" t="s">
        <v>97</v>
      </c>
      <c r="D3495" t="s">
        <v>53</v>
      </c>
      <c r="E3495">
        <v>74146</v>
      </c>
      <c r="F3495" t="s">
        <v>75</v>
      </c>
      <c r="G3495" t="s">
        <v>6360</v>
      </c>
      <c r="H3495" t="s">
        <v>97</v>
      </c>
      <c r="I3495" t="b">
        <v>0</v>
      </c>
      <c r="J3495" t="b">
        <v>0</v>
      </c>
      <c r="K3495" t="b">
        <v>0</v>
      </c>
      <c r="L3495" t="b">
        <v>0</v>
      </c>
      <c r="M3495" t="b">
        <v>0</v>
      </c>
      <c r="N3495" t="b">
        <v>0</v>
      </c>
      <c r="O3495" t="s">
        <v>57</v>
      </c>
      <c r="P3495" t="b">
        <v>0</v>
      </c>
      <c r="Q3495" t="b">
        <v>0</v>
      </c>
      <c r="R3495" t="s">
        <v>58</v>
      </c>
      <c r="S3495" t="s">
        <v>59</v>
      </c>
      <c r="T3495" t="s">
        <v>119</v>
      </c>
      <c r="U3495" t="s">
        <v>59</v>
      </c>
      <c r="V3495" t="s">
        <v>60</v>
      </c>
      <c r="W3495" t="s">
        <v>114</v>
      </c>
      <c r="X3495" t="s">
        <v>62</v>
      </c>
      <c r="Y3495" t="s">
        <v>81</v>
      </c>
      <c r="Z3495">
        <v>36.4</v>
      </c>
      <c r="AA3495">
        <v>16.38</v>
      </c>
      <c r="AB3495">
        <v>5.46</v>
      </c>
      <c r="AC3495">
        <v>9</v>
      </c>
      <c r="AD3495">
        <v>431.24</v>
      </c>
      <c r="AE3495">
        <v>525.9</v>
      </c>
      <c r="AF3495">
        <v>24</v>
      </c>
      <c r="AG3495" t="b">
        <v>1</v>
      </c>
      <c r="AH3495">
        <v>525.9</v>
      </c>
      <c r="AI3495">
        <f t="shared" si="54"/>
        <v>13177.715968726419</v>
      </c>
      <c r="AJ3495">
        <v>2</v>
      </c>
      <c r="AK3495" t="b">
        <v>1</v>
      </c>
      <c r="AL3495" t="b">
        <v>0</v>
      </c>
      <c r="AM3495" t="s">
        <v>576</v>
      </c>
      <c r="AN3495" s="1">
        <v>40031</v>
      </c>
      <c r="AO3495" s="1">
        <v>40178</v>
      </c>
      <c r="AP3495" s="1">
        <v>40221</v>
      </c>
      <c r="AQ3495" s="1">
        <v>40179</v>
      </c>
    </row>
    <row r="3496" spans="1:43">
      <c r="A3496" t="s">
        <v>6361</v>
      </c>
      <c r="B3496">
        <v>130129003529</v>
      </c>
      <c r="C3496" t="s">
        <v>6362</v>
      </c>
      <c r="D3496" t="s">
        <v>280</v>
      </c>
      <c r="E3496">
        <v>30106</v>
      </c>
      <c r="F3496" t="s">
        <v>54</v>
      </c>
      <c r="G3496" t="s">
        <v>1978</v>
      </c>
      <c r="H3496" t="s">
        <v>1979</v>
      </c>
      <c r="I3496" t="b">
        <v>0</v>
      </c>
      <c r="J3496" t="b">
        <v>0</v>
      </c>
      <c r="K3496" t="b">
        <v>0</v>
      </c>
      <c r="L3496" t="b">
        <v>0</v>
      </c>
      <c r="M3496" t="b">
        <v>0</v>
      </c>
      <c r="N3496" t="b">
        <v>0</v>
      </c>
      <c r="O3496" t="s">
        <v>57</v>
      </c>
      <c r="P3496" t="b">
        <v>0</v>
      </c>
      <c r="Q3496" t="b">
        <v>0</v>
      </c>
      <c r="R3496" t="s">
        <v>58</v>
      </c>
      <c r="S3496" t="s">
        <v>59</v>
      </c>
      <c r="V3496" t="s">
        <v>60</v>
      </c>
      <c r="W3496" t="s">
        <v>114</v>
      </c>
      <c r="X3496" t="s">
        <v>62</v>
      </c>
      <c r="Y3496" t="s">
        <v>63</v>
      </c>
      <c r="Z3496">
        <v>11.4</v>
      </c>
      <c r="AA3496">
        <v>25.89</v>
      </c>
      <c r="AB3496">
        <v>5.63</v>
      </c>
      <c r="AC3496">
        <v>35</v>
      </c>
      <c r="AD3496">
        <v>453.2</v>
      </c>
      <c r="AE3496">
        <v>533.17999999999995</v>
      </c>
      <c r="AF3496">
        <v>18</v>
      </c>
      <c r="AG3496" t="b">
        <v>1</v>
      </c>
      <c r="AH3496">
        <v>526.12</v>
      </c>
      <c r="AI3496">
        <f t="shared" si="54"/>
        <v>13228.273831320532</v>
      </c>
      <c r="AJ3496">
        <v>3</v>
      </c>
      <c r="AK3496" t="b">
        <v>0</v>
      </c>
      <c r="AL3496" t="b">
        <v>1</v>
      </c>
      <c r="AM3496" t="s">
        <v>576</v>
      </c>
      <c r="AN3496" s="1">
        <v>40435</v>
      </c>
      <c r="AO3496" s="1">
        <v>40472</v>
      </c>
      <c r="AP3496" s="1">
        <v>40514</v>
      </c>
      <c r="AQ3496" s="1">
        <v>40582</v>
      </c>
    </row>
    <row r="3497" spans="1:43">
      <c r="A3497" t="s">
        <v>6363</v>
      </c>
      <c r="C3497" t="s">
        <v>3090</v>
      </c>
      <c r="D3497" t="s">
        <v>67</v>
      </c>
      <c r="E3497">
        <v>28134</v>
      </c>
      <c r="F3497" t="s">
        <v>75</v>
      </c>
      <c r="G3497" t="s">
        <v>253</v>
      </c>
      <c r="H3497" t="s">
        <v>254</v>
      </c>
      <c r="I3497" t="b">
        <v>0</v>
      </c>
      <c r="J3497" t="b">
        <v>1</v>
      </c>
      <c r="K3497" t="b">
        <v>0</v>
      </c>
      <c r="L3497" t="b">
        <v>0</v>
      </c>
      <c r="M3497" t="b">
        <v>0</v>
      </c>
      <c r="N3497" t="b">
        <v>0</v>
      </c>
      <c r="O3497" t="s">
        <v>77</v>
      </c>
      <c r="P3497" t="b">
        <v>0</v>
      </c>
      <c r="Q3497" t="b">
        <v>0</v>
      </c>
      <c r="R3497" t="s">
        <v>58</v>
      </c>
      <c r="S3497" t="s">
        <v>59</v>
      </c>
      <c r="T3497" t="s">
        <v>58</v>
      </c>
      <c r="U3497" t="s">
        <v>59</v>
      </c>
      <c r="V3497" t="s">
        <v>60</v>
      </c>
      <c r="W3497" t="s">
        <v>61</v>
      </c>
      <c r="X3497" t="s">
        <v>62</v>
      </c>
      <c r="Y3497" t="s">
        <v>63</v>
      </c>
      <c r="Z3497">
        <v>0</v>
      </c>
      <c r="AA3497">
        <v>16.98</v>
      </c>
      <c r="AB3497">
        <v>5.99</v>
      </c>
      <c r="AC3497">
        <v>9</v>
      </c>
      <c r="AD3497">
        <v>431.47</v>
      </c>
      <c r="AE3497">
        <v>526.17999999999995</v>
      </c>
      <c r="AF3497">
        <v>22</v>
      </c>
      <c r="AG3497" t="b">
        <v>1</v>
      </c>
      <c r="AH3497">
        <v>526.17999999999995</v>
      </c>
      <c r="AI3497">
        <f t="shared" si="54"/>
        <v>13242.079139300729</v>
      </c>
      <c r="AJ3497">
        <v>2</v>
      </c>
      <c r="AK3497" t="b">
        <v>1</v>
      </c>
      <c r="AL3497" t="b">
        <v>0</v>
      </c>
      <c r="AM3497" t="s">
        <v>576</v>
      </c>
      <c r="AN3497" s="1">
        <v>40194</v>
      </c>
      <c r="AO3497" s="1">
        <v>40259</v>
      </c>
      <c r="AP3497" s="1">
        <v>40260</v>
      </c>
      <c r="AQ3497" s="1">
        <v>40350</v>
      </c>
    </row>
    <row r="3498" spans="1:43">
      <c r="A3498" t="s">
        <v>6364</v>
      </c>
      <c r="B3498">
        <v>470294001083</v>
      </c>
      <c r="C3498" t="s">
        <v>221</v>
      </c>
      <c r="D3498" t="s">
        <v>222</v>
      </c>
      <c r="E3498">
        <v>38116</v>
      </c>
      <c r="F3498" t="s">
        <v>75</v>
      </c>
      <c r="G3498" t="s">
        <v>223</v>
      </c>
      <c r="H3498" t="s">
        <v>224</v>
      </c>
      <c r="I3498" t="b">
        <v>0</v>
      </c>
      <c r="J3498" t="b">
        <v>0</v>
      </c>
      <c r="K3498" t="b">
        <v>0</v>
      </c>
      <c r="L3498" t="b">
        <v>1</v>
      </c>
      <c r="M3498" t="b">
        <v>0</v>
      </c>
      <c r="N3498" t="b">
        <v>0</v>
      </c>
      <c r="O3498" t="s">
        <v>142</v>
      </c>
      <c r="P3498" t="b">
        <v>0</v>
      </c>
      <c r="Q3498" t="b">
        <v>0</v>
      </c>
      <c r="R3498" t="s">
        <v>155</v>
      </c>
      <c r="S3498" t="s">
        <v>137</v>
      </c>
      <c r="T3498" t="s">
        <v>390</v>
      </c>
      <c r="U3498" t="s">
        <v>100</v>
      </c>
      <c r="V3498" t="s">
        <v>71</v>
      </c>
      <c r="W3498" t="s">
        <v>80</v>
      </c>
      <c r="X3498" t="s">
        <v>62</v>
      </c>
      <c r="Y3498" t="s">
        <v>151</v>
      </c>
      <c r="Z3498">
        <v>12</v>
      </c>
      <c r="AA3498">
        <v>0</v>
      </c>
      <c r="AB3498">
        <v>5.92</v>
      </c>
      <c r="AC3498">
        <v>35</v>
      </c>
      <c r="AD3498">
        <v>447.31</v>
      </c>
      <c r="AE3498">
        <v>526.25</v>
      </c>
      <c r="AF3498">
        <v>140</v>
      </c>
      <c r="AG3498" t="b">
        <v>1</v>
      </c>
      <c r="AH3498">
        <v>526.25</v>
      </c>
      <c r="AI3498">
        <f t="shared" si="54"/>
        <v>13258.194431944321</v>
      </c>
      <c r="AJ3498">
        <v>2</v>
      </c>
      <c r="AK3498" t="b">
        <v>1</v>
      </c>
      <c r="AL3498" t="b">
        <v>0</v>
      </c>
      <c r="AM3498" t="s">
        <v>576</v>
      </c>
      <c r="AN3498" s="1">
        <v>40558</v>
      </c>
      <c r="AO3498" s="1">
        <v>40581</v>
      </c>
      <c r="AQ3498" s="1">
        <v>40705</v>
      </c>
    </row>
    <row r="3499" spans="1:43">
      <c r="A3499" t="s">
        <v>6365</v>
      </c>
      <c r="B3499">
        <v>62271011645</v>
      </c>
      <c r="C3499" t="s">
        <v>130</v>
      </c>
      <c r="D3499" t="s">
        <v>128</v>
      </c>
      <c r="E3499">
        <v>90004</v>
      </c>
      <c r="F3499" t="s">
        <v>75</v>
      </c>
      <c r="G3499" t="s">
        <v>271</v>
      </c>
      <c r="H3499" t="s">
        <v>130</v>
      </c>
      <c r="I3499" t="b">
        <v>0</v>
      </c>
      <c r="J3499" t="b">
        <v>0</v>
      </c>
      <c r="K3499" t="b">
        <v>1</v>
      </c>
      <c r="L3499" t="b">
        <v>0</v>
      </c>
      <c r="M3499" t="b">
        <v>0</v>
      </c>
      <c r="N3499" t="b">
        <v>0</v>
      </c>
      <c r="O3499" t="s">
        <v>77</v>
      </c>
      <c r="P3499" t="b">
        <v>0</v>
      </c>
      <c r="Q3499" t="b">
        <v>0</v>
      </c>
      <c r="R3499" t="s">
        <v>58</v>
      </c>
      <c r="S3499" t="s">
        <v>59</v>
      </c>
      <c r="T3499" t="s">
        <v>119</v>
      </c>
      <c r="U3499" t="s">
        <v>59</v>
      </c>
      <c r="V3499" t="s">
        <v>71</v>
      </c>
      <c r="W3499" t="s">
        <v>114</v>
      </c>
      <c r="X3499" t="s">
        <v>62</v>
      </c>
      <c r="Y3499" t="s">
        <v>63</v>
      </c>
      <c r="Z3499">
        <v>35.6</v>
      </c>
      <c r="AA3499">
        <v>25.81</v>
      </c>
      <c r="AB3499">
        <v>5.34</v>
      </c>
      <c r="AC3499">
        <v>9</v>
      </c>
      <c r="AD3499">
        <v>431.75</v>
      </c>
      <c r="AE3499">
        <v>526.52</v>
      </c>
      <c r="AF3499">
        <v>25</v>
      </c>
      <c r="AG3499" t="b">
        <v>1</v>
      </c>
      <c r="AH3499">
        <v>526.53</v>
      </c>
      <c r="AI3499">
        <f t="shared" si="54"/>
        <v>13322.753602518631</v>
      </c>
      <c r="AJ3499">
        <v>3</v>
      </c>
      <c r="AK3499" t="b">
        <v>1</v>
      </c>
      <c r="AL3499" t="b">
        <v>0</v>
      </c>
      <c r="AM3499" t="s">
        <v>576</v>
      </c>
      <c r="AN3499" s="1">
        <v>40065</v>
      </c>
      <c r="AO3499" s="1">
        <v>40070</v>
      </c>
      <c r="AP3499" s="1">
        <v>40092</v>
      </c>
      <c r="AQ3499" s="1">
        <v>40223</v>
      </c>
    </row>
    <row r="3500" spans="1:43">
      <c r="A3500" t="s">
        <v>6366</v>
      </c>
      <c r="C3500" t="s">
        <v>3592</v>
      </c>
      <c r="D3500" t="s">
        <v>128</v>
      </c>
      <c r="E3500">
        <v>91325</v>
      </c>
      <c r="F3500" t="s">
        <v>75</v>
      </c>
      <c r="G3500" t="s">
        <v>271</v>
      </c>
      <c r="H3500" t="s">
        <v>130</v>
      </c>
      <c r="I3500" t="b">
        <v>0</v>
      </c>
      <c r="J3500" t="b">
        <v>0</v>
      </c>
      <c r="K3500" t="b">
        <v>0</v>
      </c>
      <c r="L3500" t="b">
        <v>0</v>
      </c>
      <c r="M3500" t="b">
        <v>0</v>
      </c>
      <c r="N3500" t="b">
        <v>0</v>
      </c>
      <c r="O3500" t="s">
        <v>57</v>
      </c>
      <c r="P3500" t="b">
        <v>0</v>
      </c>
      <c r="Q3500" t="b">
        <v>0</v>
      </c>
      <c r="R3500" t="s">
        <v>78</v>
      </c>
      <c r="S3500" t="s">
        <v>79</v>
      </c>
      <c r="V3500" t="s">
        <v>71</v>
      </c>
      <c r="W3500" t="s">
        <v>488</v>
      </c>
      <c r="X3500" t="s">
        <v>62</v>
      </c>
      <c r="Y3500" t="s">
        <v>81</v>
      </c>
      <c r="Z3500">
        <v>0</v>
      </c>
      <c r="AA3500">
        <v>0</v>
      </c>
      <c r="AB3500">
        <v>10.5</v>
      </c>
      <c r="AC3500">
        <v>17</v>
      </c>
      <c r="AD3500">
        <v>447.93</v>
      </c>
      <c r="AE3500">
        <v>546.26</v>
      </c>
      <c r="AF3500">
        <v>35</v>
      </c>
      <c r="AG3500" t="b">
        <v>0</v>
      </c>
      <c r="AH3500">
        <v>526.94000000000005</v>
      </c>
      <c r="AI3500">
        <f t="shared" si="54"/>
        <v>13417.569573716757</v>
      </c>
      <c r="AJ3500">
        <v>1</v>
      </c>
      <c r="AK3500" t="b">
        <v>0</v>
      </c>
      <c r="AL3500" t="b">
        <v>0</v>
      </c>
      <c r="AM3500" t="s">
        <v>576</v>
      </c>
      <c r="AN3500" s="1">
        <v>38997</v>
      </c>
      <c r="AO3500" s="1">
        <v>39170</v>
      </c>
      <c r="AP3500" s="1">
        <v>39233</v>
      </c>
      <c r="AQ3500" s="1">
        <v>39171</v>
      </c>
    </row>
    <row r="3501" spans="1:43">
      <c r="A3501" t="s">
        <v>6367</v>
      </c>
      <c r="B3501">
        <v>170942000550</v>
      </c>
      <c r="C3501" t="s">
        <v>3485</v>
      </c>
      <c r="D3501" t="s">
        <v>182</v>
      </c>
      <c r="E3501">
        <v>61821</v>
      </c>
      <c r="F3501" t="s">
        <v>75</v>
      </c>
      <c r="G3501" t="s">
        <v>6368</v>
      </c>
      <c r="H3501" t="s">
        <v>3485</v>
      </c>
      <c r="I3501" t="b">
        <v>0</v>
      </c>
      <c r="J3501" t="b">
        <v>0</v>
      </c>
      <c r="K3501" t="b">
        <v>0</v>
      </c>
      <c r="L3501" t="b">
        <v>0</v>
      </c>
      <c r="M3501" t="b">
        <v>0</v>
      </c>
      <c r="N3501" t="b">
        <v>0</v>
      </c>
      <c r="O3501" t="s">
        <v>57</v>
      </c>
      <c r="P3501" t="b">
        <v>0</v>
      </c>
      <c r="Q3501" t="b">
        <v>0</v>
      </c>
      <c r="R3501" t="s">
        <v>58</v>
      </c>
      <c r="S3501" t="s">
        <v>59</v>
      </c>
      <c r="T3501" t="s">
        <v>78</v>
      </c>
      <c r="U3501" t="s">
        <v>79</v>
      </c>
      <c r="V3501" t="s">
        <v>60</v>
      </c>
      <c r="W3501" t="s">
        <v>114</v>
      </c>
      <c r="X3501" t="s">
        <v>62</v>
      </c>
      <c r="Y3501" t="s">
        <v>151</v>
      </c>
      <c r="Z3501">
        <v>37.950000000000003</v>
      </c>
      <c r="AA3501">
        <v>0</v>
      </c>
      <c r="AB3501">
        <v>5.69</v>
      </c>
      <c r="AC3501">
        <v>9</v>
      </c>
      <c r="AD3501">
        <v>432.13</v>
      </c>
      <c r="AE3501">
        <v>526.99</v>
      </c>
      <c r="AF3501">
        <v>90</v>
      </c>
      <c r="AG3501" t="b">
        <v>1</v>
      </c>
      <c r="AH3501">
        <v>526.99</v>
      </c>
      <c r="AI3501">
        <f t="shared" si="54"/>
        <v>13429.155497033589</v>
      </c>
      <c r="AJ3501">
        <v>1</v>
      </c>
      <c r="AK3501" t="b">
        <v>0</v>
      </c>
      <c r="AL3501" t="b">
        <v>0</v>
      </c>
      <c r="AM3501" t="s">
        <v>576</v>
      </c>
      <c r="AN3501" s="1">
        <v>40090</v>
      </c>
      <c r="AO3501" s="1">
        <v>40162</v>
      </c>
      <c r="AP3501" s="1">
        <v>40288</v>
      </c>
      <c r="AQ3501" s="1">
        <v>40244</v>
      </c>
    </row>
    <row r="3502" spans="1:43">
      <c r="A3502" t="s">
        <v>6369</v>
      </c>
      <c r="C3502" t="s">
        <v>130</v>
      </c>
      <c r="D3502" t="s">
        <v>128</v>
      </c>
      <c r="E3502">
        <v>90007</v>
      </c>
      <c r="F3502" t="s">
        <v>75</v>
      </c>
      <c r="G3502" t="s">
        <v>271</v>
      </c>
      <c r="H3502" t="s">
        <v>130</v>
      </c>
      <c r="I3502" t="b">
        <v>1</v>
      </c>
      <c r="J3502" t="b">
        <v>0</v>
      </c>
      <c r="K3502" t="b">
        <v>0</v>
      </c>
      <c r="L3502" t="b">
        <v>0</v>
      </c>
      <c r="M3502" t="b">
        <v>0</v>
      </c>
      <c r="N3502" t="b">
        <v>1</v>
      </c>
      <c r="O3502" t="s">
        <v>77</v>
      </c>
      <c r="P3502" t="b">
        <v>0</v>
      </c>
      <c r="Q3502" t="b">
        <v>0</v>
      </c>
      <c r="R3502" t="s">
        <v>390</v>
      </c>
      <c r="S3502" t="s">
        <v>100</v>
      </c>
      <c r="T3502" t="s">
        <v>390</v>
      </c>
      <c r="U3502" t="s">
        <v>100</v>
      </c>
      <c r="V3502" t="s">
        <v>60</v>
      </c>
      <c r="W3502" t="s">
        <v>80</v>
      </c>
      <c r="X3502" t="s">
        <v>62</v>
      </c>
      <c r="Y3502" t="s">
        <v>88</v>
      </c>
      <c r="Z3502">
        <v>36</v>
      </c>
      <c r="AA3502">
        <v>26.1</v>
      </c>
      <c r="AB3502">
        <v>9</v>
      </c>
      <c r="AC3502">
        <v>17</v>
      </c>
      <c r="AD3502">
        <v>448</v>
      </c>
      <c r="AE3502">
        <v>546.34</v>
      </c>
      <c r="AF3502">
        <v>90</v>
      </c>
      <c r="AG3502" t="b">
        <v>1</v>
      </c>
      <c r="AH3502">
        <v>527.05999999999995</v>
      </c>
      <c r="AI3502">
        <f t="shared" si="54"/>
        <v>13445.384189677154</v>
      </c>
      <c r="AJ3502">
        <v>2</v>
      </c>
      <c r="AK3502" t="b">
        <v>1</v>
      </c>
      <c r="AL3502" t="b">
        <v>0</v>
      </c>
      <c r="AM3502" t="s">
        <v>576</v>
      </c>
      <c r="AN3502" s="1">
        <v>39793</v>
      </c>
      <c r="AO3502" s="1">
        <v>39797</v>
      </c>
      <c r="AP3502" s="1">
        <v>39883</v>
      </c>
      <c r="AQ3502" s="1">
        <v>39944</v>
      </c>
    </row>
    <row r="3503" spans="1:43">
      <c r="A3503" t="s">
        <v>6370</v>
      </c>
      <c r="B3503">
        <v>63543006041</v>
      </c>
      <c r="C3503" t="s">
        <v>835</v>
      </c>
      <c r="D3503" t="s">
        <v>128</v>
      </c>
      <c r="E3503">
        <v>95054</v>
      </c>
      <c r="F3503" t="s">
        <v>75</v>
      </c>
      <c r="G3503" t="s">
        <v>3160</v>
      </c>
      <c r="H3503" t="s">
        <v>835</v>
      </c>
      <c r="I3503" t="b">
        <v>0</v>
      </c>
      <c r="J3503" t="b">
        <v>0</v>
      </c>
      <c r="K3503" t="b">
        <v>0</v>
      </c>
      <c r="L3503" t="b">
        <v>0</v>
      </c>
      <c r="M3503" t="b">
        <v>0</v>
      </c>
      <c r="N3503" t="b">
        <v>0</v>
      </c>
      <c r="O3503" t="s">
        <v>77</v>
      </c>
      <c r="P3503" t="b">
        <v>0</v>
      </c>
      <c r="Q3503" t="b">
        <v>0</v>
      </c>
      <c r="R3503" t="s">
        <v>58</v>
      </c>
      <c r="S3503" t="s">
        <v>59</v>
      </c>
      <c r="T3503" t="s">
        <v>119</v>
      </c>
      <c r="U3503" t="s">
        <v>59</v>
      </c>
      <c r="V3503" t="s">
        <v>60</v>
      </c>
      <c r="W3503" t="s">
        <v>1</v>
      </c>
      <c r="X3503" t="s">
        <v>62</v>
      </c>
      <c r="Y3503" t="s">
        <v>63</v>
      </c>
      <c r="Z3503">
        <v>36</v>
      </c>
      <c r="AA3503">
        <v>26.1</v>
      </c>
      <c r="AB3503">
        <v>9</v>
      </c>
      <c r="AC3503">
        <v>17</v>
      </c>
      <c r="AD3503">
        <v>448</v>
      </c>
      <c r="AE3503">
        <v>546.34</v>
      </c>
      <c r="AF3503">
        <v>20</v>
      </c>
      <c r="AG3503" t="b">
        <v>1</v>
      </c>
      <c r="AH3503">
        <v>527.05999999999995</v>
      </c>
      <c r="AI3503">
        <f t="shared" si="54"/>
        <v>13445.384189677154</v>
      </c>
      <c r="AJ3503">
        <v>4</v>
      </c>
      <c r="AK3503" t="b">
        <v>0</v>
      </c>
      <c r="AL3503" t="b">
        <v>0</v>
      </c>
      <c r="AM3503" t="s">
        <v>576</v>
      </c>
      <c r="AN3503" s="1">
        <v>39239</v>
      </c>
      <c r="AO3503" s="1">
        <v>39436</v>
      </c>
      <c r="AP3503" s="1">
        <v>39507</v>
      </c>
      <c r="AQ3503" s="1">
        <v>39474</v>
      </c>
    </row>
    <row r="3504" spans="1:43">
      <c r="A3504" t="s">
        <v>6371</v>
      </c>
      <c r="B3504">
        <v>180477000897</v>
      </c>
      <c r="C3504" t="s">
        <v>523</v>
      </c>
      <c r="D3504" t="s">
        <v>368</v>
      </c>
      <c r="E3504">
        <v>46202</v>
      </c>
      <c r="F3504" t="s">
        <v>75</v>
      </c>
      <c r="G3504" t="s">
        <v>1177</v>
      </c>
      <c r="H3504" t="s">
        <v>525</v>
      </c>
      <c r="I3504" t="b">
        <v>0</v>
      </c>
      <c r="J3504" t="b">
        <v>0</v>
      </c>
      <c r="K3504" t="b">
        <v>0</v>
      </c>
      <c r="L3504" t="b">
        <v>0</v>
      </c>
      <c r="M3504" t="b">
        <v>0</v>
      </c>
      <c r="N3504" t="b">
        <v>0</v>
      </c>
      <c r="O3504" t="s">
        <v>57</v>
      </c>
      <c r="P3504" t="b">
        <v>0</v>
      </c>
      <c r="Q3504" t="b">
        <v>0</v>
      </c>
      <c r="R3504" t="s">
        <v>568</v>
      </c>
      <c r="S3504" t="s">
        <v>273</v>
      </c>
      <c r="T3504" t="s">
        <v>58</v>
      </c>
      <c r="U3504" t="s">
        <v>59</v>
      </c>
      <c r="V3504" t="s">
        <v>71</v>
      </c>
      <c r="W3504" t="s">
        <v>1</v>
      </c>
      <c r="X3504" t="s">
        <v>62</v>
      </c>
      <c r="Y3504" t="s">
        <v>63</v>
      </c>
      <c r="Z3504">
        <v>37.04</v>
      </c>
      <c r="AA3504">
        <v>0</v>
      </c>
      <c r="AB3504">
        <v>5.56</v>
      </c>
      <c r="AC3504">
        <v>35</v>
      </c>
      <c r="AD3504">
        <v>448.04</v>
      </c>
      <c r="AE3504">
        <v>527.11</v>
      </c>
      <c r="AF3504">
        <v>28</v>
      </c>
      <c r="AG3504" t="b">
        <v>0</v>
      </c>
      <c r="AH3504">
        <v>527.11</v>
      </c>
      <c r="AI3504">
        <f t="shared" si="54"/>
        <v>13456.982112994012</v>
      </c>
      <c r="AJ3504">
        <v>17</v>
      </c>
      <c r="AK3504" t="b">
        <v>0</v>
      </c>
      <c r="AL3504" t="b">
        <v>0</v>
      </c>
      <c r="AM3504" t="s">
        <v>576</v>
      </c>
      <c r="AN3504" s="1">
        <v>40516</v>
      </c>
      <c r="AO3504" s="1">
        <v>40562</v>
      </c>
      <c r="AQ3504" s="1">
        <v>40630</v>
      </c>
    </row>
    <row r="3505" spans="1:43">
      <c r="A3505" t="s">
        <v>6372</v>
      </c>
      <c r="B3505">
        <v>360009102069</v>
      </c>
      <c r="C3505" t="s">
        <v>483</v>
      </c>
      <c r="D3505" t="s">
        <v>74</v>
      </c>
      <c r="E3505">
        <v>11238</v>
      </c>
      <c r="F3505" t="s">
        <v>75</v>
      </c>
      <c r="G3505" t="s">
        <v>484</v>
      </c>
      <c r="H3505" t="s">
        <v>483</v>
      </c>
      <c r="I3505" t="b">
        <v>0</v>
      </c>
      <c r="J3505" t="b">
        <v>0</v>
      </c>
      <c r="K3505" t="b">
        <v>0</v>
      </c>
      <c r="L3505" t="b">
        <v>0</v>
      </c>
      <c r="M3505" t="b">
        <v>0</v>
      </c>
      <c r="N3505" t="b">
        <v>0</v>
      </c>
      <c r="O3505" t="s">
        <v>77</v>
      </c>
      <c r="P3505" t="b">
        <v>0</v>
      </c>
      <c r="Q3505" t="b">
        <v>0</v>
      </c>
      <c r="R3505" t="s">
        <v>58</v>
      </c>
      <c r="S3505" t="s">
        <v>59</v>
      </c>
      <c r="T3505" t="s">
        <v>113</v>
      </c>
      <c r="U3505" t="s">
        <v>113</v>
      </c>
      <c r="V3505" t="s">
        <v>60</v>
      </c>
      <c r="W3505" t="s">
        <v>80</v>
      </c>
      <c r="X3505" t="s">
        <v>62</v>
      </c>
      <c r="Y3505" t="s">
        <v>63</v>
      </c>
      <c r="Z3505">
        <v>0</v>
      </c>
      <c r="AA3505">
        <v>0</v>
      </c>
      <c r="AB3505">
        <v>6.26</v>
      </c>
      <c r="AC3505">
        <v>9</v>
      </c>
      <c r="AD3505">
        <v>432.26</v>
      </c>
      <c r="AE3505">
        <v>527.15</v>
      </c>
      <c r="AF3505">
        <v>30</v>
      </c>
      <c r="AG3505" t="b">
        <v>1</v>
      </c>
      <c r="AH3505">
        <v>527.15</v>
      </c>
      <c r="AI3505">
        <f t="shared" si="54"/>
        <v>13466.264051647478</v>
      </c>
      <c r="AJ3505">
        <v>5</v>
      </c>
      <c r="AK3505" t="b">
        <v>0</v>
      </c>
      <c r="AL3505" t="b">
        <v>1</v>
      </c>
      <c r="AM3505" t="s">
        <v>576</v>
      </c>
      <c r="AN3505" s="1">
        <v>40278</v>
      </c>
      <c r="AO3505" s="1">
        <v>40296</v>
      </c>
      <c r="AP3505" s="1">
        <v>40296</v>
      </c>
      <c r="AQ3505" s="1">
        <v>40428</v>
      </c>
    </row>
    <row r="3506" spans="1:43">
      <c r="A3506" t="s">
        <v>6373</v>
      </c>
      <c r="B3506">
        <v>261200004803</v>
      </c>
      <c r="C3506" t="s">
        <v>174</v>
      </c>
      <c r="D3506" t="s">
        <v>91</v>
      </c>
      <c r="E3506">
        <v>48210</v>
      </c>
      <c r="F3506" t="s">
        <v>75</v>
      </c>
      <c r="G3506" t="s">
        <v>175</v>
      </c>
      <c r="H3506" t="s">
        <v>176</v>
      </c>
      <c r="I3506" t="b">
        <v>0</v>
      </c>
      <c r="J3506" t="b">
        <v>0</v>
      </c>
      <c r="K3506" t="b">
        <v>0</v>
      </c>
      <c r="L3506" t="b">
        <v>0</v>
      </c>
      <c r="M3506" t="b">
        <v>0</v>
      </c>
      <c r="N3506" t="b">
        <v>0</v>
      </c>
      <c r="O3506" t="s">
        <v>77</v>
      </c>
      <c r="P3506" t="b">
        <v>0</v>
      </c>
      <c r="Q3506" t="b">
        <v>0</v>
      </c>
      <c r="R3506" t="s">
        <v>230</v>
      </c>
      <c r="S3506" t="s">
        <v>59</v>
      </c>
      <c r="V3506" t="s">
        <v>60</v>
      </c>
      <c r="W3506" t="s">
        <v>80</v>
      </c>
      <c r="X3506" t="s">
        <v>62</v>
      </c>
      <c r="Y3506" t="s">
        <v>81</v>
      </c>
      <c r="Z3506">
        <v>38.299999999999997</v>
      </c>
      <c r="AA3506">
        <v>0</v>
      </c>
      <c r="AB3506">
        <v>5.75</v>
      </c>
      <c r="AC3506">
        <v>9</v>
      </c>
      <c r="AD3506">
        <v>436.04</v>
      </c>
      <c r="AE3506">
        <v>531.76</v>
      </c>
      <c r="AF3506">
        <v>15</v>
      </c>
      <c r="AG3506" t="b">
        <v>1</v>
      </c>
      <c r="AH3506">
        <v>527.37</v>
      </c>
      <c r="AI3506">
        <f t="shared" si="54"/>
        <v>13517.37191424159</v>
      </c>
      <c r="AJ3506">
        <v>4</v>
      </c>
      <c r="AK3506" t="b">
        <v>1</v>
      </c>
      <c r="AL3506" t="b">
        <v>0</v>
      </c>
      <c r="AM3506" t="s">
        <v>576</v>
      </c>
      <c r="AN3506" s="1">
        <v>40237</v>
      </c>
      <c r="AO3506" s="1">
        <v>40269</v>
      </c>
      <c r="AP3506" s="1">
        <v>40269</v>
      </c>
      <c r="AQ3506" s="1">
        <v>40384</v>
      </c>
    </row>
    <row r="3507" spans="1:43">
      <c r="A3507" t="s">
        <v>6374</v>
      </c>
      <c r="B3507">
        <v>120009000068</v>
      </c>
      <c r="C3507" t="s">
        <v>6375</v>
      </c>
      <c r="D3507" t="s">
        <v>257</v>
      </c>
      <c r="E3507">
        <v>32403</v>
      </c>
      <c r="F3507" t="s">
        <v>68</v>
      </c>
      <c r="G3507" t="s">
        <v>6376</v>
      </c>
      <c r="H3507" t="s">
        <v>6377</v>
      </c>
      <c r="I3507" t="b">
        <v>0</v>
      </c>
      <c r="J3507" t="b">
        <v>0</v>
      </c>
      <c r="K3507" t="b">
        <v>0</v>
      </c>
      <c r="L3507" t="b">
        <v>0</v>
      </c>
      <c r="M3507" t="b">
        <v>0</v>
      </c>
      <c r="N3507" t="b">
        <v>0</v>
      </c>
      <c r="O3507" t="s">
        <v>57</v>
      </c>
      <c r="P3507" t="b">
        <v>0</v>
      </c>
      <c r="Q3507" t="b">
        <v>0</v>
      </c>
      <c r="R3507" t="s">
        <v>390</v>
      </c>
      <c r="S3507" t="s">
        <v>100</v>
      </c>
      <c r="V3507" t="s">
        <v>71</v>
      </c>
      <c r="W3507" t="s">
        <v>80</v>
      </c>
      <c r="X3507" t="s">
        <v>107</v>
      </c>
      <c r="Y3507" t="s">
        <v>81</v>
      </c>
      <c r="Z3507">
        <v>38</v>
      </c>
      <c r="AA3507">
        <v>0</v>
      </c>
      <c r="AB3507">
        <v>5.7</v>
      </c>
      <c r="AC3507">
        <v>9</v>
      </c>
      <c r="AD3507">
        <v>432.69</v>
      </c>
      <c r="AE3507">
        <v>527.66999999999996</v>
      </c>
      <c r="AF3507">
        <v>15</v>
      </c>
      <c r="AG3507" t="b">
        <v>1</v>
      </c>
      <c r="AH3507">
        <v>527.66999999999996</v>
      </c>
      <c r="AI3507">
        <f t="shared" si="54"/>
        <v>13587.220454142634</v>
      </c>
      <c r="AJ3507">
        <v>1</v>
      </c>
      <c r="AK3507" t="b">
        <v>0</v>
      </c>
      <c r="AL3507" t="b">
        <v>0</v>
      </c>
      <c r="AM3507" t="s">
        <v>576</v>
      </c>
      <c r="AN3507" s="1">
        <v>40059</v>
      </c>
      <c r="AO3507" s="1">
        <v>40067</v>
      </c>
      <c r="AP3507" s="1">
        <v>40221</v>
      </c>
      <c r="AQ3507" s="1">
        <v>40218</v>
      </c>
    </row>
    <row r="3508" spans="1:43">
      <c r="A3508" t="s">
        <v>6378</v>
      </c>
      <c r="B3508">
        <v>261200004803</v>
      </c>
      <c r="C3508" t="s">
        <v>174</v>
      </c>
      <c r="D3508" t="s">
        <v>91</v>
      </c>
      <c r="E3508">
        <v>48210</v>
      </c>
      <c r="F3508" t="s">
        <v>75</v>
      </c>
      <c r="G3508" t="s">
        <v>175</v>
      </c>
      <c r="H3508" t="s">
        <v>176</v>
      </c>
      <c r="I3508" t="b">
        <v>0</v>
      </c>
      <c r="J3508" t="b">
        <v>0</v>
      </c>
      <c r="K3508" t="b">
        <v>0</v>
      </c>
      <c r="L3508" t="b">
        <v>0</v>
      </c>
      <c r="M3508" t="b">
        <v>0</v>
      </c>
      <c r="N3508" t="b">
        <v>0</v>
      </c>
      <c r="O3508" t="s">
        <v>57</v>
      </c>
      <c r="P3508" t="b">
        <v>0</v>
      </c>
      <c r="Q3508" t="b">
        <v>0</v>
      </c>
      <c r="R3508" t="s">
        <v>119</v>
      </c>
      <c r="S3508" t="s">
        <v>59</v>
      </c>
      <c r="V3508" t="s">
        <v>71</v>
      </c>
      <c r="W3508" t="s">
        <v>80</v>
      </c>
      <c r="X3508" t="s">
        <v>62</v>
      </c>
      <c r="Y3508" t="s">
        <v>63</v>
      </c>
      <c r="Z3508">
        <v>38</v>
      </c>
      <c r="AA3508">
        <v>0</v>
      </c>
      <c r="AB3508">
        <v>5.7</v>
      </c>
      <c r="AC3508">
        <v>9</v>
      </c>
      <c r="AD3508">
        <v>432.69</v>
      </c>
      <c r="AE3508">
        <v>527.66999999999996</v>
      </c>
      <c r="AF3508">
        <v>25</v>
      </c>
      <c r="AG3508" t="b">
        <v>1</v>
      </c>
      <c r="AH3508">
        <v>527.66999999999996</v>
      </c>
      <c r="AI3508">
        <f t="shared" si="54"/>
        <v>13587.220454142634</v>
      </c>
      <c r="AJ3508">
        <v>2</v>
      </c>
      <c r="AK3508" t="b">
        <v>0</v>
      </c>
      <c r="AL3508" t="b">
        <v>0</v>
      </c>
      <c r="AM3508" t="s">
        <v>576</v>
      </c>
      <c r="AN3508" s="1">
        <v>40054</v>
      </c>
      <c r="AO3508" s="1">
        <v>40133</v>
      </c>
      <c r="AP3508" s="1">
        <v>40135</v>
      </c>
      <c r="AQ3508" s="1">
        <v>40207</v>
      </c>
    </row>
    <row r="3509" spans="1:43">
      <c r="A3509" t="s">
        <v>6379</v>
      </c>
      <c r="C3509" t="s">
        <v>150</v>
      </c>
      <c r="D3509" t="s">
        <v>587</v>
      </c>
      <c r="E3509">
        <v>20003</v>
      </c>
      <c r="F3509" t="s">
        <v>75</v>
      </c>
      <c r="G3509" t="s">
        <v>588</v>
      </c>
      <c r="H3509" t="s">
        <v>589</v>
      </c>
      <c r="I3509" t="b">
        <v>1</v>
      </c>
      <c r="J3509" t="b">
        <v>0</v>
      </c>
      <c r="K3509" t="b">
        <v>0</v>
      </c>
      <c r="L3509" t="b">
        <v>0</v>
      </c>
      <c r="M3509" t="b">
        <v>0</v>
      </c>
      <c r="N3509" t="b">
        <v>0</v>
      </c>
      <c r="O3509" t="s">
        <v>77</v>
      </c>
      <c r="P3509" t="b">
        <v>0</v>
      </c>
      <c r="Q3509" t="b">
        <v>0</v>
      </c>
      <c r="R3509" t="s">
        <v>58</v>
      </c>
      <c r="S3509" t="s">
        <v>59</v>
      </c>
      <c r="T3509" t="s">
        <v>119</v>
      </c>
      <c r="U3509" t="s">
        <v>59</v>
      </c>
      <c r="V3509" t="s">
        <v>60</v>
      </c>
      <c r="W3509" t="s">
        <v>61</v>
      </c>
      <c r="X3509" t="s">
        <v>62</v>
      </c>
      <c r="Y3509" t="s">
        <v>151</v>
      </c>
      <c r="Z3509">
        <v>37.11</v>
      </c>
      <c r="AA3509">
        <v>0</v>
      </c>
      <c r="AB3509">
        <v>5.57</v>
      </c>
      <c r="AC3509">
        <v>35</v>
      </c>
      <c r="AD3509">
        <v>448.75</v>
      </c>
      <c r="AE3509">
        <v>527.94000000000005</v>
      </c>
      <c r="AF3509">
        <v>80</v>
      </c>
      <c r="AG3509" t="b">
        <v>0</v>
      </c>
      <c r="AH3509">
        <v>527.94000000000005</v>
      </c>
      <c r="AI3509">
        <f t="shared" si="54"/>
        <v>13650.238040053606</v>
      </c>
      <c r="AJ3509">
        <v>1</v>
      </c>
      <c r="AK3509" t="b">
        <v>0</v>
      </c>
      <c r="AL3509" t="b">
        <v>0</v>
      </c>
      <c r="AM3509" t="s">
        <v>576</v>
      </c>
      <c r="AN3509" s="1">
        <v>40505</v>
      </c>
      <c r="AO3509" s="1">
        <v>40542</v>
      </c>
      <c r="AQ3509" s="1">
        <v>40652</v>
      </c>
    </row>
    <row r="3510" spans="1:43">
      <c r="A3510" t="s">
        <v>6380</v>
      </c>
      <c r="B3510">
        <v>220054001690</v>
      </c>
      <c r="C3510" t="s">
        <v>4570</v>
      </c>
      <c r="D3510" t="s">
        <v>122</v>
      </c>
      <c r="E3510">
        <v>70807</v>
      </c>
      <c r="F3510" t="s">
        <v>75</v>
      </c>
      <c r="G3510" t="s">
        <v>4571</v>
      </c>
      <c r="H3510" t="s">
        <v>4572</v>
      </c>
      <c r="I3510" t="b">
        <v>0</v>
      </c>
      <c r="J3510" t="b">
        <v>0</v>
      </c>
      <c r="K3510" t="b">
        <v>0</v>
      </c>
      <c r="L3510" t="b">
        <v>0</v>
      </c>
      <c r="M3510" t="b">
        <v>0</v>
      </c>
      <c r="N3510" t="b">
        <v>0</v>
      </c>
      <c r="O3510" t="s">
        <v>57</v>
      </c>
      <c r="P3510" t="b">
        <v>0</v>
      </c>
      <c r="Q3510" t="b">
        <v>0</v>
      </c>
      <c r="R3510" t="s">
        <v>58</v>
      </c>
      <c r="S3510" t="s">
        <v>59</v>
      </c>
      <c r="V3510" t="s">
        <v>60</v>
      </c>
      <c r="W3510" t="s">
        <v>114</v>
      </c>
      <c r="X3510" t="s">
        <v>62</v>
      </c>
      <c r="Y3510" t="s">
        <v>151</v>
      </c>
      <c r="Z3510">
        <v>0</v>
      </c>
      <c r="AA3510">
        <v>34.119999999999997</v>
      </c>
      <c r="AB3510">
        <v>5.85</v>
      </c>
      <c r="AC3510">
        <v>35</v>
      </c>
      <c r="AD3510">
        <v>464.97</v>
      </c>
      <c r="AE3510">
        <v>547.02</v>
      </c>
      <c r="AF3510">
        <v>60</v>
      </c>
      <c r="AG3510" t="b">
        <v>0</v>
      </c>
      <c r="AH3510">
        <v>527.97</v>
      </c>
      <c r="AI3510">
        <f t="shared" si="54"/>
        <v>13657.248994043704</v>
      </c>
      <c r="AJ3510">
        <v>9</v>
      </c>
      <c r="AK3510" t="b">
        <v>0</v>
      </c>
      <c r="AL3510" t="b">
        <v>0</v>
      </c>
      <c r="AM3510" t="s">
        <v>576</v>
      </c>
      <c r="AN3510" s="1">
        <v>40573</v>
      </c>
      <c r="AO3510" s="1">
        <v>40582</v>
      </c>
      <c r="AQ3510" s="1">
        <v>40723</v>
      </c>
    </row>
    <row r="3511" spans="1:43">
      <c r="A3511" t="s">
        <v>6381</v>
      </c>
      <c r="B3511">
        <v>360007704402</v>
      </c>
      <c r="C3511" t="s">
        <v>330</v>
      </c>
      <c r="D3511" t="s">
        <v>74</v>
      </c>
      <c r="E3511">
        <v>10002</v>
      </c>
      <c r="F3511" t="s">
        <v>75</v>
      </c>
      <c r="G3511" t="s">
        <v>117</v>
      </c>
      <c r="H3511" t="s">
        <v>332</v>
      </c>
      <c r="I3511" t="b">
        <v>0</v>
      </c>
      <c r="J3511" t="b">
        <v>0</v>
      </c>
      <c r="K3511" t="b">
        <v>0</v>
      </c>
      <c r="L3511" t="b">
        <v>1</v>
      </c>
      <c r="M3511" t="b">
        <v>0</v>
      </c>
      <c r="N3511" t="b">
        <v>0</v>
      </c>
      <c r="O3511" t="s">
        <v>77</v>
      </c>
      <c r="P3511" t="b">
        <v>0</v>
      </c>
      <c r="Q3511" t="b">
        <v>0</v>
      </c>
      <c r="R3511" t="s">
        <v>99</v>
      </c>
      <c r="S3511" t="s">
        <v>100</v>
      </c>
      <c r="T3511" t="s">
        <v>390</v>
      </c>
      <c r="U3511" t="s">
        <v>100</v>
      </c>
      <c r="V3511" t="s">
        <v>60</v>
      </c>
      <c r="W3511" t="s">
        <v>1</v>
      </c>
      <c r="X3511" t="s">
        <v>62</v>
      </c>
      <c r="Y3511" t="s">
        <v>151</v>
      </c>
      <c r="Z3511">
        <v>38</v>
      </c>
      <c r="AA3511">
        <v>0</v>
      </c>
      <c r="AB3511">
        <v>5.7</v>
      </c>
      <c r="AC3511">
        <v>9</v>
      </c>
      <c r="AD3511">
        <v>433</v>
      </c>
      <c r="AE3511">
        <v>528.04999999999995</v>
      </c>
      <c r="AF3511">
        <v>10</v>
      </c>
      <c r="AG3511" t="b">
        <v>1</v>
      </c>
      <c r="AH3511">
        <v>528.04999999999995</v>
      </c>
      <c r="AI3511">
        <f t="shared" si="54"/>
        <v>13675.953671350635</v>
      </c>
      <c r="AJ3511">
        <v>1</v>
      </c>
      <c r="AK3511" t="b">
        <v>0</v>
      </c>
      <c r="AL3511" t="b">
        <v>0</v>
      </c>
      <c r="AM3511" t="s">
        <v>576</v>
      </c>
      <c r="AN3511" s="1">
        <v>39901</v>
      </c>
      <c r="AO3511" s="1">
        <v>40035</v>
      </c>
      <c r="AP3511" s="1">
        <v>40206</v>
      </c>
      <c r="AQ3511" s="1">
        <v>40051</v>
      </c>
    </row>
    <row r="3512" spans="1:43">
      <c r="A3512" t="s">
        <v>6382</v>
      </c>
      <c r="B3512">
        <v>361932003198</v>
      </c>
      <c r="C3512" t="s">
        <v>83</v>
      </c>
      <c r="D3512" t="s">
        <v>74</v>
      </c>
      <c r="E3512">
        <v>10940</v>
      </c>
      <c r="F3512" t="s">
        <v>75</v>
      </c>
      <c r="G3512" t="s">
        <v>85</v>
      </c>
      <c r="H3512" t="s">
        <v>307</v>
      </c>
      <c r="I3512" t="b">
        <v>0</v>
      </c>
      <c r="J3512" t="b">
        <v>0</v>
      </c>
      <c r="K3512" t="b">
        <v>0</v>
      </c>
      <c r="L3512" t="b">
        <v>0</v>
      </c>
      <c r="M3512" t="b">
        <v>0</v>
      </c>
      <c r="N3512" t="b">
        <v>0</v>
      </c>
      <c r="O3512" t="s">
        <v>57</v>
      </c>
      <c r="P3512" t="b">
        <v>0</v>
      </c>
      <c r="Q3512" t="b">
        <v>0</v>
      </c>
      <c r="R3512" t="s">
        <v>99</v>
      </c>
      <c r="S3512" t="s">
        <v>100</v>
      </c>
      <c r="T3512" t="s">
        <v>390</v>
      </c>
      <c r="U3512" t="s">
        <v>100</v>
      </c>
      <c r="V3512" t="s">
        <v>60</v>
      </c>
      <c r="W3512" t="s">
        <v>61</v>
      </c>
      <c r="X3512" t="s">
        <v>62</v>
      </c>
      <c r="Y3512" t="s">
        <v>151</v>
      </c>
      <c r="Z3512">
        <v>38.39</v>
      </c>
      <c r="AA3512">
        <v>0</v>
      </c>
      <c r="AB3512">
        <v>9.6</v>
      </c>
      <c r="AC3512">
        <v>17</v>
      </c>
      <c r="AD3512">
        <v>449</v>
      </c>
      <c r="AE3512">
        <v>547.55999999999995</v>
      </c>
      <c r="AF3512">
        <v>600</v>
      </c>
      <c r="AG3512" t="b">
        <v>1</v>
      </c>
      <c r="AH3512">
        <v>528.24</v>
      </c>
      <c r="AI3512">
        <f t="shared" si="54"/>
        <v>13720.428579954649</v>
      </c>
      <c r="AJ3512">
        <v>2</v>
      </c>
      <c r="AK3512" t="b">
        <v>0</v>
      </c>
      <c r="AL3512" t="b">
        <v>0</v>
      </c>
      <c r="AM3512" t="s">
        <v>576</v>
      </c>
      <c r="AN3512" s="1">
        <v>39770</v>
      </c>
      <c r="AO3512" s="1">
        <v>39797</v>
      </c>
      <c r="AP3512" s="1">
        <v>39909</v>
      </c>
      <c r="AQ3512" s="1">
        <v>39924</v>
      </c>
    </row>
    <row r="3513" spans="1:43">
      <c r="A3513" t="s">
        <v>6383</v>
      </c>
      <c r="C3513" t="s">
        <v>483</v>
      </c>
      <c r="D3513" t="s">
        <v>74</v>
      </c>
      <c r="E3513">
        <v>11212</v>
      </c>
      <c r="F3513" t="s">
        <v>75</v>
      </c>
      <c r="G3513" t="s">
        <v>117</v>
      </c>
      <c r="H3513" t="s">
        <v>483</v>
      </c>
      <c r="I3513" t="b">
        <v>0</v>
      </c>
      <c r="J3513" t="b">
        <v>0</v>
      </c>
      <c r="K3513" t="b">
        <v>0</v>
      </c>
      <c r="L3513" t="b">
        <v>0</v>
      </c>
      <c r="M3513" t="b">
        <v>0</v>
      </c>
      <c r="N3513" t="b">
        <v>0</v>
      </c>
      <c r="O3513" t="s">
        <v>77</v>
      </c>
      <c r="P3513" t="b">
        <v>0</v>
      </c>
      <c r="Q3513" t="b">
        <v>0</v>
      </c>
      <c r="R3513" t="s">
        <v>211</v>
      </c>
      <c r="S3513" t="s">
        <v>100</v>
      </c>
      <c r="V3513" t="s">
        <v>60</v>
      </c>
      <c r="W3513" t="s">
        <v>61</v>
      </c>
      <c r="X3513" t="s">
        <v>62</v>
      </c>
      <c r="Y3513" t="s">
        <v>81</v>
      </c>
      <c r="Z3513">
        <v>38.36</v>
      </c>
      <c r="AA3513">
        <v>0</v>
      </c>
      <c r="AB3513">
        <v>9.59</v>
      </c>
      <c r="AC3513">
        <v>17</v>
      </c>
      <c r="AD3513">
        <v>449</v>
      </c>
      <c r="AE3513">
        <v>547.55999999999995</v>
      </c>
      <c r="AF3513">
        <v>40</v>
      </c>
      <c r="AG3513" t="b">
        <v>0</v>
      </c>
      <c r="AH3513">
        <v>528.24</v>
      </c>
      <c r="AI3513">
        <f t="shared" si="54"/>
        <v>13720.428579954649</v>
      </c>
      <c r="AJ3513">
        <v>6</v>
      </c>
      <c r="AK3513" t="b">
        <v>0</v>
      </c>
      <c r="AL3513" t="b">
        <v>0</v>
      </c>
      <c r="AM3513" t="s">
        <v>576</v>
      </c>
      <c r="AN3513" s="1">
        <v>39332</v>
      </c>
      <c r="AO3513" s="1">
        <v>39432</v>
      </c>
      <c r="AP3513" s="1">
        <v>39574</v>
      </c>
      <c r="AQ3513" s="1">
        <v>39566</v>
      </c>
    </row>
    <row r="3514" spans="1:43">
      <c r="A3514" t="s">
        <v>6384</v>
      </c>
      <c r="C3514" t="s">
        <v>6385</v>
      </c>
      <c r="D3514" t="s">
        <v>196</v>
      </c>
      <c r="E3514">
        <v>29715</v>
      </c>
      <c r="F3514" t="s">
        <v>54</v>
      </c>
      <c r="G3514" t="s">
        <v>6386</v>
      </c>
      <c r="H3514" t="s">
        <v>1388</v>
      </c>
      <c r="I3514" t="b">
        <v>0</v>
      </c>
      <c r="J3514" t="b">
        <v>0</v>
      </c>
      <c r="K3514" t="b">
        <v>0</v>
      </c>
      <c r="L3514" t="b">
        <v>0</v>
      </c>
      <c r="M3514" t="b">
        <v>0</v>
      </c>
      <c r="N3514" t="b">
        <v>0</v>
      </c>
      <c r="O3514" t="s">
        <v>77</v>
      </c>
      <c r="P3514" t="b">
        <v>0</v>
      </c>
      <c r="Q3514" t="b">
        <v>0</v>
      </c>
      <c r="R3514" t="s">
        <v>113</v>
      </c>
      <c r="S3514" t="s">
        <v>113</v>
      </c>
      <c r="V3514" t="s">
        <v>60</v>
      </c>
      <c r="W3514" t="s">
        <v>80</v>
      </c>
      <c r="X3514" t="s">
        <v>107</v>
      </c>
      <c r="Y3514" t="s">
        <v>63</v>
      </c>
      <c r="Z3514">
        <v>23</v>
      </c>
      <c r="AA3514">
        <v>26.48</v>
      </c>
      <c r="AB3514">
        <v>5.61</v>
      </c>
      <c r="AC3514">
        <v>35</v>
      </c>
      <c r="AD3514">
        <v>464.09</v>
      </c>
      <c r="AE3514">
        <v>545.99</v>
      </c>
      <c r="AF3514">
        <v>11</v>
      </c>
      <c r="AG3514" t="b">
        <v>1</v>
      </c>
      <c r="AH3514">
        <v>528.34</v>
      </c>
      <c r="AI3514">
        <f t="shared" si="54"/>
        <v>13743.86542658834</v>
      </c>
      <c r="AJ3514">
        <v>11</v>
      </c>
      <c r="AK3514" t="b">
        <v>0</v>
      </c>
      <c r="AL3514" t="b">
        <v>0</v>
      </c>
      <c r="AM3514" t="s">
        <v>576</v>
      </c>
      <c r="AN3514" s="1">
        <v>40545</v>
      </c>
      <c r="AO3514" s="1">
        <v>40569</v>
      </c>
      <c r="AP3514" s="1">
        <v>40612</v>
      </c>
      <c r="AQ3514" s="1">
        <v>40693</v>
      </c>
    </row>
    <row r="3515" spans="1:43">
      <c r="A3515" t="s">
        <v>6387</v>
      </c>
      <c r="B3515">
        <v>60429010273</v>
      </c>
      <c r="C3515" t="s">
        <v>2781</v>
      </c>
      <c r="D3515" t="s">
        <v>128</v>
      </c>
      <c r="E3515">
        <v>92223</v>
      </c>
      <c r="F3515" t="s">
        <v>54</v>
      </c>
      <c r="G3515" t="s">
        <v>2782</v>
      </c>
      <c r="H3515" t="s">
        <v>869</v>
      </c>
      <c r="I3515" t="b">
        <v>0</v>
      </c>
      <c r="J3515" t="b">
        <v>0</v>
      </c>
      <c r="K3515" t="b">
        <v>1</v>
      </c>
      <c r="L3515" t="b">
        <v>0</v>
      </c>
      <c r="M3515" t="b">
        <v>0</v>
      </c>
      <c r="N3515" t="b">
        <v>0</v>
      </c>
      <c r="O3515" t="s">
        <v>57</v>
      </c>
      <c r="P3515" t="b">
        <v>0</v>
      </c>
      <c r="Q3515" t="b">
        <v>0</v>
      </c>
      <c r="R3515" t="s">
        <v>119</v>
      </c>
      <c r="S3515" t="s">
        <v>59</v>
      </c>
      <c r="T3515" t="s">
        <v>136</v>
      </c>
      <c r="U3515" t="s">
        <v>137</v>
      </c>
      <c r="V3515" t="s">
        <v>60</v>
      </c>
      <c r="W3515" t="s">
        <v>61</v>
      </c>
      <c r="X3515" t="s">
        <v>62</v>
      </c>
      <c r="Y3515" t="s">
        <v>63</v>
      </c>
      <c r="Z3515">
        <v>0</v>
      </c>
      <c r="AA3515">
        <v>35.130000000000003</v>
      </c>
      <c r="AB3515">
        <v>5.76</v>
      </c>
      <c r="AC3515">
        <v>35</v>
      </c>
      <c r="AD3515">
        <v>459.79</v>
      </c>
      <c r="AE3515">
        <v>528.49</v>
      </c>
      <c r="AF3515">
        <v>100</v>
      </c>
      <c r="AG3515" t="b">
        <v>0</v>
      </c>
      <c r="AH3515">
        <v>528.49</v>
      </c>
      <c r="AI3515">
        <f t="shared" si="54"/>
        <v>13779.058196538861</v>
      </c>
      <c r="AJ3515">
        <v>1</v>
      </c>
      <c r="AK3515" t="b">
        <v>0</v>
      </c>
      <c r="AL3515" t="b">
        <v>0</v>
      </c>
      <c r="AM3515" t="s">
        <v>576</v>
      </c>
      <c r="AN3515" s="1">
        <v>40353</v>
      </c>
      <c r="AO3515" s="1">
        <v>40420</v>
      </c>
      <c r="AP3515" s="1">
        <v>40420</v>
      </c>
      <c r="AQ3515" s="1">
        <v>40503</v>
      </c>
    </row>
    <row r="3516" spans="1:43">
      <c r="A3516" t="s">
        <v>6388</v>
      </c>
      <c r="B3516">
        <v>181029001678</v>
      </c>
      <c r="C3516" t="s">
        <v>4927</v>
      </c>
      <c r="D3516" t="s">
        <v>368</v>
      </c>
      <c r="E3516">
        <v>46617</v>
      </c>
      <c r="F3516" t="s">
        <v>75</v>
      </c>
      <c r="G3516" t="s">
        <v>4928</v>
      </c>
      <c r="H3516" t="s">
        <v>1628</v>
      </c>
      <c r="I3516" t="b">
        <v>0</v>
      </c>
      <c r="J3516" t="b">
        <v>0</v>
      </c>
      <c r="K3516" t="b">
        <v>0</v>
      </c>
      <c r="L3516" t="b">
        <v>0</v>
      </c>
      <c r="M3516" t="b">
        <v>0</v>
      </c>
      <c r="N3516" t="b">
        <v>0</v>
      </c>
      <c r="O3516" t="s">
        <v>77</v>
      </c>
      <c r="P3516" t="b">
        <v>0</v>
      </c>
      <c r="Q3516" t="b">
        <v>0</v>
      </c>
      <c r="R3516" t="s">
        <v>58</v>
      </c>
      <c r="S3516" t="s">
        <v>59</v>
      </c>
      <c r="T3516" t="s">
        <v>390</v>
      </c>
      <c r="U3516" t="s">
        <v>100</v>
      </c>
      <c r="V3516" t="s">
        <v>60</v>
      </c>
      <c r="W3516" t="s">
        <v>61</v>
      </c>
      <c r="X3516" t="s">
        <v>62</v>
      </c>
      <c r="Y3516" t="s">
        <v>63</v>
      </c>
      <c r="Z3516">
        <v>11.92</v>
      </c>
      <c r="AA3516">
        <v>0</v>
      </c>
      <c r="AB3516">
        <v>6.1</v>
      </c>
      <c r="AC3516">
        <v>35</v>
      </c>
      <c r="AD3516">
        <v>459.9</v>
      </c>
      <c r="AE3516">
        <v>528.62</v>
      </c>
      <c r="AF3516">
        <v>14</v>
      </c>
      <c r="AG3516" t="b">
        <v>1</v>
      </c>
      <c r="AH3516">
        <v>528.62</v>
      </c>
      <c r="AI3516">
        <f t="shared" si="54"/>
        <v>13809.594997162651</v>
      </c>
      <c r="AJ3516">
        <v>4</v>
      </c>
      <c r="AK3516" t="b">
        <v>1</v>
      </c>
      <c r="AL3516" t="b">
        <v>0</v>
      </c>
      <c r="AM3516" t="s">
        <v>576</v>
      </c>
      <c r="AN3516" s="1">
        <v>40393</v>
      </c>
      <c r="AO3516" s="1">
        <v>40542</v>
      </c>
      <c r="AP3516" s="1">
        <v>40574</v>
      </c>
      <c r="AQ3516" s="1">
        <v>40543</v>
      </c>
    </row>
    <row r="3517" spans="1:43">
      <c r="A3517" t="s">
        <v>6389</v>
      </c>
      <c r="B3517">
        <v>401824000872</v>
      </c>
      <c r="C3517" t="s">
        <v>6390</v>
      </c>
      <c r="D3517" t="s">
        <v>53</v>
      </c>
      <c r="E3517">
        <v>74066</v>
      </c>
      <c r="F3517" t="s">
        <v>54</v>
      </c>
      <c r="G3517" t="s">
        <v>6391</v>
      </c>
      <c r="H3517" t="s">
        <v>6392</v>
      </c>
      <c r="I3517" t="b">
        <v>0</v>
      </c>
      <c r="J3517" t="b">
        <v>0</v>
      </c>
      <c r="K3517" t="b">
        <v>0</v>
      </c>
      <c r="L3517" t="b">
        <v>0</v>
      </c>
      <c r="M3517" t="b">
        <v>0</v>
      </c>
      <c r="N3517" t="b">
        <v>0</v>
      </c>
      <c r="O3517" t="s">
        <v>57</v>
      </c>
      <c r="P3517" t="b">
        <v>0</v>
      </c>
      <c r="Q3517" t="b">
        <v>0</v>
      </c>
      <c r="R3517" t="s">
        <v>119</v>
      </c>
      <c r="S3517" t="s">
        <v>59</v>
      </c>
      <c r="V3517" t="s">
        <v>71</v>
      </c>
      <c r="W3517" t="s">
        <v>80</v>
      </c>
      <c r="X3517" t="s">
        <v>62</v>
      </c>
      <c r="Y3517" t="s">
        <v>63</v>
      </c>
      <c r="Z3517">
        <v>0</v>
      </c>
      <c r="AA3517">
        <v>30.8</v>
      </c>
      <c r="AB3517">
        <v>5.67</v>
      </c>
      <c r="AC3517">
        <v>35</v>
      </c>
      <c r="AD3517">
        <v>449.42</v>
      </c>
      <c r="AE3517">
        <v>528.73</v>
      </c>
      <c r="AF3517">
        <v>15</v>
      </c>
      <c r="AG3517" t="b">
        <v>1</v>
      </c>
      <c r="AH3517">
        <v>528.73</v>
      </c>
      <c r="AI3517">
        <f t="shared" si="54"/>
        <v>13835.460228459706</v>
      </c>
      <c r="AJ3517">
        <v>1</v>
      </c>
      <c r="AK3517" t="b">
        <v>0</v>
      </c>
      <c r="AL3517" t="b">
        <v>0</v>
      </c>
      <c r="AM3517" t="s">
        <v>576</v>
      </c>
      <c r="AN3517" s="1">
        <v>40446</v>
      </c>
      <c r="AO3517" s="1">
        <v>40459</v>
      </c>
      <c r="AP3517" s="1">
        <v>40602</v>
      </c>
      <c r="AQ3517" s="1">
        <v>40594</v>
      </c>
    </row>
    <row r="3518" spans="1:43">
      <c r="A3518" t="s">
        <v>6393</v>
      </c>
      <c r="B3518">
        <v>62637002932</v>
      </c>
      <c r="C3518" t="s">
        <v>1722</v>
      </c>
      <c r="D3518" t="s">
        <v>128</v>
      </c>
      <c r="E3518">
        <v>94520</v>
      </c>
      <c r="F3518" t="s">
        <v>54</v>
      </c>
      <c r="G3518" t="s">
        <v>1723</v>
      </c>
      <c r="H3518" t="s">
        <v>286</v>
      </c>
      <c r="I3518" t="b">
        <v>0</v>
      </c>
      <c r="J3518" t="b">
        <v>0</v>
      </c>
      <c r="K3518" t="b">
        <v>0</v>
      </c>
      <c r="L3518" t="b">
        <v>0</v>
      </c>
      <c r="M3518" t="b">
        <v>0</v>
      </c>
      <c r="N3518" t="b">
        <v>0</v>
      </c>
      <c r="O3518" t="s">
        <v>57</v>
      </c>
      <c r="P3518" t="b">
        <v>0</v>
      </c>
      <c r="Q3518" t="b">
        <v>0</v>
      </c>
      <c r="R3518" t="s">
        <v>58</v>
      </c>
      <c r="S3518" t="s">
        <v>59</v>
      </c>
      <c r="T3518" t="s">
        <v>101</v>
      </c>
      <c r="U3518" t="s">
        <v>95</v>
      </c>
      <c r="V3518" t="s">
        <v>71</v>
      </c>
      <c r="W3518" t="s">
        <v>80</v>
      </c>
      <c r="X3518" t="s">
        <v>62</v>
      </c>
      <c r="Y3518" t="s">
        <v>63</v>
      </c>
      <c r="Z3518">
        <v>0</v>
      </c>
      <c r="AA3518">
        <v>34.299999999999997</v>
      </c>
      <c r="AB3518">
        <v>5.62</v>
      </c>
      <c r="AC3518">
        <v>35</v>
      </c>
      <c r="AD3518">
        <v>449.77</v>
      </c>
      <c r="AE3518">
        <v>529.14</v>
      </c>
      <c r="AF3518">
        <v>20</v>
      </c>
      <c r="AG3518" t="b">
        <v>1</v>
      </c>
      <c r="AH3518">
        <v>529.14</v>
      </c>
      <c r="AI3518">
        <f t="shared" si="54"/>
        <v>13932.080199657807</v>
      </c>
      <c r="AJ3518">
        <v>5</v>
      </c>
      <c r="AK3518" t="b">
        <v>0</v>
      </c>
      <c r="AL3518" t="b">
        <v>1</v>
      </c>
      <c r="AM3518" t="s">
        <v>576</v>
      </c>
      <c r="AN3518" s="1">
        <v>40457</v>
      </c>
      <c r="AO3518" s="1">
        <v>40538</v>
      </c>
      <c r="AP3518" s="1">
        <v>40547</v>
      </c>
      <c r="AQ3518" s="1">
        <v>40606</v>
      </c>
    </row>
    <row r="3519" spans="1:43">
      <c r="A3519" t="s">
        <v>6394</v>
      </c>
      <c r="B3519">
        <v>401824000872</v>
      </c>
      <c r="C3519" t="s">
        <v>6390</v>
      </c>
      <c r="D3519" t="s">
        <v>53</v>
      </c>
      <c r="E3519">
        <v>74066</v>
      </c>
      <c r="F3519" t="s">
        <v>54</v>
      </c>
      <c r="G3519" t="s">
        <v>6391</v>
      </c>
      <c r="H3519" t="s">
        <v>6392</v>
      </c>
      <c r="I3519" t="b">
        <v>0</v>
      </c>
      <c r="J3519" t="b">
        <v>0</v>
      </c>
      <c r="K3519" t="b">
        <v>0</v>
      </c>
      <c r="L3519" t="b">
        <v>0</v>
      </c>
      <c r="M3519" t="b">
        <v>0</v>
      </c>
      <c r="N3519" t="b">
        <v>0</v>
      </c>
      <c r="O3519" t="s">
        <v>57</v>
      </c>
      <c r="P3519" t="b">
        <v>0</v>
      </c>
      <c r="Q3519" t="b">
        <v>0</v>
      </c>
      <c r="R3519" t="s">
        <v>136</v>
      </c>
      <c r="S3519" t="s">
        <v>137</v>
      </c>
      <c r="T3519" t="s">
        <v>58</v>
      </c>
      <c r="U3519" t="s">
        <v>59</v>
      </c>
      <c r="V3519" t="s">
        <v>60</v>
      </c>
      <c r="W3519" t="s">
        <v>61</v>
      </c>
      <c r="X3519" t="s">
        <v>62</v>
      </c>
      <c r="Y3519" t="s">
        <v>63</v>
      </c>
      <c r="Z3519">
        <v>0</v>
      </c>
      <c r="AA3519">
        <v>31.62</v>
      </c>
      <c r="AB3519">
        <v>5.82</v>
      </c>
      <c r="AC3519">
        <v>35</v>
      </c>
      <c r="AD3519">
        <v>460.39</v>
      </c>
      <c r="AE3519">
        <v>529.17999999999995</v>
      </c>
      <c r="AF3519">
        <v>20</v>
      </c>
      <c r="AG3519" t="b">
        <v>1</v>
      </c>
      <c r="AH3519">
        <v>529.17999999999995</v>
      </c>
      <c r="AI3519">
        <f t="shared" si="54"/>
        <v>13941.524538311271</v>
      </c>
      <c r="AJ3519">
        <v>1</v>
      </c>
      <c r="AK3519" t="b">
        <v>0</v>
      </c>
      <c r="AL3519" t="b">
        <v>0</v>
      </c>
      <c r="AM3519" t="s">
        <v>576</v>
      </c>
      <c r="AN3519" s="1">
        <v>40400</v>
      </c>
      <c r="AO3519" s="1">
        <v>40424</v>
      </c>
      <c r="AP3519" s="1">
        <v>40505</v>
      </c>
      <c r="AQ3519" s="1">
        <v>40551</v>
      </c>
    </row>
    <row r="3520" spans="1:43">
      <c r="A3520" t="s">
        <v>6395</v>
      </c>
      <c r="B3520">
        <v>63432005526</v>
      </c>
      <c r="C3520" t="s">
        <v>242</v>
      </c>
      <c r="D3520" t="s">
        <v>128</v>
      </c>
      <c r="E3520">
        <v>92114</v>
      </c>
      <c r="F3520" t="s">
        <v>75</v>
      </c>
      <c r="G3520" t="s">
        <v>794</v>
      </c>
      <c r="H3520" t="s">
        <v>242</v>
      </c>
      <c r="I3520" t="b">
        <v>0</v>
      </c>
      <c r="J3520" t="b">
        <v>1</v>
      </c>
      <c r="K3520" t="b">
        <v>0</v>
      </c>
      <c r="L3520" t="b">
        <v>0</v>
      </c>
      <c r="M3520" t="b">
        <v>0</v>
      </c>
      <c r="N3520" t="b">
        <v>0</v>
      </c>
      <c r="O3520" t="s">
        <v>57</v>
      </c>
      <c r="P3520" t="b">
        <v>0</v>
      </c>
      <c r="Q3520" t="b">
        <v>0</v>
      </c>
      <c r="R3520" t="s">
        <v>119</v>
      </c>
      <c r="S3520" t="s">
        <v>59</v>
      </c>
      <c r="T3520" t="s">
        <v>58</v>
      </c>
      <c r="U3520" t="s">
        <v>59</v>
      </c>
      <c r="V3520" t="s">
        <v>71</v>
      </c>
      <c r="W3520" t="s">
        <v>80</v>
      </c>
      <c r="X3520" t="s">
        <v>62</v>
      </c>
      <c r="Y3520" t="s">
        <v>88</v>
      </c>
      <c r="Z3520">
        <v>36.17</v>
      </c>
      <c r="AA3520">
        <v>26.22</v>
      </c>
      <c r="AB3520">
        <v>9.0399999999999991</v>
      </c>
      <c r="AC3520">
        <v>17</v>
      </c>
      <c r="AD3520">
        <v>450</v>
      </c>
      <c r="AE3520">
        <v>548.78</v>
      </c>
      <c r="AF3520">
        <v>160</v>
      </c>
      <c r="AG3520" t="b">
        <v>1</v>
      </c>
      <c r="AH3520">
        <v>529.41</v>
      </c>
      <c r="AI3520">
        <f t="shared" si="54"/>
        <v>13995.89158556875</v>
      </c>
      <c r="AJ3520">
        <v>5</v>
      </c>
      <c r="AK3520" t="b">
        <v>1</v>
      </c>
      <c r="AL3520" t="b">
        <v>0</v>
      </c>
      <c r="AM3520" t="s">
        <v>576</v>
      </c>
      <c r="AN3520" s="1">
        <v>39800</v>
      </c>
      <c r="AO3520" s="1">
        <v>39870</v>
      </c>
      <c r="AP3520" s="1">
        <v>39937</v>
      </c>
      <c r="AQ3520" s="1">
        <v>39956</v>
      </c>
    </row>
    <row r="3521" spans="1:43">
      <c r="A3521" t="s">
        <v>6396</v>
      </c>
      <c r="C3521" t="s">
        <v>3724</v>
      </c>
      <c r="D3521" t="s">
        <v>354</v>
      </c>
      <c r="E3521">
        <v>85259</v>
      </c>
      <c r="F3521" t="s">
        <v>75</v>
      </c>
      <c r="G3521" t="s">
        <v>3725</v>
      </c>
      <c r="H3521" t="s">
        <v>411</v>
      </c>
      <c r="I3521" t="b">
        <v>1</v>
      </c>
      <c r="J3521" t="b">
        <v>0</v>
      </c>
      <c r="K3521" t="b">
        <v>0</v>
      </c>
      <c r="L3521" t="b">
        <v>0</v>
      </c>
      <c r="M3521" t="b">
        <v>0</v>
      </c>
      <c r="N3521" t="b">
        <v>0</v>
      </c>
      <c r="O3521" t="s">
        <v>77</v>
      </c>
      <c r="P3521" t="b">
        <v>0</v>
      </c>
      <c r="Q3521" t="b">
        <v>0</v>
      </c>
      <c r="R3521" t="s">
        <v>94</v>
      </c>
      <c r="S3521" t="s">
        <v>95</v>
      </c>
      <c r="T3521" t="s">
        <v>104</v>
      </c>
      <c r="U3521" t="s">
        <v>95</v>
      </c>
      <c r="V3521" t="s">
        <v>60</v>
      </c>
      <c r="W3521" t="s">
        <v>61</v>
      </c>
      <c r="X3521" t="s">
        <v>107</v>
      </c>
      <c r="Y3521" t="s">
        <v>151</v>
      </c>
      <c r="Z3521">
        <v>38.979999999999997</v>
      </c>
      <c r="AA3521">
        <v>21.83</v>
      </c>
      <c r="AB3521">
        <v>9.74</v>
      </c>
      <c r="AC3521">
        <v>17</v>
      </c>
      <c r="AD3521">
        <v>477</v>
      </c>
      <c r="AE3521">
        <v>581.71</v>
      </c>
      <c r="AF3521">
        <v>30</v>
      </c>
      <c r="AG3521" t="b">
        <v>1</v>
      </c>
      <c r="AH3521">
        <v>529.41</v>
      </c>
      <c r="AI3521">
        <f t="shared" si="54"/>
        <v>13995.89158556875</v>
      </c>
      <c r="AJ3521">
        <v>12</v>
      </c>
      <c r="AK3521" t="b">
        <v>0</v>
      </c>
      <c r="AL3521" t="b">
        <v>0</v>
      </c>
      <c r="AM3521" t="s">
        <v>576</v>
      </c>
      <c r="AN3521" s="1">
        <v>39573</v>
      </c>
      <c r="AO3521" s="1">
        <v>39587</v>
      </c>
      <c r="AP3521" s="1">
        <v>39759</v>
      </c>
      <c r="AQ3521" s="1">
        <v>39729</v>
      </c>
    </row>
    <row r="3522" spans="1:43">
      <c r="A3522" t="s">
        <v>6397</v>
      </c>
      <c r="B3522">
        <v>170993004965</v>
      </c>
      <c r="C3522" t="s">
        <v>181</v>
      </c>
      <c r="D3522" t="s">
        <v>182</v>
      </c>
      <c r="E3522">
        <v>60656</v>
      </c>
      <c r="F3522" t="s">
        <v>75</v>
      </c>
      <c r="G3522" t="s">
        <v>2154</v>
      </c>
      <c r="H3522" t="s">
        <v>184</v>
      </c>
      <c r="I3522" t="b">
        <v>0</v>
      </c>
      <c r="J3522" t="b">
        <v>0</v>
      </c>
      <c r="K3522" t="b">
        <v>0</v>
      </c>
      <c r="L3522" t="b">
        <v>0</v>
      </c>
      <c r="M3522" t="b">
        <v>0</v>
      </c>
      <c r="N3522" t="b">
        <v>0</v>
      </c>
      <c r="O3522" t="s">
        <v>57</v>
      </c>
      <c r="P3522" t="b">
        <v>0</v>
      </c>
      <c r="Q3522" t="b">
        <v>0</v>
      </c>
      <c r="R3522" t="s">
        <v>113</v>
      </c>
      <c r="S3522" t="s">
        <v>113</v>
      </c>
      <c r="T3522" t="s">
        <v>136</v>
      </c>
      <c r="U3522" t="s">
        <v>137</v>
      </c>
      <c r="V3522" t="s">
        <v>60</v>
      </c>
      <c r="W3522" t="s">
        <v>61</v>
      </c>
      <c r="X3522" t="s">
        <v>62</v>
      </c>
      <c r="Y3522" t="s">
        <v>63</v>
      </c>
      <c r="Z3522">
        <v>38.47</v>
      </c>
      <c r="AA3522">
        <v>0</v>
      </c>
      <c r="AB3522">
        <v>9.6199999999999992</v>
      </c>
      <c r="AC3522">
        <v>17</v>
      </c>
      <c r="AD3522">
        <v>450</v>
      </c>
      <c r="AE3522">
        <v>548.78</v>
      </c>
      <c r="AF3522">
        <v>80</v>
      </c>
      <c r="AG3522" t="b">
        <v>1</v>
      </c>
      <c r="AH3522">
        <v>529.41</v>
      </c>
      <c r="AI3522">
        <f t="shared" si="54"/>
        <v>13995.89158556875</v>
      </c>
      <c r="AJ3522">
        <v>4</v>
      </c>
      <c r="AK3522" t="b">
        <v>0</v>
      </c>
      <c r="AL3522" t="b">
        <v>0</v>
      </c>
      <c r="AM3522" t="s">
        <v>576</v>
      </c>
      <c r="AN3522" s="1">
        <v>39510</v>
      </c>
      <c r="AO3522" s="1">
        <v>39782</v>
      </c>
      <c r="AP3522" s="1">
        <v>39937</v>
      </c>
      <c r="AQ3522" s="1">
        <v>39784</v>
      </c>
    </row>
    <row r="3523" spans="1:43">
      <c r="A3523" t="s">
        <v>6398</v>
      </c>
      <c r="B3523">
        <v>63441005626</v>
      </c>
      <c r="C3523" t="s">
        <v>205</v>
      </c>
      <c r="D3523" t="s">
        <v>128</v>
      </c>
      <c r="E3523">
        <v>94110</v>
      </c>
      <c r="F3523" t="s">
        <v>75</v>
      </c>
      <c r="G3523" t="s">
        <v>206</v>
      </c>
      <c r="H3523" t="s">
        <v>205</v>
      </c>
      <c r="I3523" t="b">
        <v>0</v>
      </c>
      <c r="J3523" t="b">
        <v>0</v>
      </c>
      <c r="K3523" t="b">
        <v>0</v>
      </c>
      <c r="L3523" t="b">
        <v>0</v>
      </c>
      <c r="M3523" t="b">
        <v>0</v>
      </c>
      <c r="N3523" t="b">
        <v>0</v>
      </c>
      <c r="O3523" t="s">
        <v>57</v>
      </c>
      <c r="P3523" t="b">
        <v>0</v>
      </c>
      <c r="Q3523" t="b">
        <v>0</v>
      </c>
      <c r="R3523" t="s">
        <v>101</v>
      </c>
      <c r="S3523" t="s">
        <v>95</v>
      </c>
      <c r="V3523" t="s">
        <v>71</v>
      </c>
      <c r="W3523" t="s">
        <v>61</v>
      </c>
      <c r="X3523" t="s">
        <v>62</v>
      </c>
      <c r="Y3523" t="s">
        <v>63</v>
      </c>
      <c r="AD3523">
        <v>455.1</v>
      </c>
      <c r="AE3523">
        <v>555</v>
      </c>
      <c r="AF3523">
        <v>20</v>
      </c>
      <c r="AG3523" t="b">
        <v>1</v>
      </c>
      <c r="AH3523">
        <v>529.44000000000005</v>
      </c>
      <c r="AI3523">
        <f t="shared" ref="AI3523:AI3586" si="55">(AH3523-$AH$4651)^2</f>
        <v>14002.990739558876</v>
      </c>
      <c r="AJ3523">
        <v>2</v>
      </c>
      <c r="AK3523" t="b">
        <v>0</v>
      </c>
      <c r="AL3523" t="b">
        <v>0</v>
      </c>
      <c r="AM3523" t="s">
        <v>576</v>
      </c>
      <c r="AN3523" s="1">
        <v>38954</v>
      </c>
      <c r="AO3523" s="1">
        <v>38988</v>
      </c>
      <c r="AP3523" s="1">
        <v>39108</v>
      </c>
      <c r="AQ3523" s="1">
        <v>39234</v>
      </c>
    </row>
    <row r="3524" spans="1:43">
      <c r="A3524" t="s">
        <v>6399</v>
      </c>
      <c r="B3524">
        <v>530771001201</v>
      </c>
      <c r="C3524" t="s">
        <v>1226</v>
      </c>
      <c r="D3524" t="s">
        <v>110</v>
      </c>
      <c r="E3524">
        <v>98122</v>
      </c>
      <c r="F3524" t="s">
        <v>75</v>
      </c>
      <c r="G3524" t="s">
        <v>1227</v>
      </c>
      <c r="H3524" t="s">
        <v>675</v>
      </c>
      <c r="I3524" t="b">
        <v>0</v>
      </c>
      <c r="J3524" t="b">
        <v>0</v>
      </c>
      <c r="K3524" t="b">
        <v>0</v>
      </c>
      <c r="L3524" t="b">
        <v>0</v>
      </c>
      <c r="M3524" t="b">
        <v>0</v>
      </c>
      <c r="N3524" t="b">
        <v>0</v>
      </c>
      <c r="O3524" t="s">
        <v>77</v>
      </c>
      <c r="P3524" t="b">
        <v>0</v>
      </c>
      <c r="Q3524" t="b">
        <v>0</v>
      </c>
      <c r="R3524" t="s">
        <v>101</v>
      </c>
      <c r="S3524" t="s">
        <v>95</v>
      </c>
      <c r="V3524" t="s">
        <v>60</v>
      </c>
      <c r="W3524" t="s">
        <v>61</v>
      </c>
      <c r="X3524" t="s">
        <v>62</v>
      </c>
      <c r="Y3524" t="s">
        <v>63</v>
      </c>
      <c r="Z3524">
        <v>0</v>
      </c>
      <c r="AA3524">
        <v>25.6</v>
      </c>
      <c r="AB3524">
        <v>5.91</v>
      </c>
      <c r="AC3524">
        <v>9</v>
      </c>
      <c r="AD3524">
        <v>434.29</v>
      </c>
      <c r="AE3524">
        <v>529.62</v>
      </c>
      <c r="AF3524">
        <v>24</v>
      </c>
      <c r="AG3524" t="b">
        <v>1</v>
      </c>
      <c r="AH3524">
        <v>529.62</v>
      </c>
      <c r="AI3524">
        <f t="shared" si="55"/>
        <v>14045.623463499496</v>
      </c>
      <c r="AJ3524">
        <v>6</v>
      </c>
      <c r="AK3524" t="b">
        <v>0</v>
      </c>
      <c r="AL3524" t="b">
        <v>1</v>
      </c>
      <c r="AM3524" t="s">
        <v>576</v>
      </c>
      <c r="AN3524" s="1">
        <v>40305</v>
      </c>
      <c r="AO3524" s="1">
        <v>40310</v>
      </c>
      <c r="AP3524" s="1">
        <v>40345</v>
      </c>
      <c r="AQ3524" s="1">
        <v>40457</v>
      </c>
    </row>
    <row r="3525" spans="1:43">
      <c r="A3525" t="s">
        <v>6400</v>
      </c>
      <c r="C3525" t="s">
        <v>483</v>
      </c>
      <c r="D3525" t="s">
        <v>74</v>
      </c>
      <c r="E3525">
        <v>11234</v>
      </c>
      <c r="F3525" t="s">
        <v>75</v>
      </c>
      <c r="G3525" t="s">
        <v>76</v>
      </c>
      <c r="H3525" t="s">
        <v>483</v>
      </c>
      <c r="I3525" t="b">
        <v>0</v>
      </c>
      <c r="J3525" t="b">
        <v>1</v>
      </c>
      <c r="K3525" t="b">
        <v>0</v>
      </c>
      <c r="L3525" t="b">
        <v>0</v>
      </c>
      <c r="M3525" t="b">
        <v>0</v>
      </c>
      <c r="N3525" t="b">
        <v>0</v>
      </c>
      <c r="O3525" t="s">
        <v>77</v>
      </c>
      <c r="P3525" t="b">
        <v>0</v>
      </c>
      <c r="Q3525" t="b">
        <v>0</v>
      </c>
      <c r="R3525" t="s">
        <v>113</v>
      </c>
      <c r="S3525" t="s">
        <v>113</v>
      </c>
      <c r="T3525" t="s">
        <v>136</v>
      </c>
      <c r="U3525" t="s">
        <v>137</v>
      </c>
      <c r="V3525" t="s">
        <v>60</v>
      </c>
      <c r="W3525" t="s">
        <v>80</v>
      </c>
      <c r="X3525" t="s">
        <v>62</v>
      </c>
      <c r="Y3525" t="s">
        <v>81</v>
      </c>
      <c r="Z3525">
        <v>33.17</v>
      </c>
      <c r="AA3525">
        <v>0</v>
      </c>
      <c r="AB3525">
        <v>5.65</v>
      </c>
      <c r="AC3525">
        <v>35</v>
      </c>
      <c r="AD3525">
        <v>450.2</v>
      </c>
      <c r="AE3525">
        <v>529.65</v>
      </c>
      <c r="AF3525">
        <v>12</v>
      </c>
      <c r="AG3525" t="b">
        <v>1</v>
      </c>
      <c r="AH3525">
        <v>529.65</v>
      </c>
      <c r="AI3525">
        <f t="shared" si="55"/>
        <v>14052.735217489597</v>
      </c>
      <c r="AJ3525">
        <v>3</v>
      </c>
      <c r="AK3525" t="b">
        <v>0</v>
      </c>
      <c r="AL3525" t="b">
        <v>1</v>
      </c>
      <c r="AM3525" t="s">
        <v>576</v>
      </c>
      <c r="AN3525" s="1">
        <v>40549</v>
      </c>
      <c r="AO3525" s="1">
        <v>40549</v>
      </c>
      <c r="AP3525" s="1">
        <v>40569</v>
      </c>
      <c r="AQ3525" s="1">
        <v>40699</v>
      </c>
    </row>
    <row r="3526" spans="1:43">
      <c r="A3526" t="s">
        <v>6401</v>
      </c>
      <c r="B3526">
        <v>62271010838</v>
      </c>
      <c r="C3526" t="s">
        <v>829</v>
      </c>
      <c r="D3526" t="s">
        <v>128</v>
      </c>
      <c r="E3526">
        <v>91303</v>
      </c>
      <c r="F3526" t="s">
        <v>75</v>
      </c>
      <c r="G3526" t="s">
        <v>271</v>
      </c>
      <c r="H3526" t="s">
        <v>130</v>
      </c>
      <c r="I3526" t="b">
        <v>1</v>
      </c>
      <c r="J3526" t="b">
        <v>0</v>
      </c>
      <c r="K3526" t="b">
        <v>0</v>
      </c>
      <c r="L3526" t="b">
        <v>0</v>
      </c>
      <c r="M3526" t="b">
        <v>0</v>
      </c>
      <c r="N3526" t="b">
        <v>0</v>
      </c>
      <c r="O3526" t="s">
        <v>57</v>
      </c>
      <c r="P3526" t="b">
        <v>0</v>
      </c>
      <c r="Q3526" t="b">
        <v>0</v>
      </c>
      <c r="R3526" t="s">
        <v>58</v>
      </c>
      <c r="S3526" t="s">
        <v>59</v>
      </c>
      <c r="T3526" t="s">
        <v>230</v>
      </c>
      <c r="U3526" t="s">
        <v>59</v>
      </c>
      <c r="V3526" t="s">
        <v>71</v>
      </c>
      <c r="W3526" t="s">
        <v>61</v>
      </c>
      <c r="X3526" t="s">
        <v>62</v>
      </c>
      <c r="Y3526" t="s">
        <v>63</v>
      </c>
      <c r="Z3526">
        <v>36.479999999999997</v>
      </c>
      <c r="AA3526">
        <v>26.44</v>
      </c>
      <c r="AB3526">
        <v>9.1199999999999992</v>
      </c>
      <c r="AC3526">
        <v>17</v>
      </c>
      <c r="AD3526">
        <v>454</v>
      </c>
      <c r="AE3526">
        <v>553.66</v>
      </c>
      <c r="AF3526">
        <v>20</v>
      </c>
      <c r="AG3526" t="b">
        <v>1</v>
      </c>
      <c r="AH3526">
        <v>529.71</v>
      </c>
      <c r="AI3526">
        <f t="shared" si="55"/>
        <v>14066.964125469822</v>
      </c>
      <c r="AJ3526">
        <v>5</v>
      </c>
      <c r="AK3526" t="b">
        <v>0</v>
      </c>
      <c r="AL3526" t="b">
        <v>0</v>
      </c>
      <c r="AM3526" t="s">
        <v>576</v>
      </c>
      <c r="AN3526" s="1">
        <v>39658</v>
      </c>
      <c r="AO3526" s="1">
        <v>39701</v>
      </c>
      <c r="AP3526" s="1">
        <v>39771</v>
      </c>
      <c r="AQ3526" s="1">
        <v>39813</v>
      </c>
    </row>
    <row r="3527" spans="1:43">
      <c r="A3527" t="s">
        <v>6402</v>
      </c>
      <c r="C3527" t="s">
        <v>483</v>
      </c>
      <c r="D3527" t="s">
        <v>74</v>
      </c>
      <c r="E3527">
        <v>11214</v>
      </c>
      <c r="F3527" t="s">
        <v>75</v>
      </c>
      <c r="G3527" t="s">
        <v>76</v>
      </c>
      <c r="H3527" t="s">
        <v>483</v>
      </c>
      <c r="I3527" t="b">
        <v>0</v>
      </c>
      <c r="J3527" t="b">
        <v>0</v>
      </c>
      <c r="K3527" t="b">
        <v>0</v>
      </c>
      <c r="L3527" t="b">
        <v>0</v>
      </c>
      <c r="M3527" t="b">
        <v>0</v>
      </c>
      <c r="N3527" t="b">
        <v>0</v>
      </c>
      <c r="O3527" t="s">
        <v>57</v>
      </c>
      <c r="P3527" t="b">
        <v>0</v>
      </c>
      <c r="Q3527" t="b">
        <v>0</v>
      </c>
      <c r="R3527" t="s">
        <v>58</v>
      </c>
      <c r="S3527" t="s">
        <v>59</v>
      </c>
      <c r="V3527" t="s">
        <v>71</v>
      </c>
      <c r="W3527" t="s">
        <v>1</v>
      </c>
      <c r="X3527" t="s">
        <v>62</v>
      </c>
      <c r="Y3527" t="s">
        <v>63</v>
      </c>
      <c r="AD3527">
        <v>461</v>
      </c>
      <c r="AE3527">
        <v>562.20000000000005</v>
      </c>
      <c r="AF3527">
        <v>21</v>
      </c>
      <c r="AG3527" t="b">
        <v>1</v>
      </c>
      <c r="AH3527">
        <v>530</v>
      </c>
      <c r="AI3527">
        <f t="shared" si="55"/>
        <v>14135.838680707498</v>
      </c>
      <c r="AJ3527">
        <v>1</v>
      </c>
      <c r="AK3527" t="b">
        <v>0</v>
      </c>
      <c r="AL3527" t="b">
        <v>0</v>
      </c>
      <c r="AM3527" t="s">
        <v>576</v>
      </c>
      <c r="AN3527" s="1">
        <v>38244</v>
      </c>
      <c r="AO3527" s="1">
        <v>38525</v>
      </c>
      <c r="AP3527" s="1">
        <v>38664</v>
      </c>
      <c r="AQ3527" s="1">
        <v>38486</v>
      </c>
    </row>
    <row r="3528" spans="1:43">
      <c r="A3528" t="s">
        <v>6403</v>
      </c>
      <c r="B3528">
        <v>63393005321</v>
      </c>
      <c r="C3528" t="s">
        <v>5160</v>
      </c>
      <c r="D3528" t="s">
        <v>128</v>
      </c>
      <c r="E3528">
        <v>93906</v>
      </c>
      <c r="F3528" t="s">
        <v>75</v>
      </c>
      <c r="G3528" t="s">
        <v>5161</v>
      </c>
      <c r="H3528" t="s">
        <v>5162</v>
      </c>
      <c r="I3528" t="b">
        <v>0</v>
      </c>
      <c r="J3528" t="b">
        <v>0</v>
      </c>
      <c r="K3528" t="b">
        <v>0</v>
      </c>
      <c r="L3528" t="b">
        <v>0</v>
      </c>
      <c r="M3528" t="b">
        <v>0</v>
      </c>
      <c r="N3528" t="b">
        <v>0</v>
      </c>
      <c r="O3528" t="s">
        <v>77</v>
      </c>
      <c r="P3528" t="b">
        <v>0</v>
      </c>
      <c r="Q3528" t="b">
        <v>0</v>
      </c>
      <c r="R3528" t="s">
        <v>211</v>
      </c>
      <c r="S3528" t="s">
        <v>100</v>
      </c>
      <c r="T3528" t="s">
        <v>915</v>
      </c>
      <c r="U3528" t="s">
        <v>137</v>
      </c>
      <c r="V3528" t="s">
        <v>71</v>
      </c>
      <c r="W3528" t="s">
        <v>61</v>
      </c>
      <c r="X3528" t="s">
        <v>62</v>
      </c>
      <c r="Y3528" t="s">
        <v>63</v>
      </c>
      <c r="Z3528">
        <v>20.7</v>
      </c>
      <c r="AA3528">
        <v>34.47</v>
      </c>
      <c r="AB3528">
        <v>5.65</v>
      </c>
      <c r="AC3528">
        <v>35</v>
      </c>
      <c r="AD3528">
        <v>472.59</v>
      </c>
      <c r="AE3528">
        <v>555.99</v>
      </c>
      <c r="AF3528">
        <v>200</v>
      </c>
      <c r="AG3528" t="b">
        <v>1</v>
      </c>
      <c r="AH3528">
        <v>530.4</v>
      </c>
      <c r="AI3528">
        <f t="shared" si="55"/>
        <v>14231.114067242232</v>
      </c>
      <c r="AJ3528">
        <v>29</v>
      </c>
      <c r="AK3528" t="b">
        <v>0</v>
      </c>
      <c r="AL3528" t="b">
        <v>0</v>
      </c>
      <c r="AM3528" t="s">
        <v>576</v>
      </c>
      <c r="AN3528" s="1">
        <v>40587</v>
      </c>
      <c r="AO3528" s="1">
        <v>40611</v>
      </c>
      <c r="AP3528" s="1">
        <v>40612</v>
      </c>
      <c r="AQ3528" s="1">
        <v>40735</v>
      </c>
    </row>
    <row r="3529" spans="1:43">
      <c r="A3529" t="s">
        <v>6404</v>
      </c>
      <c r="B3529">
        <v>150003000221</v>
      </c>
      <c r="C3529" t="s">
        <v>814</v>
      </c>
      <c r="D3529" t="s">
        <v>812</v>
      </c>
      <c r="E3529">
        <v>96817</v>
      </c>
      <c r="F3529" t="s">
        <v>75</v>
      </c>
      <c r="G3529" t="s">
        <v>3598</v>
      </c>
      <c r="H3529" t="s">
        <v>814</v>
      </c>
      <c r="I3529" t="b">
        <v>0</v>
      </c>
      <c r="J3529" t="b">
        <v>0</v>
      </c>
      <c r="K3529" t="b">
        <v>0</v>
      </c>
      <c r="L3529" t="b">
        <v>0</v>
      </c>
      <c r="M3529" t="b">
        <v>0</v>
      </c>
      <c r="N3529" t="b">
        <v>0</v>
      </c>
      <c r="O3529" t="s">
        <v>57</v>
      </c>
      <c r="P3529" t="b">
        <v>0</v>
      </c>
      <c r="Q3529" t="b">
        <v>0</v>
      </c>
      <c r="R3529" t="s">
        <v>94</v>
      </c>
      <c r="S3529" t="s">
        <v>95</v>
      </c>
      <c r="T3529" t="s">
        <v>104</v>
      </c>
      <c r="U3529" t="s">
        <v>95</v>
      </c>
      <c r="V3529" t="s">
        <v>60</v>
      </c>
      <c r="W3529" t="s">
        <v>61</v>
      </c>
      <c r="X3529" t="s">
        <v>62</v>
      </c>
      <c r="Y3529" t="s">
        <v>88</v>
      </c>
      <c r="Z3529">
        <v>35.99</v>
      </c>
      <c r="AA3529">
        <v>15.84</v>
      </c>
      <c r="AB3529">
        <v>5.4</v>
      </c>
      <c r="AC3529">
        <v>35</v>
      </c>
      <c r="AD3529">
        <v>452.13</v>
      </c>
      <c r="AE3529">
        <v>531.91999999999996</v>
      </c>
      <c r="AF3529">
        <v>90</v>
      </c>
      <c r="AG3529" t="b">
        <v>1</v>
      </c>
      <c r="AH3529">
        <v>530.51</v>
      </c>
      <c r="AI3529">
        <f t="shared" si="55"/>
        <v>14257.370898539288</v>
      </c>
      <c r="AJ3529">
        <v>22</v>
      </c>
      <c r="AK3529" t="b">
        <v>0</v>
      </c>
      <c r="AL3529" t="b">
        <v>0</v>
      </c>
      <c r="AM3529" t="s">
        <v>576</v>
      </c>
      <c r="AN3529" s="1">
        <v>40489</v>
      </c>
      <c r="AO3529" s="1">
        <v>40530</v>
      </c>
      <c r="AP3529" s="1">
        <v>40630</v>
      </c>
      <c r="AQ3529" s="1">
        <v>40637</v>
      </c>
    </row>
    <row r="3530" spans="1:43">
      <c r="A3530" t="s">
        <v>6405</v>
      </c>
      <c r="B3530">
        <v>40906000937</v>
      </c>
      <c r="C3530" t="s">
        <v>504</v>
      </c>
      <c r="D3530" t="s">
        <v>354</v>
      </c>
      <c r="E3530">
        <v>85051</v>
      </c>
      <c r="F3530" t="s">
        <v>75</v>
      </c>
      <c r="G3530" t="s">
        <v>4802</v>
      </c>
      <c r="H3530" t="s">
        <v>411</v>
      </c>
      <c r="I3530" t="b">
        <v>0</v>
      </c>
      <c r="J3530" t="b">
        <v>0</v>
      </c>
      <c r="K3530" t="b">
        <v>0</v>
      </c>
      <c r="L3530" t="b">
        <v>0</v>
      </c>
      <c r="M3530" t="b">
        <v>0</v>
      </c>
      <c r="N3530" t="b">
        <v>0</v>
      </c>
      <c r="O3530" t="s">
        <v>57</v>
      </c>
      <c r="P3530" t="b">
        <v>0</v>
      </c>
      <c r="Q3530" t="b">
        <v>0</v>
      </c>
      <c r="R3530" t="s">
        <v>230</v>
      </c>
      <c r="S3530" t="s">
        <v>59</v>
      </c>
      <c r="T3530" t="s">
        <v>119</v>
      </c>
      <c r="U3530" t="s">
        <v>59</v>
      </c>
      <c r="V3530" t="s">
        <v>60</v>
      </c>
      <c r="W3530" t="s">
        <v>61</v>
      </c>
      <c r="X3530" t="s">
        <v>62</v>
      </c>
      <c r="Y3530" t="s">
        <v>63</v>
      </c>
      <c r="Z3530">
        <v>36.75</v>
      </c>
      <c r="AA3530">
        <v>20.58</v>
      </c>
      <c r="AB3530">
        <v>9.19</v>
      </c>
      <c r="AC3530">
        <v>17</v>
      </c>
      <c r="AD3530">
        <v>451</v>
      </c>
      <c r="AE3530">
        <v>550</v>
      </c>
      <c r="AF3530">
        <v>20</v>
      </c>
      <c r="AG3530" t="b">
        <v>1</v>
      </c>
      <c r="AH3530">
        <v>530.59</v>
      </c>
      <c r="AI3530">
        <f t="shared" si="55"/>
        <v>14276.481975846245</v>
      </c>
      <c r="AJ3530">
        <v>2</v>
      </c>
      <c r="AK3530" t="b">
        <v>0</v>
      </c>
      <c r="AL3530" t="b">
        <v>0</v>
      </c>
      <c r="AM3530" t="s">
        <v>576</v>
      </c>
      <c r="AN3530" s="1">
        <v>39800</v>
      </c>
      <c r="AO3530" s="1">
        <v>39912</v>
      </c>
      <c r="AP3530" s="1">
        <v>40140</v>
      </c>
      <c r="AQ3530" s="1">
        <v>39920</v>
      </c>
    </row>
    <row r="3531" spans="1:43">
      <c r="A3531" t="s">
        <v>6406</v>
      </c>
      <c r="B3531">
        <v>450339000972</v>
      </c>
      <c r="C3531" t="s">
        <v>217</v>
      </c>
      <c r="D3531" t="s">
        <v>196</v>
      </c>
      <c r="E3531">
        <v>29223</v>
      </c>
      <c r="F3531" t="s">
        <v>54</v>
      </c>
      <c r="G3531" t="s">
        <v>218</v>
      </c>
      <c r="H3531" t="s">
        <v>219</v>
      </c>
      <c r="I3531" t="b">
        <v>0</v>
      </c>
      <c r="J3531" t="b">
        <v>0</v>
      </c>
      <c r="K3531" t="b">
        <v>0</v>
      </c>
      <c r="L3531" t="b">
        <v>0</v>
      </c>
      <c r="M3531" t="b">
        <v>0</v>
      </c>
      <c r="N3531" t="b">
        <v>0</v>
      </c>
      <c r="O3531" t="s">
        <v>57</v>
      </c>
      <c r="P3531" t="b">
        <v>0</v>
      </c>
      <c r="Q3531" t="b">
        <v>0</v>
      </c>
      <c r="R3531" t="s">
        <v>58</v>
      </c>
      <c r="S3531" t="s">
        <v>59</v>
      </c>
      <c r="T3531" t="s">
        <v>101</v>
      </c>
      <c r="U3531" t="s">
        <v>95</v>
      </c>
      <c r="V3531" t="s">
        <v>71</v>
      </c>
      <c r="W3531" t="s">
        <v>80</v>
      </c>
      <c r="X3531" t="s">
        <v>62</v>
      </c>
      <c r="Y3531" t="s">
        <v>63</v>
      </c>
      <c r="Z3531">
        <v>36</v>
      </c>
      <c r="AA3531">
        <v>25.38</v>
      </c>
      <c r="AB3531">
        <v>5.4</v>
      </c>
      <c r="AC3531">
        <v>35</v>
      </c>
      <c r="AD3531">
        <v>461.76</v>
      </c>
      <c r="AE3531">
        <v>530.76</v>
      </c>
      <c r="AF3531">
        <v>20</v>
      </c>
      <c r="AG3531" t="b">
        <v>1</v>
      </c>
      <c r="AH3531">
        <v>530.76</v>
      </c>
      <c r="AI3531">
        <f t="shared" si="55"/>
        <v>14317.1355151235</v>
      </c>
      <c r="AJ3531">
        <v>1</v>
      </c>
      <c r="AK3531" t="b">
        <v>0</v>
      </c>
      <c r="AL3531" t="b">
        <v>0</v>
      </c>
      <c r="AM3531" t="s">
        <v>576</v>
      </c>
      <c r="AN3531" s="1">
        <v>40399</v>
      </c>
      <c r="AO3531" s="1">
        <v>40431</v>
      </c>
      <c r="AP3531" s="1">
        <v>40458</v>
      </c>
      <c r="AQ3531" s="1">
        <v>40549</v>
      </c>
    </row>
    <row r="3532" spans="1:43">
      <c r="A3532" t="s">
        <v>6407</v>
      </c>
      <c r="C3532" t="s">
        <v>73</v>
      </c>
      <c r="D3532" t="s">
        <v>74</v>
      </c>
      <c r="E3532">
        <v>10461</v>
      </c>
      <c r="F3532" t="s">
        <v>75</v>
      </c>
      <c r="G3532" t="s">
        <v>117</v>
      </c>
      <c r="H3532" t="s">
        <v>73</v>
      </c>
      <c r="I3532" t="b">
        <v>0</v>
      </c>
      <c r="J3532" t="b">
        <v>0</v>
      </c>
      <c r="K3532" t="b">
        <v>0</v>
      </c>
      <c r="L3532" t="b">
        <v>0</v>
      </c>
      <c r="M3532" t="b">
        <v>0</v>
      </c>
      <c r="N3532" t="b">
        <v>0</v>
      </c>
      <c r="O3532" t="s">
        <v>77</v>
      </c>
      <c r="P3532" t="b">
        <v>0</v>
      </c>
      <c r="Q3532" t="b">
        <v>0</v>
      </c>
      <c r="R3532" t="s">
        <v>99</v>
      </c>
      <c r="S3532" t="s">
        <v>100</v>
      </c>
      <c r="W3532" t="s">
        <v>80</v>
      </c>
      <c r="X3532" t="s">
        <v>62</v>
      </c>
      <c r="Y3532" t="s">
        <v>63</v>
      </c>
      <c r="AD3532">
        <v>461</v>
      </c>
      <c r="AE3532">
        <v>562.20000000000005</v>
      </c>
      <c r="AF3532">
        <v>0</v>
      </c>
      <c r="AG3532" t="b">
        <v>0</v>
      </c>
      <c r="AH3532">
        <v>531</v>
      </c>
      <c r="AI3532">
        <f t="shared" si="55"/>
        <v>14374.627147044346</v>
      </c>
      <c r="AJ3532">
        <v>1</v>
      </c>
      <c r="AK3532" t="b">
        <v>0</v>
      </c>
      <c r="AL3532" t="b">
        <v>0</v>
      </c>
      <c r="AM3532" t="s">
        <v>576</v>
      </c>
      <c r="AN3532" s="1">
        <v>37791</v>
      </c>
      <c r="AO3532" s="1">
        <v>37889</v>
      </c>
      <c r="AP3532" s="1">
        <v>37973</v>
      </c>
      <c r="AQ3532" s="1">
        <v>38036</v>
      </c>
    </row>
    <row r="3533" spans="1:43">
      <c r="A3533" t="s">
        <v>6408</v>
      </c>
      <c r="B3533">
        <v>510324001361</v>
      </c>
      <c r="C3533" t="s">
        <v>433</v>
      </c>
      <c r="D3533" t="s">
        <v>364</v>
      </c>
      <c r="E3533">
        <v>23224</v>
      </c>
      <c r="F3533" t="s">
        <v>75</v>
      </c>
      <c r="G3533" t="s">
        <v>889</v>
      </c>
      <c r="H3533" t="s">
        <v>890</v>
      </c>
      <c r="I3533" t="b">
        <v>0</v>
      </c>
      <c r="J3533" t="b">
        <v>0</v>
      </c>
      <c r="K3533" t="b">
        <v>0</v>
      </c>
      <c r="L3533" t="b">
        <v>0</v>
      </c>
      <c r="M3533" t="b">
        <v>0</v>
      </c>
      <c r="N3533" t="b">
        <v>0</v>
      </c>
      <c r="O3533" t="s">
        <v>57</v>
      </c>
      <c r="P3533" t="b">
        <v>0</v>
      </c>
      <c r="Q3533" t="b">
        <v>0</v>
      </c>
      <c r="R3533" t="s">
        <v>58</v>
      </c>
      <c r="S3533" t="s">
        <v>59</v>
      </c>
      <c r="T3533" t="s">
        <v>101</v>
      </c>
      <c r="U3533" t="s">
        <v>95</v>
      </c>
      <c r="V3533" t="s">
        <v>60</v>
      </c>
      <c r="W3533" t="s">
        <v>61</v>
      </c>
      <c r="X3533" t="s">
        <v>62</v>
      </c>
      <c r="Y3533" t="s">
        <v>63</v>
      </c>
      <c r="Z3533">
        <v>38.49</v>
      </c>
      <c r="AA3533">
        <v>0</v>
      </c>
      <c r="AB3533">
        <v>5.77</v>
      </c>
      <c r="AC3533">
        <v>9</v>
      </c>
      <c r="AD3533">
        <v>438.21</v>
      </c>
      <c r="AE3533">
        <v>534.4</v>
      </c>
      <c r="AF3533">
        <v>20</v>
      </c>
      <c r="AG3533" t="b">
        <v>1</v>
      </c>
      <c r="AH3533">
        <v>531.11</v>
      </c>
      <c r="AI3533">
        <f t="shared" si="55"/>
        <v>14401.015978341402</v>
      </c>
      <c r="AJ3533">
        <v>6</v>
      </c>
      <c r="AK3533" t="b">
        <v>0</v>
      </c>
      <c r="AL3533" t="b">
        <v>0</v>
      </c>
      <c r="AM3533" t="s">
        <v>576</v>
      </c>
      <c r="AN3533" s="1">
        <v>40148</v>
      </c>
      <c r="AO3533" s="1">
        <v>40160</v>
      </c>
      <c r="AP3533" s="1">
        <v>40261</v>
      </c>
      <c r="AQ3533" s="1">
        <v>40209</v>
      </c>
    </row>
    <row r="3534" spans="1:43">
      <c r="A3534" t="s">
        <v>6409</v>
      </c>
      <c r="B3534">
        <v>360008005528</v>
      </c>
      <c r="C3534" t="s">
        <v>330</v>
      </c>
      <c r="D3534" t="s">
        <v>74</v>
      </c>
      <c r="E3534">
        <v>10035</v>
      </c>
      <c r="F3534" t="s">
        <v>75</v>
      </c>
      <c r="G3534" t="s">
        <v>106</v>
      </c>
      <c r="H3534" t="s">
        <v>332</v>
      </c>
      <c r="I3534" t="b">
        <v>1</v>
      </c>
      <c r="J3534" t="b">
        <v>0</v>
      </c>
      <c r="K3534" t="b">
        <v>0</v>
      </c>
      <c r="L3534" t="b">
        <v>0</v>
      </c>
      <c r="M3534" t="b">
        <v>0</v>
      </c>
      <c r="N3534" t="b">
        <v>0</v>
      </c>
      <c r="O3534" t="s">
        <v>77</v>
      </c>
      <c r="P3534" t="b">
        <v>0</v>
      </c>
      <c r="Q3534" t="b">
        <v>0</v>
      </c>
      <c r="R3534" t="s">
        <v>58</v>
      </c>
      <c r="S3534" t="s">
        <v>59</v>
      </c>
      <c r="T3534" t="s">
        <v>119</v>
      </c>
      <c r="U3534" t="s">
        <v>59</v>
      </c>
      <c r="V3534" t="s">
        <v>60</v>
      </c>
      <c r="W3534" t="s">
        <v>114</v>
      </c>
      <c r="X3534" t="s">
        <v>62</v>
      </c>
      <c r="Y3534" t="s">
        <v>81</v>
      </c>
      <c r="AD3534">
        <v>462.28</v>
      </c>
      <c r="AE3534">
        <v>563.76</v>
      </c>
      <c r="AF3534">
        <v>70</v>
      </c>
      <c r="AG3534" t="b">
        <v>1</v>
      </c>
      <c r="AH3534">
        <v>531.62</v>
      </c>
      <c r="AI3534">
        <f t="shared" si="55"/>
        <v>14523.680396173191</v>
      </c>
      <c r="AJ3534">
        <v>1</v>
      </c>
      <c r="AK3534" t="b">
        <v>0</v>
      </c>
      <c r="AL3534" t="b">
        <v>0</v>
      </c>
      <c r="AM3534" t="s">
        <v>576</v>
      </c>
      <c r="AN3534" s="1">
        <v>38586</v>
      </c>
      <c r="AO3534" s="1">
        <v>38679</v>
      </c>
      <c r="AP3534" s="1">
        <v>38778</v>
      </c>
      <c r="AQ3534" s="1">
        <v>38829</v>
      </c>
    </row>
    <row r="3535" spans="1:43">
      <c r="A3535" t="s">
        <v>6410</v>
      </c>
      <c r="B3535">
        <v>220117000865</v>
      </c>
      <c r="C3535" t="s">
        <v>121</v>
      </c>
      <c r="D3535" t="s">
        <v>122</v>
      </c>
      <c r="E3535">
        <v>70116</v>
      </c>
      <c r="F3535" t="s">
        <v>75</v>
      </c>
      <c r="G3535" t="s">
        <v>123</v>
      </c>
      <c r="H3535" t="s">
        <v>124</v>
      </c>
      <c r="I3535" t="b">
        <v>0</v>
      </c>
      <c r="J3535" t="b">
        <v>0</v>
      </c>
      <c r="K3535" t="b">
        <v>0</v>
      </c>
      <c r="L3535" t="b">
        <v>0</v>
      </c>
      <c r="M3535" t="b">
        <v>0</v>
      </c>
      <c r="N3535" t="b">
        <v>0</v>
      </c>
      <c r="O3535" t="s">
        <v>57</v>
      </c>
      <c r="P3535" t="b">
        <v>0</v>
      </c>
      <c r="Q3535" t="b">
        <v>0</v>
      </c>
      <c r="R3535" t="s">
        <v>211</v>
      </c>
      <c r="S3535" t="s">
        <v>100</v>
      </c>
      <c r="V3535" t="s">
        <v>71</v>
      </c>
      <c r="W3535" t="s">
        <v>61</v>
      </c>
      <c r="X3535" t="s">
        <v>62</v>
      </c>
      <c r="Y3535" t="s">
        <v>88</v>
      </c>
      <c r="Z3535">
        <v>37.369999999999997</v>
      </c>
      <c r="AA3535">
        <v>14.95</v>
      </c>
      <c r="AB3535">
        <v>9.34</v>
      </c>
      <c r="AC3535">
        <v>17</v>
      </c>
      <c r="AD3535">
        <v>452</v>
      </c>
      <c r="AE3535">
        <v>551.22</v>
      </c>
      <c r="AF3535">
        <v>50</v>
      </c>
      <c r="AG3535" t="b">
        <v>0</v>
      </c>
      <c r="AH3535">
        <v>531.76</v>
      </c>
      <c r="AI3535">
        <f t="shared" si="55"/>
        <v>14557.443981460347</v>
      </c>
      <c r="AJ3535">
        <v>1</v>
      </c>
      <c r="AK3535" t="b">
        <v>0</v>
      </c>
      <c r="AL3535" t="b">
        <v>0</v>
      </c>
      <c r="AM3535" t="s">
        <v>576</v>
      </c>
      <c r="AN3535" s="1">
        <v>39663</v>
      </c>
      <c r="AO3535" s="1">
        <v>39664</v>
      </c>
      <c r="AP3535" s="1">
        <v>39812</v>
      </c>
      <c r="AQ3535" s="1">
        <v>39820</v>
      </c>
    </row>
    <row r="3536" spans="1:43">
      <c r="A3536" t="s">
        <v>6411</v>
      </c>
      <c r="B3536">
        <v>550960001829</v>
      </c>
      <c r="C3536" t="s">
        <v>507</v>
      </c>
      <c r="D3536" t="s">
        <v>276</v>
      </c>
      <c r="E3536">
        <v>53216</v>
      </c>
      <c r="F3536" t="s">
        <v>75</v>
      </c>
      <c r="G3536" t="s">
        <v>508</v>
      </c>
      <c r="H3536" t="s">
        <v>507</v>
      </c>
      <c r="I3536" t="b">
        <v>0</v>
      </c>
      <c r="J3536" t="b">
        <v>0</v>
      </c>
      <c r="K3536" t="b">
        <v>0</v>
      </c>
      <c r="L3536" t="b">
        <v>0</v>
      </c>
      <c r="M3536" t="b">
        <v>0</v>
      </c>
      <c r="N3536" t="b">
        <v>0</v>
      </c>
      <c r="O3536" t="s">
        <v>77</v>
      </c>
      <c r="P3536" t="b">
        <v>0</v>
      </c>
      <c r="Q3536" t="b">
        <v>0</v>
      </c>
      <c r="R3536" t="s">
        <v>211</v>
      </c>
      <c r="S3536" t="s">
        <v>100</v>
      </c>
      <c r="V3536" t="s">
        <v>71</v>
      </c>
      <c r="W3536" t="s">
        <v>114</v>
      </c>
      <c r="X3536" t="s">
        <v>62</v>
      </c>
      <c r="Y3536" t="s">
        <v>63</v>
      </c>
      <c r="Z3536">
        <v>0</v>
      </c>
      <c r="AA3536">
        <v>0</v>
      </c>
      <c r="AB3536">
        <v>6.17</v>
      </c>
      <c r="AC3536">
        <v>35</v>
      </c>
      <c r="AD3536">
        <v>452.32</v>
      </c>
      <c r="AE3536">
        <v>532.14</v>
      </c>
      <c r="AF3536">
        <v>30</v>
      </c>
      <c r="AG3536" t="b">
        <v>1</v>
      </c>
      <c r="AH3536">
        <v>532.14</v>
      </c>
      <c r="AI3536">
        <f t="shared" si="55"/>
        <v>14649.285598668348</v>
      </c>
      <c r="AJ3536">
        <v>13</v>
      </c>
      <c r="AK3536" t="b">
        <v>0</v>
      </c>
      <c r="AL3536" t="b">
        <v>0</v>
      </c>
      <c r="AM3536" t="s">
        <v>576</v>
      </c>
      <c r="AN3536" s="1">
        <v>40461</v>
      </c>
      <c r="AO3536" s="1">
        <v>40572</v>
      </c>
      <c r="AQ3536" s="1">
        <v>40611</v>
      </c>
    </row>
    <row r="3537" spans="1:43">
      <c r="A3537" t="s">
        <v>6412</v>
      </c>
      <c r="B3537">
        <v>510027000112</v>
      </c>
      <c r="C3537" t="s">
        <v>825</v>
      </c>
      <c r="D3537" t="s">
        <v>364</v>
      </c>
      <c r="E3537">
        <v>22201</v>
      </c>
      <c r="F3537" t="s">
        <v>75</v>
      </c>
      <c r="G3537" t="s">
        <v>6413</v>
      </c>
      <c r="H3537" t="s">
        <v>825</v>
      </c>
      <c r="I3537" t="b">
        <v>0</v>
      </c>
      <c r="J3537" t="b">
        <v>0</v>
      </c>
      <c r="K3537" t="b">
        <v>0</v>
      </c>
      <c r="L3537" t="b">
        <v>0</v>
      </c>
      <c r="M3537" t="b">
        <v>0</v>
      </c>
      <c r="N3537" t="b">
        <v>0</v>
      </c>
      <c r="O3537" t="s">
        <v>87</v>
      </c>
      <c r="P3537" t="b">
        <v>0</v>
      </c>
      <c r="Q3537" t="b">
        <v>0</v>
      </c>
      <c r="R3537" t="s">
        <v>119</v>
      </c>
      <c r="S3537" t="s">
        <v>59</v>
      </c>
      <c r="T3537" t="s">
        <v>104</v>
      </c>
      <c r="U3537" t="s">
        <v>95</v>
      </c>
      <c r="V3537" t="s">
        <v>60</v>
      </c>
      <c r="W3537" t="s">
        <v>114</v>
      </c>
      <c r="X3537" t="s">
        <v>107</v>
      </c>
      <c r="Y3537" t="s">
        <v>88</v>
      </c>
      <c r="Z3537">
        <v>36.32</v>
      </c>
      <c r="AA3537">
        <v>0</v>
      </c>
      <c r="AB3537">
        <v>9.08</v>
      </c>
      <c r="AC3537">
        <v>17</v>
      </c>
      <c r="AD3537">
        <v>426</v>
      </c>
      <c r="AE3537">
        <v>519.51</v>
      </c>
      <c r="AF3537">
        <v>50</v>
      </c>
      <c r="AG3537" t="b">
        <v>1</v>
      </c>
      <c r="AH3537">
        <v>532.51</v>
      </c>
      <c r="AI3537">
        <f t="shared" si="55"/>
        <v>14738.987831212982</v>
      </c>
      <c r="AJ3537">
        <v>16</v>
      </c>
      <c r="AK3537" t="b">
        <v>0</v>
      </c>
      <c r="AL3537" t="b">
        <v>0</v>
      </c>
      <c r="AM3537" t="s">
        <v>576</v>
      </c>
      <c r="AN3537" s="1">
        <v>39660</v>
      </c>
      <c r="AO3537" s="1">
        <v>39773</v>
      </c>
      <c r="AQ3537" s="1">
        <v>39816</v>
      </c>
    </row>
    <row r="3538" spans="1:43">
      <c r="A3538" t="s">
        <v>6414</v>
      </c>
      <c r="B3538">
        <v>180918001522</v>
      </c>
      <c r="C3538" t="s">
        <v>6415</v>
      </c>
      <c r="D3538" t="s">
        <v>368</v>
      </c>
      <c r="E3538">
        <v>46341</v>
      </c>
      <c r="F3538" t="s">
        <v>54</v>
      </c>
      <c r="G3538" t="s">
        <v>6416</v>
      </c>
      <c r="H3538" t="s">
        <v>3684</v>
      </c>
      <c r="I3538" t="b">
        <v>0</v>
      </c>
      <c r="J3538" t="b">
        <v>0</v>
      </c>
      <c r="K3538" t="b">
        <v>0</v>
      </c>
      <c r="L3538" t="b">
        <v>0</v>
      </c>
      <c r="M3538" t="b">
        <v>0</v>
      </c>
      <c r="N3538" t="b">
        <v>0</v>
      </c>
      <c r="O3538" t="s">
        <v>57</v>
      </c>
      <c r="P3538" t="b">
        <v>0</v>
      </c>
      <c r="Q3538" t="b">
        <v>0</v>
      </c>
      <c r="R3538" t="s">
        <v>58</v>
      </c>
      <c r="S3538" t="s">
        <v>59</v>
      </c>
      <c r="T3538" t="s">
        <v>101</v>
      </c>
      <c r="U3538" t="s">
        <v>95</v>
      </c>
      <c r="V3538" t="s">
        <v>60</v>
      </c>
      <c r="W3538" t="s">
        <v>80</v>
      </c>
      <c r="X3538" t="s">
        <v>107</v>
      </c>
      <c r="Y3538" t="s">
        <v>63</v>
      </c>
      <c r="Z3538">
        <v>12</v>
      </c>
      <c r="AA3538">
        <v>0</v>
      </c>
      <c r="AB3538">
        <v>6</v>
      </c>
      <c r="AC3538">
        <v>35</v>
      </c>
      <c r="AD3538">
        <v>452.97</v>
      </c>
      <c r="AE3538">
        <v>532.91</v>
      </c>
      <c r="AF3538">
        <v>65</v>
      </c>
      <c r="AG3538" t="b">
        <v>1</v>
      </c>
      <c r="AH3538">
        <v>532.91</v>
      </c>
      <c r="AI3538">
        <f t="shared" si="55"/>
        <v>14836.271217747717</v>
      </c>
      <c r="AJ3538">
        <v>1</v>
      </c>
      <c r="AK3538" t="b">
        <v>0</v>
      </c>
      <c r="AL3538" t="b">
        <v>1</v>
      </c>
      <c r="AM3538" t="s">
        <v>576</v>
      </c>
      <c r="AN3538" s="1">
        <v>40432</v>
      </c>
      <c r="AO3538" s="1">
        <v>40478</v>
      </c>
      <c r="AP3538" s="1">
        <v>40633</v>
      </c>
      <c r="AQ3538" s="1">
        <v>40580</v>
      </c>
    </row>
    <row r="3539" spans="1:43">
      <c r="A3539" t="s">
        <v>6417</v>
      </c>
      <c r="C3539" t="s">
        <v>483</v>
      </c>
      <c r="D3539" t="s">
        <v>74</v>
      </c>
      <c r="E3539">
        <v>11216</v>
      </c>
      <c r="F3539" t="s">
        <v>75</v>
      </c>
      <c r="G3539" t="s">
        <v>117</v>
      </c>
      <c r="H3539" t="s">
        <v>483</v>
      </c>
      <c r="I3539" t="b">
        <v>0</v>
      </c>
      <c r="J3539" t="b">
        <v>0</v>
      </c>
      <c r="K3539" t="b">
        <v>0</v>
      </c>
      <c r="L3539" t="b">
        <v>0</v>
      </c>
      <c r="M3539" t="b">
        <v>0</v>
      </c>
      <c r="N3539" t="b">
        <v>0</v>
      </c>
      <c r="O3539" t="s">
        <v>87</v>
      </c>
      <c r="P3539" t="b">
        <v>0</v>
      </c>
      <c r="Q3539" t="b">
        <v>1</v>
      </c>
      <c r="R3539" t="s">
        <v>101</v>
      </c>
      <c r="S3539" t="s">
        <v>95</v>
      </c>
      <c r="T3539" t="s">
        <v>267</v>
      </c>
      <c r="U3539" t="s">
        <v>95</v>
      </c>
      <c r="V3539" t="s">
        <v>71</v>
      </c>
      <c r="W3539" t="s">
        <v>80</v>
      </c>
      <c r="X3539" t="s">
        <v>62</v>
      </c>
      <c r="Y3539" t="s">
        <v>88</v>
      </c>
      <c r="Z3539">
        <v>12</v>
      </c>
      <c r="AA3539">
        <v>0</v>
      </c>
      <c r="AB3539">
        <v>6</v>
      </c>
      <c r="AC3539">
        <v>35</v>
      </c>
      <c r="AD3539">
        <v>452.98</v>
      </c>
      <c r="AE3539">
        <v>532.91999999999996</v>
      </c>
      <c r="AF3539">
        <v>70</v>
      </c>
      <c r="AG3539" t="b">
        <v>1</v>
      </c>
      <c r="AH3539">
        <v>532.91999999999996</v>
      </c>
      <c r="AI3539">
        <f t="shared" si="55"/>
        <v>14838.707402411083</v>
      </c>
      <c r="AJ3539">
        <v>1</v>
      </c>
      <c r="AK3539" t="b">
        <v>0</v>
      </c>
      <c r="AL3539" t="b">
        <v>0</v>
      </c>
      <c r="AM3539" t="s">
        <v>576</v>
      </c>
      <c r="AN3539" s="1">
        <v>40447</v>
      </c>
      <c r="AO3539" s="1">
        <v>40452</v>
      </c>
      <c r="AP3539" s="1">
        <v>40520</v>
      </c>
      <c r="AQ3539" s="1">
        <v>40586</v>
      </c>
    </row>
    <row r="3540" spans="1:43">
      <c r="A3540" t="s">
        <v>6418</v>
      </c>
      <c r="B3540">
        <v>291011000324</v>
      </c>
      <c r="C3540" t="s">
        <v>947</v>
      </c>
      <c r="D3540" t="s">
        <v>715</v>
      </c>
      <c r="E3540">
        <v>65632</v>
      </c>
      <c r="F3540" t="s">
        <v>68</v>
      </c>
      <c r="G3540" t="s">
        <v>4705</v>
      </c>
      <c r="H3540" t="s">
        <v>4706</v>
      </c>
      <c r="I3540" t="b">
        <v>0</v>
      </c>
      <c r="J3540" t="b">
        <v>0</v>
      </c>
      <c r="K3540" t="b">
        <v>0</v>
      </c>
      <c r="L3540" t="b">
        <v>0</v>
      </c>
      <c r="M3540" t="b">
        <v>0</v>
      </c>
      <c r="N3540" t="b">
        <v>0</v>
      </c>
      <c r="O3540" t="s">
        <v>87</v>
      </c>
      <c r="P3540" t="b">
        <v>0</v>
      </c>
      <c r="Q3540" t="b">
        <v>0</v>
      </c>
      <c r="R3540" t="s">
        <v>113</v>
      </c>
      <c r="S3540" t="s">
        <v>113</v>
      </c>
      <c r="T3540" t="s">
        <v>155</v>
      </c>
      <c r="U3540" t="s">
        <v>137</v>
      </c>
      <c r="V3540" t="s">
        <v>60</v>
      </c>
      <c r="W3540" t="s">
        <v>80</v>
      </c>
      <c r="X3540" t="s">
        <v>62</v>
      </c>
      <c r="Y3540" t="s">
        <v>88</v>
      </c>
      <c r="Z3540">
        <v>12</v>
      </c>
      <c r="AA3540">
        <v>0</v>
      </c>
      <c r="AB3540">
        <v>6</v>
      </c>
      <c r="AC3540">
        <v>35</v>
      </c>
      <c r="AD3540">
        <v>452.99</v>
      </c>
      <c r="AE3540">
        <v>532.92999999999995</v>
      </c>
      <c r="AF3540">
        <v>200</v>
      </c>
      <c r="AG3540" t="b">
        <v>1</v>
      </c>
      <c r="AH3540">
        <v>532.92999999999995</v>
      </c>
      <c r="AI3540">
        <f t="shared" si="55"/>
        <v>14841.143787074448</v>
      </c>
      <c r="AJ3540">
        <v>2</v>
      </c>
      <c r="AK3540" t="b">
        <v>1</v>
      </c>
      <c r="AL3540" t="b">
        <v>0</v>
      </c>
      <c r="AM3540" t="s">
        <v>576</v>
      </c>
      <c r="AN3540" s="1">
        <v>40523</v>
      </c>
      <c r="AO3540" s="1">
        <v>40529</v>
      </c>
      <c r="AP3540" s="1">
        <v>40553</v>
      </c>
      <c r="AQ3540" s="1">
        <v>40670</v>
      </c>
    </row>
    <row r="3541" spans="1:43">
      <c r="A3541" t="s">
        <v>6419</v>
      </c>
      <c r="B3541">
        <v>360008805685</v>
      </c>
      <c r="C3541" t="s">
        <v>73</v>
      </c>
      <c r="D3541" t="s">
        <v>74</v>
      </c>
      <c r="E3541">
        <v>10469</v>
      </c>
      <c r="F3541" t="s">
        <v>75</v>
      </c>
      <c r="G3541" t="s">
        <v>1688</v>
      </c>
      <c r="H3541" t="s">
        <v>73</v>
      </c>
      <c r="I3541" t="b">
        <v>0</v>
      </c>
      <c r="J3541" t="b">
        <v>0</v>
      </c>
      <c r="K3541" t="b">
        <v>0</v>
      </c>
      <c r="L3541" t="b">
        <v>0</v>
      </c>
      <c r="M3541" t="b">
        <v>0</v>
      </c>
      <c r="N3541" t="b">
        <v>0</v>
      </c>
      <c r="O3541" t="s">
        <v>87</v>
      </c>
      <c r="P3541" t="b">
        <v>0</v>
      </c>
      <c r="Q3541" t="b">
        <v>1</v>
      </c>
      <c r="R3541" t="s">
        <v>58</v>
      </c>
      <c r="S3541" t="s">
        <v>59</v>
      </c>
      <c r="T3541" t="s">
        <v>119</v>
      </c>
      <c r="U3541" t="s">
        <v>59</v>
      </c>
      <c r="V3541" t="s">
        <v>60</v>
      </c>
      <c r="W3541" t="s">
        <v>80</v>
      </c>
      <c r="X3541" t="s">
        <v>62</v>
      </c>
      <c r="Y3541" t="s">
        <v>88</v>
      </c>
      <c r="Z3541">
        <v>12</v>
      </c>
      <c r="AA3541">
        <v>0</v>
      </c>
      <c r="AB3541">
        <v>6</v>
      </c>
      <c r="AC3541">
        <v>35</v>
      </c>
      <c r="AD3541">
        <v>452.99</v>
      </c>
      <c r="AE3541">
        <v>532.92999999999995</v>
      </c>
      <c r="AF3541">
        <v>150</v>
      </c>
      <c r="AG3541" t="b">
        <v>1</v>
      </c>
      <c r="AH3541">
        <v>532.92999999999995</v>
      </c>
      <c r="AI3541">
        <f t="shared" si="55"/>
        <v>14841.143787074448</v>
      </c>
      <c r="AJ3541">
        <v>2</v>
      </c>
      <c r="AK3541" t="b">
        <v>1</v>
      </c>
      <c r="AL3541" t="b">
        <v>1</v>
      </c>
      <c r="AM3541" t="s">
        <v>576</v>
      </c>
      <c r="AN3541" s="1">
        <v>40518</v>
      </c>
      <c r="AO3541" s="1">
        <v>40543</v>
      </c>
      <c r="AQ3541" s="1">
        <v>40664</v>
      </c>
    </row>
    <row r="3542" spans="1:43">
      <c r="A3542" t="s">
        <v>6420</v>
      </c>
      <c r="B3542">
        <v>90432000867</v>
      </c>
      <c r="C3542" t="s">
        <v>3510</v>
      </c>
      <c r="D3542" t="s">
        <v>557</v>
      </c>
      <c r="E3542">
        <v>6902</v>
      </c>
      <c r="F3542" t="s">
        <v>75</v>
      </c>
      <c r="G3542" t="s">
        <v>3511</v>
      </c>
      <c r="H3542" t="s">
        <v>740</v>
      </c>
      <c r="I3542" t="b">
        <v>0</v>
      </c>
      <c r="J3542" t="b">
        <v>0</v>
      </c>
      <c r="K3542" t="b">
        <v>0</v>
      </c>
      <c r="L3542" t="b">
        <v>0</v>
      </c>
      <c r="M3542" t="b">
        <v>0</v>
      </c>
      <c r="N3542" t="b">
        <v>0</v>
      </c>
      <c r="O3542" t="s">
        <v>77</v>
      </c>
      <c r="P3542" t="b">
        <v>0</v>
      </c>
      <c r="Q3542" t="b">
        <v>0</v>
      </c>
      <c r="R3542" t="s">
        <v>58</v>
      </c>
      <c r="S3542" t="s">
        <v>59</v>
      </c>
      <c r="T3542" t="s">
        <v>119</v>
      </c>
      <c r="U3542" t="s">
        <v>59</v>
      </c>
      <c r="V3542" t="s">
        <v>60</v>
      </c>
      <c r="W3542" t="s">
        <v>114</v>
      </c>
      <c r="X3542" t="s">
        <v>62</v>
      </c>
      <c r="Y3542" t="s">
        <v>88</v>
      </c>
      <c r="Z3542">
        <v>38.4</v>
      </c>
      <c r="AA3542">
        <v>0</v>
      </c>
      <c r="AB3542">
        <v>5.76</v>
      </c>
      <c r="AC3542">
        <v>9</v>
      </c>
      <c r="AD3542">
        <v>437</v>
      </c>
      <c r="AE3542">
        <v>532.92999999999995</v>
      </c>
      <c r="AF3542">
        <v>90</v>
      </c>
      <c r="AG3542" t="b">
        <v>1</v>
      </c>
      <c r="AH3542">
        <v>532.92999999999995</v>
      </c>
      <c r="AI3542">
        <f t="shared" si="55"/>
        <v>14841.143787074448</v>
      </c>
      <c r="AJ3542">
        <v>3</v>
      </c>
      <c r="AK3542" t="b">
        <v>1</v>
      </c>
      <c r="AL3542" t="b">
        <v>0</v>
      </c>
      <c r="AM3542" t="s">
        <v>576</v>
      </c>
      <c r="AN3542" s="1">
        <v>39995</v>
      </c>
      <c r="AO3542" s="1">
        <v>40072</v>
      </c>
      <c r="AP3542" s="1">
        <v>40163</v>
      </c>
      <c r="AQ3542" s="1">
        <v>40149</v>
      </c>
    </row>
    <row r="3543" spans="1:43">
      <c r="A3543" t="s">
        <v>6421</v>
      </c>
      <c r="B3543">
        <v>370444002316</v>
      </c>
      <c r="C3543" t="s">
        <v>6422</v>
      </c>
      <c r="D3543" t="s">
        <v>67</v>
      </c>
      <c r="E3543">
        <v>28713</v>
      </c>
      <c r="F3543" t="s">
        <v>68</v>
      </c>
      <c r="G3543" t="s">
        <v>6423</v>
      </c>
      <c r="H3543" t="s">
        <v>6424</v>
      </c>
      <c r="I3543" t="b">
        <v>0</v>
      </c>
      <c r="J3543" t="b">
        <v>0</v>
      </c>
      <c r="K3543" t="b">
        <v>0</v>
      </c>
      <c r="L3543" t="b">
        <v>0</v>
      </c>
      <c r="M3543" t="b">
        <v>0</v>
      </c>
      <c r="N3543" t="b">
        <v>0</v>
      </c>
      <c r="O3543" t="s">
        <v>57</v>
      </c>
      <c r="P3543" t="b">
        <v>0</v>
      </c>
      <c r="Q3543" t="b">
        <v>0</v>
      </c>
      <c r="R3543" t="s">
        <v>101</v>
      </c>
      <c r="S3543" t="s">
        <v>95</v>
      </c>
      <c r="T3543" t="s">
        <v>101</v>
      </c>
      <c r="U3543" t="s">
        <v>95</v>
      </c>
      <c r="V3543" t="s">
        <v>71</v>
      </c>
      <c r="W3543" t="s">
        <v>61</v>
      </c>
      <c r="X3543" t="s">
        <v>62</v>
      </c>
      <c r="Y3543" t="s">
        <v>81</v>
      </c>
      <c r="Z3543">
        <v>37.33</v>
      </c>
      <c r="AA3543">
        <v>15.87</v>
      </c>
      <c r="AB3543">
        <v>9.33</v>
      </c>
      <c r="AC3543">
        <v>17</v>
      </c>
      <c r="AD3543">
        <v>453</v>
      </c>
      <c r="AE3543">
        <v>552.44000000000005</v>
      </c>
      <c r="AF3543">
        <v>38</v>
      </c>
      <c r="AG3543" t="b">
        <v>1</v>
      </c>
      <c r="AH3543">
        <v>532.94000000000005</v>
      </c>
      <c r="AI3543">
        <f t="shared" si="55"/>
        <v>14843.580371737842</v>
      </c>
      <c r="AJ3543">
        <v>5</v>
      </c>
      <c r="AK3543" t="b">
        <v>0</v>
      </c>
      <c r="AL3543" t="b">
        <v>0</v>
      </c>
      <c r="AM3543" t="s">
        <v>576</v>
      </c>
      <c r="AN3543" s="1">
        <v>39391</v>
      </c>
      <c r="AO3543" s="1">
        <v>39438</v>
      </c>
      <c r="AP3543" s="1">
        <v>39512</v>
      </c>
      <c r="AQ3543" s="1">
        <v>39631</v>
      </c>
    </row>
    <row r="3544" spans="1:43">
      <c r="A3544" t="s">
        <v>6425</v>
      </c>
      <c r="B3544">
        <v>192211001322</v>
      </c>
      <c r="C3544" t="s">
        <v>6426</v>
      </c>
      <c r="D3544" t="s">
        <v>730</v>
      </c>
      <c r="E3544">
        <v>52501</v>
      </c>
      <c r="F3544" t="s">
        <v>68</v>
      </c>
      <c r="G3544" t="s">
        <v>6427</v>
      </c>
      <c r="H3544" t="s">
        <v>6428</v>
      </c>
      <c r="I3544" t="b">
        <v>0</v>
      </c>
      <c r="J3544" t="b">
        <v>0</v>
      </c>
      <c r="K3544" t="b">
        <v>0</v>
      </c>
      <c r="L3544" t="b">
        <v>0</v>
      </c>
      <c r="M3544" t="b">
        <v>0</v>
      </c>
      <c r="N3544" t="b">
        <v>0</v>
      </c>
      <c r="O3544" t="s">
        <v>77</v>
      </c>
      <c r="P3544" t="b">
        <v>0</v>
      </c>
      <c r="Q3544" t="b">
        <v>0</v>
      </c>
      <c r="R3544" t="s">
        <v>119</v>
      </c>
      <c r="S3544" t="s">
        <v>59</v>
      </c>
      <c r="T3544" t="s">
        <v>78</v>
      </c>
      <c r="U3544" t="s">
        <v>79</v>
      </c>
      <c r="V3544" t="s">
        <v>71</v>
      </c>
      <c r="W3544" t="s">
        <v>114</v>
      </c>
      <c r="X3544" t="s">
        <v>62</v>
      </c>
      <c r="Y3544" t="s">
        <v>88</v>
      </c>
      <c r="Z3544">
        <v>37.08</v>
      </c>
      <c r="AA3544">
        <v>18.54</v>
      </c>
      <c r="AB3544">
        <v>9.27</v>
      </c>
      <c r="AC3544">
        <v>17</v>
      </c>
      <c r="AD3544">
        <v>453</v>
      </c>
      <c r="AE3544">
        <v>552.44000000000005</v>
      </c>
      <c r="AF3544">
        <v>90</v>
      </c>
      <c r="AG3544" t="b">
        <v>1</v>
      </c>
      <c r="AH3544">
        <v>532.95000000000005</v>
      </c>
      <c r="AI3544">
        <f t="shared" si="55"/>
        <v>14846.017156401209</v>
      </c>
      <c r="AJ3544">
        <v>2</v>
      </c>
      <c r="AK3544" t="b">
        <v>1</v>
      </c>
      <c r="AL3544" t="b">
        <v>0</v>
      </c>
      <c r="AM3544" t="s">
        <v>576</v>
      </c>
      <c r="AN3544" s="1">
        <v>39925</v>
      </c>
      <c r="AO3544" s="1">
        <v>39936</v>
      </c>
      <c r="AP3544" s="1">
        <v>40141</v>
      </c>
      <c r="AQ3544" s="1">
        <v>40080</v>
      </c>
    </row>
    <row r="3545" spans="1:43">
      <c r="A3545" t="s">
        <v>6429</v>
      </c>
      <c r="B3545">
        <v>63398005337</v>
      </c>
      <c r="C3545" t="s">
        <v>5160</v>
      </c>
      <c r="D3545" t="s">
        <v>128</v>
      </c>
      <c r="E3545">
        <v>93901</v>
      </c>
      <c r="F3545" t="s">
        <v>75</v>
      </c>
      <c r="G3545" t="s">
        <v>6430</v>
      </c>
      <c r="H3545" t="s">
        <v>5162</v>
      </c>
      <c r="I3545" t="b">
        <v>0</v>
      </c>
      <c r="J3545" t="b">
        <v>0</v>
      </c>
      <c r="K3545" t="b">
        <v>1</v>
      </c>
      <c r="L3545" t="b">
        <v>0</v>
      </c>
      <c r="M3545" t="b">
        <v>0</v>
      </c>
      <c r="N3545" t="b">
        <v>0</v>
      </c>
      <c r="O3545" t="s">
        <v>77</v>
      </c>
      <c r="P3545" t="b">
        <v>0</v>
      </c>
      <c r="Q3545" t="b">
        <v>0</v>
      </c>
      <c r="R3545" t="s">
        <v>119</v>
      </c>
      <c r="S3545" t="s">
        <v>59</v>
      </c>
      <c r="T3545" t="s">
        <v>78</v>
      </c>
      <c r="U3545" t="s">
        <v>79</v>
      </c>
      <c r="V3545" t="s">
        <v>60</v>
      </c>
      <c r="W3545" t="s">
        <v>114</v>
      </c>
      <c r="X3545" t="s">
        <v>62</v>
      </c>
      <c r="Y3545" t="s">
        <v>151</v>
      </c>
      <c r="Z3545">
        <v>36.049999999999997</v>
      </c>
      <c r="AA3545">
        <v>26.14</v>
      </c>
      <c r="AB3545">
        <v>5.41</v>
      </c>
      <c r="AC3545">
        <v>9</v>
      </c>
      <c r="AD3545">
        <v>437.06</v>
      </c>
      <c r="AE3545">
        <v>533</v>
      </c>
      <c r="AF3545">
        <v>200</v>
      </c>
      <c r="AG3545" t="b">
        <v>1</v>
      </c>
      <c r="AH3545">
        <v>533</v>
      </c>
      <c r="AI3545">
        <f t="shared" si="55"/>
        <v>14858.20407971804</v>
      </c>
      <c r="AJ3545">
        <v>5</v>
      </c>
      <c r="AK3545" t="b">
        <v>0</v>
      </c>
      <c r="AL3545" t="b">
        <v>0</v>
      </c>
      <c r="AM3545" t="s">
        <v>576</v>
      </c>
      <c r="AN3545" s="1">
        <v>40026</v>
      </c>
      <c r="AO3545" s="1">
        <v>40077</v>
      </c>
      <c r="AP3545" s="1">
        <v>40161</v>
      </c>
      <c r="AQ3545" s="1">
        <v>40182</v>
      </c>
    </row>
    <row r="3546" spans="1:43">
      <c r="A3546" t="s">
        <v>6431</v>
      </c>
      <c r="B3546">
        <v>360009705560</v>
      </c>
      <c r="C3546" t="s">
        <v>330</v>
      </c>
      <c r="D3546" t="s">
        <v>74</v>
      </c>
      <c r="E3546">
        <v>10004</v>
      </c>
      <c r="F3546" t="s">
        <v>75</v>
      </c>
      <c r="G3546" t="s">
        <v>1</v>
      </c>
      <c r="H3546" t="s">
        <v>332</v>
      </c>
      <c r="I3546" t="b">
        <v>0</v>
      </c>
      <c r="J3546" t="b">
        <v>0</v>
      </c>
      <c r="K3546" t="b">
        <v>0</v>
      </c>
      <c r="L3546" t="b">
        <v>0</v>
      </c>
      <c r="M3546" t="b">
        <v>0</v>
      </c>
      <c r="N3546" t="b">
        <v>0</v>
      </c>
      <c r="O3546" t="s">
        <v>77</v>
      </c>
      <c r="P3546" t="b">
        <v>0</v>
      </c>
      <c r="Q3546" t="b">
        <v>0</v>
      </c>
      <c r="R3546" t="s">
        <v>521</v>
      </c>
      <c r="S3546" t="s">
        <v>137</v>
      </c>
      <c r="T3546" t="s">
        <v>94</v>
      </c>
      <c r="U3546" t="s">
        <v>95</v>
      </c>
      <c r="W3546" t="s">
        <v>61</v>
      </c>
      <c r="X3546" t="s">
        <v>62</v>
      </c>
      <c r="Y3546" t="s">
        <v>88</v>
      </c>
      <c r="AD3546">
        <v>517.63</v>
      </c>
      <c r="AE3546">
        <v>631.26</v>
      </c>
      <c r="AF3546">
        <v>0</v>
      </c>
      <c r="AG3546" t="b">
        <v>0</v>
      </c>
      <c r="AH3546">
        <v>533</v>
      </c>
      <c r="AI3546">
        <f t="shared" si="55"/>
        <v>14858.20407971804</v>
      </c>
      <c r="AJ3546">
        <v>4</v>
      </c>
      <c r="AK3546" t="b">
        <v>0</v>
      </c>
      <c r="AL3546" t="b">
        <v>0</v>
      </c>
      <c r="AM3546" t="s">
        <v>576</v>
      </c>
      <c r="AN3546" s="1">
        <v>38010</v>
      </c>
      <c r="AO3546" s="1">
        <v>38071</v>
      </c>
      <c r="AP3546" s="1">
        <v>38217</v>
      </c>
      <c r="AQ3546" s="1">
        <v>38254</v>
      </c>
    </row>
    <row r="3547" spans="1:43">
      <c r="A3547" t="s">
        <v>6432</v>
      </c>
      <c r="B3547">
        <v>172688002872</v>
      </c>
      <c r="C3547" t="s">
        <v>2877</v>
      </c>
      <c r="D3547" t="s">
        <v>182</v>
      </c>
      <c r="E3547">
        <v>60402</v>
      </c>
      <c r="F3547" t="s">
        <v>54</v>
      </c>
      <c r="G3547" t="s">
        <v>6433</v>
      </c>
      <c r="H3547" t="s">
        <v>184</v>
      </c>
      <c r="I3547" t="b">
        <v>0</v>
      </c>
      <c r="J3547" t="b">
        <v>0</v>
      </c>
      <c r="K3547" t="b">
        <v>0</v>
      </c>
      <c r="L3547" t="b">
        <v>0</v>
      </c>
      <c r="M3547" t="b">
        <v>0</v>
      </c>
      <c r="N3547" t="b">
        <v>0</v>
      </c>
      <c r="O3547" t="s">
        <v>77</v>
      </c>
      <c r="P3547" t="b">
        <v>0</v>
      </c>
      <c r="Q3547" t="b">
        <v>0</v>
      </c>
      <c r="R3547" t="s">
        <v>131</v>
      </c>
      <c r="S3547" t="s">
        <v>79</v>
      </c>
      <c r="T3547" t="s">
        <v>119</v>
      </c>
      <c r="U3547" t="s">
        <v>59</v>
      </c>
      <c r="V3547" t="s">
        <v>71</v>
      </c>
      <c r="W3547" t="s">
        <v>114</v>
      </c>
      <c r="X3547" t="s">
        <v>62</v>
      </c>
      <c r="Y3547" t="s">
        <v>88</v>
      </c>
      <c r="Z3547">
        <v>38.4</v>
      </c>
      <c r="AA3547">
        <v>0</v>
      </c>
      <c r="AB3547">
        <v>5.76</v>
      </c>
      <c r="AC3547">
        <v>9</v>
      </c>
      <c r="AD3547">
        <v>437.16</v>
      </c>
      <c r="AE3547">
        <v>533.12</v>
      </c>
      <c r="AF3547">
        <v>350</v>
      </c>
      <c r="AG3547" t="b">
        <v>1</v>
      </c>
      <c r="AH3547">
        <v>533.12</v>
      </c>
      <c r="AI3547">
        <f t="shared" si="55"/>
        <v>14887.473095678462</v>
      </c>
      <c r="AJ3547">
        <v>10</v>
      </c>
      <c r="AK3547" t="b">
        <v>1</v>
      </c>
      <c r="AL3547" t="b">
        <v>0</v>
      </c>
      <c r="AM3547" t="s">
        <v>576</v>
      </c>
      <c r="AN3547" s="1">
        <v>40097</v>
      </c>
      <c r="AO3547" s="1">
        <v>40167</v>
      </c>
      <c r="AP3547" s="1">
        <v>40200</v>
      </c>
      <c r="AQ3547" s="1">
        <v>40252</v>
      </c>
    </row>
    <row r="3548" spans="1:43">
      <c r="A3548" t="s">
        <v>6434</v>
      </c>
      <c r="B3548">
        <v>360008505660</v>
      </c>
      <c r="C3548" t="s">
        <v>73</v>
      </c>
      <c r="D3548" t="s">
        <v>74</v>
      </c>
      <c r="E3548">
        <v>10473</v>
      </c>
      <c r="F3548" t="s">
        <v>75</v>
      </c>
      <c r="G3548" t="s">
        <v>331</v>
      </c>
      <c r="H3548" t="s">
        <v>73</v>
      </c>
      <c r="I3548" t="b">
        <v>0</v>
      </c>
      <c r="J3548" t="b">
        <v>0</v>
      </c>
      <c r="K3548" t="b">
        <v>0</v>
      </c>
      <c r="L3548" t="b">
        <v>0</v>
      </c>
      <c r="M3548" t="b">
        <v>0</v>
      </c>
      <c r="N3548" t="b">
        <v>0</v>
      </c>
      <c r="O3548" t="s">
        <v>87</v>
      </c>
      <c r="P3548" t="b">
        <v>0</v>
      </c>
      <c r="Q3548" t="b">
        <v>0</v>
      </c>
      <c r="R3548" t="s">
        <v>267</v>
      </c>
      <c r="S3548" t="s">
        <v>95</v>
      </c>
      <c r="T3548" t="s">
        <v>94</v>
      </c>
      <c r="U3548" t="s">
        <v>95</v>
      </c>
      <c r="V3548" t="s">
        <v>71</v>
      </c>
      <c r="W3548" t="s">
        <v>80</v>
      </c>
      <c r="X3548" t="s">
        <v>62</v>
      </c>
      <c r="Y3548" t="s">
        <v>88</v>
      </c>
      <c r="Z3548">
        <v>37.520000000000003</v>
      </c>
      <c r="AA3548">
        <v>0</v>
      </c>
      <c r="AB3548">
        <v>5.63</v>
      </c>
      <c r="AC3548">
        <v>35</v>
      </c>
      <c r="AD3548">
        <v>453.4</v>
      </c>
      <c r="AE3548">
        <v>533.41</v>
      </c>
      <c r="AF3548">
        <v>240</v>
      </c>
      <c r="AG3548" t="b">
        <v>1</v>
      </c>
      <c r="AH3548">
        <v>533.41</v>
      </c>
      <c r="AI3548">
        <f t="shared" si="55"/>
        <v>14958.32545091614</v>
      </c>
      <c r="AJ3548">
        <v>31</v>
      </c>
      <c r="AK3548" t="b">
        <v>0</v>
      </c>
      <c r="AL3548" t="b">
        <v>0</v>
      </c>
      <c r="AM3548" t="s">
        <v>576</v>
      </c>
      <c r="AN3548" s="1">
        <v>40610</v>
      </c>
      <c r="AO3548" s="1">
        <v>40631</v>
      </c>
      <c r="AQ3548" s="1">
        <v>40762</v>
      </c>
    </row>
    <row r="3549" spans="1:43">
      <c r="A3549" t="s">
        <v>6435</v>
      </c>
      <c r="B3549">
        <v>360007705769</v>
      </c>
      <c r="C3549" t="s">
        <v>330</v>
      </c>
      <c r="D3549" t="s">
        <v>74</v>
      </c>
      <c r="E3549">
        <v>10019</v>
      </c>
      <c r="F3549" t="s">
        <v>75</v>
      </c>
      <c r="G3549" t="s">
        <v>117</v>
      </c>
      <c r="H3549" t="s">
        <v>332</v>
      </c>
      <c r="I3549" t="b">
        <v>0</v>
      </c>
      <c r="J3549" t="b">
        <v>0</v>
      </c>
      <c r="K3549" t="b">
        <v>0</v>
      </c>
      <c r="L3549" t="b">
        <v>0</v>
      </c>
      <c r="M3549" t="b">
        <v>0</v>
      </c>
      <c r="N3549" t="b">
        <v>0</v>
      </c>
      <c r="O3549" t="s">
        <v>87</v>
      </c>
      <c r="P3549" t="b">
        <v>0</v>
      </c>
      <c r="Q3549" t="b">
        <v>0</v>
      </c>
      <c r="R3549" t="s">
        <v>125</v>
      </c>
      <c r="S3549" t="s">
        <v>59</v>
      </c>
      <c r="V3549" t="s">
        <v>71</v>
      </c>
      <c r="W3549" t="s">
        <v>80</v>
      </c>
      <c r="X3549" t="s">
        <v>62</v>
      </c>
      <c r="Y3549" t="s">
        <v>88</v>
      </c>
      <c r="Z3549">
        <v>12</v>
      </c>
      <c r="AA3549">
        <v>0</v>
      </c>
      <c r="AB3549">
        <v>6.16</v>
      </c>
      <c r="AC3549">
        <v>9</v>
      </c>
      <c r="AD3549">
        <v>437.71</v>
      </c>
      <c r="AE3549">
        <v>533.79</v>
      </c>
      <c r="AF3549">
        <v>80</v>
      </c>
      <c r="AG3549" t="b">
        <v>1</v>
      </c>
      <c r="AH3549">
        <v>533.79</v>
      </c>
      <c r="AI3549">
        <f t="shared" si="55"/>
        <v>15051.42106812414</v>
      </c>
      <c r="AJ3549">
        <v>2</v>
      </c>
      <c r="AK3549" t="b">
        <v>0</v>
      </c>
      <c r="AL3549" t="b">
        <v>1</v>
      </c>
      <c r="AM3549" t="s">
        <v>576</v>
      </c>
      <c r="AN3549" s="1">
        <v>40283</v>
      </c>
      <c r="AO3549" s="1">
        <v>40429</v>
      </c>
      <c r="AP3549" s="1">
        <v>40549</v>
      </c>
      <c r="AQ3549" s="1">
        <v>40433</v>
      </c>
    </row>
    <row r="3550" spans="1:43">
      <c r="A3550" t="s">
        <v>6436</v>
      </c>
      <c r="C3550" t="s">
        <v>330</v>
      </c>
      <c r="D3550" t="s">
        <v>74</v>
      </c>
      <c r="E3550">
        <v>10023</v>
      </c>
      <c r="F3550" t="s">
        <v>75</v>
      </c>
      <c r="G3550" t="s">
        <v>117</v>
      </c>
      <c r="H3550" t="s">
        <v>332</v>
      </c>
      <c r="I3550" t="b">
        <v>0</v>
      </c>
      <c r="J3550" t="b">
        <v>0</v>
      </c>
      <c r="K3550" t="b">
        <v>0</v>
      </c>
      <c r="L3550" t="b">
        <v>0</v>
      </c>
      <c r="M3550" t="b">
        <v>0</v>
      </c>
      <c r="N3550" t="b">
        <v>0</v>
      </c>
      <c r="O3550" t="s">
        <v>77</v>
      </c>
      <c r="P3550" t="b">
        <v>0</v>
      </c>
      <c r="Q3550" t="b">
        <v>0</v>
      </c>
      <c r="R3550" t="s">
        <v>58</v>
      </c>
      <c r="S3550" t="s">
        <v>59</v>
      </c>
      <c r="T3550" t="s">
        <v>119</v>
      </c>
      <c r="U3550" t="s">
        <v>59</v>
      </c>
      <c r="V3550" t="s">
        <v>60</v>
      </c>
      <c r="W3550" t="s">
        <v>80</v>
      </c>
      <c r="X3550" t="s">
        <v>107</v>
      </c>
      <c r="Y3550" t="s">
        <v>88</v>
      </c>
      <c r="Z3550">
        <v>38.85</v>
      </c>
      <c r="AA3550">
        <v>0</v>
      </c>
      <c r="AB3550">
        <v>9.7100000000000009</v>
      </c>
      <c r="AC3550">
        <v>17</v>
      </c>
      <c r="AD3550">
        <v>454</v>
      </c>
      <c r="AE3550">
        <v>553.66</v>
      </c>
      <c r="AF3550">
        <v>300</v>
      </c>
      <c r="AG3550" t="b">
        <v>0</v>
      </c>
      <c r="AH3550">
        <v>534.11</v>
      </c>
      <c r="AI3550">
        <f t="shared" si="55"/>
        <v>15130.041377351945</v>
      </c>
      <c r="AJ3550">
        <v>3</v>
      </c>
      <c r="AK3550" t="b">
        <v>1</v>
      </c>
      <c r="AL3550" t="b">
        <v>0</v>
      </c>
      <c r="AM3550" t="s">
        <v>576</v>
      </c>
      <c r="AN3550" s="1">
        <v>39887</v>
      </c>
      <c r="AO3550" s="1">
        <v>39906</v>
      </c>
      <c r="AP3550" s="1">
        <v>40133</v>
      </c>
      <c r="AQ3550" s="1">
        <v>40042</v>
      </c>
    </row>
    <row r="3551" spans="1:43">
      <c r="A3551" t="s">
        <v>6437</v>
      </c>
      <c r="B3551">
        <v>130174000689</v>
      </c>
      <c r="C3551" t="s">
        <v>6438</v>
      </c>
      <c r="D3551" t="s">
        <v>280</v>
      </c>
      <c r="E3551">
        <v>30032</v>
      </c>
      <c r="F3551" t="s">
        <v>54</v>
      </c>
      <c r="G3551" t="s">
        <v>2199</v>
      </c>
      <c r="H3551" t="s">
        <v>2200</v>
      </c>
      <c r="I3551" t="b">
        <v>0</v>
      </c>
      <c r="J3551" t="b">
        <v>0</v>
      </c>
      <c r="K3551" t="b">
        <v>0</v>
      </c>
      <c r="L3551" t="b">
        <v>0</v>
      </c>
      <c r="M3551" t="b">
        <v>0</v>
      </c>
      <c r="N3551" t="b">
        <v>0</v>
      </c>
      <c r="O3551" t="s">
        <v>57</v>
      </c>
      <c r="P3551" t="b">
        <v>0</v>
      </c>
      <c r="Q3551" t="b">
        <v>0</v>
      </c>
      <c r="R3551" t="s">
        <v>136</v>
      </c>
      <c r="S3551" t="s">
        <v>137</v>
      </c>
      <c r="T3551" t="s">
        <v>119</v>
      </c>
      <c r="U3551" t="s">
        <v>59</v>
      </c>
      <c r="V3551" t="s">
        <v>71</v>
      </c>
      <c r="W3551" t="s">
        <v>61</v>
      </c>
      <c r="X3551" t="s">
        <v>62</v>
      </c>
      <c r="Y3551" t="s">
        <v>63</v>
      </c>
      <c r="Z3551">
        <v>37.49</v>
      </c>
      <c r="AA3551">
        <v>15</v>
      </c>
      <c r="AB3551">
        <v>9.3699999999999992</v>
      </c>
      <c r="AC3551">
        <v>17</v>
      </c>
      <c r="AD3551">
        <v>454</v>
      </c>
      <c r="AE3551">
        <v>553.66</v>
      </c>
      <c r="AF3551">
        <v>21</v>
      </c>
      <c r="AG3551" t="b">
        <v>1</v>
      </c>
      <c r="AH3551">
        <v>534.12</v>
      </c>
      <c r="AI3551">
        <f t="shared" si="55"/>
        <v>15132.50156201531</v>
      </c>
      <c r="AJ3551">
        <v>6</v>
      </c>
      <c r="AK3551" t="b">
        <v>0</v>
      </c>
      <c r="AL3551" t="b">
        <v>0</v>
      </c>
      <c r="AM3551" t="s">
        <v>576</v>
      </c>
      <c r="AN3551" s="1">
        <v>39393</v>
      </c>
      <c r="AO3551" s="1">
        <v>39423</v>
      </c>
      <c r="AP3551" s="1">
        <v>39490</v>
      </c>
      <c r="AQ3551" s="1">
        <v>39622</v>
      </c>
    </row>
    <row r="3552" spans="1:43">
      <c r="A3552" t="s">
        <v>6439</v>
      </c>
      <c r="B3552">
        <v>170993001136</v>
      </c>
      <c r="C3552" t="s">
        <v>181</v>
      </c>
      <c r="D3552" t="s">
        <v>182</v>
      </c>
      <c r="E3552">
        <v>60608</v>
      </c>
      <c r="F3552" t="s">
        <v>75</v>
      </c>
      <c r="G3552" t="s">
        <v>2037</v>
      </c>
      <c r="H3552" t="s">
        <v>184</v>
      </c>
      <c r="I3552" t="b">
        <v>0</v>
      </c>
      <c r="J3552" t="b">
        <v>0</v>
      </c>
      <c r="K3552" t="b">
        <v>0</v>
      </c>
      <c r="L3552" t="b">
        <v>0</v>
      </c>
      <c r="M3552" t="b">
        <v>0</v>
      </c>
      <c r="N3552" t="b">
        <v>0</v>
      </c>
      <c r="O3552" t="s">
        <v>77</v>
      </c>
      <c r="P3552" t="b">
        <v>0</v>
      </c>
      <c r="Q3552" t="b">
        <v>0</v>
      </c>
      <c r="R3552" t="s">
        <v>119</v>
      </c>
      <c r="S3552" t="s">
        <v>59</v>
      </c>
      <c r="V3552" t="s">
        <v>60</v>
      </c>
      <c r="W3552" t="s">
        <v>114</v>
      </c>
      <c r="X3552" t="s">
        <v>62</v>
      </c>
      <c r="Y3552" t="s">
        <v>81</v>
      </c>
      <c r="Z3552">
        <v>38.479999999999997</v>
      </c>
      <c r="AA3552">
        <v>0</v>
      </c>
      <c r="AB3552">
        <v>5.77</v>
      </c>
      <c r="AC3552">
        <v>9</v>
      </c>
      <c r="AD3552">
        <v>438.04</v>
      </c>
      <c r="AE3552">
        <v>534.20000000000005</v>
      </c>
      <c r="AF3552">
        <v>30</v>
      </c>
      <c r="AG3552" t="b">
        <v>1</v>
      </c>
      <c r="AH3552">
        <v>534.20000000000005</v>
      </c>
      <c r="AI3552">
        <f t="shared" si="55"/>
        <v>15152.190239322268</v>
      </c>
      <c r="AJ3552">
        <v>2</v>
      </c>
      <c r="AK3552" t="b">
        <v>1</v>
      </c>
      <c r="AL3552" t="b">
        <v>0</v>
      </c>
      <c r="AM3552" t="s">
        <v>576</v>
      </c>
      <c r="AN3552" s="1">
        <v>40043</v>
      </c>
      <c r="AO3552" s="1">
        <v>40201</v>
      </c>
      <c r="AP3552" s="1">
        <v>40267</v>
      </c>
      <c r="AQ3552" s="1">
        <v>40202</v>
      </c>
    </row>
    <row r="3553" spans="1:43">
      <c r="A3553" t="s">
        <v>6440</v>
      </c>
      <c r="B3553">
        <v>481623001345</v>
      </c>
      <c r="C3553" t="s">
        <v>320</v>
      </c>
      <c r="D3553" t="s">
        <v>248</v>
      </c>
      <c r="E3553">
        <v>75227</v>
      </c>
      <c r="F3553" t="s">
        <v>75</v>
      </c>
      <c r="G3553" t="s">
        <v>453</v>
      </c>
      <c r="H3553" t="s">
        <v>320</v>
      </c>
      <c r="I3553" t="b">
        <v>0</v>
      </c>
      <c r="J3553" t="b">
        <v>0</v>
      </c>
      <c r="K3553" t="b">
        <v>0</v>
      </c>
      <c r="L3553" t="b">
        <v>0</v>
      </c>
      <c r="M3553" t="b">
        <v>0</v>
      </c>
      <c r="N3553" t="b">
        <v>0</v>
      </c>
      <c r="O3553" t="s">
        <v>77</v>
      </c>
      <c r="P3553" t="b">
        <v>0</v>
      </c>
      <c r="Q3553" t="b">
        <v>0</v>
      </c>
      <c r="R3553" t="s">
        <v>58</v>
      </c>
      <c r="S3553" t="s">
        <v>59</v>
      </c>
      <c r="T3553" t="s">
        <v>390</v>
      </c>
      <c r="U3553" t="s">
        <v>100</v>
      </c>
      <c r="V3553" t="s">
        <v>60</v>
      </c>
      <c r="W3553" t="s">
        <v>114</v>
      </c>
      <c r="X3553" t="s">
        <v>62</v>
      </c>
      <c r="Y3553" t="s">
        <v>63</v>
      </c>
      <c r="Z3553">
        <v>38.479999999999997</v>
      </c>
      <c r="AA3553">
        <v>0</v>
      </c>
      <c r="AB3553">
        <v>5.77</v>
      </c>
      <c r="AC3553">
        <v>9</v>
      </c>
      <c r="AD3553">
        <v>438.06</v>
      </c>
      <c r="AE3553">
        <v>534.22</v>
      </c>
      <c r="AF3553">
        <v>22</v>
      </c>
      <c r="AG3553" t="b">
        <v>1</v>
      </c>
      <c r="AH3553">
        <v>534.22</v>
      </c>
      <c r="AI3553">
        <f t="shared" si="55"/>
        <v>15157.114408649</v>
      </c>
      <c r="AJ3553">
        <v>2</v>
      </c>
      <c r="AK3553" t="b">
        <v>0</v>
      </c>
      <c r="AL3553" t="b">
        <v>0</v>
      </c>
      <c r="AM3553" t="s">
        <v>576</v>
      </c>
      <c r="AN3553" s="1">
        <v>40041</v>
      </c>
      <c r="AO3553" s="1">
        <v>40060</v>
      </c>
      <c r="AP3553" s="1">
        <v>40126</v>
      </c>
      <c r="AQ3553" s="1">
        <v>40198</v>
      </c>
    </row>
    <row r="3554" spans="1:43">
      <c r="A3554" t="s">
        <v>6441</v>
      </c>
      <c r="B3554">
        <v>403024001613</v>
      </c>
      <c r="C3554" t="s">
        <v>97</v>
      </c>
      <c r="D3554" t="s">
        <v>53</v>
      </c>
      <c r="E3554">
        <v>74107</v>
      </c>
      <c r="F3554" t="s">
        <v>75</v>
      </c>
      <c r="G3554" t="s">
        <v>98</v>
      </c>
      <c r="H3554" t="s">
        <v>97</v>
      </c>
      <c r="I3554" t="b">
        <v>0</v>
      </c>
      <c r="J3554" t="b">
        <v>0</v>
      </c>
      <c r="K3554" t="b">
        <v>1</v>
      </c>
      <c r="L3554" t="b">
        <v>0</v>
      </c>
      <c r="M3554" t="b">
        <v>0</v>
      </c>
      <c r="N3554" t="b">
        <v>0</v>
      </c>
      <c r="O3554" t="s">
        <v>87</v>
      </c>
      <c r="P3554" t="b">
        <v>1</v>
      </c>
      <c r="Q3554" t="b">
        <v>0</v>
      </c>
      <c r="R3554" t="s">
        <v>58</v>
      </c>
      <c r="S3554" t="s">
        <v>59</v>
      </c>
      <c r="V3554" t="s">
        <v>71</v>
      </c>
      <c r="W3554" t="s">
        <v>114</v>
      </c>
      <c r="X3554" t="s">
        <v>62</v>
      </c>
      <c r="Y3554" t="s">
        <v>81</v>
      </c>
      <c r="Z3554">
        <v>0</v>
      </c>
      <c r="AA3554">
        <v>32.200000000000003</v>
      </c>
      <c r="AB3554">
        <v>5.93</v>
      </c>
      <c r="AC3554">
        <v>35</v>
      </c>
      <c r="AD3554">
        <v>468.17</v>
      </c>
      <c r="AE3554">
        <v>538.13</v>
      </c>
      <c r="AF3554">
        <v>20</v>
      </c>
      <c r="AG3554" t="b">
        <v>1</v>
      </c>
      <c r="AH3554">
        <v>534.23</v>
      </c>
      <c r="AI3554">
        <f t="shared" si="55"/>
        <v>15159.576793312366</v>
      </c>
      <c r="AJ3554">
        <v>5</v>
      </c>
      <c r="AK3554" t="b">
        <v>1</v>
      </c>
      <c r="AL3554" t="b">
        <v>0</v>
      </c>
      <c r="AM3554" t="s">
        <v>576</v>
      </c>
      <c r="AN3554" s="1">
        <v>40353</v>
      </c>
      <c r="AO3554" s="1">
        <v>40382</v>
      </c>
      <c r="AP3554" s="1">
        <v>40382</v>
      </c>
      <c r="AQ3554" s="1">
        <v>40503</v>
      </c>
    </row>
    <row r="3555" spans="1:43">
      <c r="A3555" t="s">
        <v>6442</v>
      </c>
      <c r="C3555" t="s">
        <v>1972</v>
      </c>
      <c r="D3555" t="s">
        <v>84</v>
      </c>
      <c r="E3555">
        <v>44035</v>
      </c>
      <c r="F3555" t="s">
        <v>75</v>
      </c>
      <c r="G3555" t="s">
        <v>1973</v>
      </c>
      <c r="H3555" t="s">
        <v>1952</v>
      </c>
      <c r="I3555" t="b">
        <v>0</v>
      </c>
      <c r="J3555" t="b">
        <v>0</v>
      </c>
      <c r="K3555" t="b">
        <v>0</v>
      </c>
      <c r="L3555" t="b">
        <v>0</v>
      </c>
      <c r="M3555" t="b">
        <v>0</v>
      </c>
      <c r="N3555" t="b">
        <v>0</v>
      </c>
      <c r="O3555" t="s">
        <v>57</v>
      </c>
      <c r="P3555" t="b">
        <v>0</v>
      </c>
      <c r="Q3555" t="b">
        <v>0</v>
      </c>
      <c r="R3555" t="s">
        <v>155</v>
      </c>
      <c r="S3555" t="s">
        <v>137</v>
      </c>
      <c r="T3555" t="s">
        <v>58</v>
      </c>
      <c r="U3555" t="s">
        <v>59</v>
      </c>
      <c r="V3555" t="s">
        <v>60</v>
      </c>
      <c r="W3555" t="s">
        <v>114</v>
      </c>
      <c r="X3555" t="s">
        <v>62</v>
      </c>
      <c r="Y3555" t="s">
        <v>88</v>
      </c>
      <c r="Z3555">
        <v>38.5</v>
      </c>
      <c r="AA3555">
        <v>0</v>
      </c>
      <c r="AB3555">
        <v>5.77</v>
      </c>
      <c r="AC3555">
        <v>9</v>
      </c>
      <c r="AD3555">
        <v>438.21</v>
      </c>
      <c r="AE3555">
        <v>534.4</v>
      </c>
      <c r="AF3555">
        <v>5</v>
      </c>
      <c r="AG3555" t="b">
        <v>1</v>
      </c>
      <c r="AH3555">
        <v>534.41999999999996</v>
      </c>
      <c r="AI3555">
        <f t="shared" si="55"/>
        <v>15206.400101916353</v>
      </c>
      <c r="AJ3555">
        <v>2</v>
      </c>
      <c r="AK3555" t="b">
        <v>1</v>
      </c>
      <c r="AL3555" t="b">
        <v>0</v>
      </c>
      <c r="AM3555" t="s">
        <v>576</v>
      </c>
      <c r="AN3555" s="1">
        <v>40137</v>
      </c>
      <c r="AO3555" s="1">
        <v>40164</v>
      </c>
      <c r="AP3555" s="1">
        <v>40203</v>
      </c>
      <c r="AQ3555" s="1">
        <v>40294</v>
      </c>
    </row>
    <row r="3556" spans="1:43">
      <c r="A3556" t="s">
        <v>6443</v>
      </c>
      <c r="B3556">
        <v>550960001148</v>
      </c>
      <c r="C3556" t="s">
        <v>507</v>
      </c>
      <c r="D3556" t="s">
        <v>276</v>
      </c>
      <c r="E3556">
        <v>53215</v>
      </c>
      <c r="F3556" t="s">
        <v>75</v>
      </c>
      <c r="G3556" t="s">
        <v>508</v>
      </c>
      <c r="H3556" t="s">
        <v>507</v>
      </c>
      <c r="I3556" t="b">
        <v>0</v>
      </c>
      <c r="J3556" t="b">
        <v>0</v>
      </c>
      <c r="K3556" t="b">
        <v>0</v>
      </c>
      <c r="L3556" t="b">
        <v>0</v>
      </c>
      <c r="M3556" t="b">
        <v>0</v>
      </c>
      <c r="N3556" t="b">
        <v>0</v>
      </c>
      <c r="O3556" t="s">
        <v>77</v>
      </c>
      <c r="P3556" t="b">
        <v>0</v>
      </c>
      <c r="Q3556" t="b">
        <v>0</v>
      </c>
      <c r="R3556" t="s">
        <v>58</v>
      </c>
      <c r="S3556" t="s">
        <v>59</v>
      </c>
      <c r="T3556" t="s">
        <v>119</v>
      </c>
      <c r="U3556" t="s">
        <v>59</v>
      </c>
      <c r="V3556" t="s">
        <v>60</v>
      </c>
      <c r="W3556" t="s">
        <v>61</v>
      </c>
      <c r="X3556" t="s">
        <v>62</v>
      </c>
      <c r="Y3556" t="s">
        <v>63</v>
      </c>
      <c r="Z3556">
        <v>21.17</v>
      </c>
      <c r="AA3556">
        <v>0</v>
      </c>
      <c r="AB3556">
        <v>5.98</v>
      </c>
      <c r="AC3556">
        <v>35</v>
      </c>
      <c r="AD3556">
        <v>461.11</v>
      </c>
      <c r="AE3556">
        <v>542.48</v>
      </c>
      <c r="AF3556">
        <v>30</v>
      </c>
      <c r="AG3556" t="b">
        <v>1</v>
      </c>
      <c r="AH3556">
        <v>534.54</v>
      </c>
      <c r="AI3556">
        <f t="shared" si="55"/>
        <v>15236.009917876776</v>
      </c>
      <c r="AJ3556">
        <v>25</v>
      </c>
      <c r="AK3556" t="b">
        <v>1</v>
      </c>
      <c r="AL3556" t="b">
        <v>0</v>
      </c>
      <c r="AM3556" t="s">
        <v>576</v>
      </c>
      <c r="AN3556" s="1">
        <v>40521</v>
      </c>
      <c r="AO3556" s="1">
        <v>40523</v>
      </c>
      <c r="AP3556" s="1">
        <v>40574</v>
      </c>
      <c r="AQ3556" s="1">
        <v>40668</v>
      </c>
    </row>
    <row r="3557" spans="1:43">
      <c r="A3557" t="s">
        <v>6444</v>
      </c>
      <c r="B3557">
        <v>510126000454</v>
      </c>
      <c r="C3557" t="s">
        <v>584</v>
      </c>
      <c r="D3557" t="s">
        <v>364</v>
      </c>
      <c r="E3557">
        <v>22150</v>
      </c>
      <c r="F3557" t="s">
        <v>54</v>
      </c>
      <c r="G3557" t="s">
        <v>4486</v>
      </c>
      <c r="H3557" t="s">
        <v>3712</v>
      </c>
      <c r="I3557" t="b">
        <v>0</v>
      </c>
      <c r="J3557" t="b">
        <v>0</v>
      </c>
      <c r="K3557" t="b">
        <v>0</v>
      </c>
      <c r="L3557" t="b">
        <v>0</v>
      </c>
      <c r="M3557" t="b">
        <v>0</v>
      </c>
      <c r="N3557" t="b">
        <v>0</v>
      </c>
      <c r="O3557" t="s">
        <v>77</v>
      </c>
      <c r="P3557" t="b">
        <v>0</v>
      </c>
      <c r="Q3557" t="b">
        <v>0</v>
      </c>
      <c r="R3557" t="s">
        <v>357</v>
      </c>
      <c r="S3557" t="s">
        <v>137</v>
      </c>
      <c r="T3557" t="s">
        <v>58</v>
      </c>
      <c r="U3557" t="s">
        <v>59</v>
      </c>
      <c r="V3557" t="s">
        <v>71</v>
      </c>
      <c r="W3557" t="s">
        <v>114</v>
      </c>
      <c r="X3557" t="s">
        <v>62</v>
      </c>
      <c r="Y3557" t="s">
        <v>81</v>
      </c>
      <c r="Z3557">
        <v>39.590000000000003</v>
      </c>
      <c r="AA3557">
        <v>0</v>
      </c>
      <c r="AB3557">
        <v>9.9</v>
      </c>
      <c r="AC3557">
        <v>17</v>
      </c>
      <c r="AD3557">
        <v>462</v>
      </c>
      <c r="AE3557">
        <v>563.41</v>
      </c>
      <c r="AF3557">
        <v>531</v>
      </c>
      <c r="AG3557" t="b">
        <v>1</v>
      </c>
      <c r="AH3557">
        <v>534.70000000000005</v>
      </c>
      <c r="AI3557">
        <f t="shared" si="55"/>
        <v>15275.534472490692</v>
      </c>
      <c r="AJ3557">
        <v>4</v>
      </c>
      <c r="AK3557" t="b">
        <v>0</v>
      </c>
      <c r="AL3557" t="b">
        <v>0</v>
      </c>
      <c r="AM3557" t="s">
        <v>576</v>
      </c>
      <c r="AN3557" s="1">
        <v>39451</v>
      </c>
      <c r="AO3557" s="1">
        <v>39685</v>
      </c>
      <c r="AP3557" s="1">
        <v>39848</v>
      </c>
      <c r="AQ3557" s="1">
        <v>39687</v>
      </c>
    </row>
    <row r="3558" spans="1:43">
      <c r="A3558" t="s">
        <v>6445</v>
      </c>
      <c r="B3558">
        <v>320006000508</v>
      </c>
      <c r="C3558" t="s">
        <v>226</v>
      </c>
      <c r="D3558" t="s">
        <v>227</v>
      </c>
      <c r="E3558">
        <v>89110</v>
      </c>
      <c r="F3558" t="s">
        <v>75</v>
      </c>
      <c r="G3558" t="s">
        <v>228</v>
      </c>
      <c r="H3558" t="s">
        <v>229</v>
      </c>
      <c r="I3558" t="b">
        <v>0</v>
      </c>
      <c r="J3558" t="b">
        <v>0</v>
      </c>
      <c r="K3558" t="b">
        <v>1</v>
      </c>
      <c r="L3558" t="b">
        <v>0</v>
      </c>
      <c r="M3558" t="b">
        <v>0</v>
      </c>
      <c r="N3558" t="b">
        <v>0</v>
      </c>
      <c r="O3558" t="s">
        <v>77</v>
      </c>
      <c r="P3558" t="b">
        <v>0</v>
      </c>
      <c r="Q3558" t="b">
        <v>0</v>
      </c>
      <c r="R3558" t="s">
        <v>58</v>
      </c>
      <c r="S3558" t="s">
        <v>59</v>
      </c>
      <c r="T3558" t="s">
        <v>230</v>
      </c>
      <c r="U3558" t="s">
        <v>59</v>
      </c>
      <c r="V3558" t="s">
        <v>60</v>
      </c>
      <c r="W3558" t="s">
        <v>114</v>
      </c>
      <c r="X3558" t="s">
        <v>62</v>
      </c>
      <c r="Y3558" t="s">
        <v>63</v>
      </c>
      <c r="Z3558">
        <v>0</v>
      </c>
      <c r="AA3558">
        <v>30.13</v>
      </c>
      <c r="AB3558">
        <v>5.76</v>
      </c>
      <c r="AC3558">
        <v>35</v>
      </c>
      <c r="AD3558">
        <v>454.69</v>
      </c>
      <c r="AE3558">
        <v>534.92999999999995</v>
      </c>
      <c r="AF3558">
        <v>18</v>
      </c>
      <c r="AG3558" t="b">
        <v>1</v>
      </c>
      <c r="AH3558">
        <v>534.92999999999995</v>
      </c>
      <c r="AI3558">
        <f t="shared" si="55"/>
        <v>15332.440719748143</v>
      </c>
      <c r="AJ3558">
        <v>5</v>
      </c>
      <c r="AK3558" t="b">
        <v>1</v>
      </c>
      <c r="AL3558" t="b">
        <v>1</v>
      </c>
      <c r="AM3558" t="s">
        <v>576</v>
      </c>
      <c r="AN3558" s="1">
        <v>40417</v>
      </c>
      <c r="AO3558" s="1">
        <v>40529</v>
      </c>
      <c r="AP3558" s="1">
        <v>40547</v>
      </c>
      <c r="AQ3558" s="1">
        <v>40565</v>
      </c>
    </row>
    <row r="3559" spans="1:43">
      <c r="A3559" t="s">
        <v>6446</v>
      </c>
      <c r="B3559">
        <v>62271011631</v>
      </c>
      <c r="C3559" t="s">
        <v>130</v>
      </c>
      <c r="D3559" t="s">
        <v>128</v>
      </c>
      <c r="E3559">
        <v>90026</v>
      </c>
      <c r="F3559" t="s">
        <v>75</v>
      </c>
      <c r="G3559" t="s">
        <v>271</v>
      </c>
      <c r="H3559" t="s">
        <v>130</v>
      </c>
      <c r="I3559" t="b">
        <v>1</v>
      </c>
      <c r="J3559" t="b">
        <v>0</v>
      </c>
      <c r="K3559" t="b">
        <v>0</v>
      </c>
      <c r="L3559" t="b">
        <v>0</v>
      </c>
      <c r="M3559" t="b">
        <v>0</v>
      </c>
      <c r="N3559" t="b">
        <v>0</v>
      </c>
      <c r="O3559" t="s">
        <v>77</v>
      </c>
      <c r="P3559" t="b">
        <v>0</v>
      </c>
      <c r="Q3559" t="b">
        <v>0</v>
      </c>
      <c r="R3559" t="s">
        <v>78</v>
      </c>
      <c r="S3559" t="s">
        <v>79</v>
      </c>
      <c r="V3559" t="s">
        <v>71</v>
      </c>
      <c r="W3559" t="s">
        <v>80</v>
      </c>
      <c r="X3559" t="s">
        <v>62</v>
      </c>
      <c r="Y3559" t="s">
        <v>88</v>
      </c>
      <c r="Z3559">
        <v>12</v>
      </c>
      <c r="AA3559">
        <v>68.62</v>
      </c>
      <c r="AB3559">
        <v>11.25</v>
      </c>
      <c r="AC3559">
        <v>35</v>
      </c>
      <c r="AD3559">
        <v>876.86</v>
      </c>
      <c r="AE3559">
        <v>1031.5999999999999</v>
      </c>
      <c r="AF3559">
        <v>100</v>
      </c>
      <c r="AG3559" t="b">
        <v>1</v>
      </c>
      <c r="AH3559">
        <v>535</v>
      </c>
      <c r="AI3559">
        <f t="shared" si="55"/>
        <v>15349.781012391735</v>
      </c>
      <c r="AJ3559">
        <v>10</v>
      </c>
      <c r="AK3559" t="b">
        <v>0</v>
      </c>
      <c r="AL3559" t="b">
        <v>0</v>
      </c>
      <c r="AM3559" t="s">
        <v>102</v>
      </c>
      <c r="AN3559" s="1">
        <v>40535</v>
      </c>
      <c r="AQ3559" s="1">
        <v>40681</v>
      </c>
    </row>
    <row r="3560" spans="1:43">
      <c r="A3560" t="s">
        <v>6447</v>
      </c>
      <c r="B3560">
        <v>120144002574</v>
      </c>
      <c r="C3560" t="s">
        <v>4896</v>
      </c>
      <c r="D3560" t="s">
        <v>257</v>
      </c>
      <c r="E3560">
        <v>32822</v>
      </c>
      <c r="F3560" t="s">
        <v>75</v>
      </c>
      <c r="G3560" t="s">
        <v>979</v>
      </c>
      <c r="H3560" t="s">
        <v>307</v>
      </c>
      <c r="I3560" t="b">
        <v>0</v>
      </c>
      <c r="J3560" t="b">
        <v>0</v>
      </c>
      <c r="K3560" t="b">
        <v>0</v>
      </c>
      <c r="L3560" t="b">
        <v>0</v>
      </c>
      <c r="M3560" t="b">
        <v>0</v>
      </c>
      <c r="N3560" t="b">
        <v>0</v>
      </c>
      <c r="O3560" t="s">
        <v>77</v>
      </c>
      <c r="P3560" t="b">
        <v>0</v>
      </c>
      <c r="Q3560" t="b">
        <v>0</v>
      </c>
      <c r="R3560" t="s">
        <v>101</v>
      </c>
      <c r="S3560" t="s">
        <v>95</v>
      </c>
      <c r="T3560" t="s">
        <v>136</v>
      </c>
      <c r="U3560" t="s">
        <v>137</v>
      </c>
      <c r="V3560" t="s">
        <v>71</v>
      </c>
      <c r="W3560" t="s">
        <v>61</v>
      </c>
      <c r="X3560" t="s">
        <v>62</v>
      </c>
      <c r="Y3560" t="s">
        <v>63</v>
      </c>
      <c r="Z3560">
        <v>38.94</v>
      </c>
      <c r="AA3560">
        <v>0</v>
      </c>
      <c r="AB3560">
        <v>9.73</v>
      </c>
      <c r="AC3560">
        <v>17</v>
      </c>
      <c r="AD3560">
        <v>455</v>
      </c>
      <c r="AE3560">
        <v>554.88</v>
      </c>
      <c r="AF3560">
        <v>17</v>
      </c>
      <c r="AG3560" t="b">
        <v>1</v>
      </c>
      <c r="AH3560">
        <v>535.29</v>
      </c>
      <c r="AI3560">
        <f t="shared" si="55"/>
        <v>15421.723767629412</v>
      </c>
      <c r="AJ3560">
        <v>2</v>
      </c>
      <c r="AK3560" t="b">
        <v>0</v>
      </c>
      <c r="AL3560" t="b">
        <v>0</v>
      </c>
      <c r="AM3560" t="s">
        <v>576</v>
      </c>
      <c r="AN3560" s="1">
        <v>39420</v>
      </c>
      <c r="AO3560" s="1">
        <v>39538</v>
      </c>
      <c r="AP3560" s="1">
        <v>39576</v>
      </c>
      <c r="AQ3560" s="1">
        <v>39655</v>
      </c>
    </row>
    <row r="3561" spans="1:43">
      <c r="A3561" t="s">
        <v>6448</v>
      </c>
      <c r="B3561">
        <v>370001102513</v>
      </c>
      <c r="C3561" t="s">
        <v>2241</v>
      </c>
      <c r="D3561" t="s">
        <v>67</v>
      </c>
      <c r="E3561">
        <v>28348</v>
      </c>
      <c r="F3561" t="s">
        <v>54</v>
      </c>
      <c r="G3561" t="s">
        <v>233</v>
      </c>
      <c r="H3561" t="s">
        <v>234</v>
      </c>
      <c r="I3561" t="b">
        <v>0</v>
      </c>
      <c r="J3561" t="b">
        <v>0</v>
      </c>
      <c r="K3561" t="b">
        <v>0</v>
      </c>
      <c r="L3561" t="b">
        <v>0</v>
      </c>
      <c r="M3561" t="b">
        <v>0</v>
      </c>
      <c r="N3561" t="b">
        <v>0</v>
      </c>
      <c r="O3561" t="s">
        <v>57</v>
      </c>
      <c r="P3561" t="b">
        <v>0</v>
      </c>
      <c r="Q3561" t="b">
        <v>0</v>
      </c>
      <c r="R3561" t="s">
        <v>58</v>
      </c>
      <c r="S3561" t="s">
        <v>59</v>
      </c>
      <c r="T3561" t="s">
        <v>119</v>
      </c>
      <c r="U3561" t="s">
        <v>59</v>
      </c>
      <c r="V3561" t="s">
        <v>60</v>
      </c>
      <c r="W3561" t="s">
        <v>61</v>
      </c>
      <c r="X3561" t="s">
        <v>62</v>
      </c>
      <c r="Y3561" t="s">
        <v>63</v>
      </c>
      <c r="Z3561">
        <v>37.5</v>
      </c>
      <c r="AA3561">
        <v>15.94</v>
      </c>
      <c r="AB3561">
        <v>9.3800000000000008</v>
      </c>
      <c r="AC3561">
        <v>17</v>
      </c>
      <c r="AD3561">
        <v>455</v>
      </c>
      <c r="AE3561">
        <v>554.88</v>
      </c>
      <c r="AF3561">
        <v>20</v>
      </c>
      <c r="AG3561" t="b">
        <v>1</v>
      </c>
      <c r="AH3561">
        <v>535.29</v>
      </c>
      <c r="AI3561">
        <f t="shared" si="55"/>
        <v>15421.723767629412</v>
      </c>
      <c r="AJ3561">
        <v>4</v>
      </c>
      <c r="AK3561" t="b">
        <v>0</v>
      </c>
      <c r="AL3561" t="b">
        <v>0</v>
      </c>
      <c r="AM3561" t="s">
        <v>576</v>
      </c>
      <c r="AN3561" s="1">
        <v>39384</v>
      </c>
      <c r="AO3561" s="1">
        <v>39546</v>
      </c>
      <c r="AP3561" s="1">
        <v>39869</v>
      </c>
      <c r="AQ3561" s="1">
        <v>39567</v>
      </c>
    </row>
    <row r="3562" spans="1:43">
      <c r="A3562" t="s">
        <v>6449</v>
      </c>
      <c r="C3562" t="s">
        <v>483</v>
      </c>
      <c r="D3562" t="s">
        <v>74</v>
      </c>
      <c r="E3562">
        <v>11208</v>
      </c>
      <c r="F3562" t="s">
        <v>75</v>
      </c>
      <c r="G3562" t="s">
        <v>2221</v>
      </c>
      <c r="H3562" t="s">
        <v>483</v>
      </c>
      <c r="I3562" t="b">
        <v>0</v>
      </c>
      <c r="J3562" t="b">
        <v>0</v>
      </c>
      <c r="K3562" t="b">
        <v>0</v>
      </c>
      <c r="L3562" t="b">
        <v>0</v>
      </c>
      <c r="M3562" t="b">
        <v>0</v>
      </c>
      <c r="N3562" t="b">
        <v>0</v>
      </c>
      <c r="O3562" t="s">
        <v>57</v>
      </c>
      <c r="P3562" t="b">
        <v>0</v>
      </c>
      <c r="Q3562" t="b">
        <v>0</v>
      </c>
      <c r="R3562" t="s">
        <v>101</v>
      </c>
      <c r="S3562" t="s">
        <v>95</v>
      </c>
      <c r="T3562" t="s">
        <v>101</v>
      </c>
      <c r="U3562" t="s">
        <v>95</v>
      </c>
      <c r="V3562" t="s">
        <v>71</v>
      </c>
      <c r="W3562" t="s">
        <v>61</v>
      </c>
      <c r="X3562" t="s">
        <v>62</v>
      </c>
      <c r="Y3562" t="s">
        <v>63</v>
      </c>
      <c r="Z3562">
        <v>38.93</v>
      </c>
      <c r="AA3562">
        <v>0</v>
      </c>
      <c r="AB3562">
        <v>9.73</v>
      </c>
      <c r="AC3562">
        <v>17</v>
      </c>
      <c r="AD3562">
        <v>455</v>
      </c>
      <c r="AE3562">
        <v>554.88</v>
      </c>
      <c r="AF3562">
        <v>24</v>
      </c>
      <c r="AG3562" t="b">
        <v>1</v>
      </c>
      <c r="AH3562">
        <v>535.29</v>
      </c>
      <c r="AI3562">
        <f t="shared" si="55"/>
        <v>15421.723767629412</v>
      </c>
      <c r="AJ3562">
        <v>1</v>
      </c>
      <c r="AK3562" t="b">
        <v>0</v>
      </c>
      <c r="AL3562" t="b">
        <v>0</v>
      </c>
      <c r="AM3562" t="s">
        <v>576</v>
      </c>
      <c r="AN3562" s="1">
        <v>39339</v>
      </c>
      <c r="AO3562" s="1">
        <v>39349</v>
      </c>
      <c r="AP3562" s="1">
        <v>39420</v>
      </c>
      <c r="AQ3562" s="1">
        <v>39562</v>
      </c>
    </row>
    <row r="3563" spans="1:43">
      <c r="A3563" t="s">
        <v>6450</v>
      </c>
      <c r="B3563">
        <v>370219000949</v>
      </c>
      <c r="C3563" t="s">
        <v>6451</v>
      </c>
      <c r="D3563" t="s">
        <v>67</v>
      </c>
      <c r="E3563">
        <v>28602</v>
      </c>
      <c r="F3563" t="s">
        <v>68</v>
      </c>
      <c r="G3563" t="s">
        <v>6452</v>
      </c>
      <c r="H3563" t="s">
        <v>70</v>
      </c>
      <c r="I3563" t="b">
        <v>0</v>
      </c>
      <c r="J3563" t="b">
        <v>0</v>
      </c>
      <c r="K3563" t="b">
        <v>0</v>
      </c>
      <c r="L3563" t="b">
        <v>0</v>
      </c>
      <c r="M3563" t="b">
        <v>0</v>
      </c>
      <c r="N3563" t="b">
        <v>0</v>
      </c>
      <c r="O3563" t="s">
        <v>87</v>
      </c>
      <c r="P3563" t="b">
        <v>0</v>
      </c>
      <c r="Q3563" t="b">
        <v>0</v>
      </c>
      <c r="R3563" t="s">
        <v>272</v>
      </c>
      <c r="S3563" t="s">
        <v>273</v>
      </c>
      <c r="T3563" t="s">
        <v>568</v>
      </c>
      <c r="U3563" t="s">
        <v>273</v>
      </c>
      <c r="V3563" t="s">
        <v>60</v>
      </c>
      <c r="W3563" t="s">
        <v>61</v>
      </c>
      <c r="X3563" t="s">
        <v>62</v>
      </c>
      <c r="Y3563" t="s">
        <v>81</v>
      </c>
      <c r="Z3563">
        <v>36.659999999999997</v>
      </c>
      <c r="AA3563">
        <v>15.58</v>
      </c>
      <c r="AB3563">
        <v>9.17</v>
      </c>
      <c r="AC3563">
        <v>17</v>
      </c>
      <c r="AD3563">
        <v>445.01</v>
      </c>
      <c r="AE3563">
        <v>542.70000000000005</v>
      </c>
      <c r="AF3563">
        <v>125</v>
      </c>
      <c r="AG3563" t="b">
        <v>1</v>
      </c>
      <c r="AH3563">
        <v>535.29</v>
      </c>
      <c r="AI3563">
        <f t="shared" si="55"/>
        <v>15421.723767629412</v>
      </c>
      <c r="AJ3563">
        <v>1</v>
      </c>
      <c r="AK3563" t="b">
        <v>0</v>
      </c>
      <c r="AL3563" t="b">
        <v>0</v>
      </c>
      <c r="AM3563" t="s">
        <v>576</v>
      </c>
      <c r="AN3563" s="1">
        <v>39125</v>
      </c>
      <c r="AO3563" s="1">
        <v>39156</v>
      </c>
      <c r="AP3563" s="1">
        <v>39239</v>
      </c>
      <c r="AQ3563" s="1">
        <v>39365</v>
      </c>
    </row>
    <row r="3564" spans="1:43">
      <c r="A3564" t="s">
        <v>6453</v>
      </c>
      <c r="B3564">
        <v>240009000211</v>
      </c>
      <c r="C3564" t="s">
        <v>669</v>
      </c>
      <c r="D3564" t="s">
        <v>609</v>
      </c>
      <c r="E3564">
        <v>21217</v>
      </c>
      <c r="F3564" t="s">
        <v>75</v>
      </c>
      <c r="G3564" t="s">
        <v>670</v>
      </c>
      <c r="H3564" t="s">
        <v>671</v>
      </c>
      <c r="I3564" t="b">
        <v>0</v>
      </c>
      <c r="J3564" t="b">
        <v>0</v>
      </c>
      <c r="K3564" t="b">
        <v>1</v>
      </c>
      <c r="L3564" t="b">
        <v>0</v>
      </c>
      <c r="M3564" t="b">
        <v>0</v>
      </c>
      <c r="N3564" t="b">
        <v>0</v>
      </c>
      <c r="O3564" t="s">
        <v>77</v>
      </c>
      <c r="P3564" t="b">
        <v>0</v>
      </c>
      <c r="Q3564" t="b">
        <v>0</v>
      </c>
      <c r="R3564" t="s">
        <v>58</v>
      </c>
      <c r="S3564" t="s">
        <v>59</v>
      </c>
      <c r="T3564" t="s">
        <v>769</v>
      </c>
      <c r="U3564" t="s">
        <v>137</v>
      </c>
      <c r="V3564" t="s">
        <v>71</v>
      </c>
      <c r="W3564" t="s">
        <v>114</v>
      </c>
      <c r="X3564" t="s">
        <v>62</v>
      </c>
      <c r="Y3564" t="s">
        <v>63</v>
      </c>
      <c r="Z3564">
        <v>0</v>
      </c>
      <c r="AA3564">
        <v>23.44</v>
      </c>
      <c r="AB3564">
        <v>5.86</v>
      </c>
      <c r="AC3564">
        <v>35</v>
      </c>
      <c r="AD3564">
        <v>455.05</v>
      </c>
      <c r="AE3564">
        <v>535.35</v>
      </c>
      <c r="AF3564">
        <v>30</v>
      </c>
      <c r="AG3564" t="b">
        <v>1</v>
      </c>
      <c r="AH3564">
        <v>535.35</v>
      </c>
      <c r="AI3564">
        <f t="shared" si="55"/>
        <v>15436.629475609638</v>
      </c>
      <c r="AJ3564">
        <v>12</v>
      </c>
      <c r="AK3564" t="b">
        <v>0</v>
      </c>
      <c r="AL3564" t="b">
        <v>0</v>
      </c>
      <c r="AM3564" t="s">
        <v>576</v>
      </c>
      <c r="AN3564" s="1">
        <v>40430</v>
      </c>
      <c r="AO3564" s="1">
        <v>40439</v>
      </c>
      <c r="AP3564" s="1">
        <v>40441</v>
      </c>
      <c r="AQ3564" s="1">
        <v>40579</v>
      </c>
    </row>
    <row r="3565" spans="1:43">
      <c r="A3565" t="s">
        <v>6454</v>
      </c>
      <c r="C3565" t="s">
        <v>181</v>
      </c>
      <c r="D3565" t="s">
        <v>182</v>
      </c>
      <c r="E3565">
        <v>60608</v>
      </c>
      <c r="F3565" t="s">
        <v>75</v>
      </c>
      <c r="G3565" t="s">
        <v>3249</v>
      </c>
      <c r="H3565" t="s">
        <v>184</v>
      </c>
      <c r="I3565" t="b">
        <v>0</v>
      </c>
      <c r="J3565" t="b">
        <v>0</v>
      </c>
      <c r="K3565" t="b">
        <v>0</v>
      </c>
      <c r="L3565" t="b">
        <v>0</v>
      </c>
      <c r="M3565" t="b">
        <v>0</v>
      </c>
      <c r="N3565" t="b">
        <v>0</v>
      </c>
      <c r="O3565" t="s">
        <v>57</v>
      </c>
      <c r="P3565" t="b">
        <v>0</v>
      </c>
      <c r="Q3565" t="b">
        <v>0</v>
      </c>
      <c r="R3565" t="s">
        <v>58</v>
      </c>
      <c r="S3565" t="s">
        <v>59</v>
      </c>
      <c r="V3565" t="s">
        <v>71</v>
      </c>
      <c r="W3565" t="s">
        <v>61</v>
      </c>
      <c r="X3565" t="s">
        <v>62</v>
      </c>
      <c r="Y3565" t="s">
        <v>63</v>
      </c>
      <c r="AD3565">
        <v>456.13</v>
      </c>
      <c r="AE3565">
        <v>556.26</v>
      </c>
      <c r="AF3565">
        <v>23</v>
      </c>
      <c r="AG3565" t="b">
        <v>1</v>
      </c>
      <c r="AH3565">
        <v>535.79999999999995</v>
      </c>
      <c r="AI3565">
        <f t="shared" si="55"/>
        <v>15548.651785461201</v>
      </c>
      <c r="AJ3565">
        <v>3</v>
      </c>
      <c r="AK3565" t="b">
        <v>0</v>
      </c>
      <c r="AL3565" t="b">
        <v>0</v>
      </c>
      <c r="AM3565" t="s">
        <v>576</v>
      </c>
      <c r="AN3565" s="1">
        <v>38743</v>
      </c>
      <c r="AO3565" s="1">
        <v>38989</v>
      </c>
      <c r="AP3565" s="1">
        <v>39085</v>
      </c>
      <c r="AQ3565" s="1">
        <v>38986</v>
      </c>
    </row>
    <row r="3566" spans="1:43">
      <c r="A3566" t="s">
        <v>6455</v>
      </c>
      <c r="B3566">
        <v>62958007529</v>
      </c>
      <c r="C3566" t="s">
        <v>4143</v>
      </c>
      <c r="D3566" t="s">
        <v>128</v>
      </c>
      <c r="E3566">
        <v>93552</v>
      </c>
      <c r="F3566" t="s">
        <v>54</v>
      </c>
      <c r="G3566" t="s">
        <v>6456</v>
      </c>
      <c r="H3566" t="s">
        <v>130</v>
      </c>
      <c r="I3566" t="b">
        <v>0</v>
      </c>
      <c r="J3566" t="b">
        <v>0</v>
      </c>
      <c r="K3566" t="b">
        <v>0</v>
      </c>
      <c r="L3566" t="b">
        <v>0</v>
      </c>
      <c r="M3566" t="b">
        <v>0</v>
      </c>
      <c r="N3566" t="b">
        <v>0</v>
      </c>
      <c r="O3566" t="s">
        <v>87</v>
      </c>
      <c r="P3566" t="b">
        <v>0</v>
      </c>
      <c r="Q3566" t="b">
        <v>0</v>
      </c>
      <c r="R3566" t="s">
        <v>99</v>
      </c>
      <c r="S3566" t="s">
        <v>100</v>
      </c>
      <c r="T3566" t="s">
        <v>390</v>
      </c>
      <c r="U3566" t="s">
        <v>100</v>
      </c>
      <c r="V3566" t="s">
        <v>60</v>
      </c>
      <c r="W3566" t="s">
        <v>1</v>
      </c>
      <c r="X3566" t="s">
        <v>62</v>
      </c>
      <c r="Y3566" t="s">
        <v>151</v>
      </c>
      <c r="Z3566">
        <v>0</v>
      </c>
      <c r="AA3566">
        <v>28.71</v>
      </c>
      <c r="AB3566">
        <v>5.94</v>
      </c>
      <c r="AC3566">
        <v>9</v>
      </c>
      <c r="AD3566">
        <v>439.65</v>
      </c>
      <c r="AE3566">
        <v>536.16</v>
      </c>
      <c r="AF3566">
        <v>100</v>
      </c>
      <c r="AG3566" t="b">
        <v>1</v>
      </c>
      <c r="AH3566">
        <v>536.16</v>
      </c>
      <c r="AI3566">
        <f t="shared" si="55"/>
        <v>15638.561233342471</v>
      </c>
      <c r="AJ3566">
        <v>6</v>
      </c>
      <c r="AK3566" t="b">
        <v>1</v>
      </c>
      <c r="AL3566" t="b">
        <v>0</v>
      </c>
      <c r="AM3566" t="s">
        <v>576</v>
      </c>
      <c r="AN3566" s="1">
        <v>40324</v>
      </c>
      <c r="AO3566" s="1">
        <v>40420</v>
      </c>
      <c r="AP3566" s="1">
        <v>40429</v>
      </c>
      <c r="AQ3566" s="1">
        <v>40476</v>
      </c>
    </row>
    <row r="3567" spans="1:43">
      <c r="A3567" t="s">
        <v>6457</v>
      </c>
      <c r="B3567">
        <v>530114000208</v>
      </c>
      <c r="C3567" t="s">
        <v>6458</v>
      </c>
      <c r="D3567" t="s">
        <v>110</v>
      </c>
      <c r="E3567">
        <v>98531</v>
      </c>
      <c r="F3567" t="s">
        <v>68</v>
      </c>
      <c r="G3567" t="s">
        <v>6459</v>
      </c>
      <c r="H3567" t="s">
        <v>415</v>
      </c>
      <c r="I3567" t="b">
        <v>0</v>
      </c>
      <c r="J3567" t="b">
        <v>0</v>
      </c>
      <c r="K3567" t="b">
        <v>0</v>
      </c>
      <c r="L3567" t="b">
        <v>0</v>
      </c>
      <c r="M3567" t="b">
        <v>0</v>
      </c>
      <c r="N3567" t="b">
        <v>0</v>
      </c>
      <c r="O3567" t="s">
        <v>57</v>
      </c>
      <c r="P3567" t="b">
        <v>0</v>
      </c>
      <c r="Q3567" t="b">
        <v>0</v>
      </c>
      <c r="R3567" t="s">
        <v>58</v>
      </c>
      <c r="S3567" t="s">
        <v>59</v>
      </c>
      <c r="T3567" t="s">
        <v>101</v>
      </c>
      <c r="U3567" t="s">
        <v>95</v>
      </c>
      <c r="V3567" t="s">
        <v>60</v>
      </c>
      <c r="W3567" t="s">
        <v>80</v>
      </c>
      <c r="X3567" t="s">
        <v>62</v>
      </c>
      <c r="Y3567" t="s">
        <v>63</v>
      </c>
      <c r="Z3567">
        <v>36.909999999999997</v>
      </c>
      <c r="AA3567">
        <v>23.99</v>
      </c>
      <c r="AB3567">
        <v>9.23</v>
      </c>
      <c r="AC3567">
        <v>17</v>
      </c>
      <c r="AD3567">
        <v>456</v>
      </c>
      <c r="AE3567">
        <v>556.1</v>
      </c>
      <c r="AF3567">
        <v>65</v>
      </c>
      <c r="AG3567" t="b">
        <v>1</v>
      </c>
      <c r="AH3567">
        <v>536.47</v>
      </c>
      <c r="AI3567">
        <f t="shared" si="55"/>
        <v>15716.190957906907</v>
      </c>
      <c r="AJ3567">
        <v>1</v>
      </c>
      <c r="AK3567" t="b">
        <v>0</v>
      </c>
      <c r="AL3567" t="b">
        <v>0</v>
      </c>
      <c r="AM3567" t="s">
        <v>576</v>
      </c>
      <c r="AN3567" s="1">
        <v>39940</v>
      </c>
      <c r="AO3567" s="1">
        <v>39941</v>
      </c>
      <c r="AP3567" s="1">
        <v>40249</v>
      </c>
      <c r="AQ3567" s="1">
        <v>40094</v>
      </c>
    </row>
    <row r="3568" spans="1:43">
      <c r="A3568" t="s">
        <v>6460</v>
      </c>
      <c r="B3568">
        <v>402277001124</v>
      </c>
      <c r="C3568" t="s">
        <v>766</v>
      </c>
      <c r="D3568" t="s">
        <v>53</v>
      </c>
      <c r="E3568">
        <v>73108</v>
      </c>
      <c r="F3568" t="s">
        <v>75</v>
      </c>
      <c r="G3568" t="s">
        <v>767</v>
      </c>
      <c r="H3568" t="s">
        <v>339</v>
      </c>
      <c r="I3568" t="b">
        <v>1</v>
      </c>
      <c r="J3568" t="b">
        <v>1</v>
      </c>
      <c r="K3568" t="b">
        <v>0</v>
      </c>
      <c r="L3568" t="b">
        <v>0</v>
      </c>
      <c r="M3568" t="b">
        <v>0</v>
      </c>
      <c r="N3568" t="b">
        <v>0</v>
      </c>
      <c r="O3568" t="s">
        <v>57</v>
      </c>
      <c r="P3568" t="b">
        <v>0</v>
      </c>
      <c r="Q3568" t="b">
        <v>0</v>
      </c>
      <c r="R3568" t="s">
        <v>58</v>
      </c>
      <c r="S3568" t="s">
        <v>59</v>
      </c>
      <c r="T3568" t="s">
        <v>230</v>
      </c>
      <c r="U3568" t="s">
        <v>59</v>
      </c>
      <c r="V3568" t="s">
        <v>71</v>
      </c>
      <c r="W3568" t="s">
        <v>80</v>
      </c>
      <c r="X3568" t="s">
        <v>62</v>
      </c>
      <c r="Y3568" t="s">
        <v>63</v>
      </c>
      <c r="Z3568">
        <v>37.549999999999997</v>
      </c>
      <c r="AA3568">
        <v>16.899999999999999</v>
      </c>
      <c r="AB3568">
        <v>9.39</v>
      </c>
      <c r="AC3568">
        <v>17</v>
      </c>
      <c r="AD3568">
        <v>456</v>
      </c>
      <c r="AE3568">
        <v>556.1</v>
      </c>
      <c r="AF3568">
        <v>30</v>
      </c>
      <c r="AG3568" t="b">
        <v>1</v>
      </c>
      <c r="AH3568">
        <v>536.47</v>
      </c>
      <c r="AI3568">
        <f t="shared" si="55"/>
        <v>15716.190957906907</v>
      </c>
      <c r="AJ3568">
        <v>3</v>
      </c>
      <c r="AK3568" t="b">
        <v>0</v>
      </c>
      <c r="AL3568" t="b">
        <v>0</v>
      </c>
      <c r="AM3568" t="s">
        <v>576</v>
      </c>
      <c r="AN3568" s="1">
        <v>39426</v>
      </c>
      <c r="AO3568" s="1">
        <v>39574</v>
      </c>
      <c r="AP3568" s="1">
        <v>39762</v>
      </c>
      <c r="AQ3568" s="1">
        <v>39664</v>
      </c>
    </row>
    <row r="3569" spans="1:43">
      <c r="A3569" t="s">
        <v>6461</v>
      </c>
      <c r="C3569" t="s">
        <v>330</v>
      </c>
      <c r="D3569" t="s">
        <v>74</v>
      </c>
      <c r="E3569">
        <v>10030</v>
      </c>
      <c r="F3569" t="s">
        <v>75</v>
      </c>
      <c r="G3569" t="s">
        <v>484</v>
      </c>
      <c r="H3569" t="s">
        <v>332</v>
      </c>
      <c r="I3569" t="b">
        <v>0</v>
      </c>
      <c r="J3569" t="b">
        <v>0</v>
      </c>
      <c r="K3569" t="b">
        <v>0</v>
      </c>
      <c r="L3569" t="b">
        <v>0</v>
      </c>
      <c r="M3569" t="b">
        <v>0</v>
      </c>
      <c r="N3569" t="b">
        <v>0</v>
      </c>
      <c r="O3569" t="s">
        <v>57</v>
      </c>
      <c r="P3569" t="b">
        <v>0</v>
      </c>
      <c r="Q3569" t="b">
        <v>1</v>
      </c>
      <c r="R3569" t="s">
        <v>58</v>
      </c>
      <c r="S3569" t="s">
        <v>59</v>
      </c>
      <c r="T3569" t="s">
        <v>58</v>
      </c>
      <c r="U3569" t="s">
        <v>59</v>
      </c>
      <c r="V3569" t="s">
        <v>60</v>
      </c>
      <c r="W3569" t="s">
        <v>114</v>
      </c>
      <c r="X3569" t="s">
        <v>62</v>
      </c>
      <c r="Y3569" t="s">
        <v>88</v>
      </c>
      <c r="Z3569">
        <v>39.020000000000003</v>
      </c>
      <c r="AA3569">
        <v>0</v>
      </c>
      <c r="AB3569">
        <v>9.76</v>
      </c>
      <c r="AC3569">
        <v>17</v>
      </c>
      <c r="AD3569">
        <v>456</v>
      </c>
      <c r="AE3569">
        <v>556.1</v>
      </c>
      <c r="AF3569">
        <v>72</v>
      </c>
      <c r="AG3569" t="b">
        <v>1</v>
      </c>
      <c r="AH3569">
        <v>536.48</v>
      </c>
      <c r="AI3569">
        <f t="shared" si="55"/>
        <v>15718.698342570273</v>
      </c>
      <c r="AJ3569">
        <v>9</v>
      </c>
      <c r="AK3569" t="b">
        <v>1</v>
      </c>
      <c r="AL3569" t="b">
        <v>0</v>
      </c>
      <c r="AM3569" t="s">
        <v>576</v>
      </c>
      <c r="AN3569" s="1">
        <v>39747</v>
      </c>
      <c r="AO3569" s="1">
        <v>39765</v>
      </c>
      <c r="AP3569" s="1">
        <v>39917</v>
      </c>
      <c r="AQ3569" s="1">
        <v>39768</v>
      </c>
    </row>
    <row r="3570" spans="1:43">
      <c r="A3570" t="s">
        <v>6462</v>
      </c>
      <c r="C3570" t="s">
        <v>483</v>
      </c>
      <c r="D3570" t="s">
        <v>74</v>
      </c>
      <c r="E3570">
        <v>11234</v>
      </c>
      <c r="F3570" t="s">
        <v>75</v>
      </c>
      <c r="G3570" t="s">
        <v>76</v>
      </c>
      <c r="H3570" t="s">
        <v>483</v>
      </c>
      <c r="I3570" t="b">
        <v>0</v>
      </c>
      <c r="J3570" t="b">
        <v>1</v>
      </c>
      <c r="K3570" t="b">
        <v>0</v>
      </c>
      <c r="L3570" t="b">
        <v>0</v>
      </c>
      <c r="M3570" t="b">
        <v>0</v>
      </c>
      <c r="N3570" t="b">
        <v>0</v>
      </c>
      <c r="O3570" t="s">
        <v>57</v>
      </c>
      <c r="P3570" t="b">
        <v>0</v>
      </c>
      <c r="Q3570" t="b">
        <v>0</v>
      </c>
      <c r="R3570" t="s">
        <v>58</v>
      </c>
      <c r="S3570" t="s">
        <v>59</v>
      </c>
      <c r="V3570" t="s">
        <v>71</v>
      </c>
      <c r="W3570" t="s">
        <v>80</v>
      </c>
      <c r="X3570" t="s">
        <v>62</v>
      </c>
      <c r="Y3570" t="s">
        <v>63</v>
      </c>
      <c r="Z3570">
        <v>38.630000000000003</v>
      </c>
      <c r="AA3570">
        <v>0</v>
      </c>
      <c r="AB3570">
        <v>5.66</v>
      </c>
      <c r="AC3570">
        <v>35</v>
      </c>
      <c r="AD3570">
        <v>456.55</v>
      </c>
      <c r="AE3570">
        <v>537.12</v>
      </c>
      <c r="AF3570">
        <v>18</v>
      </c>
      <c r="AG3570" t="b">
        <v>1</v>
      </c>
      <c r="AH3570">
        <v>537.12</v>
      </c>
      <c r="AI3570">
        <f t="shared" si="55"/>
        <v>15879.586961025852</v>
      </c>
      <c r="AJ3570">
        <v>2</v>
      </c>
      <c r="AK3570" t="b">
        <v>0</v>
      </c>
      <c r="AL3570" t="b">
        <v>1</v>
      </c>
      <c r="AM3570" t="s">
        <v>576</v>
      </c>
      <c r="AN3570" s="1">
        <v>40540</v>
      </c>
      <c r="AO3570" s="1">
        <v>40541</v>
      </c>
      <c r="AP3570" s="1">
        <v>40547</v>
      </c>
      <c r="AQ3570" s="1">
        <v>40689</v>
      </c>
    </row>
    <row r="3571" spans="1:43">
      <c r="A3571" t="s">
        <v>6463</v>
      </c>
      <c r="B3571">
        <v>411004000880</v>
      </c>
      <c r="C3571" t="s">
        <v>166</v>
      </c>
      <c r="D3571" t="s">
        <v>167</v>
      </c>
      <c r="E3571">
        <v>97214</v>
      </c>
      <c r="F3571" t="s">
        <v>75</v>
      </c>
      <c r="G3571" t="s">
        <v>168</v>
      </c>
      <c r="H3571" t="s">
        <v>169</v>
      </c>
      <c r="I3571" t="b">
        <v>0</v>
      </c>
      <c r="J3571" t="b">
        <v>1</v>
      </c>
      <c r="K3571" t="b">
        <v>0</v>
      </c>
      <c r="L3571" t="b">
        <v>0</v>
      </c>
      <c r="M3571" t="b">
        <v>0</v>
      </c>
      <c r="N3571" t="b">
        <v>0</v>
      </c>
      <c r="O3571" t="s">
        <v>87</v>
      </c>
      <c r="P3571" t="b">
        <v>0</v>
      </c>
      <c r="Q3571" t="b">
        <v>0</v>
      </c>
      <c r="R3571" t="s">
        <v>171</v>
      </c>
      <c r="S3571" t="s">
        <v>79</v>
      </c>
      <c r="T3571" t="s">
        <v>104</v>
      </c>
      <c r="U3571" t="s">
        <v>95</v>
      </c>
      <c r="V3571" t="s">
        <v>71</v>
      </c>
      <c r="W3571" t="s">
        <v>80</v>
      </c>
      <c r="X3571" t="s">
        <v>107</v>
      </c>
      <c r="Y3571" t="s">
        <v>81</v>
      </c>
      <c r="Z3571">
        <v>38.700000000000003</v>
      </c>
      <c r="AA3571">
        <v>0</v>
      </c>
      <c r="AB3571">
        <v>5.81</v>
      </c>
      <c r="AC3571">
        <v>9</v>
      </c>
      <c r="AD3571">
        <v>440.5</v>
      </c>
      <c r="AE3571">
        <v>537.20000000000005</v>
      </c>
      <c r="AF3571">
        <v>26</v>
      </c>
      <c r="AG3571" t="b">
        <v>1</v>
      </c>
      <c r="AH3571">
        <v>537.20000000000005</v>
      </c>
      <c r="AI3571">
        <f t="shared" si="55"/>
        <v>15899.75563833281</v>
      </c>
      <c r="AJ3571">
        <v>3</v>
      </c>
      <c r="AK3571" t="b">
        <v>1</v>
      </c>
      <c r="AL3571" t="b">
        <v>1</v>
      </c>
      <c r="AM3571" t="s">
        <v>576</v>
      </c>
      <c r="AN3571" s="1">
        <v>40165</v>
      </c>
      <c r="AO3571" s="1">
        <v>40262</v>
      </c>
      <c r="AP3571" s="1">
        <v>40343</v>
      </c>
      <c r="AQ3571" s="1">
        <v>40321</v>
      </c>
    </row>
    <row r="3572" spans="1:43">
      <c r="A3572" t="s">
        <v>6464</v>
      </c>
      <c r="B3572">
        <v>411004000940</v>
      </c>
      <c r="C3572" t="s">
        <v>166</v>
      </c>
      <c r="D3572" t="s">
        <v>167</v>
      </c>
      <c r="E3572">
        <v>97219</v>
      </c>
      <c r="F3572" t="s">
        <v>75</v>
      </c>
      <c r="G3572" t="s">
        <v>168</v>
      </c>
      <c r="H3572" t="s">
        <v>169</v>
      </c>
      <c r="I3572" t="b">
        <v>0</v>
      </c>
      <c r="J3572" t="b">
        <v>0</v>
      </c>
      <c r="K3572" t="b">
        <v>0</v>
      </c>
      <c r="L3572" t="b">
        <v>0</v>
      </c>
      <c r="M3572" t="b">
        <v>0</v>
      </c>
      <c r="N3572" t="b">
        <v>0</v>
      </c>
      <c r="O3572" t="s">
        <v>57</v>
      </c>
      <c r="P3572" t="b">
        <v>0</v>
      </c>
      <c r="Q3572" t="b">
        <v>0</v>
      </c>
      <c r="R3572" t="s">
        <v>58</v>
      </c>
      <c r="S3572" t="s">
        <v>59</v>
      </c>
      <c r="T3572" t="s">
        <v>390</v>
      </c>
      <c r="U3572" t="s">
        <v>100</v>
      </c>
      <c r="V3572" t="s">
        <v>71</v>
      </c>
      <c r="W3572" t="s">
        <v>80</v>
      </c>
      <c r="X3572" t="s">
        <v>287</v>
      </c>
      <c r="Y3572" t="s">
        <v>63</v>
      </c>
      <c r="Z3572">
        <v>38.700000000000003</v>
      </c>
      <c r="AA3572">
        <v>0</v>
      </c>
      <c r="AB3572">
        <v>5.81</v>
      </c>
      <c r="AC3572">
        <v>9</v>
      </c>
      <c r="AD3572">
        <v>440.5</v>
      </c>
      <c r="AE3572">
        <v>537.20000000000005</v>
      </c>
      <c r="AF3572">
        <v>26</v>
      </c>
      <c r="AG3572" t="b">
        <v>0</v>
      </c>
      <c r="AH3572">
        <v>537.20000000000005</v>
      </c>
      <c r="AI3572">
        <f t="shared" si="55"/>
        <v>15899.75563833281</v>
      </c>
      <c r="AJ3572">
        <v>3</v>
      </c>
      <c r="AK3572" t="b">
        <v>0</v>
      </c>
      <c r="AL3572" t="b">
        <v>0</v>
      </c>
      <c r="AM3572" t="s">
        <v>576</v>
      </c>
      <c r="AN3572" s="1">
        <v>40078</v>
      </c>
      <c r="AO3572" s="1">
        <v>40192</v>
      </c>
      <c r="AP3572" s="1">
        <v>40193</v>
      </c>
      <c r="AQ3572" s="1">
        <v>40235</v>
      </c>
    </row>
    <row r="3573" spans="1:43">
      <c r="A3573" t="s">
        <v>6465</v>
      </c>
      <c r="B3573">
        <v>470294001181</v>
      </c>
      <c r="C3573" t="s">
        <v>221</v>
      </c>
      <c r="D3573" t="s">
        <v>222</v>
      </c>
      <c r="E3573">
        <v>38116</v>
      </c>
      <c r="F3573" t="s">
        <v>75</v>
      </c>
      <c r="G3573" t="s">
        <v>223</v>
      </c>
      <c r="H3573" t="s">
        <v>224</v>
      </c>
      <c r="I3573" t="b">
        <v>0</v>
      </c>
      <c r="J3573" t="b">
        <v>0</v>
      </c>
      <c r="K3573" t="b">
        <v>0</v>
      </c>
      <c r="L3573" t="b">
        <v>1</v>
      </c>
      <c r="M3573" t="b">
        <v>0</v>
      </c>
      <c r="N3573" t="b">
        <v>0</v>
      </c>
      <c r="O3573" t="s">
        <v>77</v>
      </c>
      <c r="P3573" t="b">
        <v>0</v>
      </c>
      <c r="Q3573" t="b">
        <v>0</v>
      </c>
      <c r="R3573" t="s">
        <v>101</v>
      </c>
      <c r="S3573" t="s">
        <v>95</v>
      </c>
      <c r="V3573" t="s">
        <v>60</v>
      </c>
      <c r="W3573" t="s">
        <v>80</v>
      </c>
      <c r="X3573" t="s">
        <v>62</v>
      </c>
      <c r="Y3573" t="s">
        <v>88</v>
      </c>
      <c r="Z3573">
        <v>37.82</v>
      </c>
      <c r="AA3573">
        <v>0</v>
      </c>
      <c r="AB3573">
        <v>5.67</v>
      </c>
      <c r="AC3573">
        <v>35</v>
      </c>
      <c r="AD3573">
        <v>456.7</v>
      </c>
      <c r="AE3573">
        <v>537.29</v>
      </c>
      <c r="AF3573">
        <v>200</v>
      </c>
      <c r="AG3573" t="b">
        <v>1</v>
      </c>
      <c r="AH3573">
        <v>537.29</v>
      </c>
      <c r="AI3573">
        <f t="shared" si="55"/>
        <v>15922.460700303107</v>
      </c>
      <c r="AJ3573">
        <v>21</v>
      </c>
      <c r="AK3573" t="b">
        <v>0</v>
      </c>
      <c r="AL3573" t="b">
        <v>0</v>
      </c>
      <c r="AM3573" t="s">
        <v>576</v>
      </c>
      <c r="AN3573" s="1">
        <v>40626</v>
      </c>
      <c r="AO3573" s="1">
        <v>40627</v>
      </c>
      <c r="AP3573" s="1">
        <v>40630</v>
      </c>
      <c r="AQ3573" s="1">
        <v>40777</v>
      </c>
    </row>
    <row r="3574" spans="1:43">
      <c r="A3574" t="s">
        <v>6466</v>
      </c>
      <c r="B3574">
        <v>450228000479</v>
      </c>
      <c r="C3574" t="s">
        <v>501</v>
      </c>
      <c r="D3574" t="s">
        <v>196</v>
      </c>
      <c r="E3574">
        <v>29440</v>
      </c>
      <c r="F3574" t="s">
        <v>68</v>
      </c>
      <c r="G3574" t="s">
        <v>502</v>
      </c>
      <c r="H3574" t="s">
        <v>501</v>
      </c>
      <c r="I3574" t="b">
        <v>0</v>
      </c>
      <c r="J3574" t="b">
        <v>0</v>
      </c>
      <c r="K3574" t="b">
        <v>0</v>
      </c>
      <c r="L3574" t="b">
        <v>0</v>
      </c>
      <c r="M3574" t="b">
        <v>0</v>
      </c>
      <c r="N3574" t="b">
        <v>0</v>
      </c>
      <c r="O3574" t="s">
        <v>77</v>
      </c>
      <c r="P3574" t="b">
        <v>0</v>
      </c>
      <c r="Q3574" t="b">
        <v>0</v>
      </c>
      <c r="R3574" t="s">
        <v>104</v>
      </c>
      <c r="S3574" t="s">
        <v>95</v>
      </c>
      <c r="T3574" t="s">
        <v>1</v>
      </c>
      <c r="U3574" t="s">
        <v>137</v>
      </c>
      <c r="V3574" t="s">
        <v>71</v>
      </c>
      <c r="W3574" t="s">
        <v>61</v>
      </c>
      <c r="X3574" t="s">
        <v>62</v>
      </c>
      <c r="Y3574" t="s">
        <v>81</v>
      </c>
      <c r="Z3574">
        <v>37.86</v>
      </c>
      <c r="AA3574">
        <v>18.93</v>
      </c>
      <c r="AB3574">
        <v>9.4600000000000009</v>
      </c>
      <c r="AC3574">
        <v>17</v>
      </c>
      <c r="AD3574">
        <v>462</v>
      </c>
      <c r="AE3574">
        <v>563.41</v>
      </c>
      <c r="AF3574">
        <v>20</v>
      </c>
      <c r="AG3574" t="b">
        <v>1</v>
      </c>
      <c r="AH3574">
        <v>537.35</v>
      </c>
      <c r="AI3574">
        <f t="shared" si="55"/>
        <v>15937.606408283333</v>
      </c>
      <c r="AJ3574">
        <v>4</v>
      </c>
      <c r="AK3574" t="b">
        <v>0</v>
      </c>
      <c r="AL3574" t="b">
        <v>0</v>
      </c>
      <c r="AM3574" t="s">
        <v>576</v>
      </c>
      <c r="AN3574" s="1">
        <v>39365</v>
      </c>
      <c r="AO3574" s="1">
        <v>39374</v>
      </c>
      <c r="AP3574" s="1">
        <v>39545</v>
      </c>
      <c r="AQ3574" s="1">
        <v>39600</v>
      </c>
    </row>
    <row r="3575" spans="1:43">
      <c r="A3575" t="s">
        <v>6467</v>
      </c>
      <c r="B3575">
        <v>110003000034</v>
      </c>
      <c r="C3575" t="s">
        <v>150</v>
      </c>
      <c r="D3575" t="s">
        <v>587</v>
      </c>
      <c r="E3575">
        <v>20002</v>
      </c>
      <c r="F3575" t="s">
        <v>75</v>
      </c>
      <c r="G3575" t="s">
        <v>588</v>
      </c>
      <c r="H3575" t="s">
        <v>589</v>
      </c>
      <c r="I3575" t="b">
        <v>0</v>
      </c>
      <c r="J3575" t="b">
        <v>0</v>
      </c>
      <c r="K3575" t="b">
        <v>0</v>
      </c>
      <c r="L3575" t="b">
        <v>0</v>
      </c>
      <c r="M3575" t="b">
        <v>0</v>
      </c>
      <c r="N3575" t="b">
        <v>0</v>
      </c>
      <c r="O3575" t="s">
        <v>77</v>
      </c>
      <c r="P3575" t="b">
        <v>0</v>
      </c>
      <c r="Q3575" t="b">
        <v>0</v>
      </c>
      <c r="R3575" t="s">
        <v>58</v>
      </c>
      <c r="S3575" t="s">
        <v>59</v>
      </c>
      <c r="V3575" t="s">
        <v>71</v>
      </c>
      <c r="W3575" t="s">
        <v>114</v>
      </c>
      <c r="X3575" t="s">
        <v>62</v>
      </c>
      <c r="Y3575" t="s">
        <v>63</v>
      </c>
      <c r="Z3575">
        <v>0</v>
      </c>
      <c r="AA3575">
        <v>24.39</v>
      </c>
      <c r="AB3575">
        <v>6.1</v>
      </c>
      <c r="AC3575">
        <v>35</v>
      </c>
      <c r="AD3575">
        <v>471.99</v>
      </c>
      <c r="AE3575">
        <v>555.28</v>
      </c>
      <c r="AF3575">
        <v>280</v>
      </c>
      <c r="AG3575" t="b">
        <v>1</v>
      </c>
      <c r="AH3575">
        <v>537.64</v>
      </c>
      <c r="AI3575">
        <f t="shared" si="55"/>
        <v>16010.912163521009</v>
      </c>
      <c r="AJ3575">
        <v>6</v>
      </c>
      <c r="AK3575" t="b">
        <v>1</v>
      </c>
      <c r="AL3575" t="b">
        <v>0</v>
      </c>
      <c r="AM3575" t="s">
        <v>576</v>
      </c>
      <c r="AN3575" s="1">
        <v>40570</v>
      </c>
      <c r="AO3575" s="1">
        <v>40614</v>
      </c>
      <c r="AP3575" s="1">
        <v>40620</v>
      </c>
      <c r="AQ3575" s="1">
        <v>40719</v>
      </c>
    </row>
    <row r="3576" spans="1:43">
      <c r="A3576" t="s">
        <v>6468</v>
      </c>
      <c r="B3576">
        <v>470045000141</v>
      </c>
      <c r="C3576" t="s">
        <v>1450</v>
      </c>
      <c r="D3576" t="s">
        <v>222</v>
      </c>
      <c r="E3576">
        <v>37190</v>
      </c>
      <c r="F3576" t="s">
        <v>68</v>
      </c>
      <c r="G3576" t="s">
        <v>1451</v>
      </c>
      <c r="H3576" t="s">
        <v>1452</v>
      </c>
      <c r="I3576" t="b">
        <v>0</v>
      </c>
      <c r="J3576" t="b">
        <v>0</v>
      </c>
      <c r="K3576" t="b">
        <v>0</v>
      </c>
      <c r="L3576" t="b">
        <v>0</v>
      </c>
      <c r="M3576" t="b">
        <v>0</v>
      </c>
      <c r="N3576" t="b">
        <v>0</v>
      </c>
      <c r="O3576" t="s">
        <v>57</v>
      </c>
      <c r="P3576" t="b">
        <v>0</v>
      </c>
      <c r="Q3576" t="b">
        <v>0</v>
      </c>
      <c r="R3576" t="s">
        <v>94</v>
      </c>
      <c r="S3576" t="s">
        <v>95</v>
      </c>
      <c r="V3576" t="s">
        <v>60</v>
      </c>
      <c r="W3576" t="s">
        <v>80</v>
      </c>
      <c r="X3576" t="s">
        <v>62</v>
      </c>
      <c r="Y3576" t="s">
        <v>81</v>
      </c>
      <c r="Z3576">
        <v>39.1</v>
      </c>
      <c r="AA3576">
        <v>0</v>
      </c>
      <c r="AB3576">
        <v>9.77</v>
      </c>
      <c r="AC3576">
        <v>17</v>
      </c>
      <c r="AD3576">
        <v>457</v>
      </c>
      <c r="AE3576">
        <v>557.32000000000005</v>
      </c>
      <c r="AF3576">
        <v>18</v>
      </c>
      <c r="AG3576" t="b">
        <v>1</v>
      </c>
      <c r="AH3576">
        <v>537.65</v>
      </c>
      <c r="AI3576">
        <f t="shared" si="55"/>
        <v>16013.442948184374</v>
      </c>
      <c r="AJ3576">
        <v>7</v>
      </c>
      <c r="AK3576" t="b">
        <v>0</v>
      </c>
      <c r="AL3576" t="b">
        <v>0</v>
      </c>
      <c r="AM3576" t="s">
        <v>576</v>
      </c>
      <c r="AN3576" s="1">
        <v>39598</v>
      </c>
      <c r="AO3576" s="1">
        <v>39748</v>
      </c>
      <c r="AP3576" s="1">
        <v>39896</v>
      </c>
      <c r="AQ3576" s="1">
        <v>39754</v>
      </c>
    </row>
    <row r="3577" spans="1:43">
      <c r="A3577" t="s">
        <v>6469</v>
      </c>
      <c r="B3577">
        <v>62409003627</v>
      </c>
      <c r="C3577" t="s">
        <v>1208</v>
      </c>
      <c r="D3577" t="s">
        <v>128</v>
      </c>
      <c r="E3577">
        <v>95901</v>
      </c>
      <c r="F3577" t="s">
        <v>75</v>
      </c>
      <c r="G3577" t="s">
        <v>6470</v>
      </c>
      <c r="H3577" t="s">
        <v>4234</v>
      </c>
      <c r="I3577" t="b">
        <v>0</v>
      </c>
      <c r="J3577" t="b">
        <v>0</v>
      </c>
      <c r="K3577" t="b">
        <v>0</v>
      </c>
      <c r="L3577" t="b">
        <v>0</v>
      </c>
      <c r="M3577" t="b">
        <v>0</v>
      </c>
      <c r="N3577" t="b">
        <v>0</v>
      </c>
      <c r="O3577" t="s">
        <v>77</v>
      </c>
      <c r="P3577" t="b">
        <v>0</v>
      </c>
      <c r="Q3577" t="b">
        <v>0</v>
      </c>
      <c r="R3577" t="s">
        <v>119</v>
      </c>
      <c r="S3577" t="s">
        <v>59</v>
      </c>
      <c r="T3577" t="s">
        <v>211</v>
      </c>
      <c r="U3577" t="s">
        <v>100</v>
      </c>
      <c r="V3577" t="s">
        <v>71</v>
      </c>
      <c r="W3577" t="s">
        <v>61</v>
      </c>
      <c r="X3577" t="s">
        <v>107</v>
      </c>
      <c r="Y3577" t="s">
        <v>151</v>
      </c>
      <c r="Z3577">
        <v>36.369999999999997</v>
      </c>
      <c r="AA3577">
        <v>26.37</v>
      </c>
      <c r="AB3577">
        <v>5.46</v>
      </c>
      <c r="AC3577">
        <v>9</v>
      </c>
      <c r="AD3577">
        <v>440.94</v>
      </c>
      <c r="AE3577">
        <v>537.73</v>
      </c>
      <c r="AF3577">
        <v>40</v>
      </c>
      <c r="AG3577" t="b">
        <v>0</v>
      </c>
      <c r="AH3577">
        <v>537.73</v>
      </c>
      <c r="AI3577">
        <f t="shared" si="55"/>
        <v>16033.696425491333</v>
      </c>
      <c r="AJ3577">
        <v>1</v>
      </c>
      <c r="AK3577" t="b">
        <v>0</v>
      </c>
      <c r="AL3577" t="b">
        <v>0</v>
      </c>
      <c r="AM3577" t="s">
        <v>576</v>
      </c>
      <c r="AN3577" s="1">
        <v>40041</v>
      </c>
      <c r="AO3577" s="1">
        <v>40197</v>
      </c>
      <c r="AP3577" s="1">
        <v>40200</v>
      </c>
      <c r="AQ3577" s="1">
        <v>40198</v>
      </c>
    </row>
    <row r="3578" spans="1:43">
      <c r="A3578" t="s">
        <v>6471</v>
      </c>
      <c r="B3578">
        <v>180477000890</v>
      </c>
      <c r="C3578" t="s">
        <v>523</v>
      </c>
      <c r="D3578" t="s">
        <v>368</v>
      </c>
      <c r="E3578">
        <v>46222</v>
      </c>
      <c r="F3578" t="s">
        <v>75</v>
      </c>
      <c r="G3578" t="s">
        <v>1177</v>
      </c>
      <c r="H3578" t="s">
        <v>525</v>
      </c>
      <c r="I3578" t="b">
        <v>0</v>
      </c>
      <c r="J3578" t="b">
        <v>1</v>
      </c>
      <c r="K3578" t="b">
        <v>0</v>
      </c>
      <c r="L3578" t="b">
        <v>0</v>
      </c>
      <c r="M3578" t="b">
        <v>0</v>
      </c>
      <c r="N3578" t="b">
        <v>0</v>
      </c>
      <c r="O3578" t="s">
        <v>77</v>
      </c>
      <c r="P3578" t="b">
        <v>0</v>
      </c>
      <c r="Q3578" t="b">
        <v>0</v>
      </c>
      <c r="R3578" t="s">
        <v>267</v>
      </c>
      <c r="S3578" t="s">
        <v>95</v>
      </c>
      <c r="V3578" t="s">
        <v>71</v>
      </c>
      <c r="W3578" t="s">
        <v>61</v>
      </c>
      <c r="X3578" t="s">
        <v>62</v>
      </c>
      <c r="Y3578" t="s">
        <v>151</v>
      </c>
      <c r="Z3578">
        <v>37.869999999999997</v>
      </c>
      <c r="AA3578">
        <v>0</v>
      </c>
      <c r="AB3578">
        <v>5.68</v>
      </c>
      <c r="AC3578">
        <v>35</v>
      </c>
      <c r="AD3578">
        <v>457.25</v>
      </c>
      <c r="AE3578">
        <v>537.94000000000005</v>
      </c>
      <c r="AF3578">
        <v>45</v>
      </c>
      <c r="AG3578" t="b">
        <v>1</v>
      </c>
      <c r="AH3578">
        <v>537.94000000000005</v>
      </c>
      <c r="AI3578">
        <f t="shared" si="55"/>
        <v>16086.92270342208</v>
      </c>
      <c r="AJ3578">
        <v>3</v>
      </c>
      <c r="AK3578" t="b">
        <v>1</v>
      </c>
      <c r="AL3578" t="b">
        <v>0</v>
      </c>
      <c r="AM3578" t="s">
        <v>576</v>
      </c>
      <c r="AN3578" s="1">
        <v>40450</v>
      </c>
      <c r="AO3578" s="1">
        <v>40461</v>
      </c>
      <c r="AP3578" s="1">
        <v>40602</v>
      </c>
      <c r="AQ3578" s="1">
        <v>40599</v>
      </c>
    </row>
    <row r="3579" spans="1:43">
      <c r="A3579" t="s">
        <v>6472</v>
      </c>
      <c r="B3579">
        <v>360007602502</v>
      </c>
      <c r="C3579" t="s">
        <v>330</v>
      </c>
      <c r="D3579" t="s">
        <v>74</v>
      </c>
      <c r="E3579">
        <v>10002</v>
      </c>
      <c r="F3579" t="s">
        <v>75</v>
      </c>
      <c r="G3579" t="s">
        <v>76</v>
      </c>
      <c r="H3579" t="s">
        <v>332</v>
      </c>
      <c r="I3579" t="b">
        <v>0</v>
      </c>
      <c r="J3579" t="b">
        <v>0</v>
      </c>
      <c r="K3579" t="b">
        <v>0</v>
      </c>
      <c r="L3579" t="b">
        <v>0</v>
      </c>
      <c r="M3579" t="b">
        <v>0</v>
      </c>
      <c r="N3579" t="b">
        <v>0</v>
      </c>
      <c r="O3579" t="s">
        <v>77</v>
      </c>
      <c r="P3579" t="b">
        <v>0</v>
      </c>
      <c r="Q3579" t="b">
        <v>1</v>
      </c>
      <c r="R3579" t="s">
        <v>113</v>
      </c>
      <c r="S3579" t="s">
        <v>113</v>
      </c>
      <c r="T3579" t="s">
        <v>211</v>
      </c>
      <c r="U3579" t="s">
        <v>100</v>
      </c>
      <c r="V3579" t="s">
        <v>71</v>
      </c>
      <c r="W3579" t="s">
        <v>80</v>
      </c>
      <c r="X3579" t="s">
        <v>62</v>
      </c>
      <c r="Y3579" t="s">
        <v>63</v>
      </c>
      <c r="Z3579">
        <v>39</v>
      </c>
      <c r="AA3579">
        <v>0</v>
      </c>
      <c r="AB3579">
        <v>5.85</v>
      </c>
      <c r="AC3579">
        <v>9</v>
      </c>
      <c r="AD3579">
        <v>443.82</v>
      </c>
      <c r="AE3579">
        <v>541.24</v>
      </c>
      <c r="AF3579">
        <v>12</v>
      </c>
      <c r="AG3579" t="b">
        <v>1</v>
      </c>
      <c r="AH3579">
        <v>537.95000000000005</v>
      </c>
      <c r="AI3579">
        <f t="shared" si="55"/>
        <v>16089.459488085446</v>
      </c>
      <c r="AJ3579">
        <v>13</v>
      </c>
      <c r="AK3579" t="b">
        <v>0</v>
      </c>
      <c r="AL3579" t="b">
        <v>0</v>
      </c>
      <c r="AM3579" t="s">
        <v>576</v>
      </c>
      <c r="AN3579" s="1">
        <v>40037</v>
      </c>
      <c r="AO3579" s="1">
        <v>40041</v>
      </c>
      <c r="AP3579" s="1">
        <v>40203</v>
      </c>
      <c r="AQ3579" s="1">
        <v>40190</v>
      </c>
    </row>
    <row r="3580" spans="1:43">
      <c r="A3580" s="2" t="s">
        <v>6473</v>
      </c>
      <c r="B3580">
        <v>360008605673</v>
      </c>
      <c r="C3580" t="s">
        <v>73</v>
      </c>
      <c r="D3580" t="s">
        <v>74</v>
      </c>
      <c r="E3580">
        <v>10457</v>
      </c>
      <c r="F3580" t="s">
        <v>75</v>
      </c>
      <c r="G3580" t="s">
        <v>117</v>
      </c>
      <c r="H3580" t="s">
        <v>73</v>
      </c>
      <c r="I3580" t="b">
        <v>0</v>
      </c>
      <c r="J3580" t="b">
        <v>0</v>
      </c>
      <c r="K3580" t="b">
        <v>0</v>
      </c>
      <c r="L3580" t="b">
        <v>0</v>
      </c>
      <c r="M3580" t="b">
        <v>0</v>
      </c>
      <c r="N3580" t="b">
        <v>0</v>
      </c>
      <c r="O3580" t="s">
        <v>77</v>
      </c>
      <c r="P3580" t="b">
        <v>0</v>
      </c>
      <c r="Q3580" t="b">
        <v>0</v>
      </c>
      <c r="R3580" t="s">
        <v>568</v>
      </c>
      <c r="S3580" t="s">
        <v>273</v>
      </c>
      <c r="V3580" t="s">
        <v>71</v>
      </c>
      <c r="W3580" t="s">
        <v>1</v>
      </c>
      <c r="X3580" t="s">
        <v>62</v>
      </c>
      <c r="Y3580" t="s">
        <v>151</v>
      </c>
      <c r="Z3580">
        <v>37.89</v>
      </c>
      <c r="AA3580">
        <v>0</v>
      </c>
      <c r="AB3580">
        <v>5.68</v>
      </c>
      <c r="AC3580">
        <v>35</v>
      </c>
      <c r="AD3580">
        <v>457.45</v>
      </c>
      <c r="AE3580">
        <v>538.17999999999995</v>
      </c>
      <c r="AF3580">
        <v>15</v>
      </c>
      <c r="AG3580" t="b">
        <v>1</v>
      </c>
      <c r="AH3580">
        <v>538.17999999999995</v>
      </c>
      <c r="AI3580">
        <f t="shared" si="55"/>
        <v>16147.860735342896</v>
      </c>
      <c r="AJ3580">
        <v>3</v>
      </c>
      <c r="AK3580" t="b">
        <v>0</v>
      </c>
      <c r="AL3580" t="b">
        <v>0</v>
      </c>
      <c r="AM3580" t="s">
        <v>576</v>
      </c>
      <c r="AN3580" s="1">
        <v>40607</v>
      </c>
      <c r="AO3580" s="1">
        <v>40618</v>
      </c>
      <c r="AQ3580" s="1">
        <v>40758</v>
      </c>
    </row>
    <row r="3581" spans="1:43">
      <c r="A3581" t="s">
        <v>6474</v>
      </c>
      <c r="C3581" t="s">
        <v>73</v>
      </c>
      <c r="D3581" t="s">
        <v>74</v>
      </c>
      <c r="E3581">
        <v>10460</v>
      </c>
      <c r="F3581" t="s">
        <v>75</v>
      </c>
      <c r="G3581" t="s">
        <v>117</v>
      </c>
      <c r="H3581" t="s">
        <v>73</v>
      </c>
      <c r="I3581" t="b">
        <v>0</v>
      </c>
      <c r="J3581" t="b">
        <v>0</v>
      </c>
      <c r="K3581" t="b">
        <v>0</v>
      </c>
      <c r="L3581" t="b">
        <v>0</v>
      </c>
      <c r="M3581" t="b">
        <v>0</v>
      </c>
      <c r="N3581" t="b">
        <v>0</v>
      </c>
      <c r="O3581" t="s">
        <v>77</v>
      </c>
      <c r="P3581" t="b">
        <v>0</v>
      </c>
      <c r="Q3581" t="b">
        <v>0</v>
      </c>
      <c r="R3581" t="s">
        <v>1</v>
      </c>
      <c r="S3581" t="s">
        <v>137</v>
      </c>
      <c r="V3581" t="s">
        <v>71</v>
      </c>
      <c r="W3581" t="s">
        <v>80</v>
      </c>
      <c r="X3581" t="s">
        <v>62</v>
      </c>
      <c r="Y3581" t="s">
        <v>88</v>
      </c>
      <c r="AD3581">
        <v>468.43</v>
      </c>
      <c r="AE3581">
        <v>571.26</v>
      </c>
      <c r="AF3581">
        <v>50</v>
      </c>
      <c r="AG3581" t="b">
        <v>1</v>
      </c>
      <c r="AH3581">
        <v>538.69000000000005</v>
      </c>
      <c r="AI3581">
        <f t="shared" si="55"/>
        <v>16277.736553174716</v>
      </c>
      <c r="AJ3581">
        <v>1</v>
      </c>
      <c r="AK3581" t="b">
        <v>0</v>
      </c>
      <c r="AL3581" t="b">
        <v>0</v>
      </c>
      <c r="AM3581" t="s">
        <v>576</v>
      </c>
      <c r="AN3581" s="1">
        <v>38589</v>
      </c>
      <c r="AO3581" s="1">
        <v>38624</v>
      </c>
      <c r="AP3581" s="1">
        <v>38741</v>
      </c>
      <c r="AQ3581" s="1">
        <v>38832</v>
      </c>
    </row>
    <row r="3582" spans="1:43">
      <c r="A3582" t="s">
        <v>6475</v>
      </c>
      <c r="B3582">
        <v>450228000485</v>
      </c>
      <c r="C3582" t="s">
        <v>501</v>
      </c>
      <c r="D3582" t="s">
        <v>196</v>
      </c>
      <c r="E3582">
        <v>29440</v>
      </c>
      <c r="F3582" t="s">
        <v>68</v>
      </c>
      <c r="G3582" t="s">
        <v>502</v>
      </c>
      <c r="H3582" t="s">
        <v>501</v>
      </c>
      <c r="I3582" t="b">
        <v>0</v>
      </c>
      <c r="J3582" t="b">
        <v>0</v>
      </c>
      <c r="K3582" t="b">
        <v>0</v>
      </c>
      <c r="L3582" t="b">
        <v>0</v>
      </c>
      <c r="M3582" t="b">
        <v>0</v>
      </c>
      <c r="N3582" t="b">
        <v>0</v>
      </c>
      <c r="O3582" t="s">
        <v>77</v>
      </c>
      <c r="P3582" t="b">
        <v>0</v>
      </c>
      <c r="Q3582" t="b">
        <v>0</v>
      </c>
      <c r="R3582" t="s">
        <v>94</v>
      </c>
      <c r="S3582" t="s">
        <v>95</v>
      </c>
      <c r="T3582" t="s">
        <v>104</v>
      </c>
      <c r="U3582" t="s">
        <v>95</v>
      </c>
      <c r="V3582" t="s">
        <v>71</v>
      </c>
      <c r="W3582" t="s">
        <v>61</v>
      </c>
      <c r="X3582" t="s">
        <v>62</v>
      </c>
      <c r="Y3582" t="s">
        <v>88</v>
      </c>
      <c r="Z3582">
        <v>37.520000000000003</v>
      </c>
      <c r="AA3582">
        <v>18.760000000000002</v>
      </c>
      <c r="AB3582">
        <v>9.3800000000000008</v>
      </c>
      <c r="AC3582">
        <v>17</v>
      </c>
      <c r="AD3582">
        <v>458</v>
      </c>
      <c r="AE3582">
        <v>558.54</v>
      </c>
      <c r="AF3582">
        <v>90</v>
      </c>
      <c r="AG3582" t="b">
        <v>1</v>
      </c>
      <c r="AH3582">
        <v>538.82000000000005</v>
      </c>
      <c r="AI3582">
        <f t="shared" si="55"/>
        <v>16310.925353798504</v>
      </c>
      <c r="AJ3582">
        <v>1</v>
      </c>
      <c r="AK3582" t="b">
        <v>0</v>
      </c>
      <c r="AL3582" t="b">
        <v>0</v>
      </c>
      <c r="AM3582" t="s">
        <v>576</v>
      </c>
      <c r="AN3582" s="1">
        <v>39404</v>
      </c>
      <c r="AO3582" s="1">
        <v>39423</v>
      </c>
      <c r="AP3582" s="1">
        <v>39555</v>
      </c>
      <c r="AQ3582" s="1">
        <v>39641</v>
      </c>
    </row>
    <row r="3583" spans="1:43">
      <c r="A3583" t="s">
        <v>6476</v>
      </c>
      <c r="C3583" t="s">
        <v>6477</v>
      </c>
      <c r="D3583" t="s">
        <v>74</v>
      </c>
      <c r="E3583">
        <v>11375</v>
      </c>
      <c r="F3583" t="s">
        <v>75</v>
      </c>
      <c r="G3583" t="s">
        <v>76</v>
      </c>
      <c r="H3583" t="s">
        <v>118</v>
      </c>
      <c r="I3583" t="b">
        <v>0</v>
      </c>
      <c r="J3583" t="b">
        <v>0</v>
      </c>
      <c r="K3583" t="b">
        <v>0</v>
      </c>
      <c r="L3583" t="b">
        <v>0</v>
      </c>
      <c r="M3583" t="b">
        <v>0</v>
      </c>
      <c r="N3583" t="b">
        <v>0</v>
      </c>
      <c r="O3583" t="s">
        <v>57</v>
      </c>
      <c r="P3583" t="b">
        <v>0</v>
      </c>
      <c r="Q3583" t="b">
        <v>0</v>
      </c>
      <c r="R3583" t="s">
        <v>58</v>
      </c>
      <c r="S3583" t="s">
        <v>59</v>
      </c>
      <c r="T3583" t="s">
        <v>357</v>
      </c>
      <c r="U3583" t="s">
        <v>137</v>
      </c>
      <c r="V3583" t="s">
        <v>71</v>
      </c>
      <c r="W3583" t="s">
        <v>114</v>
      </c>
      <c r="X3583" t="s">
        <v>62</v>
      </c>
      <c r="Y3583" t="s">
        <v>151</v>
      </c>
      <c r="Z3583">
        <v>39.159999999999997</v>
      </c>
      <c r="AA3583">
        <v>0</v>
      </c>
      <c r="AB3583">
        <v>9.7899999999999991</v>
      </c>
      <c r="AC3583">
        <v>17</v>
      </c>
      <c r="AD3583">
        <v>458</v>
      </c>
      <c r="AE3583">
        <v>558.54</v>
      </c>
      <c r="AF3583">
        <v>250</v>
      </c>
      <c r="AG3583" t="b">
        <v>1</v>
      </c>
      <c r="AH3583">
        <v>538.82000000000005</v>
      </c>
      <c r="AI3583">
        <f t="shared" si="55"/>
        <v>16310.925353798504</v>
      </c>
      <c r="AJ3583">
        <v>6</v>
      </c>
      <c r="AK3583" t="b">
        <v>0</v>
      </c>
      <c r="AL3583" t="b">
        <v>0</v>
      </c>
      <c r="AM3583" t="s">
        <v>576</v>
      </c>
      <c r="AN3583" s="1">
        <v>39395</v>
      </c>
      <c r="AO3583" s="1">
        <v>39461</v>
      </c>
      <c r="AP3583" s="1">
        <v>39562</v>
      </c>
      <c r="AQ3583" s="1">
        <v>39635</v>
      </c>
    </row>
    <row r="3584" spans="1:43">
      <c r="A3584" t="s">
        <v>6478</v>
      </c>
      <c r="B3584">
        <v>250666001945</v>
      </c>
      <c r="C3584" t="s">
        <v>2889</v>
      </c>
      <c r="D3584" t="s">
        <v>707</v>
      </c>
      <c r="E3584">
        <v>1841</v>
      </c>
      <c r="F3584" t="s">
        <v>75</v>
      </c>
      <c r="G3584" t="s">
        <v>3679</v>
      </c>
      <c r="H3584" t="s">
        <v>839</v>
      </c>
      <c r="I3584" t="b">
        <v>0</v>
      </c>
      <c r="J3584" t="b">
        <v>0</v>
      </c>
      <c r="K3584" t="b">
        <v>0</v>
      </c>
      <c r="L3584" t="b">
        <v>0</v>
      </c>
      <c r="M3584" t="b">
        <v>0</v>
      </c>
      <c r="N3584" t="b">
        <v>0</v>
      </c>
      <c r="O3584" t="s">
        <v>77</v>
      </c>
      <c r="P3584" t="b">
        <v>0</v>
      </c>
      <c r="Q3584" t="b">
        <v>0</v>
      </c>
      <c r="R3584" t="s">
        <v>119</v>
      </c>
      <c r="S3584" t="s">
        <v>59</v>
      </c>
      <c r="T3584" t="s">
        <v>58</v>
      </c>
      <c r="U3584" t="s">
        <v>59</v>
      </c>
      <c r="V3584" t="s">
        <v>60</v>
      </c>
      <c r="W3584" t="s">
        <v>114</v>
      </c>
      <c r="X3584" t="s">
        <v>62</v>
      </c>
      <c r="Y3584" t="s">
        <v>151</v>
      </c>
      <c r="Z3584">
        <v>0</v>
      </c>
      <c r="AA3584">
        <v>0</v>
      </c>
      <c r="AB3584">
        <v>6.25</v>
      </c>
      <c r="AC3584">
        <v>35</v>
      </c>
      <c r="AD3584">
        <v>458.11</v>
      </c>
      <c r="AE3584">
        <v>538.95000000000005</v>
      </c>
      <c r="AF3584">
        <v>65</v>
      </c>
      <c r="AG3584" t="b">
        <v>1</v>
      </c>
      <c r="AH3584">
        <v>538.95000000000005</v>
      </c>
      <c r="AI3584">
        <f t="shared" si="55"/>
        <v>16344.147954422293</v>
      </c>
      <c r="AJ3584">
        <v>5</v>
      </c>
      <c r="AK3584" t="b">
        <v>0</v>
      </c>
      <c r="AL3584" t="b">
        <v>1</v>
      </c>
      <c r="AM3584" t="s">
        <v>576</v>
      </c>
      <c r="AN3584" s="1">
        <v>40519</v>
      </c>
      <c r="AO3584" s="1">
        <v>40520</v>
      </c>
      <c r="AQ3584" s="1">
        <v>40665</v>
      </c>
    </row>
    <row r="3585" spans="1:43">
      <c r="A3585" t="s">
        <v>6479</v>
      </c>
      <c r="C3585" t="s">
        <v>150</v>
      </c>
      <c r="D3585" t="s">
        <v>587</v>
      </c>
      <c r="E3585">
        <v>20010</v>
      </c>
      <c r="F3585" t="s">
        <v>75</v>
      </c>
      <c r="G3585" t="s">
        <v>588</v>
      </c>
      <c r="H3585" t="s">
        <v>589</v>
      </c>
      <c r="I3585" t="b">
        <v>1</v>
      </c>
      <c r="J3585" t="b">
        <v>0</v>
      </c>
      <c r="K3585" t="b">
        <v>0</v>
      </c>
      <c r="L3585" t="b">
        <v>0</v>
      </c>
      <c r="M3585" t="b">
        <v>0</v>
      </c>
      <c r="N3585" t="b">
        <v>0</v>
      </c>
      <c r="O3585" t="s">
        <v>77</v>
      </c>
      <c r="P3585" t="b">
        <v>1</v>
      </c>
      <c r="Q3585" t="b">
        <v>0</v>
      </c>
      <c r="R3585" t="s">
        <v>58</v>
      </c>
      <c r="S3585" t="s">
        <v>59</v>
      </c>
      <c r="V3585" t="s">
        <v>60</v>
      </c>
      <c r="W3585" t="s">
        <v>80</v>
      </c>
      <c r="X3585" t="s">
        <v>62</v>
      </c>
      <c r="Y3585" t="s">
        <v>151</v>
      </c>
      <c r="Z3585">
        <v>36.9</v>
      </c>
      <c r="AA3585">
        <v>21.22</v>
      </c>
      <c r="AB3585">
        <v>5.53</v>
      </c>
      <c r="AC3585">
        <v>9</v>
      </c>
      <c r="AD3585">
        <v>442</v>
      </c>
      <c r="AE3585">
        <v>539.02</v>
      </c>
      <c r="AF3585">
        <v>15</v>
      </c>
      <c r="AG3585" t="b">
        <v>1</v>
      </c>
      <c r="AH3585">
        <v>539.02</v>
      </c>
      <c r="AI3585">
        <f t="shared" si="55"/>
        <v>16362.051047065857</v>
      </c>
      <c r="AJ3585">
        <v>1</v>
      </c>
      <c r="AK3585" t="b">
        <v>0</v>
      </c>
      <c r="AL3585" t="b">
        <v>0</v>
      </c>
      <c r="AM3585" t="s">
        <v>576</v>
      </c>
      <c r="AN3585" s="1">
        <v>40004</v>
      </c>
      <c r="AO3585" s="1">
        <v>40146</v>
      </c>
      <c r="AP3585" s="1">
        <v>40183</v>
      </c>
      <c r="AQ3585" s="1">
        <v>40159</v>
      </c>
    </row>
    <row r="3586" spans="1:43">
      <c r="A3586" t="s">
        <v>6480</v>
      </c>
      <c r="B3586">
        <v>62805010461</v>
      </c>
      <c r="C3586" t="s">
        <v>93</v>
      </c>
      <c r="D3586" t="s">
        <v>128</v>
      </c>
      <c r="E3586">
        <v>94612</v>
      </c>
      <c r="F3586" t="s">
        <v>75</v>
      </c>
      <c r="G3586" t="s">
        <v>244</v>
      </c>
      <c r="H3586" t="s">
        <v>245</v>
      </c>
      <c r="I3586" t="b">
        <v>1</v>
      </c>
      <c r="J3586" t="b">
        <v>0</v>
      </c>
      <c r="K3586" t="b">
        <v>0</v>
      </c>
      <c r="L3586" t="b">
        <v>0</v>
      </c>
      <c r="M3586" t="b">
        <v>0</v>
      </c>
      <c r="N3586" t="b">
        <v>0</v>
      </c>
      <c r="O3586" t="s">
        <v>77</v>
      </c>
      <c r="P3586" t="b">
        <v>0</v>
      </c>
      <c r="Q3586" t="b">
        <v>0</v>
      </c>
      <c r="R3586" t="s">
        <v>211</v>
      </c>
      <c r="S3586" t="s">
        <v>100</v>
      </c>
      <c r="V3586" t="s">
        <v>71</v>
      </c>
      <c r="W3586" t="s">
        <v>80</v>
      </c>
      <c r="X3586" t="s">
        <v>107</v>
      </c>
      <c r="Y3586" t="s">
        <v>88</v>
      </c>
      <c r="Z3586">
        <v>35.799999999999997</v>
      </c>
      <c r="AA3586">
        <v>32.75</v>
      </c>
      <c r="AB3586">
        <v>5.37</v>
      </c>
      <c r="AC3586">
        <v>35</v>
      </c>
      <c r="AD3586">
        <v>466.87</v>
      </c>
      <c r="AE3586">
        <v>549.26</v>
      </c>
      <c r="AF3586">
        <v>30</v>
      </c>
      <c r="AG3586" t="b">
        <v>1</v>
      </c>
      <c r="AH3586">
        <v>539.26</v>
      </c>
      <c r="AI3586">
        <f t="shared" si="55"/>
        <v>16423.507478986703</v>
      </c>
      <c r="AJ3586">
        <v>12</v>
      </c>
      <c r="AK3586" t="b">
        <v>0</v>
      </c>
      <c r="AL3586" t="b">
        <v>0</v>
      </c>
      <c r="AM3586" t="s">
        <v>576</v>
      </c>
      <c r="AN3586" s="1">
        <v>40451</v>
      </c>
      <c r="AO3586" s="1">
        <v>40587</v>
      </c>
      <c r="AQ3586" s="1">
        <v>40600</v>
      </c>
    </row>
    <row r="3587" spans="1:43">
      <c r="A3587" t="s">
        <v>6481</v>
      </c>
      <c r="B3587">
        <v>320006000087</v>
      </c>
      <c r="C3587" t="s">
        <v>226</v>
      </c>
      <c r="D3587" t="s">
        <v>227</v>
      </c>
      <c r="E3587">
        <v>89108</v>
      </c>
      <c r="F3587" t="s">
        <v>75</v>
      </c>
      <c r="G3587" t="s">
        <v>228</v>
      </c>
      <c r="H3587" t="s">
        <v>229</v>
      </c>
      <c r="I3587" t="b">
        <v>0</v>
      </c>
      <c r="J3587" t="b">
        <v>0</v>
      </c>
      <c r="K3587" t="b">
        <v>1</v>
      </c>
      <c r="L3587" t="b">
        <v>0</v>
      </c>
      <c r="M3587" t="b">
        <v>0</v>
      </c>
      <c r="N3587" t="b">
        <v>0</v>
      </c>
      <c r="O3587" t="s">
        <v>57</v>
      </c>
      <c r="P3587" t="b">
        <v>0</v>
      </c>
      <c r="Q3587" t="b">
        <v>0</v>
      </c>
      <c r="R3587" t="s">
        <v>58</v>
      </c>
      <c r="S3587" t="s">
        <v>59</v>
      </c>
      <c r="V3587" t="s">
        <v>60</v>
      </c>
      <c r="W3587" t="s">
        <v>114</v>
      </c>
      <c r="X3587" t="s">
        <v>62</v>
      </c>
      <c r="Y3587" t="s">
        <v>81</v>
      </c>
      <c r="Z3587">
        <v>0</v>
      </c>
      <c r="AA3587">
        <v>26.08</v>
      </c>
      <c r="AB3587">
        <v>6.02</v>
      </c>
      <c r="AC3587">
        <v>9</v>
      </c>
      <c r="AD3587">
        <v>442.33</v>
      </c>
      <c r="AE3587">
        <v>539.42999999999995</v>
      </c>
      <c r="AF3587">
        <v>32</v>
      </c>
      <c r="AG3587" t="b">
        <v>1</v>
      </c>
      <c r="AH3587">
        <v>539.42999999999995</v>
      </c>
      <c r="AI3587">
        <f t="shared" ref="AI3587:AI3650" si="56">(AH3587-$AH$4651)^2</f>
        <v>16467.108818263954</v>
      </c>
      <c r="AJ3587">
        <v>3</v>
      </c>
      <c r="AK3587" t="b">
        <v>1</v>
      </c>
      <c r="AL3587" t="b">
        <v>0</v>
      </c>
      <c r="AM3587" t="s">
        <v>576</v>
      </c>
      <c r="AN3587" s="1">
        <v>40292</v>
      </c>
      <c r="AO3587" s="1">
        <v>40353</v>
      </c>
      <c r="AP3587" s="1">
        <v>40466</v>
      </c>
      <c r="AQ3587" s="1">
        <v>40441</v>
      </c>
    </row>
    <row r="3588" spans="1:43">
      <c r="A3588" t="s">
        <v>6482</v>
      </c>
      <c r="B3588">
        <v>62805004281</v>
      </c>
      <c r="C3588" t="s">
        <v>93</v>
      </c>
      <c r="D3588" t="s">
        <v>128</v>
      </c>
      <c r="E3588">
        <v>94605</v>
      </c>
      <c r="F3588" t="s">
        <v>75</v>
      </c>
      <c r="G3588" t="s">
        <v>244</v>
      </c>
      <c r="H3588" t="s">
        <v>245</v>
      </c>
      <c r="I3588" t="b">
        <v>0</v>
      </c>
      <c r="J3588" t="b">
        <v>1</v>
      </c>
      <c r="K3588" t="b">
        <v>0</v>
      </c>
      <c r="L3588" t="b">
        <v>0</v>
      </c>
      <c r="M3588" t="b">
        <v>0</v>
      </c>
      <c r="N3588" t="b">
        <v>0</v>
      </c>
      <c r="O3588" t="s">
        <v>57</v>
      </c>
      <c r="P3588" t="b">
        <v>0</v>
      </c>
      <c r="Q3588" t="b">
        <v>0</v>
      </c>
      <c r="R3588" t="s">
        <v>113</v>
      </c>
      <c r="S3588" t="s">
        <v>113</v>
      </c>
      <c r="T3588" t="s">
        <v>58</v>
      </c>
      <c r="U3588" t="s">
        <v>59</v>
      </c>
      <c r="V3588" t="s">
        <v>60</v>
      </c>
      <c r="W3588" t="s">
        <v>114</v>
      </c>
      <c r="X3588" t="s">
        <v>62</v>
      </c>
      <c r="Y3588" t="s">
        <v>81</v>
      </c>
      <c r="Z3588">
        <v>0</v>
      </c>
      <c r="AA3588">
        <v>35.03</v>
      </c>
      <c r="AB3588">
        <v>5.74</v>
      </c>
      <c r="AC3588">
        <v>35</v>
      </c>
      <c r="AD3588">
        <v>458.61</v>
      </c>
      <c r="AE3588">
        <v>539.54</v>
      </c>
      <c r="AF3588">
        <v>15</v>
      </c>
      <c r="AG3588" t="b">
        <v>1</v>
      </c>
      <c r="AH3588">
        <v>539.54</v>
      </c>
      <c r="AI3588">
        <f t="shared" si="56"/>
        <v>16495.352249561012</v>
      </c>
      <c r="AJ3588">
        <v>2</v>
      </c>
      <c r="AK3588" t="b">
        <v>0</v>
      </c>
      <c r="AL3588" t="b">
        <v>0</v>
      </c>
      <c r="AM3588" t="s">
        <v>576</v>
      </c>
      <c r="AN3588" s="1">
        <v>40452</v>
      </c>
      <c r="AO3588" s="1">
        <v>40591</v>
      </c>
      <c r="AQ3588" s="1">
        <v>40602</v>
      </c>
    </row>
    <row r="3589" spans="1:43">
      <c r="A3589" t="s">
        <v>6483</v>
      </c>
      <c r="B3589">
        <v>240051001133</v>
      </c>
      <c r="C3589" t="s">
        <v>6484</v>
      </c>
      <c r="D3589" t="s">
        <v>609</v>
      </c>
      <c r="E3589">
        <v>20745</v>
      </c>
      <c r="F3589" t="s">
        <v>54</v>
      </c>
      <c r="G3589" t="s">
        <v>1750</v>
      </c>
      <c r="H3589" t="s">
        <v>1751</v>
      </c>
      <c r="I3589" t="b">
        <v>0</v>
      </c>
      <c r="J3589" t="b">
        <v>0</v>
      </c>
      <c r="K3589" t="b">
        <v>0</v>
      </c>
      <c r="L3589" t="b">
        <v>0</v>
      </c>
      <c r="M3589" t="b">
        <v>0</v>
      </c>
      <c r="N3589" t="b">
        <v>0</v>
      </c>
      <c r="O3589" t="s">
        <v>57</v>
      </c>
      <c r="P3589" t="b">
        <v>0</v>
      </c>
      <c r="Q3589" t="b">
        <v>0</v>
      </c>
      <c r="R3589" t="s">
        <v>58</v>
      </c>
      <c r="S3589" t="s">
        <v>59</v>
      </c>
      <c r="T3589" t="s">
        <v>119</v>
      </c>
      <c r="U3589" t="s">
        <v>59</v>
      </c>
      <c r="V3589" t="s">
        <v>71</v>
      </c>
      <c r="W3589" t="s">
        <v>114</v>
      </c>
      <c r="X3589" t="s">
        <v>62</v>
      </c>
      <c r="Y3589" t="s">
        <v>88</v>
      </c>
      <c r="Z3589">
        <v>0.6</v>
      </c>
      <c r="AA3589">
        <v>23.62</v>
      </c>
      <c r="AB3589">
        <v>5.9</v>
      </c>
      <c r="AC3589">
        <v>35</v>
      </c>
      <c r="AD3589">
        <v>458.72</v>
      </c>
      <c r="AE3589">
        <v>539.66999999999996</v>
      </c>
      <c r="AF3589">
        <v>140</v>
      </c>
      <c r="AG3589" t="b">
        <v>1</v>
      </c>
      <c r="AH3589">
        <v>539.66999999999996</v>
      </c>
      <c r="AI3589">
        <f t="shared" si="56"/>
        <v>16528.762050184803</v>
      </c>
      <c r="AJ3589">
        <v>5</v>
      </c>
      <c r="AK3589" t="b">
        <v>0</v>
      </c>
      <c r="AL3589" t="b">
        <v>0</v>
      </c>
      <c r="AM3589" t="s">
        <v>576</v>
      </c>
      <c r="AN3589" s="1">
        <v>40413</v>
      </c>
      <c r="AO3589" s="1">
        <v>40453</v>
      </c>
      <c r="AQ3589" s="1">
        <v>40563</v>
      </c>
    </row>
    <row r="3590" spans="1:43">
      <c r="A3590" t="s">
        <v>6485</v>
      </c>
      <c r="B3590">
        <v>482442002716</v>
      </c>
      <c r="C3590" t="s">
        <v>2967</v>
      </c>
      <c r="D3590" t="s">
        <v>248</v>
      </c>
      <c r="E3590">
        <v>75060</v>
      </c>
      <c r="F3590" t="s">
        <v>75</v>
      </c>
      <c r="G3590" t="s">
        <v>2968</v>
      </c>
      <c r="H3590" t="s">
        <v>320</v>
      </c>
      <c r="I3590" t="b">
        <v>0</v>
      </c>
      <c r="J3590" t="b">
        <v>0</v>
      </c>
      <c r="K3590" t="b">
        <v>0</v>
      </c>
      <c r="L3590" t="b">
        <v>0</v>
      </c>
      <c r="M3590" t="b">
        <v>0</v>
      </c>
      <c r="N3590" t="b">
        <v>0</v>
      </c>
      <c r="O3590" t="s">
        <v>77</v>
      </c>
      <c r="P3590" t="b">
        <v>0</v>
      </c>
      <c r="Q3590" t="b">
        <v>0</v>
      </c>
      <c r="R3590" t="s">
        <v>267</v>
      </c>
      <c r="S3590" t="s">
        <v>95</v>
      </c>
      <c r="V3590" t="s">
        <v>71</v>
      </c>
      <c r="W3590" t="s">
        <v>61</v>
      </c>
      <c r="X3590" t="s">
        <v>62</v>
      </c>
      <c r="Y3590" t="s">
        <v>151</v>
      </c>
      <c r="AD3590">
        <v>467.4</v>
      </c>
      <c r="AE3590">
        <v>570</v>
      </c>
      <c r="AF3590">
        <v>310</v>
      </c>
      <c r="AG3590" t="b">
        <v>1</v>
      </c>
      <c r="AH3590">
        <v>539.76</v>
      </c>
      <c r="AI3590">
        <f t="shared" si="56"/>
        <v>16551.911712155124</v>
      </c>
      <c r="AJ3590">
        <v>2</v>
      </c>
      <c r="AK3590" t="b">
        <v>0</v>
      </c>
      <c r="AL3590" t="b">
        <v>0</v>
      </c>
      <c r="AM3590" t="s">
        <v>576</v>
      </c>
      <c r="AN3590" s="1">
        <v>39049</v>
      </c>
      <c r="AO3590" s="1">
        <v>39078</v>
      </c>
      <c r="AQ3590" s="1">
        <v>39291</v>
      </c>
    </row>
    <row r="3591" spans="1:43">
      <c r="A3591" t="s">
        <v>6486</v>
      </c>
      <c r="B3591">
        <v>360015304885</v>
      </c>
      <c r="C3591" t="s">
        <v>483</v>
      </c>
      <c r="D3591" t="s">
        <v>74</v>
      </c>
      <c r="E3591">
        <v>11234</v>
      </c>
      <c r="F3591" t="s">
        <v>75</v>
      </c>
      <c r="G3591" t="s">
        <v>76</v>
      </c>
      <c r="H3591" t="s">
        <v>483</v>
      </c>
      <c r="I3591" t="b">
        <v>0</v>
      </c>
      <c r="J3591" t="b">
        <v>0</v>
      </c>
      <c r="K3591" t="b">
        <v>0</v>
      </c>
      <c r="L3591" t="b">
        <v>0</v>
      </c>
      <c r="M3591" t="b">
        <v>0</v>
      </c>
      <c r="N3591" t="b">
        <v>0</v>
      </c>
      <c r="O3591" t="s">
        <v>57</v>
      </c>
      <c r="P3591" t="b">
        <v>0</v>
      </c>
      <c r="Q3591" t="b">
        <v>0</v>
      </c>
      <c r="R3591" t="s">
        <v>58</v>
      </c>
      <c r="S3591" t="s">
        <v>59</v>
      </c>
      <c r="T3591" t="s">
        <v>390</v>
      </c>
      <c r="U3591" t="s">
        <v>100</v>
      </c>
      <c r="V3591" t="s">
        <v>71</v>
      </c>
      <c r="W3591" t="s">
        <v>61</v>
      </c>
      <c r="X3591" t="s">
        <v>62</v>
      </c>
      <c r="Y3591" t="s">
        <v>63</v>
      </c>
      <c r="AD3591">
        <v>469.45</v>
      </c>
      <c r="AE3591">
        <v>572.5</v>
      </c>
      <c r="AF3591">
        <v>250</v>
      </c>
      <c r="AG3591" t="b">
        <v>1</v>
      </c>
      <c r="AH3591">
        <v>539.87</v>
      </c>
      <c r="AI3591">
        <f t="shared" si="56"/>
        <v>16580.227743452182</v>
      </c>
      <c r="AJ3591">
        <v>1</v>
      </c>
      <c r="AK3591" t="b">
        <v>0</v>
      </c>
      <c r="AL3591" t="b">
        <v>0</v>
      </c>
      <c r="AM3591" t="s">
        <v>576</v>
      </c>
      <c r="AN3591" s="1">
        <v>38475</v>
      </c>
      <c r="AO3591" s="1">
        <v>38527</v>
      </c>
      <c r="AP3591" s="1">
        <v>38904</v>
      </c>
      <c r="AQ3591" s="1">
        <v>38720</v>
      </c>
    </row>
    <row r="3592" spans="1:43">
      <c r="A3592" t="s">
        <v>6487</v>
      </c>
      <c r="B3592">
        <v>360008602961</v>
      </c>
      <c r="C3592" t="s">
        <v>73</v>
      </c>
      <c r="D3592" t="s">
        <v>74</v>
      </c>
      <c r="E3592">
        <v>10451</v>
      </c>
      <c r="F3592" t="s">
        <v>75</v>
      </c>
      <c r="G3592" t="s">
        <v>117</v>
      </c>
      <c r="H3592" t="s">
        <v>73</v>
      </c>
      <c r="I3592" t="b">
        <v>0</v>
      </c>
      <c r="J3592" t="b">
        <v>1</v>
      </c>
      <c r="K3592" t="b">
        <v>0</v>
      </c>
      <c r="L3592" t="b">
        <v>0</v>
      </c>
      <c r="M3592" t="b">
        <v>0</v>
      </c>
      <c r="N3592" t="b">
        <v>0</v>
      </c>
      <c r="O3592" t="s">
        <v>87</v>
      </c>
      <c r="P3592" t="b">
        <v>1</v>
      </c>
      <c r="Q3592" t="b">
        <v>0</v>
      </c>
      <c r="R3592" t="s">
        <v>104</v>
      </c>
      <c r="S3592" t="s">
        <v>95</v>
      </c>
      <c r="T3592" t="s">
        <v>521</v>
      </c>
      <c r="U3592" t="s">
        <v>137</v>
      </c>
      <c r="V3592" t="s">
        <v>60</v>
      </c>
      <c r="W3592" t="s">
        <v>80</v>
      </c>
      <c r="X3592" t="s">
        <v>62</v>
      </c>
      <c r="Y3592" t="s">
        <v>88</v>
      </c>
      <c r="Z3592">
        <v>38.9</v>
      </c>
      <c r="AA3592">
        <v>0</v>
      </c>
      <c r="AB3592">
        <v>5.84</v>
      </c>
      <c r="AC3592">
        <v>9</v>
      </c>
      <c r="AD3592">
        <v>442.78</v>
      </c>
      <c r="AE3592">
        <v>539.98</v>
      </c>
      <c r="AF3592">
        <v>120</v>
      </c>
      <c r="AG3592" t="b">
        <v>1</v>
      </c>
      <c r="AH3592">
        <v>539.98</v>
      </c>
      <c r="AI3592">
        <f t="shared" si="56"/>
        <v>16608.56797474924</v>
      </c>
      <c r="AJ3592">
        <v>2</v>
      </c>
      <c r="AK3592" t="b">
        <v>0</v>
      </c>
      <c r="AL3592" t="b">
        <v>1</v>
      </c>
      <c r="AM3592" t="s">
        <v>576</v>
      </c>
      <c r="AN3592" s="1">
        <v>40283</v>
      </c>
      <c r="AO3592" s="1">
        <v>40289</v>
      </c>
      <c r="AP3592" s="1">
        <v>40305</v>
      </c>
      <c r="AQ3592" s="1">
        <v>40432</v>
      </c>
    </row>
    <row r="3593" spans="1:43">
      <c r="A3593" t="s">
        <v>6488</v>
      </c>
      <c r="B3593">
        <v>470294001958</v>
      </c>
      <c r="C3593" t="s">
        <v>221</v>
      </c>
      <c r="D3593" t="s">
        <v>222</v>
      </c>
      <c r="E3593">
        <v>38112</v>
      </c>
      <c r="F3593" t="s">
        <v>75</v>
      </c>
      <c r="G3593" t="s">
        <v>223</v>
      </c>
      <c r="H3593" t="s">
        <v>224</v>
      </c>
      <c r="I3593" t="b">
        <v>0</v>
      </c>
      <c r="J3593" t="b">
        <v>0</v>
      </c>
      <c r="K3593" t="b">
        <v>0</v>
      </c>
      <c r="L3593" t="b">
        <v>1</v>
      </c>
      <c r="M3593" t="b">
        <v>0</v>
      </c>
      <c r="N3593" t="b">
        <v>0</v>
      </c>
      <c r="O3593" t="s">
        <v>57</v>
      </c>
      <c r="P3593" t="b">
        <v>1</v>
      </c>
      <c r="Q3593" t="b">
        <v>0</v>
      </c>
      <c r="R3593" t="s">
        <v>104</v>
      </c>
      <c r="S3593" t="s">
        <v>95</v>
      </c>
      <c r="T3593" t="s">
        <v>267</v>
      </c>
      <c r="U3593" t="s">
        <v>95</v>
      </c>
      <c r="V3593" t="s">
        <v>71</v>
      </c>
      <c r="W3593" t="s">
        <v>61</v>
      </c>
      <c r="X3593" t="s">
        <v>62</v>
      </c>
      <c r="Y3593" t="s">
        <v>151</v>
      </c>
      <c r="Z3593">
        <v>41.54</v>
      </c>
      <c r="AA3593">
        <v>0</v>
      </c>
      <c r="AB3593">
        <v>5.66</v>
      </c>
      <c r="AC3593">
        <v>35</v>
      </c>
      <c r="AD3593">
        <v>459.85</v>
      </c>
      <c r="AE3593">
        <v>541</v>
      </c>
      <c r="AF3593">
        <v>115</v>
      </c>
      <c r="AG3593" t="b">
        <v>1</v>
      </c>
      <c r="AH3593">
        <v>540</v>
      </c>
      <c r="AI3593">
        <f t="shared" si="56"/>
        <v>16613.72334407597</v>
      </c>
      <c r="AJ3593">
        <v>18</v>
      </c>
      <c r="AK3593" t="b">
        <v>0</v>
      </c>
      <c r="AL3593" t="b">
        <v>0</v>
      </c>
      <c r="AM3593" t="s">
        <v>576</v>
      </c>
      <c r="AN3593" s="1">
        <v>40632</v>
      </c>
      <c r="AO3593" s="1">
        <v>40633</v>
      </c>
      <c r="AP3593" s="1">
        <v>40633</v>
      </c>
      <c r="AQ3593" s="1">
        <v>40782</v>
      </c>
    </row>
    <row r="3594" spans="1:43">
      <c r="A3594" t="s">
        <v>6489</v>
      </c>
      <c r="B3594">
        <v>170993001148</v>
      </c>
      <c r="C3594" t="s">
        <v>181</v>
      </c>
      <c r="D3594" t="s">
        <v>182</v>
      </c>
      <c r="E3594">
        <v>60624</v>
      </c>
      <c r="F3594" t="s">
        <v>75</v>
      </c>
      <c r="G3594" t="s">
        <v>1241</v>
      </c>
      <c r="H3594" t="s">
        <v>184</v>
      </c>
      <c r="I3594" t="b">
        <v>0</v>
      </c>
      <c r="J3594" t="b">
        <v>0</v>
      </c>
      <c r="K3594" t="b">
        <v>0</v>
      </c>
      <c r="L3594" t="b">
        <v>0</v>
      </c>
      <c r="M3594" t="b">
        <v>0</v>
      </c>
      <c r="N3594" t="b">
        <v>0</v>
      </c>
      <c r="O3594" t="s">
        <v>77</v>
      </c>
      <c r="P3594" t="b">
        <v>0</v>
      </c>
      <c r="Q3594" t="b">
        <v>0</v>
      </c>
      <c r="R3594" t="s">
        <v>171</v>
      </c>
      <c r="S3594" t="s">
        <v>79</v>
      </c>
      <c r="T3594" t="s">
        <v>390</v>
      </c>
      <c r="U3594" t="s">
        <v>100</v>
      </c>
      <c r="V3594" t="s">
        <v>71</v>
      </c>
      <c r="W3594" t="s">
        <v>61</v>
      </c>
      <c r="X3594" t="s">
        <v>62</v>
      </c>
      <c r="Y3594" t="s">
        <v>63</v>
      </c>
      <c r="Z3594">
        <v>39.28</v>
      </c>
      <c r="AA3594">
        <v>0</v>
      </c>
      <c r="AB3594">
        <v>9.82</v>
      </c>
      <c r="AC3594">
        <v>17</v>
      </c>
      <c r="AD3594">
        <v>459</v>
      </c>
      <c r="AE3594">
        <v>559.76</v>
      </c>
      <c r="AF3594">
        <v>26</v>
      </c>
      <c r="AG3594" t="b">
        <v>1</v>
      </c>
      <c r="AH3594">
        <v>540</v>
      </c>
      <c r="AI3594">
        <f t="shared" si="56"/>
        <v>16613.72334407597</v>
      </c>
      <c r="AJ3594">
        <v>1</v>
      </c>
      <c r="AK3594" t="b">
        <v>0</v>
      </c>
      <c r="AL3594" t="b">
        <v>0</v>
      </c>
      <c r="AM3594" t="s">
        <v>576</v>
      </c>
      <c r="AN3594" s="1">
        <v>39774</v>
      </c>
      <c r="AO3594" s="1">
        <v>39820</v>
      </c>
      <c r="AP3594" s="1">
        <v>39911</v>
      </c>
      <c r="AQ3594" s="1">
        <v>39926</v>
      </c>
    </row>
    <row r="3595" spans="1:43">
      <c r="A3595" t="s">
        <v>6490</v>
      </c>
      <c r="B3595">
        <v>360009705537</v>
      </c>
      <c r="C3595" t="s">
        <v>483</v>
      </c>
      <c r="D3595" t="s">
        <v>74</v>
      </c>
      <c r="E3595">
        <v>11237</v>
      </c>
      <c r="F3595" t="s">
        <v>75</v>
      </c>
      <c r="G3595" t="s">
        <v>76</v>
      </c>
      <c r="H3595" t="s">
        <v>483</v>
      </c>
      <c r="I3595" t="b">
        <v>0</v>
      </c>
      <c r="J3595" t="b">
        <v>0</v>
      </c>
      <c r="K3595" t="b">
        <v>0</v>
      </c>
      <c r="L3595" t="b">
        <v>0</v>
      </c>
      <c r="M3595" t="b">
        <v>0</v>
      </c>
      <c r="N3595" t="b">
        <v>0</v>
      </c>
      <c r="O3595" t="s">
        <v>77</v>
      </c>
      <c r="P3595" t="b">
        <v>0</v>
      </c>
      <c r="Q3595" t="b">
        <v>1</v>
      </c>
      <c r="R3595" t="s">
        <v>101</v>
      </c>
      <c r="S3595" t="s">
        <v>95</v>
      </c>
      <c r="T3595" t="s">
        <v>211</v>
      </c>
      <c r="U3595" t="s">
        <v>100</v>
      </c>
      <c r="V3595" t="s">
        <v>71</v>
      </c>
      <c r="W3595" t="s">
        <v>114</v>
      </c>
      <c r="X3595" t="s">
        <v>62</v>
      </c>
      <c r="Y3595" t="s">
        <v>88</v>
      </c>
      <c r="Z3595">
        <v>39.29</v>
      </c>
      <c r="AA3595">
        <v>0</v>
      </c>
      <c r="AB3595">
        <v>9.82</v>
      </c>
      <c r="AC3595">
        <v>17</v>
      </c>
      <c r="AD3595">
        <v>459</v>
      </c>
      <c r="AE3595">
        <v>559.76</v>
      </c>
      <c r="AF3595">
        <v>65</v>
      </c>
      <c r="AG3595" t="b">
        <v>1</v>
      </c>
      <c r="AH3595">
        <v>540</v>
      </c>
      <c r="AI3595">
        <f t="shared" si="56"/>
        <v>16613.72334407597</v>
      </c>
      <c r="AJ3595">
        <v>5</v>
      </c>
      <c r="AK3595" t="b">
        <v>1</v>
      </c>
      <c r="AL3595" t="b">
        <v>0</v>
      </c>
      <c r="AM3595" t="s">
        <v>576</v>
      </c>
      <c r="AN3595" s="1">
        <v>39661</v>
      </c>
      <c r="AO3595" s="1">
        <v>39790</v>
      </c>
      <c r="AP3595" s="1">
        <v>39925</v>
      </c>
      <c r="AQ3595" s="1">
        <v>39818</v>
      </c>
    </row>
    <row r="3596" spans="1:43">
      <c r="A3596" t="s">
        <v>6491</v>
      </c>
      <c r="B3596">
        <v>170993000886</v>
      </c>
      <c r="C3596" t="s">
        <v>181</v>
      </c>
      <c r="D3596" t="s">
        <v>182</v>
      </c>
      <c r="E3596">
        <v>60626</v>
      </c>
      <c r="F3596" t="s">
        <v>75</v>
      </c>
      <c r="G3596" t="s">
        <v>1795</v>
      </c>
      <c r="H3596" t="s">
        <v>184</v>
      </c>
      <c r="I3596" t="b">
        <v>0</v>
      </c>
      <c r="J3596" t="b">
        <v>0</v>
      </c>
      <c r="K3596" t="b">
        <v>0</v>
      </c>
      <c r="L3596" t="b">
        <v>0</v>
      </c>
      <c r="M3596" t="b">
        <v>0</v>
      </c>
      <c r="N3596" t="b">
        <v>0</v>
      </c>
      <c r="O3596" t="s">
        <v>77</v>
      </c>
      <c r="P3596" t="b">
        <v>0</v>
      </c>
      <c r="Q3596" t="b">
        <v>0</v>
      </c>
      <c r="R3596" t="s">
        <v>58</v>
      </c>
      <c r="S3596" t="s">
        <v>59</v>
      </c>
      <c r="T3596" t="s">
        <v>101</v>
      </c>
      <c r="U3596" t="s">
        <v>95</v>
      </c>
      <c r="V3596" t="s">
        <v>71</v>
      </c>
      <c r="W3596" t="s">
        <v>80</v>
      </c>
      <c r="X3596" t="s">
        <v>62</v>
      </c>
      <c r="Y3596" t="s">
        <v>63</v>
      </c>
      <c r="Z3596">
        <v>39.31</v>
      </c>
      <c r="AA3596">
        <v>0</v>
      </c>
      <c r="AB3596">
        <v>9.83</v>
      </c>
      <c r="AC3596">
        <v>17</v>
      </c>
      <c r="AD3596">
        <v>459</v>
      </c>
      <c r="AE3596">
        <v>559.76</v>
      </c>
      <c r="AF3596">
        <v>26</v>
      </c>
      <c r="AG3596" t="b">
        <v>1</v>
      </c>
      <c r="AH3596">
        <v>540</v>
      </c>
      <c r="AI3596">
        <f t="shared" si="56"/>
        <v>16613.72334407597</v>
      </c>
      <c r="AJ3596">
        <v>5</v>
      </c>
      <c r="AK3596" t="b">
        <v>0</v>
      </c>
      <c r="AL3596" t="b">
        <v>0</v>
      </c>
      <c r="AM3596" t="s">
        <v>576</v>
      </c>
      <c r="AN3596" s="1">
        <v>39416</v>
      </c>
      <c r="AO3596" s="1">
        <v>39611</v>
      </c>
      <c r="AP3596" s="1">
        <v>39715</v>
      </c>
      <c r="AQ3596" s="1">
        <v>39655</v>
      </c>
    </row>
    <row r="3597" spans="1:43">
      <c r="A3597" t="s">
        <v>6492</v>
      </c>
      <c r="B3597">
        <v>421899003819</v>
      </c>
      <c r="C3597" t="s">
        <v>634</v>
      </c>
      <c r="D3597" t="s">
        <v>546</v>
      </c>
      <c r="E3597">
        <v>19140</v>
      </c>
      <c r="F3597" t="s">
        <v>75</v>
      </c>
      <c r="G3597" t="s">
        <v>635</v>
      </c>
      <c r="H3597" t="s">
        <v>634</v>
      </c>
      <c r="I3597" t="b">
        <v>0</v>
      </c>
      <c r="J3597" t="b">
        <v>0</v>
      </c>
      <c r="K3597" t="b">
        <v>1</v>
      </c>
      <c r="L3597" t="b">
        <v>0</v>
      </c>
      <c r="M3597" t="b">
        <v>0</v>
      </c>
      <c r="N3597" t="b">
        <v>0</v>
      </c>
      <c r="O3597" t="s">
        <v>77</v>
      </c>
      <c r="P3597" t="b">
        <v>1</v>
      </c>
      <c r="Q3597" t="b">
        <v>0</v>
      </c>
      <c r="R3597" t="s">
        <v>119</v>
      </c>
      <c r="S3597" t="s">
        <v>59</v>
      </c>
      <c r="T3597" t="s">
        <v>58</v>
      </c>
      <c r="U3597" t="s">
        <v>59</v>
      </c>
      <c r="V3597" t="s">
        <v>71</v>
      </c>
      <c r="W3597" t="s">
        <v>80</v>
      </c>
      <c r="X3597" t="s">
        <v>62</v>
      </c>
      <c r="Y3597" t="s">
        <v>151</v>
      </c>
      <c r="Z3597">
        <v>37.340000000000003</v>
      </c>
      <c r="AA3597">
        <v>22.41</v>
      </c>
      <c r="AB3597">
        <v>9.34</v>
      </c>
      <c r="AC3597">
        <v>17</v>
      </c>
      <c r="AD3597">
        <v>459</v>
      </c>
      <c r="AE3597">
        <v>559.76</v>
      </c>
      <c r="AF3597">
        <v>80</v>
      </c>
      <c r="AG3597" t="b">
        <v>1</v>
      </c>
      <c r="AH3597">
        <v>540</v>
      </c>
      <c r="AI3597">
        <f t="shared" si="56"/>
        <v>16613.72334407597</v>
      </c>
      <c r="AJ3597">
        <v>6</v>
      </c>
      <c r="AK3597" t="b">
        <v>0</v>
      </c>
      <c r="AL3597" t="b">
        <v>0</v>
      </c>
      <c r="AM3597" t="s">
        <v>576</v>
      </c>
      <c r="AN3597" s="1">
        <v>39397</v>
      </c>
      <c r="AO3597" s="1">
        <v>39436</v>
      </c>
      <c r="AQ3597" s="1">
        <v>39636</v>
      </c>
    </row>
    <row r="3598" spans="1:43">
      <c r="A3598" s="2" t="s">
        <v>6493</v>
      </c>
      <c r="B3598">
        <v>90353701116</v>
      </c>
      <c r="C3598" t="s">
        <v>6494</v>
      </c>
      <c r="D3598" t="s">
        <v>557</v>
      </c>
      <c r="E3598">
        <v>6488</v>
      </c>
      <c r="F3598" t="s">
        <v>54</v>
      </c>
      <c r="G3598" t="s">
        <v>6495</v>
      </c>
      <c r="H3598" t="s">
        <v>559</v>
      </c>
      <c r="I3598" t="b">
        <v>0</v>
      </c>
      <c r="J3598" t="b">
        <v>0</v>
      </c>
      <c r="K3598" t="b">
        <v>0</v>
      </c>
      <c r="L3598" t="b">
        <v>0</v>
      </c>
      <c r="M3598" t="b">
        <v>0</v>
      </c>
      <c r="N3598" t="b">
        <v>0</v>
      </c>
      <c r="O3598" t="s">
        <v>57</v>
      </c>
      <c r="P3598" t="b">
        <v>0</v>
      </c>
      <c r="Q3598" t="b">
        <v>0</v>
      </c>
      <c r="R3598" t="s">
        <v>58</v>
      </c>
      <c r="S3598" t="s">
        <v>59</v>
      </c>
      <c r="V3598" t="s">
        <v>60</v>
      </c>
      <c r="W3598" t="s">
        <v>114</v>
      </c>
      <c r="X3598" t="s">
        <v>287</v>
      </c>
      <c r="Y3598" t="s">
        <v>81</v>
      </c>
      <c r="Z3598">
        <v>0</v>
      </c>
      <c r="AA3598">
        <v>0</v>
      </c>
      <c r="AB3598">
        <v>6.32</v>
      </c>
      <c r="AC3598">
        <v>35</v>
      </c>
      <c r="AD3598">
        <v>462.8</v>
      </c>
      <c r="AE3598">
        <v>544.47</v>
      </c>
      <c r="AF3598">
        <v>480</v>
      </c>
      <c r="AG3598" t="b">
        <v>1</v>
      </c>
      <c r="AH3598">
        <v>540.05999999999995</v>
      </c>
      <c r="AI3598">
        <f t="shared" si="56"/>
        <v>16629.194252056168</v>
      </c>
      <c r="AJ3598">
        <v>21</v>
      </c>
      <c r="AK3598" t="b">
        <v>0</v>
      </c>
      <c r="AL3598" t="b">
        <v>0</v>
      </c>
      <c r="AM3598" t="s">
        <v>576</v>
      </c>
      <c r="AN3598" s="1">
        <v>40520</v>
      </c>
      <c r="AO3598" s="1">
        <v>40585</v>
      </c>
      <c r="AP3598" s="1">
        <v>40589</v>
      </c>
      <c r="AQ3598" s="1">
        <v>40666</v>
      </c>
    </row>
    <row r="3599" spans="1:43">
      <c r="A3599" t="s">
        <v>6496</v>
      </c>
      <c r="B3599">
        <v>173451004969</v>
      </c>
      <c r="C3599" t="s">
        <v>449</v>
      </c>
      <c r="D3599" t="s">
        <v>182</v>
      </c>
      <c r="E3599">
        <v>61102</v>
      </c>
      <c r="F3599" t="s">
        <v>75</v>
      </c>
      <c r="G3599" t="s">
        <v>471</v>
      </c>
      <c r="H3599" t="s">
        <v>451</v>
      </c>
      <c r="I3599" t="b">
        <v>0</v>
      </c>
      <c r="J3599" t="b">
        <v>1</v>
      </c>
      <c r="K3599" t="b">
        <v>0</v>
      </c>
      <c r="L3599" t="b">
        <v>0</v>
      </c>
      <c r="M3599" t="b">
        <v>0</v>
      </c>
      <c r="N3599" t="b">
        <v>0</v>
      </c>
      <c r="O3599" t="s">
        <v>57</v>
      </c>
      <c r="P3599" t="b">
        <v>0</v>
      </c>
      <c r="Q3599" t="b">
        <v>0</v>
      </c>
      <c r="R3599" t="s">
        <v>101</v>
      </c>
      <c r="S3599" t="s">
        <v>95</v>
      </c>
      <c r="T3599" t="s">
        <v>136</v>
      </c>
      <c r="U3599" t="s">
        <v>137</v>
      </c>
      <c r="V3599" t="s">
        <v>71</v>
      </c>
      <c r="W3599" t="s">
        <v>1</v>
      </c>
      <c r="X3599" t="s">
        <v>62</v>
      </c>
      <c r="Y3599" t="s">
        <v>63</v>
      </c>
      <c r="Z3599">
        <v>38.96</v>
      </c>
      <c r="AA3599">
        <v>0</v>
      </c>
      <c r="AB3599">
        <v>5.84</v>
      </c>
      <c r="AC3599">
        <v>9</v>
      </c>
      <c r="AD3599">
        <v>443</v>
      </c>
      <c r="AE3599">
        <v>540.24</v>
      </c>
      <c r="AF3599">
        <v>40</v>
      </c>
      <c r="AG3599" t="b">
        <v>1</v>
      </c>
      <c r="AH3599">
        <v>540.25</v>
      </c>
      <c r="AI3599">
        <f t="shared" si="56"/>
        <v>16678.232960660185</v>
      </c>
      <c r="AJ3599">
        <v>2</v>
      </c>
      <c r="AK3599" t="b">
        <v>1</v>
      </c>
      <c r="AL3599" t="b">
        <v>0</v>
      </c>
      <c r="AM3599" t="s">
        <v>576</v>
      </c>
      <c r="AN3599" s="1">
        <v>39973</v>
      </c>
      <c r="AO3599" s="1">
        <v>40033</v>
      </c>
      <c r="AP3599" s="1">
        <v>40094</v>
      </c>
      <c r="AQ3599" s="1">
        <v>40132</v>
      </c>
    </row>
    <row r="3600" spans="1:43">
      <c r="A3600" t="s">
        <v>6497</v>
      </c>
      <c r="B3600">
        <v>291011000323</v>
      </c>
      <c r="C3600" t="s">
        <v>947</v>
      </c>
      <c r="D3600" t="s">
        <v>715</v>
      </c>
      <c r="E3600">
        <v>65632</v>
      </c>
      <c r="F3600" t="s">
        <v>68</v>
      </c>
      <c r="G3600" t="s">
        <v>4705</v>
      </c>
      <c r="H3600" t="s">
        <v>4706</v>
      </c>
      <c r="I3600" t="b">
        <v>0</v>
      </c>
      <c r="J3600" t="b">
        <v>0</v>
      </c>
      <c r="K3600" t="b">
        <v>0</v>
      </c>
      <c r="L3600" t="b">
        <v>0</v>
      </c>
      <c r="M3600" t="b">
        <v>0</v>
      </c>
      <c r="N3600" t="b">
        <v>0</v>
      </c>
      <c r="O3600" t="s">
        <v>57</v>
      </c>
      <c r="P3600" t="b">
        <v>0</v>
      </c>
      <c r="Q3600" t="b">
        <v>0</v>
      </c>
      <c r="R3600" t="s">
        <v>113</v>
      </c>
      <c r="S3600" t="s">
        <v>113</v>
      </c>
      <c r="T3600" t="s">
        <v>136</v>
      </c>
      <c r="U3600" t="s">
        <v>137</v>
      </c>
      <c r="V3600" t="s">
        <v>60</v>
      </c>
      <c r="W3600" t="s">
        <v>80</v>
      </c>
      <c r="X3600" t="s">
        <v>62</v>
      </c>
      <c r="Y3600" t="s">
        <v>63</v>
      </c>
      <c r="Z3600">
        <v>37.9</v>
      </c>
      <c r="AA3600">
        <v>16.03</v>
      </c>
      <c r="AB3600">
        <v>5.68</v>
      </c>
      <c r="AC3600">
        <v>9</v>
      </c>
      <c r="AD3600">
        <v>447.6</v>
      </c>
      <c r="AE3600">
        <v>545.85</v>
      </c>
      <c r="AF3600">
        <v>9</v>
      </c>
      <c r="AG3600" t="b">
        <v>1</v>
      </c>
      <c r="AH3600">
        <v>540.36</v>
      </c>
      <c r="AI3600">
        <f t="shared" si="56"/>
        <v>16706.656791957241</v>
      </c>
      <c r="AJ3600">
        <v>5</v>
      </c>
      <c r="AK3600" t="b">
        <v>0</v>
      </c>
      <c r="AL3600" t="b">
        <v>0</v>
      </c>
      <c r="AM3600" t="s">
        <v>576</v>
      </c>
      <c r="AN3600" s="1">
        <v>40159</v>
      </c>
      <c r="AO3600" s="1">
        <v>40162</v>
      </c>
      <c r="AP3600" s="1">
        <v>40301</v>
      </c>
      <c r="AQ3600" s="1">
        <v>40315</v>
      </c>
    </row>
    <row r="3601" spans="1:43">
      <c r="A3601" t="s">
        <v>6498</v>
      </c>
      <c r="B3601">
        <v>61488001849</v>
      </c>
      <c r="C3601" t="s">
        <v>305</v>
      </c>
      <c r="D3601" t="s">
        <v>128</v>
      </c>
      <c r="E3601">
        <v>92704</v>
      </c>
      <c r="F3601" t="s">
        <v>75</v>
      </c>
      <c r="G3601" t="s">
        <v>6499</v>
      </c>
      <c r="H3601" t="s">
        <v>307</v>
      </c>
      <c r="I3601" t="b">
        <v>0</v>
      </c>
      <c r="J3601" t="b">
        <v>0</v>
      </c>
      <c r="K3601" t="b">
        <v>0</v>
      </c>
      <c r="L3601" t="b">
        <v>0</v>
      </c>
      <c r="M3601" t="b">
        <v>0</v>
      </c>
      <c r="N3601" t="b">
        <v>0</v>
      </c>
      <c r="O3601" t="s">
        <v>57</v>
      </c>
      <c r="P3601" t="b">
        <v>0</v>
      </c>
      <c r="Q3601" t="b">
        <v>0</v>
      </c>
      <c r="R3601" t="s">
        <v>58</v>
      </c>
      <c r="S3601" t="s">
        <v>59</v>
      </c>
      <c r="V3601" t="s">
        <v>60</v>
      </c>
      <c r="W3601" t="s">
        <v>114</v>
      </c>
      <c r="X3601" t="s">
        <v>62</v>
      </c>
      <c r="Y3601" t="s">
        <v>63</v>
      </c>
      <c r="Z3601">
        <v>0</v>
      </c>
      <c r="AA3601">
        <v>35.32</v>
      </c>
      <c r="AB3601">
        <v>5.79</v>
      </c>
      <c r="AC3601">
        <v>35</v>
      </c>
      <c r="AD3601">
        <v>462.11</v>
      </c>
      <c r="AE3601">
        <v>543.66</v>
      </c>
      <c r="AF3601">
        <v>25</v>
      </c>
      <c r="AG3601" t="b">
        <v>1</v>
      </c>
      <c r="AH3601">
        <v>540.61</v>
      </c>
      <c r="AI3601">
        <f t="shared" si="56"/>
        <v>16771.346408541453</v>
      </c>
      <c r="AJ3601">
        <v>17</v>
      </c>
      <c r="AK3601" t="b">
        <v>0</v>
      </c>
      <c r="AL3601" t="b">
        <v>1</v>
      </c>
      <c r="AM3601" t="s">
        <v>576</v>
      </c>
      <c r="AN3601" s="1">
        <v>40432</v>
      </c>
      <c r="AO3601" s="1">
        <v>40463</v>
      </c>
      <c r="AP3601" s="1">
        <v>40520</v>
      </c>
      <c r="AQ3601" s="1">
        <v>40580</v>
      </c>
    </row>
    <row r="3602" spans="1:43">
      <c r="A3602" t="s">
        <v>6500</v>
      </c>
      <c r="B3602">
        <v>261200004803</v>
      </c>
      <c r="C3602" t="s">
        <v>174</v>
      </c>
      <c r="D3602" t="s">
        <v>91</v>
      </c>
      <c r="E3602">
        <v>48210</v>
      </c>
      <c r="F3602" t="s">
        <v>75</v>
      </c>
      <c r="G3602" t="s">
        <v>175</v>
      </c>
      <c r="H3602" t="s">
        <v>176</v>
      </c>
      <c r="I3602" t="b">
        <v>0</v>
      </c>
      <c r="J3602" t="b">
        <v>0</v>
      </c>
      <c r="K3602" t="b">
        <v>0</v>
      </c>
      <c r="L3602" t="b">
        <v>0</v>
      </c>
      <c r="M3602" t="b">
        <v>0</v>
      </c>
      <c r="N3602" t="b">
        <v>0</v>
      </c>
      <c r="O3602" t="s">
        <v>77</v>
      </c>
      <c r="P3602" t="b">
        <v>0</v>
      </c>
      <c r="Q3602" t="b">
        <v>0</v>
      </c>
      <c r="R3602" t="s">
        <v>230</v>
      </c>
      <c r="S3602" t="s">
        <v>59</v>
      </c>
      <c r="T3602" t="s">
        <v>230</v>
      </c>
      <c r="U3602" t="s">
        <v>59</v>
      </c>
      <c r="V3602" t="s">
        <v>60</v>
      </c>
      <c r="W3602" t="s">
        <v>61</v>
      </c>
      <c r="X3602" t="s">
        <v>62</v>
      </c>
      <c r="Y3602" t="s">
        <v>63</v>
      </c>
      <c r="Z3602">
        <v>38.97</v>
      </c>
      <c r="AA3602">
        <v>0</v>
      </c>
      <c r="AB3602">
        <v>5.85</v>
      </c>
      <c r="AC3602">
        <v>9</v>
      </c>
      <c r="AD3602">
        <v>443.59</v>
      </c>
      <c r="AE3602">
        <v>540.96</v>
      </c>
      <c r="AF3602">
        <v>15</v>
      </c>
      <c r="AG3602" t="b">
        <v>0</v>
      </c>
      <c r="AH3602">
        <v>540.96</v>
      </c>
      <c r="AI3602">
        <f t="shared" si="56"/>
        <v>16862.121871759355</v>
      </c>
      <c r="AJ3602">
        <v>3</v>
      </c>
      <c r="AK3602" t="b">
        <v>1</v>
      </c>
      <c r="AL3602" t="b">
        <v>0</v>
      </c>
      <c r="AM3602" t="s">
        <v>576</v>
      </c>
      <c r="AN3602" s="1">
        <v>40076</v>
      </c>
      <c r="AO3602" s="1">
        <v>40209</v>
      </c>
      <c r="AP3602" s="1">
        <v>40367</v>
      </c>
      <c r="AQ3602" s="1">
        <v>40227</v>
      </c>
    </row>
    <row r="3603" spans="1:43">
      <c r="A3603" t="s">
        <v>6501</v>
      </c>
      <c r="B3603">
        <v>403024029791</v>
      </c>
      <c r="C3603" t="s">
        <v>97</v>
      </c>
      <c r="D3603" t="s">
        <v>53</v>
      </c>
      <c r="E3603">
        <v>74115</v>
      </c>
      <c r="F3603" t="s">
        <v>75</v>
      </c>
      <c r="G3603" t="s">
        <v>98</v>
      </c>
      <c r="H3603" t="s">
        <v>97</v>
      </c>
      <c r="I3603" t="b">
        <v>0</v>
      </c>
      <c r="J3603" t="b">
        <v>0</v>
      </c>
      <c r="K3603" t="b">
        <v>0</v>
      </c>
      <c r="L3603" t="b">
        <v>0</v>
      </c>
      <c r="M3603" t="b">
        <v>0</v>
      </c>
      <c r="N3603" t="b">
        <v>0</v>
      </c>
      <c r="O3603" t="s">
        <v>57</v>
      </c>
      <c r="P3603" t="b">
        <v>0</v>
      </c>
      <c r="Q3603" t="b">
        <v>0</v>
      </c>
      <c r="R3603" t="s">
        <v>94</v>
      </c>
      <c r="S3603" t="s">
        <v>95</v>
      </c>
      <c r="T3603" t="s">
        <v>58</v>
      </c>
      <c r="U3603" t="s">
        <v>59</v>
      </c>
      <c r="V3603" t="s">
        <v>71</v>
      </c>
      <c r="W3603" t="s">
        <v>61</v>
      </c>
      <c r="X3603" t="s">
        <v>62</v>
      </c>
      <c r="Y3603" t="s">
        <v>63</v>
      </c>
      <c r="Z3603">
        <v>37.9</v>
      </c>
      <c r="AA3603">
        <v>17.059999999999999</v>
      </c>
      <c r="AB3603">
        <v>9.48</v>
      </c>
      <c r="AC3603">
        <v>17</v>
      </c>
      <c r="AD3603">
        <v>460</v>
      </c>
      <c r="AE3603">
        <v>560.98</v>
      </c>
      <c r="AF3603">
        <v>22</v>
      </c>
      <c r="AG3603" t="b">
        <v>1</v>
      </c>
      <c r="AH3603">
        <v>541.17999999999995</v>
      </c>
      <c r="AI3603">
        <f t="shared" si="56"/>
        <v>16919.306134353439</v>
      </c>
      <c r="AJ3603">
        <v>1</v>
      </c>
      <c r="AK3603" t="b">
        <v>0</v>
      </c>
      <c r="AL3603" t="b">
        <v>0</v>
      </c>
      <c r="AM3603" t="s">
        <v>576</v>
      </c>
      <c r="AN3603" s="1">
        <v>39926</v>
      </c>
      <c r="AO3603" s="1">
        <v>39936</v>
      </c>
      <c r="AP3603" s="1">
        <v>40102</v>
      </c>
      <c r="AQ3603" s="1">
        <v>40082</v>
      </c>
    </row>
    <row r="3604" spans="1:43">
      <c r="A3604" t="s">
        <v>6502</v>
      </c>
      <c r="B3604">
        <v>170993000852</v>
      </c>
      <c r="C3604" t="s">
        <v>181</v>
      </c>
      <c r="D3604" t="s">
        <v>182</v>
      </c>
      <c r="E3604">
        <v>60636</v>
      </c>
      <c r="F3604" t="s">
        <v>75</v>
      </c>
      <c r="G3604" t="s">
        <v>1983</v>
      </c>
      <c r="H3604" t="s">
        <v>184</v>
      </c>
      <c r="I3604" t="b">
        <v>0</v>
      </c>
      <c r="J3604" t="b">
        <v>0</v>
      </c>
      <c r="K3604" t="b">
        <v>0</v>
      </c>
      <c r="L3604" t="b">
        <v>1</v>
      </c>
      <c r="M3604" t="b">
        <v>0</v>
      </c>
      <c r="N3604" t="b">
        <v>0</v>
      </c>
      <c r="O3604" t="s">
        <v>87</v>
      </c>
      <c r="P3604" t="b">
        <v>0</v>
      </c>
      <c r="Q3604" t="b">
        <v>0</v>
      </c>
      <c r="R3604" t="s">
        <v>58</v>
      </c>
      <c r="S3604" t="s">
        <v>59</v>
      </c>
      <c r="T3604" t="s">
        <v>58</v>
      </c>
      <c r="U3604" t="s">
        <v>59</v>
      </c>
      <c r="V3604" t="s">
        <v>71</v>
      </c>
      <c r="W3604" t="s">
        <v>114</v>
      </c>
      <c r="X3604" t="s">
        <v>62</v>
      </c>
      <c r="Y3604" t="s">
        <v>88</v>
      </c>
      <c r="Z3604">
        <v>39.4</v>
      </c>
      <c r="AA3604">
        <v>0</v>
      </c>
      <c r="AB3604">
        <v>9.85</v>
      </c>
      <c r="AC3604">
        <v>17</v>
      </c>
      <c r="AD3604">
        <v>460</v>
      </c>
      <c r="AE3604">
        <v>560.98</v>
      </c>
      <c r="AF3604">
        <v>125</v>
      </c>
      <c r="AG3604" t="b">
        <v>1</v>
      </c>
      <c r="AH3604">
        <v>541.17999999999995</v>
      </c>
      <c r="AI3604">
        <f t="shared" si="56"/>
        <v>16919.306134353439</v>
      </c>
      <c r="AJ3604">
        <v>3</v>
      </c>
      <c r="AK3604" t="b">
        <v>1</v>
      </c>
      <c r="AL3604" t="b">
        <v>0</v>
      </c>
      <c r="AM3604" t="s">
        <v>576</v>
      </c>
      <c r="AN3604" s="1">
        <v>39846</v>
      </c>
      <c r="AO3604" s="1">
        <v>39857</v>
      </c>
      <c r="AP3604" s="1">
        <v>39961</v>
      </c>
      <c r="AQ3604" s="1">
        <v>39996</v>
      </c>
    </row>
    <row r="3605" spans="1:43">
      <c r="A3605" s="2" t="s">
        <v>6503</v>
      </c>
      <c r="B3605">
        <v>370072000295</v>
      </c>
      <c r="C3605" t="s">
        <v>796</v>
      </c>
      <c r="D3605" t="s">
        <v>67</v>
      </c>
      <c r="E3605">
        <v>27516</v>
      </c>
      <c r="F3605" t="s">
        <v>54</v>
      </c>
      <c r="G3605" t="s">
        <v>4358</v>
      </c>
      <c r="H3605" t="s">
        <v>307</v>
      </c>
      <c r="I3605" t="b">
        <v>0</v>
      </c>
      <c r="J3605" t="b">
        <v>0</v>
      </c>
      <c r="K3605" t="b">
        <v>0</v>
      </c>
      <c r="L3605" t="b">
        <v>0</v>
      </c>
      <c r="M3605" t="b">
        <v>0</v>
      </c>
      <c r="N3605" t="b">
        <v>0</v>
      </c>
      <c r="O3605" t="s">
        <v>77</v>
      </c>
      <c r="P3605" t="b">
        <v>0</v>
      </c>
      <c r="Q3605" t="b">
        <v>0</v>
      </c>
      <c r="R3605" t="s">
        <v>94</v>
      </c>
      <c r="S3605" t="s">
        <v>95</v>
      </c>
      <c r="T3605" t="s">
        <v>104</v>
      </c>
      <c r="U3605" t="s">
        <v>95</v>
      </c>
      <c r="V3605" t="s">
        <v>71</v>
      </c>
      <c r="W3605" t="s">
        <v>80</v>
      </c>
      <c r="X3605" t="s">
        <v>107</v>
      </c>
      <c r="Y3605" t="s">
        <v>88</v>
      </c>
      <c r="Z3605">
        <v>36</v>
      </c>
      <c r="AA3605">
        <v>15.3</v>
      </c>
      <c r="AB3605">
        <v>9</v>
      </c>
      <c r="AC3605">
        <v>17</v>
      </c>
      <c r="AD3605">
        <v>437</v>
      </c>
      <c r="AE3605">
        <v>532.92999999999995</v>
      </c>
      <c r="AF3605">
        <v>150</v>
      </c>
      <c r="AG3605" t="b">
        <v>1</v>
      </c>
      <c r="AH3605">
        <v>541.25</v>
      </c>
      <c r="AI3605">
        <f t="shared" si="56"/>
        <v>16937.521426997031</v>
      </c>
      <c r="AJ3605">
        <v>4</v>
      </c>
      <c r="AK3605" t="b">
        <v>1</v>
      </c>
      <c r="AL3605" t="b">
        <v>0</v>
      </c>
      <c r="AM3605" t="s">
        <v>576</v>
      </c>
      <c r="AN3605" s="1">
        <v>39652</v>
      </c>
      <c r="AO3605" s="1">
        <v>39801</v>
      </c>
      <c r="AP3605" s="1">
        <v>39848</v>
      </c>
      <c r="AQ3605" s="1">
        <v>39810</v>
      </c>
    </row>
    <row r="3606" spans="1:43">
      <c r="A3606" t="s">
        <v>6504</v>
      </c>
      <c r="B3606">
        <v>62577003855</v>
      </c>
      <c r="C3606" t="s">
        <v>833</v>
      </c>
      <c r="D3606" t="s">
        <v>128</v>
      </c>
      <c r="E3606">
        <v>95130</v>
      </c>
      <c r="F3606" t="s">
        <v>75</v>
      </c>
      <c r="G3606" t="s">
        <v>4028</v>
      </c>
      <c r="H3606" t="s">
        <v>835</v>
      </c>
      <c r="I3606" t="b">
        <v>0</v>
      </c>
      <c r="J3606" t="b">
        <v>0</v>
      </c>
      <c r="K3606" t="b">
        <v>0</v>
      </c>
      <c r="L3606" t="b">
        <v>0</v>
      </c>
      <c r="M3606" t="b">
        <v>0</v>
      </c>
      <c r="N3606" t="b">
        <v>0</v>
      </c>
      <c r="O3606" t="s">
        <v>77</v>
      </c>
      <c r="P3606" t="b">
        <v>0</v>
      </c>
      <c r="Q3606" t="b">
        <v>0</v>
      </c>
      <c r="R3606" t="s">
        <v>119</v>
      </c>
      <c r="S3606" t="s">
        <v>59</v>
      </c>
      <c r="T3606" t="s">
        <v>58</v>
      </c>
      <c r="U3606" t="s">
        <v>59</v>
      </c>
      <c r="V3606" t="s">
        <v>71</v>
      </c>
      <c r="W3606" t="s">
        <v>114</v>
      </c>
      <c r="X3606" t="s">
        <v>107</v>
      </c>
      <c r="Y3606" t="s">
        <v>151</v>
      </c>
      <c r="Z3606">
        <v>0</v>
      </c>
      <c r="AA3606">
        <v>36.590000000000003</v>
      </c>
      <c r="AB3606">
        <v>6</v>
      </c>
      <c r="AC3606">
        <v>35</v>
      </c>
      <c r="AD3606">
        <v>477.43</v>
      </c>
      <c r="AE3606">
        <v>561.67999999999995</v>
      </c>
      <c r="AF3606">
        <v>70</v>
      </c>
      <c r="AG3606" t="b">
        <v>1</v>
      </c>
      <c r="AH3606">
        <v>541.44000000000005</v>
      </c>
      <c r="AI3606">
        <f t="shared" si="56"/>
        <v>16987.012335601044</v>
      </c>
      <c r="AJ3606">
        <v>11</v>
      </c>
      <c r="AK3606" t="b">
        <v>1</v>
      </c>
      <c r="AL3606" t="b">
        <v>0</v>
      </c>
      <c r="AM3606" t="s">
        <v>576</v>
      </c>
      <c r="AN3606" s="1">
        <v>40428</v>
      </c>
      <c r="AO3606" s="1">
        <v>40568</v>
      </c>
      <c r="AQ3606" s="1">
        <v>40575</v>
      </c>
    </row>
    <row r="3607" spans="1:43">
      <c r="A3607" t="s">
        <v>6505</v>
      </c>
      <c r="B3607">
        <v>60645000571</v>
      </c>
      <c r="C3607" t="s">
        <v>6506</v>
      </c>
      <c r="D3607" t="s">
        <v>128</v>
      </c>
      <c r="E3607">
        <v>91505</v>
      </c>
      <c r="F3607" t="s">
        <v>75</v>
      </c>
      <c r="G3607" t="s">
        <v>6507</v>
      </c>
      <c r="H3607" t="s">
        <v>130</v>
      </c>
      <c r="I3607" t="b">
        <v>0</v>
      </c>
      <c r="J3607" t="b">
        <v>0</v>
      </c>
      <c r="K3607" t="b">
        <v>0</v>
      </c>
      <c r="L3607" t="b">
        <v>0</v>
      </c>
      <c r="M3607" t="b">
        <v>0</v>
      </c>
      <c r="N3607" t="b">
        <v>0</v>
      </c>
      <c r="O3607" t="s">
        <v>57</v>
      </c>
      <c r="P3607" t="b">
        <v>0</v>
      </c>
      <c r="Q3607" t="b">
        <v>0</v>
      </c>
      <c r="R3607" t="s">
        <v>58</v>
      </c>
      <c r="S3607" t="s">
        <v>59</v>
      </c>
      <c r="T3607" t="s">
        <v>155</v>
      </c>
      <c r="U3607" t="s">
        <v>137</v>
      </c>
      <c r="V3607" t="s">
        <v>60</v>
      </c>
      <c r="W3607" t="s">
        <v>114</v>
      </c>
      <c r="X3607" t="s">
        <v>107</v>
      </c>
      <c r="Y3607" t="s">
        <v>151</v>
      </c>
      <c r="Z3607">
        <v>0</v>
      </c>
      <c r="AA3607">
        <v>36.520000000000003</v>
      </c>
      <c r="AB3607">
        <v>5.99</v>
      </c>
      <c r="AC3607">
        <v>35</v>
      </c>
      <c r="AD3607">
        <v>476.62</v>
      </c>
      <c r="AE3607">
        <v>560.73</v>
      </c>
      <c r="AF3607">
        <v>30</v>
      </c>
      <c r="AG3607" t="b">
        <v>1</v>
      </c>
      <c r="AH3607">
        <v>541.66999999999996</v>
      </c>
      <c r="AI3607">
        <f t="shared" si="56"/>
        <v>17047.018982858495</v>
      </c>
      <c r="AJ3607">
        <v>44</v>
      </c>
      <c r="AK3607" t="b">
        <v>0</v>
      </c>
      <c r="AL3607" t="b">
        <v>1</v>
      </c>
      <c r="AM3607" t="s">
        <v>576</v>
      </c>
      <c r="AN3607" s="1">
        <v>40485</v>
      </c>
      <c r="AO3607" s="1">
        <v>40491</v>
      </c>
      <c r="AQ3607" s="1">
        <v>40528</v>
      </c>
    </row>
    <row r="3608" spans="1:43">
      <c r="A3608" t="s">
        <v>6508</v>
      </c>
      <c r="C3608" t="s">
        <v>174</v>
      </c>
      <c r="D3608" t="s">
        <v>91</v>
      </c>
      <c r="E3608">
        <v>48224</v>
      </c>
      <c r="G3608" t="s">
        <v>175</v>
      </c>
      <c r="H3608" t="s">
        <v>176</v>
      </c>
      <c r="I3608" t="b">
        <v>0</v>
      </c>
      <c r="J3608" t="b">
        <v>0</v>
      </c>
      <c r="K3608" t="b">
        <v>0</v>
      </c>
      <c r="L3608" t="b">
        <v>0</v>
      </c>
      <c r="M3608" t="b">
        <v>0</v>
      </c>
      <c r="N3608" t="b">
        <v>0</v>
      </c>
      <c r="O3608" t="s">
        <v>57</v>
      </c>
      <c r="P3608" t="b">
        <v>0</v>
      </c>
      <c r="Q3608" t="b">
        <v>0</v>
      </c>
      <c r="R3608" t="s">
        <v>104</v>
      </c>
      <c r="S3608" t="s">
        <v>95</v>
      </c>
      <c r="T3608" t="s">
        <v>94</v>
      </c>
      <c r="U3608" t="s">
        <v>95</v>
      </c>
      <c r="V3608" t="s">
        <v>71</v>
      </c>
      <c r="W3608" t="s">
        <v>80</v>
      </c>
      <c r="X3608" t="s">
        <v>62</v>
      </c>
      <c r="Y3608" t="s">
        <v>81</v>
      </c>
      <c r="Z3608">
        <v>38.17</v>
      </c>
      <c r="AA3608">
        <v>0</v>
      </c>
      <c r="AB3608">
        <v>5.72</v>
      </c>
      <c r="AC3608">
        <v>35</v>
      </c>
      <c r="AD3608">
        <v>460.55</v>
      </c>
      <c r="AE3608">
        <v>541.82000000000005</v>
      </c>
      <c r="AF3608">
        <v>300</v>
      </c>
      <c r="AG3608" t="b">
        <v>1</v>
      </c>
      <c r="AH3608">
        <v>541.83000000000004</v>
      </c>
      <c r="AI3608">
        <f t="shared" si="56"/>
        <v>17088.825137472413</v>
      </c>
      <c r="AJ3608">
        <v>2</v>
      </c>
      <c r="AK3608" t="b">
        <v>1</v>
      </c>
      <c r="AL3608" t="b">
        <v>0</v>
      </c>
      <c r="AM3608" t="s">
        <v>576</v>
      </c>
      <c r="AN3608" s="1">
        <v>40442</v>
      </c>
      <c r="AO3608" s="1">
        <v>40464</v>
      </c>
      <c r="AP3608" s="1">
        <v>40599</v>
      </c>
      <c r="AQ3608" s="1">
        <v>40590</v>
      </c>
    </row>
    <row r="3609" spans="1:43">
      <c r="A3609" t="s">
        <v>6509</v>
      </c>
      <c r="C3609" t="s">
        <v>483</v>
      </c>
      <c r="D3609" t="s">
        <v>74</v>
      </c>
      <c r="E3609">
        <v>11220</v>
      </c>
      <c r="F3609" t="s">
        <v>75</v>
      </c>
      <c r="G3609" t="s">
        <v>1688</v>
      </c>
      <c r="H3609" t="s">
        <v>483</v>
      </c>
      <c r="I3609" t="b">
        <v>0</v>
      </c>
      <c r="J3609" t="b">
        <v>1</v>
      </c>
      <c r="K3609" t="b">
        <v>0</v>
      </c>
      <c r="L3609" t="b">
        <v>0</v>
      </c>
      <c r="M3609" t="b">
        <v>0</v>
      </c>
      <c r="N3609" t="b">
        <v>0</v>
      </c>
      <c r="O3609" t="s">
        <v>77</v>
      </c>
      <c r="P3609" t="b">
        <v>0</v>
      </c>
      <c r="Q3609" t="b">
        <v>1</v>
      </c>
      <c r="R3609" t="s">
        <v>119</v>
      </c>
      <c r="S3609" t="s">
        <v>59</v>
      </c>
      <c r="V3609" t="s">
        <v>60</v>
      </c>
      <c r="W3609" t="s">
        <v>80</v>
      </c>
      <c r="X3609" t="s">
        <v>62</v>
      </c>
      <c r="Y3609" t="s">
        <v>88</v>
      </c>
      <c r="Z3609">
        <v>39.049999999999997</v>
      </c>
      <c r="AA3609">
        <v>0</v>
      </c>
      <c r="AB3609">
        <v>5.86</v>
      </c>
      <c r="AC3609">
        <v>9</v>
      </c>
      <c r="AD3609">
        <v>444.41</v>
      </c>
      <c r="AE3609">
        <v>541.96</v>
      </c>
      <c r="AF3609">
        <v>150</v>
      </c>
      <c r="AG3609" t="b">
        <v>1</v>
      </c>
      <c r="AH3609">
        <v>541.97</v>
      </c>
      <c r="AI3609">
        <f t="shared" si="56"/>
        <v>17125.447522759569</v>
      </c>
      <c r="AJ3609">
        <v>4</v>
      </c>
      <c r="AK3609" t="b">
        <v>1</v>
      </c>
      <c r="AL3609" t="b">
        <v>0</v>
      </c>
      <c r="AM3609" t="s">
        <v>576</v>
      </c>
      <c r="AN3609" s="1">
        <v>40165</v>
      </c>
      <c r="AO3609" s="1">
        <v>40178</v>
      </c>
      <c r="AP3609" s="1">
        <v>40310</v>
      </c>
      <c r="AQ3609" s="1">
        <v>40320</v>
      </c>
    </row>
    <row r="3610" spans="1:43">
      <c r="A3610" t="s">
        <v>6510</v>
      </c>
      <c r="B3610">
        <v>60780000742</v>
      </c>
      <c r="C3610" t="s">
        <v>1892</v>
      </c>
      <c r="D3610" t="s">
        <v>128</v>
      </c>
      <c r="E3610">
        <v>94546</v>
      </c>
      <c r="F3610" t="s">
        <v>54</v>
      </c>
      <c r="G3610" t="s">
        <v>1893</v>
      </c>
      <c r="H3610" t="s">
        <v>245</v>
      </c>
      <c r="I3610" t="b">
        <v>0</v>
      </c>
      <c r="J3610" t="b">
        <v>0</v>
      </c>
      <c r="K3610" t="b">
        <v>0</v>
      </c>
      <c r="L3610" t="b">
        <v>0</v>
      </c>
      <c r="M3610" t="b">
        <v>0</v>
      </c>
      <c r="N3610" t="b">
        <v>0</v>
      </c>
      <c r="O3610" t="s">
        <v>87</v>
      </c>
      <c r="P3610" t="b">
        <v>0</v>
      </c>
      <c r="Q3610" t="b">
        <v>0</v>
      </c>
      <c r="R3610" t="s">
        <v>78</v>
      </c>
      <c r="S3610" t="s">
        <v>79</v>
      </c>
      <c r="V3610" t="s">
        <v>71</v>
      </c>
      <c r="W3610" t="s">
        <v>80</v>
      </c>
      <c r="X3610" t="s">
        <v>107</v>
      </c>
      <c r="Y3610" t="s">
        <v>88</v>
      </c>
      <c r="Z3610">
        <v>0</v>
      </c>
      <c r="AA3610">
        <v>35.200000000000003</v>
      </c>
      <c r="AB3610">
        <v>5.77</v>
      </c>
      <c r="AC3610">
        <v>35</v>
      </c>
      <c r="AD3610">
        <v>460.69</v>
      </c>
      <c r="AE3610">
        <v>541.99</v>
      </c>
      <c r="AF3610">
        <v>165</v>
      </c>
      <c r="AG3610" t="b">
        <v>1</v>
      </c>
      <c r="AH3610">
        <v>541.99</v>
      </c>
      <c r="AI3610">
        <f t="shared" si="56"/>
        <v>17130.6824920863</v>
      </c>
      <c r="AJ3610">
        <v>1</v>
      </c>
      <c r="AK3610" t="b">
        <v>0</v>
      </c>
      <c r="AL3610" t="b">
        <v>0</v>
      </c>
      <c r="AM3610" t="s">
        <v>576</v>
      </c>
      <c r="AN3610" s="1">
        <v>40440</v>
      </c>
      <c r="AO3610" s="1">
        <v>40448</v>
      </c>
      <c r="AP3610" s="1">
        <v>40449</v>
      </c>
      <c r="AQ3610" s="1">
        <v>40586</v>
      </c>
    </row>
    <row r="3611" spans="1:43">
      <c r="A3611" t="s">
        <v>6511</v>
      </c>
      <c r="B3611">
        <v>320006000577</v>
      </c>
      <c r="C3611" t="s">
        <v>6512</v>
      </c>
      <c r="D3611" t="s">
        <v>227</v>
      </c>
      <c r="E3611">
        <v>89018</v>
      </c>
      <c r="F3611" t="s">
        <v>68</v>
      </c>
      <c r="G3611" t="s">
        <v>228</v>
      </c>
      <c r="H3611" t="s">
        <v>229</v>
      </c>
      <c r="I3611" t="b">
        <v>0</v>
      </c>
      <c r="J3611" t="b">
        <v>0</v>
      </c>
      <c r="K3611" t="b">
        <v>0</v>
      </c>
      <c r="L3611" t="b">
        <v>0</v>
      </c>
      <c r="M3611" t="b">
        <v>0</v>
      </c>
      <c r="N3611" t="b">
        <v>0</v>
      </c>
      <c r="O3611" t="s">
        <v>87</v>
      </c>
      <c r="P3611" t="b">
        <v>0</v>
      </c>
      <c r="Q3611" t="b">
        <v>0</v>
      </c>
      <c r="R3611" t="s">
        <v>211</v>
      </c>
      <c r="S3611" t="s">
        <v>100</v>
      </c>
      <c r="T3611" t="s">
        <v>390</v>
      </c>
      <c r="U3611" t="s">
        <v>100</v>
      </c>
      <c r="V3611" t="s">
        <v>71</v>
      </c>
      <c r="W3611" t="s">
        <v>80</v>
      </c>
      <c r="X3611" t="s">
        <v>62</v>
      </c>
      <c r="Y3611" t="s">
        <v>88</v>
      </c>
      <c r="Z3611">
        <v>36.909999999999997</v>
      </c>
      <c r="AA3611">
        <v>23.99</v>
      </c>
      <c r="AB3611">
        <v>5.54</v>
      </c>
      <c r="AC3611">
        <v>9</v>
      </c>
      <c r="AD3611">
        <v>444.51</v>
      </c>
      <c r="AE3611">
        <v>542.09</v>
      </c>
      <c r="AF3611">
        <v>300</v>
      </c>
      <c r="AG3611" t="b">
        <v>1</v>
      </c>
      <c r="AH3611">
        <v>542.09</v>
      </c>
      <c r="AI3611">
        <f t="shared" si="56"/>
        <v>17156.869338719989</v>
      </c>
      <c r="AJ3611">
        <v>6</v>
      </c>
      <c r="AK3611" t="b">
        <v>1</v>
      </c>
      <c r="AL3611" t="b">
        <v>0</v>
      </c>
      <c r="AM3611" t="s">
        <v>576</v>
      </c>
      <c r="AN3611" s="1">
        <v>40083</v>
      </c>
      <c r="AO3611" s="1">
        <v>40186</v>
      </c>
      <c r="AP3611" s="1">
        <v>40212</v>
      </c>
      <c r="AQ3611" s="1">
        <v>40238</v>
      </c>
    </row>
    <row r="3612" spans="1:43">
      <c r="A3612" t="s">
        <v>6513</v>
      </c>
      <c r="B3612">
        <v>402739001445</v>
      </c>
      <c r="C3612" t="s">
        <v>6514</v>
      </c>
      <c r="D3612" t="s">
        <v>53</v>
      </c>
      <c r="E3612">
        <v>74017</v>
      </c>
      <c r="F3612" t="s">
        <v>68</v>
      </c>
      <c r="G3612" t="s">
        <v>6515</v>
      </c>
      <c r="H3612" t="s">
        <v>1899</v>
      </c>
      <c r="I3612" t="b">
        <v>0</v>
      </c>
      <c r="J3612" t="b">
        <v>0</v>
      </c>
      <c r="K3612" t="b">
        <v>0</v>
      </c>
      <c r="L3612" t="b">
        <v>0</v>
      </c>
      <c r="M3612" t="b">
        <v>0</v>
      </c>
      <c r="N3612" t="b">
        <v>0</v>
      </c>
      <c r="O3612" t="s">
        <v>57</v>
      </c>
      <c r="P3612" t="b">
        <v>0</v>
      </c>
      <c r="Q3612" t="b">
        <v>0</v>
      </c>
      <c r="R3612" t="s">
        <v>58</v>
      </c>
      <c r="S3612" t="s">
        <v>59</v>
      </c>
      <c r="T3612" t="s">
        <v>58</v>
      </c>
      <c r="U3612" t="s">
        <v>59</v>
      </c>
      <c r="V3612" t="s">
        <v>71</v>
      </c>
      <c r="W3612" t="s">
        <v>114</v>
      </c>
      <c r="X3612" t="s">
        <v>62</v>
      </c>
      <c r="Y3612" t="s">
        <v>81</v>
      </c>
      <c r="Z3612">
        <v>37.909999999999997</v>
      </c>
      <c r="AA3612">
        <v>17.059999999999999</v>
      </c>
      <c r="AB3612">
        <v>9.48</v>
      </c>
      <c r="AC3612">
        <v>17</v>
      </c>
      <c r="AD3612">
        <v>461</v>
      </c>
      <c r="AE3612">
        <v>562.20000000000005</v>
      </c>
      <c r="AF3612">
        <v>27</v>
      </c>
      <c r="AG3612" t="b">
        <v>1</v>
      </c>
      <c r="AH3612">
        <v>542.35</v>
      </c>
      <c r="AI3612">
        <f t="shared" si="56"/>
        <v>17225.048739967569</v>
      </c>
      <c r="AJ3612">
        <v>1</v>
      </c>
      <c r="AK3612" t="b">
        <v>0</v>
      </c>
      <c r="AL3612" t="b">
        <v>0</v>
      </c>
      <c r="AM3612" t="s">
        <v>576</v>
      </c>
      <c r="AN3612" s="1">
        <v>39937</v>
      </c>
      <c r="AO3612" s="1">
        <v>39937</v>
      </c>
      <c r="AP3612" s="1">
        <v>40102</v>
      </c>
      <c r="AQ3612" s="1">
        <v>40092</v>
      </c>
    </row>
    <row r="3613" spans="1:43">
      <c r="A3613" t="s">
        <v>6516</v>
      </c>
      <c r="B3613">
        <v>481970001901</v>
      </c>
      <c r="C3613" t="s">
        <v>2614</v>
      </c>
      <c r="D3613" t="s">
        <v>248</v>
      </c>
      <c r="E3613">
        <v>76105</v>
      </c>
      <c r="F3613" t="s">
        <v>75</v>
      </c>
      <c r="G3613" t="s">
        <v>2615</v>
      </c>
      <c r="H3613" t="s">
        <v>827</v>
      </c>
      <c r="I3613" t="b">
        <v>0</v>
      </c>
      <c r="J3613" t="b">
        <v>1</v>
      </c>
      <c r="K3613" t="b">
        <v>0</v>
      </c>
      <c r="L3613" t="b">
        <v>0</v>
      </c>
      <c r="M3613" t="b">
        <v>0</v>
      </c>
      <c r="N3613" t="b">
        <v>0</v>
      </c>
      <c r="O3613" t="s">
        <v>87</v>
      </c>
      <c r="P3613" t="b">
        <v>0</v>
      </c>
      <c r="Q3613" t="b">
        <v>0</v>
      </c>
      <c r="R3613" t="s">
        <v>101</v>
      </c>
      <c r="S3613" t="s">
        <v>95</v>
      </c>
      <c r="V3613" t="s">
        <v>71</v>
      </c>
      <c r="W3613" t="s">
        <v>1</v>
      </c>
      <c r="X3613" t="s">
        <v>62</v>
      </c>
      <c r="Y3613" t="s">
        <v>88</v>
      </c>
      <c r="Z3613">
        <v>39.450000000000003</v>
      </c>
      <c r="AA3613">
        <v>0</v>
      </c>
      <c r="AB3613">
        <v>9.86</v>
      </c>
      <c r="AC3613">
        <v>17</v>
      </c>
      <c r="AD3613">
        <v>461</v>
      </c>
      <c r="AE3613">
        <v>562.20000000000005</v>
      </c>
      <c r="AF3613">
        <v>100</v>
      </c>
      <c r="AG3613" t="b">
        <v>0</v>
      </c>
      <c r="AH3613">
        <v>542.36</v>
      </c>
      <c r="AI3613">
        <f t="shared" si="56"/>
        <v>17227.673724630935</v>
      </c>
      <c r="AJ3613">
        <v>3</v>
      </c>
      <c r="AK3613" t="b">
        <v>1</v>
      </c>
      <c r="AL3613" t="b">
        <v>0</v>
      </c>
      <c r="AM3613" t="s">
        <v>576</v>
      </c>
      <c r="AN3613" s="1">
        <v>39906</v>
      </c>
      <c r="AO3613" s="1">
        <v>39944</v>
      </c>
      <c r="AP3613" s="1">
        <v>40115</v>
      </c>
      <c r="AQ3613" s="1">
        <v>40063</v>
      </c>
    </row>
    <row r="3614" spans="1:43">
      <c r="A3614" t="s">
        <v>6517</v>
      </c>
      <c r="B3614">
        <v>63753006342</v>
      </c>
      <c r="C3614" t="s">
        <v>3928</v>
      </c>
      <c r="D3614" t="s">
        <v>128</v>
      </c>
      <c r="E3614">
        <v>94080</v>
      </c>
      <c r="F3614" t="s">
        <v>75</v>
      </c>
      <c r="G3614" t="s">
        <v>3929</v>
      </c>
      <c r="H3614" t="s">
        <v>1565</v>
      </c>
      <c r="I3614" t="b">
        <v>0</v>
      </c>
      <c r="J3614" t="b">
        <v>0</v>
      </c>
      <c r="K3614" t="b">
        <v>0</v>
      </c>
      <c r="L3614" t="b">
        <v>0</v>
      </c>
      <c r="M3614" t="b">
        <v>0</v>
      </c>
      <c r="N3614" t="b">
        <v>0</v>
      </c>
      <c r="O3614" t="s">
        <v>77</v>
      </c>
      <c r="P3614" t="b">
        <v>0</v>
      </c>
      <c r="Q3614" t="b">
        <v>0</v>
      </c>
      <c r="R3614" t="s">
        <v>119</v>
      </c>
      <c r="S3614" t="s">
        <v>59</v>
      </c>
      <c r="V3614" t="s">
        <v>71</v>
      </c>
      <c r="W3614" t="s">
        <v>114</v>
      </c>
      <c r="X3614" t="s">
        <v>62</v>
      </c>
      <c r="Y3614" t="s">
        <v>88</v>
      </c>
      <c r="Z3614">
        <v>34.82</v>
      </c>
      <c r="AA3614">
        <v>25.24</v>
      </c>
      <c r="AB3614">
        <v>8.7100000000000009</v>
      </c>
      <c r="AC3614">
        <v>17</v>
      </c>
      <c r="AD3614">
        <v>434</v>
      </c>
      <c r="AE3614">
        <v>529.27</v>
      </c>
      <c r="AF3614">
        <v>500</v>
      </c>
      <c r="AG3614" t="b">
        <v>1</v>
      </c>
      <c r="AH3614">
        <v>542.5</v>
      </c>
      <c r="AI3614">
        <f t="shared" si="56"/>
        <v>17264.444509918088</v>
      </c>
      <c r="AJ3614">
        <v>1</v>
      </c>
      <c r="AK3614" t="b">
        <v>0</v>
      </c>
      <c r="AL3614" t="b">
        <v>0</v>
      </c>
      <c r="AM3614" t="s">
        <v>576</v>
      </c>
      <c r="AN3614" s="1">
        <v>39384</v>
      </c>
      <c r="AO3614" s="1">
        <v>39497</v>
      </c>
      <c r="AP3614" s="1">
        <v>39555</v>
      </c>
      <c r="AQ3614" s="1">
        <v>39624</v>
      </c>
    </row>
    <row r="3615" spans="1:43">
      <c r="A3615" t="s">
        <v>6518</v>
      </c>
      <c r="B3615">
        <v>130042000201</v>
      </c>
      <c r="C3615" t="s">
        <v>279</v>
      </c>
      <c r="D3615" t="s">
        <v>280</v>
      </c>
      <c r="E3615">
        <v>31217</v>
      </c>
      <c r="F3615" t="s">
        <v>68</v>
      </c>
      <c r="G3615" t="s">
        <v>281</v>
      </c>
      <c r="H3615" t="s">
        <v>282</v>
      </c>
      <c r="I3615" t="b">
        <v>0</v>
      </c>
      <c r="J3615" t="b">
        <v>0</v>
      </c>
      <c r="K3615" t="b">
        <v>0</v>
      </c>
      <c r="L3615" t="b">
        <v>0</v>
      </c>
      <c r="M3615" t="b">
        <v>0</v>
      </c>
      <c r="N3615" t="b">
        <v>0</v>
      </c>
      <c r="O3615" t="s">
        <v>57</v>
      </c>
      <c r="P3615" t="b">
        <v>0</v>
      </c>
      <c r="Q3615" t="b">
        <v>0</v>
      </c>
      <c r="R3615" t="s">
        <v>171</v>
      </c>
      <c r="S3615" t="s">
        <v>79</v>
      </c>
      <c r="T3615" t="s">
        <v>131</v>
      </c>
      <c r="U3615" t="s">
        <v>79</v>
      </c>
      <c r="V3615" t="s">
        <v>71</v>
      </c>
      <c r="W3615" t="s">
        <v>61</v>
      </c>
      <c r="X3615" t="s">
        <v>62</v>
      </c>
      <c r="Y3615" t="s">
        <v>63</v>
      </c>
      <c r="Z3615">
        <v>37.75</v>
      </c>
      <c r="AA3615">
        <v>15.1</v>
      </c>
      <c r="AB3615">
        <v>5.66</v>
      </c>
      <c r="AC3615">
        <v>9</v>
      </c>
      <c r="AD3615">
        <v>444.97</v>
      </c>
      <c r="AE3615">
        <v>542.65</v>
      </c>
      <c r="AF3615">
        <v>20</v>
      </c>
      <c r="AG3615" t="b">
        <v>1</v>
      </c>
      <c r="AH3615">
        <v>542.65</v>
      </c>
      <c r="AI3615">
        <f t="shared" si="56"/>
        <v>17303.885279868609</v>
      </c>
      <c r="AJ3615">
        <v>3</v>
      </c>
      <c r="AK3615" t="b">
        <v>0</v>
      </c>
      <c r="AL3615" t="b">
        <v>1</v>
      </c>
      <c r="AM3615" t="s">
        <v>576</v>
      </c>
      <c r="AN3615" s="1">
        <v>40192</v>
      </c>
      <c r="AO3615" s="1">
        <v>40220</v>
      </c>
      <c r="AP3615" s="1">
        <v>40289</v>
      </c>
      <c r="AQ3615" s="1">
        <v>40349</v>
      </c>
    </row>
    <row r="3616" spans="1:43">
      <c r="A3616" t="s">
        <v>6519</v>
      </c>
      <c r="B3616">
        <v>370001100397</v>
      </c>
      <c r="C3616" t="s">
        <v>232</v>
      </c>
      <c r="D3616" t="s">
        <v>67</v>
      </c>
      <c r="E3616">
        <v>28304</v>
      </c>
      <c r="F3616" t="s">
        <v>75</v>
      </c>
      <c r="G3616" t="s">
        <v>233</v>
      </c>
      <c r="H3616" t="s">
        <v>234</v>
      </c>
      <c r="I3616" t="b">
        <v>0</v>
      </c>
      <c r="J3616" t="b">
        <v>0</v>
      </c>
      <c r="K3616" t="b">
        <v>0</v>
      </c>
      <c r="L3616" t="b">
        <v>0</v>
      </c>
      <c r="M3616" t="b">
        <v>0</v>
      </c>
      <c r="N3616" t="b">
        <v>0</v>
      </c>
      <c r="O3616" t="s">
        <v>77</v>
      </c>
      <c r="P3616" t="b">
        <v>0</v>
      </c>
      <c r="Q3616" t="b">
        <v>0</v>
      </c>
      <c r="R3616" t="s">
        <v>104</v>
      </c>
      <c r="S3616" t="s">
        <v>95</v>
      </c>
      <c r="T3616" t="s">
        <v>58</v>
      </c>
      <c r="U3616" t="s">
        <v>59</v>
      </c>
      <c r="V3616" t="s">
        <v>71</v>
      </c>
      <c r="W3616" t="s">
        <v>114</v>
      </c>
      <c r="X3616" t="s">
        <v>62</v>
      </c>
      <c r="Y3616" t="s">
        <v>63</v>
      </c>
      <c r="AD3616">
        <v>469.45</v>
      </c>
      <c r="AE3616">
        <v>572.5</v>
      </c>
      <c r="AF3616">
        <v>40</v>
      </c>
      <c r="AG3616" t="b">
        <v>1</v>
      </c>
      <c r="AH3616">
        <v>542.79</v>
      </c>
      <c r="AI3616">
        <f t="shared" si="56"/>
        <v>17340.737265155767</v>
      </c>
      <c r="AJ3616">
        <v>3</v>
      </c>
      <c r="AK3616" t="b">
        <v>0</v>
      </c>
      <c r="AL3616" t="b">
        <v>0</v>
      </c>
      <c r="AM3616" t="s">
        <v>576</v>
      </c>
      <c r="AN3616" s="1">
        <v>38422</v>
      </c>
      <c r="AO3616" s="1">
        <v>38885</v>
      </c>
      <c r="AP3616" s="1">
        <v>39042</v>
      </c>
      <c r="AQ3616" s="1">
        <v>38667</v>
      </c>
    </row>
    <row r="3617" spans="1:43">
      <c r="A3617" t="s">
        <v>6520</v>
      </c>
      <c r="C3617" t="s">
        <v>73</v>
      </c>
      <c r="D3617" t="s">
        <v>74</v>
      </c>
      <c r="E3617">
        <v>10454</v>
      </c>
      <c r="F3617" t="s">
        <v>75</v>
      </c>
      <c r="G3617" t="s">
        <v>117</v>
      </c>
      <c r="H3617" t="s">
        <v>73</v>
      </c>
      <c r="I3617" t="b">
        <v>0</v>
      </c>
      <c r="J3617" t="b">
        <v>0</v>
      </c>
      <c r="K3617" t="b">
        <v>0</v>
      </c>
      <c r="L3617" t="b">
        <v>0</v>
      </c>
      <c r="M3617" t="b">
        <v>0</v>
      </c>
      <c r="N3617" t="b">
        <v>0</v>
      </c>
      <c r="O3617" t="s">
        <v>87</v>
      </c>
      <c r="P3617" t="b">
        <v>1</v>
      </c>
      <c r="Q3617" t="b">
        <v>0</v>
      </c>
      <c r="R3617" t="s">
        <v>1</v>
      </c>
      <c r="S3617" t="s">
        <v>137</v>
      </c>
      <c r="V3617" t="s">
        <v>60</v>
      </c>
      <c r="W3617" t="s">
        <v>61</v>
      </c>
      <c r="X3617" t="s">
        <v>62</v>
      </c>
      <c r="Y3617" t="s">
        <v>151</v>
      </c>
      <c r="AD3617">
        <v>467.4</v>
      </c>
      <c r="AE3617">
        <v>570</v>
      </c>
      <c r="AF3617">
        <v>50</v>
      </c>
      <c r="AG3617" t="b">
        <v>0</v>
      </c>
      <c r="AH3617">
        <v>542.91</v>
      </c>
      <c r="AI3617">
        <f t="shared" si="56"/>
        <v>17372.355881116189</v>
      </c>
      <c r="AJ3617">
        <v>5</v>
      </c>
      <c r="AK3617" t="b">
        <v>0</v>
      </c>
      <c r="AL3617" t="b">
        <v>0</v>
      </c>
      <c r="AM3617" t="s">
        <v>576</v>
      </c>
      <c r="AN3617" s="1">
        <v>38412</v>
      </c>
      <c r="AO3617" s="1">
        <v>38849</v>
      </c>
      <c r="AP3617" s="1">
        <v>39020</v>
      </c>
      <c r="AQ3617" s="1">
        <v>40024</v>
      </c>
    </row>
    <row r="3618" spans="1:43">
      <c r="A3618" t="s">
        <v>6521</v>
      </c>
      <c r="B3618">
        <v>370348002313</v>
      </c>
      <c r="C3618" t="s">
        <v>796</v>
      </c>
      <c r="D3618" t="s">
        <v>67</v>
      </c>
      <c r="E3618">
        <v>27514</v>
      </c>
      <c r="F3618" t="s">
        <v>54</v>
      </c>
      <c r="G3618" t="s">
        <v>797</v>
      </c>
      <c r="H3618" t="s">
        <v>307</v>
      </c>
      <c r="I3618" t="b">
        <v>0</v>
      </c>
      <c r="J3618" t="b">
        <v>0</v>
      </c>
      <c r="K3618" t="b">
        <v>0</v>
      </c>
      <c r="L3618" t="b">
        <v>0</v>
      </c>
      <c r="M3618" t="b">
        <v>0</v>
      </c>
      <c r="N3618" t="b">
        <v>0</v>
      </c>
      <c r="O3618" t="s">
        <v>57</v>
      </c>
      <c r="P3618" t="b">
        <v>0</v>
      </c>
      <c r="Q3618" t="b">
        <v>0</v>
      </c>
      <c r="R3618" t="s">
        <v>104</v>
      </c>
      <c r="S3618" t="s">
        <v>95</v>
      </c>
      <c r="T3618" t="s">
        <v>99</v>
      </c>
      <c r="U3618" t="s">
        <v>100</v>
      </c>
      <c r="V3618" t="s">
        <v>71</v>
      </c>
      <c r="W3618" t="s">
        <v>80</v>
      </c>
      <c r="X3618" t="s">
        <v>62</v>
      </c>
      <c r="Y3618" t="s">
        <v>81</v>
      </c>
      <c r="Z3618">
        <v>38</v>
      </c>
      <c r="AA3618">
        <v>16.149999999999999</v>
      </c>
      <c r="AB3618">
        <v>5.7</v>
      </c>
      <c r="AC3618">
        <v>9</v>
      </c>
      <c r="AD3618">
        <v>448.83</v>
      </c>
      <c r="AE3618">
        <v>547.35</v>
      </c>
      <c r="AF3618">
        <v>600</v>
      </c>
      <c r="AG3618" t="b">
        <v>1</v>
      </c>
      <c r="AH3618">
        <v>542.96</v>
      </c>
      <c r="AI3618">
        <f t="shared" si="56"/>
        <v>17385.53880443305</v>
      </c>
      <c r="AJ3618">
        <v>4</v>
      </c>
      <c r="AK3618" t="b">
        <v>1</v>
      </c>
      <c r="AL3618" t="b">
        <v>0</v>
      </c>
      <c r="AM3618" t="s">
        <v>576</v>
      </c>
      <c r="AN3618" s="1">
        <v>40142</v>
      </c>
      <c r="AO3618" s="1">
        <v>40150</v>
      </c>
      <c r="AP3618" s="1">
        <v>40184</v>
      </c>
      <c r="AQ3618" s="1">
        <v>40299</v>
      </c>
    </row>
    <row r="3619" spans="1:43">
      <c r="A3619" t="s">
        <v>6522</v>
      </c>
      <c r="B3619">
        <v>261200004803</v>
      </c>
      <c r="C3619" t="s">
        <v>174</v>
      </c>
      <c r="D3619" t="s">
        <v>91</v>
      </c>
      <c r="E3619">
        <v>48210</v>
      </c>
      <c r="F3619" t="s">
        <v>75</v>
      </c>
      <c r="G3619" t="s">
        <v>175</v>
      </c>
      <c r="H3619" t="s">
        <v>176</v>
      </c>
      <c r="I3619" t="b">
        <v>0</v>
      </c>
      <c r="J3619" t="b">
        <v>0</v>
      </c>
      <c r="K3619" t="b">
        <v>0</v>
      </c>
      <c r="L3619" t="b">
        <v>0</v>
      </c>
      <c r="M3619" t="b">
        <v>0</v>
      </c>
      <c r="N3619" t="b">
        <v>0</v>
      </c>
      <c r="O3619" t="s">
        <v>77</v>
      </c>
      <c r="P3619" t="b">
        <v>0</v>
      </c>
      <c r="Q3619" t="b">
        <v>0</v>
      </c>
      <c r="R3619" t="s">
        <v>267</v>
      </c>
      <c r="S3619" t="s">
        <v>95</v>
      </c>
      <c r="T3619" t="s">
        <v>155</v>
      </c>
      <c r="U3619" t="s">
        <v>137</v>
      </c>
      <c r="V3619" t="s">
        <v>60</v>
      </c>
      <c r="W3619" t="s">
        <v>80</v>
      </c>
      <c r="X3619" t="s">
        <v>62</v>
      </c>
      <c r="Y3619" t="s">
        <v>151</v>
      </c>
      <c r="Z3619">
        <v>39.15</v>
      </c>
      <c r="AA3619">
        <v>0</v>
      </c>
      <c r="AB3619">
        <v>5.87</v>
      </c>
      <c r="AC3619">
        <v>9</v>
      </c>
      <c r="AD3619">
        <v>445.5</v>
      </c>
      <c r="AE3619">
        <v>543.29</v>
      </c>
      <c r="AF3619">
        <v>120</v>
      </c>
      <c r="AG3619" t="b">
        <v>1</v>
      </c>
      <c r="AH3619">
        <v>543.29</v>
      </c>
      <c r="AI3619">
        <f t="shared" si="56"/>
        <v>17472.671498324191</v>
      </c>
      <c r="AJ3619">
        <v>2</v>
      </c>
      <c r="AK3619" t="b">
        <v>0</v>
      </c>
      <c r="AL3619" t="b">
        <v>0</v>
      </c>
      <c r="AM3619" t="s">
        <v>576</v>
      </c>
      <c r="AN3619" s="1">
        <v>40054</v>
      </c>
      <c r="AO3619" s="1">
        <v>40116</v>
      </c>
      <c r="AP3619" s="1">
        <v>40117</v>
      </c>
      <c r="AQ3619" s="1">
        <v>40212</v>
      </c>
    </row>
    <row r="3620" spans="1:43">
      <c r="A3620" t="s">
        <v>6523</v>
      </c>
      <c r="C3620" t="s">
        <v>429</v>
      </c>
      <c r="D3620" t="s">
        <v>67</v>
      </c>
      <c r="E3620">
        <v>27616</v>
      </c>
      <c r="F3620" t="s">
        <v>75</v>
      </c>
      <c r="G3620" t="s">
        <v>430</v>
      </c>
      <c r="H3620" t="s">
        <v>431</v>
      </c>
      <c r="I3620" t="b">
        <v>0</v>
      </c>
      <c r="J3620" t="b">
        <v>0</v>
      </c>
      <c r="K3620" t="b">
        <v>0</v>
      </c>
      <c r="L3620" t="b">
        <v>0</v>
      </c>
      <c r="M3620" t="b">
        <v>0</v>
      </c>
      <c r="N3620" t="b">
        <v>0</v>
      </c>
      <c r="O3620" t="s">
        <v>57</v>
      </c>
      <c r="P3620" t="b">
        <v>0</v>
      </c>
      <c r="Q3620" t="b">
        <v>0</v>
      </c>
      <c r="R3620" t="s">
        <v>104</v>
      </c>
      <c r="S3620" t="s">
        <v>95</v>
      </c>
      <c r="T3620" t="s">
        <v>58</v>
      </c>
      <c r="U3620" t="s">
        <v>59</v>
      </c>
      <c r="V3620" t="s">
        <v>71</v>
      </c>
      <c r="W3620" t="s">
        <v>114</v>
      </c>
      <c r="X3620" t="s">
        <v>107</v>
      </c>
      <c r="Y3620" t="s">
        <v>63</v>
      </c>
      <c r="Z3620">
        <v>0</v>
      </c>
      <c r="AA3620">
        <v>30.47</v>
      </c>
      <c r="AB3620">
        <v>5.86</v>
      </c>
      <c r="AC3620">
        <v>35</v>
      </c>
      <c r="AD3620">
        <v>461.98</v>
      </c>
      <c r="AE3620">
        <v>543.51</v>
      </c>
      <c r="AF3620">
        <v>22</v>
      </c>
      <c r="AG3620" t="b">
        <v>1</v>
      </c>
      <c r="AH3620">
        <v>543.51</v>
      </c>
      <c r="AI3620">
        <f t="shared" si="56"/>
        <v>17530.880960918304</v>
      </c>
      <c r="AJ3620">
        <v>2</v>
      </c>
      <c r="AK3620" t="b">
        <v>1</v>
      </c>
      <c r="AL3620" t="b">
        <v>0</v>
      </c>
      <c r="AM3620" t="s">
        <v>576</v>
      </c>
      <c r="AN3620" s="1">
        <v>40406</v>
      </c>
      <c r="AO3620" s="1">
        <v>40496</v>
      </c>
      <c r="AQ3620" s="1">
        <v>40556</v>
      </c>
    </row>
    <row r="3621" spans="1:43">
      <c r="A3621" t="s">
        <v>6524</v>
      </c>
      <c r="B3621">
        <v>370472001840</v>
      </c>
      <c r="C3621" t="s">
        <v>429</v>
      </c>
      <c r="D3621" t="s">
        <v>67</v>
      </c>
      <c r="E3621">
        <v>27610</v>
      </c>
      <c r="F3621" t="s">
        <v>75</v>
      </c>
      <c r="G3621" t="s">
        <v>430</v>
      </c>
      <c r="H3621" t="s">
        <v>431</v>
      </c>
      <c r="I3621" t="b">
        <v>0</v>
      </c>
      <c r="J3621" t="b">
        <v>1</v>
      </c>
      <c r="K3621" t="b">
        <v>0</v>
      </c>
      <c r="L3621" t="b">
        <v>0</v>
      </c>
      <c r="M3621" t="b">
        <v>0</v>
      </c>
      <c r="N3621" t="b">
        <v>0</v>
      </c>
      <c r="O3621" t="s">
        <v>77</v>
      </c>
      <c r="P3621" t="b">
        <v>0</v>
      </c>
      <c r="Q3621" t="b">
        <v>0</v>
      </c>
      <c r="R3621" t="s">
        <v>58</v>
      </c>
      <c r="S3621" t="s">
        <v>59</v>
      </c>
      <c r="T3621" t="s">
        <v>230</v>
      </c>
      <c r="U3621" t="s">
        <v>59</v>
      </c>
      <c r="V3621" t="s">
        <v>60</v>
      </c>
      <c r="W3621" t="s">
        <v>1</v>
      </c>
      <c r="X3621" t="s">
        <v>62</v>
      </c>
      <c r="Y3621" t="s">
        <v>63</v>
      </c>
      <c r="Z3621">
        <v>38.1</v>
      </c>
      <c r="AA3621">
        <v>16.190000000000001</v>
      </c>
      <c r="AB3621">
        <v>9.5299999999999994</v>
      </c>
      <c r="AC3621">
        <v>17</v>
      </c>
      <c r="AD3621">
        <v>462</v>
      </c>
      <c r="AE3621">
        <v>563.41</v>
      </c>
      <c r="AF3621">
        <v>22</v>
      </c>
      <c r="AG3621" t="b">
        <v>1</v>
      </c>
      <c r="AH3621">
        <v>543.53</v>
      </c>
      <c r="AI3621">
        <f t="shared" si="56"/>
        <v>17536.177530245037</v>
      </c>
      <c r="AJ3621">
        <v>3</v>
      </c>
      <c r="AK3621" t="b">
        <v>0</v>
      </c>
      <c r="AL3621" t="b">
        <v>0</v>
      </c>
      <c r="AM3621" t="s">
        <v>576</v>
      </c>
      <c r="AN3621" s="1">
        <v>39655</v>
      </c>
      <c r="AO3621" s="1">
        <v>39808</v>
      </c>
      <c r="AP3621" s="1">
        <v>39891</v>
      </c>
      <c r="AQ3621" s="1">
        <v>39811</v>
      </c>
    </row>
    <row r="3622" spans="1:43">
      <c r="A3622" t="s">
        <v>6525</v>
      </c>
      <c r="B3622">
        <v>170993000722</v>
      </c>
      <c r="C3622" t="s">
        <v>181</v>
      </c>
      <c r="D3622" t="s">
        <v>182</v>
      </c>
      <c r="E3622">
        <v>60608</v>
      </c>
      <c r="F3622" t="s">
        <v>75</v>
      </c>
      <c r="G3622" t="s">
        <v>3039</v>
      </c>
      <c r="H3622" t="s">
        <v>184</v>
      </c>
      <c r="I3622" t="b">
        <v>0</v>
      </c>
      <c r="J3622" t="b">
        <v>0</v>
      </c>
      <c r="K3622" t="b">
        <v>0</v>
      </c>
      <c r="L3622" t="b">
        <v>0</v>
      </c>
      <c r="M3622" t="b">
        <v>0</v>
      </c>
      <c r="N3622" t="b">
        <v>0</v>
      </c>
      <c r="O3622" t="s">
        <v>87</v>
      </c>
      <c r="P3622" t="b">
        <v>0</v>
      </c>
      <c r="Q3622" t="b">
        <v>0</v>
      </c>
      <c r="R3622" t="s">
        <v>568</v>
      </c>
      <c r="S3622" t="s">
        <v>273</v>
      </c>
      <c r="T3622" t="s">
        <v>568</v>
      </c>
      <c r="U3622" t="s">
        <v>273</v>
      </c>
      <c r="V3622" t="s">
        <v>60</v>
      </c>
      <c r="W3622" t="s">
        <v>61</v>
      </c>
      <c r="X3622" t="s">
        <v>62</v>
      </c>
      <c r="Y3622" t="s">
        <v>88</v>
      </c>
      <c r="Z3622">
        <v>39.56</v>
      </c>
      <c r="AA3622">
        <v>0</v>
      </c>
      <c r="AB3622">
        <v>9.89</v>
      </c>
      <c r="AC3622">
        <v>17</v>
      </c>
      <c r="AD3622">
        <v>462</v>
      </c>
      <c r="AE3622">
        <v>563.41</v>
      </c>
      <c r="AF3622">
        <v>15</v>
      </c>
      <c r="AG3622" t="b">
        <v>1</v>
      </c>
      <c r="AH3622">
        <v>543.53</v>
      </c>
      <c r="AI3622">
        <f t="shared" si="56"/>
        <v>17536.177530245037</v>
      </c>
      <c r="AJ3622">
        <v>3</v>
      </c>
      <c r="AK3622" t="b">
        <v>0</v>
      </c>
      <c r="AL3622" t="b">
        <v>0</v>
      </c>
      <c r="AM3622" t="s">
        <v>576</v>
      </c>
      <c r="AN3622" s="1">
        <v>39283</v>
      </c>
      <c r="AO3622" s="1">
        <v>39403</v>
      </c>
      <c r="AP3622" s="1">
        <v>39491</v>
      </c>
      <c r="AQ3622" s="1">
        <v>39523</v>
      </c>
    </row>
    <row r="3623" spans="1:43">
      <c r="A3623" t="s">
        <v>6526</v>
      </c>
      <c r="B3623">
        <v>181272002023</v>
      </c>
      <c r="C3623" t="s">
        <v>523</v>
      </c>
      <c r="D3623" t="s">
        <v>368</v>
      </c>
      <c r="E3623">
        <v>46260</v>
      </c>
      <c r="F3623" t="s">
        <v>75</v>
      </c>
      <c r="G3623" t="s">
        <v>5050</v>
      </c>
      <c r="H3623" t="s">
        <v>525</v>
      </c>
      <c r="I3623" t="b">
        <v>0</v>
      </c>
      <c r="J3623" t="b">
        <v>0</v>
      </c>
      <c r="K3623" t="b">
        <v>0</v>
      </c>
      <c r="L3623" t="b">
        <v>0</v>
      </c>
      <c r="M3623" t="b">
        <v>0</v>
      </c>
      <c r="N3623" t="b">
        <v>0</v>
      </c>
      <c r="O3623" t="s">
        <v>57</v>
      </c>
      <c r="P3623" t="b">
        <v>0</v>
      </c>
      <c r="Q3623" t="b">
        <v>0</v>
      </c>
      <c r="R3623" t="s">
        <v>211</v>
      </c>
      <c r="S3623" t="s">
        <v>100</v>
      </c>
      <c r="T3623" t="s">
        <v>357</v>
      </c>
      <c r="U3623" t="s">
        <v>137</v>
      </c>
      <c r="V3623" t="s">
        <v>71</v>
      </c>
      <c r="W3623" t="s">
        <v>61</v>
      </c>
      <c r="X3623" t="s">
        <v>62</v>
      </c>
      <c r="Y3623" t="s">
        <v>81</v>
      </c>
      <c r="Z3623">
        <v>39.97</v>
      </c>
      <c r="AA3623">
        <v>0</v>
      </c>
      <c r="AB3623">
        <v>6</v>
      </c>
      <c r="AC3623">
        <v>9</v>
      </c>
      <c r="AD3623">
        <v>454.72</v>
      </c>
      <c r="AE3623">
        <v>554.54</v>
      </c>
      <c r="AF3623">
        <v>750</v>
      </c>
      <c r="AG3623" t="b">
        <v>1</v>
      </c>
      <c r="AH3623">
        <v>543.55999999999995</v>
      </c>
      <c r="AI3623">
        <f t="shared" si="56"/>
        <v>17544.123884235134</v>
      </c>
      <c r="AJ3623">
        <v>4</v>
      </c>
      <c r="AK3623" t="b">
        <v>1</v>
      </c>
      <c r="AL3623" t="b">
        <v>0</v>
      </c>
      <c r="AM3623" t="s">
        <v>576</v>
      </c>
      <c r="AN3623" s="1">
        <v>40091</v>
      </c>
      <c r="AO3623" s="1">
        <v>40185</v>
      </c>
      <c r="AP3623" s="1">
        <v>40345</v>
      </c>
      <c r="AQ3623" s="1">
        <v>40245</v>
      </c>
    </row>
    <row r="3624" spans="1:43">
      <c r="A3624" t="s">
        <v>6527</v>
      </c>
      <c r="B3624">
        <v>10288001135</v>
      </c>
      <c r="C3624" t="s">
        <v>6528</v>
      </c>
      <c r="D3624" t="s">
        <v>397</v>
      </c>
      <c r="E3624">
        <v>36875</v>
      </c>
      <c r="F3624" t="s">
        <v>68</v>
      </c>
      <c r="G3624" t="s">
        <v>6529</v>
      </c>
      <c r="H3624" t="s">
        <v>6530</v>
      </c>
      <c r="I3624" t="b">
        <v>0</v>
      </c>
      <c r="J3624" t="b">
        <v>0</v>
      </c>
      <c r="K3624" t="b">
        <v>0</v>
      </c>
      <c r="L3624" t="b">
        <v>0</v>
      </c>
      <c r="M3624" t="b">
        <v>0</v>
      </c>
      <c r="N3624" t="b">
        <v>0</v>
      </c>
      <c r="O3624" t="s">
        <v>77</v>
      </c>
      <c r="P3624" t="b">
        <v>0</v>
      </c>
      <c r="Q3624" t="b">
        <v>0</v>
      </c>
      <c r="R3624" t="s">
        <v>58</v>
      </c>
      <c r="S3624" t="s">
        <v>59</v>
      </c>
      <c r="T3624" t="s">
        <v>171</v>
      </c>
      <c r="U3624" t="s">
        <v>79</v>
      </c>
      <c r="V3624" t="s">
        <v>71</v>
      </c>
      <c r="W3624" t="s">
        <v>80</v>
      </c>
      <c r="X3624" t="s">
        <v>62</v>
      </c>
      <c r="Y3624" t="s">
        <v>81</v>
      </c>
      <c r="Z3624">
        <v>11.17</v>
      </c>
      <c r="AA3624">
        <v>31.1</v>
      </c>
      <c r="AB3624">
        <v>5.72</v>
      </c>
      <c r="AC3624">
        <v>35</v>
      </c>
      <c r="AD3624">
        <v>464.57</v>
      </c>
      <c r="AE3624">
        <v>546.54999999999995</v>
      </c>
      <c r="AF3624">
        <v>200</v>
      </c>
      <c r="AG3624" t="b">
        <v>1</v>
      </c>
      <c r="AH3624">
        <v>543.91</v>
      </c>
      <c r="AI3624">
        <f t="shared" si="56"/>
        <v>17636.964347453035</v>
      </c>
      <c r="AJ3624">
        <v>19</v>
      </c>
      <c r="AK3624" t="b">
        <v>0</v>
      </c>
      <c r="AL3624" t="b">
        <v>1</v>
      </c>
      <c r="AM3624" t="s">
        <v>576</v>
      </c>
      <c r="AN3624" s="1">
        <v>40419</v>
      </c>
      <c r="AO3624" s="1">
        <v>40465</v>
      </c>
      <c r="AP3624" s="1">
        <v>40582</v>
      </c>
      <c r="AQ3624" s="1">
        <v>40568</v>
      </c>
    </row>
    <row r="3625" spans="1:43">
      <c r="A3625" t="s">
        <v>6531</v>
      </c>
      <c r="B3625">
        <v>410198000266</v>
      </c>
      <c r="C3625" t="s">
        <v>6532</v>
      </c>
      <c r="D3625" t="s">
        <v>167</v>
      </c>
      <c r="E3625">
        <v>97702</v>
      </c>
      <c r="F3625" t="s">
        <v>75</v>
      </c>
      <c r="G3625" t="s">
        <v>6533</v>
      </c>
      <c r="H3625" t="s">
        <v>6534</v>
      </c>
      <c r="I3625" t="b">
        <v>0</v>
      </c>
      <c r="J3625" t="b">
        <v>0</v>
      </c>
      <c r="K3625" t="b">
        <v>0</v>
      </c>
      <c r="L3625" t="b">
        <v>0</v>
      </c>
      <c r="M3625" t="b">
        <v>0</v>
      </c>
      <c r="N3625" t="b">
        <v>0</v>
      </c>
      <c r="O3625" t="s">
        <v>57</v>
      </c>
      <c r="P3625" t="b">
        <v>0</v>
      </c>
      <c r="Q3625" t="b">
        <v>0</v>
      </c>
      <c r="R3625" t="s">
        <v>211</v>
      </c>
      <c r="S3625" t="s">
        <v>100</v>
      </c>
      <c r="V3625" t="s">
        <v>60</v>
      </c>
      <c r="W3625" t="s">
        <v>61</v>
      </c>
      <c r="X3625" t="s">
        <v>62</v>
      </c>
      <c r="Y3625" t="s">
        <v>63</v>
      </c>
      <c r="Z3625">
        <v>24.7</v>
      </c>
      <c r="AA3625">
        <v>0</v>
      </c>
      <c r="AB3625">
        <v>5.95</v>
      </c>
      <c r="AC3625">
        <v>35</v>
      </c>
      <c r="AD3625">
        <v>462.49</v>
      </c>
      <c r="AE3625">
        <v>544.11</v>
      </c>
      <c r="AF3625">
        <v>40</v>
      </c>
      <c r="AG3625" t="b">
        <v>1</v>
      </c>
      <c r="AH3625">
        <v>544.11</v>
      </c>
      <c r="AI3625">
        <f t="shared" si="56"/>
        <v>17690.126040720417</v>
      </c>
      <c r="AJ3625">
        <v>2</v>
      </c>
      <c r="AK3625" t="b">
        <v>0</v>
      </c>
      <c r="AL3625" t="b">
        <v>0</v>
      </c>
      <c r="AM3625" t="s">
        <v>576</v>
      </c>
      <c r="AN3625" s="1">
        <v>40412</v>
      </c>
      <c r="AO3625" s="1">
        <v>40479</v>
      </c>
      <c r="AP3625" s="1">
        <v>40497</v>
      </c>
      <c r="AQ3625" s="1">
        <v>40563</v>
      </c>
    </row>
    <row r="3626" spans="1:43">
      <c r="A3626" t="s">
        <v>6535</v>
      </c>
      <c r="B3626">
        <v>240006000050</v>
      </c>
      <c r="C3626" t="s">
        <v>669</v>
      </c>
      <c r="D3626" t="s">
        <v>609</v>
      </c>
      <c r="E3626">
        <v>21225</v>
      </c>
      <c r="F3626" t="s">
        <v>75</v>
      </c>
      <c r="G3626" t="s">
        <v>2794</v>
      </c>
      <c r="H3626" t="s">
        <v>671</v>
      </c>
      <c r="I3626" t="b">
        <v>0</v>
      </c>
      <c r="J3626" t="b">
        <v>0</v>
      </c>
      <c r="K3626" t="b">
        <v>0</v>
      </c>
      <c r="L3626" t="b">
        <v>0</v>
      </c>
      <c r="M3626" t="b">
        <v>0</v>
      </c>
      <c r="N3626" t="b">
        <v>0</v>
      </c>
      <c r="O3626" t="s">
        <v>57</v>
      </c>
      <c r="P3626" t="b">
        <v>0</v>
      </c>
      <c r="Q3626" t="b">
        <v>0</v>
      </c>
      <c r="R3626" t="s">
        <v>58</v>
      </c>
      <c r="S3626" t="s">
        <v>59</v>
      </c>
      <c r="T3626" t="s">
        <v>119</v>
      </c>
      <c r="U3626" t="s">
        <v>59</v>
      </c>
      <c r="V3626" t="s">
        <v>71</v>
      </c>
      <c r="W3626" t="s">
        <v>1</v>
      </c>
      <c r="X3626" t="s">
        <v>62</v>
      </c>
      <c r="Y3626" t="s">
        <v>151</v>
      </c>
      <c r="Z3626">
        <v>38</v>
      </c>
      <c r="AA3626">
        <v>19</v>
      </c>
      <c r="AB3626">
        <v>9.5</v>
      </c>
      <c r="AC3626">
        <v>17</v>
      </c>
      <c r="AD3626">
        <v>463</v>
      </c>
      <c r="AE3626">
        <v>564.63</v>
      </c>
      <c r="AF3626">
        <v>80</v>
      </c>
      <c r="AG3626" t="b">
        <v>1</v>
      </c>
      <c r="AH3626">
        <v>544.71</v>
      </c>
      <c r="AI3626">
        <f t="shared" si="56"/>
        <v>17850.091120522531</v>
      </c>
      <c r="AJ3626">
        <v>2</v>
      </c>
      <c r="AK3626" t="b">
        <v>1</v>
      </c>
      <c r="AL3626" t="b">
        <v>0</v>
      </c>
      <c r="AM3626" t="s">
        <v>576</v>
      </c>
      <c r="AN3626" s="1">
        <v>39732</v>
      </c>
      <c r="AO3626" s="1">
        <v>39884</v>
      </c>
      <c r="AP3626" s="1">
        <v>39951</v>
      </c>
      <c r="AQ3626" s="1">
        <v>39885</v>
      </c>
    </row>
    <row r="3627" spans="1:43">
      <c r="A3627" t="s">
        <v>6536</v>
      </c>
      <c r="C3627" t="s">
        <v>483</v>
      </c>
      <c r="D3627" t="s">
        <v>74</v>
      </c>
      <c r="E3627">
        <v>11221</v>
      </c>
      <c r="F3627" t="s">
        <v>75</v>
      </c>
      <c r="G3627" t="s">
        <v>484</v>
      </c>
      <c r="H3627" t="s">
        <v>483</v>
      </c>
      <c r="I3627" t="b">
        <v>0</v>
      </c>
      <c r="J3627" t="b">
        <v>0</v>
      </c>
      <c r="K3627" t="b">
        <v>0</v>
      </c>
      <c r="L3627" t="b">
        <v>0</v>
      </c>
      <c r="M3627" t="b">
        <v>0</v>
      </c>
      <c r="N3627" t="b">
        <v>0</v>
      </c>
      <c r="O3627" t="s">
        <v>77</v>
      </c>
      <c r="P3627" t="b">
        <v>0</v>
      </c>
      <c r="Q3627" t="b">
        <v>0</v>
      </c>
      <c r="R3627" t="s">
        <v>211</v>
      </c>
      <c r="S3627" t="s">
        <v>100</v>
      </c>
      <c r="T3627" t="s">
        <v>211</v>
      </c>
      <c r="U3627" t="s">
        <v>100</v>
      </c>
      <c r="V3627" t="s">
        <v>60</v>
      </c>
      <c r="W3627" t="s">
        <v>61</v>
      </c>
      <c r="X3627" t="s">
        <v>62</v>
      </c>
      <c r="Y3627" t="s">
        <v>63</v>
      </c>
      <c r="Z3627">
        <v>39.67</v>
      </c>
      <c r="AA3627">
        <v>0</v>
      </c>
      <c r="AB3627">
        <v>5.95</v>
      </c>
      <c r="AC3627">
        <v>9</v>
      </c>
      <c r="AD3627">
        <v>451.36</v>
      </c>
      <c r="AE3627">
        <v>550.44000000000005</v>
      </c>
      <c r="AF3627">
        <v>500</v>
      </c>
      <c r="AG3627" t="b">
        <v>1</v>
      </c>
      <c r="AH3627">
        <v>544.96</v>
      </c>
      <c r="AI3627">
        <f t="shared" si="56"/>
        <v>17916.955737106746</v>
      </c>
      <c r="AJ3627">
        <v>8</v>
      </c>
      <c r="AK3627" t="b">
        <v>0</v>
      </c>
      <c r="AL3627" t="b">
        <v>0</v>
      </c>
      <c r="AM3627" t="s">
        <v>576</v>
      </c>
      <c r="AN3627" s="1">
        <v>40028</v>
      </c>
      <c r="AO3627" s="1">
        <v>40059</v>
      </c>
      <c r="AP3627" s="1">
        <v>40185</v>
      </c>
      <c r="AQ3627" s="1">
        <v>40183</v>
      </c>
    </row>
    <row r="3628" spans="1:43">
      <c r="A3628" t="s">
        <v>6537</v>
      </c>
      <c r="B3628">
        <v>360007704402</v>
      </c>
      <c r="C3628" t="s">
        <v>330</v>
      </c>
      <c r="D3628" t="s">
        <v>74</v>
      </c>
      <c r="E3628">
        <v>10002</v>
      </c>
      <c r="F3628" t="s">
        <v>75</v>
      </c>
      <c r="G3628" t="s">
        <v>117</v>
      </c>
      <c r="H3628" t="s">
        <v>332</v>
      </c>
      <c r="I3628" t="b">
        <v>0</v>
      </c>
      <c r="J3628" t="b">
        <v>0</v>
      </c>
      <c r="K3628" t="b">
        <v>0</v>
      </c>
      <c r="L3628" t="b">
        <v>1</v>
      </c>
      <c r="M3628" t="b">
        <v>0</v>
      </c>
      <c r="N3628" t="b">
        <v>0</v>
      </c>
      <c r="O3628" t="s">
        <v>87</v>
      </c>
      <c r="P3628" t="b">
        <v>0</v>
      </c>
      <c r="Q3628" t="b">
        <v>0</v>
      </c>
      <c r="R3628" t="s">
        <v>58</v>
      </c>
      <c r="S3628" t="s">
        <v>59</v>
      </c>
      <c r="T3628" t="s">
        <v>58</v>
      </c>
      <c r="U3628" t="s">
        <v>59</v>
      </c>
      <c r="V3628" t="s">
        <v>71</v>
      </c>
      <c r="W3628" t="s">
        <v>80</v>
      </c>
      <c r="X3628" t="s">
        <v>62</v>
      </c>
      <c r="Y3628" t="s">
        <v>151</v>
      </c>
      <c r="Z3628">
        <v>40</v>
      </c>
      <c r="AA3628">
        <v>0</v>
      </c>
      <c r="AB3628">
        <v>6</v>
      </c>
      <c r="AC3628">
        <v>9</v>
      </c>
      <c r="AD3628">
        <v>454.98</v>
      </c>
      <c r="AE3628">
        <v>554.85</v>
      </c>
      <c r="AF3628">
        <v>200</v>
      </c>
      <c r="AG3628" t="b">
        <v>1</v>
      </c>
      <c r="AH3628">
        <v>544.98</v>
      </c>
      <c r="AI3628">
        <f t="shared" si="56"/>
        <v>17922.310306433475</v>
      </c>
      <c r="AJ3628">
        <v>1</v>
      </c>
      <c r="AK3628" t="b">
        <v>0</v>
      </c>
      <c r="AL3628" t="b">
        <v>0</v>
      </c>
      <c r="AM3628" t="s">
        <v>576</v>
      </c>
      <c r="AN3628" s="1">
        <v>40055</v>
      </c>
      <c r="AO3628" s="1">
        <v>40055</v>
      </c>
      <c r="AP3628" s="1">
        <v>40059</v>
      </c>
      <c r="AQ3628" s="1">
        <v>40085</v>
      </c>
    </row>
    <row r="3629" spans="1:43">
      <c r="A3629" t="s">
        <v>6538</v>
      </c>
      <c r="B3629">
        <v>120039000541</v>
      </c>
      <c r="C3629" t="s">
        <v>967</v>
      </c>
      <c r="D3629" t="s">
        <v>257</v>
      </c>
      <c r="E3629">
        <v>33142</v>
      </c>
      <c r="F3629" t="s">
        <v>54</v>
      </c>
      <c r="G3629" t="s">
        <v>968</v>
      </c>
      <c r="H3629" t="s">
        <v>969</v>
      </c>
      <c r="I3629" t="b">
        <v>0</v>
      </c>
      <c r="J3629" t="b">
        <v>1</v>
      </c>
      <c r="K3629" t="b">
        <v>0</v>
      </c>
      <c r="L3629" t="b">
        <v>0</v>
      </c>
      <c r="M3629" t="b">
        <v>0</v>
      </c>
      <c r="N3629" t="b">
        <v>0</v>
      </c>
      <c r="O3629" t="s">
        <v>77</v>
      </c>
      <c r="P3629" t="b">
        <v>1</v>
      </c>
      <c r="Q3629" t="b">
        <v>0</v>
      </c>
      <c r="R3629" t="s">
        <v>119</v>
      </c>
      <c r="S3629" t="s">
        <v>59</v>
      </c>
      <c r="T3629" t="s">
        <v>58</v>
      </c>
      <c r="U3629" t="s">
        <v>59</v>
      </c>
      <c r="V3629" t="s">
        <v>71</v>
      </c>
      <c r="W3629" t="s">
        <v>114</v>
      </c>
      <c r="X3629" t="s">
        <v>62</v>
      </c>
      <c r="Y3629" t="s">
        <v>151</v>
      </c>
      <c r="Z3629">
        <v>39.270000000000003</v>
      </c>
      <c r="AA3629">
        <v>0</v>
      </c>
      <c r="AB3629">
        <v>5.89</v>
      </c>
      <c r="AC3629">
        <v>9</v>
      </c>
      <c r="AD3629">
        <v>446.89</v>
      </c>
      <c r="AE3629">
        <v>544.99</v>
      </c>
      <c r="AF3629">
        <v>18</v>
      </c>
      <c r="AG3629" t="b">
        <v>0</v>
      </c>
      <c r="AH3629">
        <v>544.99</v>
      </c>
      <c r="AI3629">
        <f t="shared" si="56"/>
        <v>17924.987891096844</v>
      </c>
      <c r="AJ3629">
        <v>23</v>
      </c>
      <c r="AK3629" t="b">
        <v>0</v>
      </c>
      <c r="AL3629" t="b">
        <v>0</v>
      </c>
      <c r="AM3629" t="s">
        <v>576</v>
      </c>
      <c r="AN3629" s="1">
        <v>40083</v>
      </c>
      <c r="AO3629" s="1">
        <v>40094</v>
      </c>
      <c r="AP3629" s="1">
        <v>40095</v>
      </c>
      <c r="AQ3629" s="1">
        <v>40158</v>
      </c>
    </row>
    <row r="3630" spans="1:43">
      <c r="A3630" t="s">
        <v>6539</v>
      </c>
      <c r="B3630">
        <v>90309000648</v>
      </c>
      <c r="C3630" t="s">
        <v>2101</v>
      </c>
      <c r="D3630" t="s">
        <v>557</v>
      </c>
      <c r="E3630">
        <v>6850</v>
      </c>
      <c r="F3630" t="s">
        <v>68</v>
      </c>
      <c r="G3630" t="s">
        <v>2821</v>
      </c>
      <c r="H3630" t="s">
        <v>740</v>
      </c>
      <c r="I3630" t="b">
        <v>0</v>
      </c>
      <c r="J3630" t="b">
        <v>0</v>
      </c>
      <c r="K3630" t="b">
        <v>0</v>
      </c>
      <c r="L3630" t="b">
        <v>0</v>
      </c>
      <c r="M3630" t="b">
        <v>0</v>
      </c>
      <c r="N3630" t="b">
        <v>0</v>
      </c>
      <c r="O3630" t="s">
        <v>77</v>
      </c>
      <c r="P3630" t="b">
        <v>0</v>
      </c>
      <c r="Q3630" t="b">
        <v>0</v>
      </c>
      <c r="R3630" t="s">
        <v>58</v>
      </c>
      <c r="S3630" t="s">
        <v>59</v>
      </c>
      <c r="V3630" t="s">
        <v>60</v>
      </c>
      <c r="W3630" t="s">
        <v>114</v>
      </c>
      <c r="X3630" t="s">
        <v>62</v>
      </c>
      <c r="Y3630" t="s">
        <v>63</v>
      </c>
      <c r="Z3630">
        <v>39.270000000000003</v>
      </c>
      <c r="AA3630">
        <v>0</v>
      </c>
      <c r="AB3630">
        <v>5.89</v>
      </c>
      <c r="AC3630">
        <v>9</v>
      </c>
      <c r="AD3630">
        <v>446.91</v>
      </c>
      <c r="AE3630">
        <v>545.01</v>
      </c>
      <c r="AF3630">
        <v>400</v>
      </c>
      <c r="AG3630" t="b">
        <v>1</v>
      </c>
      <c r="AH3630">
        <v>545.01</v>
      </c>
      <c r="AI3630">
        <f t="shared" si="56"/>
        <v>17930.343660423576</v>
      </c>
      <c r="AJ3630">
        <v>1</v>
      </c>
      <c r="AK3630" t="b">
        <v>0</v>
      </c>
      <c r="AL3630" t="b">
        <v>0</v>
      </c>
      <c r="AM3630" t="s">
        <v>576</v>
      </c>
      <c r="AN3630" s="1">
        <v>40165</v>
      </c>
      <c r="AO3630" s="1">
        <v>40199</v>
      </c>
      <c r="AP3630" s="1">
        <v>40199</v>
      </c>
      <c r="AQ3630" s="1">
        <v>40320</v>
      </c>
    </row>
    <row r="3631" spans="1:43">
      <c r="A3631" t="s">
        <v>6540</v>
      </c>
      <c r="B3631">
        <v>62271003168</v>
      </c>
      <c r="C3631" t="s">
        <v>130</v>
      </c>
      <c r="D3631" t="s">
        <v>128</v>
      </c>
      <c r="E3631">
        <v>90002</v>
      </c>
      <c r="F3631" t="s">
        <v>75</v>
      </c>
      <c r="G3631" t="s">
        <v>271</v>
      </c>
      <c r="H3631" t="s">
        <v>130</v>
      </c>
      <c r="I3631" t="b">
        <v>0</v>
      </c>
      <c r="J3631" t="b">
        <v>1</v>
      </c>
      <c r="K3631" t="b">
        <v>0</v>
      </c>
      <c r="L3631" t="b">
        <v>0</v>
      </c>
      <c r="M3631" t="b">
        <v>0</v>
      </c>
      <c r="N3631" t="b">
        <v>0</v>
      </c>
      <c r="O3631" t="s">
        <v>57</v>
      </c>
      <c r="P3631" t="b">
        <v>0</v>
      </c>
      <c r="Q3631" t="b">
        <v>0</v>
      </c>
      <c r="R3631" t="s">
        <v>58</v>
      </c>
      <c r="S3631" t="s">
        <v>59</v>
      </c>
      <c r="V3631" t="s">
        <v>60</v>
      </c>
      <c r="W3631" t="s">
        <v>114</v>
      </c>
      <c r="X3631" t="s">
        <v>62</v>
      </c>
      <c r="Y3631" t="s">
        <v>151</v>
      </c>
      <c r="Z3631">
        <v>0</v>
      </c>
      <c r="AA3631">
        <v>35.42</v>
      </c>
      <c r="AB3631">
        <v>5.81</v>
      </c>
      <c r="AC3631">
        <v>35</v>
      </c>
      <c r="AD3631">
        <v>463.34</v>
      </c>
      <c r="AE3631">
        <v>545.11</v>
      </c>
      <c r="AF3631">
        <v>50</v>
      </c>
      <c r="AG3631" t="b">
        <v>1</v>
      </c>
      <c r="AH3631">
        <v>545.11</v>
      </c>
      <c r="AI3631">
        <f t="shared" si="56"/>
        <v>17957.134507057264</v>
      </c>
      <c r="AJ3631">
        <v>2</v>
      </c>
      <c r="AK3631" t="b">
        <v>0</v>
      </c>
      <c r="AL3631" t="b">
        <v>1</v>
      </c>
      <c r="AM3631" t="s">
        <v>576</v>
      </c>
      <c r="AN3631" s="1">
        <v>40548</v>
      </c>
      <c r="AO3631" s="1">
        <v>40555</v>
      </c>
      <c r="AQ3631" s="1">
        <v>40698</v>
      </c>
    </row>
    <row r="3632" spans="1:43">
      <c r="A3632" t="s">
        <v>6541</v>
      </c>
      <c r="B3632">
        <v>320006000695</v>
      </c>
      <c r="C3632" t="s">
        <v>226</v>
      </c>
      <c r="D3632" t="s">
        <v>227</v>
      </c>
      <c r="E3632">
        <v>89131</v>
      </c>
      <c r="F3632" t="s">
        <v>54</v>
      </c>
      <c r="G3632" t="s">
        <v>228</v>
      </c>
      <c r="H3632" t="s">
        <v>229</v>
      </c>
      <c r="I3632" t="b">
        <v>0</v>
      </c>
      <c r="J3632" t="b">
        <v>0</v>
      </c>
      <c r="K3632" t="b">
        <v>0</v>
      </c>
      <c r="L3632" t="b">
        <v>0</v>
      </c>
      <c r="M3632" t="b">
        <v>0</v>
      </c>
      <c r="N3632" t="b">
        <v>0</v>
      </c>
      <c r="O3632" t="s">
        <v>77</v>
      </c>
      <c r="P3632" t="b">
        <v>0</v>
      </c>
      <c r="Q3632" t="b">
        <v>0</v>
      </c>
      <c r="R3632" t="s">
        <v>58</v>
      </c>
      <c r="S3632" t="s">
        <v>59</v>
      </c>
      <c r="V3632" t="s">
        <v>60</v>
      </c>
      <c r="W3632" t="s">
        <v>114</v>
      </c>
      <c r="X3632" t="s">
        <v>62</v>
      </c>
      <c r="Y3632" t="s">
        <v>81</v>
      </c>
      <c r="Z3632">
        <v>38.68</v>
      </c>
      <c r="AA3632">
        <v>25.14</v>
      </c>
      <c r="AB3632">
        <v>5.8</v>
      </c>
      <c r="AC3632">
        <v>9</v>
      </c>
      <c r="AD3632">
        <v>465.44</v>
      </c>
      <c r="AE3632">
        <v>567.61</v>
      </c>
      <c r="AF3632">
        <v>20</v>
      </c>
      <c r="AG3632" t="b">
        <v>1</v>
      </c>
      <c r="AH3632">
        <v>545.13</v>
      </c>
      <c r="AI3632">
        <f t="shared" si="56"/>
        <v>17962.495076383999</v>
      </c>
      <c r="AJ3632">
        <v>5</v>
      </c>
      <c r="AK3632" t="b">
        <v>1</v>
      </c>
      <c r="AL3632" t="b">
        <v>0</v>
      </c>
      <c r="AM3632" t="s">
        <v>576</v>
      </c>
      <c r="AN3632" s="1">
        <v>39964</v>
      </c>
      <c r="AO3632" s="1">
        <v>40082</v>
      </c>
      <c r="AP3632" s="1">
        <v>40227</v>
      </c>
      <c r="AQ3632" s="1">
        <v>40121</v>
      </c>
    </row>
    <row r="3633" spans="1:43">
      <c r="A3633" t="s">
        <v>6542</v>
      </c>
      <c r="B3633">
        <v>402961001552</v>
      </c>
      <c r="C3633" t="s">
        <v>4393</v>
      </c>
      <c r="D3633" t="s">
        <v>53</v>
      </c>
      <c r="E3633">
        <v>74873</v>
      </c>
      <c r="F3633" t="s">
        <v>68</v>
      </c>
      <c r="G3633" t="s">
        <v>5042</v>
      </c>
      <c r="H3633" t="s">
        <v>2670</v>
      </c>
      <c r="I3633" t="b">
        <v>0</v>
      </c>
      <c r="J3633" t="b">
        <v>0</v>
      </c>
      <c r="K3633" t="b">
        <v>0</v>
      </c>
      <c r="L3633" t="b">
        <v>0</v>
      </c>
      <c r="M3633" t="b">
        <v>0</v>
      </c>
      <c r="N3633" t="b">
        <v>0</v>
      </c>
      <c r="O3633" t="s">
        <v>57</v>
      </c>
      <c r="P3633" t="b">
        <v>0</v>
      </c>
      <c r="Q3633" t="b">
        <v>0</v>
      </c>
      <c r="R3633" t="s">
        <v>101</v>
      </c>
      <c r="S3633" t="s">
        <v>95</v>
      </c>
      <c r="T3633" t="s">
        <v>58</v>
      </c>
      <c r="U3633" t="s">
        <v>59</v>
      </c>
      <c r="V3633" t="s">
        <v>71</v>
      </c>
      <c r="W3633" t="s">
        <v>61</v>
      </c>
      <c r="X3633" t="s">
        <v>62</v>
      </c>
      <c r="Y3633" t="s">
        <v>63</v>
      </c>
      <c r="Z3633">
        <v>37.799999999999997</v>
      </c>
      <c r="AA3633">
        <v>17.010000000000002</v>
      </c>
      <c r="AB3633">
        <v>5.67</v>
      </c>
      <c r="AC3633">
        <v>9</v>
      </c>
      <c r="AD3633">
        <v>447.43</v>
      </c>
      <c r="AE3633">
        <v>545.65</v>
      </c>
      <c r="AF3633">
        <v>20</v>
      </c>
      <c r="AG3633" t="b">
        <v>1</v>
      </c>
      <c r="AH3633">
        <v>545.65</v>
      </c>
      <c r="AI3633">
        <f t="shared" si="56"/>
        <v>18102.150678879152</v>
      </c>
      <c r="AJ3633">
        <v>1</v>
      </c>
      <c r="AK3633" t="b">
        <v>0</v>
      </c>
      <c r="AL3633" t="b">
        <v>0</v>
      </c>
      <c r="AM3633" t="s">
        <v>576</v>
      </c>
      <c r="AN3633" s="1">
        <v>40085</v>
      </c>
      <c r="AO3633" s="1">
        <v>40088</v>
      </c>
      <c r="AP3633" s="1">
        <v>40212</v>
      </c>
      <c r="AQ3633" s="1">
        <v>40158</v>
      </c>
    </row>
    <row r="3634" spans="1:43">
      <c r="A3634" t="s">
        <v>6543</v>
      </c>
      <c r="B3634">
        <v>400813002063</v>
      </c>
      <c r="C3634" t="s">
        <v>6544</v>
      </c>
      <c r="D3634" t="s">
        <v>53</v>
      </c>
      <c r="E3634">
        <v>74538</v>
      </c>
      <c r="F3634" t="s">
        <v>68</v>
      </c>
      <c r="G3634" t="s">
        <v>6545</v>
      </c>
      <c r="H3634" t="s">
        <v>6546</v>
      </c>
      <c r="I3634" t="b">
        <v>0</v>
      </c>
      <c r="J3634" t="b">
        <v>0</v>
      </c>
      <c r="K3634" t="b">
        <v>0</v>
      </c>
      <c r="L3634" t="b">
        <v>0</v>
      </c>
      <c r="M3634" t="b">
        <v>0</v>
      </c>
      <c r="N3634" t="b">
        <v>0</v>
      </c>
      <c r="O3634" t="s">
        <v>77</v>
      </c>
      <c r="P3634" t="b">
        <v>0</v>
      </c>
      <c r="Q3634" t="b">
        <v>0</v>
      </c>
      <c r="R3634" t="s">
        <v>94</v>
      </c>
      <c r="S3634" t="s">
        <v>95</v>
      </c>
      <c r="T3634" t="s">
        <v>101</v>
      </c>
      <c r="U3634" t="s">
        <v>95</v>
      </c>
      <c r="V3634" t="s">
        <v>71</v>
      </c>
      <c r="W3634" t="s">
        <v>61</v>
      </c>
      <c r="X3634" t="s">
        <v>62</v>
      </c>
      <c r="Y3634" t="s">
        <v>88</v>
      </c>
      <c r="Z3634">
        <v>37.81</v>
      </c>
      <c r="AA3634">
        <v>17.010000000000002</v>
      </c>
      <c r="AB3634">
        <v>5.67</v>
      </c>
      <c r="AC3634">
        <v>9</v>
      </c>
      <c r="AD3634">
        <v>447.53</v>
      </c>
      <c r="AE3634">
        <v>545.77</v>
      </c>
      <c r="AF3634">
        <v>97</v>
      </c>
      <c r="AG3634" t="b">
        <v>1</v>
      </c>
      <c r="AH3634">
        <v>545.76</v>
      </c>
      <c r="AI3634">
        <f t="shared" si="56"/>
        <v>18131.76251017621</v>
      </c>
      <c r="AJ3634">
        <v>4</v>
      </c>
      <c r="AK3634" t="b">
        <v>1</v>
      </c>
      <c r="AL3634" t="b">
        <v>0</v>
      </c>
      <c r="AM3634" t="s">
        <v>576</v>
      </c>
      <c r="AN3634" s="1">
        <v>40075</v>
      </c>
      <c r="AO3634" s="1">
        <v>40162</v>
      </c>
      <c r="AP3634" s="1">
        <v>40332</v>
      </c>
      <c r="AQ3634" s="1">
        <v>40231</v>
      </c>
    </row>
    <row r="3635" spans="1:43">
      <c r="A3635" t="s">
        <v>6547</v>
      </c>
      <c r="B3635">
        <v>120018000169</v>
      </c>
      <c r="C3635" t="s">
        <v>6548</v>
      </c>
      <c r="D3635" t="s">
        <v>257</v>
      </c>
      <c r="E3635">
        <v>33311</v>
      </c>
      <c r="F3635" t="s">
        <v>75</v>
      </c>
      <c r="G3635" t="s">
        <v>1461</v>
      </c>
      <c r="H3635" t="s">
        <v>1462</v>
      </c>
      <c r="I3635" t="b">
        <v>0</v>
      </c>
      <c r="J3635" t="b">
        <v>1</v>
      </c>
      <c r="K3635" t="b">
        <v>0</v>
      </c>
      <c r="L3635" t="b">
        <v>0</v>
      </c>
      <c r="M3635" t="b">
        <v>0</v>
      </c>
      <c r="N3635" t="b">
        <v>0</v>
      </c>
      <c r="O3635" t="s">
        <v>87</v>
      </c>
      <c r="P3635" t="b">
        <v>0</v>
      </c>
      <c r="Q3635" t="b">
        <v>0</v>
      </c>
      <c r="R3635" t="s">
        <v>78</v>
      </c>
      <c r="S3635" t="s">
        <v>79</v>
      </c>
      <c r="T3635" t="s">
        <v>155</v>
      </c>
      <c r="U3635" t="s">
        <v>137</v>
      </c>
      <c r="V3635" t="s">
        <v>71</v>
      </c>
      <c r="W3635" t="s">
        <v>114</v>
      </c>
      <c r="X3635" t="s">
        <v>62</v>
      </c>
      <c r="Y3635" t="s">
        <v>88</v>
      </c>
      <c r="Z3635">
        <v>39.700000000000003</v>
      </c>
      <c r="AA3635">
        <v>0</v>
      </c>
      <c r="AB3635">
        <v>9.92</v>
      </c>
      <c r="AC3635">
        <v>17</v>
      </c>
      <c r="AD3635">
        <v>464</v>
      </c>
      <c r="AE3635">
        <v>565.85</v>
      </c>
      <c r="AF3635">
        <v>34</v>
      </c>
      <c r="AG3635" t="b">
        <v>1</v>
      </c>
      <c r="AH3635">
        <v>545.88</v>
      </c>
      <c r="AI3635">
        <f t="shared" si="56"/>
        <v>18164.093926136633</v>
      </c>
      <c r="AJ3635">
        <v>3</v>
      </c>
      <c r="AK3635" t="b">
        <v>0</v>
      </c>
      <c r="AL3635" t="b">
        <v>0</v>
      </c>
      <c r="AM3635" t="s">
        <v>576</v>
      </c>
      <c r="AN3635" s="1">
        <v>39704</v>
      </c>
      <c r="AO3635" s="1">
        <v>39785</v>
      </c>
      <c r="AP3635" s="1">
        <v>39843</v>
      </c>
      <c r="AQ3635" s="1">
        <v>39864</v>
      </c>
    </row>
    <row r="3636" spans="1:43">
      <c r="A3636" t="s">
        <v>6549</v>
      </c>
      <c r="B3636">
        <v>170993000942</v>
      </c>
      <c r="C3636" t="s">
        <v>181</v>
      </c>
      <c r="D3636" t="s">
        <v>182</v>
      </c>
      <c r="E3636">
        <v>60618</v>
      </c>
      <c r="F3636" t="s">
        <v>75</v>
      </c>
      <c r="G3636" t="s">
        <v>1009</v>
      </c>
      <c r="H3636" t="s">
        <v>184</v>
      </c>
      <c r="I3636" t="b">
        <v>0</v>
      </c>
      <c r="J3636" t="b">
        <v>1</v>
      </c>
      <c r="K3636" t="b">
        <v>0</v>
      </c>
      <c r="L3636" t="b">
        <v>0</v>
      </c>
      <c r="M3636" t="b">
        <v>0</v>
      </c>
      <c r="N3636" t="b">
        <v>0</v>
      </c>
      <c r="O3636" t="s">
        <v>87</v>
      </c>
      <c r="P3636" t="b">
        <v>0</v>
      </c>
      <c r="Q3636" t="b">
        <v>0</v>
      </c>
      <c r="R3636" t="s">
        <v>99</v>
      </c>
      <c r="S3636" t="s">
        <v>100</v>
      </c>
      <c r="T3636" t="s">
        <v>390</v>
      </c>
      <c r="U3636" t="s">
        <v>100</v>
      </c>
      <c r="V3636" t="s">
        <v>60</v>
      </c>
      <c r="W3636" t="s">
        <v>114</v>
      </c>
      <c r="X3636" t="s">
        <v>62</v>
      </c>
      <c r="Y3636" t="s">
        <v>88</v>
      </c>
      <c r="Z3636">
        <v>39.340000000000003</v>
      </c>
      <c r="AA3636">
        <v>0</v>
      </c>
      <c r="AB3636">
        <v>5.9</v>
      </c>
      <c r="AC3636">
        <v>9</v>
      </c>
      <c r="AD3636">
        <v>447.69</v>
      </c>
      <c r="AE3636">
        <v>545.96</v>
      </c>
      <c r="AF3636">
        <v>60</v>
      </c>
      <c r="AG3636" t="b">
        <v>1</v>
      </c>
      <c r="AH3636">
        <v>545.97</v>
      </c>
      <c r="AI3636">
        <f t="shared" si="56"/>
        <v>18188.361388106958</v>
      </c>
      <c r="AJ3636">
        <v>10</v>
      </c>
      <c r="AK3636" t="b">
        <v>1</v>
      </c>
      <c r="AL3636" t="b">
        <v>0</v>
      </c>
      <c r="AM3636" t="s">
        <v>576</v>
      </c>
      <c r="AN3636" s="1">
        <v>40111</v>
      </c>
      <c r="AO3636" s="1">
        <v>40156</v>
      </c>
      <c r="AP3636" s="1">
        <v>40206</v>
      </c>
      <c r="AQ3636" s="1">
        <v>40267</v>
      </c>
    </row>
    <row r="3637" spans="1:43">
      <c r="A3637" t="s">
        <v>6550</v>
      </c>
      <c r="B3637">
        <v>481623005442</v>
      </c>
      <c r="C3637" t="s">
        <v>320</v>
      </c>
      <c r="D3637" t="s">
        <v>248</v>
      </c>
      <c r="E3637">
        <v>75241</v>
      </c>
      <c r="F3637" t="s">
        <v>75</v>
      </c>
      <c r="G3637" t="s">
        <v>453</v>
      </c>
      <c r="H3637" t="s">
        <v>320</v>
      </c>
      <c r="I3637" t="b">
        <v>0</v>
      </c>
      <c r="J3637" t="b">
        <v>0</v>
      </c>
      <c r="K3637" t="b">
        <v>0</v>
      </c>
      <c r="L3637" t="b">
        <v>0</v>
      </c>
      <c r="M3637" t="b">
        <v>0</v>
      </c>
      <c r="N3637" t="b">
        <v>0</v>
      </c>
      <c r="O3637" t="s">
        <v>77</v>
      </c>
      <c r="P3637" t="b">
        <v>0</v>
      </c>
      <c r="Q3637" t="b">
        <v>0</v>
      </c>
      <c r="R3637" t="s">
        <v>101</v>
      </c>
      <c r="S3637" t="s">
        <v>95</v>
      </c>
      <c r="V3637" t="s">
        <v>71</v>
      </c>
      <c r="W3637" t="s">
        <v>61</v>
      </c>
      <c r="X3637" t="s">
        <v>62</v>
      </c>
      <c r="Y3637" t="s">
        <v>63</v>
      </c>
      <c r="Z3637">
        <v>39.369999999999997</v>
      </c>
      <c r="AA3637">
        <v>0</v>
      </c>
      <c r="AB3637">
        <v>5.9</v>
      </c>
      <c r="AC3637">
        <v>9</v>
      </c>
      <c r="AD3637">
        <v>448</v>
      </c>
      <c r="AE3637">
        <v>546.34</v>
      </c>
      <c r="AF3637">
        <v>22</v>
      </c>
      <c r="AG3637" t="b">
        <v>1</v>
      </c>
      <c r="AH3637">
        <v>546.34</v>
      </c>
      <c r="AI3637">
        <f t="shared" si="56"/>
        <v>18288.297820651591</v>
      </c>
      <c r="AJ3637">
        <v>2</v>
      </c>
      <c r="AK3637" t="b">
        <v>0</v>
      </c>
      <c r="AL3637" t="b">
        <v>0</v>
      </c>
      <c r="AM3637" t="s">
        <v>576</v>
      </c>
      <c r="AN3637" s="1">
        <v>39982</v>
      </c>
      <c r="AO3637" s="1">
        <v>40071</v>
      </c>
      <c r="AP3637" s="1">
        <v>40185</v>
      </c>
      <c r="AQ3637" s="1">
        <v>40138</v>
      </c>
    </row>
    <row r="3638" spans="1:43">
      <c r="A3638" t="s">
        <v>6551</v>
      </c>
      <c r="B3638">
        <v>240009000145</v>
      </c>
      <c r="C3638" t="s">
        <v>669</v>
      </c>
      <c r="D3638" t="s">
        <v>609</v>
      </c>
      <c r="E3638">
        <v>21216</v>
      </c>
      <c r="F3638" t="s">
        <v>75</v>
      </c>
      <c r="G3638" t="s">
        <v>670</v>
      </c>
      <c r="H3638" t="s">
        <v>671</v>
      </c>
      <c r="I3638" t="b">
        <v>0</v>
      </c>
      <c r="J3638" t="b">
        <v>0</v>
      </c>
      <c r="K3638" t="b">
        <v>0</v>
      </c>
      <c r="L3638" t="b">
        <v>0</v>
      </c>
      <c r="M3638" t="b">
        <v>0</v>
      </c>
      <c r="N3638" t="b">
        <v>0</v>
      </c>
      <c r="O3638" t="s">
        <v>77</v>
      </c>
      <c r="P3638" t="b">
        <v>0</v>
      </c>
      <c r="Q3638" t="b">
        <v>0</v>
      </c>
      <c r="R3638" t="s">
        <v>99</v>
      </c>
      <c r="S3638" t="s">
        <v>100</v>
      </c>
      <c r="T3638" t="s">
        <v>390</v>
      </c>
      <c r="U3638" t="s">
        <v>100</v>
      </c>
      <c r="V3638" t="s">
        <v>71</v>
      </c>
      <c r="W3638" t="s">
        <v>1</v>
      </c>
      <c r="X3638" t="s">
        <v>62</v>
      </c>
      <c r="Y3638" t="s">
        <v>63</v>
      </c>
      <c r="Z3638">
        <v>0</v>
      </c>
      <c r="AA3638">
        <v>23.98</v>
      </c>
      <c r="AB3638">
        <v>5.99</v>
      </c>
      <c r="AC3638">
        <v>35</v>
      </c>
      <c r="AD3638">
        <v>464.57</v>
      </c>
      <c r="AE3638">
        <v>546.54999999999995</v>
      </c>
      <c r="AF3638">
        <v>100</v>
      </c>
      <c r="AG3638" t="b">
        <v>1</v>
      </c>
      <c r="AH3638">
        <v>546.54999999999995</v>
      </c>
      <c r="AI3638">
        <f t="shared" si="56"/>
        <v>18345.140298582308</v>
      </c>
      <c r="AJ3638">
        <v>5</v>
      </c>
      <c r="AK3638" t="b">
        <v>0</v>
      </c>
      <c r="AL3638" t="b">
        <v>0</v>
      </c>
      <c r="AM3638" t="s">
        <v>576</v>
      </c>
      <c r="AN3638" s="1">
        <v>40467</v>
      </c>
      <c r="AO3638" s="1">
        <v>40611</v>
      </c>
      <c r="AP3638" s="1">
        <v>40611</v>
      </c>
      <c r="AQ3638" s="1">
        <v>40617</v>
      </c>
    </row>
    <row r="3639" spans="1:43">
      <c r="A3639" t="s">
        <v>6552</v>
      </c>
      <c r="B3639">
        <v>200914000978</v>
      </c>
      <c r="C3639" t="s">
        <v>6553</v>
      </c>
      <c r="D3639" t="s">
        <v>297</v>
      </c>
      <c r="E3639">
        <v>67101</v>
      </c>
      <c r="F3639" t="s">
        <v>68</v>
      </c>
      <c r="G3639" t="s">
        <v>6554</v>
      </c>
      <c r="H3639" t="s">
        <v>4550</v>
      </c>
      <c r="I3639" t="b">
        <v>0</v>
      </c>
      <c r="J3639" t="b">
        <v>0</v>
      </c>
      <c r="K3639" t="b">
        <v>0</v>
      </c>
      <c r="L3639" t="b">
        <v>0</v>
      </c>
      <c r="M3639" t="b">
        <v>0</v>
      </c>
      <c r="N3639" t="b">
        <v>0</v>
      </c>
      <c r="O3639" t="s">
        <v>57</v>
      </c>
      <c r="P3639" t="b">
        <v>0</v>
      </c>
      <c r="Q3639" t="b">
        <v>0</v>
      </c>
      <c r="R3639" t="s">
        <v>104</v>
      </c>
      <c r="S3639" t="s">
        <v>95</v>
      </c>
      <c r="V3639" t="s">
        <v>71</v>
      </c>
      <c r="W3639" t="s">
        <v>61</v>
      </c>
      <c r="X3639" t="s">
        <v>107</v>
      </c>
      <c r="Y3639" t="s">
        <v>81</v>
      </c>
      <c r="Z3639">
        <v>0</v>
      </c>
      <c r="AA3639">
        <v>27.92</v>
      </c>
      <c r="AB3639">
        <v>5.94</v>
      </c>
      <c r="AC3639">
        <v>35</v>
      </c>
      <c r="AD3639">
        <v>464.86</v>
      </c>
      <c r="AE3639">
        <v>546.89</v>
      </c>
      <c r="AF3639">
        <v>400</v>
      </c>
      <c r="AG3639" t="b">
        <v>1</v>
      </c>
      <c r="AH3639">
        <v>546.89</v>
      </c>
      <c r="AI3639">
        <f t="shared" si="56"/>
        <v>18437.357977136846</v>
      </c>
      <c r="AJ3639">
        <v>2</v>
      </c>
      <c r="AK3639" t="b">
        <v>0</v>
      </c>
      <c r="AL3639" t="b">
        <v>0</v>
      </c>
      <c r="AM3639" t="s">
        <v>576</v>
      </c>
      <c r="AN3639" s="1">
        <v>40425</v>
      </c>
      <c r="AO3639" s="1">
        <v>40431</v>
      </c>
      <c r="AP3639" s="1">
        <v>40525</v>
      </c>
      <c r="AQ3639" s="1">
        <v>40575</v>
      </c>
    </row>
    <row r="3640" spans="1:43">
      <c r="A3640" t="s">
        <v>6555</v>
      </c>
      <c r="C3640" t="s">
        <v>985</v>
      </c>
      <c r="D3640" t="s">
        <v>74</v>
      </c>
      <c r="E3640">
        <v>11101</v>
      </c>
      <c r="F3640" t="s">
        <v>75</v>
      </c>
      <c r="G3640" t="s">
        <v>484</v>
      </c>
      <c r="H3640" t="s">
        <v>118</v>
      </c>
      <c r="I3640" t="b">
        <v>0</v>
      </c>
      <c r="J3640" t="b">
        <v>0</v>
      </c>
      <c r="K3640" t="b">
        <v>0</v>
      </c>
      <c r="L3640" t="b">
        <v>0</v>
      </c>
      <c r="M3640" t="b">
        <v>0</v>
      </c>
      <c r="N3640" t="b">
        <v>0</v>
      </c>
      <c r="O3640" t="s">
        <v>77</v>
      </c>
      <c r="P3640" t="b">
        <v>0</v>
      </c>
      <c r="Q3640" t="b">
        <v>0</v>
      </c>
      <c r="R3640" t="s">
        <v>113</v>
      </c>
      <c r="S3640" t="s">
        <v>113</v>
      </c>
      <c r="V3640" t="s">
        <v>60</v>
      </c>
      <c r="W3640" t="s">
        <v>114</v>
      </c>
      <c r="X3640" t="s">
        <v>62</v>
      </c>
      <c r="Y3640" t="s">
        <v>63</v>
      </c>
      <c r="Z3640">
        <v>39.83</v>
      </c>
      <c r="AA3640">
        <v>0</v>
      </c>
      <c r="AB3640">
        <v>9.9600000000000009</v>
      </c>
      <c r="AC3640">
        <v>17</v>
      </c>
      <c r="AD3640">
        <v>465</v>
      </c>
      <c r="AE3640">
        <v>567.07000000000005</v>
      </c>
      <c r="AF3640">
        <v>30</v>
      </c>
      <c r="AG3640" t="b">
        <v>1</v>
      </c>
      <c r="AH3640">
        <v>547.05999999999995</v>
      </c>
      <c r="AI3640">
        <f t="shared" si="56"/>
        <v>18483.5535164141</v>
      </c>
      <c r="AJ3640">
        <v>3</v>
      </c>
      <c r="AK3640" t="b">
        <v>1</v>
      </c>
      <c r="AL3640" t="b">
        <v>0</v>
      </c>
      <c r="AM3640" t="s">
        <v>576</v>
      </c>
      <c r="AN3640" s="1">
        <v>39708</v>
      </c>
      <c r="AO3640" s="1">
        <v>39808</v>
      </c>
      <c r="AP3640" s="1">
        <v>39843</v>
      </c>
      <c r="AQ3640" s="1">
        <v>39865</v>
      </c>
    </row>
    <row r="3641" spans="1:43">
      <c r="A3641" t="s">
        <v>6556</v>
      </c>
      <c r="C3641" t="s">
        <v>73</v>
      </c>
      <c r="D3641" t="s">
        <v>74</v>
      </c>
      <c r="E3641">
        <v>10457</v>
      </c>
      <c r="F3641" t="s">
        <v>75</v>
      </c>
      <c r="G3641" t="s">
        <v>331</v>
      </c>
      <c r="H3641" t="s">
        <v>73</v>
      </c>
      <c r="I3641" t="b">
        <v>0</v>
      </c>
      <c r="J3641" t="b">
        <v>0</v>
      </c>
      <c r="K3641" t="b">
        <v>0</v>
      </c>
      <c r="L3641" t="b">
        <v>0</v>
      </c>
      <c r="M3641" t="b">
        <v>0</v>
      </c>
      <c r="N3641" t="b">
        <v>0</v>
      </c>
      <c r="O3641" t="s">
        <v>77</v>
      </c>
      <c r="P3641" t="b">
        <v>1</v>
      </c>
      <c r="Q3641" t="b">
        <v>0</v>
      </c>
      <c r="R3641" t="s">
        <v>58</v>
      </c>
      <c r="S3641" t="s">
        <v>59</v>
      </c>
      <c r="T3641" t="s">
        <v>230</v>
      </c>
      <c r="U3641" t="s">
        <v>59</v>
      </c>
      <c r="V3641" t="s">
        <v>60</v>
      </c>
      <c r="W3641" t="s">
        <v>80</v>
      </c>
      <c r="X3641" t="s">
        <v>62</v>
      </c>
      <c r="Y3641" t="s">
        <v>81</v>
      </c>
      <c r="Z3641">
        <v>39.86</v>
      </c>
      <c r="AA3641">
        <v>0</v>
      </c>
      <c r="AB3641">
        <v>9.9600000000000009</v>
      </c>
      <c r="AC3641">
        <v>17</v>
      </c>
      <c r="AD3641">
        <v>465</v>
      </c>
      <c r="AE3641">
        <v>567.07000000000005</v>
      </c>
      <c r="AF3641">
        <v>19</v>
      </c>
      <c r="AG3641" t="b">
        <v>1</v>
      </c>
      <c r="AH3641">
        <v>547.05999999999995</v>
      </c>
      <c r="AI3641">
        <f t="shared" si="56"/>
        <v>18483.5535164141</v>
      </c>
      <c r="AJ3641">
        <v>3</v>
      </c>
      <c r="AK3641" t="b">
        <v>0</v>
      </c>
      <c r="AL3641" t="b">
        <v>0</v>
      </c>
      <c r="AM3641" t="s">
        <v>576</v>
      </c>
      <c r="AN3641" s="1">
        <v>39418</v>
      </c>
      <c r="AO3641" s="1">
        <v>39438</v>
      </c>
      <c r="AP3641" s="1">
        <v>39560</v>
      </c>
      <c r="AQ3641" s="1">
        <v>39652</v>
      </c>
    </row>
    <row r="3642" spans="1:43">
      <c r="A3642" t="s">
        <v>6557</v>
      </c>
      <c r="B3642">
        <v>361656001465</v>
      </c>
      <c r="C3642" t="s">
        <v>6558</v>
      </c>
      <c r="D3642" t="s">
        <v>74</v>
      </c>
      <c r="E3642">
        <v>14047</v>
      </c>
      <c r="F3642" t="s">
        <v>54</v>
      </c>
      <c r="G3642" t="s">
        <v>6559</v>
      </c>
      <c r="H3642" t="s">
        <v>1211</v>
      </c>
      <c r="I3642" t="b">
        <v>0</v>
      </c>
      <c r="J3642" t="b">
        <v>0</v>
      </c>
      <c r="K3642" t="b">
        <v>0</v>
      </c>
      <c r="L3642" t="b">
        <v>0</v>
      </c>
      <c r="M3642" t="b">
        <v>0</v>
      </c>
      <c r="N3642" t="b">
        <v>0</v>
      </c>
      <c r="O3642" t="s">
        <v>57</v>
      </c>
      <c r="P3642" t="b">
        <v>0</v>
      </c>
      <c r="Q3642" t="b">
        <v>0</v>
      </c>
      <c r="R3642" t="s">
        <v>58</v>
      </c>
      <c r="S3642" t="s">
        <v>59</v>
      </c>
      <c r="T3642" t="s">
        <v>119</v>
      </c>
      <c r="U3642" t="s">
        <v>59</v>
      </c>
      <c r="V3642" t="s">
        <v>60</v>
      </c>
      <c r="W3642" t="s">
        <v>80</v>
      </c>
      <c r="X3642" t="s">
        <v>107</v>
      </c>
      <c r="Y3642" t="s">
        <v>81</v>
      </c>
      <c r="Z3642">
        <v>39.49</v>
      </c>
      <c r="AA3642">
        <v>0</v>
      </c>
      <c r="AB3642">
        <v>5.92</v>
      </c>
      <c r="AC3642">
        <v>9</v>
      </c>
      <c r="AD3642">
        <v>449</v>
      </c>
      <c r="AE3642">
        <v>547.55999999999995</v>
      </c>
      <c r="AF3642">
        <v>20</v>
      </c>
      <c r="AG3642" t="b">
        <v>1</v>
      </c>
      <c r="AH3642">
        <v>547.55999999999995</v>
      </c>
      <c r="AI3642">
        <f t="shared" si="56"/>
        <v>18619.757749582524</v>
      </c>
      <c r="AJ3642">
        <v>1</v>
      </c>
      <c r="AK3642" t="b">
        <v>0</v>
      </c>
      <c r="AL3642" t="b">
        <v>0</v>
      </c>
      <c r="AM3642" t="s">
        <v>576</v>
      </c>
      <c r="AN3642" s="1">
        <v>39974</v>
      </c>
      <c r="AO3642" s="1">
        <v>40116</v>
      </c>
      <c r="AP3642" s="1">
        <v>40116</v>
      </c>
      <c r="AQ3642" s="1">
        <v>40132</v>
      </c>
    </row>
    <row r="3643" spans="1:43">
      <c r="A3643" t="s">
        <v>6560</v>
      </c>
      <c r="C3643" t="s">
        <v>73</v>
      </c>
      <c r="D3643" t="s">
        <v>74</v>
      </c>
      <c r="E3643">
        <v>10454</v>
      </c>
      <c r="F3643" t="s">
        <v>75</v>
      </c>
      <c r="G3643" t="s">
        <v>117</v>
      </c>
      <c r="H3643" t="s">
        <v>73</v>
      </c>
      <c r="I3643" t="b">
        <v>0</v>
      </c>
      <c r="J3643" t="b">
        <v>0</v>
      </c>
      <c r="K3643" t="b">
        <v>0</v>
      </c>
      <c r="L3643" t="b">
        <v>0</v>
      </c>
      <c r="M3643" t="b">
        <v>0</v>
      </c>
      <c r="N3643" t="b">
        <v>0</v>
      </c>
      <c r="O3643" t="s">
        <v>57</v>
      </c>
      <c r="P3643" t="b">
        <v>0</v>
      </c>
      <c r="Q3643" t="b">
        <v>0</v>
      </c>
      <c r="R3643" t="s">
        <v>119</v>
      </c>
      <c r="S3643" t="s">
        <v>59</v>
      </c>
      <c r="T3643" t="s">
        <v>119</v>
      </c>
      <c r="U3643" t="s">
        <v>59</v>
      </c>
      <c r="V3643" t="s">
        <v>60</v>
      </c>
      <c r="W3643" t="s">
        <v>114</v>
      </c>
      <c r="X3643" t="s">
        <v>62</v>
      </c>
      <c r="Y3643" t="s">
        <v>151</v>
      </c>
      <c r="Z3643">
        <v>39.49</v>
      </c>
      <c r="AA3643">
        <v>0</v>
      </c>
      <c r="AB3643">
        <v>5.92</v>
      </c>
      <c r="AC3643">
        <v>9</v>
      </c>
      <c r="AD3643">
        <v>449.31</v>
      </c>
      <c r="AE3643">
        <v>547.94000000000005</v>
      </c>
      <c r="AF3643">
        <v>40</v>
      </c>
      <c r="AG3643" t="b">
        <v>1</v>
      </c>
      <c r="AH3643">
        <v>547.94000000000005</v>
      </c>
      <c r="AI3643">
        <f t="shared" si="56"/>
        <v>18723.607366790555</v>
      </c>
      <c r="AJ3643">
        <v>9</v>
      </c>
      <c r="AK3643" t="b">
        <v>0</v>
      </c>
      <c r="AL3643" t="b">
        <v>0</v>
      </c>
      <c r="AM3643" t="s">
        <v>576</v>
      </c>
      <c r="AN3643" s="1">
        <v>40040</v>
      </c>
      <c r="AO3643" s="1">
        <v>40147</v>
      </c>
      <c r="AP3643" s="1">
        <v>40147</v>
      </c>
      <c r="AQ3643" s="1">
        <v>40189</v>
      </c>
    </row>
    <row r="3644" spans="1:43">
      <c r="A3644" t="s">
        <v>6561</v>
      </c>
      <c r="B3644">
        <v>490114001133</v>
      </c>
      <c r="C3644" t="s">
        <v>150</v>
      </c>
      <c r="D3644" t="s">
        <v>495</v>
      </c>
      <c r="E3644">
        <v>84780</v>
      </c>
      <c r="F3644" t="s">
        <v>54</v>
      </c>
      <c r="G3644" t="s">
        <v>6562</v>
      </c>
      <c r="H3644" t="s">
        <v>150</v>
      </c>
      <c r="I3644" t="b">
        <v>0</v>
      </c>
      <c r="J3644" t="b">
        <v>0</v>
      </c>
      <c r="K3644" t="b">
        <v>0</v>
      </c>
      <c r="L3644" t="b">
        <v>0</v>
      </c>
      <c r="M3644" t="b">
        <v>0</v>
      </c>
      <c r="N3644" t="b">
        <v>0</v>
      </c>
      <c r="O3644" t="s">
        <v>57</v>
      </c>
      <c r="P3644" t="b">
        <v>0</v>
      </c>
      <c r="Q3644" t="b">
        <v>0</v>
      </c>
      <c r="R3644" t="s">
        <v>58</v>
      </c>
      <c r="S3644" t="s">
        <v>59</v>
      </c>
      <c r="T3644" t="s">
        <v>58</v>
      </c>
      <c r="U3644" t="s">
        <v>59</v>
      </c>
      <c r="V3644" t="s">
        <v>60</v>
      </c>
      <c r="W3644" t="s">
        <v>80</v>
      </c>
      <c r="X3644" t="s">
        <v>107</v>
      </c>
      <c r="Y3644" t="s">
        <v>63</v>
      </c>
      <c r="Z3644">
        <v>35</v>
      </c>
      <c r="AA3644">
        <v>0</v>
      </c>
      <c r="AB3644">
        <v>8.75</v>
      </c>
      <c r="AC3644">
        <v>17</v>
      </c>
      <c r="AD3644">
        <v>411</v>
      </c>
      <c r="AE3644">
        <v>501.22</v>
      </c>
      <c r="AF3644">
        <v>20</v>
      </c>
      <c r="AG3644" t="b">
        <v>1</v>
      </c>
      <c r="AH3644">
        <v>548</v>
      </c>
      <c r="AI3644">
        <f t="shared" si="56"/>
        <v>18740.031074770752</v>
      </c>
      <c r="AJ3644">
        <v>4</v>
      </c>
      <c r="AK3644" t="b">
        <v>0</v>
      </c>
      <c r="AL3644" t="b">
        <v>0</v>
      </c>
      <c r="AM3644" t="s">
        <v>576</v>
      </c>
      <c r="AN3644" s="1">
        <v>39874</v>
      </c>
      <c r="AO3644" s="1">
        <v>39931</v>
      </c>
      <c r="AP3644" s="1">
        <v>40158</v>
      </c>
      <c r="AQ3644" s="1">
        <v>40024</v>
      </c>
    </row>
    <row r="3645" spans="1:43">
      <c r="A3645" t="s">
        <v>6563</v>
      </c>
      <c r="B3645">
        <v>411082000668</v>
      </c>
      <c r="C3645" t="s">
        <v>1197</v>
      </c>
      <c r="D3645" t="s">
        <v>167</v>
      </c>
      <c r="E3645">
        <v>97305</v>
      </c>
      <c r="F3645" t="s">
        <v>54</v>
      </c>
      <c r="G3645" t="s">
        <v>1198</v>
      </c>
      <c r="H3645" t="s">
        <v>525</v>
      </c>
      <c r="I3645" t="b">
        <v>0</v>
      </c>
      <c r="J3645" t="b">
        <v>0</v>
      </c>
      <c r="K3645" t="b">
        <v>0</v>
      </c>
      <c r="L3645" t="b">
        <v>0</v>
      </c>
      <c r="M3645" t="b">
        <v>0</v>
      </c>
      <c r="N3645" t="b">
        <v>0</v>
      </c>
      <c r="O3645" t="s">
        <v>87</v>
      </c>
      <c r="P3645" t="b">
        <v>0</v>
      </c>
      <c r="Q3645" t="b">
        <v>0</v>
      </c>
      <c r="R3645" t="s">
        <v>101</v>
      </c>
      <c r="S3645" t="s">
        <v>95</v>
      </c>
      <c r="V3645" t="s">
        <v>71</v>
      </c>
      <c r="W3645" t="s">
        <v>80</v>
      </c>
      <c r="X3645" t="s">
        <v>62</v>
      </c>
      <c r="Y3645" t="s">
        <v>151</v>
      </c>
      <c r="Z3645">
        <v>39.5</v>
      </c>
      <c r="AA3645">
        <v>0</v>
      </c>
      <c r="AB3645">
        <v>5.93</v>
      </c>
      <c r="AC3645">
        <v>9</v>
      </c>
      <c r="AD3645">
        <v>449.42</v>
      </c>
      <c r="AE3645">
        <v>548.07000000000005</v>
      </c>
      <c r="AF3645">
        <v>130</v>
      </c>
      <c r="AG3645" t="b">
        <v>1</v>
      </c>
      <c r="AH3645">
        <v>548.07000000000005</v>
      </c>
      <c r="AI3645">
        <f t="shared" si="56"/>
        <v>18759.201167414343</v>
      </c>
      <c r="AJ3645">
        <v>1</v>
      </c>
      <c r="AK3645" t="b">
        <v>0</v>
      </c>
      <c r="AL3645" t="b">
        <v>0</v>
      </c>
      <c r="AM3645" t="s">
        <v>576</v>
      </c>
      <c r="AN3645" s="1">
        <v>40084</v>
      </c>
      <c r="AO3645" s="1">
        <v>40119</v>
      </c>
      <c r="AP3645" s="1">
        <v>40120</v>
      </c>
      <c r="AQ3645" s="1">
        <v>40239</v>
      </c>
    </row>
    <row r="3646" spans="1:43">
      <c r="A3646" t="s">
        <v>6564</v>
      </c>
      <c r="C3646" t="s">
        <v>73</v>
      </c>
      <c r="D3646" t="s">
        <v>74</v>
      </c>
      <c r="E3646">
        <v>10467</v>
      </c>
      <c r="F3646" t="s">
        <v>75</v>
      </c>
      <c r="G3646" t="s">
        <v>1688</v>
      </c>
      <c r="H3646" t="s">
        <v>73</v>
      </c>
      <c r="I3646" t="b">
        <v>0</v>
      </c>
      <c r="J3646" t="b">
        <v>0</v>
      </c>
      <c r="K3646" t="b">
        <v>0</v>
      </c>
      <c r="L3646" t="b">
        <v>0</v>
      </c>
      <c r="M3646" t="b">
        <v>0</v>
      </c>
      <c r="N3646" t="b">
        <v>0</v>
      </c>
      <c r="O3646" t="s">
        <v>77</v>
      </c>
      <c r="P3646" t="b">
        <v>1</v>
      </c>
      <c r="Q3646" t="b">
        <v>0</v>
      </c>
      <c r="R3646" t="s">
        <v>155</v>
      </c>
      <c r="S3646" t="s">
        <v>137</v>
      </c>
      <c r="T3646" t="s">
        <v>58</v>
      </c>
      <c r="U3646" t="s">
        <v>59</v>
      </c>
      <c r="V3646" t="s">
        <v>60</v>
      </c>
      <c r="W3646" t="s">
        <v>114</v>
      </c>
      <c r="X3646" t="s">
        <v>62</v>
      </c>
      <c r="Y3646" t="s">
        <v>88</v>
      </c>
      <c r="Z3646">
        <v>39.89</v>
      </c>
      <c r="AA3646">
        <v>0</v>
      </c>
      <c r="AB3646">
        <v>9.9700000000000006</v>
      </c>
      <c r="AC3646">
        <v>17</v>
      </c>
      <c r="AD3646">
        <v>466</v>
      </c>
      <c r="AE3646">
        <v>568.29</v>
      </c>
      <c r="AF3646">
        <v>30</v>
      </c>
      <c r="AG3646" t="b">
        <v>1</v>
      </c>
      <c r="AH3646">
        <v>548.23</v>
      </c>
      <c r="AI3646">
        <f t="shared" si="56"/>
        <v>18803.055322028231</v>
      </c>
      <c r="AJ3646">
        <v>3</v>
      </c>
      <c r="AK3646" t="b">
        <v>1</v>
      </c>
      <c r="AL3646" t="b">
        <v>0</v>
      </c>
      <c r="AM3646" t="s">
        <v>576</v>
      </c>
      <c r="AN3646" s="1">
        <v>39828</v>
      </c>
      <c r="AO3646" s="1">
        <v>39869</v>
      </c>
      <c r="AP3646" s="1">
        <v>39961</v>
      </c>
      <c r="AQ3646" s="1">
        <v>39983</v>
      </c>
    </row>
    <row r="3647" spans="1:43">
      <c r="A3647" t="s">
        <v>6565</v>
      </c>
      <c r="B3647">
        <v>403024029788</v>
      </c>
      <c r="C3647" t="s">
        <v>97</v>
      </c>
      <c r="D3647" t="s">
        <v>53</v>
      </c>
      <c r="E3647">
        <v>74105</v>
      </c>
      <c r="F3647" t="s">
        <v>75</v>
      </c>
      <c r="G3647" t="s">
        <v>98</v>
      </c>
      <c r="H3647" t="s">
        <v>97</v>
      </c>
      <c r="I3647" t="b">
        <v>0</v>
      </c>
      <c r="J3647" t="b">
        <v>0</v>
      </c>
      <c r="K3647" t="b">
        <v>1</v>
      </c>
      <c r="L3647" t="b">
        <v>0</v>
      </c>
      <c r="M3647" t="b">
        <v>0</v>
      </c>
      <c r="N3647" t="b">
        <v>0</v>
      </c>
      <c r="O3647" t="s">
        <v>57</v>
      </c>
      <c r="P3647" t="b">
        <v>0</v>
      </c>
      <c r="Q3647" t="b">
        <v>0</v>
      </c>
      <c r="R3647" t="s">
        <v>58</v>
      </c>
      <c r="S3647" t="s">
        <v>59</v>
      </c>
      <c r="T3647" t="s">
        <v>230</v>
      </c>
      <c r="U3647" t="s">
        <v>59</v>
      </c>
      <c r="V3647" t="s">
        <v>71</v>
      </c>
      <c r="W3647" t="s">
        <v>61</v>
      </c>
      <c r="X3647" t="s">
        <v>62</v>
      </c>
      <c r="Y3647" t="s">
        <v>63</v>
      </c>
      <c r="Z3647">
        <v>38.380000000000003</v>
      </c>
      <c r="AA3647">
        <v>17.27</v>
      </c>
      <c r="AB3647">
        <v>9.6</v>
      </c>
      <c r="AC3647">
        <v>17</v>
      </c>
      <c r="AD3647">
        <v>466</v>
      </c>
      <c r="AE3647">
        <v>568.29</v>
      </c>
      <c r="AF3647">
        <v>22</v>
      </c>
      <c r="AG3647" t="b">
        <v>1</v>
      </c>
      <c r="AH3647">
        <v>548.23</v>
      </c>
      <c r="AI3647">
        <f t="shared" si="56"/>
        <v>18803.055322028231</v>
      </c>
      <c r="AJ3647">
        <v>4</v>
      </c>
      <c r="AK3647" t="b">
        <v>1</v>
      </c>
      <c r="AL3647" t="b">
        <v>0</v>
      </c>
      <c r="AM3647" t="s">
        <v>576</v>
      </c>
      <c r="AN3647" s="1">
        <v>39759</v>
      </c>
      <c r="AO3647" s="1">
        <v>39811</v>
      </c>
      <c r="AP3647" s="1">
        <v>39924</v>
      </c>
      <c r="AQ3647" s="1">
        <v>39916</v>
      </c>
    </row>
    <row r="3648" spans="1:43">
      <c r="A3648" t="s">
        <v>6566</v>
      </c>
      <c r="B3648">
        <v>510081000294</v>
      </c>
      <c r="C3648" t="s">
        <v>380</v>
      </c>
      <c r="D3648" t="s">
        <v>364</v>
      </c>
      <c r="E3648">
        <v>23325</v>
      </c>
      <c r="F3648" t="s">
        <v>54</v>
      </c>
      <c r="G3648" t="s">
        <v>381</v>
      </c>
      <c r="H3648" t="s">
        <v>382</v>
      </c>
      <c r="I3648" t="b">
        <v>0</v>
      </c>
      <c r="J3648" t="b">
        <v>0</v>
      </c>
      <c r="K3648" t="b">
        <v>0</v>
      </c>
      <c r="L3648" t="b">
        <v>0</v>
      </c>
      <c r="M3648" t="b">
        <v>0</v>
      </c>
      <c r="N3648" t="b">
        <v>0</v>
      </c>
      <c r="O3648" t="s">
        <v>77</v>
      </c>
      <c r="P3648" t="b">
        <v>0</v>
      </c>
      <c r="Q3648" t="b">
        <v>0</v>
      </c>
      <c r="R3648" t="s">
        <v>58</v>
      </c>
      <c r="S3648" t="s">
        <v>59</v>
      </c>
      <c r="T3648" t="s">
        <v>113</v>
      </c>
      <c r="U3648" t="s">
        <v>113</v>
      </c>
      <c r="V3648" t="s">
        <v>60</v>
      </c>
      <c r="W3648" t="s">
        <v>114</v>
      </c>
      <c r="X3648" t="s">
        <v>62</v>
      </c>
      <c r="Y3648" t="s">
        <v>63</v>
      </c>
      <c r="Z3648">
        <v>39.51</v>
      </c>
      <c r="AA3648">
        <v>0</v>
      </c>
      <c r="AB3648">
        <v>5.93</v>
      </c>
      <c r="AC3648">
        <v>9</v>
      </c>
      <c r="AD3648">
        <v>449.56</v>
      </c>
      <c r="AE3648">
        <v>548.24</v>
      </c>
      <c r="AF3648">
        <v>20</v>
      </c>
      <c r="AG3648" t="b">
        <v>1</v>
      </c>
      <c r="AH3648">
        <v>548.24</v>
      </c>
      <c r="AI3648">
        <f t="shared" si="56"/>
        <v>18805.797906691598</v>
      </c>
      <c r="AJ3648">
        <v>1</v>
      </c>
      <c r="AK3648" t="b">
        <v>0</v>
      </c>
      <c r="AL3648" t="b">
        <v>0</v>
      </c>
      <c r="AM3648" t="s">
        <v>576</v>
      </c>
      <c r="AN3648" s="1">
        <v>40045</v>
      </c>
      <c r="AO3648" s="1">
        <v>40067</v>
      </c>
      <c r="AP3648" s="1">
        <v>40112</v>
      </c>
      <c r="AQ3648" s="1">
        <v>40203</v>
      </c>
    </row>
    <row r="3649" spans="1:43">
      <c r="A3649" t="s">
        <v>6567</v>
      </c>
      <c r="B3649">
        <v>360008502264</v>
      </c>
      <c r="C3649" t="s">
        <v>73</v>
      </c>
      <c r="D3649" t="s">
        <v>74</v>
      </c>
      <c r="E3649">
        <v>10455</v>
      </c>
      <c r="F3649" t="s">
        <v>75</v>
      </c>
      <c r="G3649" t="s">
        <v>117</v>
      </c>
      <c r="H3649" t="s">
        <v>73</v>
      </c>
      <c r="I3649" t="b">
        <v>0</v>
      </c>
      <c r="J3649" t="b">
        <v>0</v>
      </c>
      <c r="K3649" t="b">
        <v>0</v>
      </c>
      <c r="L3649" t="b">
        <v>0</v>
      </c>
      <c r="M3649" t="b">
        <v>0</v>
      </c>
      <c r="N3649" t="b">
        <v>0</v>
      </c>
      <c r="O3649" t="s">
        <v>77</v>
      </c>
      <c r="P3649" t="b">
        <v>0</v>
      </c>
      <c r="Q3649" t="b">
        <v>1</v>
      </c>
      <c r="R3649" t="s">
        <v>58</v>
      </c>
      <c r="S3649" t="s">
        <v>59</v>
      </c>
      <c r="T3649" t="s">
        <v>58</v>
      </c>
      <c r="U3649" t="s">
        <v>59</v>
      </c>
      <c r="V3649" t="s">
        <v>60</v>
      </c>
      <c r="W3649" t="s">
        <v>114</v>
      </c>
      <c r="X3649" t="s">
        <v>62</v>
      </c>
      <c r="Y3649" t="s">
        <v>81</v>
      </c>
      <c r="Z3649">
        <v>39.950000000000003</v>
      </c>
      <c r="AA3649">
        <v>0</v>
      </c>
      <c r="AB3649">
        <v>9.99</v>
      </c>
      <c r="AC3649">
        <v>17</v>
      </c>
      <c r="AD3649">
        <v>466</v>
      </c>
      <c r="AE3649">
        <v>568.29</v>
      </c>
      <c r="AF3649">
        <v>21</v>
      </c>
      <c r="AG3649" t="b">
        <v>1</v>
      </c>
      <c r="AH3649">
        <v>548.24</v>
      </c>
      <c r="AI3649">
        <f t="shared" si="56"/>
        <v>18805.797906691598</v>
      </c>
      <c r="AJ3649">
        <v>12</v>
      </c>
      <c r="AK3649" t="b">
        <v>1</v>
      </c>
      <c r="AL3649" t="b">
        <v>0</v>
      </c>
      <c r="AM3649" t="s">
        <v>576</v>
      </c>
      <c r="AN3649" s="1">
        <v>39743</v>
      </c>
      <c r="AO3649" s="1">
        <v>39759</v>
      </c>
      <c r="AP3649" s="1">
        <v>39840</v>
      </c>
      <c r="AQ3649" s="1">
        <v>39897</v>
      </c>
    </row>
    <row r="3650" spans="1:43">
      <c r="A3650" t="s">
        <v>6568</v>
      </c>
      <c r="B3650">
        <v>170993001052</v>
      </c>
      <c r="C3650" t="s">
        <v>181</v>
      </c>
      <c r="D3650" t="s">
        <v>182</v>
      </c>
      <c r="E3650">
        <v>60615</v>
      </c>
      <c r="F3650" t="s">
        <v>75</v>
      </c>
      <c r="G3650" t="s">
        <v>1795</v>
      </c>
      <c r="H3650" t="s">
        <v>184</v>
      </c>
      <c r="I3650" t="b">
        <v>0</v>
      </c>
      <c r="J3650" t="b">
        <v>0</v>
      </c>
      <c r="K3650" t="b">
        <v>0</v>
      </c>
      <c r="L3650" t="b">
        <v>1</v>
      </c>
      <c r="M3650" t="b">
        <v>0</v>
      </c>
      <c r="N3650" t="b">
        <v>0</v>
      </c>
      <c r="O3650" t="s">
        <v>77</v>
      </c>
      <c r="P3650" t="b">
        <v>0</v>
      </c>
      <c r="Q3650" t="b">
        <v>0</v>
      </c>
      <c r="R3650" t="s">
        <v>58</v>
      </c>
      <c r="S3650" t="s">
        <v>59</v>
      </c>
      <c r="T3650" t="s">
        <v>136</v>
      </c>
      <c r="U3650" t="s">
        <v>137</v>
      </c>
      <c r="V3650" t="s">
        <v>60</v>
      </c>
      <c r="W3650" t="s">
        <v>1</v>
      </c>
      <c r="X3650" t="s">
        <v>62</v>
      </c>
      <c r="Y3650" t="s">
        <v>63</v>
      </c>
      <c r="Z3650">
        <v>39.9</v>
      </c>
      <c r="AA3650">
        <v>0</v>
      </c>
      <c r="AB3650">
        <v>9.98</v>
      </c>
      <c r="AC3650">
        <v>17</v>
      </c>
      <c r="AD3650">
        <v>466</v>
      </c>
      <c r="AE3650">
        <v>568.29</v>
      </c>
      <c r="AF3650">
        <v>40</v>
      </c>
      <c r="AG3650" t="b">
        <v>1</v>
      </c>
      <c r="AH3650">
        <v>548.24</v>
      </c>
      <c r="AI3650">
        <f t="shared" si="56"/>
        <v>18805.797906691598</v>
      </c>
      <c r="AJ3650">
        <v>5</v>
      </c>
      <c r="AK3650" t="b">
        <v>0</v>
      </c>
      <c r="AL3650" t="b">
        <v>0</v>
      </c>
      <c r="AM3650" t="s">
        <v>576</v>
      </c>
      <c r="AN3650" s="1">
        <v>39707</v>
      </c>
      <c r="AO3650" s="1">
        <v>39707</v>
      </c>
      <c r="AP3650" s="1">
        <v>39771</v>
      </c>
      <c r="AQ3650" s="1">
        <v>39858</v>
      </c>
    </row>
    <row r="3651" spans="1:43">
      <c r="A3651" t="s">
        <v>6569</v>
      </c>
      <c r="B3651">
        <v>180288000364</v>
      </c>
      <c r="C3651" t="s">
        <v>6570</v>
      </c>
      <c r="D3651" t="s">
        <v>368</v>
      </c>
      <c r="E3651">
        <v>46312</v>
      </c>
      <c r="F3651" t="s">
        <v>54</v>
      </c>
      <c r="G3651" t="s">
        <v>6571</v>
      </c>
      <c r="H3651" t="s">
        <v>469</v>
      </c>
      <c r="I3651" t="b">
        <v>0</v>
      </c>
      <c r="J3651" t="b">
        <v>0</v>
      </c>
      <c r="K3651" t="b">
        <v>0</v>
      </c>
      <c r="L3651" t="b">
        <v>0</v>
      </c>
      <c r="M3651" t="b">
        <v>0</v>
      </c>
      <c r="N3651" t="b">
        <v>0</v>
      </c>
      <c r="O3651" t="s">
        <v>77</v>
      </c>
      <c r="P3651" t="b">
        <v>0</v>
      </c>
      <c r="Q3651" t="b">
        <v>0</v>
      </c>
      <c r="R3651" t="s">
        <v>58</v>
      </c>
      <c r="S3651" t="s">
        <v>59</v>
      </c>
      <c r="T3651" t="s">
        <v>101</v>
      </c>
      <c r="U3651" t="s">
        <v>95</v>
      </c>
      <c r="V3651" t="s">
        <v>71</v>
      </c>
      <c r="W3651" t="s">
        <v>1</v>
      </c>
      <c r="X3651" t="s">
        <v>62</v>
      </c>
      <c r="Y3651" t="s">
        <v>63</v>
      </c>
      <c r="Z3651">
        <v>39.9</v>
      </c>
      <c r="AA3651">
        <v>0</v>
      </c>
      <c r="AB3651">
        <v>9.98</v>
      </c>
      <c r="AC3651">
        <v>17</v>
      </c>
      <c r="AD3651">
        <v>466</v>
      </c>
      <c r="AE3651">
        <v>568.29</v>
      </c>
      <c r="AF3651">
        <v>18</v>
      </c>
      <c r="AG3651" t="b">
        <v>1</v>
      </c>
      <c r="AH3651">
        <v>548.24</v>
      </c>
      <c r="AI3651">
        <f t="shared" ref="AI3651:AI3714" si="57">(AH3651-$AH$4651)^2</f>
        <v>18805.797906691598</v>
      </c>
      <c r="AJ3651">
        <v>2</v>
      </c>
      <c r="AK3651" t="b">
        <v>0</v>
      </c>
      <c r="AL3651" t="b">
        <v>0</v>
      </c>
      <c r="AM3651" t="s">
        <v>576</v>
      </c>
      <c r="AN3651" s="1">
        <v>39394</v>
      </c>
      <c r="AO3651" s="1">
        <v>39434</v>
      </c>
      <c r="AP3651" s="1">
        <v>39530</v>
      </c>
      <c r="AQ3651" s="1">
        <v>39634</v>
      </c>
    </row>
    <row r="3652" spans="1:43">
      <c r="A3652" t="s">
        <v>6572</v>
      </c>
      <c r="C3652" t="s">
        <v>181</v>
      </c>
      <c r="D3652" t="s">
        <v>182</v>
      </c>
      <c r="E3652">
        <v>60629</v>
      </c>
      <c r="F3652" t="s">
        <v>75</v>
      </c>
      <c r="G3652" t="s">
        <v>1009</v>
      </c>
      <c r="H3652" t="s">
        <v>184</v>
      </c>
      <c r="I3652" t="b">
        <v>0</v>
      </c>
      <c r="J3652" t="b">
        <v>0</v>
      </c>
      <c r="K3652" t="b">
        <v>0</v>
      </c>
      <c r="L3652" t="b">
        <v>0</v>
      </c>
      <c r="M3652" t="b">
        <v>0</v>
      </c>
      <c r="N3652" t="b">
        <v>0</v>
      </c>
      <c r="O3652" t="s">
        <v>77</v>
      </c>
      <c r="P3652" t="b">
        <v>0</v>
      </c>
      <c r="Q3652" t="b">
        <v>0</v>
      </c>
      <c r="R3652" t="s">
        <v>58</v>
      </c>
      <c r="S3652" t="s">
        <v>59</v>
      </c>
      <c r="T3652" t="s">
        <v>390</v>
      </c>
      <c r="U3652" t="s">
        <v>100</v>
      </c>
      <c r="V3652" t="s">
        <v>60</v>
      </c>
      <c r="W3652" t="s">
        <v>1</v>
      </c>
      <c r="X3652" t="s">
        <v>62</v>
      </c>
      <c r="Y3652" t="s">
        <v>63</v>
      </c>
      <c r="Z3652">
        <v>39.9</v>
      </c>
      <c r="AA3652">
        <v>0</v>
      </c>
      <c r="AB3652">
        <v>9.98</v>
      </c>
      <c r="AC3652">
        <v>17</v>
      </c>
      <c r="AD3652">
        <v>466</v>
      </c>
      <c r="AE3652">
        <v>568.29</v>
      </c>
      <c r="AF3652">
        <v>26</v>
      </c>
      <c r="AG3652" t="b">
        <v>1</v>
      </c>
      <c r="AH3652">
        <v>548.24</v>
      </c>
      <c r="AI3652">
        <f t="shared" si="57"/>
        <v>18805.797906691598</v>
      </c>
      <c r="AJ3652">
        <v>1</v>
      </c>
      <c r="AK3652" t="b">
        <v>0</v>
      </c>
      <c r="AL3652" t="b">
        <v>0</v>
      </c>
      <c r="AM3652" t="s">
        <v>576</v>
      </c>
      <c r="AN3652" s="1">
        <v>39153</v>
      </c>
      <c r="AO3652" s="1">
        <v>39162</v>
      </c>
      <c r="AP3652" s="1">
        <v>39238</v>
      </c>
      <c r="AQ3652" s="1">
        <v>39393</v>
      </c>
    </row>
    <row r="3653" spans="1:43">
      <c r="A3653" t="s">
        <v>6573</v>
      </c>
      <c r="B3653">
        <v>370126000308</v>
      </c>
      <c r="C3653" t="s">
        <v>476</v>
      </c>
      <c r="D3653" t="s">
        <v>67</v>
      </c>
      <c r="E3653">
        <v>27701</v>
      </c>
      <c r="F3653" t="s">
        <v>75</v>
      </c>
      <c r="G3653" t="s">
        <v>477</v>
      </c>
      <c r="H3653" t="s">
        <v>476</v>
      </c>
      <c r="I3653" t="b">
        <v>0</v>
      </c>
      <c r="J3653" t="b">
        <v>1</v>
      </c>
      <c r="K3653" t="b">
        <v>0</v>
      </c>
      <c r="L3653" t="b">
        <v>0</v>
      </c>
      <c r="M3653" t="b">
        <v>0</v>
      </c>
      <c r="N3653" t="b">
        <v>0</v>
      </c>
      <c r="O3653" t="s">
        <v>77</v>
      </c>
      <c r="P3653" t="b">
        <v>0</v>
      </c>
      <c r="Q3653" t="b">
        <v>0</v>
      </c>
      <c r="R3653" t="s">
        <v>58</v>
      </c>
      <c r="S3653" t="s">
        <v>59</v>
      </c>
      <c r="T3653" t="s">
        <v>230</v>
      </c>
      <c r="U3653" t="s">
        <v>59</v>
      </c>
      <c r="V3653" t="s">
        <v>60</v>
      </c>
      <c r="W3653" t="s">
        <v>80</v>
      </c>
      <c r="X3653" t="s">
        <v>62</v>
      </c>
      <c r="Y3653" t="s">
        <v>63</v>
      </c>
      <c r="Z3653">
        <v>37.69</v>
      </c>
      <c r="AA3653">
        <v>28.07</v>
      </c>
      <c r="AB3653">
        <v>5.4</v>
      </c>
      <c r="AC3653">
        <v>35</v>
      </c>
      <c r="AD3653">
        <v>466.08</v>
      </c>
      <c r="AE3653">
        <v>548.33000000000004</v>
      </c>
      <c r="AF3653">
        <v>17</v>
      </c>
      <c r="AG3653" t="b">
        <v>1</v>
      </c>
      <c r="AH3653">
        <v>548.33000000000004</v>
      </c>
      <c r="AI3653">
        <f t="shared" si="57"/>
        <v>18830.49016866192</v>
      </c>
      <c r="AJ3653">
        <v>1</v>
      </c>
      <c r="AK3653" t="b">
        <v>0</v>
      </c>
      <c r="AL3653" t="b">
        <v>0</v>
      </c>
      <c r="AM3653" t="s">
        <v>576</v>
      </c>
      <c r="AN3653" s="1">
        <v>40531</v>
      </c>
      <c r="AO3653" s="1">
        <v>40532</v>
      </c>
      <c r="AP3653" s="1">
        <v>40616</v>
      </c>
      <c r="AQ3653" s="1">
        <v>40678</v>
      </c>
    </row>
    <row r="3654" spans="1:43">
      <c r="A3654" t="s">
        <v>6574</v>
      </c>
      <c r="B3654">
        <v>510126000505</v>
      </c>
      <c r="C3654" t="s">
        <v>6575</v>
      </c>
      <c r="D3654" t="s">
        <v>364</v>
      </c>
      <c r="E3654">
        <v>22044</v>
      </c>
      <c r="F3654" t="s">
        <v>54</v>
      </c>
      <c r="G3654" t="s">
        <v>4486</v>
      </c>
      <c r="H3654" t="s">
        <v>3712</v>
      </c>
      <c r="I3654" t="b">
        <v>0</v>
      </c>
      <c r="J3654" t="b">
        <v>0</v>
      </c>
      <c r="K3654" t="b">
        <v>0</v>
      </c>
      <c r="L3654" t="b">
        <v>0</v>
      </c>
      <c r="M3654" t="b">
        <v>0</v>
      </c>
      <c r="N3654" t="b">
        <v>0</v>
      </c>
      <c r="O3654" t="s">
        <v>77</v>
      </c>
      <c r="P3654" t="b">
        <v>0</v>
      </c>
      <c r="Q3654" t="b">
        <v>0</v>
      </c>
      <c r="R3654" t="s">
        <v>267</v>
      </c>
      <c r="S3654" t="s">
        <v>95</v>
      </c>
      <c r="V3654" t="s">
        <v>71</v>
      </c>
      <c r="W3654" t="s">
        <v>80</v>
      </c>
      <c r="X3654" t="s">
        <v>62</v>
      </c>
      <c r="Y3654" t="s">
        <v>88</v>
      </c>
      <c r="Z3654">
        <v>39.65</v>
      </c>
      <c r="AA3654">
        <v>0</v>
      </c>
      <c r="AB3654">
        <v>5.95</v>
      </c>
      <c r="AC3654">
        <v>35</v>
      </c>
      <c r="AD3654">
        <v>477.1</v>
      </c>
      <c r="AE3654">
        <v>548.39</v>
      </c>
      <c r="AF3654">
        <v>100</v>
      </c>
      <c r="AG3654" t="b">
        <v>1</v>
      </c>
      <c r="AH3654">
        <v>548.39</v>
      </c>
      <c r="AI3654">
        <f t="shared" si="57"/>
        <v>18846.960676642117</v>
      </c>
      <c r="AJ3654">
        <v>8</v>
      </c>
      <c r="AK3654" t="b">
        <v>1</v>
      </c>
      <c r="AL3654" t="b">
        <v>0</v>
      </c>
      <c r="AM3654" t="s">
        <v>576</v>
      </c>
      <c r="AN3654" s="1">
        <v>40345</v>
      </c>
      <c r="AO3654" s="1">
        <v>40492</v>
      </c>
      <c r="AP3654" s="1">
        <v>40533</v>
      </c>
      <c r="AQ3654" s="1">
        <v>40497</v>
      </c>
    </row>
    <row r="3655" spans="1:43">
      <c r="A3655" t="s">
        <v>6576</v>
      </c>
      <c r="B3655">
        <v>172427001557</v>
      </c>
      <c r="C3655" t="s">
        <v>332</v>
      </c>
      <c r="D3655" t="s">
        <v>182</v>
      </c>
      <c r="E3655">
        <v>60442</v>
      </c>
      <c r="F3655" t="s">
        <v>68</v>
      </c>
      <c r="G3655" t="s">
        <v>3209</v>
      </c>
      <c r="H3655" t="s">
        <v>3210</v>
      </c>
      <c r="I3655" t="b">
        <v>0</v>
      </c>
      <c r="J3655" t="b">
        <v>0</v>
      </c>
      <c r="K3655" t="b">
        <v>0</v>
      </c>
      <c r="L3655" t="b">
        <v>0</v>
      </c>
      <c r="M3655" t="b">
        <v>0</v>
      </c>
      <c r="N3655" t="b">
        <v>0</v>
      </c>
      <c r="O3655" t="s">
        <v>77</v>
      </c>
      <c r="P3655" t="b">
        <v>0</v>
      </c>
      <c r="Q3655" t="b">
        <v>0</v>
      </c>
      <c r="R3655" t="s">
        <v>78</v>
      </c>
      <c r="S3655" t="s">
        <v>79</v>
      </c>
      <c r="V3655" t="s">
        <v>60</v>
      </c>
      <c r="W3655" t="s">
        <v>80</v>
      </c>
      <c r="X3655" t="s">
        <v>107</v>
      </c>
      <c r="Y3655" t="s">
        <v>151</v>
      </c>
      <c r="Z3655">
        <v>12</v>
      </c>
      <c r="AA3655">
        <v>0</v>
      </c>
      <c r="AB3655">
        <v>6.19</v>
      </c>
      <c r="AC3655">
        <v>35</v>
      </c>
      <c r="AD3655">
        <v>466.18</v>
      </c>
      <c r="AE3655">
        <v>548.45000000000005</v>
      </c>
      <c r="AF3655">
        <v>150</v>
      </c>
      <c r="AG3655" t="b">
        <v>1</v>
      </c>
      <c r="AH3655">
        <v>548.45000000000005</v>
      </c>
      <c r="AI3655">
        <f t="shared" si="57"/>
        <v>18863.438384622343</v>
      </c>
      <c r="AJ3655">
        <v>1</v>
      </c>
      <c r="AK3655" t="b">
        <v>0</v>
      </c>
      <c r="AL3655" t="b">
        <v>0</v>
      </c>
      <c r="AM3655" t="s">
        <v>576</v>
      </c>
      <c r="AN3655" s="1">
        <v>40441</v>
      </c>
      <c r="AO3655" s="1">
        <v>40478</v>
      </c>
      <c r="AQ3655" s="1">
        <v>40589</v>
      </c>
    </row>
    <row r="3656" spans="1:43">
      <c r="A3656" t="s">
        <v>6577</v>
      </c>
      <c r="B3656">
        <v>360008100701</v>
      </c>
      <c r="C3656" t="s">
        <v>330</v>
      </c>
      <c r="D3656" t="s">
        <v>74</v>
      </c>
      <c r="E3656">
        <v>10039</v>
      </c>
      <c r="F3656" t="s">
        <v>75</v>
      </c>
      <c r="G3656" t="s">
        <v>331</v>
      </c>
      <c r="H3656" t="s">
        <v>332</v>
      </c>
      <c r="I3656" t="b">
        <v>0</v>
      </c>
      <c r="J3656" t="b">
        <v>1</v>
      </c>
      <c r="K3656" t="b">
        <v>0</v>
      </c>
      <c r="L3656" t="b">
        <v>0</v>
      </c>
      <c r="M3656" t="b">
        <v>0</v>
      </c>
      <c r="N3656" t="b">
        <v>0</v>
      </c>
      <c r="O3656" t="s">
        <v>57</v>
      </c>
      <c r="P3656" t="b">
        <v>0</v>
      </c>
      <c r="Q3656" t="b">
        <v>0</v>
      </c>
      <c r="R3656" t="s">
        <v>101</v>
      </c>
      <c r="S3656" t="s">
        <v>95</v>
      </c>
      <c r="T3656" t="s">
        <v>101</v>
      </c>
      <c r="U3656" t="s">
        <v>95</v>
      </c>
      <c r="V3656" t="s">
        <v>60</v>
      </c>
      <c r="W3656" t="s">
        <v>61</v>
      </c>
      <c r="X3656" t="s">
        <v>62</v>
      </c>
      <c r="Y3656" t="s">
        <v>88</v>
      </c>
      <c r="Z3656">
        <v>39.53</v>
      </c>
      <c r="AA3656">
        <v>0</v>
      </c>
      <c r="AB3656">
        <v>5.93</v>
      </c>
      <c r="AC3656">
        <v>9</v>
      </c>
      <c r="AD3656">
        <v>449.76</v>
      </c>
      <c r="AE3656">
        <v>548.49</v>
      </c>
      <c r="AF3656">
        <v>150</v>
      </c>
      <c r="AG3656" t="b">
        <v>1</v>
      </c>
      <c r="AH3656">
        <v>548.49</v>
      </c>
      <c r="AI3656">
        <f t="shared" si="57"/>
        <v>18874.427523275808</v>
      </c>
      <c r="AJ3656">
        <v>2</v>
      </c>
      <c r="AK3656" t="b">
        <v>1</v>
      </c>
      <c r="AL3656" t="b">
        <v>0</v>
      </c>
      <c r="AM3656" t="s">
        <v>576</v>
      </c>
      <c r="AN3656" s="1">
        <v>40169</v>
      </c>
      <c r="AO3656" s="1">
        <v>40178</v>
      </c>
      <c r="AP3656" s="1">
        <v>40351</v>
      </c>
      <c r="AQ3656" s="1">
        <v>40323</v>
      </c>
    </row>
    <row r="3657" spans="1:43">
      <c r="A3657" t="s">
        <v>6578</v>
      </c>
      <c r="B3657">
        <v>61062001905</v>
      </c>
      <c r="C3657" t="s">
        <v>497</v>
      </c>
      <c r="D3657" t="s">
        <v>128</v>
      </c>
      <c r="E3657">
        <v>95616</v>
      </c>
      <c r="F3657" t="s">
        <v>54</v>
      </c>
      <c r="G3657" t="s">
        <v>6579</v>
      </c>
      <c r="H3657" t="s">
        <v>3620</v>
      </c>
      <c r="I3657" t="b">
        <v>0</v>
      </c>
      <c r="J3657" t="b">
        <v>0</v>
      </c>
      <c r="K3657" t="b">
        <v>0</v>
      </c>
      <c r="L3657" t="b">
        <v>0</v>
      </c>
      <c r="M3657" t="b">
        <v>0</v>
      </c>
      <c r="N3657" t="b">
        <v>0</v>
      </c>
      <c r="O3657" t="s">
        <v>57</v>
      </c>
      <c r="P3657" t="b">
        <v>0</v>
      </c>
      <c r="Q3657" t="b">
        <v>0</v>
      </c>
      <c r="R3657" t="s">
        <v>58</v>
      </c>
      <c r="S3657" t="s">
        <v>59</v>
      </c>
      <c r="T3657" t="s">
        <v>230</v>
      </c>
      <c r="U3657" t="s">
        <v>59</v>
      </c>
      <c r="V3657" t="s">
        <v>60</v>
      </c>
      <c r="W3657" t="s">
        <v>80</v>
      </c>
      <c r="X3657" t="s">
        <v>107</v>
      </c>
      <c r="Y3657" t="s">
        <v>63</v>
      </c>
      <c r="Z3657">
        <v>0</v>
      </c>
      <c r="AA3657">
        <v>36.04</v>
      </c>
      <c r="AB3657">
        <v>5.91</v>
      </c>
      <c r="AC3657">
        <v>35</v>
      </c>
      <c r="AD3657">
        <v>470.8</v>
      </c>
      <c r="AE3657">
        <v>553.88</v>
      </c>
      <c r="AF3657">
        <v>25</v>
      </c>
      <c r="AG3657" t="b">
        <v>1</v>
      </c>
      <c r="AH3657">
        <v>548.59</v>
      </c>
      <c r="AI3657">
        <f t="shared" si="57"/>
        <v>18901.9143699095</v>
      </c>
      <c r="AJ3657">
        <v>17</v>
      </c>
      <c r="AK3657" t="b">
        <v>0</v>
      </c>
      <c r="AL3657" t="b">
        <v>0</v>
      </c>
      <c r="AM3657" t="s">
        <v>576</v>
      </c>
      <c r="AN3657" s="1">
        <v>40431</v>
      </c>
      <c r="AO3657" s="1">
        <v>40578</v>
      </c>
      <c r="AQ3657" s="1">
        <v>40579</v>
      </c>
    </row>
    <row r="3658" spans="1:43">
      <c r="A3658" t="s">
        <v>6580</v>
      </c>
      <c r="C3658" t="s">
        <v>181</v>
      </c>
      <c r="D3658" t="s">
        <v>182</v>
      </c>
      <c r="E3658">
        <v>60622</v>
      </c>
      <c r="G3658" t="s">
        <v>1795</v>
      </c>
      <c r="H3658" t="s">
        <v>184</v>
      </c>
      <c r="I3658" t="b">
        <v>0</v>
      </c>
      <c r="J3658" t="b">
        <v>0</v>
      </c>
      <c r="K3658" t="b">
        <v>0</v>
      </c>
      <c r="L3658" t="b">
        <v>0</v>
      </c>
      <c r="M3658" t="b">
        <v>0</v>
      </c>
      <c r="N3658" t="b">
        <v>0</v>
      </c>
      <c r="O3658" t="s">
        <v>77</v>
      </c>
      <c r="P3658" t="b">
        <v>0</v>
      </c>
      <c r="Q3658" t="b">
        <v>0</v>
      </c>
      <c r="R3658" t="s">
        <v>104</v>
      </c>
      <c r="S3658" t="s">
        <v>95</v>
      </c>
      <c r="T3658" t="s">
        <v>267</v>
      </c>
      <c r="U3658" t="s">
        <v>95</v>
      </c>
      <c r="V3658" t="s">
        <v>60</v>
      </c>
      <c r="W3658" t="s">
        <v>61</v>
      </c>
      <c r="X3658" t="s">
        <v>62</v>
      </c>
      <c r="Y3658" t="s">
        <v>63</v>
      </c>
      <c r="Z3658">
        <v>39.71</v>
      </c>
      <c r="AA3658">
        <v>0</v>
      </c>
      <c r="AB3658">
        <v>5.96</v>
      </c>
      <c r="AC3658">
        <v>9</v>
      </c>
      <c r="AD3658">
        <v>451.74</v>
      </c>
      <c r="AE3658">
        <v>550.9</v>
      </c>
      <c r="AF3658">
        <v>28</v>
      </c>
      <c r="AG3658" t="b">
        <v>1</v>
      </c>
      <c r="AH3658">
        <v>548.76</v>
      </c>
      <c r="AI3658">
        <f t="shared" si="57"/>
        <v>18948.687909186752</v>
      </c>
      <c r="AJ3658">
        <v>5</v>
      </c>
      <c r="AK3658" t="b">
        <v>0</v>
      </c>
      <c r="AL3658" t="b">
        <v>0</v>
      </c>
      <c r="AM3658" t="s">
        <v>576</v>
      </c>
      <c r="AN3658" s="1">
        <v>40027</v>
      </c>
      <c r="AO3658" s="1">
        <v>40060</v>
      </c>
      <c r="AP3658" s="1">
        <v>40205</v>
      </c>
      <c r="AQ3658" s="1">
        <v>40182</v>
      </c>
    </row>
    <row r="3659" spans="1:43">
      <c r="A3659" t="s">
        <v>6581</v>
      </c>
      <c r="C3659" t="s">
        <v>330</v>
      </c>
      <c r="D3659" t="s">
        <v>74</v>
      </c>
      <c r="E3659">
        <v>10018</v>
      </c>
      <c r="H3659" t="s">
        <v>332</v>
      </c>
      <c r="I3659" t="b">
        <v>0</v>
      </c>
      <c r="J3659" t="b">
        <v>0</v>
      </c>
      <c r="K3659" t="b">
        <v>0</v>
      </c>
      <c r="L3659" t="b">
        <v>0</v>
      </c>
      <c r="M3659" t="b">
        <v>0</v>
      </c>
      <c r="N3659" t="b">
        <v>0</v>
      </c>
      <c r="O3659" t="s">
        <v>77</v>
      </c>
      <c r="P3659" t="b">
        <v>1</v>
      </c>
      <c r="Q3659" t="b">
        <v>0</v>
      </c>
      <c r="R3659" t="s">
        <v>119</v>
      </c>
      <c r="S3659" t="s">
        <v>59</v>
      </c>
      <c r="T3659" t="s">
        <v>58</v>
      </c>
      <c r="U3659" t="s">
        <v>59</v>
      </c>
      <c r="V3659" t="s">
        <v>60</v>
      </c>
      <c r="W3659" t="s">
        <v>114</v>
      </c>
      <c r="X3659" t="s">
        <v>436</v>
      </c>
      <c r="Y3659" t="s">
        <v>151</v>
      </c>
      <c r="AD3659">
        <v>548.38</v>
      </c>
      <c r="AE3659">
        <v>668.76</v>
      </c>
      <c r="AF3659">
        <v>120</v>
      </c>
      <c r="AG3659" t="b">
        <v>1</v>
      </c>
      <c r="AH3659">
        <v>549</v>
      </c>
      <c r="AI3659">
        <f t="shared" si="57"/>
        <v>19014.819541107598</v>
      </c>
      <c r="AJ3659">
        <v>1</v>
      </c>
      <c r="AK3659" t="b">
        <v>0</v>
      </c>
      <c r="AL3659" t="b">
        <v>0</v>
      </c>
      <c r="AM3659" t="s">
        <v>576</v>
      </c>
      <c r="AN3659" s="1">
        <v>38611</v>
      </c>
      <c r="AO3659" s="1">
        <v>38678</v>
      </c>
      <c r="AP3659" s="1">
        <v>38796</v>
      </c>
      <c r="AQ3659" s="1">
        <v>38834</v>
      </c>
    </row>
    <row r="3660" spans="1:43">
      <c r="A3660" t="s">
        <v>6582</v>
      </c>
      <c r="B3660">
        <v>411004000941</v>
      </c>
      <c r="C3660" t="s">
        <v>166</v>
      </c>
      <c r="D3660" t="s">
        <v>167</v>
      </c>
      <c r="E3660">
        <v>97214</v>
      </c>
      <c r="F3660" t="s">
        <v>75</v>
      </c>
      <c r="G3660" t="s">
        <v>168</v>
      </c>
      <c r="H3660" t="s">
        <v>169</v>
      </c>
      <c r="I3660" t="b">
        <v>0</v>
      </c>
      <c r="J3660" t="b">
        <v>1</v>
      </c>
      <c r="K3660" t="b">
        <v>0</v>
      </c>
      <c r="L3660" t="b">
        <v>0</v>
      </c>
      <c r="M3660" t="b">
        <v>0</v>
      </c>
      <c r="N3660" t="b">
        <v>0</v>
      </c>
      <c r="O3660" t="s">
        <v>77</v>
      </c>
      <c r="P3660" t="b">
        <v>0</v>
      </c>
      <c r="Q3660" t="b">
        <v>0</v>
      </c>
      <c r="R3660" t="s">
        <v>104</v>
      </c>
      <c r="S3660" t="s">
        <v>95</v>
      </c>
      <c r="T3660" t="s">
        <v>915</v>
      </c>
      <c r="U3660" t="s">
        <v>137</v>
      </c>
      <c r="V3660" t="s">
        <v>71</v>
      </c>
      <c r="W3660" t="s">
        <v>114</v>
      </c>
      <c r="X3660" t="s">
        <v>107</v>
      </c>
      <c r="Y3660" t="s">
        <v>81</v>
      </c>
      <c r="Z3660">
        <v>39.590000000000003</v>
      </c>
      <c r="AA3660">
        <v>0</v>
      </c>
      <c r="AB3660">
        <v>5.94</v>
      </c>
      <c r="AC3660">
        <v>9</v>
      </c>
      <c r="AD3660">
        <v>450.41</v>
      </c>
      <c r="AE3660">
        <v>549.28</v>
      </c>
      <c r="AF3660">
        <v>64</v>
      </c>
      <c r="AG3660" t="b">
        <v>1</v>
      </c>
      <c r="AH3660">
        <v>549.30999999999995</v>
      </c>
      <c r="AI3660">
        <f t="shared" si="57"/>
        <v>19100.410065672004</v>
      </c>
      <c r="AJ3660">
        <v>3</v>
      </c>
      <c r="AK3660" t="b">
        <v>1</v>
      </c>
      <c r="AL3660" t="b">
        <v>0</v>
      </c>
      <c r="AM3660" t="s">
        <v>576</v>
      </c>
      <c r="AN3660" s="1">
        <v>40078</v>
      </c>
      <c r="AO3660" s="1">
        <v>40128</v>
      </c>
      <c r="AP3660" s="1">
        <v>40220</v>
      </c>
      <c r="AQ3660" s="1">
        <v>40234</v>
      </c>
    </row>
    <row r="3661" spans="1:43">
      <c r="A3661" t="s">
        <v>6583</v>
      </c>
      <c r="B3661">
        <v>411082000668</v>
      </c>
      <c r="C3661" t="s">
        <v>1197</v>
      </c>
      <c r="D3661" t="s">
        <v>167</v>
      </c>
      <c r="E3661">
        <v>97305</v>
      </c>
      <c r="F3661" t="s">
        <v>54</v>
      </c>
      <c r="G3661" t="s">
        <v>1198</v>
      </c>
      <c r="H3661" t="s">
        <v>525</v>
      </c>
      <c r="I3661" t="b">
        <v>0</v>
      </c>
      <c r="J3661" t="b">
        <v>0</v>
      </c>
      <c r="K3661" t="b">
        <v>0</v>
      </c>
      <c r="L3661" t="b">
        <v>0</v>
      </c>
      <c r="M3661" t="b">
        <v>0</v>
      </c>
      <c r="N3661" t="b">
        <v>0</v>
      </c>
      <c r="O3661" t="s">
        <v>87</v>
      </c>
      <c r="P3661" t="b">
        <v>0</v>
      </c>
      <c r="Q3661" t="b">
        <v>0</v>
      </c>
      <c r="R3661" t="s">
        <v>119</v>
      </c>
      <c r="S3661" t="s">
        <v>59</v>
      </c>
      <c r="T3661" t="s">
        <v>101</v>
      </c>
      <c r="U3661" t="s">
        <v>95</v>
      </c>
      <c r="V3661" t="s">
        <v>71</v>
      </c>
      <c r="W3661" t="s">
        <v>80</v>
      </c>
      <c r="X3661" t="s">
        <v>62</v>
      </c>
      <c r="Y3661" t="s">
        <v>81</v>
      </c>
      <c r="Z3661">
        <v>40</v>
      </c>
      <c r="AA3661">
        <v>0</v>
      </c>
      <c r="AB3661">
        <v>6</v>
      </c>
      <c r="AC3661">
        <v>9</v>
      </c>
      <c r="AD3661">
        <v>454.99</v>
      </c>
      <c r="AE3661">
        <v>554.87</v>
      </c>
      <c r="AF3661">
        <v>30</v>
      </c>
      <c r="AG3661" t="b">
        <v>1</v>
      </c>
      <c r="AH3661">
        <v>549.38</v>
      </c>
      <c r="AI3661">
        <f t="shared" si="57"/>
        <v>19119.763558315597</v>
      </c>
      <c r="AJ3661">
        <v>14</v>
      </c>
      <c r="AK3661" t="b">
        <v>1</v>
      </c>
      <c r="AL3661" t="b">
        <v>0</v>
      </c>
      <c r="AM3661" t="s">
        <v>576</v>
      </c>
      <c r="AN3661" s="1">
        <v>40161</v>
      </c>
      <c r="AO3661" s="1">
        <v>40168</v>
      </c>
      <c r="AP3661" s="1">
        <v>40197</v>
      </c>
      <c r="AQ3661" s="1">
        <v>40317</v>
      </c>
    </row>
    <row r="3662" spans="1:43">
      <c r="A3662" t="s">
        <v>6584</v>
      </c>
      <c r="C3662" t="s">
        <v>669</v>
      </c>
      <c r="D3662" t="s">
        <v>609</v>
      </c>
      <c r="E3662">
        <v>21213</v>
      </c>
      <c r="G3662" t="s">
        <v>670</v>
      </c>
      <c r="H3662" t="s">
        <v>671</v>
      </c>
      <c r="I3662" t="b">
        <v>0</v>
      </c>
      <c r="J3662" t="b">
        <v>0</v>
      </c>
      <c r="K3662" t="b">
        <v>0</v>
      </c>
      <c r="L3662" t="b">
        <v>0</v>
      </c>
      <c r="M3662" t="b">
        <v>0</v>
      </c>
      <c r="N3662" t="b">
        <v>0</v>
      </c>
      <c r="O3662" t="s">
        <v>57</v>
      </c>
      <c r="P3662" t="b">
        <v>0</v>
      </c>
      <c r="Q3662" t="b">
        <v>0</v>
      </c>
      <c r="R3662" t="s">
        <v>211</v>
      </c>
      <c r="S3662" t="s">
        <v>100</v>
      </c>
      <c r="T3662" t="s">
        <v>211</v>
      </c>
      <c r="U3662" t="s">
        <v>100</v>
      </c>
      <c r="V3662" t="s">
        <v>71</v>
      </c>
      <c r="W3662" t="s">
        <v>61</v>
      </c>
      <c r="X3662" t="s">
        <v>62</v>
      </c>
      <c r="Y3662" t="s">
        <v>88</v>
      </c>
      <c r="Z3662">
        <v>38.28</v>
      </c>
      <c r="AA3662">
        <v>19.14</v>
      </c>
      <c r="AB3662">
        <v>9.57</v>
      </c>
      <c r="AC3662">
        <v>17</v>
      </c>
      <c r="AD3662">
        <v>467</v>
      </c>
      <c r="AE3662">
        <v>569.51</v>
      </c>
      <c r="AF3662">
        <v>30</v>
      </c>
      <c r="AG3662" t="b">
        <v>1</v>
      </c>
      <c r="AH3662">
        <v>549.41</v>
      </c>
      <c r="AI3662">
        <f t="shared" si="57"/>
        <v>19128.060912305697</v>
      </c>
      <c r="AJ3662">
        <v>11</v>
      </c>
      <c r="AK3662" t="b">
        <v>1</v>
      </c>
      <c r="AL3662" t="b">
        <v>0</v>
      </c>
      <c r="AM3662" t="s">
        <v>576</v>
      </c>
      <c r="AN3662" s="1">
        <v>39849</v>
      </c>
      <c r="AO3662" s="1">
        <v>39862</v>
      </c>
      <c r="AP3662" s="1">
        <v>39917</v>
      </c>
      <c r="AQ3662" s="1">
        <v>39999</v>
      </c>
    </row>
    <row r="3663" spans="1:43">
      <c r="A3663" t="s">
        <v>6585</v>
      </c>
      <c r="B3663">
        <v>550960001233</v>
      </c>
      <c r="C3663" t="s">
        <v>507</v>
      </c>
      <c r="D3663" t="s">
        <v>276</v>
      </c>
      <c r="E3663">
        <v>53212</v>
      </c>
      <c r="F3663" t="s">
        <v>75</v>
      </c>
      <c r="G3663" t="s">
        <v>508</v>
      </c>
      <c r="H3663" t="s">
        <v>507</v>
      </c>
      <c r="I3663" t="b">
        <v>0</v>
      </c>
      <c r="J3663" t="b">
        <v>0</v>
      </c>
      <c r="K3663" t="b">
        <v>0</v>
      </c>
      <c r="L3663" t="b">
        <v>1</v>
      </c>
      <c r="M3663" t="b">
        <v>0</v>
      </c>
      <c r="N3663" t="b">
        <v>0</v>
      </c>
      <c r="O3663" t="s">
        <v>57</v>
      </c>
      <c r="P3663" t="b">
        <v>0</v>
      </c>
      <c r="Q3663" t="b">
        <v>0</v>
      </c>
      <c r="R3663" t="s">
        <v>211</v>
      </c>
      <c r="S3663" t="s">
        <v>100</v>
      </c>
      <c r="T3663" t="s">
        <v>769</v>
      </c>
      <c r="U3663" t="s">
        <v>137</v>
      </c>
      <c r="V3663" t="s">
        <v>71</v>
      </c>
      <c r="W3663" t="s">
        <v>80</v>
      </c>
      <c r="X3663" t="s">
        <v>62</v>
      </c>
      <c r="Y3663" t="s">
        <v>81</v>
      </c>
      <c r="Z3663">
        <v>40</v>
      </c>
      <c r="AA3663">
        <v>0</v>
      </c>
      <c r="AB3663">
        <v>10</v>
      </c>
      <c r="AC3663">
        <v>17</v>
      </c>
      <c r="AD3663">
        <v>467</v>
      </c>
      <c r="AE3663">
        <v>569.51</v>
      </c>
      <c r="AF3663">
        <v>27</v>
      </c>
      <c r="AG3663" t="b">
        <v>1</v>
      </c>
      <c r="AH3663">
        <v>549.41</v>
      </c>
      <c r="AI3663">
        <f t="shared" si="57"/>
        <v>19128.060912305697</v>
      </c>
      <c r="AJ3663">
        <v>3</v>
      </c>
      <c r="AK3663" t="b">
        <v>0</v>
      </c>
      <c r="AL3663" t="b">
        <v>0</v>
      </c>
      <c r="AM3663" t="s">
        <v>576</v>
      </c>
      <c r="AN3663" s="1">
        <v>39775</v>
      </c>
      <c r="AO3663" s="1">
        <v>39912</v>
      </c>
      <c r="AP3663" s="1">
        <v>40200</v>
      </c>
      <c r="AQ3663" s="1">
        <v>39927</v>
      </c>
    </row>
    <row r="3664" spans="1:43">
      <c r="A3664" t="s">
        <v>6586</v>
      </c>
      <c r="C3664" t="s">
        <v>6587</v>
      </c>
      <c r="D3664" t="s">
        <v>609</v>
      </c>
      <c r="E3664">
        <v>20906</v>
      </c>
      <c r="F3664" t="s">
        <v>54</v>
      </c>
      <c r="G3664" t="s">
        <v>1279</v>
      </c>
      <c r="H3664" t="s">
        <v>1051</v>
      </c>
      <c r="I3664" t="b">
        <v>0</v>
      </c>
      <c r="J3664" t="b">
        <v>0</v>
      </c>
      <c r="K3664" t="b">
        <v>0</v>
      </c>
      <c r="L3664" t="b">
        <v>0</v>
      </c>
      <c r="M3664" t="b">
        <v>0</v>
      </c>
      <c r="N3664" t="b">
        <v>0</v>
      </c>
      <c r="O3664" t="s">
        <v>77</v>
      </c>
      <c r="P3664" t="b">
        <v>0</v>
      </c>
      <c r="Q3664" t="b">
        <v>0</v>
      </c>
      <c r="R3664" t="s">
        <v>101</v>
      </c>
      <c r="S3664" t="s">
        <v>95</v>
      </c>
      <c r="T3664" t="s">
        <v>769</v>
      </c>
      <c r="U3664" t="s">
        <v>137</v>
      </c>
      <c r="V3664" t="s">
        <v>71</v>
      </c>
      <c r="W3664" t="s">
        <v>61</v>
      </c>
      <c r="X3664" t="s">
        <v>62</v>
      </c>
      <c r="Y3664" t="s">
        <v>63</v>
      </c>
      <c r="Z3664">
        <v>38.28</v>
      </c>
      <c r="AA3664">
        <v>19.14</v>
      </c>
      <c r="AB3664">
        <v>9.57</v>
      </c>
      <c r="AC3664">
        <v>17</v>
      </c>
      <c r="AD3664">
        <v>467</v>
      </c>
      <c r="AE3664">
        <v>569.51</v>
      </c>
      <c r="AF3664">
        <v>17</v>
      </c>
      <c r="AG3664" t="b">
        <v>1</v>
      </c>
      <c r="AH3664">
        <v>549.41</v>
      </c>
      <c r="AI3664">
        <f t="shared" si="57"/>
        <v>19128.060912305697</v>
      </c>
      <c r="AJ3664">
        <v>3</v>
      </c>
      <c r="AK3664" t="b">
        <v>0</v>
      </c>
      <c r="AL3664" t="b">
        <v>0</v>
      </c>
      <c r="AM3664" t="s">
        <v>576</v>
      </c>
      <c r="AN3664" s="1">
        <v>39761</v>
      </c>
      <c r="AO3664" s="1">
        <v>39889</v>
      </c>
      <c r="AP3664" s="1">
        <v>39966</v>
      </c>
      <c r="AQ3664" s="1">
        <v>39918</v>
      </c>
    </row>
    <row r="3665" spans="1:43">
      <c r="A3665" t="s">
        <v>6588</v>
      </c>
      <c r="C3665" t="s">
        <v>483</v>
      </c>
      <c r="D3665" t="s">
        <v>74</v>
      </c>
      <c r="E3665">
        <v>11206</v>
      </c>
      <c r="F3665" t="s">
        <v>75</v>
      </c>
      <c r="G3665" t="s">
        <v>484</v>
      </c>
      <c r="H3665" t="s">
        <v>483</v>
      </c>
      <c r="I3665" t="b">
        <v>0</v>
      </c>
      <c r="J3665" t="b">
        <v>0</v>
      </c>
      <c r="K3665" t="b">
        <v>0</v>
      </c>
      <c r="L3665" t="b">
        <v>0</v>
      </c>
      <c r="M3665" t="b">
        <v>0</v>
      </c>
      <c r="N3665" t="b">
        <v>0</v>
      </c>
      <c r="O3665" t="s">
        <v>77</v>
      </c>
      <c r="P3665" t="b">
        <v>0</v>
      </c>
      <c r="Q3665" t="b">
        <v>1</v>
      </c>
      <c r="R3665" t="s">
        <v>58</v>
      </c>
      <c r="S3665" t="s">
        <v>59</v>
      </c>
      <c r="V3665" t="s">
        <v>60</v>
      </c>
      <c r="W3665" t="s">
        <v>80</v>
      </c>
      <c r="X3665" t="s">
        <v>62</v>
      </c>
      <c r="Y3665" t="s">
        <v>81</v>
      </c>
      <c r="Z3665">
        <v>40</v>
      </c>
      <c r="AA3665">
        <v>0</v>
      </c>
      <c r="AB3665">
        <v>10</v>
      </c>
      <c r="AC3665">
        <v>17</v>
      </c>
      <c r="AD3665">
        <v>467</v>
      </c>
      <c r="AE3665">
        <v>569.51</v>
      </c>
      <c r="AF3665">
        <v>30</v>
      </c>
      <c r="AG3665" t="b">
        <v>1</v>
      </c>
      <c r="AH3665">
        <v>549.41</v>
      </c>
      <c r="AI3665">
        <f t="shared" si="57"/>
        <v>19128.060912305697</v>
      </c>
      <c r="AJ3665">
        <v>2</v>
      </c>
      <c r="AK3665" t="b">
        <v>1</v>
      </c>
      <c r="AL3665" t="b">
        <v>0</v>
      </c>
      <c r="AM3665" t="s">
        <v>576</v>
      </c>
      <c r="AN3665" s="1">
        <v>39740</v>
      </c>
      <c r="AO3665" s="1">
        <v>39766</v>
      </c>
      <c r="AP3665" s="1">
        <v>39867</v>
      </c>
      <c r="AQ3665" s="1">
        <v>39895</v>
      </c>
    </row>
    <row r="3666" spans="1:43">
      <c r="A3666" t="s">
        <v>6589</v>
      </c>
      <c r="B3666">
        <v>120039003343</v>
      </c>
      <c r="C3666" t="s">
        <v>967</v>
      </c>
      <c r="D3666" t="s">
        <v>257</v>
      </c>
      <c r="E3666">
        <v>33161</v>
      </c>
      <c r="F3666" t="s">
        <v>54</v>
      </c>
      <c r="G3666" t="s">
        <v>968</v>
      </c>
      <c r="H3666" t="s">
        <v>969</v>
      </c>
      <c r="I3666" t="b">
        <v>0</v>
      </c>
      <c r="J3666" t="b">
        <v>0</v>
      </c>
      <c r="K3666" t="b">
        <v>0</v>
      </c>
      <c r="L3666" t="b">
        <v>0</v>
      </c>
      <c r="M3666" t="b">
        <v>0</v>
      </c>
      <c r="N3666" t="b">
        <v>0</v>
      </c>
      <c r="O3666" t="s">
        <v>77</v>
      </c>
      <c r="P3666" t="b">
        <v>0</v>
      </c>
      <c r="Q3666" t="b">
        <v>0</v>
      </c>
      <c r="R3666" t="s">
        <v>58</v>
      </c>
      <c r="S3666" t="s">
        <v>59</v>
      </c>
      <c r="T3666" t="s">
        <v>119</v>
      </c>
      <c r="U3666" t="s">
        <v>59</v>
      </c>
      <c r="V3666" t="s">
        <v>71</v>
      </c>
      <c r="W3666" t="s">
        <v>80</v>
      </c>
      <c r="X3666" t="s">
        <v>62</v>
      </c>
      <c r="Y3666" t="s">
        <v>63</v>
      </c>
      <c r="Z3666">
        <v>39.99</v>
      </c>
      <c r="AA3666">
        <v>0</v>
      </c>
      <c r="AB3666">
        <v>10</v>
      </c>
      <c r="AC3666">
        <v>17</v>
      </c>
      <c r="AD3666">
        <v>467</v>
      </c>
      <c r="AE3666">
        <v>569.51</v>
      </c>
      <c r="AF3666">
        <v>24</v>
      </c>
      <c r="AG3666" t="b">
        <v>1</v>
      </c>
      <c r="AH3666">
        <v>549.41</v>
      </c>
      <c r="AI3666">
        <f t="shared" si="57"/>
        <v>19128.060912305697</v>
      </c>
      <c r="AJ3666">
        <v>4</v>
      </c>
      <c r="AK3666" t="b">
        <v>0</v>
      </c>
      <c r="AL3666" t="b">
        <v>0</v>
      </c>
      <c r="AM3666" t="s">
        <v>576</v>
      </c>
      <c r="AN3666" s="1">
        <v>39670</v>
      </c>
      <c r="AO3666" s="1">
        <v>39792</v>
      </c>
      <c r="AP3666" s="1">
        <v>39861</v>
      </c>
      <c r="AQ3666" s="1">
        <v>39827</v>
      </c>
    </row>
    <row r="3667" spans="1:43">
      <c r="A3667" t="s">
        <v>6590</v>
      </c>
      <c r="B3667">
        <v>10186000672</v>
      </c>
      <c r="C3667" t="s">
        <v>425</v>
      </c>
      <c r="D3667" t="s">
        <v>397</v>
      </c>
      <c r="E3667">
        <v>36265</v>
      </c>
      <c r="F3667" t="s">
        <v>54</v>
      </c>
      <c r="G3667" t="s">
        <v>6591</v>
      </c>
      <c r="H3667" t="s">
        <v>1334</v>
      </c>
      <c r="I3667" t="b">
        <v>0</v>
      </c>
      <c r="J3667" t="b">
        <v>0</v>
      </c>
      <c r="K3667" t="b">
        <v>0</v>
      </c>
      <c r="L3667" t="b">
        <v>0</v>
      </c>
      <c r="M3667" t="b">
        <v>0</v>
      </c>
      <c r="N3667" t="b">
        <v>0</v>
      </c>
      <c r="O3667" t="s">
        <v>57</v>
      </c>
      <c r="P3667" t="b">
        <v>0</v>
      </c>
      <c r="Q3667" t="b">
        <v>0</v>
      </c>
      <c r="R3667" t="s">
        <v>58</v>
      </c>
      <c r="S3667" t="s">
        <v>59</v>
      </c>
      <c r="V3667" t="s">
        <v>60</v>
      </c>
      <c r="W3667" t="s">
        <v>61</v>
      </c>
      <c r="X3667" t="s">
        <v>62</v>
      </c>
      <c r="Y3667" t="s">
        <v>63</v>
      </c>
      <c r="Z3667">
        <v>38.590000000000003</v>
      </c>
      <c r="AA3667">
        <v>15.44</v>
      </c>
      <c r="AB3667">
        <v>9.65</v>
      </c>
      <c r="AC3667">
        <v>17</v>
      </c>
      <c r="AD3667">
        <v>467</v>
      </c>
      <c r="AE3667">
        <v>569.51</v>
      </c>
      <c r="AF3667">
        <v>18</v>
      </c>
      <c r="AG3667" t="b">
        <v>1</v>
      </c>
      <c r="AH3667">
        <v>549.41</v>
      </c>
      <c r="AI3667">
        <f t="shared" si="57"/>
        <v>19128.060912305697</v>
      </c>
      <c r="AJ3667">
        <v>6</v>
      </c>
      <c r="AK3667" t="b">
        <v>0</v>
      </c>
      <c r="AL3667" t="b">
        <v>0</v>
      </c>
      <c r="AM3667" t="s">
        <v>576</v>
      </c>
      <c r="AN3667" s="1">
        <v>39385</v>
      </c>
      <c r="AO3667" s="1">
        <v>39419</v>
      </c>
      <c r="AP3667" s="1">
        <v>39492</v>
      </c>
      <c r="AQ3667" s="1">
        <v>39625</v>
      </c>
    </row>
    <row r="3668" spans="1:43">
      <c r="A3668" t="s">
        <v>6592</v>
      </c>
      <c r="B3668">
        <v>170993000678</v>
      </c>
      <c r="C3668" t="s">
        <v>181</v>
      </c>
      <c r="D3668" t="s">
        <v>182</v>
      </c>
      <c r="E3668">
        <v>60623</v>
      </c>
      <c r="F3668" t="s">
        <v>75</v>
      </c>
      <c r="G3668" t="s">
        <v>3249</v>
      </c>
      <c r="H3668" t="s">
        <v>184</v>
      </c>
      <c r="I3668" t="b">
        <v>0</v>
      </c>
      <c r="J3668" t="b">
        <v>1</v>
      </c>
      <c r="K3668" t="b">
        <v>0</v>
      </c>
      <c r="L3668" t="b">
        <v>0</v>
      </c>
      <c r="M3668" t="b">
        <v>0</v>
      </c>
      <c r="N3668" t="b">
        <v>0</v>
      </c>
      <c r="O3668" t="s">
        <v>77</v>
      </c>
      <c r="P3668" t="b">
        <v>0</v>
      </c>
      <c r="Q3668" t="b">
        <v>0</v>
      </c>
      <c r="R3668" t="s">
        <v>267</v>
      </c>
      <c r="S3668" t="s">
        <v>95</v>
      </c>
      <c r="T3668" t="s">
        <v>1</v>
      </c>
      <c r="U3668" t="s">
        <v>137</v>
      </c>
      <c r="V3668" t="s">
        <v>60</v>
      </c>
      <c r="W3668" t="s">
        <v>80</v>
      </c>
      <c r="X3668" t="s">
        <v>62</v>
      </c>
      <c r="Y3668" t="s">
        <v>151</v>
      </c>
      <c r="Z3668">
        <v>39.979999999999997</v>
      </c>
      <c r="AA3668">
        <v>0</v>
      </c>
      <c r="AB3668">
        <v>10</v>
      </c>
      <c r="AC3668">
        <v>17</v>
      </c>
      <c r="AD3668">
        <v>467</v>
      </c>
      <c r="AE3668">
        <v>569.51</v>
      </c>
      <c r="AF3668">
        <v>120</v>
      </c>
      <c r="AG3668" t="b">
        <v>1</v>
      </c>
      <c r="AH3668">
        <v>549.41</v>
      </c>
      <c r="AI3668">
        <f t="shared" si="57"/>
        <v>19128.060912305697</v>
      </c>
      <c r="AJ3668">
        <v>2</v>
      </c>
      <c r="AK3668" t="b">
        <v>0</v>
      </c>
      <c r="AL3668" t="b">
        <v>0</v>
      </c>
      <c r="AM3668" t="s">
        <v>576</v>
      </c>
      <c r="AN3668" s="1">
        <v>39365</v>
      </c>
      <c r="AO3668" s="1">
        <v>39405</v>
      </c>
      <c r="AP3668" s="1">
        <v>39516</v>
      </c>
      <c r="AQ3668" s="1">
        <v>39595</v>
      </c>
    </row>
    <row r="3669" spans="1:43">
      <c r="A3669" t="s">
        <v>6593</v>
      </c>
      <c r="C3669" t="s">
        <v>252</v>
      </c>
      <c r="D3669" t="s">
        <v>67</v>
      </c>
      <c r="E3669">
        <v>28212</v>
      </c>
      <c r="F3669" t="s">
        <v>75</v>
      </c>
      <c r="G3669" t="s">
        <v>253</v>
      </c>
      <c r="H3669" t="s">
        <v>254</v>
      </c>
      <c r="I3669" t="b">
        <v>0</v>
      </c>
      <c r="J3669" t="b">
        <v>1</v>
      </c>
      <c r="K3669" t="b">
        <v>0</v>
      </c>
      <c r="L3669" t="b">
        <v>0</v>
      </c>
      <c r="M3669" t="b">
        <v>0</v>
      </c>
      <c r="N3669" t="b">
        <v>0</v>
      </c>
      <c r="O3669" t="s">
        <v>77</v>
      </c>
      <c r="P3669" t="b">
        <v>0</v>
      </c>
      <c r="Q3669" t="b">
        <v>0</v>
      </c>
      <c r="R3669" t="s">
        <v>267</v>
      </c>
      <c r="S3669" t="s">
        <v>95</v>
      </c>
      <c r="T3669" t="s">
        <v>155</v>
      </c>
      <c r="U3669" t="s">
        <v>137</v>
      </c>
      <c r="V3669" t="s">
        <v>71</v>
      </c>
      <c r="W3669" t="s">
        <v>80</v>
      </c>
      <c r="X3669" t="s">
        <v>62</v>
      </c>
      <c r="Y3669" t="s">
        <v>88</v>
      </c>
      <c r="Z3669">
        <v>39.9</v>
      </c>
      <c r="AA3669">
        <v>16.96</v>
      </c>
      <c r="AB3669">
        <v>9.9700000000000006</v>
      </c>
      <c r="AC3669">
        <v>17</v>
      </c>
      <c r="AD3669">
        <v>483</v>
      </c>
      <c r="AE3669">
        <v>589.02</v>
      </c>
      <c r="AF3669">
        <v>260</v>
      </c>
      <c r="AG3669" t="b">
        <v>1</v>
      </c>
      <c r="AH3669">
        <v>549.47</v>
      </c>
      <c r="AI3669">
        <f t="shared" si="57"/>
        <v>19144.661020285923</v>
      </c>
      <c r="AJ3669">
        <v>6</v>
      </c>
      <c r="AK3669" t="b">
        <v>1</v>
      </c>
      <c r="AL3669" t="b">
        <v>0</v>
      </c>
      <c r="AM3669" t="s">
        <v>576</v>
      </c>
      <c r="AN3669" s="1">
        <v>39940</v>
      </c>
      <c r="AO3669" s="1">
        <v>39962</v>
      </c>
      <c r="AQ3669" s="1">
        <v>40093</v>
      </c>
    </row>
    <row r="3670" spans="1:43">
      <c r="A3670" t="s">
        <v>6594</v>
      </c>
      <c r="C3670" t="s">
        <v>73</v>
      </c>
      <c r="D3670" t="s">
        <v>74</v>
      </c>
      <c r="E3670">
        <v>10468</v>
      </c>
      <c r="F3670" t="s">
        <v>75</v>
      </c>
      <c r="G3670" t="s">
        <v>117</v>
      </c>
      <c r="H3670" t="s">
        <v>73</v>
      </c>
      <c r="I3670" t="b">
        <v>0</v>
      </c>
      <c r="J3670" t="b">
        <v>0</v>
      </c>
      <c r="K3670" t="b">
        <v>0</v>
      </c>
      <c r="L3670" t="b">
        <v>0</v>
      </c>
      <c r="M3670" t="b">
        <v>0</v>
      </c>
      <c r="N3670" t="b">
        <v>0</v>
      </c>
      <c r="O3670" t="s">
        <v>77</v>
      </c>
      <c r="P3670" t="b">
        <v>1</v>
      </c>
      <c r="Q3670" t="b">
        <v>0</v>
      </c>
      <c r="R3670" t="s">
        <v>119</v>
      </c>
      <c r="S3670" t="s">
        <v>59</v>
      </c>
      <c r="V3670" t="s">
        <v>60</v>
      </c>
      <c r="W3670" t="s">
        <v>61</v>
      </c>
      <c r="X3670" t="s">
        <v>62</v>
      </c>
      <c r="Y3670" t="s">
        <v>81</v>
      </c>
      <c r="Z3670">
        <v>39.64</v>
      </c>
      <c r="AA3670">
        <v>0</v>
      </c>
      <c r="AB3670">
        <v>5.95</v>
      </c>
      <c r="AC3670">
        <v>9</v>
      </c>
      <c r="AD3670">
        <v>451.02</v>
      </c>
      <c r="AE3670">
        <v>550.02</v>
      </c>
      <c r="AF3670">
        <v>30</v>
      </c>
      <c r="AG3670" t="b">
        <v>1</v>
      </c>
      <c r="AH3670">
        <v>550.02</v>
      </c>
      <c r="AI3670">
        <f t="shared" si="57"/>
        <v>19297.164176771177</v>
      </c>
      <c r="AJ3670">
        <v>3</v>
      </c>
      <c r="AK3670" t="b">
        <v>0</v>
      </c>
      <c r="AL3670" t="b">
        <v>0</v>
      </c>
      <c r="AM3670" t="s">
        <v>576</v>
      </c>
      <c r="AN3670" s="1">
        <v>40099</v>
      </c>
      <c r="AO3670" s="1">
        <v>40155</v>
      </c>
      <c r="AP3670" s="1">
        <v>40182</v>
      </c>
      <c r="AQ3670" s="1">
        <v>40256</v>
      </c>
    </row>
    <row r="3671" spans="1:43">
      <c r="A3671" t="s">
        <v>6595</v>
      </c>
      <c r="B3671">
        <v>120105003980</v>
      </c>
      <c r="C3671" t="s">
        <v>3204</v>
      </c>
      <c r="D3671" t="s">
        <v>257</v>
      </c>
      <c r="E3671">
        <v>34748</v>
      </c>
      <c r="F3671" t="s">
        <v>54</v>
      </c>
      <c r="G3671" t="s">
        <v>468</v>
      </c>
      <c r="H3671" t="s">
        <v>469</v>
      </c>
      <c r="I3671" t="b">
        <v>0</v>
      </c>
      <c r="J3671" t="b">
        <v>0</v>
      </c>
      <c r="K3671" t="b">
        <v>0</v>
      </c>
      <c r="L3671" t="b">
        <v>0</v>
      </c>
      <c r="M3671" t="b">
        <v>0</v>
      </c>
      <c r="N3671" t="b">
        <v>0</v>
      </c>
      <c r="O3671" t="s">
        <v>57</v>
      </c>
      <c r="P3671" t="b">
        <v>0</v>
      </c>
      <c r="Q3671" t="b">
        <v>0</v>
      </c>
      <c r="R3671" t="s">
        <v>58</v>
      </c>
      <c r="S3671" t="s">
        <v>59</v>
      </c>
      <c r="T3671" t="s">
        <v>113</v>
      </c>
      <c r="U3671" t="s">
        <v>113</v>
      </c>
      <c r="V3671" t="s">
        <v>60</v>
      </c>
      <c r="W3671" t="s">
        <v>61</v>
      </c>
      <c r="X3671" t="s">
        <v>62</v>
      </c>
      <c r="Y3671" t="s">
        <v>63</v>
      </c>
      <c r="Z3671">
        <v>29.89</v>
      </c>
      <c r="AA3671">
        <v>0</v>
      </c>
      <c r="AB3671">
        <v>5.96</v>
      </c>
      <c r="AC3671">
        <v>35</v>
      </c>
      <c r="AD3671">
        <v>468.36</v>
      </c>
      <c r="AE3671">
        <v>551.01</v>
      </c>
      <c r="AF3671">
        <v>18</v>
      </c>
      <c r="AG3671" t="b">
        <v>1</v>
      </c>
      <c r="AH3671">
        <v>550.13</v>
      </c>
      <c r="AI3671">
        <f t="shared" si="57"/>
        <v>19327.737408068235</v>
      </c>
      <c r="AJ3671">
        <v>2</v>
      </c>
      <c r="AK3671" t="b">
        <v>0</v>
      </c>
      <c r="AL3671" t="b">
        <v>0</v>
      </c>
      <c r="AM3671" t="s">
        <v>576</v>
      </c>
      <c r="AN3671" s="1">
        <v>40447</v>
      </c>
      <c r="AO3671" s="1">
        <v>40450</v>
      </c>
      <c r="AP3671" s="1">
        <v>40451</v>
      </c>
      <c r="AQ3671" s="1">
        <v>40596</v>
      </c>
    </row>
    <row r="3672" spans="1:43">
      <c r="A3672" t="s">
        <v>6596</v>
      </c>
      <c r="B3672">
        <v>360010102483</v>
      </c>
      <c r="C3672" t="s">
        <v>2071</v>
      </c>
      <c r="D3672" t="s">
        <v>74</v>
      </c>
      <c r="E3672">
        <v>11432</v>
      </c>
      <c r="F3672" t="s">
        <v>75</v>
      </c>
      <c r="G3672" t="s">
        <v>117</v>
      </c>
      <c r="H3672" t="s">
        <v>118</v>
      </c>
      <c r="I3672" t="b">
        <v>0</v>
      </c>
      <c r="J3672" t="b">
        <v>0</v>
      </c>
      <c r="K3672" t="b">
        <v>0</v>
      </c>
      <c r="L3672" t="b">
        <v>0</v>
      </c>
      <c r="M3672" t="b">
        <v>0</v>
      </c>
      <c r="N3672" t="b">
        <v>0</v>
      </c>
      <c r="O3672" t="s">
        <v>87</v>
      </c>
      <c r="P3672" t="b">
        <v>0</v>
      </c>
      <c r="Q3672" t="b">
        <v>0</v>
      </c>
      <c r="R3672" t="s">
        <v>101</v>
      </c>
      <c r="S3672" t="s">
        <v>95</v>
      </c>
      <c r="T3672" t="s">
        <v>357</v>
      </c>
      <c r="U3672" t="s">
        <v>137</v>
      </c>
      <c r="V3672" t="s">
        <v>60</v>
      </c>
      <c r="W3672" t="s">
        <v>1</v>
      </c>
      <c r="X3672" t="s">
        <v>62</v>
      </c>
      <c r="Y3672" t="s">
        <v>63</v>
      </c>
      <c r="Z3672">
        <v>38.799999999999997</v>
      </c>
      <c r="AA3672">
        <v>0</v>
      </c>
      <c r="AB3672">
        <v>5.82</v>
      </c>
      <c r="AC3672">
        <v>35</v>
      </c>
      <c r="AD3672">
        <v>467.62</v>
      </c>
      <c r="AE3672">
        <v>550.14</v>
      </c>
      <c r="AF3672">
        <v>26</v>
      </c>
      <c r="AG3672" t="b">
        <v>1</v>
      </c>
      <c r="AH3672">
        <v>550.14</v>
      </c>
      <c r="AI3672">
        <f t="shared" si="57"/>
        <v>19330.517992731598</v>
      </c>
      <c r="AJ3672">
        <v>8</v>
      </c>
      <c r="AK3672" t="b">
        <v>0</v>
      </c>
      <c r="AL3672" t="b">
        <v>0</v>
      </c>
      <c r="AM3672" t="s">
        <v>576</v>
      </c>
      <c r="AN3672" s="1">
        <v>40582</v>
      </c>
      <c r="AO3672" s="1">
        <v>40612</v>
      </c>
      <c r="AP3672" s="1">
        <v>40612</v>
      </c>
      <c r="AQ3672" s="1">
        <v>40626</v>
      </c>
    </row>
    <row r="3673" spans="1:43">
      <c r="A3673" t="s">
        <v>6597</v>
      </c>
      <c r="C3673" t="s">
        <v>1671</v>
      </c>
      <c r="D3673" t="s">
        <v>128</v>
      </c>
      <c r="E3673">
        <v>90222</v>
      </c>
      <c r="F3673" t="s">
        <v>54</v>
      </c>
      <c r="G3673" t="s">
        <v>1672</v>
      </c>
      <c r="H3673" t="s">
        <v>130</v>
      </c>
      <c r="I3673" t="b">
        <v>0</v>
      </c>
      <c r="J3673" t="b">
        <v>0</v>
      </c>
      <c r="K3673" t="b">
        <v>0</v>
      </c>
      <c r="L3673" t="b">
        <v>0</v>
      </c>
      <c r="M3673" t="b">
        <v>0</v>
      </c>
      <c r="N3673" t="b">
        <v>0</v>
      </c>
      <c r="O3673" t="s">
        <v>87</v>
      </c>
      <c r="P3673" t="b">
        <v>0</v>
      </c>
      <c r="Q3673" t="b">
        <v>0</v>
      </c>
      <c r="R3673" t="s">
        <v>99</v>
      </c>
      <c r="S3673" t="s">
        <v>100</v>
      </c>
      <c r="V3673" t="s">
        <v>71</v>
      </c>
      <c r="W3673" t="s">
        <v>80</v>
      </c>
      <c r="X3673" t="s">
        <v>62</v>
      </c>
      <c r="Y3673" t="s">
        <v>151</v>
      </c>
      <c r="Z3673">
        <v>38</v>
      </c>
      <c r="AA3673">
        <v>27.55</v>
      </c>
      <c r="AB3673">
        <v>5.7</v>
      </c>
      <c r="AC3673">
        <v>9</v>
      </c>
      <c r="AD3673">
        <v>460.24</v>
      </c>
      <c r="AE3673">
        <v>561.27</v>
      </c>
      <c r="AF3673">
        <v>100</v>
      </c>
      <c r="AG3673" t="b">
        <v>1</v>
      </c>
      <c r="AH3673">
        <v>550.29</v>
      </c>
      <c r="AI3673">
        <f t="shared" si="57"/>
        <v>19372.250762682121</v>
      </c>
      <c r="AJ3673">
        <v>10</v>
      </c>
      <c r="AK3673" t="b">
        <v>0</v>
      </c>
      <c r="AL3673" t="b">
        <v>0</v>
      </c>
      <c r="AM3673" t="s">
        <v>576</v>
      </c>
      <c r="AN3673" s="1">
        <v>40086</v>
      </c>
      <c r="AO3673" s="1">
        <v>40178</v>
      </c>
      <c r="AP3673" s="1">
        <v>40263</v>
      </c>
      <c r="AQ3673" s="1">
        <v>40241</v>
      </c>
    </row>
    <row r="3674" spans="1:43">
      <c r="A3674" t="s">
        <v>6598</v>
      </c>
      <c r="C3674" t="s">
        <v>483</v>
      </c>
      <c r="D3674" t="s">
        <v>74</v>
      </c>
      <c r="E3674">
        <v>11229</v>
      </c>
      <c r="F3674" t="s">
        <v>75</v>
      </c>
      <c r="G3674" t="s">
        <v>76</v>
      </c>
      <c r="H3674" t="s">
        <v>483</v>
      </c>
      <c r="I3674" t="b">
        <v>0</v>
      </c>
      <c r="J3674" t="b">
        <v>1</v>
      </c>
      <c r="K3674" t="b">
        <v>0</v>
      </c>
      <c r="L3674" t="b">
        <v>0</v>
      </c>
      <c r="M3674" t="b">
        <v>0</v>
      </c>
      <c r="N3674" t="b">
        <v>0</v>
      </c>
      <c r="O3674" t="s">
        <v>77</v>
      </c>
      <c r="P3674" t="b">
        <v>0</v>
      </c>
      <c r="Q3674" t="b">
        <v>0</v>
      </c>
      <c r="R3674" t="s">
        <v>58</v>
      </c>
      <c r="S3674" t="s">
        <v>59</v>
      </c>
      <c r="W3674" t="s">
        <v>61</v>
      </c>
      <c r="X3674" t="s">
        <v>62</v>
      </c>
      <c r="Y3674" t="s">
        <v>63</v>
      </c>
      <c r="AD3674">
        <v>537</v>
      </c>
      <c r="AE3674">
        <v>654.88</v>
      </c>
      <c r="AF3674">
        <v>0</v>
      </c>
      <c r="AG3674" t="b">
        <v>0</v>
      </c>
      <c r="AH3674">
        <v>550.70000000000005</v>
      </c>
      <c r="AI3674">
        <f t="shared" si="57"/>
        <v>19486.549933880251</v>
      </c>
      <c r="AJ3674">
        <v>4</v>
      </c>
      <c r="AK3674" t="b">
        <v>0</v>
      </c>
      <c r="AL3674" t="b">
        <v>0</v>
      </c>
      <c r="AM3674" t="s">
        <v>576</v>
      </c>
      <c r="AN3674" s="1">
        <v>37557</v>
      </c>
      <c r="AO3674" s="1">
        <v>37643</v>
      </c>
      <c r="AP3674" s="1">
        <v>38016</v>
      </c>
      <c r="AQ3674" s="1">
        <v>37800</v>
      </c>
    </row>
    <row r="3675" spans="1:43">
      <c r="A3675" t="s">
        <v>6599</v>
      </c>
      <c r="B3675">
        <v>261200004803</v>
      </c>
      <c r="C3675" t="s">
        <v>174</v>
      </c>
      <c r="D3675" t="s">
        <v>91</v>
      </c>
      <c r="E3675">
        <v>48210</v>
      </c>
      <c r="F3675" t="s">
        <v>75</v>
      </c>
      <c r="G3675" t="s">
        <v>175</v>
      </c>
      <c r="H3675" t="s">
        <v>176</v>
      </c>
      <c r="I3675" t="b">
        <v>0</v>
      </c>
      <c r="J3675" t="b">
        <v>0</v>
      </c>
      <c r="K3675" t="b">
        <v>0</v>
      </c>
      <c r="L3675" t="b">
        <v>0</v>
      </c>
      <c r="M3675" t="b">
        <v>0</v>
      </c>
      <c r="N3675" t="b">
        <v>0</v>
      </c>
      <c r="O3675" t="s">
        <v>77</v>
      </c>
      <c r="P3675" t="b">
        <v>0</v>
      </c>
      <c r="Q3675" t="b">
        <v>0</v>
      </c>
      <c r="R3675" t="s">
        <v>104</v>
      </c>
      <c r="S3675" t="s">
        <v>95</v>
      </c>
      <c r="T3675" t="s">
        <v>267</v>
      </c>
      <c r="U3675" t="s">
        <v>95</v>
      </c>
      <c r="V3675" t="s">
        <v>60</v>
      </c>
      <c r="W3675" t="s">
        <v>61</v>
      </c>
      <c r="X3675" t="s">
        <v>62</v>
      </c>
      <c r="Y3675" t="s">
        <v>81</v>
      </c>
      <c r="Z3675">
        <v>38.380000000000003</v>
      </c>
      <c r="AA3675">
        <v>0</v>
      </c>
      <c r="AB3675">
        <v>6</v>
      </c>
      <c r="AC3675">
        <v>35</v>
      </c>
      <c r="AD3675">
        <v>479.38</v>
      </c>
      <c r="AE3675">
        <v>563.98</v>
      </c>
      <c r="AF3675">
        <v>150</v>
      </c>
      <c r="AG3675" t="b">
        <v>1</v>
      </c>
      <c r="AH3675">
        <v>550.85</v>
      </c>
      <c r="AI3675">
        <f t="shared" si="57"/>
        <v>19528.450703830771</v>
      </c>
      <c r="AJ3675">
        <v>12</v>
      </c>
      <c r="AK3675" t="b">
        <v>1</v>
      </c>
      <c r="AL3675" t="b">
        <v>0</v>
      </c>
      <c r="AM3675" t="s">
        <v>576</v>
      </c>
      <c r="AN3675" s="1">
        <v>40430</v>
      </c>
      <c r="AO3675" s="1">
        <v>40463</v>
      </c>
      <c r="AQ3675" s="1">
        <v>40579</v>
      </c>
    </row>
    <row r="3676" spans="1:43">
      <c r="A3676" t="s">
        <v>6600</v>
      </c>
      <c r="B3676">
        <v>62805004281</v>
      </c>
      <c r="C3676" t="s">
        <v>93</v>
      </c>
      <c r="D3676" t="s">
        <v>128</v>
      </c>
      <c r="E3676">
        <v>94605</v>
      </c>
      <c r="F3676" t="s">
        <v>75</v>
      </c>
      <c r="G3676" t="s">
        <v>244</v>
      </c>
      <c r="H3676" t="s">
        <v>245</v>
      </c>
      <c r="I3676" t="b">
        <v>0</v>
      </c>
      <c r="J3676" t="b">
        <v>1</v>
      </c>
      <c r="K3676" t="b">
        <v>0</v>
      </c>
      <c r="L3676" t="b">
        <v>0</v>
      </c>
      <c r="M3676" t="b">
        <v>0</v>
      </c>
      <c r="N3676" t="b">
        <v>0</v>
      </c>
      <c r="O3676" t="s">
        <v>57</v>
      </c>
      <c r="P3676" t="b">
        <v>0</v>
      </c>
      <c r="Q3676" t="b">
        <v>0</v>
      </c>
      <c r="R3676" t="s">
        <v>101</v>
      </c>
      <c r="S3676" t="s">
        <v>95</v>
      </c>
      <c r="T3676" t="s">
        <v>113</v>
      </c>
      <c r="U3676" t="s">
        <v>113</v>
      </c>
      <c r="V3676" t="s">
        <v>60</v>
      </c>
      <c r="W3676" t="s">
        <v>61</v>
      </c>
      <c r="X3676" t="s">
        <v>62</v>
      </c>
      <c r="Y3676" t="s">
        <v>81</v>
      </c>
      <c r="Z3676">
        <v>0</v>
      </c>
      <c r="AA3676">
        <v>35.83</v>
      </c>
      <c r="AB3676">
        <v>5.87</v>
      </c>
      <c r="AC3676">
        <v>35</v>
      </c>
      <c r="AD3676">
        <v>468.25</v>
      </c>
      <c r="AE3676">
        <v>550.88</v>
      </c>
      <c r="AF3676">
        <v>16</v>
      </c>
      <c r="AG3676" t="b">
        <v>1</v>
      </c>
      <c r="AH3676">
        <v>550.88</v>
      </c>
      <c r="AI3676">
        <f t="shared" si="57"/>
        <v>19536.836257820869</v>
      </c>
      <c r="AJ3676">
        <v>2</v>
      </c>
      <c r="AK3676" t="b">
        <v>0</v>
      </c>
      <c r="AL3676" t="b">
        <v>0</v>
      </c>
      <c r="AM3676" t="s">
        <v>576</v>
      </c>
      <c r="AN3676" s="1">
        <v>40471</v>
      </c>
      <c r="AO3676" s="1">
        <v>40543</v>
      </c>
      <c r="AQ3676" s="1">
        <v>40620</v>
      </c>
    </row>
    <row r="3677" spans="1:43">
      <c r="A3677" t="s">
        <v>6601</v>
      </c>
      <c r="C3677" t="s">
        <v>6602</v>
      </c>
      <c r="D3677" t="s">
        <v>128</v>
      </c>
      <c r="E3677">
        <v>95521</v>
      </c>
      <c r="F3677" t="s">
        <v>68</v>
      </c>
      <c r="G3677" t="s">
        <v>6603</v>
      </c>
      <c r="H3677" t="s">
        <v>1105</v>
      </c>
      <c r="I3677" t="b">
        <v>1</v>
      </c>
      <c r="J3677" t="b">
        <v>0</v>
      </c>
      <c r="K3677" t="b">
        <v>0</v>
      </c>
      <c r="L3677" t="b">
        <v>0</v>
      </c>
      <c r="M3677" t="b">
        <v>0</v>
      </c>
      <c r="N3677" t="b">
        <v>0</v>
      </c>
      <c r="O3677" t="s">
        <v>87</v>
      </c>
      <c r="P3677" t="b">
        <v>0</v>
      </c>
      <c r="Q3677" t="b">
        <v>0</v>
      </c>
      <c r="R3677" t="s">
        <v>94</v>
      </c>
      <c r="S3677" t="s">
        <v>95</v>
      </c>
      <c r="V3677" t="s">
        <v>60</v>
      </c>
      <c r="W3677" t="s">
        <v>61</v>
      </c>
      <c r="X3677" t="s">
        <v>62</v>
      </c>
      <c r="Y3677" t="s">
        <v>88</v>
      </c>
      <c r="Z3677">
        <v>35.909999999999997</v>
      </c>
      <c r="AA3677">
        <v>32.86</v>
      </c>
      <c r="AB3677">
        <v>5.39</v>
      </c>
      <c r="AC3677">
        <v>35</v>
      </c>
      <c r="AD3677">
        <v>468.26</v>
      </c>
      <c r="AE3677">
        <v>550.89</v>
      </c>
      <c r="AF3677">
        <v>60</v>
      </c>
      <c r="AG3677" t="b">
        <v>1</v>
      </c>
      <c r="AH3677">
        <v>550.89</v>
      </c>
      <c r="AI3677">
        <f t="shared" si="57"/>
        <v>19539.631842484236</v>
      </c>
      <c r="AJ3677">
        <v>5</v>
      </c>
      <c r="AK3677" t="b">
        <v>0</v>
      </c>
      <c r="AL3677" t="b">
        <v>0</v>
      </c>
      <c r="AM3677" t="s">
        <v>576</v>
      </c>
      <c r="AN3677" s="1">
        <v>40428</v>
      </c>
      <c r="AO3677" s="1">
        <v>40480</v>
      </c>
      <c r="AP3677" s="1">
        <v>40542</v>
      </c>
      <c r="AQ3677" s="1">
        <v>40575</v>
      </c>
    </row>
    <row r="3678" spans="1:43">
      <c r="A3678" t="s">
        <v>6604</v>
      </c>
      <c r="B3678">
        <v>130240002191</v>
      </c>
      <c r="C3678" t="s">
        <v>2464</v>
      </c>
      <c r="D3678" t="s">
        <v>280</v>
      </c>
      <c r="E3678">
        <v>31523</v>
      </c>
      <c r="F3678" t="s">
        <v>75</v>
      </c>
      <c r="G3678" t="s">
        <v>5788</v>
      </c>
      <c r="H3678" t="s">
        <v>5789</v>
      </c>
      <c r="I3678" t="b">
        <v>0</v>
      </c>
      <c r="J3678" t="b">
        <v>0</v>
      </c>
      <c r="K3678" t="b">
        <v>0</v>
      </c>
      <c r="L3678" t="b">
        <v>0</v>
      </c>
      <c r="M3678" t="b">
        <v>0</v>
      </c>
      <c r="N3678" t="b">
        <v>0</v>
      </c>
      <c r="O3678" t="s">
        <v>77</v>
      </c>
      <c r="P3678" t="b">
        <v>0</v>
      </c>
      <c r="Q3678" t="b">
        <v>0</v>
      </c>
      <c r="R3678" t="s">
        <v>119</v>
      </c>
      <c r="S3678" t="s">
        <v>59</v>
      </c>
      <c r="T3678" t="s">
        <v>58</v>
      </c>
      <c r="U3678" t="s">
        <v>59</v>
      </c>
      <c r="V3678" t="s">
        <v>60</v>
      </c>
      <c r="W3678" t="s">
        <v>114</v>
      </c>
      <c r="X3678" t="s">
        <v>107</v>
      </c>
      <c r="Y3678" t="s">
        <v>81</v>
      </c>
      <c r="Z3678">
        <v>0</v>
      </c>
      <c r="AA3678">
        <v>27.59</v>
      </c>
      <c r="AB3678">
        <v>6</v>
      </c>
      <c r="AC3678">
        <v>35</v>
      </c>
      <c r="AD3678">
        <v>468.44</v>
      </c>
      <c r="AE3678">
        <v>551.11</v>
      </c>
      <c r="AF3678">
        <v>44</v>
      </c>
      <c r="AG3678" t="b">
        <v>1</v>
      </c>
      <c r="AH3678">
        <v>551.11</v>
      </c>
      <c r="AI3678">
        <f t="shared" si="57"/>
        <v>19601.18530507835</v>
      </c>
      <c r="AJ3678">
        <v>2</v>
      </c>
      <c r="AK3678" t="b">
        <v>0</v>
      </c>
      <c r="AL3678" t="b">
        <v>1</v>
      </c>
      <c r="AM3678" t="s">
        <v>576</v>
      </c>
      <c r="AN3678" s="1">
        <v>40493</v>
      </c>
      <c r="AO3678" s="1">
        <v>40582</v>
      </c>
      <c r="AP3678" s="1">
        <v>40631</v>
      </c>
      <c r="AQ3678" s="1">
        <v>40641</v>
      </c>
    </row>
    <row r="3679" spans="1:43">
      <c r="A3679" t="s">
        <v>6605</v>
      </c>
      <c r="B3679">
        <v>60645000571</v>
      </c>
      <c r="C3679" t="s">
        <v>6506</v>
      </c>
      <c r="D3679" t="s">
        <v>128</v>
      </c>
      <c r="E3679">
        <v>91505</v>
      </c>
      <c r="F3679" t="s">
        <v>75</v>
      </c>
      <c r="G3679" t="s">
        <v>6507</v>
      </c>
      <c r="H3679" t="s">
        <v>130</v>
      </c>
      <c r="I3679" t="b">
        <v>0</v>
      </c>
      <c r="J3679" t="b">
        <v>0</v>
      </c>
      <c r="K3679" t="b">
        <v>0</v>
      </c>
      <c r="L3679" t="b">
        <v>0</v>
      </c>
      <c r="M3679" t="b">
        <v>0</v>
      </c>
      <c r="N3679" t="b">
        <v>0</v>
      </c>
      <c r="O3679" t="s">
        <v>77</v>
      </c>
      <c r="P3679" t="b">
        <v>0</v>
      </c>
      <c r="Q3679" t="b">
        <v>0</v>
      </c>
      <c r="R3679" t="s">
        <v>58</v>
      </c>
      <c r="S3679" t="s">
        <v>59</v>
      </c>
      <c r="T3679" t="s">
        <v>78</v>
      </c>
      <c r="U3679" t="s">
        <v>79</v>
      </c>
      <c r="V3679" t="s">
        <v>60</v>
      </c>
      <c r="W3679" t="s">
        <v>114</v>
      </c>
      <c r="X3679" t="s">
        <v>107</v>
      </c>
      <c r="Y3679" t="s">
        <v>151</v>
      </c>
      <c r="Z3679">
        <v>0</v>
      </c>
      <c r="AA3679">
        <v>36.46</v>
      </c>
      <c r="AB3679">
        <v>5.98</v>
      </c>
      <c r="AC3679">
        <v>35</v>
      </c>
      <c r="AD3679">
        <v>475.92</v>
      </c>
      <c r="AE3679">
        <v>559.91</v>
      </c>
      <c r="AF3679">
        <v>180</v>
      </c>
      <c r="AG3679" t="b">
        <v>1</v>
      </c>
      <c r="AH3679">
        <v>551.26</v>
      </c>
      <c r="AI3679">
        <f t="shared" si="57"/>
        <v>19643.20907502887</v>
      </c>
      <c r="AJ3679">
        <v>8</v>
      </c>
      <c r="AK3679" t="b">
        <v>0</v>
      </c>
      <c r="AL3679" t="b">
        <v>1</v>
      </c>
      <c r="AM3679" t="s">
        <v>576</v>
      </c>
      <c r="AN3679" s="1">
        <v>40476</v>
      </c>
      <c r="AO3679" s="1">
        <v>40481</v>
      </c>
      <c r="AQ3679" s="1">
        <v>40528</v>
      </c>
    </row>
    <row r="3680" spans="1:43">
      <c r="A3680" t="s">
        <v>6606</v>
      </c>
      <c r="B3680">
        <v>51197000117</v>
      </c>
      <c r="C3680" t="s">
        <v>1899</v>
      </c>
      <c r="D3680" t="s">
        <v>1902</v>
      </c>
      <c r="E3680">
        <v>72756</v>
      </c>
      <c r="F3680" t="s">
        <v>75</v>
      </c>
      <c r="G3680" t="s">
        <v>2841</v>
      </c>
      <c r="H3680" t="s">
        <v>816</v>
      </c>
      <c r="I3680" t="b">
        <v>0</v>
      </c>
      <c r="J3680" t="b">
        <v>0</v>
      </c>
      <c r="K3680" t="b">
        <v>0</v>
      </c>
      <c r="L3680" t="b">
        <v>0</v>
      </c>
      <c r="M3680" t="b">
        <v>0</v>
      </c>
      <c r="N3680" t="b">
        <v>0</v>
      </c>
      <c r="O3680" t="s">
        <v>57</v>
      </c>
      <c r="P3680" t="b">
        <v>0</v>
      </c>
      <c r="Q3680" t="b">
        <v>0</v>
      </c>
      <c r="R3680" t="s">
        <v>99</v>
      </c>
      <c r="S3680" t="s">
        <v>100</v>
      </c>
      <c r="T3680" t="s">
        <v>390</v>
      </c>
      <c r="U3680" t="s">
        <v>100</v>
      </c>
      <c r="V3680" t="s">
        <v>60</v>
      </c>
      <c r="W3680" t="s">
        <v>61</v>
      </c>
      <c r="X3680" t="s">
        <v>62</v>
      </c>
      <c r="Y3680" t="s">
        <v>81</v>
      </c>
      <c r="Z3680">
        <v>0</v>
      </c>
      <c r="AA3680">
        <v>32.6</v>
      </c>
      <c r="AB3680">
        <v>5.93</v>
      </c>
      <c r="AC3680">
        <v>35</v>
      </c>
      <c r="AD3680">
        <v>468.67</v>
      </c>
      <c r="AE3680">
        <v>551.38</v>
      </c>
      <c r="AF3680">
        <v>450</v>
      </c>
      <c r="AG3680" t="b">
        <v>1</v>
      </c>
      <c r="AH3680">
        <v>551.38</v>
      </c>
      <c r="AI3680">
        <f t="shared" si="57"/>
        <v>19676.860490989293</v>
      </c>
      <c r="AJ3680">
        <v>8</v>
      </c>
      <c r="AK3680" t="b">
        <v>0</v>
      </c>
      <c r="AL3680" t="b">
        <v>0</v>
      </c>
      <c r="AM3680" t="s">
        <v>576</v>
      </c>
      <c r="AN3680" s="1">
        <v>40450</v>
      </c>
      <c r="AO3680" s="1">
        <v>40534</v>
      </c>
      <c r="AQ3680" s="1">
        <v>40588</v>
      </c>
    </row>
    <row r="3681" spans="1:43">
      <c r="A3681" t="s">
        <v>6607</v>
      </c>
      <c r="B3681">
        <v>360008505660</v>
      </c>
      <c r="C3681" t="s">
        <v>73</v>
      </c>
      <c r="D3681" t="s">
        <v>74</v>
      </c>
      <c r="E3681">
        <v>10473</v>
      </c>
      <c r="F3681" t="s">
        <v>75</v>
      </c>
      <c r="G3681" t="s">
        <v>331</v>
      </c>
      <c r="H3681" t="s">
        <v>73</v>
      </c>
      <c r="I3681" t="b">
        <v>0</v>
      </c>
      <c r="J3681" t="b">
        <v>0</v>
      </c>
      <c r="K3681" t="b">
        <v>0</v>
      </c>
      <c r="L3681" t="b">
        <v>0</v>
      </c>
      <c r="M3681" t="b">
        <v>0</v>
      </c>
      <c r="N3681" t="b">
        <v>0</v>
      </c>
      <c r="O3681" t="s">
        <v>87</v>
      </c>
      <c r="P3681" t="b">
        <v>0</v>
      </c>
      <c r="Q3681" t="b">
        <v>0</v>
      </c>
      <c r="R3681" t="s">
        <v>94</v>
      </c>
      <c r="S3681" t="s">
        <v>95</v>
      </c>
      <c r="T3681" t="s">
        <v>267</v>
      </c>
      <c r="U3681" t="s">
        <v>95</v>
      </c>
      <c r="V3681" t="s">
        <v>60</v>
      </c>
      <c r="W3681" t="s">
        <v>61</v>
      </c>
      <c r="X3681" t="s">
        <v>62</v>
      </c>
      <c r="Y3681" t="s">
        <v>88</v>
      </c>
      <c r="Z3681">
        <v>39.76</v>
      </c>
      <c r="AA3681">
        <v>0</v>
      </c>
      <c r="AB3681">
        <v>5.96</v>
      </c>
      <c r="AC3681">
        <v>9</v>
      </c>
      <c r="AD3681">
        <v>452.32</v>
      </c>
      <c r="AE3681">
        <v>551.61</v>
      </c>
      <c r="AF3681">
        <v>540</v>
      </c>
      <c r="AG3681" t="b">
        <v>0</v>
      </c>
      <c r="AH3681">
        <v>551.61</v>
      </c>
      <c r="AI3681">
        <f t="shared" si="57"/>
        <v>19741.439538246774</v>
      </c>
      <c r="AJ3681">
        <v>13</v>
      </c>
      <c r="AK3681" t="b">
        <v>0</v>
      </c>
      <c r="AL3681" t="b">
        <v>0</v>
      </c>
      <c r="AM3681" t="s">
        <v>576</v>
      </c>
      <c r="AN3681" s="1">
        <v>40300</v>
      </c>
      <c r="AO3681" s="1">
        <v>40314</v>
      </c>
      <c r="AP3681" s="1">
        <v>40324</v>
      </c>
      <c r="AQ3681" s="1">
        <v>40449</v>
      </c>
    </row>
    <row r="3682" spans="1:43">
      <c r="A3682" t="s">
        <v>6608</v>
      </c>
      <c r="B3682">
        <v>481674001454</v>
      </c>
      <c r="C3682" t="s">
        <v>1471</v>
      </c>
      <c r="D3682" t="s">
        <v>248</v>
      </c>
      <c r="E3682">
        <v>76209</v>
      </c>
      <c r="F3682" t="s">
        <v>75</v>
      </c>
      <c r="G3682" t="s">
        <v>4880</v>
      </c>
      <c r="H3682" t="s">
        <v>1471</v>
      </c>
      <c r="I3682" t="b">
        <v>0</v>
      </c>
      <c r="J3682" t="b">
        <v>0</v>
      </c>
      <c r="K3682" t="b">
        <v>0</v>
      </c>
      <c r="L3682" t="b">
        <v>0</v>
      </c>
      <c r="M3682" t="b">
        <v>0</v>
      </c>
      <c r="N3682" t="b">
        <v>0</v>
      </c>
      <c r="O3682" t="s">
        <v>57</v>
      </c>
      <c r="P3682" t="b">
        <v>0</v>
      </c>
      <c r="Q3682" t="b">
        <v>0</v>
      </c>
      <c r="R3682" t="s">
        <v>58</v>
      </c>
      <c r="S3682" t="s">
        <v>59</v>
      </c>
      <c r="T3682" t="s">
        <v>104</v>
      </c>
      <c r="U3682" t="s">
        <v>95</v>
      </c>
      <c r="V3682" t="s">
        <v>60</v>
      </c>
      <c r="W3682" t="s">
        <v>80</v>
      </c>
      <c r="X3682" t="s">
        <v>62</v>
      </c>
      <c r="Y3682" t="s">
        <v>81</v>
      </c>
      <c r="Z3682">
        <v>39.79</v>
      </c>
      <c r="AA3682">
        <v>0</v>
      </c>
      <c r="AB3682">
        <v>5.97</v>
      </c>
      <c r="AC3682">
        <v>9</v>
      </c>
      <c r="AD3682">
        <v>452.68</v>
      </c>
      <c r="AE3682">
        <v>552.04999999999995</v>
      </c>
      <c r="AF3682">
        <v>20</v>
      </c>
      <c r="AG3682" t="b">
        <v>1</v>
      </c>
      <c r="AH3682">
        <v>552.04999999999995</v>
      </c>
      <c r="AI3682">
        <f t="shared" si="57"/>
        <v>19865.27686343497</v>
      </c>
      <c r="AJ3682">
        <v>1</v>
      </c>
      <c r="AK3682" t="b">
        <v>0</v>
      </c>
      <c r="AL3682" t="b">
        <v>0</v>
      </c>
      <c r="AM3682" t="s">
        <v>576</v>
      </c>
      <c r="AN3682" s="1">
        <v>40062</v>
      </c>
      <c r="AO3682" s="1">
        <v>40067</v>
      </c>
      <c r="AP3682" s="1">
        <v>40212</v>
      </c>
      <c r="AQ3682" s="1">
        <v>40220</v>
      </c>
    </row>
    <row r="3683" spans="1:43">
      <c r="A3683" t="s">
        <v>6609</v>
      </c>
      <c r="B3683">
        <v>60861000861</v>
      </c>
      <c r="C3683" t="s">
        <v>1916</v>
      </c>
      <c r="D3683" t="s">
        <v>128</v>
      </c>
      <c r="E3683">
        <v>91911</v>
      </c>
      <c r="F3683" t="s">
        <v>54</v>
      </c>
      <c r="G3683" t="s">
        <v>1917</v>
      </c>
      <c r="H3683" t="s">
        <v>242</v>
      </c>
      <c r="I3683" t="b">
        <v>0</v>
      </c>
      <c r="J3683" t="b">
        <v>0</v>
      </c>
      <c r="K3683" t="b">
        <v>0</v>
      </c>
      <c r="L3683" t="b">
        <v>0</v>
      </c>
      <c r="M3683" t="b">
        <v>0</v>
      </c>
      <c r="N3683" t="b">
        <v>0</v>
      </c>
      <c r="O3683" t="s">
        <v>77</v>
      </c>
      <c r="P3683" t="b">
        <v>0</v>
      </c>
      <c r="Q3683" t="b">
        <v>0</v>
      </c>
      <c r="R3683" t="s">
        <v>58</v>
      </c>
      <c r="S3683" t="s">
        <v>59</v>
      </c>
      <c r="V3683" t="s">
        <v>60</v>
      </c>
      <c r="W3683" t="s">
        <v>61</v>
      </c>
      <c r="X3683" t="s">
        <v>62</v>
      </c>
      <c r="Y3683" t="s">
        <v>81</v>
      </c>
      <c r="Z3683">
        <v>0</v>
      </c>
      <c r="AA3683">
        <v>35.92</v>
      </c>
      <c r="AB3683">
        <v>5.89</v>
      </c>
      <c r="AC3683">
        <v>35</v>
      </c>
      <c r="AD3683">
        <v>469.36</v>
      </c>
      <c r="AE3683">
        <v>552.19000000000005</v>
      </c>
      <c r="AF3683">
        <v>26</v>
      </c>
      <c r="AG3683" t="b">
        <v>1</v>
      </c>
      <c r="AH3683">
        <v>552.19000000000005</v>
      </c>
      <c r="AI3683">
        <f t="shared" si="57"/>
        <v>19904.760848722155</v>
      </c>
      <c r="AJ3683">
        <v>20</v>
      </c>
      <c r="AK3683" t="b">
        <v>0</v>
      </c>
      <c r="AL3683" t="b">
        <v>0</v>
      </c>
      <c r="AM3683" t="s">
        <v>576</v>
      </c>
      <c r="AN3683" s="1">
        <v>40458</v>
      </c>
      <c r="AO3683" s="1">
        <v>40514</v>
      </c>
      <c r="AP3683" s="1">
        <v>40575</v>
      </c>
      <c r="AQ3683" s="1">
        <v>40607</v>
      </c>
    </row>
    <row r="3684" spans="1:43">
      <c r="A3684" t="s">
        <v>6610</v>
      </c>
      <c r="B3684">
        <v>62271002942</v>
      </c>
      <c r="C3684" t="s">
        <v>130</v>
      </c>
      <c r="D3684" t="s">
        <v>128</v>
      </c>
      <c r="E3684">
        <v>90035</v>
      </c>
      <c r="F3684" t="s">
        <v>75</v>
      </c>
      <c r="G3684" t="s">
        <v>271</v>
      </c>
      <c r="H3684" t="s">
        <v>130</v>
      </c>
      <c r="I3684" t="b">
        <v>0</v>
      </c>
      <c r="J3684" t="b">
        <v>1</v>
      </c>
      <c r="K3684" t="b">
        <v>0</v>
      </c>
      <c r="L3684" t="b">
        <v>0</v>
      </c>
      <c r="M3684" t="b">
        <v>0</v>
      </c>
      <c r="N3684" t="b">
        <v>0</v>
      </c>
      <c r="O3684" t="s">
        <v>77</v>
      </c>
      <c r="P3684" t="b">
        <v>0</v>
      </c>
      <c r="Q3684" t="b">
        <v>0</v>
      </c>
      <c r="R3684" t="s">
        <v>119</v>
      </c>
      <c r="S3684" t="s">
        <v>59</v>
      </c>
      <c r="T3684" t="s">
        <v>101</v>
      </c>
      <c r="U3684" t="s">
        <v>95</v>
      </c>
      <c r="V3684" t="s">
        <v>60</v>
      </c>
      <c r="W3684" t="s">
        <v>61</v>
      </c>
      <c r="X3684" t="s">
        <v>62</v>
      </c>
      <c r="Y3684" t="s">
        <v>63</v>
      </c>
      <c r="Z3684">
        <v>11.77</v>
      </c>
      <c r="AA3684">
        <v>34.99</v>
      </c>
      <c r="AB3684">
        <v>5.74</v>
      </c>
      <c r="AC3684">
        <v>35</v>
      </c>
      <c r="AD3684">
        <v>469.86</v>
      </c>
      <c r="AE3684">
        <v>552.78</v>
      </c>
      <c r="AF3684">
        <v>24</v>
      </c>
      <c r="AG3684" t="b">
        <v>0</v>
      </c>
      <c r="AH3684">
        <v>552.78</v>
      </c>
      <c r="AI3684">
        <f t="shared" si="57"/>
        <v>20071.588343860873</v>
      </c>
      <c r="AJ3684">
        <v>5</v>
      </c>
      <c r="AK3684" t="b">
        <v>0</v>
      </c>
      <c r="AL3684" t="b">
        <v>1</v>
      </c>
      <c r="AM3684" t="s">
        <v>576</v>
      </c>
      <c r="AN3684" s="1">
        <v>40460</v>
      </c>
      <c r="AO3684" s="1">
        <v>40563</v>
      </c>
      <c r="AP3684" s="1">
        <v>40602</v>
      </c>
      <c r="AQ3684" s="1">
        <v>40608</v>
      </c>
    </row>
    <row r="3685" spans="1:43">
      <c r="A3685" t="s">
        <v>6611</v>
      </c>
      <c r="B3685">
        <v>63441005626</v>
      </c>
      <c r="C3685" t="s">
        <v>205</v>
      </c>
      <c r="D3685" t="s">
        <v>128</v>
      </c>
      <c r="E3685">
        <v>94110</v>
      </c>
      <c r="F3685" t="s">
        <v>75</v>
      </c>
      <c r="G3685" t="s">
        <v>206</v>
      </c>
      <c r="H3685" t="s">
        <v>205</v>
      </c>
      <c r="I3685" t="b">
        <v>0</v>
      </c>
      <c r="J3685" t="b">
        <v>0</v>
      </c>
      <c r="K3685" t="b">
        <v>0</v>
      </c>
      <c r="L3685" t="b">
        <v>0</v>
      </c>
      <c r="M3685" t="b">
        <v>0</v>
      </c>
      <c r="N3685" t="b">
        <v>0</v>
      </c>
      <c r="O3685" t="s">
        <v>77</v>
      </c>
      <c r="P3685" t="b">
        <v>0</v>
      </c>
      <c r="Q3685" t="b">
        <v>0</v>
      </c>
      <c r="R3685" t="s">
        <v>113</v>
      </c>
      <c r="S3685" t="s">
        <v>113</v>
      </c>
      <c r="T3685" t="s">
        <v>272</v>
      </c>
      <c r="U3685" t="s">
        <v>273</v>
      </c>
      <c r="V3685" t="s">
        <v>71</v>
      </c>
      <c r="W3685" t="s">
        <v>1</v>
      </c>
      <c r="X3685" t="s">
        <v>62</v>
      </c>
      <c r="Y3685" t="s">
        <v>151</v>
      </c>
      <c r="AD3685">
        <v>476.63</v>
      </c>
      <c r="AE3685">
        <v>581.26</v>
      </c>
      <c r="AF3685">
        <v>10</v>
      </c>
      <c r="AG3685" t="b">
        <v>1</v>
      </c>
      <c r="AH3685">
        <v>553</v>
      </c>
      <c r="AI3685">
        <f t="shared" si="57"/>
        <v>20133.973406454988</v>
      </c>
      <c r="AJ3685">
        <v>2</v>
      </c>
      <c r="AK3685" t="b">
        <v>0</v>
      </c>
      <c r="AL3685" t="b">
        <v>0</v>
      </c>
      <c r="AM3685" t="s">
        <v>576</v>
      </c>
      <c r="AN3685" s="1">
        <v>38863</v>
      </c>
      <c r="AO3685" s="1">
        <v>38871</v>
      </c>
      <c r="AP3685" s="1">
        <v>39069</v>
      </c>
      <c r="AQ3685" s="1">
        <v>39108</v>
      </c>
    </row>
    <row r="3686" spans="1:43">
      <c r="A3686" t="s">
        <v>6612</v>
      </c>
      <c r="C3686" t="s">
        <v>73</v>
      </c>
      <c r="D3686" t="s">
        <v>74</v>
      </c>
      <c r="E3686">
        <v>10468</v>
      </c>
      <c r="F3686" t="s">
        <v>75</v>
      </c>
      <c r="G3686" t="s">
        <v>117</v>
      </c>
      <c r="H3686" t="s">
        <v>73</v>
      </c>
      <c r="I3686" t="b">
        <v>0</v>
      </c>
      <c r="J3686" t="b">
        <v>0</v>
      </c>
      <c r="K3686" t="b">
        <v>0</v>
      </c>
      <c r="L3686" t="b">
        <v>0</v>
      </c>
      <c r="M3686" t="b">
        <v>0</v>
      </c>
      <c r="N3686" t="b">
        <v>0</v>
      </c>
      <c r="O3686" t="s">
        <v>77</v>
      </c>
      <c r="P3686" t="b">
        <v>1</v>
      </c>
      <c r="Q3686" t="b">
        <v>0</v>
      </c>
      <c r="R3686" t="s">
        <v>58</v>
      </c>
      <c r="S3686" t="s">
        <v>59</v>
      </c>
      <c r="V3686" t="s">
        <v>60</v>
      </c>
      <c r="W3686" t="s">
        <v>114</v>
      </c>
      <c r="X3686" t="s">
        <v>62</v>
      </c>
      <c r="Y3686" t="s">
        <v>81</v>
      </c>
      <c r="Z3686">
        <v>39.86</v>
      </c>
      <c r="AA3686">
        <v>0</v>
      </c>
      <c r="AB3686">
        <v>5.98</v>
      </c>
      <c r="AC3686">
        <v>9</v>
      </c>
      <c r="AD3686">
        <v>453.48</v>
      </c>
      <c r="AE3686">
        <v>553.02</v>
      </c>
      <c r="AF3686">
        <v>30</v>
      </c>
      <c r="AG3686" t="b">
        <v>1</v>
      </c>
      <c r="AH3686">
        <v>553.03</v>
      </c>
      <c r="AI3686">
        <f t="shared" si="57"/>
        <v>20142.487960445083</v>
      </c>
      <c r="AJ3686">
        <v>2</v>
      </c>
      <c r="AK3686" t="b">
        <v>1</v>
      </c>
      <c r="AL3686" t="b">
        <v>0</v>
      </c>
      <c r="AM3686" t="s">
        <v>576</v>
      </c>
      <c r="AN3686" s="1">
        <v>40112</v>
      </c>
      <c r="AO3686" s="1">
        <v>40221</v>
      </c>
      <c r="AP3686" s="1">
        <v>40375</v>
      </c>
      <c r="AQ3686" s="1">
        <v>40269</v>
      </c>
    </row>
    <row r="3687" spans="1:43">
      <c r="A3687" t="s">
        <v>6613</v>
      </c>
      <c r="C3687" t="s">
        <v>73</v>
      </c>
      <c r="D3687" t="s">
        <v>74</v>
      </c>
      <c r="E3687">
        <v>10457</v>
      </c>
      <c r="F3687" t="s">
        <v>75</v>
      </c>
      <c r="G3687" t="s">
        <v>117</v>
      </c>
      <c r="H3687" t="s">
        <v>73</v>
      </c>
      <c r="I3687" t="b">
        <v>0</v>
      </c>
      <c r="J3687" t="b">
        <v>0</v>
      </c>
      <c r="K3687" t="b">
        <v>0</v>
      </c>
      <c r="L3687" t="b">
        <v>1</v>
      </c>
      <c r="M3687" t="b">
        <v>0</v>
      </c>
      <c r="N3687" t="b">
        <v>0</v>
      </c>
      <c r="O3687" t="s">
        <v>87</v>
      </c>
      <c r="P3687" t="b">
        <v>0</v>
      </c>
      <c r="Q3687" t="b">
        <v>0</v>
      </c>
      <c r="R3687" t="s">
        <v>155</v>
      </c>
      <c r="S3687" t="s">
        <v>137</v>
      </c>
      <c r="T3687" t="s">
        <v>357</v>
      </c>
      <c r="U3687" t="s">
        <v>137</v>
      </c>
      <c r="V3687" t="s">
        <v>71</v>
      </c>
      <c r="W3687" t="s">
        <v>80</v>
      </c>
      <c r="X3687" t="s">
        <v>62</v>
      </c>
      <c r="Y3687" t="s">
        <v>88</v>
      </c>
      <c r="Z3687">
        <v>39.9</v>
      </c>
      <c r="AA3687">
        <v>0</v>
      </c>
      <c r="AB3687">
        <v>5.98</v>
      </c>
      <c r="AC3687">
        <v>9</v>
      </c>
      <c r="AD3687">
        <v>453.86</v>
      </c>
      <c r="AE3687">
        <v>553.49</v>
      </c>
      <c r="AF3687">
        <v>150</v>
      </c>
      <c r="AG3687" t="b">
        <v>1</v>
      </c>
      <c r="AH3687">
        <v>553.49</v>
      </c>
      <c r="AI3687">
        <f t="shared" si="57"/>
        <v>20273.269854960046</v>
      </c>
      <c r="AJ3687">
        <v>2</v>
      </c>
      <c r="AK3687" t="b">
        <v>1</v>
      </c>
      <c r="AL3687" t="b">
        <v>0</v>
      </c>
      <c r="AM3687" t="s">
        <v>576</v>
      </c>
      <c r="AN3687" s="1">
        <v>40141</v>
      </c>
      <c r="AO3687" s="1">
        <v>40157</v>
      </c>
      <c r="AP3687" s="1">
        <v>40303</v>
      </c>
      <c r="AQ3687" s="1">
        <v>40298</v>
      </c>
    </row>
    <row r="3688" spans="1:43">
      <c r="A3688" t="s">
        <v>6614</v>
      </c>
      <c r="C3688" t="s">
        <v>483</v>
      </c>
      <c r="D3688" t="s">
        <v>74</v>
      </c>
      <c r="E3688">
        <v>11208</v>
      </c>
      <c r="F3688" t="s">
        <v>75</v>
      </c>
      <c r="G3688" t="s">
        <v>2221</v>
      </c>
      <c r="H3688" t="s">
        <v>483</v>
      </c>
      <c r="I3688" t="b">
        <v>0</v>
      </c>
      <c r="J3688" t="b">
        <v>0</v>
      </c>
      <c r="K3688" t="b">
        <v>0</v>
      </c>
      <c r="L3688" t="b">
        <v>0</v>
      </c>
      <c r="M3688" t="b">
        <v>0</v>
      </c>
      <c r="N3688" t="b">
        <v>0</v>
      </c>
      <c r="O3688" t="s">
        <v>57</v>
      </c>
      <c r="P3688" t="b">
        <v>0</v>
      </c>
      <c r="Q3688" t="b">
        <v>0</v>
      </c>
      <c r="R3688" t="s">
        <v>58</v>
      </c>
      <c r="S3688" t="s">
        <v>59</v>
      </c>
      <c r="T3688" t="s">
        <v>101</v>
      </c>
      <c r="U3688" t="s">
        <v>95</v>
      </c>
      <c r="V3688" t="s">
        <v>60</v>
      </c>
      <c r="W3688" t="s">
        <v>61</v>
      </c>
      <c r="X3688" t="s">
        <v>62</v>
      </c>
      <c r="Y3688" t="s">
        <v>63</v>
      </c>
      <c r="Z3688">
        <v>39.9</v>
      </c>
      <c r="AA3688">
        <v>0</v>
      </c>
      <c r="AB3688">
        <v>5.99</v>
      </c>
      <c r="AC3688">
        <v>9</v>
      </c>
      <c r="AD3688">
        <v>453.88</v>
      </c>
      <c r="AE3688">
        <v>553.51</v>
      </c>
      <c r="AF3688">
        <v>22</v>
      </c>
      <c r="AG3688" t="b">
        <v>1</v>
      </c>
      <c r="AH3688">
        <v>553.51</v>
      </c>
      <c r="AI3688">
        <f t="shared" si="57"/>
        <v>20278.965624286779</v>
      </c>
      <c r="AJ3688">
        <v>1</v>
      </c>
      <c r="AK3688" t="b">
        <v>1</v>
      </c>
      <c r="AL3688" t="b">
        <v>0</v>
      </c>
      <c r="AM3688" t="s">
        <v>576</v>
      </c>
      <c r="AN3688" s="1">
        <v>40078</v>
      </c>
      <c r="AO3688" s="1">
        <v>40165</v>
      </c>
      <c r="AP3688" s="1">
        <v>40210</v>
      </c>
      <c r="AQ3688" s="1">
        <v>40235</v>
      </c>
    </row>
    <row r="3689" spans="1:43">
      <c r="A3689" t="s">
        <v>6615</v>
      </c>
      <c r="B3689">
        <v>62547003808</v>
      </c>
      <c r="C3689" t="s">
        <v>6616</v>
      </c>
      <c r="D3689" t="s">
        <v>128</v>
      </c>
      <c r="E3689">
        <v>90640</v>
      </c>
      <c r="F3689" t="s">
        <v>75</v>
      </c>
      <c r="G3689" t="s">
        <v>6617</v>
      </c>
      <c r="H3689" t="s">
        <v>130</v>
      </c>
      <c r="I3689" t="b">
        <v>0</v>
      </c>
      <c r="J3689" t="b">
        <v>0</v>
      </c>
      <c r="K3689" t="b">
        <v>0</v>
      </c>
      <c r="L3689" t="b">
        <v>0</v>
      </c>
      <c r="M3689" t="b">
        <v>0</v>
      </c>
      <c r="N3689" t="b">
        <v>0</v>
      </c>
      <c r="O3689" t="s">
        <v>77</v>
      </c>
      <c r="P3689" t="b">
        <v>0</v>
      </c>
      <c r="Q3689" t="b">
        <v>0</v>
      </c>
      <c r="R3689" t="s">
        <v>58</v>
      </c>
      <c r="S3689" t="s">
        <v>59</v>
      </c>
      <c r="T3689" t="s">
        <v>119</v>
      </c>
      <c r="U3689" t="s">
        <v>59</v>
      </c>
      <c r="V3689" t="s">
        <v>60</v>
      </c>
      <c r="W3689" t="s">
        <v>114</v>
      </c>
      <c r="X3689" t="s">
        <v>62</v>
      </c>
      <c r="Y3689" t="s">
        <v>88</v>
      </c>
      <c r="Z3689">
        <v>0</v>
      </c>
      <c r="AA3689">
        <v>36.54</v>
      </c>
      <c r="AB3689">
        <v>5.99</v>
      </c>
      <c r="AC3689">
        <v>35</v>
      </c>
      <c r="AD3689">
        <v>476.89</v>
      </c>
      <c r="AE3689">
        <v>561.04999999999995</v>
      </c>
      <c r="AF3689">
        <v>50</v>
      </c>
      <c r="AG3689" t="b">
        <v>1</v>
      </c>
      <c r="AH3689">
        <v>553.64</v>
      </c>
      <c r="AI3689">
        <f t="shared" si="57"/>
        <v>20316.007624910566</v>
      </c>
      <c r="AJ3689">
        <v>3</v>
      </c>
      <c r="AK3689" t="b">
        <v>0</v>
      </c>
      <c r="AL3689" t="b">
        <v>1</v>
      </c>
      <c r="AM3689" t="s">
        <v>576</v>
      </c>
      <c r="AN3689" s="1">
        <v>40525</v>
      </c>
      <c r="AO3689" s="1">
        <v>40528</v>
      </c>
      <c r="AP3689" s="1">
        <v>40546</v>
      </c>
      <c r="AQ3689" s="1">
        <v>40673</v>
      </c>
    </row>
    <row r="3690" spans="1:43">
      <c r="A3690" t="s">
        <v>6618</v>
      </c>
      <c r="B3690">
        <v>370126000550</v>
      </c>
      <c r="C3690" t="s">
        <v>476</v>
      </c>
      <c r="D3690" t="s">
        <v>67</v>
      </c>
      <c r="E3690">
        <v>27703</v>
      </c>
      <c r="F3690" t="s">
        <v>75</v>
      </c>
      <c r="G3690" t="s">
        <v>477</v>
      </c>
      <c r="H3690" t="s">
        <v>476</v>
      </c>
      <c r="I3690" t="b">
        <v>0</v>
      </c>
      <c r="J3690" t="b">
        <v>0</v>
      </c>
      <c r="K3690" t="b">
        <v>0</v>
      </c>
      <c r="L3690" t="b">
        <v>0</v>
      </c>
      <c r="M3690" t="b">
        <v>0</v>
      </c>
      <c r="N3690" t="b">
        <v>0</v>
      </c>
      <c r="O3690" t="s">
        <v>77</v>
      </c>
      <c r="P3690" t="b">
        <v>0</v>
      </c>
      <c r="Q3690" t="b">
        <v>0</v>
      </c>
      <c r="R3690" t="s">
        <v>155</v>
      </c>
      <c r="S3690" t="s">
        <v>137</v>
      </c>
      <c r="T3690" t="s">
        <v>390</v>
      </c>
      <c r="U3690" t="s">
        <v>100</v>
      </c>
      <c r="V3690" t="s">
        <v>71</v>
      </c>
      <c r="W3690" t="s">
        <v>80</v>
      </c>
      <c r="X3690" t="s">
        <v>62</v>
      </c>
      <c r="Y3690" t="s">
        <v>88</v>
      </c>
      <c r="Z3690">
        <v>36.5</v>
      </c>
      <c r="AA3690">
        <v>15.51</v>
      </c>
      <c r="AB3690">
        <v>9.1199999999999992</v>
      </c>
      <c r="AC3690">
        <v>17</v>
      </c>
      <c r="AD3690">
        <v>443</v>
      </c>
      <c r="AE3690">
        <v>540.24</v>
      </c>
      <c r="AF3690">
        <v>70</v>
      </c>
      <c r="AG3690" t="b">
        <v>1</v>
      </c>
      <c r="AH3690">
        <v>553.75</v>
      </c>
      <c r="AI3690">
        <f t="shared" si="57"/>
        <v>20347.377256207623</v>
      </c>
      <c r="AJ3690">
        <v>3</v>
      </c>
      <c r="AK3690" t="b">
        <v>1</v>
      </c>
      <c r="AL3690" t="b">
        <v>0</v>
      </c>
      <c r="AM3690" t="s">
        <v>576</v>
      </c>
      <c r="AN3690" s="1">
        <v>39724</v>
      </c>
      <c r="AO3690" s="1">
        <v>39871</v>
      </c>
      <c r="AP3690" s="1">
        <v>39960</v>
      </c>
      <c r="AQ3690" s="1">
        <v>39873</v>
      </c>
    </row>
    <row r="3691" spans="1:43">
      <c r="A3691" t="s">
        <v>6619</v>
      </c>
      <c r="C3691" t="s">
        <v>796</v>
      </c>
      <c r="D3691" t="s">
        <v>67</v>
      </c>
      <c r="E3691">
        <v>27517</v>
      </c>
      <c r="F3691" t="s">
        <v>68</v>
      </c>
      <c r="G3691" t="s">
        <v>4358</v>
      </c>
      <c r="H3691" t="s">
        <v>307</v>
      </c>
      <c r="I3691" t="b">
        <v>0</v>
      </c>
      <c r="J3691" t="b">
        <v>0</v>
      </c>
      <c r="K3691" t="b">
        <v>0</v>
      </c>
      <c r="L3691" t="b">
        <v>0</v>
      </c>
      <c r="M3691" t="b">
        <v>0</v>
      </c>
      <c r="N3691" t="b">
        <v>0</v>
      </c>
      <c r="O3691" t="s">
        <v>57</v>
      </c>
      <c r="P3691" t="b">
        <v>0</v>
      </c>
      <c r="Q3691" t="b">
        <v>0</v>
      </c>
      <c r="R3691" t="s">
        <v>104</v>
      </c>
      <c r="S3691" t="s">
        <v>95</v>
      </c>
      <c r="T3691" t="s">
        <v>94</v>
      </c>
      <c r="U3691" t="s">
        <v>95</v>
      </c>
      <c r="V3691" t="s">
        <v>71</v>
      </c>
      <c r="W3691" t="s">
        <v>80</v>
      </c>
      <c r="X3691" t="s">
        <v>107</v>
      </c>
      <c r="Y3691" t="s">
        <v>81</v>
      </c>
      <c r="Z3691">
        <v>38.450000000000003</v>
      </c>
      <c r="AA3691">
        <v>16.34</v>
      </c>
      <c r="AB3691">
        <v>5.77</v>
      </c>
      <c r="AC3691">
        <v>9</v>
      </c>
      <c r="AD3691">
        <v>454.1</v>
      </c>
      <c r="AE3691">
        <v>553.78</v>
      </c>
      <c r="AF3691">
        <v>100</v>
      </c>
      <c r="AG3691" t="b">
        <v>1</v>
      </c>
      <c r="AH3691">
        <v>553.78</v>
      </c>
      <c r="AI3691">
        <f t="shared" si="57"/>
        <v>20355.93681019772</v>
      </c>
      <c r="AJ3691">
        <v>3</v>
      </c>
      <c r="AK3691" t="b">
        <v>0</v>
      </c>
      <c r="AL3691" t="b">
        <v>0</v>
      </c>
      <c r="AM3691" t="s">
        <v>576</v>
      </c>
      <c r="AN3691" s="1">
        <v>40088</v>
      </c>
      <c r="AO3691" s="1">
        <v>40252</v>
      </c>
      <c r="AP3691" s="1">
        <v>40322</v>
      </c>
      <c r="AQ3691" s="1">
        <v>40275</v>
      </c>
    </row>
    <row r="3692" spans="1:43">
      <c r="A3692" t="s">
        <v>6620</v>
      </c>
      <c r="B3692">
        <v>482253002276</v>
      </c>
      <c r="C3692" t="s">
        <v>6336</v>
      </c>
      <c r="D3692" t="s">
        <v>248</v>
      </c>
      <c r="E3692">
        <v>78550</v>
      </c>
      <c r="F3692" t="s">
        <v>75</v>
      </c>
      <c r="G3692" t="s">
        <v>6337</v>
      </c>
      <c r="H3692" t="s">
        <v>1338</v>
      </c>
      <c r="I3692" t="b">
        <v>0</v>
      </c>
      <c r="J3692" t="b">
        <v>0</v>
      </c>
      <c r="K3692" t="b">
        <v>0</v>
      </c>
      <c r="L3692" t="b">
        <v>0</v>
      </c>
      <c r="M3692" t="b">
        <v>0</v>
      </c>
      <c r="N3692" t="b">
        <v>0</v>
      </c>
      <c r="O3692" t="s">
        <v>77</v>
      </c>
      <c r="P3692" t="b">
        <v>0</v>
      </c>
      <c r="Q3692" t="b">
        <v>0</v>
      </c>
      <c r="R3692" t="s">
        <v>58</v>
      </c>
      <c r="S3692" t="s">
        <v>59</v>
      </c>
      <c r="T3692" t="s">
        <v>119</v>
      </c>
      <c r="U3692" t="s">
        <v>59</v>
      </c>
      <c r="V3692" t="s">
        <v>60</v>
      </c>
      <c r="W3692" t="s">
        <v>114</v>
      </c>
      <c r="X3692" t="s">
        <v>62</v>
      </c>
      <c r="Y3692" t="s">
        <v>63</v>
      </c>
      <c r="Z3692">
        <v>39.93</v>
      </c>
      <c r="AA3692">
        <v>0</v>
      </c>
      <c r="AB3692">
        <v>5.99</v>
      </c>
      <c r="AC3692">
        <v>9</v>
      </c>
      <c r="AD3692">
        <v>454.21</v>
      </c>
      <c r="AE3692">
        <v>553.91</v>
      </c>
      <c r="AF3692">
        <v>17</v>
      </c>
      <c r="AG3692" t="b">
        <v>1</v>
      </c>
      <c r="AH3692">
        <v>553.95000000000005</v>
      </c>
      <c r="AI3692">
        <f t="shared" si="57"/>
        <v>20404.474949475007</v>
      </c>
      <c r="AJ3692">
        <v>1</v>
      </c>
      <c r="AK3692" t="b">
        <v>0</v>
      </c>
      <c r="AL3692" t="b">
        <v>0</v>
      </c>
      <c r="AM3692" t="s">
        <v>576</v>
      </c>
      <c r="AN3692" s="1">
        <v>40101</v>
      </c>
      <c r="AO3692" s="1">
        <v>40147</v>
      </c>
      <c r="AP3692" s="1">
        <v>40221</v>
      </c>
      <c r="AQ3692" s="1">
        <v>40258</v>
      </c>
    </row>
    <row r="3693" spans="1:43">
      <c r="A3693" t="s">
        <v>6621</v>
      </c>
      <c r="B3693">
        <v>362859003865</v>
      </c>
      <c r="C3693" t="s">
        <v>6223</v>
      </c>
      <c r="D3693" t="s">
        <v>74</v>
      </c>
      <c r="E3693">
        <v>13206</v>
      </c>
      <c r="F3693" t="s">
        <v>75</v>
      </c>
      <c r="G3693" t="s">
        <v>6622</v>
      </c>
      <c r="H3693" t="s">
        <v>3974</v>
      </c>
      <c r="I3693" t="b">
        <v>0</v>
      </c>
      <c r="J3693" t="b">
        <v>0</v>
      </c>
      <c r="K3693" t="b">
        <v>0</v>
      </c>
      <c r="L3693" t="b">
        <v>0</v>
      </c>
      <c r="M3693" t="b">
        <v>0</v>
      </c>
      <c r="N3693" t="b">
        <v>0</v>
      </c>
      <c r="O3693" t="s">
        <v>87</v>
      </c>
      <c r="P3693" t="b">
        <v>0</v>
      </c>
      <c r="Q3693" t="b">
        <v>0</v>
      </c>
      <c r="R3693" t="s">
        <v>267</v>
      </c>
      <c r="S3693" t="s">
        <v>95</v>
      </c>
      <c r="T3693" t="s">
        <v>357</v>
      </c>
      <c r="U3693" t="s">
        <v>137</v>
      </c>
      <c r="V3693" t="s">
        <v>71</v>
      </c>
      <c r="W3693" t="s">
        <v>61</v>
      </c>
      <c r="X3693" t="s">
        <v>62</v>
      </c>
      <c r="Y3693" t="s">
        <v>81</v>
      </c>
      <c r="Z3693">
        <v>72.739999999999995</v>
      </c>
      <c r="AA3693">
        <v>0</v>
      </c>
      <c r="AB3693">
        <v>18.18</v>
      </c>
      <c r="AC3693">
        <v>17</v>
      </c>
      <c r="AD3693">
        <v>835</v>
      </c>
      <c r="AE3693">
        <v>1018.29</v>
      </c>
      <c r="AF3693">
        <v>250</v>
      </c>
      <c r="AG3693" t="b">
        <v>1</v>
      </c>
      <c r="AH3693">
        <v>554</v>
      </c>
      <c r="AI3693">
        <f t="shared" si="57"/>
        <v>20418.761872791834</v>
      </c>
      <c r="AJ3693">
        <v>5</v>
      </c>
      <c r="AK3693" t="b">
        <v>0</v>
      </c>
      <c r="AL3693" t="b">
        <v>0</v>
      </c>
      <c r="AM3693" t="s">
        <v>64</v>
      </c>
      <c r="AN3693" s="1">
        <v>39433</v>
      </c>
      <c r="AQ3693" s="1">
        <v>39670</v>
      </c>
    </row>
    <row r="3694" spans="1:43">
      <c r="A3694" t="s">
        <v>6623</v>
      </c>
      <c r="B3694">
        <v>63441005600</v>
      </c>
      <c r="C3694" t="s">
        <v>205</v>
      </c>
      <c r="D3694" t="s">
        <v>128</v>
      </c>
      <c r="E3694">
        <v>94107</v>
      </c>
      <c r="F3694" t="s">
        <v>75</v>
      </c>
      <c r="G3694" t="s">
        <v>206</v>
      </c>
      <c r="H3694" t="s">
        <v>205</v>
      </c>
      <c r="I3694" t="b">
        <v>0</v>
      </c>
      <c r="J3694" t="b">
        <v>0</v>
      </c>
      <c r="K3694" t="b">
        <v>0</v>
      </c>
      <c r="L3694" t="b">
        <v>0</v>
      </c>
      <c r="M3694" t="b">
        <v>0</v>
      </c>
      <c r="N3694" t="b">
        <v>0</v>
      </c>
      <c r="O3694" t="s">
        <v>87</v>
      </c>
      <c r="P3694" t="b">
        <v>0</v>
      </c>
      <c r="Q3694" t="b">
        <v>0</v>
      </c>
      <c r="R3694" t="s">
        <v>94</v>
      </c>
      <c r="S3694" t="s">
        <v>95</v>
      </c>
      <c r="T3694" t="s">
        <v>267</v>
      </c>
      <c r="U3694" t="s">
        <v>95</v>
      </c>
      <c r="V3694" t="s">
        <v>71</v>
      </c>
      <c r="W3694" t="s">
        <v>61</v>
      </c>
      <c r="X3694" t="s">
        <v>62</v>
      </c>
      <c r="Y3694" t="s">
        <v>81</v>
      </c>
      <c r="Z3694">
        <v>37.880000000000003</v>
      </c>
      <c r="AA3694">
        <v>27.46</v>
      </c>
      <c r="AB3694">
        <v>9.4700000000000006</v>
      </c>
      <c r="AC3694">
        <v>17</v>
      </c>
      <c r="AD3694">
        <v>471</v>
      </c>
      <c r="AE3694">
        <v>574.39</v>
      </c>
      <c r="AF3694">
        <v>35</v>
      </c>
      <c r="AG3694" t="b">
        <v>1</v>
      </c>
      <c r="AH3694">
        <v>554.12</v>
      </c>
      <c r="AI3694">
        <f t="shared" si="57"/>
        <v>20453.070888752256</v>
      </c>
      <c r="AJ3694">
        <v>2</v>
      </c>
      <c r="AK3694" t="b">
        <v>0</v>
      </c>
      <c r="AL3694" t="b">
        <v>0</v>
      </c>
      <c r="AM3694" t="s">
        <v>576</v>
      </c>
      <c r="AN3694" s="1">
        <v>39476</v>
      </c>
      <c r="AO3694" s="1">
        <v>39533</v>
      </c>
      <c r="AP3694" s="1">
        <v>39567</v>
      </c>
      <c r="AQ3694" s="1">
        <v>39630</v>
      </c>
    </row>
    <row r="3695" spans="1:43">
      <c r="A3695" t="s">
        <v>6624</v>
      </c>
      <c r="C3695" t="s">
        <v>1059</v>
      </c>
      <c r="D3695" t="s">
        <v>122</v>
      </c>
      <c r="E3695">
        <v>70726</v>
      </c>
      <c r="F3695" t="s">
        <v>54</v>
      </c>
      <c r="G3695" t="s">
        <v>1060</v>
      </c>
      <c r="H3695" t="s">
        <v>1061</v>
      </c>
      <c r="I3695" t="b">
        <v>0</v>
      </c>
      <c r="J3695" t="b">
        <v>0</v>
      </c>
      <c r="K3695" t="b">
        <v>0</v>
      </c>
      <c r="L3695" t="b">
        <v>0</v>
      </c>
      <c r="M3695" t="b">
        <v>0</v>
      </c>
      <c r="N3695" t="b">
        <v>0</v>
      </c>
      <c r="O3695" t="s">
        <v>87</v>
      </c>
      <c r="P3695" t="b">
        <v>0</v>
      </c>
      <c r="Q3695" t="b">
        <v>0</v>
      </c>
      <c r="R3695" t="s">
        <v>104</v>
      </c>
      <c r="S3695" t="s">
        <v>95</v>
      </c>
      <c r="V3695" t="s">
        <v>71</v>
      </c>
      <c r="W3695" t="s">
        <v>61</v>
      </c>
      <c r="X3695" t="s">
        <v>62</v>
      </c>
      <c r="Y3695" t="s">
        <v>151</v>
      </c>
      <c r="AD3695">
        <v>484.83</v>
      </c>
      <c r="AE3695">
        <v>591.26</v>
      </c>
      <c r="AF3695">
        <v>180</v>
      </c>
      <c r="AG3695" t="b">
        <v>1</v>
      </c>
      <c r="AH3695">
        <v>554.37</v>
      </c>
      <c r="AI3695">
        <f t="shared" si="57"/>
        <v>20524.640505336469</v>
      </c>
      <c r="AJ3695">
        <v>3</v>
      </c>
      <c r="AK3695" t="b">
        <v>0</v>
      </c>
      <c r="AL3695" t="b">
        <v>0</v>
      </c>
      <c r="AM3695" t="s">
        <v>576</v>
      </c>
      <c r="AN3695" s="1">
        <v>38691</v>
      </c>
      <c r="AO3695" s="1">
        <v>38720</v>
      </c>
      <c r="AP3695" s="1">
        <v>38799</v>
      </c>
      <c r="AQ3695" s="1">
        <v>38934</v>
      </c>
    </row>
    <row r="3696" spans="1:43">
      <c r="A3696" t="s">
        <v>6625</v>
      </c>
      <c r="B3696">
        <v>551512001960</v>
      </c>
      <c r="C3696" t="s">
        <v>6626</v>
      </c>
      <c r="D3696" t="s">
        <v>276</v>
      </c>
      <c r="E3696">
        <v>54241</v>
      </c>
      <c r="F3696" t="s">
        <v>68</v>
      </c>
      <c r="G3696" t="s">
        <v>6627</v>
      </c>
      <c r="H3696" t="s">
        <v>2272</v>
      </c>
      <c r="I3696" t="b">
        <v>0</v>
      </c>
      <c r="J3696" t="b">
        <v>0</v>
      </c>
      <c r="K3696" t="b">
        <v>0</v>
      </c>
      <c r="L3696" t="b">
        <v>0</v>
      </c>
      <c r="M3696" t="b">
        <v>0</v>
      </c>
      <c r="N3696" t="b">
        <v>0</v>
      </c>
      <c r="O3696" t="s">
        <v>77</v>
      </c>
      <c r="P3696" t="b">
        <v>0</v>
      </c>
      <c r="Q3696" t="b">
        <v>0</v>
      </c>
      <c r="R3696" t="s">
        <v>119</v>
      </c>
      <c r="S3696" t="s">
        <v>59</v>
      </c>
      <c r="T3696" t="s">
        <v>357</v>
      </c>
      <c r="U3696" t="s">
        <v>137</v>
      </c>
      <c r="V3696" t="s">
        <v>60</v>
      </c>
      <c r="W3696" t="s">
        <v>61</v>
      </c>
      <c r="X3696" t="s">
        <v>107</v>
      </c>
      <c r="Y3696" t="s">
        <v>151</v>
      </c>
      <c r="Z3696">
        <v>0</v>
      </c>
      <c r="AA3696">
        <v>0</v>
      </c>
      <c r="AB3696">
        <v>6.45</v>
      </c>
      <c r="AC3696">
        <v>35</v>
      </c>
      <c r="AD3696">
        <v>471.3</v>
      </c>
      <c r="AE3696">
        <v>554.47</v>
      </c>
      <c r="AF3696">
        <v>400</v>
      </c>
      <c r="AG3696" t="b">
        <v>1</v>
      </c>
      <c r="AH3696">
        <v>554.47</v>
      </c>
      <c r="AI3696">
        <f t="shared" si="57"/>
        <v>20553.30335197016</v>
      </c>
      <c r="AJ3696">
        <v>1</v>
      </c>
      <c r="AK3696" t="b">
        <v>0</v>
      </c>
      <c r="AL3696" t="b">
        <v>0</v>
      </c>
      <c r="AM3696" t="s">
        <v>576</v>
      </c>
      <c r="AN3696" s="1">
        <v>40421</v>
      </c>
      <c r="AO3696" s="1">
        <v>40478</v>
      </c>
      <c r="AP3696" s="1">
        <v>40519</v>
      </c>
      <c r="AQ3696" s="1">
        <v>40545</v>
      </c>
    </row>
    <row r="3697" spans="1:43">
      <c r="A3697" t="s">
        <v>6628</v>
      </c>
      <c r="B3697">
        <v>401074000497</v>
      </c>
      <c r="C3697" t="s">
        <v>5211</v>
      </c>
      <c r="D3697" t="s">
        <v>53</v>
      </c>
      <c r="E3697">
        <v>73644</v>
      </c>
      <c r="F3697" t="s">
        <v>68</v>
      </c>
      <c r="G3697" t="s">
        <v>5212</v>
      </c>
      <c r="H3697" t="s">
        <v>5213</v>
      </c>
      <c r="I3697" t="b">
        <v>0</v>
      </c>
      <c r="J3697" t="b">
        <v>0</v>
      </c>
      <c r="K3697" t="b">
        <v>0</v>
      </c>
      <c r="L3697" t="b">
        <v>0</v>
      </c>
      <c r="M3697" t="b">
        <v>0</v>
      </c>
      <c r="N3697" t="b">
        <v>0</v>
      </c>
      <c r="O3697" t="s">
        <v>57</v>
      </c>
      <c r="P3697" t="b">
        <v>0</v>
      </c>
      <c r="Q3697" t="b">
        <v>0</v>
      </c>
      <c r="R3697" t="s">
        <v>119</v>
      </c>
      <c r="S3697" t="s">
        <v>59</v>
      </c>
      <c r="T3697" t="s">
        <v>101</v>
      </c>
      <c r="U3697" t="s">
        <v>95</v>
      </c>
      <c r="V3697" t="s">
        <v>71</v>
      </c>
      <c r="W3697" t="s">
        <v>61</v>
      </c>
      <c r="X3697" t="s">
        <v>62</v>
      </c>
      <c r="Y3697" t="s">
        <v>81</v>
      </c>
      <c r="Z3697">
        <v>0</v>
      </c>
      <c r="AA3697">
        <v>32.43</v>
      </c>
      <c r="AB3697">
        <v>5.97</v>
      </c>
      <c r="AC3697">
        <v>35</v>
      </c>
      <c r="AD3697">
        <v>471.3</v>
      </c>
      <c r="AE3697">
        <v>554.47</v>
      </c>
      <c r="AF3697">
        <v>45</v>
      </c>
      <c r="AG3697" t="b">
        <v>1</v>
      </c>
      <c r="AH3697">
        <v>554.47</v>
      </c>
      <c r="AI3697">
        <f t="shared" si="57"/>
        <v>20553.30335197016</v>
      </c>
      <c r="AJ3697">
        <v>2</v>
      </c>
      <c r="AK3697" t="b">
        <v>0</v>
      </c>
      <c r="AL3697" t="b">
        <v>0</v>
      </c>
      <c r="AM3697" t="s">
        <v>576</v>
      </c>
      <c r="AN3697" s="1">
        <v>40402</v>
      </c>
      <c r="AO3697" s="1">
        <v>40431</v>
      </c>
      <c r="AP3697" s="1">
        <v>40456</v>
      </c>
      <c r="AQ3697" s="1">
        <v>40552</v>
      </c>
    </row>
    <row r="3698" spans="1:43">
      <c r="A3698" t="s">
        <v>6629</v>
      </c>
      <c r="B3698">
        <v>360009702304</v>
      </c>
      <c r="C3698" t="s">
        <v>483</v>
      </c>
      <c r="D3698" t="s">
        <v>74</v>
      </c>
      <c r="E3698">
        <v>11221</v>
      </c>
      <c r="F3698" t="s">
        <v>75</v>
      </c>
      <c r="G3698" t="s">
        <v>484</v>
      </c>
      <c r="H3698" t="s">
        <v>483</v>
      </c>
      <c r="I3698" t="b">
        <v>0</v>
      </c>
      <c r="J3698" t="b">
        <v>0</v>
      </c>
      <c r="K3698" t="b">
        <v>0</v>
      </c>
      <c r="L3698" t="b">
        <v>0</v>
      </c>
      <c r="M3698" t="b">
        <v>0</v>
      </c>
      <c r="N3698" t="b">
        <v>0</v>
      </c>
      <c r="O3698" t="s">
        <v>57</v>
      </c>
      <c r="P3698" t="b">
        <v>0</v>
      </c>
      <c r="Q3698" t="b">
        <v>0</v>
      </c>
      <c r="R3698" t="s">
        <v>101</v>
      </c>
      <c r="S3698" t="s">
        <v>95</v>
      </c>
      <c r="T3698" t="s">
        <v>230</v>
      </c>
      <c r="U3698" t="s">
        <v>59</v>
      </c>
      <c r="V3698" t="s">
        <v>60</v>
      </c>
      <c r="W3698" t="s">
        <v>61</v>
      </c>
      <c r="X3698" t="s">
        <v>62</v>
      </c>
      <c r="Y3698" t="s">
        <v>81</v>
      </c>
      <c r="Z3698">
        <v>40</v>
      </c>
      <c r="AA3698">
        <v>0</v>
      </c>
      <c r="AB3698">
        <v>6</v>
      </c>
      <c r="AC3698">
        <v>9</v>
      </c>
      <c r="AD3698">
        <v>454.95</v>
      </c>
      <c r="AE3698">
        <v>554.82000000000005</v>
      </c>
      <c r="AF3698">
        <v>60</v>
      </c>
      <c r="AG3698" t="b">
        <v>1</v>
      </c>
      <c r="AH3698">
        <v>554.82000000000005</v>
      </c>
      <c r="AI3698">
        <f t="shared" si="57"/>
        <v>20653.780815188064</v>
      </c>
      <c r="AJ3698">
        <v>3</v>
      </c>
      <c r="AK3698" t="b">
        <v>0</v>
      </c>
      <c r="AL3698" t="b">
        <v>0</v>
      </c>
      <c r="AM3698" t="s">
        <v>576</v>
      </c>
      <c r="AN3698" s="1">
        <v>40132</v>
      </c>
      <c r="AO3698" s="1">
        <v>40155</v>
      </c>
      <c r="AP3698" s="1">
        <v>40181</v>
      </c>
      <c r="AQ3698" s="1">
        <v>40290</v>
      </c>
    </row>
    <row r="3699" spans="1:43">
      <c r="A3699" t="s">
        <v>6630</v>
      </c>
      <c r="B3699">
        <v>411004000932</v>
      </c>
      <c r="C3699" t="s">
        <v>166</v>
      </c>
      <c r="D3699" t="s">
        <v>167</v>
      </c>
      <c r="E3699">
        <v>97213</v>
      </c>
      <c r="F3699" t="s">
        <v>75</v>
      </c>
      <c r="G3699" t="s">
        <v>168</v>
      </c>
      <c r="H3699" t="s">
        <v>169</v>
      </c>
      <c r="I3699" t="b">
        <v>0</v>
      </c>
      <c r="J3699" t="b">
        <v>1</v>
      </c>
      <c r="K3699" t="b">
        <v>0</v>
      </c>
      <c r="L3699" t="b">
        <v>0</v>
      </c>
      <c r="M3699" t="b">
        <v>0</v>
      </c>
      <c r="N3699" t="b">
        <v>0</v>
      </c>
      <c r="O3699" t="s">
        <v>77</v>
      </c>
      <c r="P3699" t="b">
        <v>0</v>
      </c>
      <c r="Q3699" t="b">
        <v>0</v>
      </c>
      <c r="R3699" t="s">
        <v>58</v>
      </c>
      <c r="S3699" t="s">
        <v>59</v>
      </c>
      <c r="T3699" t="s">
        <v>119</v>
      </c>
      <c r="U3699" t="s">
        <v>59</v>
      </c>
      <c r="V3699" t="s">
        <v>71</v>
      </c>
      <c r="W3699" t="s">
        <v>80</v>
      </c>
      <c r="X3699" t="s">
        <v>107</v>
      </c>
      <c r="Y3699" t="s">
        <v>151</v>
      </c>
      <c r="Z3699">
        <v>40</v>
      </c>
      <c r="AA3699">
        <v>0</v>
      </c>
      <c r="AB3699">
        <v>6</v>
      </c>
      <c r="AC3699">
        <v>9</v>
      </c>
      <c r="AD3699">
        <v>454.99</v>
      </c>
      <c r="AE3699">
        <v>554.87</v>
      </c>
      <c r="AF3699">
        <v>13</v>
      </c>
      <c r="AG3699" t="b">
        <v>1</v>
      </c>
      <c r="AH3699">
        <v>554.87</v>
      </c>
      <c r="AI3699">
        <f t="shared" si="57"/>
        <v>20668.154738504894</v>
      </c>
      <c r="AJ3699">
        <v>2</v>
      </c>
      <c r="AK3699" t="b">
        <v>1</v>
      </c>
      <c r="AL3699" t="b">
        <v>0</v>
      </c>
      <c r="AM3699" t="s">
        <v>576</v>
      </c>
      <c r="AN3699" s="1">
        <v>40081</v>
      </c>
      <c r="AO3699" s="1">
        <v>40192</v>
      </c>
      <c r="AP3699" s="1">
        <v>40196</v>
      </c>
      <c r="AQ3699" s="1">
        <v>40237</v>
      </c>
    </row>
    <row r="3700" spans="1:43">
      <c r="A3700" s="2" t="s">
        <v>6631</v>
      </c>
      <c r="B3700">
        <v>400924000387</v>
      </c>
      <c r="C3700" t="s">
        <v>6632</v>
      </c>
      <c r="D3700" t="s">
        <v>53</v>
      </c>
      <c r="E3700">
        <v>74023</v>
      </c>
      <c r="F3700" t="s">
        <v>68</v>
      </c>
      <c r="G3700" t="s">
        <v>6633</v>
      </c>
      <c r="H3700" t="s">
        <v>1068</v>
      </c>
      <c r="I3700" t="b">
        <v>0</v>
      </c>
      <c r="J3700" t="b">
        <v>0</v>
      </c>
      <c r="K3700" t="b">
        <v>0</v>
      </c>
      <c r="L3700" t="b">
        <v>0</v>
      </c>
      <c r="M3700" t="b">
        <v>0</v>
      </c>
      <c r="N3700" t="b">
        <v>0</v>
      </c>
      <c r="O3700" t="s">
        <v>57</v>
      </c>
      <c r="P3700" t="b">
        <v>0</v>
      </c>
      <c r="Q3700" t="b">
        <v>0</v>
      </c>
      <c r="R3700" t="s">
        <v>58</v>
      </c>
      <c r="S3700" t="s">
        <v>59</v>
      </c>
      <c r="T3700" t="s">
        <v>119</v>
      </c>
      <c r="U3700" t="s">
        <v>59</v>
      </c>
      <c r="V3700" t="s">
        <v>60</v>
      </c>
      <c r="W3700" t="s">
        <v>114</v>
      </c>
      <c r="X3700" t="s">
        <v>62</v>
      </c>
      <c r="Y3700" t="s">
        <v>88</v>
      </c>
      <c r="Z3700">
        <v>0</v>
      </c>
      <c r="AA3700">
        <v>32.46</v>
      </c>
      <c r="AB3700">
        <v>5.97</v>
      </c>
      <c r="AC3700">
        <v>35</v>
      </c>
      <c r="AD3700">
        <v>471.66</v>
      </c>
      <c r="AE3700">
        <v>554.89</v>
      </c>
      <c r="AF3700">
        <v>70</v>
      </c>
      <c r="AG3700" t="b">
        <v>0</v>
      </c>
      <c r="AH3700">
        <v>554.89</v>
      </c>
      <c r="AI3700">
        <f t="shared" si="57"/>
        <v>20673.905707831625</v>
      </c>
      <c r="AJ3700">
        <v>2</v>
      </c>
      <c r="AK3700" t="b">
        <v>0</v>
      </c>
      <c r="AL3700" t="b">
        <v>1</v>
      </c>
      <c r="AM3700" t="s">
        <v>576</v>
      </c>
      <c r="AN3700" s="1">
        <v>40517</v>
      </c>
      <c r="AO3700" s="1">
        <v>40528</v>
      </c>
      <c r="AP3700" s="1">
        <v>40546</v>
      </c>
      <c r="AQ3700" s="1">
        <v>40662</v>
      </c>
    </row>
    <row r="3701" spans="1:43">
      <c r="A3701" t="s">
        <v>6634</v>
      </c>
      <c r="B3701">
        <v>410156000401</v>
      </c>
      <c r="C3701" t="s">
        <v>6635</v>
      </c>
      <c r="D3701" t="s">
        <v>167</v>
      </c>
      <c r="E3701">
        <v>97520</v>
      </c>
      <c r="F3701" t="s">
        <v>54</v>
      </c>
      <c r="G3701" t="s">
        <v>6636</v>
      </c>
      <c r="H3701" t="s">
        <v>1497</v>
      </c>
      <c r="I3701" t="b">
        <v>0</v>
      </c>
      <c r="J3701" t="b">
        <v>0</v>
      </c>
      <c r="K3701" t="b">
        <v>0</v>
      </c>
      <c r="L3701" t="b">
        <v>0</v>
      </c>
      <c r="M3701" t="b">
        <v>0</v>
      </c>
      <c r="N3701" t="b">
        <v>0</v>
      </c>
      <c r="O3701" t="s">
        <v>57</v>
      </c>
      <c r="P3701" t="b">
        <v>0</v>
      </c>
      <c r="Q3701" t="b">
        <v>0</v>
      </c>
      <c r="R3701" t="s">
        <v>113</v>
      </c>
      <c r="S3701" t="s">
        <v>113</v>
      </c>
      <c r="T3701" t="s">
        <v>119</v>
      </c>
      <c r="U3701" t="s">
        <v>59</v>
      </c>
      <c r="V3701" t="s">
        <v>71</v>
      </c>
      <c r="W3701" t="s">
        <v>61</v>
      </c>
      <c r="X3701" t="s">
        <v>107</v>
      </c>
      <c r="Y3701" t="s">
        <v>88</v>
      </c>
      <c r="Z3701">
        <v>37.979999999999997</v>
      </c>
      <c r="AA3701">
        <v>0</v>
      </c>
      <c r="AB3701">
        <v>9.5</v>
      </c>
      <c r="AC3701">
        <v>17</v>
      </c>
      <c r="AD3701">
        <v>444</v>
      </c>
      <c r="AE3701">
        <v>541.46</v>
      </c>
      <c r="AF3701">
        <v>12</v>
      </c>
      <c r="AG3701" t="b">
        <v>1</v>
      </c>
      <c r="AH3701">
        <v>555</v>
      </c>
      <c r="AI3701">
        <f t="shared" si="57"/>
        <v>20705.550339128684</v>
      </c>
      <c r="AJ3701">
        <v>1</v>
      </c>
      <c r="AK3701" t="b">
        <v>0</v>
      </c>
      <c r="AL3701" t="b">
        <v>0</v>
      </c>
      <c r="AM3701" t="s">
        <v>576</v>
      </c>
      <c r="AN3701" s="1">
        <v>39939</v>
      </c>
      <c r="AO3701" s="1">
        <v>39939</v>
      </c>
      <c r="AP3701" s="1">
        <v>40154</v>
      </c>
      <c r="AQ3701" s="1">
        <v>40093</v>
      </c>
    </row>
    <row r="3702" spans="1:43">
      <c r="A3702" t="s">
        <v>6637</v>
      </c>
      <c r="B3702">
        <v>40625001242</v>
      </c>
      <c r="C3702" t="s">
        <v>6638</v>
      </c>
      <c r="D3702" t="s">
        <v>354</v>
      </c>
      <c r="E3702">
        <v>85345</v>
      </c>
      <c r="F3702" t="s">
        <v>54</v>
      </c>
      <c r="G3702" t="s">
        <v>6639</v>
      </c>
      <c r="H3702" t="s">
        <v>411</v>
      </c>
      <c r="I3702" t="b">
        <v>0</v>
      </c>
      <c r="J3702" t="b">
        <v>0</v>
      </c>
      <c r="K3702" t="b">
        <v>0</v>
      </c>
      <c r="L3702" t="b">
        <v>0</v>
      </c>
      <c r="M3702" t="b">
        <v>0</v>
      </c>
      <c r="N3702" t="b">
        <v>0</v>
      </c>
      <c r="O3702" t="s">
        <v>77</v>
      </c>
      <c r="P3702" t="b">
        <v>0</v>
      </c>
      <c r="Q3702" t="b">
        <v>0</v>
      </c>
      <c r="R3702" t="s">
        <v>267</v>
      </c>
      <c r="S3702" t="s">
        <v>95</v>
      </c>
      <c r="T3702" t="s">
        <v>94</v>
      </c>
      <c r="U3702" t="s">
        <v>95</v>
      </c>
      <c r="V3702" t="s">
        <v>71</v>
      </c>
      <c r="W3702" t="s">
        <v>61</v>
      </c>
      <c r="X3702" t="s">
        <v>62</v>
      </c>
      <c r="Y3702" t="s">
        <v>81</v>
      </c>
      <c r="Z3702">
        <v>36.130000000000003</v>
      </c>
      <c r="AA3702">
        <v>20.23</v>
      </c>
      <c r="AB3702">
        <v>9.0299999999999994</v>
      </c>
      <c r="AC3702">
        <v>17</v>
      </c>
      <c r="AD3702">
        <v>444</v>
      </c>
      <c r="AE3702">
        <v>541.46</v>
      </c>
      <c r="AF3702">
        <v>30</v>
      </c>
      <c r="AG3702" t="b">
        <v>1</v>
      </c>
      <c r="AH3702">
        <v>555</v>
      </c>
      <c r="AI3702">
        <f t="shared" si="57"/>
        <v>20705.550339128684</v>
      </c>
      <c r="AJ3702">
        <v>7</v>
      </c>
      <c r="AK3702" t="b">
        <v>0</v>
      </c>
      <c r="AL3702" t="b">
        <v>0</v>
      </c>
      <c r="AM3702" t="s">
        <v>576</v>
      </c>
      <c r="AN3702" s="1">
        <v>39392</v>
      </c>
      <c r="AO3702" s="1">
        <v>39446</v>
      </c>
      <c r="AP3702" s="1">
        <v>39521</v>
      </c>
      <c r="AQ3702" s="1">
        <v>39632</v>
      </c>
    </row>
    <row r="3703" spans="1:43">
      <c r="A3703" t="s">
        <v>6640</v>
      </c>
      <c r="C3703" t="s">
        <v>205</v>
      </c>
      <c r="D3703" t="s">
        <v>128</v>
      </c>
      <c r="E3703">
        <v>94127</v>
      </c>
      <c r="F3703" t="s">
        <v>75</v>
      </c>
      <c r="G3703" t="s">
        <v>206</v>
      </c>
      <c r="H3703" t="s">
        <v>205</v>
      </c>
      <c r="I3703" t="b">
        <v>0</v>
      </c>
      <c r="J3703" t="b">
        <v>0</v>
      </c>
      <c r="K3703" t="b">
        <v>0</v>
      </c>
      <c r="L3703" t="b">
        <v>0</v>
      </c>
      <c r="M3703" t="b">
        <v>0</v>
      </c>
      <c r="N3703" t="b">
        <v>0</v>
      </c>
      <c r="O3703" t="s">
        <v>77</v>
      </c>
      <c r="P3703" t="b">
        <v>0</v>
      </c>
      <c r="Q3703" t="b">
        <v>0</v>
      </c>
      <c r="R3703" t="s">
        <v>119</v>
      </c>
      <c r="S3703" t="s">
        <v>59</v>
      </c>
      <c r="T3703" t="s">
        <v>155</v>
      </c>
      <c r="U3703" t="s">
        <v>137</v>
      </c>
      <c r="V3703" t="s">
        <v>60</v>
      </c>
      <c r="W3703" t="s">
        <v>80</v>
      </c>
      <c r="X3703" t="s">
        <v>62</v>
      </c>
      <c r="Y3703" t="s">
        <v>88</v>
      </c>
      <c r="Z3703">
        <v>36.21</v>
      </c>
      <c r="AA3703">
        <v>33.130000000000003</v>
      </c>
      <c r="AB3703">
        <v>5.43</v>
      </c>
      <c r="AC3703">
        <v>35</v>
      </c>
      <c r="AD3703">
        <v>471.85</v>
      </c>
      <c r="AE3703">
        <v>555.12</v>
      </c>
      <c r="AF3703">
        <v>999</v>
      </c>
      <c r="AG3703" t="b">
        <v>1</v>
      </c>
      <c r="AH3703">
        <v>555.12</v>
      </c>
      <c r="AI3703">
        <f t="shared" si="57"/>
        <v>20740.099355089103</v>
      </c>
      <c r="AJ3703">
        <v>1</v>
      </c>
      <c r="AK3703" t="b">
        <v>0</v>
      </c>
      <c r="AL3703" t="b">
        <v>0</v>
      </c>
      <c r="AM3703" t="s">
        <v>576</v>
      </c>
      <c r="AN3703" s="1">
        <v>40447</v>
      </c>
      <c r="AO3703" s="1">
        <v>40459</v>
      </c>
      <c r="AP3703" s="1">
        <v>40463</v>
      </c>
      <c r="AQ3703" s="1">
        <v>40595</v>
      </c>
    </row>
    <row r="3704" spans="1:43">
      <c r="A3704" t="s">
        <v>6641</v>
      </c>
      <c r="B3704">
        <v>360013502827</v>
      </c>
      <c r="C3704" t="s">
        <v>483</v>
      </c>
      <c r="D3704" t="s">
        <v>74</v>
      </c>
      <c r="E3704">
        <v>11232</v>
      </c>
      <c r="F3704" t="s">
        <v>75</v>
      </c>
      <c r="G3704" t="s">
        <v>723</v>
      </c>
      <c r="H3704" t="s">
        <v>483</v>
      </c>
      <c r="I3704" t="b">
        <v>0</v>
      </c>
      <c r="J3704" t="b">
        <v>0</v>
      </c>
      <c r="K3704" t="b">
        <v>1</v>
      </c>
      <c r="L3704" t="b">
        <v>0</v>
      </c>
      <c r="M3704" t="b">
        <v>0</v>
      </c>
      <c r="N3704" t="b">
        <v>0</v>
      </c>
      <c r="O3704" t="s">
        <v>87</v>
      </c>
      <c r="P3704" t="b">
        <v>0</v>
      </c>
      <c r="Q3704" t="b">
        <v>0</v>
      </c>
      <c r="R3704" t="s">
        <v>99</v>
      </c>
      <c r="S3704" t="s">
        <v>100</v>
      </c>
      <c r="T3704" t="s">
        <v>101</v>
      </c>
      <c r="U3704" t="s">
        <v>95</v>
      </c>
      <c r="V3704" t="s">
        <v>71</v>
      </c>
      <c r="W3704" t="s">
        <v>61</v>
      </c>
      <c r="X3704" t="s">
        <v>62</v>
      </c>
      <c r="Y3704" t="s">
        <v>88</v>
      </c>
      <c r="Z3704">
        <v>41.86</v>
      </c>
      <c r="AA3704">
        <v>0</v>
      </c>
      <c r="AB3704">
        <v>5.98</v>
      </c>
      <c r="AC3704">
        <v>9</v>
      </c>
      <c r="AD3704">
        <v>455.29</v>
      </c>
      <c r="AE3704">
        <v>555.23</v>
      </c>
      <c r="AF3704">
        <v>12</v>
      </c>
      <c r="AG3704" t="b">
        <v>1</v>
      </c>
      <c r="AH3704">
        <v>555.23</v>
      </c>
      <c r="AI3704">
        <f t="shared" si="57"/>
        <v>20771.794586386161</v>
      </c>
      <c r="AJ3704">
        <v>2</v>
      </c>
      <c r="AK3704" t="b">
        <v>0</v>
      </c>
      <c r="AL3704" t="b">
        <v>0</v>
      </c>
      <c r="AM3704" t="s">
        <v>576</v>
      </c>
      <c r="AN3704" s="1">
        <v>40274</v>
      </c>
      <c r="AO3704" s="1">
        <v>40294</v>
      </c>
      <c r="AP3704" s="1">
        <v>40308</v>
      </c>
      <c r="AQ3704" s="1">
        <v>40309</v>
      </c>
    </row>
    <row r="3705" spans="1:43">
      <c r="A3705" t="s">
        <v>6642</v>
      </c>
      <c r="B3705">
        <v>370327001358</v>
      </c>
      <c r="C3705" t="s">
        <v>616</v>
      </c>
      <c r="D3705" t="s">
        <v>67</v>
      </c>
      <c r="E3705">
        <v>27803</v>
      </c>
      <c r="F3705" t="s">
        <v>75</v>
      </c>
      <c r="G3705" t="s">
        <v>617</v>
      </c>
      <c r="H3705" t="s">
        <v>618</v>
      </c>
      <c r="I3705" t="b">
        <v>0</v>
      </c>
      <c r="J3705" t="b">
        <v>0</v>
      </c>
      <c r="K3705" t="b">
        <v>0</v>
      </c>
      <c r="L3705" t="b">
        <v>0</v>
      </c>
      <c r="M3705" t="b">
        <v>0</v>
      </c>
      <c r="N3705" t="b">
        <v>0</v>
      </c>
      <c r="O3705" t="s">
        <v>57</v>
      </c>
      <c r="P3705" t="b">
        <v>0</v>
      </c>
      <c r="Q3705" t="b">
        <v>0</v>
      </c>
      <c r="R3705" t="s">
        <v>58</v>
      </c>
      <c r="S3705" t="s">
        <v>59</v>
      </c>
      <c r="T3705" t="s">
        <v>119</v>
      </c>
      <c r="U3705" t="s">
        <v>59</v>
      </c>
      <c r="V3705" t="s">
        <v>71</v>
      </c>
      <c r="W3705" t="s">
        <v>80</v>
      </c>
      <c r="X3705" t="s">
        <v>287</v>
      </c>
      <c r="Y3705" t="s">
        <v>63</v>
      </c>
      <c r="Z3705">
        <v>39</v>
      </c>
      <c r="AA3705">
        <v>16.57</v>
      </c>
      <c r="AB3705">
        <v>9.75</v>
      </c>
      <c r="AC3705">
        <v>17</v>
      </c>
      <c r="AD3705">
        <v>472</v>
      </c>
      <c r="AE3705">
        <v>575.61</v>
      </c>
      <c r="AF3705">
        <v>25</v>
      </c>
      <c r="AG3705" t="b">
        <v>1</v>
      </c>
      <c r="AH3705">
        <v>555.29</v>
      </c>
      <c r="AI3705">
        <f t="shared" si="57"/>
        <v>20789.093094366359</v>
      </c>
      <c r="AJ3705">
        <v>1</v>
      </c>
      <c r="AK3705" t="b">
        <v>0</v>
      </c>
      <c r="AL3705" t="b">
        <v>0</v>
      </c>
      <c r="AM3705" t="s">
        <v>576</v>
      </c>
      <c r="AN3705" s="1">
        <v>39940</v>
      </c>
      <c r="AO3705" s="1">
        <v>39940</v>
      </c>
      <c r="AP3705" s="1">
        <v>40113</v>
      </c>
      <c r="AQ3705" s="1">
        <v>40094</v>
      </c>
    </row>
    <row r="3706" spans="1:43">
      <c r="A3706" t="s">
        <v>6643</v>
      </c>
      <c r="B3706">
        <v>60006308657</v>
      </c>
      <c r="C3706" t="s">
        <v>6644</v>
      </c>
      <c r="D3706" t="s">
        <v>128</v>
      </c>
      <c r="E3706">
        <v>95386</v>
      </c>
      <c r="F3706" t="s">
        <v>54</v>
      </c>
      <c r="G3706" t="s">
        <v>6645</v>
      </c>
      <c r="H3706" t="s">
        <v>4715</v>
      </c>
      <c r="I3706" t="b">
        <v>0</v>
      </c>
      <c r="J3706" t="b">
        <v>0</v>
      </c>
      <c r="K3706" t="b">
        <v>0</v>
      </c>
      <c r="L3706" t="b">
        <v>0</v>
      </c>
      <c r="M3706" t="b">
        <v>0</v>
      </c>
      <c r="N3706" t="b">
        <v>0</v>
      </c>
      <c r="O3706" t="s">
        <v>87</v>
      </c>
      <c r="P3706" t="b">
        <v>0</v>
      </c>
      <c r="Q3706" t="b">
        <v>0</v>
      </c>
      <c r="R3706" t="s">
        <v>125</v>
      </c>
      <c r="S3706" t="s">
        <v>59</v>
      </c>
      <c r="T3706" t="s">
        <v>230</v>
      </c>
      <c r="U3706" t="s">
        <v>59</v>
      </c>
      <c r="V3706" t="s">
        <v>71</v>
      </c>
      <c r="W3706" t="s">
        <v>80</v>
      </c>
      <c r="X3706" t="s">
        <v>62</v>
      </c>
      <c r="Y3706" t="s">
        <v>88</v>
      </c>
      <c r="Z3706">
        <v>37.979999999999997</v>
      </c>
      <c r="AA3706">
        <v>27.54</v>
      </c>
      <c r="AB3706">
        <v>9.5</v>
      </c>
      <c r="AC3706">
        <v>17</v>
      </c>
      <c r="AD3706">
        <v>472</v>
      </c>
      <c r="AE3706">
        <v>575.61</v>
      </c>
      <c r="AF3706">
        <v>150</v>
      </c>
      <c r="AG3706" t="b">
        <v>1</v>
      </c>
      <c r="AH3706">
        <v>555.29</v>
      </c>
      <c r="AI3706">
        <f t="shared" si="57"/>
        <v>20789.093094366359</v>
      </c>
      <c r="AJ3706">
        <v>4</v>
      </c>
      <c r="AK3706" t="b">
        <v>1</v>
      </c>
      <c r="AL3706" t="b">
        <v>0</v>
      </c>
      <c r="AM3706" t="s">
        <v>576</v>
      </c>
      <c r="AN3706" s="1">
        <v>39880</v>
      </c>
      <c r="AO3706" s="1">
        <v>39940</v>
      </c>
      <c r="AP3706" s="1">
        <v>40165</v>
      </c>
      <c r="AQ3706" s="1">
        <v>40034</v>
      </c>
    </row>
    <row r="3707" spans="1:43">
      <c r="A3707" t="s">
        <v>6646</v>
      </c>
      <c r="B3707">
        <v>450228001440</v>
      </c>
      <c r="C3707" t="s">
        <v>4206</v>
      </c>
      <c r="D3707" t="s">
        <v>196</v>
      </c>
      <c r="E3707">
        <v>29585</v>
      </c>
      <c r="F3707" t="s">
        <v>68</v>
      </c>
      <c r="G3707" t="s">
        <v>502</v>
      </c>
      <c r="H3707" t="s">
        <v>501</v>
      </c>
      <c r="I3707" t="b">
        <v>0</v>
      </c>
      <c r="J3707" t="b">
        <v>0</v>
      </c>
      <c r="K3707" t="b">
        <v>0</v>
      </c>
      <c r="L3707" t="b">
        <v>0</v>
      </c>
      <c r="M3707" t="b">
        <v>0</v>
      </c>
      <c r="N3707" t="b">
        <v>0</v>
      </c>
      <c r="O3707" t="s">
        <v>77</v>
      </c>
      <c r="P3707" t="b">
        <v>0</v>
      </c>
      <c r="Q3707" t="b">
        <v>0</v>
      </c>
      <c r="R3707" t="s">
        <v>267</v>
      </c>
      <c r="S3707" t="s">
        <v>95</v>
      </c>
      <c r="V3707" t="s">
        <v>60</v>
      </c>
      <c r="W3707" t="s">
        <v>61</v>
      </c>
      <c r="X3707" t="s">
        <v>62</v>
      </c>
      <c r="Y3707" t="s">
        <v>88</v>
      </c>
      <c r="Z3707">
        <v>38.76</v>
      </c>
      <c r="AA3707">
        <v>19.38</v>
      </c>
      <c r="AB3707">
        <v>9.69</v>
      </c>
      <c r="AC3707">
        <v>17</v>
      </c>
      <c r="AD3707">
        <v>472</v>
      </c>
      <c r="AE3707">
        <v>575.61</v>
      </c>
      <c r="AF3707">
        <v>120</v>
      </c>
      <c r="AG3707" t="b">
        <v>1</v>
      </c>
      <c r="AH3707">
        <v>555.29</v>
      </c>
      <c r="AI3707">
        <f t="shared" si="57"/>
        <v>20789.093094366359</v>
      </c>
      <c r="AJ3707">
        <v>2</v>
      </c>
      <c r="AK3707" t="b">
        <v>1</v>
      </c>
      <c r="AL3707" t="b">
        <v>0</v>
      </c>
      <c r="AM3707" t="s">
        <v>576</v>
      </c>
      <c r="AN3707" s="1">
        <v>39827</v>
      </c>
      <c r="AO3707" s="1">
        <v>39829</v>
      </c>
      <c r="AP3707" s="1">
        <v>39862</v>
      </c>
      <c r="AQ3707" s="1">
        <v>39983</v>
      </c>
    </row>
    <row r="3708" spans="1:43">
      <c r="A3708" t="s">
        <v>6647</v>
      </c>
      <c r="B3708">
        <v>240009000148</v>
      </c>
      <c r="C3708" t="s">
        <v>669</v>
      </c>
      <c r="D3708" t="s">
        <v>609</v>
      </c>
      <c r="E3708">
        <v>21225</v>
      </c>
      <c r="F3708" t="s">
        <v>75</v>
      </c>
      <c r="G3708" t="s">
        <v>670</v>
      </c>
      <c r="H3708" t="s">
        <v>671</v>
      </c>
      <c r="I3708" t="b">
        <v>0</v>
      </c>
      <c r="J3708" t="b">
        <v>0</v>
      </c>
      <c r="K3708" t="b">
        <v>0</v>
      </c>
      <c r="L3708" t="b">
        <v>0</v>
      </c>
      <c r="M3708" t="b">
        <v>0</v>
      </c>
      <c r="N3708" t="b">
        <v>0</v>
      </c>
      <c r="O3708" t="s">
        <v>57</v>
      </c>
      <c r="P3708" t="b">
        <v>0</v>
      </c>
      <c r="Q3708" t="b">
        <v>0</v>
      </c>
      <c r="R3708" t="s">
        <v>58</v>
      </c>
      <c r="S3708" t="s">
        <v>59</v>
      </c>
      <c r="T3708" t="s">
        <v>101</v>
      </c>
      <c r="U3708" t="s">
        <v>95</v>
      </c>
      <c r="V3708" t="s">
        <v>60</v>
      </c>
      <c r="W3708" t="s">
        <v>61</v>
      </c>
      <c r="X3708" t="s">
        <v>62</v>
      </c>
      <c r="Y3708" t="s">
        <v>63</v>
      </c>
      <c r="Z3708">
        <v>38.75</v>
      </c>
      <c r="AA3708">
        <v>19.38</v>
      </c>
      <c r="AB3708">
        <v>9.69</v>
      </c>
      <c r="AC3708">
        <v>17</v>
      </c>
      <c r="AD3708">
        <v>472</v>
      </c>
      <c r="AE3708">
        <v>575.61</v>
      </c>
      <c r="AF3708">
        <v>20</v>
      </c>
      <c r="AG3708" t="b">
        <v>0</v>
      </c>
      <c r="AH3708">
        <v>555.29</v>
      </c>
      <c r="AI3708">
        <f t="shared" si="57"/>
        <v>20789.093094366359</v>
      </c>
      <c r="AJ3708">
        <v>2</v>
      </c>
      <c r="AK3708" t="b">
        <v>1</v>
      </c>
      <c r="AL3708" t="b">
        <v>0</v>
      </c>
      <c r="AM3708" t="s">
        <v>576</v>
      </c>
      <c r="AN3708" s="1">
        <v>39621</v>
      </c>
      <c r="AO3708" s="1">
        <v>39681</v>
      </c>
      <c r="AP3708" s="1">
        <v>39757</v>
      </c>
      <c r="AQ3708" s="1">
        <v>39775</v>
      </c>
    </row>
    <row r="3709" spans="1:43">
      <c r="A3709" t="s">
        <v>6648</v>
      </c>
      <c r="B3709">
        <v>482703003044</v>
      </c>
      <c r="C3709" t="s">
        <v>3407</v>
      </c>
      <c r="D3709" t="s">
        <v>248</v>
      </c>
      <c r="E3709">
        <v>78641</v>
      </c>
      <c r="F3709" t="s">
        <v>54</v>
      </c>
      <c r="G3709" t="s">
        <v>3408</v>
      </c>
      <c r="H3709" t="s">
        <v>250</v>
      </c>
      <c r="I3709" t="b">
        <v>0</v>
      </c>
      <c r="J3709" t="b">
        <v>0</v>
      </c>
      <c r="K3709" t="b">
        <v>0</v>
      </c>
      <c r="L3709" t="b">
        <v>0</v>
      </c>
      <c r="M3709" t="b">
        <v>0</v>
      </c>
      <c r="N3709" t="b">
        <v>0</v>
      </c>
      <c r="O3709" t="s">
        <v>77</v>
      </c>
      <c r="P3709" t="b">
        <v>0</v>
      </c>
      <c r="Q3709" t="b">
        <v>0</v>
      </c>
      <c r="R3709" t="s">
        <v>58</v>
      </c>
      <c r="S3709" t="s">
        <v>59</v>
      </c>
      <c r="V3709" t="s">
        <v>60</v>
      </c>
      <c r="W3709" t="s">
        <v>114</v>
      </c>
      <c r="X3709" t="s">
        <v>62</v>
      </c>
      <c r="Y3709" t="s">
        <v>81</v>
      </c>
      <c r="Z3709">
        <v>47.84</v>
      </c>
      <c r="AA3709">
        <v>0</v>
      </c>
      <c r="AB3709">
        <v>11.96</v>
      </c>
      <c r="AC3709">
        <v>17</v>
      </c>
      <c r="AD3709">
        <v>555</v>
      </c>
      <c r="AE3709">
        <v>676.83</v>
      </c>
      <c r="AF3709">
        <v>40</v>
      </c>
      <c r="AG3709" t="b">
        <v>1</v>
      </c>
      <c r="AH3709">
        <v>556.58000000000004</v>
      </c>
      <c r="AI3709">
        <f t="shared" si="57"/>
        <v>21162.752515940912</v>
      </c>
      <c r="AJ3709">
        <v>1</v>
      </c>
      <c r="AK3709" t="b">
        <v>0</v>
      </c>
      <c r="AL3709" t="b">
        <v>0</v>
      </c>
      <c r="AM3709" t="s">
        <v>290</v>
      </c>
      <c r="AN3709" s="1">
        <v>39058</v>
      </c>
      <c r="AO3709" s="1">
        <v>39300</v>
      </c>
      <c r="AQ3709" s="1">
        <v>39301</v>
      </c>
    </row>
    <row r="3710" spans="1:43">
      <c r="A3710" t="s">
        <v>6649</v>
      </c>
      <c r="B3710">
        <v>482034002028</v>
      </c>
      <c r="C3710" t="s">
        <v>318</v>
      </c>
      <c r="D3710" t="s">
        <v>248</v>
      </c>
      <c r="E3710">
        <v>75044</v>
      </c>
      <c r="F3710" t="s">
        <v>54</v>
      </c>
      <c r="G3710" t="s">
        <v>319</v>
      </c>
      <c r="H3710" t="s">
        <v>320</v>
      </c>
      <c r="I3710" t="b">
        <v>0</v>
      </c>
      <c r="J3710" t="b">
        <v>0</v>
      </c>
      <c r="K3710" t="b">
        <v>0</v>
      </c>
      <c r="L3710" t="b">
        <v>0</v>
      </c>
      <c r="M3710" t="b">
        <v>0</v>
      </c>
      <c r="N3710" t="b">
        <v>0</v>
      </c>
      <c r="O3710" t="s">
        <v>57</v>
      </c>
      <c r="P3710" t="b">
        <v>0</v>
      </c>
      <c r="Q3710" t="b">
        <v>0</v>
      </c>
      <c r="R3710" t="s">
        <v>94</v>
      </c>
      <c r="S3710" t="s">
        <v>95</v>
      </c>
      <c r="T3710" t="s">
        <v>267</v>
      </c>
      <c r="U3710" t="s">
        <v>95</v>
      </c>
      <c r="V3710" t="s">
        <v>71</v>
      </c>
      <c r="W3710" t="s">
        <v>61</v>
      </c>
      <c r="X3710" t="s">
        <v>62</v>
      </c>
      <c r="Y3710" t="s">
        <v>81</v>
      </c>
      <c r="Z3710">
        <v>0</v>
      </c>
      <c r="AA3710">
        <v>0</v>
      </c>
      <c r="AB3710">
        <v>6.82</v>
      </c>
      <c r="AC3710">
        <v>9</v>
      </c>
      <c r="AD3710">
        <v>470.75</v>
      </c>
      <c r="AE3710">
        <v>574.09</v>
      </c>
      <c r="AF3710">
        <v>22</v>
      </c>
      <c r="AG3710" t="b">
        <v>1</v>
      </c>
      <c r="AH3710">
        <v>556.99</v>
      </c>
      <c r="AI3710">
        <f t="shared" si="57"/>
        <v>21282.209487139011</v>
      </c>
      <c r="AJ3710">
        <v>2</v>
      </c>
      <c r="AK3710" t="b">
        <v>0</v>
      </c>
      <c r="AL3710" t="b">
        <v>1</v>
      </c>
      <c r="AM3710" t="s">
        <v>576</v>
      </c>
      <c r="AN3710" s="1">
        <v>40314</v>
      </c>
      <c r="AO3710" s="1">
        <v>40357</v>
      </c>
      <c r="AP3710" s="1">
        <v>40480</v>
      </c>
      <c r="AQ3710" s="1">
        <v>40466</v>
      </c>
    </row>
    <row r="3711" spans="1:43">
      <c r="A3711" t="s">
        <v>6650</v>
      </c>
      <c r="B3711">
        <v>80306001904</v>
      </c>
      <c r="C3711" t="s">
        <v>734</v>
      </c>
      <c r="D3711" t="s">
        <v>349</v>
      </c>
      <c r="E3711">
        <v>80903</v>
      </c>
      <c r="F3711" t="s">
        <v>75</v>
      </c>
      <c r="G3711" t="s">
        <v>6651</v>
      </c>
      <c r="H3711" t="s">
        <v>632</v>
      </c>
      <c r="I3711" t="b">
        <v>1</v>
      </c>
      <c r="J3711" t="b">
        <v>0</v>
      </c>
      <c r="K3711" t="b">
        <v>0</v>
      </c>
      <c r="L3711" t="b">
        <v>0</v>
      </c>
      <c r="M3711" t="b">
        <v>0</v>
      </c>
      <c r="N3711" t="b">
        <v>0</v>
      </c>
      <c r="O3711" t="s">
        <v>77</v>
      </c>
      <c r="P3711" t="b">
        <v>0</v>
      </c>
      <c r="Q3711" t="b">
        <v>0</v>
      </c>
      <c r="R3711" t="s">
        <v>101</v>
      </c>
      <c r="S3711" t="s">
        <v>95</v>
      </c>
      <c r="V3711" t="s">
        <v>60</v>
      </c>
      <c r="W3711" t="s">
        <v>61</v>
      </c>
      <c r="X3711" t="s">
        <v>62</v>
      </c>
      <c r="Y3711" t="s">
        <v>63</v>
      </c>
      <c r="Z3711">
        <v>39.56</v>
      </c>
      <c r="AA3711">
        <v>11.47</v>
      </c>
      <c r="AB3711">
        <v>9.89</v>
      </c>
      <c r="AC3711">
        <v>17</v>
      </c>
      <c r="AD3711">
        <v>474</v>
      </c>
      <c r="AE3711">
        <v>578.04999999999995</v>
      </c>
      <c r="AF3711">
        <v>35</v>
      </c>
      <c r="AG3711" t="b">
        <v>1</v>
      </c>
      <c r="AH3711">
        <v>557.65</v>
      </c>
      <c r="AI3711">
        <f t="shared" si="57"/>
        <v>21475.212274921319</v>
      </c>
      <c r="AJ3711">
        <v>2</v>
      </c>
      <c r="AK3711" t="b">
        <v>0</v>
      </c>
      <c r="AL3711" t="b">
        <v>0</v>
      </c>
      <c r="AM3711" t="s">
        <v>576</v>
      </c>
      <c r="AN3711" s="1">
        <v>39554</v>
      </c>
      <c r="AO3711" s="1">
        <v>39703</v>
      </c>
      <c r="AP3711" s="1">
        <v>39758</v>
      </c>
      <c r="AQ3711" s="1">
        <v>39709</v>
      </c>
    </row>
    <row r="3712" spans="1:43">
      <c r="A3712" t="s">
        <v>6652</v>
      </c>
      <c r="B3712">
        <v>530771001267</v>
      </c>
      <c r="C3712" t="s">
        <v>1226</v>
      </c>
      <c r="D3712" t="s">
        <v>110</v>
      </c>
      <c r="E3712">
        <v>98118</v>
      </c>
      <c r="F3712" t="s">
        <v>75</v>
      </c>
      <c r="G3712" t="s">
        <v>1227</v>
      </c>
      <c r="H3712" t="s">
        <v>675</v>
      </c>
      <c r="I3712" t="b">
        <v>0</v>
      </c>
      <c r="J3712" t="b">
        <v>0</v>
      </c>
      <c r="K3712" t="b">
        <v>0</v>
      </c>
      <c r="L3712" t="b">
        <v>0</v>
      </c>
      <c r="M3712" t="b">
        <v>0</v>
      </c>
      <c r="N3712" t="b">
        <v>0</v>
      </c>
      <c r="O3712" t="s">
        <v>77</v>
      </c>
      <c r="P3712" t="b">
        <v>0</v>
      </c>
      <c r="Q3712" t="b">
        <v>0</v>
      </c>
      <c r="R3712" t="s">
        <v>58</v>
      </c>
      <c r="S3712" t="s">
        <v>59</v>
      </c>
      <c r="T3712" t="s">
        <v>119</v>
      </c>
      <c r="U3712" t="s">
        <v>59</v>
      </c>
      <c r="V3712" t="s">
        <v>60</v>
      </c>
      <c r="W3712" t="s">
        <v>114</v>
      </c>
      <c r="X3712" t="s">
        <v>62</v>
      </c>
      <c r="Y3712" t="s">
        <v>63</v>
      </c>
      <c r="Z3712">
        <v>0</v>
      </c>
      <c r="AA3712">
        <v>34.85</v>
      </c>
      <c r="AB3712">
        <v>5.97</v>
      </c>
      <c r="AC3712">
        <v>35</v>
      </c>
      <c r="AD3712">
        <v>474.05</v>
      </c>
      <c r="AE3712">
        <v>557.71</v>
      </c>
      <c r="AF3712">
        <v>27</v>
      </c>
      <c r="AG3712" t="b">
        <v>1</v>
      </c>
      <c r="AH3712">
        <v>557.71</v>
      </c>
      <c r="AI3712">
        <f t="shared" si="57"/>
        <v>21492.801182901549</v>
      </c>
      <c r="AJ3712">
        <v>2</v>
      </c>
      <c r="AK3712" t="b">
        <v>0</v>
      </c>
      <c r="AL3712" t="b">
        <v>1</v>
      </c>
      <c r="AM3712" t="s">
        <v>576</v>
      </c>
      <c r="AN3712" s="1">
        <v>40485</v>
      </c>
      <c r="AO3712" s="1">
        <v>40499</v>
      </c>
      <c r="AP3712" s="1">
        <v>40554</v>
      </c>
      <c r="AQ3712" s="1">
        <v>40633</v>
      </c>
    </row>
    <row r="3713" spans="1:43">
      <c r="A3713" t="s">
        <v>6653</v>
      </c>
      <c r="B3713">
        <v>64113006783</v>
      </c>
      <c r="C3713" t="s">
        <v>686</v>
      </c>
      <c r="D3713" t="s">
        <v>128</v>
      </c>
      <c r="E3713">
        <v>93307</v>
      </c>
      <c r="F3713" t="s">
        <v>75</v>
      </c>
      <c r="G3713" t="s">
        <v>6654</v>
      </c>
      <c r="H3713" t="s">
        <v>688</v>
      </c>
      <c r="I3713" t="b">
        <v>0</v>
      </c>
      <c r="J3713" t="b">
        <v>0</v>
      </c>
      <c r="K3713" t="b">
        <v>0</v>
      </c>
      <c r="L3713" t="b">
        <v>0</v>
      </c>
      <c r="M3713" t="b">
        <v>0</v>
      </c>
      <c r="N3713" t="b">
        <v>0</v>
      </c>
      <c r="O3713" t="s">
        <v>57</v>
      </c>
      <c r="P3713" t="b">
        <v>0</v>
      </c>
      <c r="Q3713" t="b">
        <v>0</v>
      </c>
      <c r="R3713" t="s">
        <v>119</v>
      </c>
      <c r="S3713" t="s">
        <v>59</v>
      </c>
      <c r="T3713" t="s">
        <v>171</v>
      </c>
      <c r="U3713" t="s">
        <v>79</v>
      </c>
      <c r="V3713" t="s">
        <v>71</v>
      </c>
      <c r="W3713" t="s">
        <v>61</v>
      </c>
      <c r="X3713" t="s">
        <v>62</v>
      </c>
      <c r="Y3713" t="s">
        <v>151</v>
      </c>
      <c r="Z3713">
        <v>12</v>
      </c>
      <c r="AA3713">
        <v>35.950000000000003</v>
      </c>
      <c r="AB3713">
        <v>5.89</v>
      </c>
      <c r="AC3713">
        <v>35</v>
      </c>
      <c r="AD3713">
        <v>481.71</v>
      </c>
      <c r="AE3713">
        <v>566.72</v>
      </c>
      <c r="AF3713">
        <v>100</v>
      </c>
      <c r="AG3713" t="b">
        <v>1</v>
      </c>
      <c r="AH3713">
        <v>557.9</v>
      </c>
      <c r="AI3713">
        <f t="shared" si="57"/>
        <v>21548.546891505532</v>
      </c>
      <c r="AJ3713">
        <v>21</v>
      </c>
      <c r="AK3713" t="b">
        <v>1</v>
      </c>
      <c r="AL3713" t="b">
        <v>0</v>
      </c>
      <c r="AM3713" t="s">
        <v>576</v>
      </c>
      <c r="AN3713" s="1">
        <v>40491</v>
      </c>
      <c r="AO3713" s="1">
        <v>40547</v>
      </c>
      <c r="AP3713" s="1">
        <v>40547</v>
      </c>
      <c r="AQ3713" s="1">
        <v>40639</v>
      </c>
    </row>
    <row r="3714" spans="1:43">
      <c r="A3714" t="s">
        <v>6655</v>
      </c>
      <c r="B3714">
        <v>540024001467</v>
      </c>
      <c r="C3714" t="s">
        <v>6656</v>
      </c>
      <c r="D3714" t="s">
        <v>1302</v>
      </c>
      <c r="E3714">
        <v>25063</v>
      </c>
      <c r="G3714" t="s">
        <v>1704</v>
      </c>
      <c r="H3714" t="s">
        <v>1705</v>
      </c>
      <c r="I3714" t="b">
        <v>0</v>
      </c>
      <c r="J3714" t="b">
        <v>0</v>
      </c>
      <c r="K3714" t="b">
        <v>0</v>
      </c>
      <c r="L3714" t="b">
        <v>0</v>
      </c>
      <c r="M3714" t="b">
        <v>0</v>
      </c>
      <c r="N3714" t="b">
        <v>0</v>
      </c>
      <c r="O3714" t="s">
        <v>57</v>
      </c>
      <c r="P3714" t="b">
        <v>0</v>
      </c>
      <c r="Q3714" t="b">
        <v>0</v>
      </c>
      <c r="R3714" t="s">
        <v>94</v>
      </c>
      <c r="S3714" t="s">
        <v>95</v>
      </c>
      <c r="T3714" t="s">
        <v>769</v>
      </c>
      <c r="U3714" t="s">
        <v>137</v>
      </c>
      <c r="V3714" t="s">
        <v>71</v>
      </c>
      <c r="W3714" t="s">
        <v>61</v>
      </c>
      <c r="X3714" t="s">
        <v>62</v>
      </c>
      <c r="Y3714" t="s">
        <v>63</v>
      </c>
      <c r="Z3714">
        <v>40.96</v>
      </c>
      <c r="AA3714">
        <v>0</v>
      </c>
      <c r="AB3714">
        <v>10.24</v>
      </c>
      <c r="AC3714">
        <v>17</v>
      </c>
      <c r="AD3714">
        <v>478</v>
      </c>
      <c r="AE3714">
        <v>582.92999999999995</v>
      </c>
      <c r="AF3714">
        <v>40</v>
      </c>
      <c r="AG3714" t="b">
        <v>1</v>
      </c>
      <c r="AH3714">
        <v>557.94000000000005</v>
      </c>
      <c r="AI3714">
        <f t="shared" si="57"/>
        <v>21560.292030159031</v>
      </c>
      <c r="AJ3714">
        <v>2</v>
      </c>
      <c r="AK3714" t="b">
        <v>0</v>
      </c>
      <c r="AL3714" t="b">
        <v>0</v>
      </c>
      <c r="AM3714" t="s">
        <v>576</v>
      </c>
      <c r="AN3714" s="1">
        <v>39535</v>
      </c>
      <c r="AO3714" s="1">
        <v>39584</v>
      </c>
      <c r="AP3714" s="1">
        <v>39848</v>
      </c>
      <c r="AQ3714" s="1">
        <v>39695</v>
      </c>
    </row>
    <row r="3715" spans="1:43">
      <c r="A3715" t="s">
        <v>6657</v>
      </c>
      <c r="B3715">
        <v>60861000882</v>
      </c>
      <c r="C3715" t="s">
        <v>1916</v>
      </c>
      <c r="D3715" t="s">
        <v>128</v>
      </c>
      <c r="E3715">
        <v>91910</v>
      </c>
      <c r="F3715" t="s">
        <v>54</v>
      </c>
      <c r="G3715" t="s">
        <v>1917</v>
      </c>
      <c r="H3715" t="s">
        <v>242</v>
      </c>
      <c r="I3715" t="b">
        <v>0</v>
      </c>
      <c r="J3715" t="b">
        <v>0</v>
      </c>
      <c r="K3715" t="b">
        <v>1</v>
      </c>
      <c r="L3715" t="b">
        <v>0</v>
      </c>
      <c r="M3715" t="b">
        <v>0</v>
      </c>
      <c r="N3715" t="b">
        <v>0</v>
      </c>
      <c r="O3715" t="s">
        <v>87</v>
      </c>
      <c r="P3715" t="b">
        <v>0</v>
      </c>
      <c r="Q3715" t="b">
        <v>0</v>
      </c>
      <c r="R3715" t="s">
        <v>94</v>
      </c>
      <c r="S3715" t="s">
        <v>95</v>
      </c>
      <c r="T3715" t="s">
        <v>58</v>
      </c>
      <c r="U3715" t="s">
        <v>59</v>
      </c>
      <c r="V3715" t="s">
        <v>60</v>
      </c>
      <c r="W3715" t="s">
        <v>114</v>
      </c>
      <c r="X3715" t="s">
        <v>62</v>
      </c>
      <c r="Y3715" t="s">
        <v>81</v>
      </c>
      <c r="Z3715">
        <v>0</v>
      </c>
      <c r="AA3715">
        <v>36.36</v>
      </c>
      <c r="AB3715">
        <v>5.96</v>
      </c>
      <c r="AC3715">
        <v>35</v>
      </c>
      <c r="AD3715">
        <v>474.65</v>
      </c>
      <c r="AE3715">
        <v>558.41</v>
      </c>
      <c r="AF3715">
        <v>31</v>
      </c>
      <c r="AG3715" t="b">
        <v>1</v>
      </c>
      <c r="AH3715">
        <v>558.41</v>
      </c>
      <c r="AI3715">
        <f t="shared" ref="AI3715:AI3778" si="58">(AH3715-$AH$4651)^2</f>
        <v>21698.537109337321</v>
      </c>
      <c r="AJ3715">
        <v>1</v>
      </c>
      <c r="AK3715" t="b">
        <v>0</v>
      </c>
      <c r="AL3715" t="b">
        <v>0</v>
      </c>
      <c r="AM3715" t="s">
        <v>576</v>
      </c>
      <c r="AN3715" s="1">
        <v>40494</v>
      </c>
      <c r="AO3715" s="1">
        <v>40495</v>
      </c>
      <c r="AP3715" s="1">
        <v>40554</v>
      </c>
      <c r="AQ3715" s="1">
        <v>40642</v>
      </c>
    </row>
    <row r="3716" spans="1:43">
      <c r="A3716" t="s">
        <v>6658</v>
      </c>
      <c r="B3716">
        <v>240009000328</v>
      </c>
      <c r="C3716" t="s">
        <v>669</v>
      </c>
      <c r="D3716" t="s">
        <v>609</v>
      </c>
      <c r="E3716">
        <v>21212</v>
      </c>
      <c r="F3716" t="s">
        <v>75</v>
      </c>
      <c r="G3716" t="s">
        <v>670</v>
      </c>
      <c r="H3716" t="s">
        <v>671</v>
      </c>
      <c r="I3716" t="b">
        <v>0</v>
      </c>
      <c r="J3716" t="b">
        <v>0</v>
      </c>
      <c r="K3716" t="b">
        <v>0</v>
      </c>
      <c r="L3716" t="b">
        <v>0</v>
      </c>
      <c r="M3716" t="b">
        <v>0</v>
      </c>
      <c r="N3716" t="b">
        <v>0</v>
      </c>
      <c r="O3716" t="s">
        <v>57</v>
      </c>
      <c r="P3716" t="b">
        <v>0</v>
      </c>
      <c r="Q3716" t="b">
        <v>0</v>
      </c>
      <c r="R3716" t="s">
        <v>267</v>
      </c>
      <c r="S3716" t="s">
        <v>95</v>
      </c>
      <c r="T3716" t="s">
        <v>104</v>
      </c>
      <c r="U3716" t="s">
        <v>95</v>
      </c>
      <c r="V3716" t="s">
        <v>60</v>
      </c>
      <c r="W3716" t="s">
        <v>61</v>
      </c>
      <c r="X3716" t="s">
        <v>62</v>
      </c>
      <c r="Y3716" t="s">
        <v>81</v>
      </c>
      <c r="Z3716">
        <v>30.91</v>
      </c>
      <c r="AA3716">
        <v>23.45</v>
      </c>
      <c r="AB3716">
        <v>5.86</v>
      </c>
      <c r="AC3716">
        <v>35</v>
      </c>
      <c r="AD3716">
        <v>486.03</v>
      </c>
      <c r="AE3716">
        <v>558.66</v>
      </c>
      <c r="AF3716">
        <v>39</v>
      </c>
      <c r="AG3716" t="b">
        <v>1</v>
      </c>
      <c r="AH3716">
        <v>558.65</v>
      </c>
      <c r="AI3716">
        <f t="shared" si="58"/>
        <v>21769.300741258168</v>
      </c>
      <c r="AJ3716">
        <v>8</v>
      </c>
      <c r="AK3716" t="b">
        <v>0</v>
      </c>
      <c r="AL3716" t="b">
        <v>0</v>
      </c>
      <c r="AM3716" t="s">
        <v>576</v>
      </c>
      <c r="AN3716" s="1">
        <v>40381</v>
      </c>
      <c r="AO3716" s="1">
        <v>40422</v>
      </c>
      <c r="AP3716" s="1">
        <v>40546</v>
      </c>
      <c r="AQ3716" s="1">
        <v>40531</v>
      </c>
    </row>
    <row r="3717" spans="1:43">
      <c r="A3717" t="s">
        <v>6659</v>
      </c>
      <c r="B3717">
        <v>240009001383</v>
      </c>
      <c r="C3717" t="s">
        <v>669</v>
      </c>
      <c r="D3717" t="s">
        <v>609</v>
      </c>
      <c r="E3717">
        <v>21217</v>
      </c>
      <c r="F3717" t="s">
        <v>75</v>
      </c>
      <c r="G3717" t="s">
        <v>670</v>
      </c>
      <c r="H3717" t="s">
        <v>671</v>
      </c>
      <c r="I3717" t="b">
        <v>0</v>
      </c>
      <c r="J3717" t="b">
        <v>0</v>
      </c>
      <c r="K3717" t="b">
        <v>0</v>
      </c>
      <c r="L3717" t="b">
        <v>0</v>
      </c>
      <c r="M3717" t="b">
        <v>0</v>
      </c>
      <c r="N3717" t="b">
        <v>0</v>
      </c>
      <c r="O3717" t="s">
        <v>77</v>
      </c>
      <c r="P3717" t="b">
        <v>1</v>
      </c>
      <c r="Q3717" t="b">
        <v>0</v>
      </c>
      <c r="R3717" t="s">
        <v>94</v>
      </c>
      <c r="S3717" t="s">
        <v>95</v>
      </c>
      <c r="T3717" t="s">
        <v>155</v>
      </c>
      <c r="U3717" t="s">
        <v>137</v>
      </c>
      <c r="V3717" t="s">
        <v>60</v>
      </c>
      <c r="W3717" t="s">
        <v>61</v>
      </c>
      <c r="X3717" t="s">
        <v>62</v>
      </c>
      <c r="Y3717" t="s">
        <v>88</v>
      </c>
      <c r="Z3717">
        <v>39.71</v>
      </c>
      <c r="AA3717">
        <v>19.850000000000001</v>
      </c>
      <c r="AB3717">
        <v>5.96</v>
      </c>
      <c r="AC3717">
        <v>9</v>
      </c>
      <c r="AD3717">
        <v>471.59</v>
      </c>
      <c r="AE3717">
        <v>575.11</v>
      </c>
      <c r="AF3717">
        <v>75</v>
      </c>
      <c r="AG3717" t="b">
        <v>1</v>
      </c>
      <c r="AH3717">
        <v>558.65</v>
      </c>
      <c r="AI3717">
        <f t="shared" si="58"/>
        <v>21769.300741258168</v>
      </c>
      <c r="AJ3717">
        <v>5</v>
      </c>
      <c r="AK3717" t="b">
        <v>1</v>
      </c>
      <c r="AL3717" t="b">
        <v>0</v>
      </c>
      <c r="AM3717" t="s">
        <v>576</v>
      </c>
      <c r="AN3717" s="1">
        <v>40048</v>
      </c>
      <c r="AO3717" s="1">
        <v>40126</v>
      </c>
      <c r="AP3717" s="1">
        <v>40129</v>
      </c>
      <c r="AQ3717" s="1">
        <v>40208</v>
      </c>
    </row>
    <row r="3718" spans="1:43">
      <c r="A3718" t="s">
        <v>6660</v>
      </c>
      <c r="C3718" t="s">
        <v>462</v>
      </c>
      <c r="D3718" t="s">
        <v>248</v>
      </c>
      <c r="E3718">
        <v>77034</v>
      </c>
      <c r="F3718" t="s">
        <v>75</v>
      </c>
      <c r="G3718" t="s">
        <v>759</v>
      </c>
      <c r="H3718" t="s">
        <v>464</v>
      </c>
      <c r="I3718" t="b">
        <v>1</v>
      </c>
      <c r="J3718" t="b">
        <v>0</v>
      </c>
      <c r="K3718" t="b">
        <v>0</v>
      </c>
      <c r="L3718" t="b">
        <v>0</v>
      </c>
      <c r="M3718" t="b">
        <v>0</v>
      </c>
      <c r="N3718" t="b">
        <v>0</v>
      </c>
      <c r="O3718" t="s">
        <v>87</v>
      </c>
      <c r="P3718" t="b">
        <v>1</v>
      </c>
      <c r="Q3718" t="b">
        <v>0</v>
      </c>
      <c r="R3718" t="s">
        <v>119</v>
      </c>
      <c r="S3718" t="s">
        <v>59</v>
      </c>
      <c r="T3718" t="s">
        <v>58</v>
      </c>
      <c r="U3718" t="s">
        <v>59</v>
      </c>
      <c r="V3718" t="s">
        <v>71</v>
      </c>
      <c r="W3718" t="s">
        <v>114</v>
      </c>
      <c r="X3718" t="s">
        <v>62</v>
      </c>
      <c r="Y3718" t="s">
        <v>88</v>
      </c>
      <c r="Z3718">
        <v>40.28</v>
      </c>
      <c r="AA3718">
        <v>0</v>
      </c>
      <c r="AB3718">
        <v>6.04</v>
      </c>
      <c r="AC3718">
        <v>9</v>
      </c>
      <c r="AD3718">
        <v>458.1</v>
      </c>
      <c r="AE3718">
        <v>558.66</v>
      </c>
      <c r="AF3718">
        <v>83</v>
      </c>
      <c r="AG3718" t="b">
        <v>1</v>
      </c>
      <c r="AH3718">
        <v>558.66</v>
      </c>
      <c r="AI3718">
        <f t="shared" si="58"/>
        <v>21772.251725921535</v>
      </c>
      <c r="AJ3718">
        <v>3</v>
      </c>
      <c r="AK3718" t="b">
        <v>1</v>
      </c>
      <c r="AL3718" t="b">
        <v>1</v>
      </c>
      <c r="AM3718" t="s">
        <v>576</v>
      </c>
      <c r="AN3718" s="1">
        <v>40218</v>
      </c>
      <c r="AO3718" s="1">
        <v>40220</v>
      </c>
      <c r="AP3718" s="1">
        <v>40437</v>
      </c>
      <c r="AQ3718" s="1">
        <v>40372</v>
      </c>
    </row>
    <row r="3719" spans="1:43">
      <c r="A3719" t="s">
        <v>6661</v>
      </c>
      <c r="C3719" t="s">
        <v>121</v>
      </c>
      <c r="D3719" t="s">
        <v>122</v>
      </c>
      <c r="E3719">
        <v>70128</v>
      </c>
      <c r="F3719" t="s">
        <v>75</v>
      </c>
      <c r="G3719" t="s">
        <v>123</v>
      </c>
      <c r="H3719" t="s">
        <v>124</v>
      </c>
      <c r="I3719" t="b">
        <v>0</v>
      </c>
      <c r="J3719" t="b">
        <v>0</v>
      </c>
      <c r="K3719" t="b">
        <v>0</v>
      </c>
      <c r="L3719" t="b">
        <v>0</v>
      </c>
      <c r="M3719" t="b">
        <v>0</v>
      </c>
      <c r="N3719" t="b">
        <v>0</v>
      </c>
      <c r="O3719" t="s">
        <v>57</v>
      </c>
      <c r="P3719" t="b">
        <v>0</v>
      </c>
      <c r="Q3719" t="b">
        <v>0</v>
      </c>
      <c r="R3719" t="s">
        <v>78</v>
      </c>
      <c r="S3719" t="s">
        <v>79</v>
      </c>
      <c r="T3719" t="s">
        <v>104</v>
      </c>
      <c r="U3719" t="s">
        <v>95</v>
      </c>
      <c r="V3719" t="s">
        <v>60</v>
      </c>
      <c r="W3719" t="s">
        <v>61</v>
      </c>
      <c r="X3719" t="s">
        <v>62</v>
      </c>
      <c r="Y3719" t="s">
        <v>81</v>
      </c>
      <c r="Z3719">
        <v>0</v>
      </c>
      <c r="AA3719">
        <v>34.92</v>
      </c>
      <c r="AB3719">
        <v>5.99</v>
      </c>
      <c r="AC3719">
        <v>35</v>
      </c>
      <c r="AD3719">
        <v>475.01</v>
      </c>
      <c r="AE3719">
        <v>558.84</v>
      </c>
      <c r="AF3719">
        <v>25</v>
      </c>
      <c r="AG3719" t="b">
        <v>1</v>
      </c>
      <c r="AH3719">
        <v>558.84</v>
      </c>
      <c r="AI3719">
        <f t="shared" si="58"/>
        <v>21825.403649862186</v>
      </c>
      <c r="AJ3719">
        <v>1</v>
      </c>
      <c r="AK3719" t="b">
        <v>1</v>
      </c>
      <c r="AL3719" t="b">
        <v>0</v>
      </c>
      <c r="AM3719" t="s">
        <v>576</v>
      </c>
      <c r="AN3719" s="1">
        <v>40443</v>
      </c>
      <c r="AO3719" s="1">
        <v>40542</v>
      </c>
      <c r="AQ3719" s="1">
        <v>40592</v>
      </c>
    </row>
    <row r="3720" spans="1:43">
      <c r="A3720" t="s">
        <v>6662</v>
      </c>
      <c r="B3720">
        <v>62271010523</v>
      </c>
      <c r="C3720" t="s">
        <v>130</v>
      </c>
      <c r="D3720" t="s">
        <v>128</v>
      </c>
      <c r="E3720">
        <v>90032</v>
      </c>
      <c r="F3720" t="s">
        <v>75</v>
      </c>
      <c r="G3720" t="s">
        <v>271</v>
      </c>
      <c r="H3720" t="s">
        <v>130</v>
      </c>
      <c r="I3720" t="b">
        <v>1</v>
      </c>
      <c r="J3720" t="b">
        <v>0</v>
      </c>
      <c r="K3720" t="b">
        <v>0</v>
      </c>
      <c r="L3720" t="b">
        <v>0</v>
      </c>
      <c r="M3720" t="b">
        <v>0</v>
      </c>
      <c r="N3720" t="b">
        <v>0</v>
      </c>
      <c r="O3720" t="s">
        <v>57</v>
      </c>
      <c r="P3720" t="b">
        <v>0</v>
      </c>
      <c r="Q3720" t="b">
        <v>0</v>
      </c>
      <c r="R3720" t="s">
        <v>94</v>
      </c>
      <c r="S3720" t="s">
        <v>95</v>
      </c>
      <c r="T3720" t="s">
        <v>104</v>
      </c>
      <c r="U3720" t="s">
        <v>95</v>
      </c>
      <c r="V3720" t="s">
        <v>71</v>
      </c>
      <c r="W3720" t="s">
        <v>114</v>
      </c>
      <c r="X3720" t="s">
        <v>62</v>
      </c>
      <c r="Y3720" t="s">
        <v>151</v>
      </c>
      <c r="Z3720">
        <v>0</v>
      </c>
      <c r="AA3720">
        <v>36.4</v>
      </c>
      <c r="AB3720">
        <v>5.97</v>
      </c>
      <c r="AC3720">
        <v>35</v>
      </c>
      <c r="AD3720">
        <v>475.13</v>
      </c>
      <c r="AE3720">
        <v>558.98</v>
      </c>
      <c r="AF3720">
        <v>280</v>
      </c>
      <c r="AG3720" t="b">
        <v>1</v>
      </c>
      <c r="AH3720">
        <v>558.98</v>
      </c>
      <c r="AI3720">
        <f t="shared" si="58"/>
        <v>21866.788835149338</v>
      </c>
      <c r="AJ3720">
        <v>1</v>
      </c>
      <c r="AK3720" t="b">
        <v>0</v>
      </c>
      <c r="AL3720" t="b">
        <v>0</v>
      </c>
      <c r="AM3720" t="s">
        <v>576</v>
      </c>
      <c r="AN3720" s="1">
        <v>40438</v>
      </c>
      <c r="AO3720" s="1">
        <v>40442</v>
      </c>
      <c r="AP3720" s="1">
        <v>40459</v>
      </c>
      <c r="AQ3720" s="1">
        <v>40587</v>
      </c>
    </row>
    <row r="3721" spans="1:43">
      <c r="A3721" t="s">
        <v>6663</v>
      </c>
      <c r="B3721">
        <v>50615000277</v>
      </c>
      <c r="C3721" t="s">
        <v>6664</v>
      </c>
      <c r="D3721" t="s">
        <v>1902</v>
      </c>
      <c r="E3721">
        <v>72634</v>
      </c>
      <c r="F3721" t="s">
        <v>68</v>
      </c>
      <c r="G3721" t="s">
        <v>6665</v>
      </c>
      <c r="H3721" t="s">
        <v>525</v>
      </c>
      <c r="I3721" t="b">
        <v>0</v>
      </c>
      <c r="J3721" t="b">
        <v>0</v>
      </c>
      <c r="K3721" t="b">
        <v>0</v>
      </c>
      <c r="L3721" t="b">
        <v>0</v>
      </c>
      <c r="M3721" t="b">
        <v>0</v>
      </c>
      <c r="N3721" t="b">
        <v>0</v>
      </c>
      <c r="O3721" t="s">
        <v>87</v>
      </c>
      <c r="P3721" t="b">
        <v>0</v>
      </c>
      <c r="Q3721" t="b">
        <v>0</v>
      </c>
      <c r="R3721" t="s">
        <v>512</v>
      </c>
      <c r="S3721" t="s">
        <v>273</v>
      </c>
      <c r="T3721" t="s">
        <v>104</v>
      </c>
      <c r="U3721" t="s">
        <v>95</v>
      </c>
      <c r="V3721" t="s">
        <v>60</v>
      </c>
      <c r="W3721" t="s">
        <v>61</v>
      </c>
      <c r="X3721" t="s">
        <v>62</v>
      </c>
      <c r="Y3721" t="s">
        <v>151</v>
      </c>
      <c r="Z3721">
        <v>3</v>
      </c>
      <c r="AA3721">
        <v>32.869999999999997</v>
      </c>
      <c r="AB3721">
        <v>5.98</v>
      </c>
      <c r="AC3721">
        <v>35</v>
      </c>
      <c r="AD3721">
        <v>475.24</v>
      </c>
      <c r="AE3721">
        <v>559.11</v>
      </c>
      <c r="AF3721">
        <v>50</v>
      </c>
      <c r="AG3721" t="b">
        <v>1</v>
      </c>
      <c r="AH3721">
        <v>559.1</v>
      </c>
      <c r="AI3721">
        <f t="shared" si="58"/>
        <v>21902.293051109762</v>
      </c>
      <c r="AJ3721">
        <v>3</v>
      </c>
      <c r="AK3721" t="b">
        <v>1</v>
      </c>
      <c r="AL3721" t="b">
        <v>0</v>
      </c>
      <c r="AM3721" t="s">
        <v>576</v>
      </c>
      <c r="AN3721" s="1">
        <v>40406</v>
      </c>
      <c r="AO3721" s="1">
        <v>40452</v>
      </c>
      <c r="AP3721" s="1">
        <v>40518</v>
      </c>
      <c r="AQ3721" s="1">
        <v>40556</v>
      </c>
    </row>
    <row r="3722" spans="1:43">
      <c r="A3722" t="s">
        <v>6666</v>
      </c>
      <c r="B3722">
        <v>363192004262</v>
      </c>
      <c r="C3722" t="s">
        <v>2454</v>
      </c>
      <c r="D3722" t="s">
        <v>74</v>
      </c>
      <c r="E3722">
        <v>10701</v>
      </c>
      <c r="F3722" t="s">
        <v>54</v>
      </c>
      <c r="G3722" t="s">
        <v>2455</v>
      </c>
      <c r="H3722" t="s">
        <v>2456</v>
      </c>
      <c r="I3722" t="b">
        <v>0</v>
      </c>
      <c r="J3722" t="b">
        <v>1</v>
      </c>
      <c r="K3722" t="b">
        <v>0</v>
      </c>
      <c r="L3722" t="b">
        <v>0</v>
      </c>
      <c r="M3722" t="b">
        <v>0</v>
      </c>
      <c r="N3722" t="b">
        <v>0</v>
      </c>
      <c r="O3722" t="s">
        <v>77</v>
      </c>
      <c r="P3722" t="b">
        <v>0</v>
      </c>
      <c r="Q3722" t="b">
        <v>0</v>
      </c>
      <c r="R3722" t="s">
        <v>568</v>
      </c>
      <c r="S3722" t="s">
        <v>273</v>
      </c>
      <c r="T3722" t="s">
        <v>568</v>
      </c>
      <c r="U3722" t="s">
        <v>273</v>
      </c>
      <c r="V3722" t="s">
        <v>71</v>
      </c>
      <c r="W3722" t="s">
        <v>61</v>
      </c>
      <c r="X3722" t="s">
        <v>62</v>
      </c>
      <c r="Y3722" t="s">
        <v>81</v>
      </c>
      <c r="Z3722">
        <v>40.79</v>
      </c>
      <c r="AA3722">
        <v>0</v>
      </c>
      <c r="AB3722">
        <v>10.199999999999999</v>
      </c>
      <c r="AC3722">
        <v>17</v>
      </c>
      <c r="AD3722">
        <v>476</v>
      </c>
      <c r="AE3722">
        <v>580.49</v>
      </c>
      <c r="AF3722">
        <v>11</v>
      </c>
      <c r="AG3722" t="b">
        <v>1</v>
      </c>
      <c r="AH3722">
        <v>560</v>
      </c>
      <c r="AI3722">
        <f t="shared" si="58"/>
        <v>22169.492670812921</v>
      </c>
      <c r="AJ3722">
        <v>2</v>
      </c>
      <c r="AK3722" t="b">
        <v>1</v>
      </c>
      <c r="AL3722" t="b">
        <v>0</v>
      </c>
      <c r="AM3722" t="s">
        <v>576</v>
      </c>
      <c r="AN3722" s="1">
        <v>39801</v>
      </c>
      <c r="AO3722" s="1">
        <v>39898</v>
      </c>
      <c r="AP3722" s="1">
        <v>39953</v>
      </c>
      <c r="AQ3722" s="1">
        <v>39930</v>
      </c>
    </row>
    <row r="3723" spans="1:43">
      <c r="A3723" t="s">
        <v>6667</v>
      </c>
      <c r="B3723">
        <v>240009001313</v>
      </c>
      <c r="C3723" t="s">
        <v>669</v>
      </c>
      <c r="D3723" t="s">
        <v>609</v>
      </c>
      <c r="E3723">
        <v>21230</v>
      </c>
      <c r="F3723" t="s">
        <v>75</v>
      </c>
      <c r="G3723" t="s">
        <v>670</v>
      </c>
      <c r="H3723" t="s">
        <v>671</v>
      </c>
      <c r="I3723" t="b">
        <v>0</v>
      </c>
      <c r="J3723" t="b">
        <v>0</v>
      </c>
      <c r="K3723" t="b">
        <v>0</v>
      </c>
      <c r="L3723" t="b">
        <v>1</v>
      </c>
      <c r="M3723" t="b">
        <v>0</v>
      </c>
      <c r="N3723" t="b">
        <v>0</v>
      </c>
      <c r="O3723" t="s">
        <v>77</v>
      </c>
      <c r="P3723" t="b">
        <v>0</v>
      </c>
      <c r="Q3723" t="b">
        <v>0</v>
      </c>
      <c r="R3723" t="s">
        <v>101</v>
      </c>
      <c r="S3723" t="s">
        <v>95</v>
      </c>
      <c r="T3723" t="s">
        <v>113</v>
      </c>
      <c r="U3723" t="s">
        <v>113</v>
      </c>
      <c r="V3723" t="s">
        <v>60</v>
      </c>
      <c r="W3723" t="s">
        <v>61</v>
      </c>
      <c r="X3723" t="s">
        <v>62</v>
      </c>
      <c r="Y3723" t="s">
        <v>88</v>
      </c>
      <c r="Z3723">
        <v>39.049999999999997</v>
      </c>
      <c r="AA3723">
        <v>19.53</v>
      </c>
      <c r="AB3723">
        <v>9.76</v>
      </c>
      <c r="AC3723">
        <v>17</v>
      </c>
      <c r="AD3723">
        <v>476</v>
      </c>
      <c r="AE3723">
        <v>580.49</v>
      </c>
      <c r="AF3723">
        <v>60</v>
      </c>
      <c r="AG3723" t="b">
        <v>1</v>
      </c>
      <c r="AH3723">
        <v>560.01</v>
      </c>
      <c r="AI3723">
        <f t="shared" si="58"/>
        <v>22172.470655476285</v>
      </c>
      <c r="AJ3723">
        <v>9</v>
      </c>
      <c r="AK3723" t="b">
        <v>0</v>
      </c>
      <c r="AL3723" t="b">
        <v>0</v>
      </c>
      <c r="AM3723" t="s">
        <v>576</v>
      </c>
      <c r="AN3723" s="1">
        <v>39467</v>
      </c>
      <c r="AO3723" s="1">
        <v>39661</v>
      </c>
      <c r="AQ3723" s="1">
        <v>39706</v>
      </c>
    </row>
    <row r="3724" spans="1:43">
      <c r="A3724" s="2" t="s">
        <v>6668</v>
      </c>
      <c r="B3724">
        <v>360012102623</v>
      </c>
      <c r="C3724" t="s">
        <v>483</v>
      </c>
      <c r="D3724" t="s">
        <v>74</v>
      </c>
      <c r="E3724">
        <v>11233</v>
      </c>
      <c r="F3724" t="s">
        <v>75</v>
      </c>
      <c r="G3724" t="s">
        <v>117</v>
      </c>
      <c r="H3724" t="s">
        <v>483</v>
      </c>
      <c r="I3724" t="b">
        <v>0</v>
      </c>
      <c r="J3724" t="b">
        <v>0</v>
      </c>
      <c r="K3724" t="b">
        <v>0</v>
      </c>
      <c r="L3724" t="b">
        <v>0</v>
      </c>
      <c r="M3724" t="b">
        <v>0</v>
      </c>
      <c r="N3724" t="b">
        <v>0</v>
      </c>
      <c r="O3724" t="s">
        <v>77</v>
      </c>
      <c r="P3724" t="b">
        <v>0</v>
      </c>
      <c r="Q3724" t="b">
        <v>0</v>
      </c>
      <c r="R3724" t="s">
        <v>58</v>
      </c>
      <c r="S3724" t="s">
        <v>59</v>
      </c>
      <c r="T3724" t="s">
        <v>136</v>
      </c>
      <c r="U3724" t="s">
        <v>137</v>
      </c>
      <c r="V3724" t="s">
        <v>60</v>
      </c>
      <c r="W3724" t="s">
        <v>61</v>
      </c>
      <c r="X3724" t="s">
        <v>62</v>
      </c>
      <c r="Y3724" t="s">
        <v>63</v>
      </c>
      <c r="Z3724">
        <v>41.17</v>
      </c>
      <c r="AA3724">
        <v>0</v>
      </c>
      <c r="AB3724">
        <v>10.29</v>
      </c>
      <c r="AC3724">
        <v>17</v>
      </c>
      <c r="AD3724">
        <v>480</v>
      </c>
      <c r="AE3724">
        <v>585.37</v>
      </c>
      <c r="AF3724">
        <v>22</v>
      </c>
      <c r="AG3724" t="b">
        <v>1</v>
      </c>
      <c r="AH3724">
        <v>560.29</v>
      </c>
      <c r="AI3724">
        <f t="shared" si="58"/>
        <v>22255.935426050593</v>
      </c>
      <c r="AJ3724">
        <v>17</v>
      </c>
      <c r="AK3724" t="b">
        <v>0</v>
      </c>
      <c r="AL3724" t="b">
        <v>0</v>
      </c>
      <c r="AM3724" t="s">
        <v>576</v>
      </c>
      <c r="AN3724" s="1">
        <v>39849</v>
      </c>
      <c r="AO3724" s="1">
        <v>39924</v>
      </c>
      <c r="AP3724" s="1">
        <v>39960</v>
      </c>
      <c r="AQ3724" s="1">
        <v>39932</v>
      </c>
    </row>
    <row r="3725" spans="1:43">
      <c r="A3725" t="s">
        <v>6669</v>
      </c>
      <c r="B3725">
        <v>62271003049</v>
      </c>
      <c r="C3725" t="s">
        <v>994</v>
      </c>
      <c r="D3725" t="s">
        <v>128</v>
      </c>
      <c r="E3725">
        <v>91344</v>
      </c>
      <c r="F3725" t="s">
        <v>75</v>
      </c>
      <c r="G3725" t="s">
        <v>271</v>
      </c>
      <c r="H3725" t="s">
        <v>130</v>
      </c>
      <c r="I3725" t="b">
        <v>0</v>
      </c>
      <c r="J3725" t="b">
        <v>0</v>
      </c>
      <c r="K3725" t="b">
        <v>0</v>
      </c>
      <c r="L3725" t="b">
        <v>0</v>
      </c>
      <c r="M3725" t="b">
        <v>0</v>
      </c>
      <c r="N3725" t="b">
        <v>0</v>
      </c>
      <c r="O3725" t="s">
        <v>57</v>
      </c>
      <c r="P3725" t="b">
        <v>0</v>
      </c>
      <c r="Q3725" t="b">
        <v>0</v>
      </c>
      <c r="R3725" t="s">
        <v>136</v>
      </c>
      <c r="S3725" t="s">
        <v>137</v>
      </c>
      <c r="T3725" t="s">
        <v>769</v>
      </c>
      <c r="U3725" t="s">
        <v>137</v>
      </c>
      <c r="V3725" t="s">
        <v>71</v>
      </c>
      <c r="W3725" t="s">
        <v>61</v>
      </c>
      <c r="X3725" t="s">
        <v>62</v>
      </c>
      <c r="Y3725" t="s">
        <v>63</v>
      </c>
      <c r="Z3725">
        <v>0</v>
      </c>
      <c r="AA3725">
        <v>36.51</v>
      </c>
      <c r="AB3725">
        <v>5.98</v>
      </c>
      <c r="AC3725">
        <v>35</v>
      </c>
      <c r="AD3725">
        <v>476.49</v>
      </c>
      <c r="AE3725">
        <v>560.58000000000004</v>
      </c>
      <c r="AF3725">
        <v>24</v>
      </c>
      <c r="AG3725" t="b">
        <v>1</v>
      </c>
      <c r="AH3725">
        <v>560.58000000000004</v>
      </c>
      <c r="AI3725">
        <f t="shared" si="58"/>
        <v>22342.546381288303</v>
      </c>
      <c r="AJ3725">
        <v>2</v>
      </c>
      <c r="AK3725" t="b">
        <v>0</v>
      </c>
      <c r="AL3725" t="b">
        <v>1</v>
      </c>
      <c r="AM3725" t="s">
        <v>576</v>
      </c>
      <c r="AN3725" s="1">
        <v>40471</v>
      </c>
      <c r="AO3725" s="1">
        <v>40534</v>
      </c>
      <c r="AP3725" s="1">
        <v>40598</v>
      </c>
      <c r="AQ3725" s="1">
        <v>40621</v>
      </c>
    </row>
    <row r="3726" spans="1:43">
      <c r="A3726" t="s">
        <v>6670</v>
      </c>
      <c r="B3726">
        <v>450231000542</v>
      </c>
      <c r="C3726" t="s">
        <v>937</v>
      </c>
      <c r="D3726" t="s">
        <v>196</v>
      </c>
      <c r="E3726">
        <v>29607</v>
      </c>
      <c r="F3726" t="s">
        <v>75</v>
      </c>
      <c r="G3726" t="s">
        <v>938</v>
      </c>
      <c r="H3726" t="s">
        <v>937</v>
      </c>
      <c r="I3726" t="b">
        <v>0</v>
      </c>
      <c r="J3726" t="b">
        <v>0</v>
      </c>
      <c r="K3726" t="b">
        <v>0</v>
      </c>
      <c r="L3726" t="b">
        <v>0</v>
      </c>
      <c r="M3726" t="b">
        <v>0</v>
      </c>
      <c r="N3726" t="b">
        <v>0</v>
      </c>
      <c r="O3726" t="s">
        <v>57</v>
      </c>
      <c r="P3726" t="b">
        <v>0</v>
      </c>
      <c r="Q3726" t="b">
        <v>0</v>
      </c>
      <c r="R3726" t="s">
        <v>104</v>
      </c>
      <c r="S3726" t="s">
        <v>95</v>
      </c>
      <c r="T3726" t="s">
        <v>267</v>
      </c>
      <c r="U3726" t="s">
        <v>95</v>
      </c>
      <c r="V3726" t="s">
        <v>60</v>
      </c>
      <c r="W3726" t="s">
        <v>80</v>
      </c>
      <c r="X3726" t="s">
        <v>107</v>
      </c>
      <c r="Y3726" t="s">
        <v>81</v>
      </c>
      <c r="Z3726">
        <v>38.700000000000003</v>
      </c>
      <c r="AA3726">
        <v>19.350000000000001</v>
      </c>
      <c r="AB3726">
        <v>5.81</v>
      </c>
      <c r="AC3726">
        <v>9</v>
      </c>
      <c r="AD3726">
        <v>459.85</v>
      </c>
      <c r="AE3726">
        <v>560.79</v>
      </c>
      <c r="AF3726">
        <v>300</v>
      </c>
      <c r="AG3726" t="b">
        <v>1</v>
      </c>
      <c r="AH3726">
        <v>560.79</v>
      </c>
      <c r="AI3726">
        <f t="shared" si="58"/>
        <v>22405.369659219017</v>
      </c>
      <c r="AJ3726">
        <v>4</v>
      </c>
      <c r="AK3726" t="b">
        <v>1</v>
      </c>
      <c r="AL3726" t="b">
        <v>0</v>
      </c>
      <c r="AM3726" t="s">
        <v>576</v>
      </c>
      <c r="AN3726" s="1">
        <v>40057</v>
      </c>
      <c r="AO3726" s="1">
        <v>40169</v>
      </c>
      <c r="AP3726" s="1">
        <v>40262</v>
      </c>
      <c r="AQ3726" s="1">
        <v>40216</v>
      </c>
    </row>
    <row r="3727" spans="1:43">
      <c r="A3727" t="s">
        <v>6671</v>
      </c>
      <c r="B3727">
        <v>110003000164</v>
      </c>
      <c r="C3727" t="s">
        <v>150</v>
      </c>
      <c r="D3727" t="s">
        <v>587</v>
      </c>
      <c r="E3727">
        <v>20018</v>
      </c>
      <c r="F3727" t="s">
        <v>75</v>
      </c>
      <c r="G3727" t="s">
        <v>588</v>
      </c>
      <c r="H3727" t="s">
        <v>589</v>
      </c>
      <c r="I3727" t="b">
        <v>0</v>
      </c>
      <c r="J3727" t="b">
        <v>0</v>
      </c>
      <c r="K3727" t="b">
        <v>0</v>
      </c>
      <c r="L3727" t="b">
        <v>1</v>
      </c>
      <c r="M3727" t="b">
        <v>0</v>
      </c>
      <c r="N3727" t="b">
        <v>0</v>
      </c>
      <c r="O3727" t="s">
        <v>57</v>
      </c>
      <c r="P3727" t="b">
        <v>0</v>
      </c>
      <c r="Q3727" t="b">
        <v>0</v>
      </c>
      <c r="R3727" t="s">
        <v>211</v>
      </c>
      <c r="S3727" t="s">
        <v>100</v>
      </c>
      <c r="T3727" t="s">
        <v>211</v>
      </c>
      <c r="U3727" t="s">
        <v>100</v>
      </c>
      <c r="V3727" t="s">
        <v>71</v>
      </c>
      <c r="W3727" t="s">
        <v>61</v>
      </c>
      <c r="X3727" t="s">
        <v>62</v>
      </c>
      <c r="Y3727" t="s">
        <v>151</v>
      </c>
      <c r="Z3727">
        <v>38.76</v>
      </c>
      <c r="AA3727">
        <v>22.29</v>
      </c>
      <c r="AB3727">
        <v>5.81</v>
      </c>
      <c r="AC3727">
        <v>9</v>
      </c>
      <c r="AD3727">
        <v>463.47</v>
      </c>
      <c r="AE3727">
        <v>565.21</v>
      </c>
      <c r="AF3727">
        <v>25</v>
      </c>
      <c r="AG3727" t="b">
        <v>1</v>
      </c>
      <c r="AH3727">
        <v>560.82000000000005</v>
      </c>
      <c r="AI3727">
        <f t="shared" si="58"/>
        <v>22414.35161320915</v>
      </c>
      <c r="AJ3727">
        <v>12</v>
      </c>
      <c r="AK3727" t="b">
        <v>0</v>
      </c>
      <c r="AL3727" t="b">
        <v>0</v>
      </c>
      <c r="AM3727" t="s">
        <v>576</v>
      </c>
      <c r="AN3727" s="1">
        <v>40083</v>
      </c>
      <c r="AO3727" s="1">
        <v>40123</v>
      </c>
      <c r="AP3727" s="1">
        <v>40288</v>
      </c>
      <c r="AQ3727" s="1">
        <v>40237</v>
      </c>
    </row>
    <row r="3728" spans="1:43">
      <c r="A3728" t="s">
        <v>6672</v>
      </c>
      <c r="C3728" t="s">
        <v>483</v>
      </c>
      <c r="D3728" t="s">
        <v>74</v>
      </c>
      <c r="E3728">
        <v>11239</v>
      </c>
      <c r="F3728" t="s">
        <v>75</v>
      </c>
      <c r="G3728" t="s">
        <v>2221</v>
      </c>
      <c r="H3728" t="s">
        <v>483</v>
      </c>
      <c r="I3728" t="b">
        <v>0</v>
      </c>
      <c r="J3728" t="b">
        <v>0</v>
      </c>
      <c r="K3728" t="b">
        <v>0</v>
      </c>
      <c r="L3728" t="b">
        <v>0</v>
      </c>
      <c r="M3728" t="b">
        <v>0</v>
      </c>
      <c r="N3728" t="b">
        <v>0</v>
      </c>
      <c r="O3728" t="s">
        <v>77</v>
      </c>
      <c r="P3728" t="b">
        <v>1</v>
      </c>
      <c r="Q3728" t="b">
        <v>0</v>
      </c>
      <c r="R3728" t="s">
        <v>58</v>
      </c>
      <c r="S3728" t="s">
        <v>59</v>
      </c>
      <c r="V3728" t="s">
        <v>60</v>
      </c>
      <c r="W3728" t="s">
        <v>61</v>
      </c>
      <c r="X3728" t="s">
        <v>62</v>
      </c>
      <c r="Y3728" t="s">
        <v>151</v>
      </c>
      <c r="Z3728">
        <v>39.64</v>
      </c>
      <c r="AA3728">
        <v>0</v>
      </c>
      <c r="AB3728">
        <v>5.95</v>
      </c>
      <c r="AC3728">
        <v>35</v>
      </c>
      <c r="AD3728">
        <v>476.95</v>
      </c>
      <c r="AE3728">
        <v>561.12</v>
      </c>
      <c r="AF3728">
        <v>76</v>
      </c>
      <c r="AG3728" t="b">
        <v>1</v>
      </c>
      <c r="AH3728">
        <v>561.12</v>
      </c>
      <c r="AI3728">
        <f t="shared" si="58"/>
        <v>22504.270153110188</v>
      </c>
      <c r="AJ3728">
        <v>4</v>
      </c>
      <c r="AK3728" t="b">
        <v>0</v>
      </c>
      <c r="AL3728" t="b">
        <v>1</v>
      </c>
      <c r="AM3728" t="s">
        <v>576</v>
      </c>
      <c r="AN3728" s="1">
        <v>40482</v>
      </c>
      <c r="AO3728" s="1">
        <v>40541</v>
      </c>
      <c r="AQ3728" s="1">
        <v>40632</v>
      </c>
    </row>
    <row r="3729" spans="1:43">
      <c r="A3729" t="s">
        <v>6673</v>
      </c>
      <c r="C3729" t="s">
        <v>3853</v>
      </c>
      <c r="D3729" t="s">
        <v>53</v>
      </c>
      <c r="E3729">
        <v>74006</v>
      </c>
      <c r="F3729" t="s">
        <v>68</v>
      </c>
      <c r="G3729" t="s">
        <v>3854</v>
      </c>
      <c r="H3729" t="s">
        <v>150</v>
      </c>
      <c r="I3729" t="b">
        <v>0</v>
      </c>
      <c r="J3729" t="b">
        <v>0</v>
      </c>
      <c r="K3729" t="b">
        <v>0</v>
      </c>
      <c r="L3729" t="b">
        <v>0</v>
      </c>
      <c r="M3729" t="b">
        <v>0</v>
      </c>
      <c r="N3729" t="b">
        <v>0</v>
      </c>
      <c r="O3729" t="s">
        <v>57</v>
      </c>
      <c r="P3729" t="b">
        <v>0</v>
      </c>
      <c r="Q3729" t="b">
        <v>0</v>
      </c>
      <c r="R3729" t="s">
        <v>136</v>
      </c>
      <c r="S3729" t="s">
        <v>137</v>
      </c>
      <c r="T3729" t="s">
        <v>58</v>
      </c>
      <c r="U3729" t="s">
        <v>59</v>
      </c>
      <c r="V3729" t="s">
        <v>60</v>
      </c>
      <c r="W3729" t="s">
        <v>114</v>
      </c>
      <c r="X3729" t="s">
        <v>436</v>
      </c>
      <c r="Y3729" t="s">
        <v>63</v>
      </c>
      <c r="Z3729">
        <v>39.29</v>
      </c>
      <c r="AA3729">
        <v>17.68</v>
      </c>
      <c r="AB3729">
        <v>9.82</v>
      </c>
      <c r="AC3729">
        <v>17</v>
      </c>
      <c r="AD3729">
        <v>477</v>
      </c>
      <c r="AE3729">
        <v>581.71</v>
      </c>
      <c r="AF3729">
        <v>21</v>
      </c>
      <c r="AG3729" t="b">
        <v>1</v>
      </c>
      <c r="AH3729">
        <v>561.17999999999995</v>
      </c>
      <c r="AI3729">
        <f t="shared" si="58"/>
        <v>22522.275461090383</v>
      </c>
      <c r="AJ3729">
        <v>1</v>
      </c>
      <c r="AK3729" t="b">
        <v>0</v>
      </c>
      <c r="AL3729" t="b">
        <v>0</v>
      </c>
      <c r="AM3729" t="s">
        <v>576</v>
      </c>
      <c r="AN3729" s="1">
        <v>39945</v>
      </c>
      <c r="AO3729" s="1">
        <v>39945</v>
      </c>
      <c r="AP3729" s="1">
        <v>40189</v>
      </c>
      <c r="AQ3729" s="1">
        <v>40093</v>
      </c>
    </row>
    <row r="3730" spans="1:43">
      <c r="A3730" t="s">
        <v>6674</v>
      </c>
      <c r="B3730">
        <v>10000800495</v>
      </c>
      <c r="C3730" t="s">
        <v>606</v>
      </c>
      <c r="D3730" t="s">
        <v>397</v>
      </c>
      <c r="E3730">
        <v>35758</v>
      </c>
      <c r="F3730" t="s">
        <v>54</v>
      </c>
      <c r="G3730" t="s">
        <v>6675</v>
      </c>
      <c r="H3730" t="s">
        <v>606</v>
      </c>
      <c r="I3730" t="b">
        <v>0</v>
      </c>
      <c r="J3730" t="b">
        <v>0</v>
      </c>
      <c r="K3730" t="b">
        <v>0</v>
      </c>
      <c r="L3730" t="b">
        <v>0</v>
      </c>
      <c r="M3730" t="b">
        <v>0</v>
      </c>
      <c r="N3730" t="b">
        <v>0</v>
      </c>
      <c r="O3730" t="s">
        <v>57</v>
      </c>
      <c r="P3730" t="b">
        <v>0</v>
      </c>
      <c r="Q3730" t="b">
        <v>0</v>
      </c>
      <c r="R3730" t="s">
        <v>58</v>
      </c>
      <c r="S3730" t="s">
        <v>59</v>
      </c>
      <c r="T3730" t="s">
        <v>113</v>
      </c>
      <c r="U3730" t="s">
        <v>113</v>
      </c>
      <c r="V3730" t="s">
        <v>71</v>
      </c>
      <c r="W3730" t="s">
        <v>114</v>
      </c>
      <c r="X3730" t="s">
        <v>107</v>
      </c>
      <c r="Y3730" t="s">
        <v>151</v>
      </c>
      <c r="Z3730">
        <v>39.07</v>
      </c>
      <c r="AA3730">
        <v>15.63</v>
      </c>
      <c r="AB3730">
        <v>5.86</v>
      </c>
      <c r="AC3730">
        <v>9</v>
      </c>
      <c r="AD3730">
        <v>460.26</v>
      </c>
      <c r="AE3730">
        <v>561.29</v>
      </c>
      <c r="AF3730">
        <v>700</v>
      </c>
      <c r="AG3730" t="b">
        <v>1</v>
      </c>
      <c r="AH3730">
        <v>561.29</v>
      </c>
      <c r="AI3730">
        <f t="shared" si="58"/>
        <v>22555.303892387441</v>
      </c>
      <c r="AJ3730">
        <v>2</v>
      </c>
      <c r="AK3730" t="b">
        <v>0</v>
      </c>
      <c r="AL3730" t="b">
        <v>0</v>
      </c>
      <c r="AM3730" t="s">
        <v>576</v>
      </c>
      <c r="AN3730" s="1">
        <v>40045</v>
      </c>
      <c r="AO3730" s="1">
        <v>40074</v>
      </c>
      <c r="AP3730" s="1">
        <v>40127</v>
      </c>
      <c r="AQ3730" s="1">
        <v>40204</v>
      </c>
    </row>
    <row r="3731" spans="1:43">
      <c r="A3731" t="s">
        <v>6676</v>
      </c>
      <c r="C3731" t="s">
        <v>3860</v>
      </c>
      <c r="D3731" t="s">
        <v>546</v>
      </c>
      <c r="E3731">
        <v>19013</v>
      </c>
      <c r="F3731" t="s">
        <v>54</v>
      </c>
      <c r="G3731" t="s">
        <v>6677</v>
      </c>
      <c r="H3731" t="s">
        <v>3585</v>
      </c>
      <c r="I3731" t="b">
        <v>1</v>
      </c>
      <c r="J3731" t="b">
        <v>0</v>
      </c>
      <c r="K3731" t="b">
        <v>0</v>
      </c>
      <c r="L3731" t="b">
        <v>0</v>
      </c>
      <c r="M3731" t="b">
        <v>0</v>
      </c>
      <c r="N3731" t="b">
        <v>0</v>
      </c>
      <c r="O3731" t="s">
        <v>57</v>
      </c>
      <c r="P3731" t="b">
        <v>0</v>
      </c>
      <c r="Q3731" t="b">
        <v>0</v>
      </c>
      <c r="R3731" t="s">
        <v>267</v>
      </c>
      <c r="S3731" t="s">
        <v>95</v>
      </c>
      <c r="T3731" t="s">
        <v>104</v>
      </c>
      <c r="U3731" t="s">
        <v>95</v>
      </c>
      <c r="V3731" t="s">
        <v>71</v>
      </c>
      <c r="W3731" t="s">
        <v>61</v>
      </c>
      <c r="X3731" t="s">
        <v>62</v>
      </c>
      <c r="Y3731" t="s">
        <v>81</v>
      </c>
      <c r="Z3731">
        <v>39.71</v>
      </c>
      <c r="AA3731">
        <v>0</v>
      </c>
      <c r="AB3731">
        <v>5.96</v>
      </c>
      <c r="AC3731">
        <v>35</v>
      </c>
      <c r="AD3731">
        <v>477.78</v>
      </c>
      <c r="AE3731">
        <v>562.09</v>
      </c>
      <c r="AF3731">
        <v>300</v>
      </c>
      <c r="AG3731" t="b">
        <v>1</v>
      </c>
      <c r="AH3731">
        <v>562.1</v>
      </c>
      <c r="AI3731">
        <f t="shared" si="58"/>
        <v>22799.258450120305</v>
      </c>
      <c r="AJ3731">
        <v>9</v>
      </c>
      <c r="AK3731" t="b">
        <v>1</v>
      </c>
      <c r="AL3731" t="b">
        <v>0</v>
      </c>
      <c r="AM3731" t="s">
        <v>576</v>
      </c>
      <c r="AN3731" s="1">
        <v>40519</v>
      </c>
      <c r="AO3731" s="1">
        <v>40533</v>
      </c>
      <c r="AP3731" s="1">
        <v>40632</v>
      </c>
      <c r="AQ3731" s="1">
        <v>40618</v>
      </c>
    </row>
    <row r="3732" spans="1:43">
      <c r="A3732" t="s">
        <v>6678</v>
      </c>
      <c r="B3732">
        <v>360007704402</v>
      </c>
      <c r="C3732" t="s">
        <v>330</v>
      </c>
      <c r="D3732" t="s">
        <v>74</v>
      </c>
      <c r="E3732">
        <v>10002</v>
      </c>
      <c r="F3732" t="s">
        <v>75</v>
      </c>
      <c r="G3732" t="s">
        <v>117</v>
      </c>
      <c r="H3732" t="s">
        <v>332</v>
      </c>
      <c r="I3732" t="b">
        <v>0</v>
      </c>
      <c r="J3732" t="b">
        <v>0</v>
      </c>
      <c r="K3732" t="b">
        <v>0</v>
      </c>
      <c r="L3732" t="b">
        <v>1</v>
      </c>
      <c r="M3732" t="b">
        <v>0</v>
      </c>
      <c r="N3732" t="b">
        <v>0</v>
      </c>
      <c r="O3732" t="s">
        <v>77</v>
      </c>
      <c r="P3732" t="b">
        <v>0</v>
      </c>
      <c r="Q3732" t="b">
        <v>0</v>
      </c>
      <c r="R3732" t="s">
        <v>125</v>
      </c>
      <c r="S3732" t="s">
        <v>59</v>
      </c>
      <c r="V3732" t="s">
        <v>71</v>
      </c>
      <c r="W3732" t="s">
        <v>80</v>
      </c>
      <c r="X3732" t="s">
        <v>62</v>
      </c>
      <c r="Y3732" t="s">
        <v>151</v>
      </c>
      <c r="AD3732">
        <v>488.93</v>
      </c>
      <c r="AE3732">
        <v>596.26</v>
      </c>
      <c r="AF3732">
        <v>150</v>
      </c>
      <c r="AG3732" t="b">
        <v>1</v>
      </c>
      <c r="AH3732">
        <v>562.27</v>
      </c>
      <c r="AI3732">
        <f t="shared" si="58"/>
        <v>22850.625389397555</v>
      </c>
      <c r="AJ3732">
        <v>1</v>
      </c>
      <c r="AK3732" t="b">
        <v>0</v>
      </c>
      <c r="AL3732" t="b">
        <v>0</v>
      </c>
      <c r="AM3732" t="s">
        <v>576</v>
      </c>
      <c r="AN3732" s="1">
        <v>38453</v>
      </c>
      <c r="AO3732" s="1">
        <v>38527</v>
      </c>
      <c r="AP3732" s="1">
        <v>38938</v>
      </c>
      <c r="AQ3732" s="1">
        <v>38697</v>
      </c>
    </row>
    <row r="3733" spans="1:43">
      <c r="A3733" t="s">
        <v>6679</v>
      </c>
      <c r="B3733">
        <v>220117000853</v>
      </c>
      <c r="C3733" t="s">
        <v>121</v>
      </c>
      <c r="D3733" t="s">
        <v>122</v>
      </c>
      <c r="E3733">
        <v>70114</v>
      </c>
      <c r="F3733" t="s">
        <v>75</v>
      </c>
      <c r="G3733" t="s">
        <v>123</v>
      </c>
      <c r="H3733" t="s">
        <v>124</v>
      </c>
      <c r="I3733" t="b">
        <v>1</v>
      </c>
      <c r="J3733" t="b">
        <v>0</v>
      </c>
      <c r="K3733" t="b">
        <v>0</v>
      </c>
      <c r="L3733" t="b">
        <v>0</v>
      </c>
      <c r="M3733" t="b">
        <v>0</v>
      </c>
      <c r="N3733" t="b">
        <v>0</v>
      </c>
      <c r="O3733" t="s">
        <v>87</v>
      </c>
      <c r="P3733" t="b">
        <v>0</v>
      </c>
      <c r="Q3733" t="b">
        <v>0</v>
      </c>
      <c r="R3733" t="s">
        <v>211</v>
      </c>
      <c r="S3733" t="s">
        <v>100</v>
      </c>
      <c r="T3733" t="s">
        <v>211</v>
      </c>
      <c r="U3733" t="s">
        <v>100</v>
      </c>
      <c r="V3733" t="s">
        <v>60</v>
      </c>
      <c r="W3733" t="s">
        <v>61</v>
      </c>
      <c r="X3733" t="s">
        <v>62</v>
      </c>
      <c r="Y3733" t="s">
        <v>81</v>
      </c>
      <c r="Z3733">
        <v>39.159999999999997</v>
      </c>
      <c r="AA3733">
        <v>15.66</v>
      </c>
      <c r="AB3733">
        <v>5.87</v>
      </c>
      <c r="AC3733">
        <v>9</v>
      </c>
      <c r="AD3733">
        <v>461.3</v>
      </c>
      <c r="AE3733">
        <v>562.55999999999995</v>
      </c>
      <c r="AF3733">
        <v>30</v>
      </c>
      <c r="AG3733" t="b">
        <v>1</v>
      </c>
      <c r="AH3733">
        <v>562.55999999999995</v>
      </c>
      <c r="AI3733">
        <f t="shared" si="58"/>
        <v>22938.38474463523</v>
      </c>
      <c r="AJ3733">
        <v>1</v>
      </c>
      <c r="AK3733" t="b">
        <v>0</v>
      </c>
      <c r="AL3733" t="b">
        <v>0</v>
      </c>
      <c r="AM3733" t="s">
        <v>576</v>
      </c>
      <c r="AN3733" s="1">
        <v>40050</v>
      </c>
      <c r="AO3733" s="1">
        <v>40066</v>
      </c>
      <c r="AP3733" s="1">
        <v>40149</v>
      </c>
      <c r="AQ3733" s="1">
        <v>40209</v>
      </c>
    </row>
    <row r="3734" spans="1:43">
      <c r="A3734" t="s">
        <v>6680</v>
      </c>
      <c r="C3734" t="s">
        <v>330</v>
      </c>
      <c r="D3734" t="s">
        <v>74</v>
      </c>
      <c r="E3734">
        <v>10032</v>
      </c>
      <c r="F3734" t="s">
        <v>75</v>
      </c>
      <c r="G3734" t="s">
        <v>76</v>
      </c>
      <c r="H3734" t="s">
        <v>332</v>
      </c>
      <c r="I3734" t="b">
        <v>0</v>
      </c>
      <c r="J3734" t="b">
        <v>0</v>
      </c>
      <c r="K3734" t="b">
        <v>0</v>
      </c>
      <c r="L3734" t="b">
        <v>0</v>
      </c>
      <c r="M3734" t="b">
        <v>0</v>
      </c>
      <c r="N3734" t="b">
        <v>0</v>
      </c>
      <c r="O3734" t="s">
        <v>87</v>
      </c>
      <c r="P3734" t="b">
        <v>0</v>
      </c>
      <c r="Q3734" t="b">
        <v>0</v>
      </c>
      <c r="R3734" t="s">
        <v>58</v>
      </c>
      <c r="S3734" t="s">
        <v>59</v>
      </c>
      <c r="W3734" t="s">
        <v>114</v>
      </c>
      <c r="X3734" t="s">
        <v>62</v>
      </c>
      <c r="Y3734" t="s">
        <v>63</v>
      </c>
      <c r="AD3734">
        <v>489.44</v>
      </c>
      <c r="AE3734">
        <v>596.88</v>
      </c>
      <c r="AF3734">
        <v>0</v>
      </c>
      <c r="AG3734" t="b">
        <v>0</v>
      </c>
      <c r="AH3734">
        <v>563</v>
      </c>
      <c r="AI3734">
        <f t="shared" si="58"/>
        <v>23071.858069823462</v>
      </c>
      <c r="AJ3734">
        <v>1</v>
      </c>
      <c r="AK3734" t="b">
        <v>0</v>
      </c>
      <c r="AL3734" t="b">
        <v>0</v>
      </c>
      <c r="AM3734" t="s">
        <v>576</v>
      </c>
      <c r="AN3734" s="1">
        <v>37859</v>
      </c>
      <c r="AO3734" s="1">
        <v>37943</v>
      </c>
      <c r="AP3734" s="1">
        <v>38009</v>
      </c>
      <c r="AQ3734" s="1">
        <v>38103</v>
      </c>
    </row>
    <row r="3735" spans="1:43">
      <c r="A3735" t="s">
        <v>6681</v>
      </c>
      <c r="B3735">
        <v>421899005039</v>
      </c>
      <c r="C3735" t="s">
        <v>634</v>
      </c>
      <c r="D3735" t="s">
        <v>546</v>
      </c>
      <c r="E3735">
        <v>19133</v>
      </c>
      <c r="F3735" t="s">
        <v>75</v>
      </c>
      <c r="G3735" t="s">
        <v>635</v>
      </c>
      <c r="H3735" t="s">
        <v>634</v>
      </c>
      <c r="I3735" t="b">
        <v>0</v>
      </c>
      <c r="J3735" t="b">
        <v>0</v>
      </c>
      <c r="K3735" t="b">
        <v>0</v>
      </c>
      <c r="L3735" t="b">
        <v>0</v>
      </c>
      <c r="M3735" t="b">
        <v>0</v>
      </c>
      <c r="N3735" t="b">
        <v>0</v>
      </c>
      <c r="O3735" t="s">
        <v>77</v>
      </c>
      <c r="P3735" t="b">
        <v>0</v>
      </c>
      <c r="Q3735" t="b">
        <v>0</v>
      </c>
      <c r="R3735" t="s">
        <v>101</v>
      </c>
      <c r="S3735" t="s">
        <v>95</v>
      </c>
      <c r="V3735" t="s">
        <v>60</v>
      </c>
      <c r="W3735" t="s">
        <v>61</v>
      </c>
      <c r="X3735" t="s">
        <v>62</v>
      </c>
      <c r="Y3735" t="s">
        <v>151</v>
      </c>
      <c r="Z3735">
        <v>39.89</v>
      </c>
      <c r="AA3735">
        <v>23.93</v>
      </c>
      <c r="AB3735">
        <v>9.9700000000000006</v>
      </c>
      <c r="AC3735">
        <v>17</v>
      </c>
      <c r="AD3735">
        <v>490</v>
      </c>
      <c r="AE3735">
        <v>597.55999999999995</v>
      </c>
      <c r="AF3735">
        <v>75</v>
      </c>
      <c r="AG3735" t="b">
        <v>1</v>
      </c>
      <c r="AH3735">
        <v>563.24</v>
      </c>
      <c r="AI3735">
        <f t="shared" si="58"/>
        <v>23144.824901744309</v>
      </c>
      <c r="AJ3735">
        <v>4</v>
      </c>
      <c r="AK3735" t="b">
        <v>0</v>
      </c>
      <c r="AL3735" t="b">
        <v>0</v>
      </c>
      <c r="AM3735" t="s">
        <v>576</v>
      </c>
      <c r="AN3735" s="1">
        <v>39524</v>
      </c>
      <c r="AO3735" s="1">
        <v>39539</v>
      </c>
      <c r="AP3735" s="1">
        <v>39602</v>
      </c>
      <c r="AQ3735" s="1">
        <v>39681</v>
      </c>
    </row>
    <row r="3736" spans="1:43">
      <c r="A3736" t="s">
        <v>6682</v>
      </c>
      <c r="B3736">
        <v>61605011218</v>
      </c>
      <c r="C3736" t="s">
        <v>686</v>
      </c>
      <c r="D3736" t="s">
        <v>128</v>
      </c>
      <c r="E3736">
        <v>93307</v>
      </c>
      <c r="F3736" t="s">
        <v>75</v>
      </c>
      <c r="G3736" t="s">
        <v>6683</v>
      </c>
      <c r="H3736" t="s">
        <v>688</v>
      </c>
      <c r="I3736" t="b">
        <v>0</v>
      </c>
      <c r="J3736" t="b">
        <v>0</v>
      </c>
      <c r="K3736" t="b">
        <v>0</v>
      </c>
      <c r="L3736" t="b">
        <v>0</v>
      </c>
      <c r="M3736" t="b">
        <v>0</v>
      </c>
      <c r="N3736" t="b">
        <v>0</v>
      </c>
      <c r="O3736" t="s">
        <v>77</v>
      </c>
      <c r="P3736" t="b">
        <v>0</v>
      </c>
      <c r="Q3736" t="b">
        <v>0</v>
      </c>
      <c r="R3736" t="s">
        <v>119</v>
      </c>
      <c r="S3736" t="s">
        <v>59</v>
      </c>
      <c r="T3736" t="s">
        <v>230</v>
      </c>
      <c r="U3736" t="s">
        <v>59</v>
      </c>
      <c r="V3736" t="s">
        <v>60</v>
      </c>
      <c r="W3736" t="s">
        <v>61</v>
      </c>
      <c r="X3736" t="s">
        <v>62</v>
      </c>
      <c r="Y3736" t="s">
        <v>63</v>
      </c>
      <c r="Z3736">
        <v>27.46</v>
      </c>
      <c r="AA3736">
        <v>34.44</v>
      </c>
      <c r="AB3736">
        <v>5.65</v>
      </c>
      <c r="AC3736">
        <v>35</v>
      </c>
      <c r="AD3736">
        <v>478.95</v>
      </c>
      <c r="AE3736">
        <v>563.47</v>
      </c>
      <c r="AF3736">
        <v>25</v>
      </c>
      <c r="AG3736" t="b">
        <v>1</v>
      </c>
      <c r="AH3736">
        <v>563.47</v>
      </c>
      <c r="AI3736">
        <f t="shared" si="58"/>
        <v>23214.859549001787</v>
      </c>
      <c r="AJ3736">
        <v>1</v>
      </c>
      <c r="AK3736" t="b">
        <v>0</v>
      </c>
      <c r="AL3736" t="b">
        <v>0</v>
      </c>
      <c r="AM3736" t="s">
        <v>576</v>
      </c>
      <c r="AN3736" s="1">
        <v>40559</v>
      </c>
      <c r="AO3736" s="1">
        <v>40563</v>
      </c>
      <c r="AP3736" s="1">
        <v>40585</v>
      </c>
      <c r="AQ3736" s="1">
        <v>40706</v>
      </c>
    </row>
    <row r="3737" spans="1:43">
      <c r="A3737" t="s">
        <v>6684</v>
      </c>
      <c r="B3737">
        <v>220024000110</v>
      </c>
      <c r="C3737" t="s">
        <v>6685</v>
      </c>
      <c r="D3737" t="s">
        <v>122</v>
      </c>
      <c r="E3737">
        <v>70427</v>
      </c>
      <c r="F3737" t="s">
        <v>68</v>
      </c>
      <c r="G3737" t="s">
        <v>6686</v>
      </c>
      <c r="H3737" t="s">
        <v>150</v>
      </c>
      <c r="I3737" t="b">
        <v>0</v>
      </c>
      <c r="J3737" t="b">
        <v>0</v>
      </c>
      <c r="K3737" t="b">
        <v>0</v>
      </c>
      <c r="L3737" t="b">
        <v>0</v>
      </c>
      <c r="M3737" t="b">
        <v>0</v>
      </c>
      <c r="N3737" t="b">
        <v>0</v>
      </c>
      <c r="O3737" t="s">
        <v>77</v>
      </c>
      <c r="P3737" t="b">
        <v>0</v>
      </c>
      <c r="Q3737" t="b">
        <v>0</v>
      </c>
      <c r="R3737" t="s">
        <v>101</v>
      </c>
      <c r="S3737" t="s">
        <v>95</v>
      </c>
      <c r="V3737" t="s">
        <v>71</v>
      </c>
      <c r="W3737" t="s">
        <v>61</v>
      </c>
      <c r="X3737" t="s">
        <v>62</v>
      </c>
      <c r="Y3737" t="s">
        <v>63</v>
      </c>
      <c r="Z3737">
        <v>39.89</v>
      </c>
      <c r="AA3737">
        <v>15.96</v>
      </c>
      <c r="AB3737">
        <v>9.9700000000000006</v>
      </c>
      <c r="AC3737">
        <v>17</v>
      </c>
      <c r="AD3737">
        <v>482</v>
      </c>
      <c r="AE3737">
        <v>587.79999999999995</v>
      </c>
      <c r="AF3737">
        <v>19</v>
      </c>
      <c r="AG3737" t="b">
        <v>1</v>
      </c>
      <c r="AH3737">
        <v>563.53</v>
      </c>
      <c r="AI3737">
        <f t="shared" si="58"/>
        <v>23233.146856981981</v>
      </c>
      <c r="AJ3737">
        <v>19</v>
      </c>
      <c r="AK3737" t="b">
        <v>0</v>
      </c>
      <c r="AL3737" t="b">
        <v>0</v>
      </c>
      <c r="AM3737" t="s">
        <v>576</v>
      </c>
      <c r="AN3737" s="1">
        <v>39901</v>
      </c>
      <c r="AO3737" s="1">
        <v>39923</v>
      </c>
      <c r="AP3737" s="1">
        <v>39975</v>
      </c>
      <c r="AQ3737" s="1">
        <v>40055</v>
      </c>
    </row>
    <row r="3738" spans="1:43">
      <c r="A3738" t="s">
        <v>6687</v>
      </c>
      <c r="B3738">
        <v>62271003343</v>
      </c>
      <c r="C3738" t="s">
        <v>6688</v>
      </c>
      <c r="D3738" t="s">
        <v>128</v>
      </c>
      <c r="E3738">
        <v>91364</v>
      </c>
      <c r="F3738" t="s">
        <v>75</v>
      </c>
      <c r="G3738" t="s">
        <v>271</v>
      </c>
      <c r="H3738" t="s">
        <v>130</v>
      </c>
      <c r="I3738" t="b">
        <v>0</v>
      </c>
      <c r="J3738" t="b">
        <v>0</v>
      </c>
      <c r="K3738" t="b">
        <v>0</v>
      </c>
      <c r="L3738" t="b">
        <v>0</v>
      </c>
      <c r="M3738" t="b">
        <v>0</v>
      </c>
      <c r="N3738" t="b">
        <v>0</v>
      </c>
      <c r="O3738" t="s">
        <v>77</v>
      </c>
      <c r="P3738" t="b">
        <v>0</v>
      </c>
      <c r="Q3738" t="b">
        <v>0</v>
      </c>
      <c r="R3738" t="s">
        <v>58</v>
      </c>
      <c r="S3738" t="s">
        <v>59</v>
      </c>
      <c r="V3738" t="s">
        <v>60</v>
      </c>
      <c r="W3738" t="s">
        <v>80</v>
      </c>
      <c r="X3738" t="s">
        <v>107</v>
      </c>
      <c r="Y3738" t="s">
        <v>81</v>
      </c>
      <c r="Z3738">
        <v>12</v>
      </c>
      <c r="AA3738">
        <v>35.869999999999997</v>
      </c>
      <c r="AB3738">
        <v>5.88</v>
      </c>
      <c r="AC3738">
        <v>35</v>
      </c>
      <c r="AD3738">
        <v>480.73</v>
      </c>
      <c r="AE3738">
        <v>565.55999999999995</v>
      </c>
      <c r="AF3738">
        <v>70</v>
      </c>
      <c r="AG3738" t="b">
        <v>1</v>
      </c>
      <c r="AH3738">
        <v>563.79999999999995</v>
      </c>
      <c r="AI3738">
        <f t="shared" si="58"/>
        <v>23315.528842892923</v>
      </c>
      <c r="AJ3738">
        <v>4</v>
      </c>
      <c r="AK3738" t="b">
        <v>1</v>
      </c>
      <c r="AL3738" t="b">
        <v>0</v>
      </c>
      <c r="AM3738" t="s">
        <v>576</v>
      </c>
      <c r="AN3738" s="1">
        <v>40574</v>
      </c>
      <c r="AO3738" s="1">
        <v>40601</v>
      </c>
      <c r="AP3738" s="1">
        <v>40602</v>
      </c>
      <c r="AQ3738" s="1">
        <v>40723</v>
      </c>
    </row>
    <row r="3739" spans="1:43">
      <c r="A3739" t="s">
        <v>6689</v>
      </c>
      <c r="B3739">
        <v>120087001012</v>
      </c>
      <c r="C3739" t="s">
        <v>646</v>
      </c>
      <c r="D3739" t="s">
        <v>257</v>
      </c>
      <c r="E3739">
        <v>33629</v>
      </c>
      <c r="F3739" t="s">
        <v>75</v>
      </c>
      <c r="G3739" t="s">
        <v>647</v>
      </c>
      <c r="H3739" t="s">
        <v>648</v>
      </c>
      <c r="I3739" t="b">
        <v>0</v>
      </c>
      <c r="J3739" t="b">
        <v>0</v>
      </c>
      <c r="K3739" t="b">
        <v>0</v>
      </c>
      <c r="L3739" t="b">
        <v>0</v>
      </c>
      <c r="M3739" t="b">
        <v>0</v>
      </c>
      <c r="N3739" t="b">
        <v>0</v>
      </c>
      <c r="O3739" t="s">
        <v>77</v>
      </c>
      <c r="P3739" t="b">
        <v>0</v>
      </c>
      <c r="Q3739" t="b">
        <v>0</v>
      </c>
      <c r="R3739" t="s">
        <v>58</v>
      </c>
      <c r="S3739" t="s">
        <v>59</v>
      </c>
      <c r="T3739" t="s">
        <v>119</v>
      </c>
      <c r="U3739" t="s">
        <v>59</v>
      </c>
      <c r="V3739" t="s">
        <v>60</v>
      </c>
      <c r="W3739" t="s">
        <v>80</v>
      </c>
      <c r="X3739" t="s">
        <v>287</v>
      </c>
      <c r="Y3739" t="s">
        <v>63</v>
      </c>
      <c r="Z3739">
        <v>0</v>
      </c>
      <c r="AA3739">
        <v>0</v>
      </c>
      <c r="AB3739">
        <v>6.57</v>
      </c>
      <c r="AC3739">
        <v>35</v>
      </c>
      <c r="AD3739">
        <v>479.42</v>
      </c>
      <c r="AE3739">
        <v>564.02</v>
      </c>
      <c r="AF3739">
        <v>16</v>
      </c>
      <c r="AG3739" t="b">
        <v>1</v>
      </c>
      <c r="AH3739">
        <v>564.02</v>
      </c>
      <c r="AI3739">
        <f t="shared" si="58"/>
        <v>23382.762705487039</v>
      </c>
      <c r="AJ3739">
        <v>2</v>
      </c>
      <c r="AK3739" t="b">
        <v>1</v>
      </c>
      <c r="AL3739" t="b">
        <v>0</v>
      </c>
      <c r="AM3739" t="s">
        <v>576</v>
      </c>
      <c r="AN3739" s="1">
        <v>40566</v>
      </c>
      <c r="AO3739" s="1">
        <v>40588</v>
      </c>
      <c r="AQ3739" s="1">
        <v>40715</v>
      </c>
    </row>
    <row r="3740" spans="1:43">
      <c r="A3740" t="s">
        <v>6690</v>
      </c>
      <c r="B3740">
        <v>362475004805</v>
      </c>
      <c r="C3740" t="s">
        <v>626</v>
      </c>
      <c r="D3740" t="s">
        <v>74</v>
      </c>
      <c r="E3740">
        <v>14615</v>
      </c>
      <c r="F3740" t="s">
        <v>54</v>
      </c>
      <c r="G3740" t="s">
        <v>2573</v>
      </c>
      <c r="H3740" t="s">
        <v>370</v>
      </c>
      <c r="I3740" t="b">
        <v>0</v>
      </c>
      <c r="J3740" t="b">
        <v>1</v>
      </c>
      <c r="K3740" t="b">
        <v>0</v>
      </c>
      <c r="L3740" t="b">
        <v>0</v>
      </c>
      <c r="M3740" t="b">
        <v>0</v>
      </c>
      <c r="N3740" t="b">
        <v>0</v>
      </c>
      <c r="O3740" t="s">
        <v>57</v>
      </c>
      <c r="P3740" t="b">
        <v>0</v>
      </c>
      <c r="Q3740" t="b">
        <v>0</v>
      </c>
      <c r="R3740" t="s">
        <v>58</v>
      </c>
      <c r="S3740" t="s">
        <v>59</v>
      </c>
      <c r="T3740" t="s">
        <v>101</v>
      </c>
      <c r="U3740" t="s">
        <v>95</v>
      </c>
      <c r="V3740" t="s">
        <v>60</v>
      </c>
      <c r="W3740" t="s">
        <v>61</v>
      </c>
      <c r="X3740" t="s">
        <v>62</v>
      </c>
      <c r="Y3740" t="s">
        <v>63</v>
      </c>
      <c r="Z3740">
        <v>0</v>
      </c>
      <c r="AA3740">
        <v>0</v>
      </c>
      <c r="AB3740">
        <v>6.74</v>
      </c>
      <c r="AC3740">
        <v>35</v>
      </c>
      <c r="AD3740">
        <v>490.74</v>
      </c>
      <c r="AE3740">
        <v>564.07000000000005</v>
      </c>
      <c r="AF3740">
        <v>23</v>
      </c>
      <c r="AG3740" t="b">
        <v>1</v>
      </c>
      <c r="AH3740">
        <v>564.07000000000005</v>
      </c>
      <c r="AI3740">
        <f t="shared" si="58"/>
        <v>23398.056628803904</v>
      </c>
      <c r="AJ3740">
        <v>8</v>
      </c>
      <c r="AK3740" t="b">
        <v>0</v>
      </c>
      <c r="AL3740" t="b">
        <v>1</v>
      </c>
      <c r="AM3740" t="s">
        <v>576</v>
      </c>
      <c r="AN3740" s="1">
        <v>40358</v>
      </c>
      <c r="AO3740" s="1">
        <v>40506</v>
      </c>
      <c r="AP3740" s="1">
        <v>40567</v>
      </c>
      <c r="AQ3740" s="1">
        <v>40507</v>
      </c>
    </row>
    <row r="3741" spans="1:43">
      <c r="A3741" t="s">
        <v>6691</v>
      </c>
      <c r="B3741">
        <v>63441005667</v>
      </c>
      <c r="C3741" t="s">
        <v>205</v>
      </c>
      <c r="D3741" t="s">
        <v>128</v>
      </c>
      <c r="E3741">
        <v>94112</v>
      </c>
      <c r="F3741" t="s">
        <v>75</v>
      </c>
      <c r="G3741" t="s">
        <v>206</v>
      </c>
      <c r="H3741" t="s">
        <v>205</v>
      </c>
      <c r="I3741" t="b">
        <v>0</v>
      </c>
      <c r="J3741" t="b">
        <v>0</v>
      </c>
      <c r="K3741" t="b">
        <v>0</v>
      </c>
      <c r="L3741" t="b">
        <v>0</v>
      </c>
      <c r="M3741" t="b">
        <v>0</v>
      </c>
      <c r="N3741" t="b">
        <v>0</v>
      </c>
      <c r="O3741" t="s">
        <v>77</v>
      </c>
      <c r="P3741" t="b">
        <v>0</v>
      </c>
      <c r="Q3741" t="b">
        <v>0</v>
      </c>
      <c r="R3741" t="s">
        <v>119</v>
      </c>
      <c r="S3741" t="s">
        <v>59</v>
      </c>
      <c r="T3741" t="s">
        <v>94</v>
      </c>
      <c r="U3741" t="s">
        <v>95</v>
      </c>
      <c r="V3741" t="s">
        <v>60</v>
      </c>
      <c r="W3741" t="s">
        <v>61</v>
      </c>
      <c r="X3741" t="s">
        <v>62</v>
      </c>
      <c r="Y3741" t="s">
        <v>81</v>
      </c>
      <c r="Z3741">
        <v>38.200000000000003</v>
      </c>
      <c r="AA3741">
        <v>27.7</v>
      </c>
      <c r="AB3741">
        <v>5.73</v>
      </c>
      <c r="AC3741">
        <v>9</v>
      </c>
      <c r="AD3741">
        <v>462.63</v>
      </c>
      <c r="AE3741">
        <v>564.17999999999995</v>
      </c>
      <c r="AF3741">
        <v>230</v>
      </c>
      <c r="AG3741" t="b">
        <v>0</v>
      </c>
      <c r="AH3741">
        <v>564.17999999999995</v>
      </c>
      <c r="AI3741">
        <f t="shared" si="58"/>
        <v>23431.720860100926</v>
      </c>
      <c r="AJ3741">
        <v>12</v>
      </c>
      <c r="AK3741" t="b">
        <v>0</v>
      </c>
      <c r="AL3741" t="b">
        <v>0</v>
      </c>
      <c r="AM3741" t="s">
        <v>576</v>
      </c>
      <c r="AN3741" s="1">
        <v>40090</v>
      </c>
      <c r="AO3741" s="1">
        <v>40175</v>
      </c>
      <c r="AP3741" s="1">
        <v>40253</v>
      </c>
      <c r="AQ3741" s="1">
        <v>40244</v>
      </c>
    </row>
    <row r="3742" spans="1:43">
      <c r="A3742" t="s">
        <v>6692</v>
      </c>
      <c r="B3742">
        <v>320006000047</v>
      </c>
      <c r="C3742" t="s">
        <v>226</v>
      </c>
      <c r="D3742" t="s">
        <v>227</v>
      </c>
      <c r="E3742">
        <v>89107</v>
      </c>
      <c r="F3742" t="s">
        <v>75</v>
      </c>
      <c r="G3742" t="s">
        <v>228</v>
      </c>
      <c r="H3742" t="s">
        <v>229</v>
      </c>
      <c r="I3742" t="b">
        <v>0</v>
      </c>
      <c r="J3742" t="b">
        <v>1</v>
      </c>
      <c r="K3742" t="b">
        <v>0</v>
      </c>
      <c r="L3742" t="b">
        <v>0</v>
      </c>
      <c r="M3742" t="b">
        <v>0</v>
      </c>
      <c r="N3742" t="b">
        <v>0</v>
      </c>
      <c r="O3742" t="s">
        <v>77</v>
      </c>
      <c r="P3742" t="b">
        <v>0</v>
      </c>
      <c r="Q3742" t="b">
        <v>0</v>
      </c>
      <c r="R3742" t="s">
        <v>113</v>
      </c>
      <c r="S3742" t="s">
        <v>113</v>
      </c>
      <c r="T3742" t="s">
        <v>101</v>
      </c>
      <c r="U3742" t="s">
        <v>95</v>
      </c>
      <c r="V3742" t="s">
        <v>60</v>
      </c>
      <c r="W3742" t="s">
        <v>61</v>
      </c>
      <c r="X3742" t="s">
        <v>107</v>
      </c>
      <c r="Y3742" t="s">
        <v>151</v>
      </c>
      <c r="Z3742">
        <v>38.44</v>
      </c>
      <c r="AA3742">
        <v>24.99</v>
      </c>
      <c r="AB3742">
        <v>5.77</v>
      </c>
      <c r="AC3742">
        <v>9</v>
      </c>
      <c r="AD3742">
        <v>462.6</v>
      </c>
      <c r="AE3742">
        <v>564.15</v>
      </c>
      <c r="AF3742">
        <v>8</v>
      </c>
      <c r="AG3742" t="b">
        <v>1</v>
      </c>
      <c r="AH3742">
        <v>564.21</v>
      </c>
      <c r="AI3742">
        <f t="shared" si="58"/>
        <v>23440.906214091057</v>
      </c>
      <c r="AJ3742">
        <v>2</v>
      </c>
      <c r="AK3742" t="b">
        <v>1</v>
      </c>
      <c r="AL3742" t="b">
        <v>0</v>
      </c>
      <c r="AM3742" t="s">
        <v>576</v>
      </c>
      <c r="AN3742" s="1">
        <v>40099</v>
      </c>
      <c r="AO3742" s="1">
        <v>40144</v>
      </c>
      <c r="AP3742" s="1">
        <v>40240</v>
      </c>
      <c r="AQ3742" s="1">
        <v>40256</v>
      </c>
    </row>
    <row r="3743" spans="1:43">
      <c r="A3743" t="s">
        <v>6693</v>
      </c>
      <c r="B3743">
        <v>370075000313</v>
      </c>
      <c r="C3743" t="s">
        <v>4379</v>
      </c>
      <c r="D3743" t="s">
        <v>67</v>
      </c>
      <c r="E3743">
        <v>27312</v>
      </c>
      <c r="F3743" t="s">
        <v>68</v>
      </c>
      <c r="G3743" t="s">
        <v>3115</v>
      </c>
      <c r="H3743" t="s">
        <v>1554</v>
      </c>
      <c r="I3743" t="b">
        <v>0</v>
      </c>
      <c r="J3743" t="b">
        <v>0</v>
      </c>
      <c r="K3743" t="b">
        <v>0</v>
      </c>
      <c r="L3743" t="b">
        <v>0</v>
      </c>
      <c r="M3743" t="b">
        <v>0</v>
      </c>
      <c r="N3743" t="b">
        <v>0</v>
      </c>
      <c r="O3743" t="s">
        <v>57</v>
      </c>
      <c r="P3743" t="b">
        <v>0</v>
      </c>
      <c r="Q3743" t="b">
        <v>0</v>
      </c>
      <c r="R3743" t="s">
        <v>94</v>
      </c>
      <c r="S3743" t="s">
        <v>95</v>
      </c>
      <c r="V3743" t="s">
        <v>60</v>
      </c>
      <c r="W3743" t="s">
        <v>61</v>
      </c>
      <c r="X3743" t="s">
        <v>62</v>
      </c>
      <c r="Y3743" t="s">
        <v>88</v>
      </c>
      <c r="Z3743">
        <v>39.200000000000003</v>
      </c>
      <c r="AA3743">
        <v>16.66</v>
      </c>
      <c r="AB3743">
        <v>5.88</v>
      </c>
      <c r="AC3743">
        <v>9</v>
      </c>
      <c r="AD3743">
        <v>462.74</v>
      </c>
      <c r="AE3743">
        <v>564.32000000000005</v>
      </c>
      <c r="AF3743">
        <v>55</v>
      </c>
      <c r="AG3743" t="b">
        <v>1</v>
      </c>
      <c r="AH3743">
        <v>564.63</v>
      </c>
      <c r="AI3743">
        <f t="shared" si="58"/>
        <v>23569.690169952522</v>
      </c>
      <c r="AJ3743">
        <v>3</v>
      </c>
      <c r="AK3743" t="b">
        <v>1</v>
      </c>
      <c r="AL3743" t="b">
        <v>0</v>
      </c>
      <c r="AM3743" t="s">
        <v>576</v>
      </c>
      <c r="AN3743" s="1">
        <v>40001</v>
      </c>
      <c r="AO3743" s="1">
        <v>40030</v>
      </c>
      <c r="AP3743" s="1">
        <v>40212</v>
      </c>
      <c r="AQ3743" s="1">
        <v>40154</v>
      </c>
    </row>
    <row r="3744" spans="1:43">
      <c r="A3744" t="s">
        <v>6694</v>
      </c>
      <c r="B3744">
        <v>360008402138</v>
      </c>
      <c r="C3744" t="s">
        <v>73</v>
      </c>
      <c r="D3744" t="s">
        <v>74</v>
      </c>
      <c r="E3744">
        <v>10451</v>
      </c>
      <c r="F3744" t="s">
        <v>75</v>
      </c>
      <c r="G3744" t="s">
        <v>117</v>
      </c>
      <c r="H3744" t="s">
        <v>73</v>
      </c>
      <c r="I3744" t="b">
        <v>0</v>
      </c>
      <c r="J3744" t="b">
        <v>0</v>
      </c>
      <c r="K3744" t="b">
        <v>0</v>
      </c>
      <c r="L3744" t="b">
        <v>0</v>
      </c>
      <c r="M3744" t="b">
        <v>0</v>
      </c>
      <c r="N3744" t="b">
        <v>0</v>
      </c>
      <c r="O3744" t="s">
        <v>57</v>
      </c>
      <c r="P3744" t="b">
        <v>0</v>
      </c>
      <c r="Q3744" t="b">
        <v>0</v>
      </c>
      <c r="R3744" t="s">
        <v>211</v>
      </c>
      <c r="S3744" t="s">
        <v>100</v>
      </c>
      <c r="V3744" t="s">
        <v>60</v>
      </c>
      <c r="W3744" t="s">
        <v>61</v>
      </c>
      <c r="X3744" t="s">
        <v>62</v>
      </c>
      <c r="Y3744" t="s">
        <v>81</v>
      </c>
      <c r="AD3744">
        <v>490.98</v>
      </c>
      <c r="AE3744">
        <v>598.76</v>
      </c>
      <c r="AF3744">
        <v>19</v>
      </c>
      <c r="AG3744" t="b">
        <v>1</v>
      </c>
      <c r="AH3744">
        <v>564.63</v>
      </c>
      <c r="AI3744">
        <f t="shared" si="58"/>
        <v>23569.690169952522</v>
      </c>
      <c r="AJ3744">
        <v>1</v>
      </c>
      <c r="AK3744" t="b">
        <v>0</v>
      </c>
      <c r="AL3744" t="b">
        <v>0</v>
      </c>
      <c r="AM3744" t="s">
        <v>576</v>
      </c>
      <c r="AN3744" s="1">
        <v>38711</v>
      </c>
      <c r="AO3744" s="1">
        <v>38712</v>
      </c>
      <c r="AP3744" s="1">
        <v>38782</v>
      </c>
      <c r="AQ3744" s="1">
        <v>38954</v>
      </c>
    </row>
    <row r="3745" spans="1:43">
      <c r="A3745" t="s">
        <v>6695</v>
      </c>
      <c r="B3745">
        <v>170993000760</v>
      </c>
      <c r="C3745" t="s">
        <v>181</v>
      </c>
      <c r="D3745" t="s">
        <v>182</v>
      </c>
      <c r="E3745">
        <v>60612</v>
      </c>
      <c r="F3745" t="s">
        <v>75</v>
      </c>
      <c r="G3745" t="s">
        <v>1241</v>
      </c>
      <c r="H3745" t="s">
        <v>184</v>
      </c>
      <c r="I3745" t="b">
        <v>0</v>
      </c>
      <c r="J3745" t="b">
        <v>1</v>
      </c>
      <c r="K3745" t="b">
        <v>1</v>
      </c>
      <c r="L3745" t="b">
        <v>0</v>
      </c>
      <c r="M3745" t="b">
        <v>0</v>
      </c>
      <c r="N3745" t="b">
        <v>0</v>
      </c>
      <c r="O3745" t="s">
        <v>77</v>
      </c>
      <c r="P3745" t="b">
        <v>0</v>
      </c>
      <c r="Q3745" t="b">
        <v>0</v>
      </c>
      <c r="R3745" t="s">
        <v>58</v>
      </c>
      <c r="S3745" t="s">
        <v>59</v>
      </c>
      <c r="T3745" t="s">
        <v>58</v>
      </c>
      <c r="U3745" t="s">
        <v>59</v>
      </c>
      <c r="V3745" t="s">
        <v>60</v>
      </c>
      <c r="W3745" t="s">
        <v>114</v>
      </c>
      <c r="X3745" t="s">
        <v>62</v>
      </c>
      <c r="Y3745" t="s">
        <v>81</v>
      </c>
      <c r="Z3745">
        <v>41.17</v>
      </c>
      <c r="AA3745">
        <v>0</v>
      </c>
      <c r="AB3745">
        <v>10.29</v>
      </c>
      <c r="AC3745">
        <v>17</v>
      </c>
      <c r="AD3745">
        <v>480</v>
      </c>
      <c r="AE3745">
        <v>585.37</v>
      </c>
      <c r="AF3745">
        <v>32</v>
      </c>
      <c r="AG3745" t="b">
        <v>1</v>
      </c>
      <c r="AH3745">
        <v>564.71</v>
      </c>
      <c r="AI3745">
        <f t="shared" si="58"/>
        <v>23594.260447259479</v>
      </c>
      <c r="AJ3745">
        <v>5</v>
      </c>
      <c r="AK3745" t="b">
        <v>0</v>
      </c>
      <c r="AL3745" t="b">
        <v>0</v>
      </c>
      <c r="AM3745" t="s">
        <v>576</v>
      </c>
      <c r="AN3745" s="1">
        <v>39663</v>
      </c>
      <c r="AO3745" s="1">
        <v>39718</v>
      </c>
      <c r="AP3745" s="1">
        <v>39757</v>
      </c>
      <c r="AQ3745" s="1">
        <v>39820</v>
      </c>
    </row>
    <row r="3746" spans="1:43">
      <c r="A3746" t="s">
        <v>6696</v>
      </c>
      <c r="B3746">
        <v>62271010530</v>
      </c>
      <c r="C3746" t="s">
        <v>130</v>
      </c>
      <c r="D3746" t="s">
        <v>128</v>
      </c>
      <c r="E3746">
        <v>90043</v>
      </c>
      <c r="F3746" t="s">
        <v>75</v>
      </c>
      <c r="G3746" t="s">
        <v>271</v>
      </c>
      <c r="H3746" t="s">
        <v>130</v>
      </c>
      <c r="I3746" t="b">
        <v>1</v>
      </c>
      <c r="J3746" t="b">
        <v>0</v>
      </c>
      <c r="K3746" t="b">
        <v>0</v>
      </c>
      <c r="L3746" t="b">
        <v>0</v>
      </c>
      <c r="M3746" t="b">
        <v>0</v>
      </c>
      <c r="N3746" t="b">
        <v>1</v>
      </c>
      <c r="O3746" t="s">
        <v>77</v>
      </c>
      <c r="P3746" t="b">
        <v>0</v>
      </c>
      <c r="Q3746" t="b">
        <v>0</v>
      </c>
      <c r="R3746" t="s">
        <v>94</v>
      </c>
      <c r="S3746" t="s">
        <v>95</v>
      </c>
      <c r="T3746" t="s">
        <v>267</v>
      </c>
      <c r="U3746" t="s">
        <v>95</v>
      </c>
      <c r="V3746" t="s">
        <v>71</v>
      </c>
      <c r="W3746" t="s">
        <v>61</v>
      </c>
      <c r="X3746" t="s">
        <v>62</v>
      </c>
      <c r="Y3746" t="s">
        <v>151</v>
      </c>
      <c r="Z3746">
        <v>43.71</v>
      </c>
      <c r="AA3746">
        <v>39.99</v>
      </c>
      <c r="AB3746">
        <v>6.56</v>
      </c>
      <c r="AC3746">
        <v>35</v>
      </c>
      <c r="AD3746">
        <v>562.36</v>
      </c>
      <c r="AE3746">
        <v>661.6</v>
      </c>
      <c r="AF3746">
        <v>200</v>
      </c>
      <c r="AG3746" t="b">
        <v>1</v>
      </c>
      <c r="AH3746">
        <v>565</v>
      </c>
      <c r="AI3746">
        <f t="shared" si="58"/>
        <v>23683.435002497157</v>
      </c>
      <c r="AJ3746">
        <v>16</v>
      </c>
      <c r="AK3746" t="b">
        <v>0</v>
      </c>
      <c r="AL3746" t="b">
        <v>0</v>
      </c>
      <c r="AM3746" t="s">
        <v>102</v>
      </c>
      <c r="AN3746" s="1">
        <v>40617</v>
      </c>
      <c r="AQ3746" s="1">
        <v>40684</v>
      </c>
    </row>
    <row r="3747" spans="1:43">
      <c r="A3747" t="s">
        <v>6697</v>
      </c>
      <c r="B3747">
        <v>261200004744</v>
      </c>
      <c r="C3747" t="s">
        <v>174</v>
      </c>
      <c r="D3747" t="s">
        <v>91</v>
      </c>
      <c r="E3747">
        <v>48213</v>
      </c>
      <c r="F3747" t="s">
        <v>75</v>
      </c>
      <c r="G3747" t="s">
        <v>175</v>
      </c>
      <c r="H3747" t="s">
        <v>176</v>
      </c>
      <c r="I3747" t="b">
        <v>0</v>
      </c>
      <c r="J3747" t="b">
        <v>0</v>
      </c>
      <c r="K3747" t="b">
        <v>0</v>
      </c>
      <c r="L3747" t="b">
        <v>0</v>
      </c>
      <c r="M3747" t="b">
        <v>0</v>
      </c>
      <c r="N3747" t="b">
        <v>0</v>
      </c>
      <c r="O3747" t="s">
        <v>57</v>
      </c>
      <c r="P3747" t="b">
        <v>0</v>
      </c>
      <c r="Q3747" t="b">
        <v>0</v>
      </c>
      <c r="R3747" t="s">
        <v>94</v>
      </c>
      <c r="S3747" t="s">
        <v>95</v>
      </c>
      <c r="T3747" t="s">
        <v>104</v>
      </c>
      <c r="U3747" t="s">
        <v>95</v>
      </c>
      <c r="V3747" t="s">
        <v>60</v>
      </c>
      <c r="W3747" t="s">
        <v>61</v>
      </c>
      <c r="X3747" t="s">
        <v>62</v>
      </c>
      <c r="Y3747" t="s">
        <v>81</v>
      </c>
      <c r="Z3747">
        <v>39.94</v>
      </c>
      <c r="AA3747">
        <v>0</v>
      </c>
      <c r="AB3747">
        <v>5.99</v>
      </c>
      <c r="AC3747">
        <v>35</v>
      </c>
      <c r="AD3747">
        <v>480.33</v>
      </c>
      <c r="AE3747">
        <v>565.09</v>
      </c>
      <c r="AF3747">
        <v>250</v>
      </c>
      <c r="AG3747" t="b">
        <v>1</v>
      </c>
      <c r="AH3747">
        <v>565.09</v>
      </c>
      <c r="AI3747">
        <f t="shared" si="58"/>
        <v>23711.14406446748</v>
      </c>
      <c r="AJ3747">
        <v>2</v>
      </c>
      <c r="AK3747" t="b">
        <v>1</v>
      </c>
      <c r="AL3747" t="b">
        <v>0</v>
      </c>
      <c r="AM3747" t="s">
        <v>576</v>
      </c>
      <c r="AN3747" s="1">
        <v>40471</v>
      </c>
      <c r="AO3747" s="1">
        <v>40486</v>
      </c>
      <c r="AQ3747" s="1">
        <v>40620</v>
      </c>
    </row>
    <row r="3748" spans="1:43">
      <c r="A3748" t="s">
        <v>6698</v>
      </c>
      <c r="C3748" t="s">
        <v>393</v>
      </c>
      <c r="D3748" t="s">
        <v>128</v>
      </c>
      <c r="E3748">
        <v>94545</v>
      </c>
      <c r="F3748" t="s">
        <v>75</v>
      </c>
      <c r="G3748" t="s">
        <v>394</v>
      </c>
      <c r="H3748" t="s">
        <v>245</v>
      </c>
      <c r="I3748" t="b">
        <v>1</v>
      </c>
      <c r="J3748" t="b">
        <v>0</v>
      </c>
      <c r="K3748" t="b">
        <v>0</v>
      </c>
      <c r="L3748" t="b">
        <v>0</v>
      </c>
      <c r="M3748" t="b">
        <v>0</v>
      </c>
      <c r="N3748" t="b">
        <v>0</v>
      </c>
      <c r="O3748" t="s">
        <v>87</v>
      </c>
      <c r="P3748" t="b">
        <v>0</v>
      </c>
      <c r="Q3748" t="b">
        <v>0</v>
      </c>
      <c r="R3748" t="s">
        <v>211</v>
      </c>
      <c r="S3748" t="s">
        <v>100</v>
      </c>
      <c r="T3748" t="s">
        <v>78</v>
      </c>
      <c r="U3748" t="s">
        <v>79</v>
      </c>
      <c r="V3748" t="s">
        <v>71</v>
      </c>
      <c r="W3748" t="s">
        <v>80</v>
      </c>
      <c r="X3748" t="s">
        <v>62</v>
      </c>
      <c r="Y3748" t="s">
        <v>88</v>
      </c>
      <c r="Z3748">
        <v>38.64</v>
      </c>
      <c r="AA3748">
        <v>28.02</v>
      </c>
      <c r="AB3748">
        <v>5.8</v>
      </c>
      <c r="AC3748">
        <v>9</v>
      </c>
      <c r="AD3748">
        <v>467.9</v>
      </c>
      <c r="AE3748">
        <v>570.61</v>
      </c>
      <c r="AF3748">
        <v>250</v>
      </c>
      <c r="AG3748" t="b">
        <v>1</v>
      </c>
      <c r="AH3748">
        <v>565.12</v>
      </c>
      <c r="AI3748">
        <f t="shared" si="58"/>
        <v>23720.384018457578</v>
      </c>
      <c r="AJ3748">
        <v>10</v>
      </c>
      <c r="AK3748" t="b">
        <v>1</v>
      </c>
      <c r="AL3748" t="b">
        <v>0</v>
      </c>
      <c r="AM3748" t="s">
        <v>576</v>
      </c>
      <c r="AN3748" s="1">
        <v>40041</v>
      </c>
      <c r="AO3748" s="1">
        <v>40086</v>
      </c>
      <c r="AP3748" s="1">
        <v>40162</v>
      </c>
      <c r="AQ3748" s="1">
        <v>40200</v>
      </c>
    </row>
    <row r="3749" spans="1:43">
      <c r="A3749" t="s">
        <v>6699</v>
      </c>
      <c r="B3749">
        <v>290405000034</v>
      </c>
      <c r="C3749" t="s">
        <v>6700</v>
      </c>
      <c r="D3749" t="s">
        <v>715</v>
      </c>
      <c r="E3749">
        <v>65608</v>
      </c>
      <c r="F3749" t="s">
        <v>68</v>
      </c>
      <c r="G3749" t="s">
        <v>6701</v>
      </c>
      <c r="H3749" t="s">
        <v>6702</v>
      </c>
      <c r="I3749" t="b">
        <v>0</v>
      </c>
      <c r="J3749" t="b">
        <v>0</v>
      </c>
      <c r="K3749" t="b">
        <v>0</v>
      </c>
      <c r="L3749" t="b">
        <v>0</v>
      </c>
      <c r="M3749" t="b">
        <v>0</v>
      </c>
      <c r="N3749" t="b">
        <v>0</v>
      </c>
      <c r="O3749" t="s">
        <v>57</v>
      </c>
      <c r="P3749" t="b">
        <v>0</v>
      </c>
      <c r="Q3749" t="b">
        <v>0</v>
      </c>
      <c r="R3749" t="s">
        <v>58</v>
      </c>
      <c r="S3749" t="s">
        <v>59</v>
      </c>
      <c r="T3749" t="s">
        <v>58</v>
      </c>
      <c r="U3749" t="s">
        <v>59</v>
      </c>
      <c r="V3749" t="s">
        <v>60</v>
      </c>
      <c r="W3749" t="s">
        <v>114</v>
      </c>
      <c r="X3749" t="s">
        <v>62</v>
      </c>
      <c r="Y3749" t="s">
        <v>63</v>
      </c>
      <c r="Z3749">
        <v>39.270000000000003</v>
      </c>
      <c r="AA3749">
        <v>16.61</v>
      </c>
      <c r="AB3749">
        <v>5.89</v>
      </c>
      <c r="AC3749">
        <v>9</v>
      </c>
      <c r="AD3749">
        <v>463.42</v>
      </c>
      <c r="AE3749">
        <v>565.15</v>
      </c>
      <c r="AF3749">
        <v>35</v>
      </c>
      <c r="AG3749" t="b">
        <v>1</v>
      </c>
      <c r="AH3749">
        <v>565.15</v>
      </c>
      <c r="AI3749">
        <f t="shared" si="58"/>
        <v>23729.625772447675</v>
      </c>
      <c r="AJ3749">
        <v>1</v>
      </c>
      <c r="AK3749" t="b">
        <v>0</v>
      </c>
      <c r="AL3749" t="b">
        <v>0</v>
      </c>
      <c r="AM3749" t="s">
        <v>576</v>
      </c>
      <c r="AN3749" s="1">
        <v>40052</v>
      </c>
      <c r="AO3749" s="1">
        <v>40074</v>
      </c>
      <c r="AP3749" s="1">
        <v>40140</v>
      </c>
      <c r="AQ3749" s="1">
        <v>40211</v>
      </c>
    </row>
    <row r="3750" spans="1:43">
      <c r="A3750" t="s">
        <v>6703</v>
      </c>
      <c r="C3750" t="s">
        <v>483</v>
      </c>
      <c r="D3750" t="s">
        <v>74</v>
      </c>
      <c r="E3750">
        <v>11223</v>
      </c>
      <c r="F3750" t="s">
        <v>75</v>
      </c>
      <c r="G3750" t="s">
        <v>723</v>
      </c>
      <c r="H3750" t="s">
        <v>483</v>
      </c>
      <c r="I3750" t="b">
        <v>0</v>
      </c>
      <c r="J3750" t="b">
        <v>0</v>
      </c>
      <c r="K3750" t="b">
        <v>1</v>
      </c>
      <c r="L3750" t="b">
        <v>0</v>
      </c>
      <c r="M3750" t="b">
        <v>0</v>
      </c>
      <c r="N3750" t="b">
        <v>0</v>
      </c>
      <c r="O3750" t="s">
        <v>87</v>
      </c>
      <c r="P3750" t="b">
        <v>0</v>
      </c>
      <c r="Q3750" t="b">
        <v>0</v>
      </c>
      <c r="R3750" t="s">
        <v>211</v>
      </c>
      <c r="S3750" t="s">
        <v>100</v>
      </c>
      <c r="T3750" t="s">
        <v>113</v>
      </c>
      <c r="U3750" t="s">
        <v>113</v>
      </c>
      <c r="V3750" t="s">
        <v>71</v>
      </c>
      <c r="W3750" t="s">
        <v>80</v>
      </c>
      <c r="X3750" t="s">
        <v>107</v>
      </c>
      <c r="Y3750" t="s">
        <v>88</v>
      </c>
      <c r="Z3750">
        <v>39.96</v>
      </c>
      <c r="AA3750">
        <v>0</v>
      </c>
      <c r="AB3750">
        <v>5.99</v>
      </c>
      <c r="AC3750">
        <v>35</v>
      </c>
      <c r="AD3750">
        <v>480.51</v>
      </c>
      <c r="AE3750">
        <v>565.30999999999995</v>
      </c>
      <c r="AF3750">
        <v>34</v>
      </c>
      <c r="AG3750" t="b">
        <v>1</v>
      </c>
      <c r="AH3750">
        <v>565.30999999999995</v>
      </c>
      <c r="AI3750">
        <f t="shared" si="58"/>
        <v>23778.945527061562</v>
      </c>
      <c r="AJ3750">
        <v>1</v>
      </c>
      <c r="AK3750" t="b">
        <v>0</v>
      </c>
      <c r="AL3750" t="b">
        <v>0</v>
      </c>
      <c r="AM3750" t="s">
        <v>576</v>
      </c>
      <c r="AN3750" s="1">
        <v>40414</v>
      </c>
      <c r="AO3750" s="1">
        <v>40424</v>
      </c>
      <c r="AP3750" s="1">
        <v>40450</v>
      </c>
      <c r="AQ3750" s="1">
        <v>40565</v>
      </c>
    </row>
    <row r="3751" spans="1:43">
      <c r="A3751" t="s">
        <v>6704</v>
      </c>
      <c r="B3751">
        <v>280162000248</v>
      </c>
      <c r="C3751" t="s">
        <v>937</v>
      </c>
      <c r="D3751" t="s">
        <v>162</v>
      </c>
      <c r="E3751">
        <v>38701</v>
      </c>
      <c r="F3751" t="s">
        <v>68</v>
      </c>
      <c r="G3751" t="s">
        <v>2004</v>
      </c>
      <c r="H3751" t="s">
        <v>150</v>
      </c>
      <c r="I3751" t="b">
        <v>0</v>
      </c>
      <c r="J3751" t="b">
        <v>0</v>
      </c>
      <c r="K3751" t="b">
        <v>0</v>
      </c>
      <c r="L3751" t="b">
        <v>0</v>
      </c>
      <c r="M3751" t="b">
        <v>0</v>
      </c>
      <c r="N3751" t="b">
        <v>0</v>
      </c>
      <c r="O3751" t="s">
        <v>87</v>
      </c>
      <c r="P3751" t="b">
        <v>1</v>
      </c>
      <c r="Q3751" t="b">
        <v>0</v>
      </c>
      <c r="R3751" t="s">
        <v>211</v>
      </c>
      <c r="S3751" t="s">
        <v>100</v>
      </c>
      <c r="T3751" t="s">
        <v>78</v>
      </c>
      <c r="U3751" t="s">
        <v>79</v>
      </c>
      <c r="V3751" t="s">
        <v>71</v>
      </c>
      <c r="W3751" t="s">
        <v>61</v>
      </c>
      <c r="X3751" t="s">
        <v>62</v>
      </c>
      <c r="Y3751" t="s">
        <v>151</v>
      </c>
      <c r="Z3751">
        <v>38.840000000000003</v>
      </c>
      <c r="AA3751">
        <v>27.19</v>
      </c>
      <c r="AB3751">
        <v>9.7100000000000009</v>
      </c>
      <c r="AC3751">
        <v>17</v>
      </c>
      <c r="AD3751">
        <v>481</v>
      </c>
      <c r="AE3751">
        <v>586.59</v>
      </c>
      <c r="AF3751">
        <v>120</v>
      </c>
      <c r="AG3751" t="b">
        <v>1</v>
      </c>
      <c r="AH3751">
        <v>565.88</v>
      </c>
      <c r="AI3751">
        <f t="shared" si="58"/>
        <v>23955.06325287358</v>
      </c>
      <c r="AJ3751">
        <v>3</v>
      </c>
      <c r="AK3751" t="b">
        <v>1</v>
      </c>
      <c r="AL3751" t="b">
        <v>0</v>
      </c>
      <c r="AM3751" t="s">
        <v>576</v>
      </c>
      <c r="AN3751" s="1">
        <v>39774</v>
      </c>
      <c r="AO3751" s="1">
        <v>39912</v>
      </c>
      <c r="AP3751" s="1">
        <v>40128</v>
      </c>
      <c r="AQ3751" s="1">
        <v>39926</v>
      </c>
    </row>
    <row r="3752" spans="1:43">
      <c r="A3752" t="s">
        <v>6705</v>
      </c>
      <c r="B3752">
        <v>401671002360</v>
      </c>
      <c r="C3752" t="s">
        <v>6706</v>
      </c>
      <c r="D3752" t="s">
        <v>53</v>
      </c>
      <c r="E3752">
        <v>74849</v>
      </c>
      <c r="F3752" t="s">
        <v>68</v>
      </c>
      <c r="G3752" t="s">
        <v>6707</v>
      </c>
      <c r="H3752" t="s">
        <v>1292</v>
      </c>
      <c r="I3752" t="b">
        <v>0</v>
      </c>
      <c r="J3752" t="b">
        <v>0</v>
      </c>
      <c r="K3752" t="b">
        <v>0</v>
      </c>
      <c r="L3752" t="b">
        <v>0</v>
      </c>
      <c r="M3752" t="b">
        <v>0</v>
      </c>
      <c r="N3752" t="b">
        <v>0</v>
      </c>
      <c r="O3752" t="s">
        <v>57</v>
      </c>
      <c r="P3752" t="b">
        <v>0</v>
      </c>
      <c r="Q3752" t="b">
        <v>0</v>
      </c>
      <c r="R3752" t="s">
        <v>101</v>
      </c>
      <c r="S3752" t="s">
        <v>95</v>
      </c>
      <c r="T3752" t="s">
        <v>113</v>
      </c>
      <c r="U3752" t="s">
        <v>113</v>
      </c>
      <c r="V3752" t="s">
        <v>60</v>
      </c>
      <c r="W3752" t="s">
        <v>80</v>
      </c>
      <c r="X3752" t="s">
        <v>62</v>
      </c>
      <c r="Y3752" t="s">
        <v>88</v>
      </c>
      <c r="Z3752">
        <v>39.68</v>
      </c>
      <c r="AA3752">
        <v>17.850000000000001</v>
      </c>
      <c r="AB3752">
        <v>9.92</v>
      </c>
      <c r="AC3752">
        <v>17</v>
      </c>
      <c r="AD3752">
        <v>481</v>
      </c>
      <c r="AE3752">
        <v>586.59</v>
      </c>
      <c r="AF3752">
        <v>25</v>
      </c>
      <c r="AG3752" t="b">
        <v>1</v>
      </c>
      <c r="AH3752">
        <v>565.88</v>
      </c>
      <c r="AI3752">
        <f t="shared" si="58"/>
        <v>23955.06325287358</v>
      </c>
      <c r="AJ3752">
        <v>8</v>
      </c>
      <c r="AK3752" t="b">
        <v>1</v>
      </c>
      <c r="AL3752" t="b">
        <v>0</v>
      </c>
      <c r="AM3752" t="s">
        <v>576</v>
      </c>
      <c r="AN3752" s="1">
        <v>39654</v>
      </c>
      <c r="AO3752" s="1">
        <v>39770</v>
      </c>
      <c r="AP3752" s="1">
        <v>39834</v>
      </c>
      <c r="AQ3752" s="1">
        <v>39811</v>
      </c>
    </row>
    <row r="3753" spans="1:43">
      <c r="A3753" t="s">
        <v>6708</v>
      </c>
      <c r="C3753" t="s">
        <v>6709</v>
      </c>
      <c r="D3753" t="s">
        <v>122</v>
      </c>
      <c r="E3753">
        <v>70733</v>
      </c>
      <c r="F3753" t="s">
        <v>68</v>
      </c>
      <c r="G3753" t="s">
        <v>1060</v>
      </c>
      <c r="H3753" t="s">
        <v>1061</v>
      </c>
      <c r="I3753" t="b">
        <v>0</v>
      </c>
      <c r="J3753" t="b">
        <v>0</v>
      </c>
      <c r="K3753" t="b">
        <v>0</v>
      </c>
      <c r="L3753" t="b">
        <v>0</v>
      </c>
      <c r="M3753" t="b">
        <v>0</v>
      </c>
      <c r="N3753" t="b">
        <v>0</v>
      </c>
      <c r="O3753" t="s">
        <v>77</v>
      </c>
      <c r="P3753" t="b">
        <v>0</v>
      </c>
      <c r="Q3753" t="b">
        <v>0</v>
      </c>
      <c r="R3753" t="s">
        <v>357</v>
      </c>
      <c r="S3753" t="s">
        <v>137</v>
      </c>
      <c r="T3753" t="s">
        <v>113</v>
      </c>
      <c r="U3753" t="s">
        <v>113</v>
      </c>
      <c r="V3753" t="s">
        <v>71</v>
      </c>
      <c r="W3753" t="s">
        <v>61</v>
      </c>
      <c r="X3753" t="s">
        <v>62</v>
      </c>
      <c r="Y3753" t="s">
        <v>81</v>
      </c>
      <c r="AD3753">
        <v>499.18</v>
      </c>
      <c r="AE3753">
        <v>608.76</v>
      </c>
      <c r="AF3753">
        <v>475</v>
      </c>
      <c r="AG3753" t="b">
        <v>1</v>
      </c>
      <c r="AH3753">
        <v>566.55999999999995</v>
      </c>
      <c r="AI3753">
        <f t="shared" si="58"/>
        <v>24166.018609982621</v>
      </c>
      <c r="AJ3753">
        <v>2</v>
      </c>
      <c r="AK3753" t="b">
        <v>0</v>
      </c>
      <c r="AL3753" t="b">
        <v>0</v>
      </c>
      <c r="AM3753" t="s">
        <v>576</v>
      </c>
      <c r="AN3753" s="1">
        <v>38797</v>
      </c>
      <c r="AO3753" s="1">
        <v>38799</v>
      </c>
      <c r="AP3753" s="1">
        <v>38849</v>
      </c>
      <c r="AQ3753" s="1">
        <v>38820</v>
      </c>
    </row>
    <row r="3754" spans="1:43">
      <c r="A3754" t="s">
        <v>6710</v>
      </c>
      <c r="C3754" t="s">
        <v>483</v>
      </c>
      <c r="D3754" t="s">
        <v>74</v>
      </c>
      <c r="E3754">
        <v>11213</v>
      </c>
      <c r="F3754" t="s">
        <v>75</v>
      </c>
      <c r="G3754" t="s">
        <v>484</v>
      </c>
      <c r="H3754" t="s">
        <v>483</v>
      </c>
      <c r="I3754" t="b">
        <v>0</v>
      </c>
      <c r="J3754" t="b">
        <v>0</v>
      </c>
      <c r="K3754" t="b">
        <v>0</v>
      </c>
      <c r="L3754" t="b">
        <v>0</v>
      </c>
      <c r="M3754" t="b">
        <v>0</v>
      </c>
      <c r="N3754" t="b">
        <v>0</v>
      </c>
      <c r="O3754" t="s">
        <v>77</v>
      </c>
      <c r="P3754" t="b">
        <v>0</v>
      </c>
      <c r="Q3754" t="b">
        <v>1</v>
      </c>
      <c r="R3754" t="s">
        <v>119</v>
      </c>
      <c r="S3754" t="s">
        <v>59</v>
      </c>
      <c r="T3754" t="s">
        <v>58</v>
      </c>
      <c r="U3754" t="s">
        <v>59</v>
      </c>
      <c r="V3754" t="s">
        <v>60</v>
      </c>
      <c r="W3754" t="s">
        <v>114</v>
      </c>
      <c r="X3754" t="s">
        <v>62</v>
      </c>
      <c r="Y3754" t="s">
        <v>88</v>
      </c>
      <c r="Z3754">
        <v>41.36</v>
      </c>
      <c r="AA3754">
        <v>0</v>
      </c>
      <c r="AB3754">
        <v>10.34</v>
      </c>
      <c r="AC3754">
        <v>17</v>
      </c>
      <c r="AD3754">
        <v>482</v>
      </c>
      <c r="AE3754">
        <v>587.79999999999995</v>
      </c>
      <c r="AF3754">
        <v>150</v>
      </c>
      <c r="AG3754" t="b">
        <v>1</v>
      </c>
      <c r="AH3754">
        <v>567.05999999999995</v>
      </c>
      <c r="AI3754">
        <f t="shared" si="58"/>
        <v>24321.722843151045</v>
      </c>
      <c r="AJ3754">
        <v>3</v>
      </c>
      <c r="AK3754" t="b">
        <v>1</v>
      </c>
      <c r="AL3754" t="b">
        <v>0</v>
      </c>
      <c r="AM3754" t="s">
        <v>576</v>
      </c>
      <c r="AN3754" s="1">
        <v>39905</v>
      </c>
      <c r="AO3754" s="1">
        <v>39910</v>
      </c>
      <c r="AP3754" s="1">
        <v>40275</v>
      </c>
      <c r="AQ3754" s="1">
        <v>40062</v>
      </c>
    </row>
    <row r="3755" spans="1:43">
      <c r="A3755" t="s">
        <v>6711</v>
      </c>
      <c r="B3755">
        <v>510189000818</v>
      </c>
      <c r="C3755" t="s">
        <v>433</v>
      </c>
      <c r="D3755" t="s">
        <v>364</v>
      </c>
      <c r="E3755">
        <v>23231</v>
      </c>
      <c r="F3755" t="s">
        <v>68</v>
      </c>
      <c r="G3755" t="s">
        <v>2505</v>
      </c>
      <c r="H3755" t="s">
        <v>2506</v>
      </c>
      <c r="I3755" t="b">
        <v>0</v>
      </c>
      <c r="J3755" t="b">
        <v>0</v>
      </c>
      <c r="K3755" t="b">
        <v>0</v>
      </c>
      <c r="L3755" t="b">
        <v>0</v>
      </c>
      <c r="M3755" t="b">
        <v>0</v>
      </c>
      <c r="N3755" t="b">
        <v>0</v>
      </c>
      <c r="O3755" t="s">
        <v>57</v>
      </c>
      <c r="P3755" t="b">
        <v>0</v>
      </c>
      <c r="Q3755" t="b">
        <v>0</v>
      </c>
      <c r="R3755" t="s">
        <v>58</v>
      </c>
      <c r="S3755" t="s">
        <v>59</v>
      </c>
      <c r="V3755" t="s">
        <v>60</v>
      </c>
      <c r="W3755" t="s">
        <v>114</v>
      </c>
      <c r="X3755" t="s">
        <v>62</v>
      </c>
      <c r="Y3755" t="s">
        <v>63</v>
      </c>
      <c r="Z3755">
        <v>40.9</v>
      </c>
      <c r="AA3755">
        <v>0</v>
      </c>
      <c r="AB3755">
        <v>6.14</v>
      </c>
      <c r="AC3755">
        <v>9</v>
      </c>
      <c r="AD3755">
        <v>465.04</v>
      </c>
      <c r="AE3755">
        <v>567.12</v>
      </c>
      <c r="AF3755">
        <v>80</v>
      </c>
      <c r="AG3755" t="b">
        <v>1</v>
      </c>
      <c r="AH3755">
        <v>567.12</v>
      </c>
      <c r="AI3755">
        <f t="shared" si="58"/>
        <v>24340.440951131273</v>
      </c>
      <c r="AJ3755">
        <v>7</v>
      </c>
      <c r="AK3755" t="b">
        <v>0</v>
      </c>
      <c r="AL3755" t="b">
        <v>0</v>
      </c>
      <c r="AM3755" t="s">
        <v>576</v>
      </c>
      <c r="AN3755" s="1">
        <v>40030</v>
      </c>
      <c r="AO3755" s="1">
        <v>40112</v>
      </c>
      <c r="AP3755" s="1">
        <v>40165</v>
      </c>
      <c r="AQ3755" s="1">
        <v>40184</v>
      </c>
    </row>
    <row r="3756" spans="1:43">
      <c r="A3756" t="s">
        <v>6712</v>
      </c>
      <c r="B3756">
        <v>62805008440</v>
      </c>
      <c r="C3756" t="s">
        <v>93</v>
      </c>
      <c r="D3756" t="s">
        <v>128</v>
      </c>
      <c r="E3756">
        <v>94603</v>
      </c>
      <c r="F3756" t="s">
        <v>75</v>
      </c>
      <c r="G3756" t="s">
        <v>244</v>
      </c>
      <c r="H3756" t="s">
        <v>245</v>
      </c>
      <c r="I3756" t="b">
        <v>1</v>
      </c>
      <c r="J3756" t="b">
        <v>0</v>
      </c>
      <c r="K3756" t="b">
        <v>1</v>
      </c>
      <c r="L3756" t="b">
        <v>0</v>
      </c>
      <c r="M3756" t="b">
        <v>0</v>
      </c>
      <c r="N3756" t="b">
        <v>1</v>
      </c>
      <c r="O3756" t="s">
        <v>57</v>
      </c>
      <c r="P3756" t="b">
        <v>0</v>
      </c>
      <c r="Q3756" t="b">
        <v>0</v>
      </c>
      <c r="R3756" t="s">
        <v>99</v>
      </c>
      <c r="S3756" t="s">
        <v>100</v>
      </c>
      <c r="V3756" t="s">
        <v>71</v>
      </c>
      <c r="W3756" t="s">
        <v>1</v>
      </c>
      <c r="X3756" t="s">
        <v>62</v>
      </c>
      <c r="Y3756" t="s">
        <v>81</v>
      </c>
      <c r="AD3756">
        <v>485.85</v>
      </c>
      <c r="AE3756">
        <v>592.5</v>
      </c>
      <c r="AF3756">
        <v>6</v>
      </c>
      <c r="AG3756" t="b">
        <v>1</v>
      </c>
      <c r="AH3756">
        <v>567.46</v>
      </c>
      <c r="AI3756">
        <f t="shared" si="58"/>
        <v>24446.646229685812</v>
      </c>
      <c r="AJ3756">
        <v>3</v>
      </c>
      <c r="AK3756" t="b">
        <v>0</v>
      </c>
      <c r="AL3756" t="b">
        <v>0</v>
      </c>
      <c r="AM3756" t="s">
        <v>576</v>
      </c>
      <c r="AN3756" s="1">
        <v>38888</v>
      </c>
      <c r="AO3756" s="1">
        <v>38971</v>
      </c>
      <c r="AP3756" s="1">
        <v>39092</v>
      </c>
      <c r="AQ3756" s="1">
        <v>39133</v>
      </c>
    </row>
    <row r="3757" spans="1:43">
      <c r="A3757" t="s">
        <v>6713</v>
      </c>
      <c r="B3757">
        <v>370150000628</v>
      </c>
      <c r="C3757" t="s">
        <v>565</v>
      </c>
      <c r="D3757" t="s">
        <v>67</v>
      </c>
      <c r="E3757">
        <v>27106</v>
      </c>
      <c r="F3757" t="s">
        <v>75</v>
      </c>
      <c r="G3757" t="s">
        <v>566</v>
      </c>
      <c r="H3757" t="s">
        <v>567</v>
      </c>
      <c r="I3757" t="b">
        <v>0</v>
      </c>
      <c r="J3757" t="b">
        <v>0</v>
      </c>
      <c r="K3757" t="b">
        <v>0</v>
      </c>
      <c r="L3757" t="b">
        <v>0</v>
      </c>
      <c r="M3757" t="b">
        <v>0</v>
      </c>
      <c r="N3757" t="b">
        <v>0</v>
      </c>
      <c r="O3757" t="s">
        <v>77</v>
      </c>
      <c r="P3757" t="b">
        <v>0</v>
      </c>
      <c r="Q3757" t="b">
        <v>0</v>
      </c>
      <c r="R3757" t="s">
        <v>78</v>
      </c>
      <c r="S3757" t="s">
        <v>79</v>
      </c>
      <c r="T3757" t="s">
        <v>58</v>
      </c>
      <c r="U3757" t="s">
        <v>59</v>
      </c>
      <c r="V3757" t="s">
        <v>60</v>
      </c>
      <c r="W3757" t="s">
        <v>114</v>
      </c>
      <c r="X3757" t="s">
        <v>62</v>
      </c>
      <c r="Y3757" t="s">
        <v>81</v>
      </c>
      <c r="Z3757">
        <v>39.9</v>
      </c>
      <c r="AA3757">
        <v>16.96</v>
      </c>
      <c r="AB3757">
        <v>9.98</v>
      </c>
      <c r="AC3757">
        <v>17</v>
      </c>
      <c r="AD3757">
        <v>483</v>
      </c>
      <c r="AE3757">
        <v>589.02</v>
      </c>
      <c r="AF3757">
        <v>300</v>
      </c>
      <c r="AG3757" t="b">
        <v>1</v>
      </c>
      <c r="AH3757">
        <v>568.24</v>
      </c>
      <c r="AI3757">
        <f t="shared" si="58"/>
        <v>24691.167233428543</v>
      </c>
      <c r="AJ3757">
        <v>3</v>
      </c>
      <c r="AK3757" t="b">
        <v>0</v>
      </c>
      <c r="AL3757" t="b">
        <v>0</v>
      </c>
      <c r="AM3757" t="s">
        <v>576</v>
      </c>
      <c r="AN3757" s="1">
        <v>39340</v>
      </c>
      <c r="AO3757" s="1">
        <v>39504</v>
      </c>
      <c r="AP3757" s="1">
        <v>39568</v>
      </c>
      <c r="AQ3757" s="1">
        <v>39578</v>
      </c>
    </row>
    <row r="3758" spans="1:43">
      <c r="A3758" t="s">
        <v>6714</v>
      </c>
      <c r="B3758">
        <v>341134002328</v>
      </c>
      <c r="C3758" t="s">
        <v>837</v>
      </c>
      <c r="D3758" t="s">
        <v>191</v>
      </c>
      <c r="E3758">
        <v>7103</v>
      </c>
      <c r="F3758" t="s">
        <v>75</v>
      </c>
      <c r="G3758" t="s">
        <v>838</v>
      </c>
      <c r="H3758" t="s">
        <v>839</v>
      </c>
      <c r="I3758" t="b">
        <v>0</v>
      </c>
      <c r="J3758" t="b">
        <v>0</v>
      </c>
      <c r="K3758" t="b">
        <v>0</v>
      </c>
      <c r="L3758" t="b">
        <v>0</v>
      </c>
      <c r="M3758" t="b">
        <v>0</v>
      </c>
      <c r="N3758" t="b">
        <v>0</v>
      </c>
      <c r="O3758" t="s">
        <v>77</v>
      </c>
      <c r="P3758" t="b">
        <v>0</v>
      </c>
      <c r="Q3758" t="b">
        <v>0</v>
      </c>
      <c r="R3758" t="s">
        <v>58</v>
      </c>
      <c r="S3758" t="s">
        <v>59</v>
      </c>
      <c r="T3758" t="s">
        <v>136</v>
      </c>
      <c r="U3758" t="s">
        <v>137</v>
      </c>
      <c r="V3758" t="s">
        <v>60</v>
      </c>
      <c r="W3758" t="s">
        <v>61</v>
      </c>
      <c r="X3758" t="s">
        <v>62</v>
      </c>
      <c r="Y3758" t="s">
        <v>63</v>
      </c>
      <c r="Z3758">
        <v>41</v>
      </c>
      <c r="AA3758">
        <v>0</v>
      </c>
      <c r="AB3758">
        <v>6.15</v>
      </c>
      <c r="AC3758">
        <v>9</v>
      </c>
      <c r="AD3758">
        <v>466.13</v>
      </c>
      <c r="AE3758">
        <v>568.45000000000005</v>
      </c>
      <c r="AF3758">
        <v>15</v>
      </c>
      <c r="AG3758" t="b">
        <v>1</v>
      </c>
      <c r="AH3758">
        <v>568.45000000000005</v>
      </c>
      <c r="AI3758">
        <f t="shared" si="58"/>
        <v>24757.207711359293</v>
      </c>
      <c r="AJ3758">
        <v>2</v>
      </c>
      <c r="AK3758" t="b">
        <v>1</v>
      </c>
      <c r="AL3758" t="b">
        <v>0</v>
      </c>
      <c r="AM3758" t="s">
        <v>576</v>
      </c>
      <c r="AN3758" s="1">
        <v>40116</v>
      </c>
      <c r="AO3758" s="1">
        <v>40140</v>
      </c>
      <c r="AP3758" s="1">
        <v>40240</v>
      </c>
      <c r="AQ3758" s="1">
        <v>40273</v>
      </c>
    </row>
    <row r="3759" spans="1:43">
      <c r="A3759" t="s">
        <v>6715</v>
      </c>
      <c r="B3759">
        <v>63135004865</v>
      </c>
      <c r="C3759" t="s">
        <v>6716</v>
      </c>
      <c r="D3759" t="s">
        <v>128</v>
      </c>
      <c r="E3759">
        <v>93280</v>
      </c>
      <c r="F3759" t="s">
        <v>54</v>
      </c>
      <c r="G3759" t="s">
        <v>6717</v>
      </c>
      <c r="H3759" t="s">
        <v>688</v>
      </c>
      <c r="I3759" t="b">
        <v>0</v>
      </c>
      <c r="J3759" t="b">
        <v>0</v>
      </c>
      <c r="K3759" t="b">
        <v>0</v>
      </c>
      <c r="L3759" t="b">
        <v>0</v>
      </c>
      <c r="M3759" t="b">
        <v>0</v>
      </c>
      <c r="N3759" t="b">
        <v>0</v>
      </c>
      <c r="O3759" t="s">
        <v>57</v>
      </c>
      <c r="P3759" t="b">
        <v>0</v>
      </c>
      <c r="Q3759" t="b">
        <v>0</v>
      </c>
      <c r="R3759" t="s">
        <v>58</v>
      </c>
      <c r="S3759" t="s">
        <v>59</v>
      </c>
      <c r="T3759" t="s">
        <v>521</v>
      </c>
      <c r="U3759" t="s">
        <v>137</v>
      </c>
      <c r="V3759" t="s">
        <v>71</v>
      </c>
      <c r="W3759" t="s">
        <v>1</v>
      </c>
      <c r="X3759" t="s">
        <v>62</v>
      </c>
      <c r="Y3759" t="s">
        <v>81</v>
      </c>
      <c r="Z3759">
        <v>0</v>
      </c>
      <c r="AA3759">
        <v>30.48</v>
      </c>
      <c r="AB3759">
        <v>6.31</v>
      </c>
      <c r="AC3759">
        <v>9</v>
      </c>
      <c r="AD3759">
        <v>466.15</v>
      </c>
      <c r="AE3759">
        <v>568.48</v>
      </c>
      <c r="AF3759">
        <v>35</v>
      </c>
      <c r="AG3759" t="b">
        <v>1</v>
      </c>
      <c r="AH3759">
        <v>568.48</v>
      </c>
      <c r="AI3759">
        <f t="shared" si="58"/>
        <v>24766.649265349391</v>
      </c>
      <c r="AJ3759">
        <v>1</v>
      </c>
      <c r="AK3759" t="b">
        <v>0</v>
      </c>
      <c r="AL3759" t="b">
        <v>0</v>
      </c>
      <c r="AM3759" t="s">
        <v>576</v>
      </c>
      <c r="AN3759" s="1">
        <v>40307</v>
      </c>
      <c r="AO3759" s="1">
        <v>40358</v>
      </c>
      <c r="AP3759" s="1">
        <v>40497</v>
      </c>
      <c r="AQ3759" s="1">
        <v>40455</v>
      </c>
    </row>
    <row r="3760" spans="1:43">
      <c r="A3760" t="s">
        <v>6718</v>
      </c>
      <c r="B3760">
        <v>370150000600</v>
      </c>
      <c r="C3760" t="s">
        <v>2025</v>
      </c>
      <c r="D3760" t="s">
        <v>67</v>
      </c>
      <c r="E3760">
        <v>27284</v>
      </c>
      <c r="F3760" t="s">
        <v>54</v>
      </c>
      <c r="G3760" t="s">
        <v>566</v>
      </c>
      <c r="H3760" t="s">
        <v>567</v>
      </c>
      <c r="I3760" t="b">
        <v>0</v>
      </c>
      <c r="J3760" t="b">
        <v>0</v>
      </c>
      <c r="K3760" t="b">
        <v>0</v>
      </c>
      <c r="L3760" t="b">
        <v>0</v>
      </c>
      <c r="M3760" t="b">
        <v>0</v>
      </c>
      <c r="N3760" t="b">
        <v>0</v>
      </c>
      <c r="O3760" t="s">
        <v>142</v>
      </c>
      <c r="P3760" t="b">
        <v>0</v>
      </c>
      <c r="Q3760" t="b">
        <v>0</v>
      </c>
      <c r="R3760" t="s">
        <v>104</v>
      </c>
      <c r="S3760" t="s">
        <v>95</v>
      </c>
      <c r="T3760" t="s">
        <v>267</v>
      </c>
      <c r="U3760" t="s">
        <v>95</v>
      </c>
      <c r="V3760" t="s">
        <v>71</v>
      </c>
      <c r="W3760" t="s">
        <v>80</v>
      </c>
      <c r="X3760" t="s">
        <v>107</v>
      </c>
      <c r="Y3760" t="s">
        <v>88</v>
      </c>
      <c r="Z3760">
        <v>37.5</v>
      </c>
      <c r="AA3760">
        <v>15.94</v>
      </c>
      <c r="AB3760">
        <v>9.3800000000000008</v>
      </c>
      <c r="AC3760">
        <v>17</v>
      </c>
      <c r="AD3760">
        <v>455</v>
      </c>
      <c r="AE3760">
        <v>554.88</v>
      </c>
      <c r="AF3760">
        <v>500</v>
      </c>
      <c r="AG3760" t="b">
        <v>1</v>
      </c>
      <c r="AH3760">
        <v>568.75</v>
      </c>
      <c r="AI3760">
        <f t="shared" si="58"/>
        <v>24851.704251260333</v>
      </c>
      <c r="AJ3760">
        <v>3</v>
      </c>
      <c r="AK3760" t="b">
        <v>0</v>
      </c>
      <c r="AL3760" t="b">
        <v>0</v>
      </c>
      <c r="AM3760" t="s">
        <v>576</v>
      </c>
      <c r="AN3760" s="1">
        <v>39716</v>
      </c>
      <c r="AO3760" s="1">
        <v>39789</v>
      </c>
      <c r="AP3760" s="1">
        <v>39855</v>
      </c>
      <c r="AQ3760" s="1">
        <v>39873</v>
      </c>
    </row>
    <row r="3761" spans="1:43">
      <c r="A3761" t="s">
        <v>6719</v>
      </c>
      <c r="C3761" t="s">
        <v>73</v>
      </c>
      <c r="D3761" t="s">
        <v>74</v>
      </c>
      <c r="E3761">
        <v>10457</v>
      </c>
      <c r="F3761" t="s">
        <v>75</v>
      </c>
      <c r="G3761" t="s">
        <v>331</v>
      </c>
      <c r="H3761" t="s">
        <v>73</v>
      </c>
      <c r="I3761" t="b">
        <v>0</v>
      </c>
      <c r="J3761" t="b">
        <v>0</v>
      </c>
      <c r="K3761" t="b">
        <v>0</v>
      </c>
      <c r="L3761" t="b">
        <v>0</v>
      </c>
      <c r="M3761" t="b">
        <v>0</v>
      </c>
      <c r="N3761" t="b">
        <v>0</v>
      </c>
      <c r="O3761" t="s">
        <v>77</v>
      </c>
      <c r="P3761" t="b">
        <v>0</v>
      </c>
      <c r="Q3761" t="b">
        <v>0</v>
      </c>
      <c r="R3761" t="s">
        <v>113</v>
      </c>
      <c r="S3761" t="s">
        <v>113</v>
      </c>
      <c r="T3761" t="s">
        <v>58</v>
      </c>
      <c r="U3761" t="s">
        <v>59</v>
      </c>
      <c r="V3761" t="s">
        <v>60</v>
      </c>
      <c r="W3761" t="s">
        <v>1</v>
      </c>
      <c r="X3761" t="s">
        <v>62</v>
      </c>
      <c r="Y3761" t="s">
        <v>151</v>
      </c>
      <c r="Z3761">
        <v>43.88</v>
      </c>
      <c r="AA3761">
        <v>0</v>
      </c>
      <c r="AB3761">
        <v>5.98</v>
      </c>
      <c r="AC3761">
        <v>35</v>
      </c>
      <c r="AD3761">
        <v>483.73</v>
      </c>
      <c r="AE3761">
        <v>569.09</v>
      </c>
      <c r="AF3761">
        <v>30</v>
      </c>
      <c r="AG3761" t="b">
        <v>1</v>
      </c>
      <c r="AH3761">
        <v>569.09</v>
      </c>
      <c r="AI3761">
        <f t="shared" si="58"/>
        <v>24959.017929814872</v>
      </c>
      <c r="AJ3761">
        <v>2</v>
      </c>
      <c r="AK3761" t="b">
        <v>0</v>
      </c>
      <c r="AL3761" t="b">
        <v>1</v>
      </c>
      <c r="AM3761" t="s">
        <v>576</v>
      </c>
      <c r="AN3761" s="1">
        <v>40544</v>
      </c>
      <c r="AO3761" s="1">
        <v>40545</v>
      </c>
      <c r="AP3761" s="1">
        <v>40546</v>
      </c>
      <c r="AQ3761" s="1">
        <v>40695</v>
      </c>
    </row>
    <row r="3762" spans="1:43">
      <c r="A3762" t="s">
        <v>6720</v>
      </c>
      <c r="C3762" t="s">
        <v>181</v>
      </c>
      <c r="D3762" t="s">
        <v>182</v>
      </c>
      <c r="E3762">
        <v>60612</v>
      </c>
      <c r="F3762" t="s">
        <v>75</v>
      </c>
      <c r="G3762" t="s">
        <v>1680</v>
      </c>
      <c r="H3762" t="s">
        <v>184</v>
      </c>
      <c r="I3762" t="b">
        <v>0</v>
      </c>
      <c r="J3762" t="b">
        <v>0</v>
      </c>
      <c r="K3762" t="b">
        <v>0</v>
      </c>
      <c r="L3762" t="b">
        <v>0</v>
      </c>
      <c r="M3762" t="b">
        <v>0</v>
      </c>
      <c r="N3762" t="b">
        <v>0</v>
      </c>
      <c r="O3762" t="s">
        <v>77</v>
      </c>
      <c r="P3762" t="b">
        <v>0</v>
      </c>
      <c r="Q3762" t="b">
        <v>0</v>
      </c>
      <c r="R3762" t="s">
        <v>113</v>
      </c>
      <c r="S3762" t="s">
        <v>113</v>
      </c>
      <c r="V3762" t="s">
        <v>71</v>
      </c>
      <c r="W3762" t="s">
        <v>1</v>
      </c>
      <c r="X3762" t="s">
        <v>62</v>
      </c>
      <c r="Y3762" t="s">
        <v>81</v>
      </c>
      <c r="Z3762">
        <v>47.73</v>
      </c>
      <c r="AA3762">
        <v>0</v>
      </c>
      <c r="AB3762">
        <v>5.97</v>
      </c>
      <c r="AC3762">
        <v>35</v>
      </c>
      <c r="AD3762">
        <v>486.44</v>
      </c>
      <c r="AE3762">
        <v>572.28</v>
      </c>
      <c r="AF3762">
        <v>34</v>
      </c>
      <c r="AG3762" t="b">
        <v>1</v>
      </c>
      <c r="AH3762">
        <v>569.64</v>
      </c>
      <c r="AI3762">
        <f t="shared" si="58"/>
        <v>25133.103086300122</v>
      </c>
      <c r="AJ3762">
        <v>3</v>
      </c>
      <c r="AK3762" t="b">
        <v>0</v>
      </c>
      <c r="AL3762" t="b">
        <v>0</v>
      </c>
      <c r="AM3762" t="s">
        <v>576</v>
      </c>
      <c r="AN3762" s="1">
        <v>40411</v>
      </c>
      <c r="AO3762" s="1">
        <v>40478</v>
      </c>
      <c r="AP3762" s="1">
        <v>40518</v>
      </c>
      <c r="AQ3762" s="1">
        <v>40561</v>
      </c>
    </row>
    <row r="3763" spans="1:43">
      <c r="A3763" t="s">
        <v>6721</v>
      </c>
      <c r="B3763">
        <v>63441005605</v>
      </c>
      <c r="C3763" t="s">
        <v>205</v>
      </c>
      <c r="D3763" t="s">
        <v>128</v>
      </c>
      <c r="E3763">
        <v>94134</v>
      </c>
      <c r="F3763" t="s">
        <v>75</v>
      </c>
      <c r="G3763" t="s">
        <v>206</v>
      </c>
      <c r="H3763" t="s">
        <v>205</v>
      </c>
      <c r="I3763" t="b">
        <v>0</v>
      </c>
      <c r="J3763" t="b">
        <v>0</v>
      </c>
      <c r="K3763" t="b">
        <v>0</v>
      </c>
      <c r="L3763" t="b">
        <v>0</v>
      </c>
      <c r="M3763" t="b">
        <v>0</v>
      </c>
      <c r="N3763" t="b">
        <v>0</v>
      </c>
      <c r="O3763" t="s">
        <v>77</v>
      </c>
      <c r="P3763" t="b">
        <v>1</v>
      </c>
      <c r="Q3763" t="b">
        <v>0</v>
      </c>
      <c r="R3763" t="s">
        <v>267</v>
      </c>
      <c r="S3763" t="s">
        <v>95</v>
      </c>
      <c r="T3763" t="s">
        <v>104</v>
      </c>
      <c r="U3763" t="s">
        <v>95</v>
      </c>
      <c r="V3763" t="s">
        <v>60</v>
      </c>
      <c r="W3763" t="s">
        <v>114</v>
      </c>
      <c r="X3763" t="s">
        <v>62</v>
      </c>
      <c r="Y3763" t="s">
        <v>63</v>
      </c>
      <c r="Z3763">
        <v>38.58</v>
      </c>
      <c r="AA3763">
        <v>27.97</v>
      </c>
      <c r="AB3763">
        <v>5.79</v>
      </c>
      <c r="AC3763">
        <v>9</v>
      </c>
      <c r="AD3763">
        <v>467.14</v>
      </c>
      <c r="AE3763">
        <v>569.67999999999995</v>
      </c>
      <c r="AF3763">
        <v>22</v>
      </c>
      <c r="AG3763" t="b">
        <v>1</v>
      </c>
      <c r="AH3763">
        <v>569.67999999999995</v>
      </c>
      <c r="AI3763">
        <f t="shared" si="58"/>
        <v>25145.787424953585</v>
      </c>
      <c r="AJ3763">
        <v>7</v>
      </c>
      <c r="AK3763" t="b">
        <v>0</v>
      </c>
      <c r="AL3763" t="b">
        <v>0</v>
      </c>
      <c r="AM3763" t="s">
        <v>576</v>
      </c>
      <c r="AN3763" s="1">
        <v>40165</v>
      </c>
      <c r="AO3763" s="1">
        <v>40176</v>
      </c>
      <c r="AP3763" s="1">
        <v>40189</v>
      </c>
      <c r="AQ3763" s="1">
        <v>40320</v>
      </c>
    </row>
    <row r="3764" spans="1:43">
      <c r="A3764" t="s">
        <v>6722</v>
      </c>
      <c r="B3764">
        <v>360013905776</v>
      </c>
      <c r="C3764" t="s">
        <v>330</v>
      </c>
      <c r="D3764" t="s">
        <v>74</v>
      </c>
      <c r="E3764">
        <v>10027</v>
      </c>
      <c r="F3764" t="s">
        <v>75</v>
      </c>
      <c r="G3764" t="s">
        <v>1094</v>
      </c>
      <c r="H3764" t="s">
        <v>332</v>
      </c>
      <c r="I3764" t="b">
        <v>1</v>
      </c>
      <c r="J3764" t="b">
        <v>0</v>
      </c>
      <c r="K3764" t="b">
        <v>1</v>
      </c>
      <c r="L3764" t="b">
        <v>1</v>
      </c>
      <c r="M3764" t="b">
        <v>0</v>
      </c>
      <c r="N3764" t="b">
        <v>0</v>
      </c>
      <c r="O3764" t="s">
        <v>77</v>
      </c>
      <c r="P3764" t="b">
        <v>0</v>
      </c>
      <c r="Q3764" t="b">
        <v>0</v>
      </c>
      <c r="R3764" t="s">
        <v>101</v>
      </c>
      <c r="S3764" t="s">
        <v>95</v>
      </c>
      <c r="T3764" t="s">
        <v>136</v>
      </c>
      <c r="U3764" t="s">
        <v>137</v>
      </c>
      <c r="V3764" t="s">
        <v>71</v>
      </c>
      <c r="W3764" t="s">
        <v>61</v>
      </c>
      <c r="X3764" t="s">
        <v>62</v>
      </c>
      <c r="Y3764" t="s">
        <v>63</v>
      </c>
      <c r="Z3764">
        <v>47.54</v>
      </c>
      <c r="AA3764">
        <v>0</v>
      </c>
      <c r="AB3764">
        <v>5.94</v>
      </c>
      <c r="AC3764">
        <v>35</v>
      </c>
      <c r="AD3764">
        <v>484.66</v>
      </c>
      <c r="AE3764">
        <v>570.19000000000005</v>
      </c>
      <c r="AF3764">
        <v>30</v>
      </c>
      <c r="AG3764" t="b">
        <v>1</v>
      </c>
      <c r="AH3764">
        <v>570.19000000000005</v>
      </c>
      <c r="AI3764">
        <f t="shared" si="58"/>
        <v>25307.79324278541</v>
      </c>
      <c r="AJ3764">
        <v>2</v>
      </c>
      <c r="AK3764" t="b">
        <v>0</v>
      </c>
      <c r="AL3764" t="b">
        <v>1</v>
      </c>
      <c r="AM3764" t="s">
        <v>576</v>
      </c>
      <c r="AN3764" s="1">
        <v>40524</v>
      </c>
      <c r="AO3764" s="1">
        <v>40534</v>
      </c>
      <c r="AP3764" s="1">
        <v>40546</v>
      </c>
      <c r="AQ3764" s="1">
        <v>40672</v>
      </c>
    </row>
    <row r="3765" spans="1:43">
      <c r="A3765" t="s">
        <v>6723</v>
      </c>
      <c r="C3765" t="s">
        <v>181</v>
      </c>
      <c r="D3765" t="s">
        <v>182</v>
      </c>
      <c r="E3765">
        <v>60608</v>
      </c>
      <c r="F3765" t="s">
        <v>75</v>
      </c>
      <c r="G3765" t="s">
        <v>2037</v>
      </c>
      <c r="H3765" t="s">
        <v>184</v>
      </c>
      <c r="I3765" t="b">
        <v>0</v>
      </c>
      <c r="J3765" t="b">
        <v>0</v>
      </c>
      <c r="K3765" t="b">
        <v>0</v>
      </c>
      <c r="L3765" t="b">
        <v>0</v>
      </c>
      <c r="M3765" t="b">
        <v>0</v>
      </c>
      <c r="N3765" t="b">
        <v>0</v>
      </c>
      <c r="O3765" t="s">
        <v>77</v>
      </c>
      <c r="P3765" t="b">
        <v>0</v>
      </c>
      <c r="Q3765" t="b">
        <v>0</v>
      </c>
      <c r="R3765" t="s">
        <v>113</v>
      </c>
      <c r="S3765" t="s">
        <v>113</v>
      </c>
      <c r="T3765" t="s">
        <v>58</v>
      </c>
      <c r="U3765" t="s">
        <v>59</v>
      </c>
      <c r="V3765" t="s">
        <v>71</v>
      </c>
      <c r="W3765" t="s">
        <v>114</v>
      </c>
      <c r="X3765" t="s">
        <v>62</v>
      </c>
      <c r="Y3765" t="s">
        <v>81</v>
      </c>
      <c r="AD3765">
        <v>496.1</v>
      </c>
      <c r="AE3765">
        <v>605</v>
      </c>
      <c r="AF3765">
        <v>8</v>
      </c>
      <c r="AG3765" t="b">
        <v>1</v>
      </c>
      <c r="AH3765">
        <v>570.52</v>
      </c>
      <c r="AI3765">
        <f t="shared" si="58"/>
        <v>25412.897736676547</v>
      </c>
      <c r="AJ3765">
        <v>1</v>
      </c>
      <c r="AK3765" t="b">
        <v>0</v>
      </c>
      <c r="AL3765" t="b">
        <v>0</v>
      </c>
      <c r="AM3765" t="s">
        <v>576</v>
      </c>
      <c r="AN3765" s="1">
        <v>38443</v>
      </c>
      <c r="AO3765" s="1">
        <v>38475</v>
      </c>
      <c r="AQ3765" s="1">
        <v>40167</v>
      </c>
    </row>
    <row r="3766" spans="1:43">
      <c r="A3766" t="s">
        <v>6724</v>
      </c>
      <c r="B3766">
        <v>530066000135</v>
      </c>
      <c r="C3766" t="s">
        <v>1246</v>
      </c>
      <c r="D3766" t="s">
        <v>110</v>
      </c>
      <c r="E3766">
        <v>98310</v>
      </c>
      <c r="F3766" t="s">
        <v>75</v>
      </c>
      <c r="G3766" t="s">
        <v>1247</v>
      </c>
      <c r="H3766" t="s">
        <v>1248</v>
      </c>
      <c r="I3766" t="b">
        <v>0</v>
      </c>
      <c r="J3766" t="b">
        <v>0</v>
      </c>
      <c r="K3766" t="b">
        <v>0</v>
      </c>
      <c r="L3766" t="b">
        <v>0</v>
      </c>
      <c r="M3766" t="b">
        <v>0</v>
      </c>
      <c r="N3766" t="b">
        <v>0</v>
      </c>
      <c r="O3766" t="s">
        <v>57</v>
      </c>
      <c r="P3766" t="b">
        <v>0</v>
      </c>
      <c r="Q3766" t="b">
        <v>0</v>
      </c>
      <c r="R3766" t="s">
        <v>94</v>
      </c>
      <c r="S3766" t="s">
        <v>95</v>
      </c>
      <c r="T3766" t="s">
        <v>58</v>
      </c>
      <c r="U3766" t="s">
        <v>59</v>
      </c>
      <c r="V3766" t="s">
        <v>71</v>
      </c>
      <c r="W3766" t="s">
        <v>80</v>
      </c>
      <c r="X3766" t="s">
        <v>62</v>
      </c>
      <c r="Y3766" t="s">
        <v>63</v>
      </c>
      <c r="Z3766">
        <v>39.32</v>
      </c>
      <c r="AA3766">
        <v>25.56</v>
      </c>
      <c r="AB3766">
        <v>9.83</v>
      </c>
      <c r="AC3766">
        <v>17</v>
      </c>
      <c r="AD3766">
        <v>485</v>
      </c>
      <c r="AE3766">
        <v>591.46</v>
      </c>
      <c r="AF3766">
        <v>24</v>
      </c>
      <c r="AG3766" t="b">
        <v>1</v>
      </c>
      <c r="AH3766">
        <v>570.59</v>
      </c>
      <c r="AI3766">
        <f t="shared" si="58"/>
        <v>25435.220629320142</v>
      </c>
      <c r="AJ3766">
        <v>7</v>
      </c>
      <c r="AK3766" t="b">
        <v>0</v>
      </c>
      <c r="AL3766" t="b">
        <v>0</v>
      </c>
      <c r="AM3766" t="s">
        <v>576</v>
      </c>
      <c r="AN3766" s="1">
        <v>39581</v>
      </c>
      <c r="AO3766" s="1">
        <v>39731</v>
      </c>
      <c r="AP3766" s="1">
        <v>39792</v>
      </c>
      <c r="AQ3766" s="1">
        <v>39736</v>
      </c>
    </row>
    <row r="3767" spans="1:43">
      <c r="A3767" t="s">
        <v>6725</v>
      </c>
      <c r="B3767">
        <v>220132001529</v>
      </c>
      <c r="C3767" t="s">
        <v>6726</v>
      </c>
      <c r="D3767" t="s">
        <v>122</v>
      </c>
      <c r="E3767">
        <v>71019</v>
      </c>
      <c r="F3767" t="s">
        <v>68</v>
      </c>
      <c r="G3767" t="s">
        <v>6727</v>
      </c>
      <c r="H3767" t="s">
        <v>6728</v>
      </c>
      <c r="I3767" t="b">
        <v>0</v>
      </c>
      <c r="J3767" t="b">
        <v>0</v>
      </c>
      <c r="K3767" t="b">
        <v>0</v>
      </c>
      <c r="L3767" t="b">
        <v>0</v>
      </c>
      <c r="M3767" t="b">
        <v>0</v>
      </c>
      <c r="N3767" t="b">
        <v>0</v>
      </c>
      <c r="O3767" t="s">
        <v>57</v>
      </c>
      <c r="P3767" t="b">
        <v>0</v>
      </c>
      <c r="Q3767" t="b">
        <v>0</v>
      </c>
      <c r="R3767" t="s">
        <v>58</v>
      </c>
      <c r="S3767" t="s">
        <v>59</v>
      </c>
      <c r="V3767" t="s">
        <v>71</v>
      </c>
      <c r="W3767" t="s">
        <v>114</v>
      </c>
      <c r="X3767" t="s">
        <v>62</v>
      </c>
      <c r="Y3767" t="s">
        <v>81</v>
      </c>
      <c r="Z3767">
        <v>39.72</v>
      </c>
      <c r="AA3767">
        <v>15.89</v>
      </c>
      <c r="AB3767">
        <v>5.96</v>
      </c>
      <c r="AC3767">
        <v>9</v>
      </c>
      <c r="AD3767">
        <v>468</v>
      </c>
      <c r="AE3767">
        <v>570.73</v>
      </c>
      <c r="AF3767">
        <v>24</v>
      </c>
      <c r="AG3767" t="b">
        <v>1</v>
      </c>
      <c r="AH3767">
        <v>570.73</v>
      </c>
      <c r="AI3767">
        <f t="shared" si="58"/>
        <v>25479.895814607298</v>
      </c>
      <c r="AJ3767">
        <v>1</v>
      </c>
      <c r="AK3767" t="b">
        <v>0</v>
      </c>
      <c r="AL3767" t="b">
        <v>0</v>
      </c>
      <c r="AM3767" t="s">
        <v>576</v>
      </c>
      <c r="AN3767" s="1">
        <v>39962</v>
      </c>
      <c r="AO3767" s="1">
        <v>40117</v>
      </c>
      <c r="AQ3767" s="1">
        <v>40118</v>
      </c>
    </row>
    <row r="3768" spans="1:43">
      <c r="A3768" t="s">
        <v>6729</v>
      </c>
      <c r="C3768" t="s">
        <v>330</v>
      </c>
      <c r="D3768" t="s">
        <v>74</v>
      </c>
      <c r="E3768">
        <v>10002</v>
      </c>
      <c r="F3768" t="s">
        <v>75</v>
      </c>
      <c r="G3768" t="s">
        <v>76</v>
      </c>
      <c r="H3768" t="s">
        <v>332</v>
      </c>
      <c r="I3768" t="b">
        <v>0</v>
      </c>
      <c r="J3768" t="b">
        <v>0</v>
      </c>
      <c r="K3768" t="b">
        <v>0</v>
      </c>
      <c r="L3768" t="b">
        <v>0</v>
      </c>
      <c r="M3768" t="b">
        <v>0</v>
      </c>
      <c r="N3768" t="b">
        <v>0</v>
      </c>
      <c r="O3768" t="s">
        <v>57</v>
      </c>
      <c r="P3768" t="b">
        <v>0</v>
      </c>
      <c r="Q3768" t="b">
        <v>0</v>
      </c>
      <c r="R3768" t="s">
        <v>1</v>
      </c>
      <c r="S3768" t="s">
        <v>137</v>
      </c>
      <c r="W3768" t="s">
        <v>114</v>
      </c>
      <c r="X3768" t="s">
        <v>62</v>
      </c>
      <c r="Y3768" t="s">
        <v>63</v>
      </c>
      <c r="AD3768">
        <v>496.1</v>
      </c>
      <c r="AE3768">
        <v>605</v>
      </c>
      <c r="AF3768">
        <v>0</v>
      </c>
      <c r="AG3768" t="b">
        <v>0</v>
      </c>
      <c r="AH3768">
        <v>571</v>
      </c>
      <c r="AI3768">
        <f t="shared" si="58"/>
        <v>25566.16580051824</v>
      </c>
      <c r="AJ3768">
        <v>1</v>
      </c>
      <c r="AK3768" t="b">
        <v>0</v>
      </c>
      <c r="AL3768" t="b">
        <v>0</v>
      </c>
      <c r="AM3768" t="s">
        <v>576</v>
      </c>
      <c r="AN3768" s="1">
        <v>37819</v>
      </c>
      <c r="AO3768" s="1">
        <v>37929</v>
      </c>
      <c r="AP3768" s="1">
        <v>38020</v>
      </c>
      <c r="AQ3768" s="1">
        <v>38063</v>
      </c>
    </row>
    <row r="3769" spans="1:43">
      <c r="A3769" t="s">
        <v>6730</v>
      </c>
      <c r="B3769">
        <v>173996004013</v>
      </c>
      <c r="C3769" t="s">
        <v>3483</v>
      </c>
      <c r="D3769" t="s">
        <v>182</v>
      </c>
      <c r="E3769">
        <v>61802</v>
      </c>
      <c r="F3769" t="s">
        <v>75</v>
      </c>
      <c r="G3769" t="s">
        <v>3484</v>
      </c>
      <c r="H3769" t="s">
        <v>3485</v>
      </c>
      <c r="I3769" t="b">
        <v>0</v>
      </c>
      <c r="J3769" t="b">
        <v>0</v>
      </c>
      <c r="K3769" t="b">
        <v>0</v>
      </c>
      <c r="L3769" t="b">
        <v>0</v>
      </c>
      <c r="M3769" t="b">
        <v>0</v>
      </c>
      <c r="N3769" t="b">
        <v>0</v>
      </c>
      <c r="O3769" t="s">
        <v>57</v>
      </c>
      <c r="P3769" t="b">
        <v>1</v>
      </c>
      <c r="Q3769" t="b">
        <v>0</v>
      </c>
      <c r="R3769" t="s">
        <v>357</v>
      </c>
      <c r="S3769" t="s">
        <v>137</v>
      </c>
      <c r="T3769" t="s">
        <v>58</v>
      </c>
      <c r="U3769" t="s">
        <v>59</v>
      </c>
      <c r="V3769" t="s">
        <v>71</v>
      </c>
      <c r="W3769" t="s">
        <v>80</v>
      </c>
      <c r="X3769" t="s">
        <v>62</v>
      </c>
      <c r="Y3769" t="s">
        <v>63</v>
      </c>
      <c r="Z3769">
        <v>41.2</v>
      </c>
      <c r="AA3769">
        <v>0</v>
      </c>
      <c r="AB3769">
        <v>6.18</v>
      </c>
      <c r="AC3769">
        <v>9</v>
      </c>
      <c r="AD3769">
        <v>468.35</v>
      </c>
      <c r="AE3769">
        <v>571.16</v>
      </c>
      <c r="AF3769">
        <v>22</v>
      </c>
      <c r="AG3769" t="b">
        <v>1</v>
      </c>
      <c r="AH3769">
        <v>571.16</v>
      </c>
      <c r="AI3769">
        <f t="shared" si="58"/>
        <v>25617.357555132126</v>
      </c>
      <c r="AJ3769">
        <v>6</v>
      </c>
      <c r="AK3769" t="b">
        <v>1</v>
      </c>
      <c r="AL3769" t="b">
        <v>0</v>
      </c>
      <c r="AM3769" t="s">
        <v>576</v>
      </c>
      <c r="AN3769" s="1">
        <v>40065</v>
      </c>
      <c r="AO3769" s="1">
        <v>40135</v>
      </c>
      <c r="AP3769" s="1">
        <v>40182</v>
      </c>
      <c r="AQ3769" s="1">
        <v>40223</v>
      </c>
    </row>
    <row r="3770" spans="1:43">
      <c r="A3770" t="s">
        <v>6731</v>
      </c>
      <c r="B3770">
        <v>191722001004</v>
      </c>
      <c r="C3770" t="s">
        <v>525</v>
      </c>
      <c r="D3770" t="s">
        <v>730</v>
      </c>
      <c r="E3770">
        <v>52302</v>
      </c>
      <c r="F3770" t="s">
        <v>54</v>
      </c>
      <c r="G3770" t="s">
        <v>6732</v>
      </c>
      <c r="H3770" t="s">
        <v>1142</v>
      </c>
      <c r="I3770" t="b">
        <v>0</v>
      </c>
      <c r="J3770" t="b">
        <v>0</v>
      </c>
      <c r="K3770" t="b">
        <v>0</v>
      </c>
      <c r="L3770" t="b">
        <v>0</v>
      </c>
      <c r="M3770" t="b">
        <v>0</v>
      </c>
      <c r="N3770" t="b">
        <v>0</v>
      </c>
      <c r="O3770" t="s">
        <v>57</v>
      </c>
      <c r="P3770" t="b">
        <v>0</v>
      </c>
      <c r="Q3770" t="b">
        <v>0</v>
      </c>
      <c r="R3770" t="s">
        <v>119</v>
      </c>
      <c r="S3770" t="s">
        <v>59</v>
      </c>
      <c r="T3770" t="s">
        <v>58</v>
      </c>
      <c r="U3770" t="s">
        <v>59</v>
      </c>
      <c r="V3770" t="s">
        <v>60</v>
      </c>
      <c r="W3770" t="s">
        <v>114</v>
      </c>
      <c r="X3770" t="s">
        <v>62</v>
      </c>
      <c r="Y3770" t="s">
        <v>88</v>
      </c>
      <c r="Z3770">
        <v>37.479999999999997</v>
      </c>
      <c r="AA3770">
        <v>18.739999999999998</v>
      </c>
      <c r="AB3770">
        <v>9.3699999999999992</v>
      </c>
      <c r="AC3770">
        <v>17</v>
      </c>
      <c r="AD3770">
        <v>457</v>
      </c>
      <c r="AE3770">
        <v>557.32000000000005</v>
      </c>
      <c r="AF3770">
        <v>90</v>
      </c>
      <c r="AG3770" t="b">
        <v>1</v>
      </c>
      <c r="AH3770">
        <v>571.25</v>
      </c>
      <c r="AI3770">
        <f t="shared" si="58"/>
        <v>25646.175417102451</v>
      </c>
      <c r="AJ3770">
        <v>1</v>
      </c>
      <c r="AK3770" t="b">
        <v>0</v>
      </c>
      <c r="AL3770" t="b">
        <v>0</v>
      </c>
      <c r="AM3770" t="s">
        <v>576</v>
      </c>
      <c r="AN3770" s="1">
        <v>39942</v>
      </c>
      <c r="AO3770" s="1">
        <v>39943</v>
      </c>
      <c r="AP3770" s="1">
        <v>40094</v>
      </c>
      <c r="AQ3770" s="1">
        <v>40091</v>
      </c>
    </row>
    <row r="3771" spans="1:43">
      <c r="A3771" t="s">
        <v>6733</v>
      </c>
      <c r="B3771">
        <v>130021003283</v>
      </c>
      <c r="C3771" t="s">
        <v>6734</v>
      </c>
      <c r="D3771" t="s">
        <v>280</v>
      </c>
      <c r="E3771">
        <v>31061</v>
      </c>
      <c r="F3771" t="s">
        <v>68</v>
      </c>
      <c r="G3771" t="s">
        <v>3347</v>
      </c>
      <c r="H3771" t="s">
        <v>3348</v>
      </c>
      <c r="I3771" t="b">
        <v>0</v>
      </c>
      <c r="J3771" t="b">
        <v>0</v>
      </c>
      <c r="K3771" t="b">
        <v>0</v>
      </c>
      <c r="L3771" t="b">
        <v>0</v>
      </c>
      <c r="M3771" t="b">
        <v>0</v>
      </c>
      <c r="N3771" t="b">
        <v>0</v>
      </c>
      <c r="O3771" t="s">
        <v>57</v>
      </c>
      <c r="P3771" t="b">
        <v>0</v>
      </c>
      <c r="Q3771" t="b">
        <v>0</v>
      </c>
      <c r="R3771" t="s">
        <v>58</v>
      </c>
      <c r="S3771" t="s">
        <v>59</v>
      </c>
      <c r="V3771" t="s">
        <v>60</v>
      </c>
      <c r="W3771" t="s">
        <v>80</v>
      </c>
      <c r="X3771" t="s">
        <v>62</v>
      </c>
      <c r="Y3771" t="s">
        <v>81</v>
      </c>
      <c r="Z3771">
        <v>39.799999999999997</v>
      </c>
      <c r="AA3771">
        <v>15.92</v>
      </c>
      <c r="AB3771">
        <v>5.97</v>
      </c>
      <c r="AC3771">
        <v>9</v>
      </c>
      <c r="AD3771">
        <v>468.69</v>
      </c>
      <c r="AE3771">
        <v>571.57000000000005</v>
      </c>
      <c r="AF3771">
        <v>25</v>
      </c>
      <c r="AG3771" t="b">
        <v>1</v>
      </c>
      <c r="AH3771">
        <v>571.57000000000005</v>
      </c>
      <c r="AI3771">
        <f t="shared" si="58"/>
        <v>25748.770126330259</v>
      </c>
      <c r="AJ3771">
        <v>5</v>
      </c>
      <c r="AK3771" t="b">
        <v>1</v>
      </c>
      <c r="AL3771" t="b">
        <v>0</v>
      </c>
      <c r="AM3771" t="s">
        <v>576</v>
      </c>
      <c r="AN3771" s="1">
        <v>40080</v>
      </c>
      <c r="AO3771" s="1">
        <v>40136</v>
      </c>
      <c r="AP3771" s="1">
        <v>40255</v>
      </c>
      <c r="AQ3771" s="1">
        <v>40236</v>
      </c>
    </row>
    <row r="3772" spans="1:43">
      <c r="A3772" t="s">
        <v>6735</v>
      </c>
      <c r="B3772">
        <v>320006000090</v>
      </c>
      <c r="C3772" t="s">
        <v>226</v>
      </c>
      <c r="D3772" t="s">
        <v>227</v>
      </c>
      <c r="E3772">
        <v>89107</v>
      </c>
      <c r="F3772" t="s">
        <v>75</v>
      </c>
      <c r="G3772" t="s">
        <v>228</v>
      </c>
      <c r="H3772" t="s">
        <v>229</v>
      </c>
      <c r="I3772" t="b">
        <v>0</v>
      </c>
      <c r="J3772" t="b">
        <v>0</v>
      </c>
      <c r="K3772" t="b">
        <v>0</v>
      </c>
      <c r="L3772" t="b">
        <v>0</v>
      </c>
      <c r="M3772" t="b">
        <v>0</v>
      </c>
      <c r="N3772" t="b">
        <v>0</v>
      </c>
      <c r="O3772" t="s">
        <v>87</v>
      </c>
      <c r="P3772" t="b">
        <v>0</v>
      </c>
      <c r="Q3772" t="b">
        <v>0</v>
      </c>
      <c r="R3772" t="s">
        <v>211</v>
      </c>
      <c r="S3772" t="s">
        <v>100</v>
      </c>
      <c r="T3772" t="s">
        <v>58</v>
      </c>
      <c r="U3772" t="s">
        <v>59</v>
      </c>
      <c r="V3772" t="s">
        <v>71</v>
      </c>
      <c r="W3772" t="s">
        <v>61</v>
      </c>
      <c r="X3772" t="s">
        <v>62</v>
      </c>
      <c r="Y3772" t="s">
        <v>63</v>
      </c>
      <c r="Z3772">
        <v>38.99</v>
      </c>
      <c r="AA3772">
        <v>25.34</v>
      </c>
      <c r="AB3772">
        <v>5.85</v>
      </c>
      <c r="AC3772">
        <v>9</v>
      </c>
      <c r="AD3772">
        <v>469.04</v>
      </c>
      <c r="AE3772">
        <v>572</v>
      </c>
      <c r="AF3772">
        <v>17</v>
      </c>
      <c r="AG3772" t="b">
        <v>1</v>
      </c>
      <c r="AH3772">
        <v>572</v>
      </c>
      <c r="AI3772">
        <f t="shared" si="58"/>
        <v>25886.954266855086</v>
      </c>
      <c r="AJ3772">
        <v>4</v>
      </c>
      <c r="AK3772" t="b">
        <v>1</v>
      </c>
      <c r="AL3772" t="b">
        <v>0</v>
      </c>
      <c r="AM3772" t="s">
        <v>576</v>
      </c>
      <c r="AN3772" s="1">
        <v>40136</v>
      </c>
      <c r="AO3772" s="1">
        <v>40154</v>
      </c>
      <c r="AP3772" s="1">
        <v>40212</v>
      </c>
      <c r="AQ3772" s="1">
        <v>40155</v>
      </c>
    </row>
    <row r="3773" spans="1:43">
      <c r="A3773" t="s">
        <v>6736</v>
      </c>
      <c r="B3773">
        <v>360008305642</v>
      </c>
      <c r="C3773" t="s">
        <v>330</v>
      </c>
      <c r="D3773" t="s">
        <v>74</v>
      </c>
      <c r="E3773">
        <v>10034</v>
      </c>
      <c r="F3773" t="s">
        <v>75</v>
      </c>
      <c r="G3773" t="s">
        <v>331</v>
      </c>
      <c r="H3773" t="s">
        <v>332</v>
      </c>
      <c r="I3773" t="b">
        <v>0</v>
      </c>
      <c r="J3773" t="b">
        <v>0</v>
      </c>
      <c r="K3773" t="b">
        <v>0</v>
      </c>
      <c r="L3773" t="b">
        <v>0</v>
      </c>
      <c r="M3773" t="b">
        <v>0</v>
      </c>
      <c r="N3773" t="b">
        <v>0</v>
      </c>
      <c r="O3773" t="s">
        <v>87</v>
      </c>
      <c r="P3773" t="b">
        <v>0</v>
      </c>
      <c r="Q3773" t="b">
        <v>1</v>
      </c>
      <c r="R3773" t="s">
        <v>101</v>
      </c>
      <c r="S3773" t="s">
        <v>95</v>
      </c>
      <c r="W3773" t="s">
        <v>80</v>
      </c>
      <c r="X3773" t="s">
        <v>62</v>
      </c>
      <c r="Y3773" t="s">
        <v>81</v>
      </c>
      <c r="AD3773">
        <v>497.13</v>
      </c>
      <c r="AE3773">
        <v>606.26</v>
      </c>
      <c r="AF3773">
        <v>60</v>
      </c>
      <c r="AG3773" t="b">
        <v>1</v>
      </c>
      <c r="AH3773">
        <v>572</v>
      </c>
      <c r="AI3773">
        <f t="shared" si="58"/>
        <v>25886.954266855086</v>
      </c>
      <c r="AJ3773">
        <v>1</v>
      </c>
      <c r="AK3773" t="b">
        <v>0</v>
      </c>
      <c r="AL3773" t="b">
        <v>0</v>
      </c>
      <c r="AM3773" t="s">
        <v>576</v>
      </c>
      <c r="AN3773" s="1">
        <v>38260</v>
      </c>
      <c r="AO3773" s="1">
        <v>38357</v>
      </c>
      <c r="AP3773" s="1">
        <v>38415</v>
      </c>
      <c r="AQ3773" s="1">
        <v>38718</v>
      </c>
    </row>
    <row r="3774" spans="1:43">
      <c r="A3774" t="s">
        <v>6737</v>
      </c>
      <c r="B3774">
        <v>61623002023</v>
      </c>
      <c r="C3774" t="s">
        <v>658</v>
      </c>
      <c r="D3774" t="s">
        <v>128</v>
      </c>
      <c r="E3774">
        <v>91941</v>
      </c>
      <c r="F3774" t="s">
        <v>54</v>
      </c>
      <c r="G3774" t="s">
        <v>5353</v>
      </c>
      <c r="H3774" t="s">
        <v>242</v>
      </c>
      <c r="I3774" t="b">
        <v>1</v>
      </c>
      <c r="J3774" t="b">
        <v>0</v>
      </c>
      <c r="K3774" t="b">
        <v>0</v>
      </c>
      <c r="L3774" t="b">
        <v>0</v>
      </c>
      <c r="M3774" t="b">
        <v>0</v>
      </c>
      <c r="N3774" t="b">
        <v>0</v>
      </c>
      <c r="O3774" t="s">
        <v>87</v>
      </c>
      <c r="P3774" t="b">
        <v>0</v>
      </c>
      <c r="Q3774" t="b">
        <v>0</v>
      </c>
      <c r="R3774" t="s">
        <v>155</v>
      </c>
      <c r="S3774" t="s">
        <v>137</v>
      </c>
      <c r="T3774" t="s">
        <v>119</v>
      </c>
      <c r="U3774" t="s">
        <v>59</v>
      </c>
      <c r="V3774" t="s">
        <v>60</v>
      </c>
      <c r="W3774" t="s">
        <v>114</v>
      </c>
      <c r="X3774" t="s">
        <v>62</v>
      </c>
      <c r="Y3774" t="s">
        <v>88</v>
      </c>
      <c r="Z3774">
        <v>38.78</v>
      </c>
      <c r="AA3774">
        <v>28.11</v>
      </c>
      <c r="AB3774">
        <v>5.82</v>
      </c>
      <c r="AC3774">
        <v>9</v>
      </c>
      <c r="AD3774">
        <v>469.48</v>
      </c>
      <c r="AE3774">
        <v>572.54</v>
      </c>
      <c r="AF3774">
        <v>90</v>
      </c>
      <c r="AG3774" t="b">
        <v>1</v>
      </c>
      <c r="AH3774">
        <v>572.55999999999995</v>
      </c>
      <c r="AI3774">
        <f t="shared" si="58"/>
        <v>26067.469408003704</v>
      </c>
      <c r="AJ3774">
        <v>3</v>
      </c>
      <c r="AK3774" t="b">
        <v>1</v>
      </c>
      <c r="AL3774" t="b">
        <v>0</v>
      </c>
      <c r="AM3774" t="s">
        <v>576</v>
      </c>
      <c r="AN3774" s="1">
        <v>40165</v>
      </c>
      <c r="AO3774" s="1">
        <v>40211</v>
      </c>
      <c r="AP3774" s="1">
        <v>40247</v>
      </c>
      <c r="AQ3774" s="1">
        <v>40320</v>
      </c>
    </row>
    <row r="3775" spans="1:43">
      <c r="A3775" t="s">
        <v>6738</v>
      </c>
      <c r="B3775">
        <v>250279000249</v>
      </c>
      <c r="C3775" t="s">
        <v>6739</v>
      </c>
      <c r="D3775" t="s">
        <v>707</v>
      </c>
      <c r="E3775">
        <v>2128</v>
      </c>
      <c r="F3775" t="s">
        <v>75</v>
      </c>
      <c r="G3775" t="s">
        <v>3418</v>
      </c>
      <c r="H3775" t="s">
        <v>1092</v>
      </c>
      <c r="I3775" t="b">
        <v>0</v>
      </c>
      <c r="J3775" t="b">
        <v>0</v>
      </c>
      <c r="K3775" t="b">
        <v>0</v>
      </c>
      <c r="L3775" t="b">
        <v>0</v>
      </c>
      <c r="M3775" t="b">
        <v>0</v>
      </c>
      <c r="N3775" t="b">
        <v>0</v>
      </c>
      <c r="O3775" t="s">
        <v>57</v>
      </c>
      <c r="P3775" t="b">
        <v>0</v>
      </c>
      <c r="Q3775" t="b">
        <v>0</v>
      </c>
      <c r="R3775" t="s">
        <v>58</v>
      </c>
      <c r="S3775" t="s">
        <v>59</v>
      </c>
      <c r="T3775" t="s">
        <v>99</v>
      </c>
      <c r="U3775" t="s">
        <v>100</v>
      </c>
      <c r="V3775" t="s">
        <v>60</v>
      </c>
      <c r="W3775" t="s">
        <v>80</v>
      </c>
      <c r="X3775" t="s">
        <v>62</v>
      </c>
      <c r="Y3775" t="s">
        <v>81</v>
      </c>
      <c r="Z3775">
        <v>40.54</v>
      </c>
      <c r="AA3775">
        <v>0</v>
      </c>
      <c r="AB3775">
        <v>6.08</v>
      </c>
      <c r="AC3775">
        <v>35</v>
      </c>
      <c r="AD3775">
        <v>487</v>
      </c>
      <c r="AE3775">
        <v>572.94000000000005</v>
      </c>
      <c r="AF3775">
        <v>25</v>
      </c>
      <c r="AG3775" t="b">
        <v>1</v>
      </c>
      <c r="AH3775">
        <v>572.94000000000005</v>
      </c>
      <c r="AI3775">
        <f t="shared" si="58"/>
        <v>26190.319025211742</v>
      </c>
      <c r="AJ3775">
        <v>12</v>
      </c>
      <c r="AK3775" t="b">
        <v>1</v>
      </c>
      <c r="AL3775" t="b">
        <v>0</v>
      </c>
      <c r="AM3775" t="s">
        <v>576</v>
      </c>
      <c r="AN3775" s="1">
        <v>40451</v>
      </c>
      <c r="AO3775" s="1">
        <v>40536</v>
      </c>
      <c r="AP3775" s="1">
        <v>40617</v>
      </c>
      <c r="AQ3775" s="1">
        <v>40601</v>
      </c>
    </row>
    <row r="3776" spans="1:43">
      <c r="A3776" t="s">
        <v>6740</v>
      </c>
      <c r="B3776">
        <v>50627000344</v>
      </c>
      <c r="C3776" t="s">
        <v>1901</v>
      </c>
      <c r="D3776" t="s">
        <v>1902</v>
      </c>
      <c r="E3776">
        <v>72335</v>
      </c>
      <c r="F3776" t="s">
        <v>68</v>
      </c>
      <c r="G3776" t="s">
        <v>1903</v>
      </c>
      <c r="H3776" t="s">
        <v>1904</v>
      </c>
      <c r="I3776" t="b">
        <v>0</v>
      </c>
      <c r="J3776" t="b">
        <v>0</v>
      </c>
      <c r="K3776" t="b">
        <v>0</v>
      </c>
      <c r="L3776" t="b">
        <v>0</v>
      </c>
      <c r="M3776" t="b">
        <v>0</v>
      </c>
      <c r="N3776" t="b">
        <v>0</v>
      </c>
      <c r="O3776" t="s">
        <v>77</v>
      </c>
      <c r="P3776" t="b">
        <v>1</v>
      </c>
      <c r="Q3776" t="b">
        <v>0</v>
      </c>
      <c r="R3776" t="s">
        <v>58</v>
      </c>
      <c r="S3776" t="s">
        <v>59</v>
      </c>
      <c r="T3776" t="s">
        <v>119</v>
      </c>
      <c r="U3776" t="s">
        <v>59</v>
      </c>
      <c r="V3776" t="s">
        <v>60</v>
      </c>
      <c r="W3776" t="s">
        <v>114</v>
      </c>
      <c r="X3776" t="s">
        <v>62</v>
      </c>
      <c r="Y3776" t="s">
        <v>88</v>
      </c>
      <c r="Z3776">
        <v>39.630000000000003</v>
      </c>
      <c r="AA3776">
        <v>23.78</v>
      </c>
      <c r="AB3776">
        <v>9.91</v>
      </c>
      <c r="AC3776">
        <v>17</v>
      </c>
      <c r="AD3776">
        <v>487</v>
      </c>
      <c r="AE3776">
        <v>593.9</v>
      </c>
      <c r="AF3776">
        <v>63</v>
      </c>
      <c r="AG3776" t="b">
        <v>1</v>
      </c>
      <c r="AH3776">
        <v>572.95000000000005</v>
      </c>
      <c r="AI3776">
        <f t="shared" si="58"/>
        <v>26193.555809875106</v>
      </c>
      <c r="AJ3776">
        <v>6</v>
      </c>
      <c r="AK3776" t="b">
        <v>1</v>
      </c>
      <c r="AL3776" t="b">
        <v>0</v>
      </c>
      <c r="AM3776" t="s">
        <v>576</v>
      </c>
      <c r="AN3776" s="1">
        <v>39746</v>
      </c>
      <c r="AO3776" s="1">
        <v>39800</v>
      </c>
      <c r="AP3776" s="1">
        <v>39890</v>
      </c>
      <c r="AQ3776" s="1">
        <v>39901</v>
      </c>
    </row>
    <row r="3777" spans="1:43">
      <c r="A3777" t="s">
        <v>6741</v>
      </c>
      <c r="B3777">
        <v>450258000675</v>
      </c>
      <c r="C3777" t="s">
        <v>719</v>
      </c>
      <c r="D3777" t="s">
        <v>196</v>
      </c>
      <c r="E3777">
        <v>29720</v>
      </c>
      <c r="F3777" t="s">
        <v>68</v>
      </c>
      <c r="G3777" t="s">
        <v>953</v>
      </c>
      <c r="H3777" t="s">
        <v>719</v>
      </c>
      <c r="I3777" t="b">
        <v>0</v>
      </c>
      <c r="J3777" t="b">
        <v>0</v>
      </c>
      <c r="K3777" t="b">
        <v>0</v>
      </c>
      <c r="L3777" t="b">
        <v>0</v>
      </c>
      <c r="M3777" t="b">
        <v>0</v>
      </c>
      <c r="N3777" t="b">
        <v>0</v>
      </c>
      <c r="O3777" t="s">
        <v>57</v>
      </c>
      <c r="P3777" t="b">
        <v>0</v>
      </c>
      <c r="Q3777" t="b">
        <v>0</v>
      </c>
      <c r="R3777" t="s">
        <v>104</v>
      </c>
      <c r="S3777" t="s">
        <v>95</v>
      </c>
      <c r="T3777" t="s">
        <v>94</v>
      </c>
      <c r="U3777" t="s">
        <v>95</v>
      </c>
      <c r="V3777" t="s">
        <v>71</v>
      </c>
      <c r="W3777" t="s">
        <v>61</v>
      </c>
      <c r="X3777" t="s">
        <v>62</v>
      </c>
      <c r="Y3777" t="s">
        <v>81</v>
      </c>
      <c r="Z3777">
        <v>39.97</v>
      </c>
      <c r="AA3777">
        <v>19.989999999999998</v>
      </c>
      <c r="AB3777">
        <v>9.99</v>
      </c>
      <c r="AC3777">
        <v>17</v>
      </c>
      <c r="AD3777">
        <v>487</v>
      </c>
      <c r="AE3777">
        <v>593.9</v>
      </c>
      <c r="AF3777">
        <v>40</v>
      </c>
      <c r="AG3777" t="b">
        <v>0</v>
      </c>
      <c r="AH3777">
        <v>572.95000000000005</v>
      </c>
      <c r="AI3777">
        <f t="shared" si="58"/>
        <v>26193.555809875106</v>
      </c>
      <c r="AJ3777">
        <v>2</v>
      </c>
      <c r="AK3777" t="b">
        <v>1</v>
      </c>
      <c r="AL3777" t="b">
        <v>0</v>
      </c>
      <c r="AM3777" t="s">
        <v>576</v>
      </c>
      <c r="AN3777" s="1">
        <v>39740</v>
      </c>
      <c r="AO3777" s="1">
        <v>39913</v>
      </c>
      <c r="AP3777" s="1">
        <v>40156</v>
      </c>
      <c r="AQ3777" s="1">
        <v>39892</v>
      </c>
    </row>
    <row r="3778" spans="1:43">
      <c r="A3778" t="s">
        <v>6742</v>
      </c>
      <c r="B3778">
        <v>280279000937</v>
      </c>
      <c r="C3778" t="s">
        <v>6743</v>
      </c>
      <c r="D3778" t="s">
        <v>162</v>
      </c>
      <c r="E3778">
        <v>39157</v>
      </c>
      <c r="F3778" t="s">
        <v>54</v>
      </c>
      <c r="G3778" t="s">
        <v>605</v>
      </c>
      <c r="H3778" t="s">
        <v>606</v>
      </c>
      <c r="I3778" t="b">
        <v>0</v>
      </c>
      <c r="J3778" t="b">
        <v>0</v>
      </c>
      <c r="K3778" t="b">
        <v>0</v>
      </c>
      <c r="L3778" t="b">
        <v>0</v>
      </c>
      <c r="M3778" t="b">
        <v>0</v>
      </c>
      <c r="N3778" t="b">
        <v>0</v>
      </c>
      <c r="O3778" t="s">
        <v>57</v>
      </c>
      <c r="P3778" t="b">
        <v>0</v>
      </c>
      <c r="Q3778" t="b">
        <v>0</v>
      </c>
      <c r="R3778" t="s">
        <v>119</v>
      </c>
      <c r="S3778" t="s">
        <v>59</v>
      </c>
      <c r="T3778" t="s">
        <v>390</v>
      </c>
      <c r="U3778" t="s">
        <v>100</v>
      </c>
      <c r="V3778" t="s">
        <v>71</v>
      </c>
      <c r="W3778" t="s">
        <v>61</v>
      </c>
      <c r="X3778" t="s">
        <v>62</v>
      </c>
      <c r="Y3778" t="s">
        <v>81</v>
      </c>
      <c r="Z3778">
        <v>38.9</v>
      </c>
      <c r="AA3778">
        <v>27.23</v>
      </c>
      <c r="AB3778">
        <v>5.83</v>
      </c>
      <c r="AC3778">
        <v>9</v>
      </c>
      <c r="AD3778">
        <v>469.95</v>
      </c>
      <c r="AE3778">
        <v>573.11</v>
      </c>
      <c r="AF3778">
        <v>60</v>
      </c>
      <c r="AG3778" t="b">
        <v>1</v>
      </c>
      <c r="AH3778">
        <v>573.11</v>
      </c>
      <c r="AI3778">
        <f t="shared" si="58"/>
        <v>26245.371564488993</v>
      </c>
      <c r="AJ3778">
        <v>1</v>
      </c>
      <c r="AK3778" t="b">
        <v>0</v>
      </c>
      <c r="AL3778" t="b">
        <v>0</v>
      </c>
      <c r="AM3778" t="s">
        <v>576</v>
      </c>
      <c r="AN3778" s="1">
        <v>40074</v>
      </c>
      <c r="AO3778" s="1">
        <v>40081</v>
      </c>
      <c r="AP3778" s="1">
        <v>40199</v>
      </c>
      <c r="AQ3778" s="1">
        <v>40231</v>
      </c>
    </row>
    <row r="3779" spans="1:43">
      <c r="A3779" t="s">
        <v>6744</v>
      </c>
      <c r="C3779" t="s">
        <v>6745</v>
      </c>
      <c r="D3779" t="s">
        <v>67</v>
      </c>
      <c r="E3779">
        <v>28586</v>
      </c>
      <c r="F3779" t="s">
        <v>68</v>
      </c>
      <c r="G3779" t="s">
        <v>860</v>
      </c>
      <c r="H3779" t="s">
        <v>861</v>
      </c>
      <c r="I3779" t="b">
        <v>0</v>
      </c>
      <c r="J3779" t="b">
        <v>0</v>
      </c>
      <c r="K3779" t="b">
        <v>0</v>
      </c>
      <c r="L3779" t="b">
        <v>0</v>
      </c>
      <c r="M3779" t="b">
        <v>0</v>
      </c>
      <c r="N3779" t="b">
        <v>0</v>
      </c>
      <c r="O3779" t="s">
        <v>57</v>
      </c>
      <c r="P3779" t="b">
        <v>0</v>
      </c>
      <c r="Q3779" t="b">
        <v>0</v>
      </c>
      <c r="R3779" t="s">
        <v>104</v>
      </c>
      <c r="S3779" t="s">
        <v>95</v>
      </c>
      <c r="T3779" t="s">
        <v>94</v>
      </c>
      <c r="U3779" t="s">
        <v>95</v>
      </c>
      <c r="V3779" t="s">
        <v>71</v>
      </c>
      <c r="W3779" t="s">
        <v>1</v>
      </c>
      <c r="X3779" t="s">
        <v>62</v>
      </c>
      <c r="Y3779" t="s">
        <v>63</v>
      </c>
      <c r="Z3779">
        <v>0</v>
      </c>
      <c r="AA3779">
        <v>32.29</v>
      </c>
      <c r="AB3779">
        <v>6.21</v>
      </c>
      <c r="AC3779">
        <v>35</v>
      </c>
      <c r="AD3779">
        <v>487.5</v>
      </c>
      <c r="AE3779">
        <v>573.53</v>
      </c>
      <c r="AF3779">
        <v>20</v>
      </c>
      <c r="AG3779" t="b">
        <v>1</v>
      </c>
      <c r="AH3779">
        <v>573.53</v>
      </c>
      <c r="AI3779">
        <f t="shared" ref="AI3779:AI3842" si="59">(AH3779-$AH$4651)^2</f>
        <v>26381.631520350456</v>
      </c>
      <c r="AJ3779">
        <v>2</v>
      </c>
      <c r="AK3779" t="b">
        <v>1</v>
      </c>
      <c r="AL3779" t="b">
        <v>0</v>
      </c>
      <c r="AM3779" t="s">
        <v>576</v>
      </c>
      <c r="AN3779" s="1">
        <v>40461</v>
      </c>
      <c r="AO3779" s="1">
        <v>40491</v>
      </c>
      <c r="AP3779" s="1">
        <v>40491</v>
      </c>
      <c r="AQ3779" s="1">
        <v>40610</v>
      </c>
    </row>
    <row r="3780" spans="1:43">
      <c r="A3780" t="s">
        <v>6746</v>
      </c>
      <c r="C3780" t="s">
        <v>3907</v>
      </c>
      <c r="D3780" t="s">
        <v>74</v>
      </c>
      <c r="E3780">
        <v>11427</v>
      </c>
      <c r="F3780" t="s">
        <v>75</v>
      </c>
      <c r="G3780" t="s">
        <v>117</v>
      </c>
      <c r="H3780" t="s">
        <v>118</v>
      </c>
      <c r="I3780" t="b">
        <v>0</v>
      </c>
      <c r="J3780" t="b">
        <v>1</v>
      </c>
      <c r="K3780" t="b">
        <v>0</v>
      </c>
      <c r="L3780" t="b">
        <v>0</v>
      </c>
      <c r="M3780" t="b">
        <v>0</v>
      </c>
      <c r="N3780" t="b">
        <v>0</v>
      </c>
      <c r="O3780" t="s">
        <v>87</v>
      </c>
      <c r="P3780" t="b">
        <v>0</v>
      </c>
      <c r="Q3780" t="b">
        <v>0</v>
      </c>
      <c r="R3780" t="s">
        <v>568</v>
      </c>
      <c r="S3780" t="s">
        <v>273</v>
      </c>
      <c r="T3780" t="s">
        <v>568</v>
      </c>
      <c r="U3780" t="s">
        <v>273</v>
      </c>
      <c r="V3780" t="s">
        <v>60</v>
      </c>
      <c r="W3780" t="s">
        <v>61</v>
      </c>
      <c r="X3780" t="s">
        <v>62</v>
      </c>
      <c r="Y3780" t="s">
        <v>88</v>
      </c>
      <c r="Z3780">
        <v>39.25</v>
      </c>
      <c r="AA3780">
        <v>0</v>
      </c>
      <c r="AB3780">
        <v>9.81</v>
      </c>
      <c r="AC3780">
        <v>17</v>
      </c>
      <c r="AD3780">
        <v>459</v>
      </c>
      <c r="AE3780">
        <v>559.76</v>
      </c>
      <c r="AF3780">
        <v>3500</v>
      </c>
      <c r="AG3780" t="b">
        <v>1</v>
      </c>
      <c r="AH3780">
        <v>573.75</v>
      </c>
      <c r="AI3780">
        <f t="shared" si="59"/>
        <v>26453.14658294457</v>
      </c>
      <c r="AJ3780">
        <v>3</v>
      </c>
      <c r="AK3780" t="b">
        <v>0</v>
      </c>
      <c r="AL3780" t="b">
        <v>0</v>
      </c>
      <c r="AM3780" t="s">
        <v>576</v>
      </c>
      <c r="AN3780" s="1">
        <v>39757</v>
      </c>
      <c r="AO3780" s="1">
        <v>39783</v>
      </c>
      <c r="AP3780" s="1">
        <v>39924</v>
      </c>
      <c r="AQ3780" s="1">
        <v>39913</v>
      </c>
    </row>
    <row r="3781" spans="1:43">
      <c r="A3781" t="s">
        <v>6747</v>
      </c>
      <c r="B3781">
        <v>80537000915</v>
      </c>
      <c r="C3781" t="s">
        <v>6748</v>
      </c>
      <c r="D3781" t="s">
        <v>349</v>
      </c>
      <c r="E3781">
        <v>80542</v>
      </c>
      <c r="F3781" t="s">
        <v>68</v>
      </c>
      <c r="G3781" t="s">
        <v>6749</v>
      </c>
      <c r="H3781" t="s">
        <v>6750</v>
      </c>
      <c r="I3781" t="b">
        <v>0</v>
      </c>
      <c r="J3781" t="b">
        <v>0</v>
      </c>
      <c r="K3781" t="b">
        <v>0</v>
      </c>
      <c r="L3781" t="b">
        <v>0</v>
      </c>
      <c r="M3781" t="b">
        <v>0</v>
      </c>
      <c r="N3781" t="b">
        <v>0</v>
      </c>
      <c r="O3781" t="s">
        <v>57</v>
      </c>
      <c r="P3781" t="b">
        <v>0</v>
      </c>
      <c r="Q3781" t="b">
        <v>0</v>
      </c>
      <c r="R3781" t="s">
        <v>58</v>
      </c>
      <c r="S3781" t="s">
        <v>59</v>
      </c>
      <c r="V3781" t="s">
        <v>60</v>
      </c>
      <c r="W3781" t="s">
        <v>114</v>
      </c>
      <c r="X3781" t="s">
        <v>107</v>
      </c>
      <c r="Y3781" t="s">
        <v>151</v>
      </c>
      <c r="Z3781">
        <v>0</v>
      </c>
      <c r="AA3781">
        <v>27.44</v>
      </c>
      <c r="AB3781">
        <v>6.43</v>
      </c>
      <c r="AC3781">
        <v>35</v>
      </c>
      <c r="AD3781">
        <v>497.57</v>
      </c>
      <c r="AE3781">
        <v>585.38</v>
      </c>
      <c r="AF3781">
        <v>379</v>
      </c>
      <c r="AG3781" t="b">
        <v>1</v>
      </c>
      <c r="AH3781">
        <v>573.91</v>
      </c>
      <c r="AI3781">
        <f t="shared" si="59"/>
        <v>26505.218337558454</v>
      </c>
      <c r="AJ3781">
        <v>46</v>
      </c>
      <c r="AK3781" t="b">
        <v>0</v>
      </c>
      <c r="AL3781" t="b">
        <v>0</v>
      </c>
      <c r="AM3781" t="s">
        <v>576</v>
      </c>
      <c r="AN3781" s="1">
        <v>40519</v>
      </c>
      <c r="AO3781" s="1">
        <v>40563</v>
      </c>
      <c r="AP3781" s="1">
        <v>40563</v>
      </c>
      <c r="AQ3781" s="1">
        <v>40665</v>
      </c>
    </row>
    <row r="3782" spans="1:43">
      <c r="A3782" t="s">
        <v>6751</v>
      </c>
      <c r="B3782">
        <v>403060001700</v>
      </c>
      <c r="C3782" t="s">
        <v>97</v>
      </c>
      <c r="D3782" t="s">
        <v>53</v>
      </c>
      <c r="E3782">
        <v>74134</v>
      </c>
      <c r="F3782" t="s">
        <v>75</v>
      </c>
      <c r="G3782" t="s">
        <v>6360</v>
      </c>
      <c r="H3782" t="s">
        <v>97</v>
      </c>
      <c r="I3782" t="b">
        <v>0</v>
      </c>
      <c r="J3782" t="b">
        <v>0</v>
      </c>
      <c r="K3782" t="b">
        <v>0</v>
      </c>
      <c r="L3782" t="b">
        <v>0</v>
      </c>
      <c r="M3782" t="b">
        <v>0</v>
      </c>
      <c r="N3782" t="b">
        <v>0</v>
      </c>
      <c r="O3782" t="s">
        <v>57</v>
      </c>
      <c r="P3782" t="b">
        <v>0</v>
      </c>
      <c r="Q3782" t="b">
        <v>0</v>
      </c>
      <c r="R3782" t="s">
        <v>58</v>
      </c>
      <c r="S3782" t="s">
        <v>59</v>
      </c>
      <c r="V3782" t="s">
        <v>71</v>
      </c>
      <c r="W3782" t="s">
        <v>80</v>
      </c>
      <c r="X3782" t="s">
        <v>62</v>
      </c>
      <c r="Y3782" t="s">
        <v>63</v>
      </c>
      <c r="Z3782">
        <v>39.799999999999997</v>
      </c>
      <c r="AA3782">
        <v>17.91</v>
      </c>
      <c r="AB3782">
        <v>5.97</v>
      </c>
      <c r="AC3782">
        <v>9</v>
      </c>
      <c r="AD3782">
        <v>470.63</v>
      </c>
      <c r="AE3782">
        <v>573.94000000000005</v>
      </c>
      <c r="AF3782">
        <v>20</v>
      </c>
      <c r="AG3782" t="b">
        <v>1</v>
      </c>
      <c r="AH3782">
        <v>573.92999999999995</v>
      </c>
      <c r="AI3782">
        <f t="shared" si="59"/>
        <v>26511.730906885186</v>
      </c>
      <c r="AJ3782">
        <v>3</v>
      </c>
      <c r="AK3782" t="b">
        <v>1</v>
      </c>
      <c r="AL3782" t="b">
        <v>0</v>
      </c>
      <c r="AM3782" t="s">
        <v>576</v>
      </c>
      <c r="AN3782" s="1">
        <v>40088</v>
      </c>
      <c r="AO3782" s="1">
        <v>40158</v>
      </c>
      <c r="AP3782" s="1">
        <v>40221</v>
      </c>
      <c r="AQ3782" s="1">
        <v>40244</v>
      </c>
    </row>
    <row r="3783" spans="1:43">
      <c r="A3783" t="s">
        <v>6752</v>
      </c>
      <c r="B3783">
        <v>450231000490</v>
      </c>
      <c r="C3783" t="s">
        <v>937</v>
      </c>
      <c r="D3783" t="s">
        <v>196</v>
      </c>
      <c r="E3783">
        <v>29617</v>
      </c>
      <c r="F3783" t="s">
        <v>54</v>
      </c>
      <c r="G3783" t="s">
        <v>938</v>
      </c>
      <c r="H3783" t="s">
        <v>937</v>
      </c>
      <c r="I3783" t="b">
        <v>0</v>
      </c>
      <c r="J3783" t="b">
        <v>0</v>
      </c>
      <c r="K3783" t="b">
        <v>0</v>
      </c>
      <c r="L3783" t="b">
        <v>0</v>
      </c>
      <c r="M3783" t="b">
        <v>0</v>
      </c>
      <c r="N3783" t="b">
        <v>0</v>
      </c>
      <c r="O3783" t="s">
        <v>57</v>
      </c>
      <c r="P3783" t="b">
        <v>0</v>
      </c>
      <c r="Q3783" t="b">
        <v>0</v>
      </c>
      <c r="R3783" t="s">
        <v>101</v>
      </c>
      <c r="S3783" t="s">
        <v>95</v>
      </c>
      <c r="T3783" t="s">
        <v>113</v>
      </c>
      <c r="U3783" t="s">
        <v>113</v>
      </c>
      <c r="V3783" t="s">
        <v>71</v>
      </c>
      <c r="W3783" t="s">
        <v>61</v>
      </c>
      <c r="X3783" t="s">
        <v>62</v>
      </c>
      <c r="Y3783" t="s">
        <v>81</v>
      </c>
      <c r="Z3783">
        <v>49.51</v>
      </c>
      <c r="AA3783">
        <v>24.76</v>
      </c>
      <c r="AB3783">
        <v>12.38</v>
      </c>
      <c r="AC3783">
        <v>17</v>
      </c>
      <c r="AD3783">
        <v>598.77</v>
      </c>
      <c r="AE3783">
        <v>730.21</v>
      </c>
      <c r="AF3783">
        <v>15</v>
      </c>
      <c r="AG3783" t="b">
        <v>1</v>
      </c>
      <c r="AH3783">
        <v>574</v>
      </c>
      <c r="AI3783">
        <f t="shared" si="59"/>
        <v>26534.531199528781</v>
      </c>
      <c r="AJ3783">
        <v>1</v>
      </c>
      <c r="AK3783" t="b">
        <v>0</v>
      </c>
      <c r="AL3783" t="b">
        <v>0</v>
      </c>
      <c r="AM3783" t="s">
        <v>576</v>
      </c>
      <c r="AN3783" s="1">
        <v>39236</v>
      </c>
      <c r="AO3783" s="1">
        <v>39325</v>
      </c>
      <c r="AQ3783" s="1">
        <v>39471</v>
      </c>
    </row>
    <row r="3784" spans="1:43">
      <c r="A3784" t="s">
        <v>6753</v>
      </c>
      <c r="C3784" t="s">
        <v>1671</v>
      </c>
      <c r="D3784" t="s">
        <v>128</v>
      </c>
      <c r="E3784">
        <v>90222</v>
      </c>
      <c r="F3784" t="s">
        <v>54</v>
      </c>
      <c r="G3784" t="s">
        <v>1672</v>
      </c>
      <c r="H3784" t="s">
        <v>130</v>
      </c>
      <c r="I3784" t="b">
        <v>0</v>
      </c>
      <c r="J3784" t="b">
        <v>0</v>
      </c>
      <c r="K3784" t="b">
        <v>0</v>
      </c>
      <c r="L3784" t="b">
        <v>0</v>
      </c>
      <c r="M3784" t="b">
        <v>0</v>
      </c>
      <c r="N3784" t="b">
        <v>0</v>
      </c>
      <c r="O3784" t="s">
        <v>77</v>
      </c>
      <c r="P3784" t="b">
        <v>0</v>
      </c>
      <c r="Q3784" t="b">
        <v>0</v>
      </c>
      <c r="R3784" t="s">
        <v>512</v>
      </c>
      <c r="S3784" t="s">
        <v>273</v>
      </c>
      <c r="V3784" t="s">
        <v>71</v>
      </c>
      <c r="W3784" t="s">
        <v>61</v>
      </c>
      <c r="X3784" t="s">
        <v>62</v>
      </c>
      <c r="Y3784" t="s">
        <v>81</v>
      </c>
      <c r="Z3784">
        <v>39.299999999999997</v>
      </c>
      <c r="AA3784">
        <v>28.49</v>
      </c>
      <c r="AB3784">
        <v>9.82</v>
      </c>
      <c r="AC3784">
        <v>17</v>
      </c>
      <c r="AD3784">
        <v>488</v>
      </c>
      <c r="AE3784">
        <v>595.12</v>
      </c>
      <c r="AF3784">
        <v>20</v>
      </c>
      <c r="AG3784" t="b">
        <v>1</v>
      </c>
      <c r="AH3784">
        <v>574.12</v>
      </c>
      <c r="AI3784">
        <f t="shared" si="59"/>
        <v>26573.640215489206</v>
      </c>
      <c r="AJ3784">
        <v>3</v>
      </c>
      <c r="AK3784" t="b">
        <v>0</v>
      </c>
      <c r="AL3784" t="b">
        <v>0</v>
      </c>
      <c r="AM3784" t="s">
        <v>576</v>
      </c>
      <c r="AN3784" s="1">
        <v>39589</v>
      </c>
      <c r="AO3784" s="1">
        <v>39635</v>
      </c>
      <c r="AP3784" s="1">
        <v>39839</v>
      </c>
      <c r="AQ3784" s="1">
        <v>39743</v>
      </c>
    </row>
    <row r="3785" spans="1:43">
      <c r="A3785" s="2" t="s">
        <v>6754</v>
      </c>
      <c r="B3785">
        <v>63441011255</v>
      </c>
      <c r="C3785" t="s">
        <v>205</v>
      </c>
      <c r="D3785" t="s">
        <v>128</v>
      </c>
      <c r="E3785">
        <v>94115</v>
      </c>
      <c r="F3785" t="s">
        <v>75</v>
      </c>
      <c r="G3785" t="s">
        <v>206</v>
      </c>
      <c r="H3785" t="s">
        <v>205</v>
      </c>
      <c r="I3785" t="b">
        <v>1</v>
      </c>
      <c r="J3785" t="b">
        <v>0</v>
      </c>
      <c r="K3785" t="b">
        <v>1</v>
      </c>
      <c r="L3785" t="b">
        <v>1</v>
      </c>
      <c r="M3785" t="b">
        <v>1</v>
      </c>
      <c r="N3785" t="b">
        <v>0</v>
      </c>
      <c r="O3785" t="s">
        <v>77</v>
      </c>
      <c r="P3785" t="b">
        <v>0</v>
      </c>
      <c r="Q3785" t="b">
        <v>0</v>
      </c>
      <c r="R3785" t="s">
        <v>58</v>
      </c>
      <c r="S3785" t="s">
        <v>59</v>
      </c>
      <c r="T3785" t="s">
        <v>390</v>
      </c>
      <c r="U3785" t="s">
        <v>100</v>
      </c>
      <c r="V3785" t="s">
        <v>71</v>
      </c>
      <c r="W3785" t="s">
        <v>80</v>
      </c>
      <c r="X3785" t="s">
        <v>62</v>
      </c>
      <c r="Y3785" t="s">
        <v>151</v>
      </c>
      <c r="Z3785">
        <v>38.92</v>
      </c>
      <c r="AA3785">
        <v>28.22</v>
      </c>
      <c r="AB3785">
        <v>9.73</v>
      </c>
      <c r="AC3785">
        <v>17</v>
      </c>
      <c r="AD3785">
        <v>483.1</v>
      </c>
      <c r="AE3785">
        <v>589.15</v>
      </c>
      <c r="AF3785">
        <v>90</v>
      </c>
      <c r="AG3785" t="b">
        <v>1</v>
      </c>
      <c r="AH3785">
        <v>574.12</v>
      </c>
      <c r="AI3785">
        <f t="shared" si="59"/>
        <v>26573.640215489206</v>
      </c>
      <c r="AJ3785">
        <v>2</v>
      </c>
      <c r="AK3785" t="b">
        <v>0</v>
      </c>
      <c r="AL3785" t="b">
        <v>0</v>
      </c>
      <c r="AM3785" t="s">
        <v>576</v>
      </c>
      <c r="AN3785" s="1">
        <v>39287</v>
      </c>
      <c r="AO3785" s="1">
        <v>39297</v>
      </c>
      <c r="AP3785" s="1">
        <v>39391</v>
      </c>
      <c r="AQ3785" s="1">
        <v>39527</v>
      </c>
    </row>
    <row r="3786" spans="1:43">
      <c r="A3786" t="s">
        <v>6755</v>
      </c>
      <c r="C3786" t="s">
        <v>6756</v>
      </c>
      <c r="D3786" t="s">
        <v>730</v>
      </c>
      <c r="E3786">
        <v>50266</v>
      </c>
      <c r="F3786" t="s">
        <v>54</v>
      </c>
      <c r="G3786" t="s">
        <v>6757</v>
      </c>
      <c r="H3786" t="s">
        <v>818</v>
      </c>
      <c r="I3786" t="b">
        <v>0</v>
      </c>
      <c r="J3786" t="b">
        <v>0</v>
      </c>
      <c r="K3786" t="b">
        <v>0</v>
      </c>
      <c r="L3786" t="b">
        <v>0</v>
      </c>
      <c r="M3786" t="b">
        <v>0</v>
      </c>
      <c r="N3786" t="b">
        <v>0</v>
      </c>
      <c r="O3786" t="s">
        <v>57</v>
      </c>
      <c r="P3786" t="b">
        <v>0</v>
      </c>
      <c r="Q3786" t="b">
        <v>0</v>
      </c>
      <c r="R3786" t="s">
        <v>211</v>
      </c>
      <c r="S3786" t="s">
        <v>100</v>
      </c>
      <c r="V3786" t="s">
        <v>60</v>
      </c>
      <c r="W3786" t="s">
        <v>80</v>
      </c>
      <c r="X3786" t="s">
        <v>62</v>
      </c>
      <c r="Y3786" t="s">
        <v>63</v>
      </c>
      <c r="Z3786">
        <v>67.319999999999993</v>
      </c>
      <c r="AA3786">
        <v>46.11</v>
      </c>
      <c r="AB3786">
        <v>10.1</v>
      </c>
      <c r="AC3786">
        <v>35</v>
      </c>
      <c r="AD3786">
        <v>831.72</v>
      </c>
      <c r="AE3786">
        <v>978.49</v>
      </c>
      <c r="AF3786">
        <v>600</v>
      </c>
      <c r="AG3786" t="b">
        <v>1</v>
      </c>
      <c r="AH3786">
        <v>575</v>
      </c>
      <c r="AI3786">
        <f t="shared" si="59"/>
        <v>26861.319665865631</v>
      </c>
      <c r="AJ3786">
        <v>10</v>
      </c>
      <c r="AK3786" t="b">
        <v>0</v>
      </c>
      <c r="AL3786" t="b">
        <v>0</v>
      </c>
      <c r="AM3786" t="s">
        <v>102</v>
      </c>
      <c r="AN3786" s="1">
        <v>40615</v>
      </c>
      <c r="AQ3786" s="1">
        <v>40768</v>
      </c>
    </row>
    <row r="3787" spans="1:43">
      <c r="A3787" t="s">
        <v>6758</v>
      </c>
      <c r="B3787">
        <v>40852000805</v>
      </c>
      <c r="C3787" t="s">
        <v>6759</v>
      </c>
      <c r="D3787" t="s">
        <v>354</v>
      </c>
      <c r="E3787">
        <v>85353</v>
      </c>
      <c r="F3787" t="s">
        <v>54</v>
      </c>
      <c r="G3787" t="s">
        <v>6760</v>
      </c>
      <c r="H3787" t="s">
        <v>411</v>
      </c>
      <c r="I3787" t="b">
        <v>0</v>
      </c>
      <c r="J3787" t="b">
        <v>0</v>
      </c>
      <c r="K3787" t="b">
        <v>0</v>
      </c>
      <c r="L3787" t="b">
        <v>0</v>
      </c>
      <c r="M3787" t="b">
        <v>0</v>
      </c>
      <c r="N3787" t="b">
        <v>0</v>
      </c>
      <c r="O3787" t="s">
        <v>77</v>
      </c>
      <c r="P3787" t="b">
        <v>0</v>
      </c>
      <c r="Q3787" t="b">
        <v>0</v>
      </c>
      <c r="R3787" t="s">
        <v>119</v>
      </c>
      <c r="S3787" t="s">
        <v>59</v>
      </c>
      <c r="T3787" t="s">
        <v>58</v>
      </c>
      <c r="U3787" t="s">
        <v>59</v>
      </c>
      <c r="V3787" t="s">
        <v>60</v>
      </c>
      <c r="W3787" t="s">
        <v>114</v>
      </c>
      <c r="X3787" t="s">
        <v>62</v>
      </c>
      <c r="Y3787" t="s">
        <v>88</v>
      </c>
      <c r="Z3787">
        <v>39.520000000000003</v>
      </c>
      <c r="AA3787">
        <v>22.13</v>
      </c>
      <c r="AB3787">
        <v>5.93</v>
      </c>
      <c r="AC3787">
        <v>9</v>
      </c>
      <c r="AD3787">
        <v>471.73</v>
      </c>
      <c r="AE3787">
        <v>575.28</v>
      </c>
      <c r="AF3787">
        <v>71</v>
      </c>
      <c r="AG3787" t="b">
        <v>1</v>
      </c>
      <c r="AH3787">
        <v>575.29</v>
      </c>
      <c r="AI3787">
        <f t="shared" si="59"/>
        <v>26956.462421103304</v>
      </c>
      <c r="AJ3787">
        <v>2</v>
      </c>
      <c r="AK3787" t="b">
        <v>1</v>
      </c>
      <c r="AL3787" t="b">
        <v>0</v>
      </c>
      <c r="AM3787" t="s">
        <v>576</v>
      </c>
      <c r="AN3787" s="1">
        <v>40070</v>
      </c>
      <c r="AO3787" s="1">
        <v>40134</v>
      </c>
      <c r="AP3787" s="1">
        <v>40218</v>
      </c>
      <c r="AQ3787" s="1">
        <v>40161</v>
      </c>
    </row>
    <row r="3788" spans="1:43">
      <c r="A3788" t="s">
        <v>6761</v>
      </c>
      <c r="B3788">
        <v>482034002037</v>
      </c>
      <c r="C3788" t="s">
        <v>318</v>
      </c>
      <c r="D3788" t="s">
        <v>248</v>
      </c>
      <c r="E3788">
        <v>75040</v>
      </c>
      <c r="F3788" t="s">
        <v>54</v>
      </c>
      <c r="G3788" t="s">
        <v>319</v>
      </c>
      <c r="H3788" t="s">
        <v>320</v>
      </c>
      <c r="I3788" t="b">
        <v>0</v>
      </c>
      <c r="J3788" t="b">
        <v>0</v>
      </c>
      <c r="K3788" t="b">
        <v>0</v>
      </c>
      <c r="L3788" t="b">
        <v>0</v>
      </c>
      <c r="M3788" t="b">
        <v>0</v>
      </c>
      <c r="N3788" t="b">
        <v>0</v>
      </c>
      <c r="O3788" t="s">
        <v>57</v>
      </c>
      <c r="P3788" t="b">
        <v>0</v>
      </c>
      <c r="Q3788" t="b">
        <v>0</v>
      </c>
      <c r="R3788" t="s">
        <v>94</v>
      </c>
      <c r="S3788" t="s">
        <v>95</v>
      </c>
      <c r="V3788" t="s">
        <v>71</v>
      </c>
      <c r="W3788" t="s">
        <v>61</v>
      </c>
      <c r="X3788" t="s">
        <v>62</v>
      </c>
      <c r="Y3788" t="s">
        <v>63</v>
      </c>
      <c r="Z3788">
        <v>41.96</v>
      </c>
      <c r="AA3788">
        <v>0</v>
      </c>
      <c r="AB3788">
        <v>10.49</v>
      </c>
      <c r="AC3788">
        <v>17</v>
      </c>
      <c r="AD3788">
        <v>489</v>
      </c>
      <c r="AE3788">
        <v>596.34</v>
      </c>
      <c r="AF3788">
        <v>41</v>
      </c>
      <c r="AG3788" t="b">
        <v>1</v>
      </c>
      <c r="AH3788">
        <v>575.29</v>
      </c>
      <c r="AI3788">
        <f t="shared" si="59"/>
        <v>26956.462421103304</v>
      </c>
      <c r="AJ3788">
        <v>1</v>
      </c>
      <c r="AK3788" t="b">
        <v>0</v>
      </c>
      <c r="AL3788" t="b">
        <v>0</v>
      </c>
      <c r="AM3788" t="s">
        <v>576</v>
      </c>
      <c r="AN3788" s="1">
        <v>39901</v>
      </c>
      <c r="AO3788" s="1">
        <v>39962</v>
      </c>
      <c r="AP3788" s="1">
        <v>40050</v>
      </c>
      <c r="AQ3788" s="1">
        <v>40055</v>
      </c>
    </row>
    <row r="3789" spans="1:43">
      <c r="A3789" t="s">
        <v>6762</v>
      </c>
      <c r="C3789" t="s">
        <v>93</v>
      </c>
      <c r="D3789" t="s">
        <v>128</v>
      </c>
      <c r="E3789">
        <v>94621</v>
      </c>
      <c r="G3789" t="s">
        <v>244</v>
      </c>
      <c r="H3789" t="s">
        <v>245</v>
      </c>
      <c r="I3789" t="b">
        <v>1</v>
      </c>
      <c r="J3789" t="b">
        <v>0</v>
      </c>
      <c r="K3789" t="b">
        <v>0</v>
      </c>
      <c r="L3789" t="b">
        <v>0</v>
      </c>
      <c r="M3789" t="b">
        <v>0</v>
      </c>
      <c r="N3789" t="b">
        <v>0</v>
      </c>
      <c r="O3789" t="s">
        <v>77</v>
      </c>
      <c r="P3789" t="b">
        <v>0</v>
      </c>
      <c r="Q3789" t="b">
        <v>0</v>
      </c>
      <c r="R3789" t="s">
        <v>58</v>
      </c>
      <c r="S3789" t="s">
        <v>59</v>
      </c>
      <c r="T3789" t="s">
        <v>155</v>
      </c>
      <c r="U3789" t="s">
        <v>137</v>
      </c>
      <c r="V3789" t="s">
        <v>60</v>
      </c>
      <c r="W3789" t="s">
        <v>114</v>
      </c>
      <c r="X3789" t="s">
        <v>62</v>
      </c>
      <c r="Y3789" t="s">
        <v>151</v>
      </c>
      <c r="Z3789">
        <v>39.409999999999997</v>
      </c>
      <c r="AA3789">
        <v>28.57</v>
      </c>
      <c r="AB3789">
        <v>9.85</v>
      </c>
      <c r="AC3789">
        <v>17</v>
      </c>
      <c r="AD3789">
        <v>489</v>
      </c>
      <c r="AE3789">
        <v>596.34</v>
      </c>
      <c r="AF3789">
        <v>60</v>
      </c>
      <c r="AG3789" t="b">
        <v>1</v>
      </c>
      <c r="AH3789">
        <v>575.29</v>
      </c>
      <c r="AI3789">
        <f t="shared" si="59"/>
        <v>26956.462421103304</v>
      </c>
      <c r="AJ3789">
        <v>1</v>
      </c>
      <c r="AK3789" t="b">
        <v>0</v>
      </c>
      <c r="AL3789" t="b">
        <v>0</v>
      </c>
      <c r="AM3789" t="s">
        <v>576</v>
      </c>
      <c r="AN3789" s="1">
        <v>39848</v>
      </c>
      <c r="AO3789" s="1">
        <v>39874</v>
      </c>
      <c r="AP3789" s="1">
        <v>39955</v>
      </c>
      <c r="AQ3789" s="1">
        <v>39999</v>
      </c>
    </row>
    <row r="3790" spans="1:43">
      <c r="A3790" t="s">
        <v>6763</v>
      </c>
      <c r="B3790">
        <v>201299000312</v>
      </c>
      <c r="C3790" t="s">
        <v>4548</v>
      </c>
      <c r="D3790" t="s">
        <v>297</v>
      </c>
      <c r="E3790">
        <v>67207</v>
      </c>
      <c r="F3790" t="s">
        <v>75</v>
      </c>
      <c r="G3790" t="s">
        <v>4549</v>
      </c>
      <c r="H3790" t="s">
        <v>4550</v>
      </c>
      <c r="I3790" t="b">
        <v>0</v>
      </c>
      <c r="J3790" t="b">
        <v>0</v>
      </c>
      <c r="K3790" t="b">
        <v>0</v>
      </c>
      <c r="L3790" t="b">
        <v>0</v>
      </c>
      <c r="M3790" t="b">
        <v>0</v>
      </c>
      <c r="N3790" t="b">
        <v>0</v>
      </c>
      <c r="O3790" t="s">
        <v>87</v>
      </c>
      <c r="P3790" t="b">
        <v>0</v>
      </c>
      <c r="Q3790" t="b">
        <v>0</v>
      </c>
      <c r="R3790" t="s">
        <v>568</v>
      </c>
      <c r="S3790" t="s">
        <v>273</v>
      </c>
      <c r="T3790" t="s">
        <v>272</v>
      </c>
      <c r="U3790" t="s">
        <v>273</v>
      </c>
      <c r="V3790" t="s">
        <v>71</v>
      </c>
      <c r="W3790" t="s">
        <v>61</v>
      </c>
      <c r="X3790" t="s">
        <v>62</v>
      </c>
      <c r="Y3790" t="s">
        <v>81</v>
      </c>
      <c r="Z3790">
        <v>39.89</v>
      </c>
      <c r="AA3790">
        <v>21.14</v>
      </c>
      <c r="AB3790">
        <v>5.98</v>
      </c>
      <c r="AC3790">
        <v>9</v>
      </c>
      <c r="AD3790">
        <v>474.89</v>
      </c>
      <c r="AE3790">
        <v>579.13</v>
      </c>
      <c r="AF3790">
        <v>650</v>
      </c>
      <c r="AG3790" t="b">
        <v>1</v>
      </c>
      <c r="AH3790">
        <v>575.54999999999995</v>
      </c>
      <c r="AI3790">
        <f t="shared" si="59"/>
        <v>27041.90582235088</v>
      </c>
      <c r="AJ3790">
        <v>17</v>
      </c>
      <c r="AK3790" t="b">
        <v>0</v>
      </c>
      <c r="AL3790" t="b">
        <v>0</v>
      </c>
      <c r="AM3790" t="s">
        <v>576</v>
      </c>
      <c r="AN3790" s="1">
        <v>40097</v>
      </c>
      <c r="AO3790" s="1">
        <v>40241</v>
      </c>
      <c r="AP3790" s="1">
        <v>40336</v>
      </c>
      <c r="AQ3790" s="1">
        <v>40253</v>
      </c>
    </row>
    <row r="3791" spans="1:43">
      <c r="A3791" t="s">
        <v>6764</v>
      </c>
      <c r="C3791" t="s">
        <v>252</v>
      </c>
      <c r="D3791" t="s">
        <v>67</v>
      </c>
      <c r="E3791">
        <v>28208</v>
      </c>
      <c r="F3791" t="s">
        <v>75</v>
      </c>
      <c r="G3791" t="s">
        <v>253</v>
      </c>
      <c r="H3791" t="s">
        <v>254</v>
      </c>
      <c r="I3791" t="b">
        <v>0</v>
      </c>
      <c r="J3791" t="b">
        <v>0</v>
      </c>
      <c r="K3791" t="b">
        <v>0</v>
      </c>
      <c r="L3791" t="b">
        <v>0</v>
      </c>
      <c r="M3791" t="b">
        <v>0</v>
      </c>
      <c r="N3791" t="b">
        <v>0</v>
      </c>
      <c r="O3791" t="s">
        <v>77</v>
      </c>
      <c r="P3791" t="b">
        <v>0</v>
      </c>
      <c r="Q3791" t="b">
        <v>0</v>
      </c>
      <c r="R3791" t="s">
        <v>155</v>
      </c>
      <c r="S3791" t="s">
        <v>137</v>
      </c>
      <c r="T3791" t="s">
        <v>155</v>
      </c>
      <c r="U3791" t="s">
        <v>137</v>
      </c>
      <c r="V3791" t="s">
        <v>60</v>
      </c>
      <c r="W3791" t="s">
        <v>80</v>
      </c>
      <c r="X3791" t="s">
        <v>62</v>
      </c>
      <c r="Y3791" t="s">
        <v>151</v>
      </c>
      <c r="Z3791">
        <v>40</v>
      </c>
      <c r="AA3791">
        <v>17</v>
      </c>
      <c r="AB3791">
        <v>6</v>
      </c>
      <c r="AC3791">
        <v>9</v>
      </c>
      <c r="AD3791">
        <v>471.96</v>
      </c>
      <c r="AE3791">
        <v>575.55999999999995</v>
      </c>
      <c r="AF3791">
        <v>200</v>
      </c>
      <c r="AG3791" t="b">
        <v>1</v>
      </c>
      <c r="AH3791">
        <v>575.55999999999995</v>
      </c>
      <c r="AI3791">
        <f t="shared" si="59"/>
        <v>27045.194807014246</v>
      </c>
      <c r="AJ3791">
        <v>1</v>
      </c>
      <c r="AK3791" t="b">
        <v>0</v>
      </c>
      <c r="AL3791" t="b">
        <v>0</v>
      </c>
      <c r="AM3791" t="s">
        <v>576</v>
      </c>
      <c r="AN3791" s="1">
        <v>40044</v>
      </c>
      <c r="AO3791" s="1">
        <v>40194</v>
      </c>
      <c r="AP3791" s="1">
        <v>40199</v>
      </c>
      <c r="AQ3791" s="1">
        <v>40199</v>
      </c>
    </row>
    <row r="3792" spans="1:43">
      <c r="A3792" t="s">
        <v>6765</v>
      </c>
      <c r="C3792" t="s">
        <v>634</v>
      </c>
      <c r="D3792" t="s">
        <v>546</v>
      </c>
      <c r="E3792">
        <v>19124</v>
      </c>
      <c r="G3792" t="s">
        <v>635</v>
      </c>
      <c r="H3792" t="s">
        <v>634</v>
      </c>
      <c r="I3792" t="b">
        <v>0</v>
      </c>
      <c r="J3792" t="b">
        <v>0</v>
      </c>
      <c r="K3792" t="b">
        <v>0</v>
      </c>
      <c r="L3792" t="b">
        <v>0</v>
      </c>
      <c r="M3792" t="b">
        <v>0</v>
      </c>
      <c r="N3792" t="b">
        <v>0</v>
      </c>
      <c r="O3792" t="s">
        <v>87</v>
      </c>
      <c r="P3792" t="b">
        <v>0</v>
      </c>
      <c r="Q3792" t="b">
        <v>0</v>
      </c>
      <c r="R3792" t="s">
        <v>512</v>
      </c>
      <c r="S3792" t="s">
        <v>273</v>
      </c>
      <c r="T3792" t="s">
        <v>272</v>
      </c>
      <c r="U3792" t="s">
        <v>273</v>
      </c>
      <c r="V3792" t="s">
        <v>71</v>
      </c>
      <c r="W3792" t="s">
        <v>80</v>
      </c>
      <c r="X3792" t="s">
        <v>62</v>
      </c>
      <c r="Y3792" t="s">
        <v>151</v>
      </c>
      <c r="Z3792">
        <v>39.42</v>
      </c>
      <c r="AA3792">
        <v>23.65</v>
      </c>
      <c r="AB3792">
        <v>5.91</v>
      </c>
      <c r="AC3792">
        <v>9</v>
      </c>
      <c r="AD3792">
        <v>472</v>
      </c>
      <c r="AE3792">
        <v>575.61</v>
      </c>
      <c r="AF3792">
        <v>900</v>
      </c>
      <c r="AG3792" t="b">
        <v>1</v>
      </c>
      <c r="AH3792">
        <v>575.61</v>
      </c>
      <c r="AI3792">
        <f t="shared" si="59"/>
        <v>27061.64273033111</v>
      </c>
      <c r="AJ3792">
        <v>5</v>
      </c>
      <c r="AK3792" t="b">
        <v>1</v>
      </c>
      <c r="AL3792" t="b">
        <v>0</v>
      </c>
      <c r="AM3792" t="s">
        <v>576</v>
      </c>
      <c r="AN3792" s="1">
        <v>39994</v>
      </c>
      <c r="AO3792" s="1">
        <v>40126</v>
      </c>
      <c r="AP3792" s="1">
        <v>40157</v>
      </c>
      <c r="AQ3792" s="1">
        <v>40148</v>
      </c>
    </row>
    <row r="3793" spans="1:43">
      <c r="A3793" t="s">
        <v>6766</v>
      </c>
      <c r="C3793" t="s">
        <v>73</v>
      </c>
      <c r="D3793" t="s">
        <v>74</v>
      </c>
      <c r="E3793">
        <v>10455</v>
      </c>
      <c r="F3793" t="s">
        <v>75</v>
      </c>
      <c r="G3793" t="s">
        <v>331</v>
      </c>
      <c r="H3793" t="s">
        <v>73</v>
      </c>
      <c r="I3793" t="b">
        <v>0</v>
      </c>
      <c r="J3793" t="b">
        <v>0</v>
      </c>
      <c r="K3793" t="b">
        <v>0</v>
      </c>
      <c r="L3793" t="b">
        <v>0</v>
      </c>
      <c r="M3793" t="b">
        <v>0</v>
      </c>
      <c r="N3793" t="b">
        <v>0</v>
      </c>
      <c r="O3793" t="s">
        <v>87</v>
      </c>
      <c r="P3793" t="b">
        <v>0</v>
      </c>
      <c r="Q3793" t="b">
        <v>1</v>
      </c>
      <c r="R3793" t="s">
        <v>390</v>
      </c>
      <c r="S3793" t="s">
        <v>100</v>
      </c>
      <c r="T3793" t="s">
        <v>390</v>
      </c>
      <c r="U3793" t="s">
        <v>100</v>
      </c>
      <c r="V3793" t="s">
        <v>71</v>
      </c>
      <c r="W3793" t="s">
        <v>488</v>
      </c>
      <c r="X3793" t="s">
        <v>62</v>
      </c>
      <c r="Y3793" t="s">
        <v>81</v>
      </c>
      <c r="Z3793">
        <v>0</v>
      </c>
      <c r="AA3793">
        <v>0</v>
      </c>
      <c r="AB3793">
        <v>12.8</v>
      </c>
      <c r="AC3793">
        <v>17</v>
      </c>
      <c r="AD3793">
        <v>542</v>
      </c>
      <c r="AE3793">
        <v>660.98</v>
      </c>
      <c r="AF3793">
        <v>26</v>
      </c>
      <c r="AG3793" t="b">
        <v>0</v>
      </c>
      <c r="AH3793">
        <v>575.88</v>
      </c>
      <c r="AI3793">
        <f t="shared" si="59"/>
        <v>27150.547916242052</v>
      </c>
      <c r="AJ3793">
        <v>6</v>
      </c>
      <c r="AK3793" t="b">
        <v>0</v>
      </c>
      <c r="AL3793" t="b">
        <v>0</v>
      </c>
      <c r="AM3793" t="s">
        <v>576</v>
      </c>
      <c r="AN3793" s="1">
        <v>39385</v>
      </c>
      <c r="AO3793" s="1">
        <v>39457</v>
      </c>
      <c r="AP3793" s="1">
        <v>39542</v>
      </c>
      <c r="AQ3793" s="1">
        <v>39473</v>
      </c>
    </row>
    <row r="3794" spans="1:43">
      <c r="A3794" t="s">
        <v>6767</v>
      </c>
      <c r="B3794">
        <v>421899003625</v>
      </c>
      <c r="C3794" t="s">
        <v>634</v>
      </c>
      <c r="D3794" t="s">
        <v>546</v>
      </c>
      <c r="E3794">
        <v>19121</v>
      </c>
      <c r="F3794" t="s">
        <v>75</v>
      </c>
      <c r="G3794" t="s">
        <v>635</v>
      </c>
      <c r="H3794" t="s">
        <v>634</v>
      </c>
      <c r="I3794" t="b">
        <v>0</v>
      </c>
      <c r="J3794" t="b">
        <v>0</v>
      </c>
      <c r="K3794" t="b">
        <v>0</v>
      </c>
      <c r="L3794" t="b">
        <v>0</v>
      </c>
      <c r="M3794" t="b">
        <v>0</v>
      </c>
      <c r="N3794" t="b">
        <v>0</v>
      </c>
      <c r="O3794" t="s">
        <v>57</v>
      </c>
      <c r="P3794" t="b">
        <v>0</v>
      </c>
      <c r="Q3794" t="b">
        <v>0</v>
      </c>
      <c r="R3794" t="s">
        <v>58</v>
      </c>
      <c r="S3794" t="s">
        <v>59</v>
      </c>
      <c r="T3794" t="s">
        <v>101</v>
      </c>
      <c r="U3794" t="s">
        <v>95</v>
      </c>
      <c r="V3794" t="s">
        <v>60</v>
      </c>
      <c r="W3794" t="s">
        <v>61</v>
      </c>
      <c r="X3794" t="s">
        <v>62</v>
      </c>
      <c r="Y3794" t="s">
        <v>63</v>
      </c>
      <c r="Z3794">
        <v>39.9</v>
      </c>
      <c r="AA3794">
        <v>23.94</v>
      </c>
      <c r="AB3794">
        <v>9.98</v>
      </c>
      <c r="AC3794">
        <v>17</v>
      </c>
      <c r="AD3794">
        <v>490</v>
      </c>
      <c r="AE3794">
        <v>597.55999999999995</v>
      </c>
      <c r="AF3794">
        <v>23</v>
      </c>
      <c r="AG3794" t="b">
        <v>1</v>
      </c>
      <c r="AH3794">
        <v>576.47</v>
      </c>
      <c r="AI3794">
        <f t="shared" si="59"/>
        <v>27345.329611380803</v>
      </c>
      <c r="AJ3794">
        <v>1</v>
      </c>
      <c r="AK3794" t="b">
        <v>0</v>
      </c>
      <c r="AL3794" t="b">
        <v>0</v>
      </c>
      <c r="AM3794" t="s">
        <v>576</v>
      </c>
      <c r="AN3794" s="1">
        <v>39469</v>
      </c>
      <c r="AO3794" s="1">
        <v>39701</v>
      </c>
      <c r="AP3794" s="1">
        <v>39751</v>
      </c>
      <c r="AQ3794" s="1">
        <v>39708</v>
      </c>
    </row>
    <row r="3795" spans="1:43">
      <c r="A3795" t="s">
        <v>6768</v>
      </c>
      <c r="B3795">
        <v>110003000163</v>
      </c>
      <c r="C3795" t="s">
        <v>150</v>
      </c>
      <c r="D3795" t="s">
        <v>587</v>
      </c>
      <c r="E3795">
        <v>20019</v>
      </c>
      <c r="F3795" t="s">
        <v>75</v>
      </c>
      <c r="G3795" t="s">
        <v>588</v>
      </c>
      <c r="H3795" t="s">
        <v>589</v>
      </c>
      <c r="I3795" t="b">
        <v>0</v>
      </c>
      <c r="J3795" t="b">
        <v>0</v>
      </c>
      <c r="K3795" t="b">
        <v>0</v>
      </c>
      <c r="L3795" t="b">
        <v>1</v>
      </c>
      <c r="M3795" t="b">
        <v>0</v>
      </c>
      <c r="N3795" t="b">
        <v>0</v>
      </c>
      <c r="O3795" t="s">
        <v>77</v>
      </c>
      <c r="P3795" t="b">
        <v>0</v>
      </c>
      <c r="Q3795" t="b">
        <v>0</v>
      </c>
      <c r="R3795" t="s">
        <v>171</v>
      </c>
      <c r="S3795" t="s">
        <v>79</v>
      </c>
      <c r="V3795" t="s">
        <v>71</v>
      </c>
      <c r="W3795" t="s">
        <v>80</v>
      </c>
      <c r="X3795" t="s">
        <v>62</v>
      </c>
      <c r="Y3795" t="s">
        <v>81</v>
      </c>
      <c r="Z3795">
        <v>40</v>
      </c>
      <c r="AA3795">
        <v>23</v>
      </c>
      <c r="AB3795">
        <v>10</v>
      </c>
      <c r="AC3795">
        <v>17</v>
      </c>
      <c r="AD3795">
        <v>490</v>
      </c>
      <c r="AE3795">
        <v>597.55999999999995</v>
      </c>
      <c r="AF3795">
        <v>15</v>
      </c>
      <c r="AG3795" t="b">
        <v>1</v>
      </c>
      <c r="AH3795">
        <v>576.47</v>
      </c>
      <c r="AI3795">
        <f t="shared" si="59"/>
        <v>27345.329611380803</v>
      </c>
      <c r="AJ3795">
        <v>6</v>
      </c>
      <c r="AK3795" t="b">
        <v>0</v>
      </c>
      <c r="AL3795" t="b">
        <v>0</v>
      </c>
      <c r="AM3795" t="s">
        <v>576</v>
      </c>
      <c r="AN3795" s="1">
        <v>39360</v>
      </c>
      <c r="AO3795" s="1">
        <v>39430</v>
      </c>
      <c r="AP3795" s="1">
        <v>39516</v>
      </c>
      <c r="AQ3795" s="1">
        <v>39597</v>
      </c>
    </row>
    <row r="3796" spans="1:43">
      <c r="A3796" t="s">
        <v>6769</v>
      </c>
      <c r="B3796">
        <v>320006000530</v>
      </c>
      <c r="C3796" t="s">
        <v>226</v>
      </c>
      <c r="D3796" t="s">
        <v>227</v>
      </c>
      <c r="E3796">
        <v>89104</v>
      </c>
      <c r="F3796" t="s">
        <v>75</v>
      </c>
      <c r="G3796" t="s">
        <v>228</v>
      </c>
      <c r="H3796" t="s">
        <v>229</v>
      </c>
      <c r="I3796" t="b">
        <v>0</v>
      </c>
      <c r="J3796" t="b">
        <v>0</v>
      </c>
      <c r="K3796" t="b">
        <v>1</v>
      </c>
      <c r="L3796" t="b">
        <v>0</v>
      </c>
      <c r="M3796" t="b">
        <v>0</v>
      </c>
      <c r="N3796" t="b">
        <v>0</v>
      </c>
      <c r="O3796" t="s">
        <v>77</v>
      </c>
      <c r="P3796" t="b">
        <v>0</v>
      </c>
      <c r="Q3796" t="b">
        <v>0</v>
      </c>
      <c r="R3796" t="s">
        <v>113</v>
      </c>
      <c r="S3796" t="s">
        <v>113</v>
      </c>
      <c r="V3796" t="s">
        <v>60</v>
      </c>
      <c r="W3796" t="s">
        <v>61</v>
      </c>
      <c r="X3796" t="s">
        <v>62</v>
      </c>
      <c r="Y3796" t="s">
        <v>81</v>
      </c>
      <c r="Z3796">
        <v>39.299999999999997</v>
      </c>
      <c r="AA3796">
        <v>25.54</v>
      </c>
      <c r="AB3796">
        <v>5.89</v>
      </c>
      <c r="AC3796">
        <v>9</v>
      </c>
      <c r="AD3796">
        <v>472.72</v>
      </c>
      <c r="AE3796">
        <v>576.49</v>
      </c>
      <c r="AF3796">
        <v>5</v>
      </c>
      <c r="AG3796" t="b">
        <v>1</v>
      </c>
      <c r="AH3796">
        <v>576.48</v>
      </c>
      <c r="AI3796">
        <f t="shared" si="59"/>
        <v>27348.63699604417</v>
      </c>
      <c r="AJ3796">
        <v>2</v>
      </c>
      <c r="AK3796" t="b">
        <v>1</v>
      </c>
      <c r="AL3796" t="b">
        <v>0</v>
      </c>
      <c r="AM3796" t="s">
        <v>576</v>
      </c>
      <c r="AN3796" s="1">
        <v>40086</v>
      </c>
      <c r="AO3796" s="1">
        <v>40154</v>
      </c>
      <c r="AP3796" s="1">
        <v>40266</v>
      </c>
      <c r="AQ3796" s="1">
        <v>40241</v>
      </c>
    </row>
    <row r="3797" spans="1:43">
      <c r="A3797" t="s">
        <v>6770</v>
      </c>
      <c r="B3797">
        <v>61605011218</v>
      </c>
      <c r="C3797" t="s">
        <v>686</v>
      </c>
      <c r="D3797" t="s">
        <v>128</v>
      </c>
      <c r="E3797">
        <v>93307</v>
      </c>
      <c r="F3797" t="s">
        <v>75</v>
      </c>
      <c r="G3797" t="s">
        <v>6683</v>
      </c>
      <c r="H3797" t="s">
        <v>688</v>
      </c>
      <c r="I3797" t="b">
        <v>0</v>
      </c>
      <c r="J3797" t="b">
        <v>0</v>
      </c>
      <c r="K3797" t="b">
        <v>0</v>
      </c>
      <c r="L3797" t="b">
        <v>0</v>
      </c>
      <c r="M3797" t="b">
        <v>0</v>
      </c>
      <c r="N3797" t="b">
        <v>0</v>
      </c>
      <c r="O3797" t="s">
        <v>57</v>
      </c>
      <c r="P3797" t="b">
        <v>0</v>
      </c>
      <c r="Q3797" t="b">
        <v>0</v>
      </c>
      <c r="R3797" t="s">
        <v>58</v>
      </c>
      <c r="S3797" t="s">
        <v>59</v>
      </c>
      <c r="V3797" t="s">
        <v>60</v>
      </c>
      <c r="W3797" t="s">
        <v>61</v>
      </c>
      <c r="X3797" t="s">
        <v>62</v>
      </c>
      <c r="Y3797" t="s">
        <v>81</v>
      </c>
      <c r="Z3797">
        <v>37.729999999999997</v>
      </c>
      <c r="AA3797">
        <v>34.53</v>
      </c>
      <c r="AB3797">
        <v>5.66</v>
      </c>
      <c r="AC3797">
        <v>35</v>
      </c>
      <c r="AD3797">
        <v>490.26</v>
      </c>
      <c r="AE3797">
        <v>576.78</v>
      </c>
      <c r="AF3797">
        <v>24</v>
      </c>
      <c r="AG3797" t="b">
        <v>0</v>
      </c>
      <c r="AH3797">
        <v>576.78</v>
      </c>
      <c r="AI3797">
        <f t="shared" si="59"/>
        <v>27447.951535945209</v>
      </c>
      <c r="AJ3797">
        <v>1</v>
      </c>
      <c r="AK3797" t="b">
        <v>0</v>
      </c>
      <c r="AL3797" t="b">
        <v>0</v>
      </c>
      <c r="AM3797" t="s">
        <v>576</v>
      </c>
      <c r="AN3797" s="1">
        <v>40561</v>
      </c>
      <c r="AO3797" s="1">
        <v>40563</v>
      </c>
      <c r="AP3797" s="1">
        <v>40585</v>
      </c>
      <c r="AQ3797" s="1">
        <v>40635</v>
      </c>
    </row>
    <row r="3798" spans="1:43">
      <c r="A3798" t="s">
        <v>6771</v>
      </c>
      <c r="B3798">
        <v>401725000803</v>
      </c>
      <c r="C3798" t="s">
        <v>5273</v>
      </c>
      <c r="D3798" t="s">
        <v>53</v>
      </c>
      <c r="E3798">
        <v>73505</v>
      </c>
      <c r="F3798" t="s">
        <v>75</v>
      </c>
      <c r="G3798" t="s">
        <v>5274</v>
      </c>
      <c r="H3798" t="s">
        <v>5275</v>
      </c>
      <c r="I3798" t="b">
        <v>0</v>
      </c>
      <c r="J3798" t="b">
        <v>0</v>
      </c>
      <c r="K3798" t="b">
        <v>0</v>
      </c>
      <c r="L3798" t="b">
        <v>0</v>
      </c>
      <c r="M3798" t="b">
        <v>0</v>
      </c>
      <c r="N3798" t="b">
        <v>0</v>
      </c>
      <c r="O3798" t="s">
        <v>57</v>
      </c>
      <c r="P3798" t="b">
        <v>0</v>
      </c>
      <c r="Q3798" t="b">
        <v>0</v>
      </c>
      <c r="R3798" t="s">
        <v>104</v>
      </c>
      <c r="S3798" t="s">
        <v>95</v>
      </c>
      <c r="T3798" t="s">
        <v>94</v>
      </c>
      <c r="U3798" t="s">
        <v>95</v>
      </c>
      <c r="V3798" t="s">
        <v>71</v>
      </c>
      <c r="W3798" t="s">
        <v>1</v>
      </c>
      <c r="X3798" t="s">
        <v>62</v>
      </c>
      <c r="Y3798" t="s">
        <v>63</v>
      </c>
      <c r="Z3798">
        <v>40</v>
      </c>
      <c r="AA3798">
        <v>18</v>
      </c>
      <c r="AB3798">
        <v>6</v>
      </c>
      <c r="AC3798">
        <v>9</v>
      </c>
      <c r="AD3798">
        <v>473.03</v>
      </c>
      <c r="AE3798">
        <v>576.87</v>
      </c>
      <c r="AF3798">
        <v>20</v>
      </c>
      <c r="AG3798" t="b">
        <v>1</v>
      </c>
      <c r="AH3798">
        <v>576.87</v>
      </c>
      <c r="AI3798">
        <f t="shared" si="59"/>
        <v>27477.780997915535</v>
      </c>
      <c r="AJ3798">
        <v>8</v>
      </c>
      <c r="AK3798" t="b">
        <v>0</v>
      </c>
      <c r="AL3798" t="b">
        <v>0</v>
      </c>
      <c r="AM3798" t="s">
        <v>576</v>
      </c>
      <c r="AN3798" s="1">
        <v>40071</v>
      </c>
      <c r="AO3798" s="1">
        <v>40115</v>
      </c>
      <c r="AP3798" s="1">
        <v>40241</v>
      </c>
      <c r="AQ3798" s="1">
        <v>40228</v>
      </c>
    </row>
    <row r="3799" spans="1:43">
      <c r="A3799" t="s">
        <v>6772</v>
      </c>
      <c r="B3799">
        <v>120105003980</v>
      </c>
      <c r="C3799" t="s">
        <v>3204</v>
      </c>
      <c r="D3799" t="s">
        <v>257</v>
      </c>
      <c r="E3799">
        <v>34748</v>
      </c>
      <c r="F3799" t="s">
        <v>54</v>
      </c>
      <c r="G3799" t="s">
        <v>468</v>
      </c>
      <c r="H3799" t="s">
        <v>469</v>
      </c>
      <c r="I3799" t="b">
        <v>0</v>
      </c>
      <c r="J3799" t="b">
        <v>0</v>
      </c>
      <c r="K3799" t="b">
        <v>0</v>
      </c>
      <c r="L3799" t="b">
        <v>0</v>
      </c>
      <c r="M3799" t="b">
        <v>0</v>
      </c>
      <c r="N3799" t="b">
        <v>0</v>
      </c>
      <c r="O3799" t="s">
        <v>77</v>
      </c>
      <c r="P3799" t="b">
        <v>0</v>
      </c>
      <c r="Q3799" t="b">
        <v>0</v>
      </c>
      <c r="R3799" t="s">
        <v>119</v>
      </c>
      <c r="S3799" t="s">
        <v>59</v>
      </c>
      <c r="T3799" t="s">
        <v>113</v>
      </c>
      <c r="U3799" t="s">
        <v>113</v>
      </c>
      <c r="V3799" t="s">
        <v>60</v>
      </c>
      <c r="W3799" t="s">
        <v>61</v>
      </c>
      <c r="X3799" t="s">
        <v>62</v>
      </c>
      <c r="Y3799" t="s">
        <v>81</v>
      </c>
      <c r="Z3799">
        <v>0</v>
      </c>
      <c r="AA3799">
        <v>0</v>
      </c>
      <c r="AB3799">
        <v>6.73</v>
      </c>
      <c r="AC3799">
        <v>35</v>
      </c>
      <c r="AD3799">
        <v>490.68</v>
      </c>
      <c r="AE3799">
        <v>577.27</v>
      </c>
      <c r="AF3799">
        <v>23</v>
      </c>
      <c r="AG3799" t="b">
        <v>1</v>
      </c>
      <c r="AH3799">
        <v>577.09</v>
      </c>
      <c r="AI3799">
        <f t="shared" si="59"/>
        <v>27550.765660509653</v>
      </c>
      <c r="AJ3799">
        <v>18</v>
      </c>
      <c r="AK3799" t="b">
        <v>0</v>
      </c>
      <c r="AL3799" t="b">
        <v>1</v>
      </c>
      <c r="AM3799" t="s">
        <v>576</v>
      </c>
      <c r="AN3799" s="1">
        <v>40543</v>
      </c>
      <c r="AO3799" s="1">
        <v>40546</v>
      </c>
      <c r="AP3799" s="1">
        <v>40568</v>
      </c>
      <c r="AQ3799" s="1">
        <v>40692</v>
      </c>
    </row>
    <row r="3800" spans="1:43">
      <c r="A3800" t="s">
        <v>6773</v>
      </c>
      <c r="B3800">
        <v>40633000542</v>
      </c>
      <c r="C3800" t="s">
        <v>504</v>
      </c>
      <c r="D3800" t="s">
        <v>354</v>
      </c>
      <c r="E3800">
        <v>85012</v>
      </c>
      <c r="F3800" t="s">
        <v>75</v>
      </c>
      <c r="G3800" t="s">
        <v>6774</v>
      </c>
      <c r="H3800" t="s">
        <v>411</v>
      </c>
      <c r="I3800" t="b">
        <v>0</v>
      </c>
      <c r="J3800" t="b">
        <v>1</v>
      </c>
      <c r="K3800" t="b">
        <v>0</v>
      </c>
      <c r="L3800" t="b">
        <v>0</v>
      </c>
      <c r="M3800" t="b">
        <v>0</v>
      </c>
      <c r="N3800" t="b">
        <v>0</v>
      </c>
      <c r="O3800" t="s">
        <v>77</v>
      </c>
      <c r="P3800" t="b">
        <v>0</v>
      </c>
      <c r="Q3800" t="b">
        <v>0</v>
      </c>
      <c r="R3800" t="s">
        <v>119</v>
      </c>
      <c r="S3800" t="s">
        <v>59</v>
      </c>
      <c r="V3800" t="s">
        <v>60</v>
      </c>
      <c r="W3800" t="s">
        <v>114</v>
      </c>
      <c r="X3800" t="s">
        <v>62</v>
      </c>
      <c r="Y3800" t="s">
        <v>88</v>
      </c>
      <c r="Z3800">
        <v>39.65</v>
      </c>
      <c r="AA3800">
        <v>22.2</v>
      </c>
      <c r="AB3800">
        <v>5.95</v>
      </c>
      <c r="AC3800">
        <v>9</v>
      </c>
      <c r="AD3800">
        <v>473.3</v>
      </c>
      <c r="AE3800">
        <v>577.20000000000005</v>
      </c>
      <c r="AF3800">
        <v>150</v>
      </c>
      <c r="AG3800" t="b">
        <v>1</v>
      </c>
      <c r="AH3800">
        <v>577.20000000000005</v>
      </c>
      <c r="AI3800">
        <f t="shared" si="59"/>
        <v>27587.294291806709</v>
      </c>
      <c r="AJ3800">
        <v>3</v>
      </c>
      <c r="AK3800" t="b">
        <v>1</v>
      </c>
      <c r="AL3800" t="b">
        <v>0</v>
      </c>
      <c r="AM3800" t="s">
        <v>576</v>
      </c>
      <c r="AN3800" s="1">
        <v>40085</v>
      </c>
      <c r="AO3800" s="1">
        <v>40155</v>
      </c>
      <c r="AP3800" s="1">
        <v>40192</v>
      </c>
      <c r="AQ3800" s="1">
        <v>40239</v>
      </c>
    </row>
    <row r="3801" spans="1:43">
      <c r="A3801" t="s">
        <v>6775</v>
      </c>
      <c r="B3801">
        <v>270951000400</v>
      </c>
      <c r="C3801" t="s">
        <v>1201</v>
      </c>
      <c r="D3801" t="s">
        <v>201</v>
      </c>
      <c r="E3801">
        <v>55432</v>
      </c>
      <c r="F3801" t="s">
        <v>54</v>
      </c>
      <c r="G3801" t="s">
        <v>6776</v>
      </c>
      <c r="H3801" t="s">
        <v>1203</v>
      </c>
      <c r="I3801" t="b">
        <v>0</v>
      </c>
      <c r="J3801" t="b">
        <v>0</v>
      </c>
      <c r="K3801" t="b">
        <v>0</v>
      </c>
      <c r="L3801" t="b">
        <v>0</v>
      </c>
      <c r="M3801" t="b">
        <v>0</v>
      </c>
      <c r="N3801" t="b">
        <v>0</v>
      </c>
      <c r="O3801" t="s">
        <v>57</v>
      </c>
      <c r="P3801" t="b">
        <v>0</v>
      </c>
      <c r="Q3801" t="b">
        <v>0</v>
      </c>
      <c r="R3801" t="s">
        <v>136</v>
      </c>
      <c r="S3801" t="s">
        <v>137</v>
      </c>
      <c r="V3801" t="s">
        <v>60</v>
      </c>
      <c r="W3801" t="s">
        <v>1</v>
      </c>
      <c r="X3801" t="s">
        <v>62</v>
      </c>
      <c r="Y3801" t="s">
        <v>63</v>
      </c>
      <c r="Z3801">
        <v>0</v>
      </c>
      <c r="AA3801">
        <v>0</v>
      </c>
      <c r="AB3801">
        <v>6.74</v>
      </c>
      <c r="AC3801">
        <v>35</v>
      </c>
      <c r="AD3801">
        <v>490.74</v>
      </c>
      <c r="AE3801">
        <v>577.34</v>
      </c>
      <c r="AF3801">
        <v>20</v>
      </c>
      <c r="AG3801" t="b">
        <v>1</v>
      </c>
      <c r="AH3801">
        <v>577.34</v>
      </c>
      <c r="AI3801">
        <f t="shared" si="59"/>
        <v>27633.820277093862</v>
      </c>
      <c r="AJ3801">
        <v>12</v>
      </c>
      <c r="AK3801" t="b">
        <v>0</v>
      </c>
      <c r="AL3801" t="b">
        <v>0</v>
      </c>
      <c r="AM3801" t="s">
        <v>576</v>
      </c>
      <c r="AN3801" s="1">
        <v>40456</v>
      </c>
      <c r="AO3801" s="1">
        <v>40582</v>
      </c>
      <c r="AP3801" s="1">
        <v>40620</v>
      </c>
      <c r="AQ3801" s="1">
        <v>40605</v>
      </c>
    </row>
    <row r="3802" spans="1:43">
      <c r="A3802" t="s">
        <v>6777</v>
      </c>
      <c r="B3802">
        <v>273384001566</v>
      </c>
      <c r="C3802" t="s">
        <v>4597</v>
      </c>
      <c r="D3802" t="s">
        <v>201</v>
      </c>
      <c r="E3802">
        <v>55107</v>
      </c>
      <c r="F3802" t="s">
        <v>75</v>
      </c>
      <c r="G3802" t="s">
        <v>6286</v>
      </c>
      <c r="H3802" t="s">
        <v>4599</v>
      </c>
      <c r="I3802" t="b">
        <v>0</v>
      </c>
      <c r="J3802" t="b">
        <v>1</v>
      </c>
      <c r="K3802" t="b">
        <v>0</v>
      </c>
      <c r="L3802" t="b">
        <v>0</v>
      </c>
      <c r="M3802" t="b">
        <v>0</v>
      </c>
      <c r="N3802" t="b">
        <v>0</v>
      </c>
      <c r="O3802" t="s">
        <v>77</v>
      </c>
      <c r="P3802" t="b">
        <v>0</v>
      </c>
      <c r="Q3802" t="b">
        <v>0</v>
      </c>
      <c r="R3802" t="s">
        <v>101</v>
      </c>
      <c r="S3802" t="s">
        <v>95</v>
      </c>
      <c r="T3802" t="s">
        <v>119</v>
      </c>
      <c r="U3802" t="s">
        <v>59</v>
      </c>
      <c r="V3802" t="s">
        <v>60</v>
      </c>
      <c r="W3802" t="s">
        <v>114</v>
      </c>
      <c r="X3802" t="s">
        <v>62</v>
      </c>
      <c r="Y3802" t="s">
        <v>63</v>
      </c>
      <c r="Z3802">
        <v>0</v>
      </c>
      <c r="AA3802">
        <v>0</v>
      </c>
      <c r="AB3802">
        <v>6.79</v>
      </c>
      <c r="AC3802">
        <v>35</v>
      </c>
      <c r="AD3802">
        <v>494.74</v>
      </c>
      <c r="AE3802">
        <v>582.04999999999995</v>
      </c>
      <c r="AF3802">
        <v>24</v>
      </c>
      <c r="AG3802" t="b">
        <v>1</v>
      </c>
      <c r="AH3802">
        <v>577.64</v>
      </c>
      <c r="AI3802">
        <f t="shared" si="59"/>
        <v>27733.650816994901</v>
      </c>
      <c r="AJ3802">
        <v>14</v>
      </c>
      <c r="AK3802" t="b">
        <v>0</v>
      </c>
      <c r="AL3802" t="b">
        <v>0</v>
      </c>
      <c r="AM3802" t="s">
        <v>576</v>
      </c>
      <c r="AN3802" s="1">
        <v>40566</v>
      </c>
      <c r="AO3802" s="1">
        <v>40603</v>
      </c>
      <c r="AQ3802" s="1">
        <v>40715</v>
      </c>
    </row>
    <row r="3803" spans="1:43">
      <c r="A3803" t="s">
        <v>6778</v>
      </c>
      <c r="B3803">
        <v>530771001150</v>
      </c>
      <c r="C3803" t="s">
        <v>1226</v>
      </c>
      <c r="D3803" t="s">
        <v>110</v>
      </c>
      <c r="E3803">
        <v>98108</v>
      </c>
      <c r="F3803" t="s">
        <v>75</v>
      </c>
      <c r="G3803" t="s">
        <v>1227</v>
      </c>
      <c r="H3803" t="s">
        <v>675</v>
      </c>
      <c r="I3803" t="b">
        <v>0</v>
      </c>
      <c r="J3803" t="b">
        <v>0</v>
      </c>
      <c r="K3803" t="b">
        <v>0</v>
      </c>
      <c r="L3803" t="b">
        <v>0</v>
      </c>
      <c r="M3803" t="b">
        <v>0</v>
      </c>
      <c r="N3803" t="b">
        <v>0</v>
      </c>
      <c r="O3803" t="s">
        <v>77</v>
      </c>
      <c r="P3803" t="b">
        <v>0</v>
      </c>
      <c r="Q3803" t="b">
        <v>0</v>
      </c>
      <c r="R3803" t="s">
        <v>99</v>
      </c>
      <c r="S3803" t="s">
        <v>100</v>
      </c>
      <c r="T3803" t="s">
        <v>99</v>
      </c>
      <c r="U3803" t="s">
        <v>100</v>
      </c>
      <c r="V3803" t="s">
        <v>60</v>
      </c>
      <c r="W3803" t="s">
        <v>61</v>
      </c>
      <c r="X3803" t="s">
        <v>62</v>
      </c>
      <c r="Y3803" t="s">
        <v>88</v>
      </c>
      <c r="Z3803">
        <v>39.799999999999997</v>
      </c>
      <c r="AA3803">
        <v>25.87</v>
      </c>
      <c r="AB3803">
        <v>9.9499999999999993</v>
      </c>
      <c r="AC3803">
        <v>17</v>
      </c>
      <c r="AD3803">
        <v>491</v>
      </c>
      <c r="AE3803">
        <v>598.78</v>
      </c>
      <c r="AF3803">
        <v>25</v>
      </c>
      <c r="AG3803" t="b">
        <v>1</v>
      </c>
      <c r="AH3803">
        <v>577.65</v>
      </c>
      <c r="AI3803">
        <f t="shared" si="59"/>
        <v>27736.981601658266</v>
      </c>
      <c r="AJ3803">
        <v>4</v>
      </c>
      <c r="AK3803" t="b">
        <v>1</v>
      </c>
      <c r="AL3803" t="b">
        <v>0</v>
      </c>
      <c r="AM3803" t="s">
        <v>576</v>
      </c>
      <c r="AN3803" s="1">
        <v>39838</v>
      </c>
      <c r="AO3803" s="1">
        <v>39847</v>
      </c>
      <c r="AP3803" s="1">
        <v>39895</v>
      </c>
      <c r="AQ3803" s="1">
        <v>39990</v>
      </c>
    </row>
    <row r="3804" spans="1:43">
      <c r="A3804" s="2" t="s">
        <v>6779</v>
      </c>
      <c r="B3804">
        <v>63255010022</v>
      </c>
      <c r="C3804" t="s">
        <v>433</v>
      </c>
      <c r="D3804" t="s">
        <v>128</v>
      </c>
      <c r="E3804">
        <v>94806</v>
      </c>
      <c r="F3804" t="s">
        <v>54</v>
      </c>
      <c r="G3804" t="s">
        <v>3915</v>
      </c>
      <c r="H3804" t="s">
        <v>286</v>
      </c>
      <c r="I3804" t="b">
        <v>0</v>
      </c>
      <c r="J3804" t="b">
        <v>0</v>
      </c>
      <c r="K3804" t="b">
        <v>0</v>
      </c>
      <c r="L3804" t="b">
        <v>0</v>
      </c>
      <c r="M3804" t="b">
        <v>0</v>
      </c>
      <c r="N3804" t="b">
        <v>0</v>
      </c>
      <c r="O3804" t="s">
        <v>57</v>
      </c>
      <c r="P3804" t="b">
        <v>0</v>
      </c>
      <c r="Q3804" t="b">
        <v>0</v>
      </c>
      <c r="R3804" t="s">
        <v>58</v>
      </c>
      <c r="S3804" t="s">
        <v>59</v>
      </c>
      <c r="T3804" t="s">
        <v>119</v>
      </c>
      <c r="U3804" t="s">
        <v>59</v>
      </c>
      <c r="V3804" t="s">
        <v>60</v>
      </c>
      <c r="W3804" t="s">
        <v>114</v>
      </c>
      <c r="X3804" t="s">
        <v>62</v>
      </c>
      <c r="Y3804" t="s">
        <v>81</v>
      </c>
      <c r="Z3804">
        <v>39.57</v>
      </c>
      <c r="AA3804">
        <v>28.69</v>
      </c>
      <c r="AB3804">
        <v>9.89</v>
      </c>
      <c r="AC3804">
        <v>17</v>
      </c>
      <c r="AD3804">
        <v>491</v>
      </c>
      <c r="AE3804">
        <v>598.78</v>
      </c>
      <c r="AF3804">
        <v>33</v>
      </c>
      <c r="AG3804" t="b">
        <v>1</v>
      </c>
      <c r="AH3804">
        <v>577.65</v>
      </c>
      <c r="AI3804">
        <f t="shared" si="59"/>
        <v>27736.981601658266</v>
      </c>
      <c r="AJ3804">
        <v>7</v>
      </c>
      <c r="AK3804" t="b">
        <v>0</v>
      </c>
      <c r="AL3804" t="b">
        <v>0</v>
      </c>
      <c r="AM3804" t="s">
        <v>576</v>
      </c>
      <c r="AN3804" s="1">
        <v>39700</v>
      </c>
      <c r="AO3804" s="1">
        <v>39758</v>
      </c>
      <c r="AP3804" s="1">
        <v>39848</v>
      </c>
      <c r="AQ3804" s="1">
        <v>39856</v>
      </c>
    </row>
    <row r="3805" spans="1:43">
      <c r="A3805" t="s">
        <v>6780</v>
      </c>
      <c r="B3805">
        <v>62316003535</v>
      </c>
      <c r="C3805" t="s">
        <v>940</v>
      </c>
      <c r="D3805" t="s">
        <v>128</v>
      </c>
      <c r="E3805">
        <v>90097</v>
      </c>
      <c r="F3805" t="s">
        <v>54</v>
      </c>
      <c r="G3805" t="s">
        <v>941</v>
      </c>
      <c r="H3805" t="s">
        <v>130</v>
      </c>
      <c r="I3805" t="b">
        <v>0</v>
      </c>
      <c r="J3805" t="b">
        <v>0</v>
      </c>
      <c r="K3805" t="b">
        <v>0</v>
      </c>
      <c r="L3805" t="b">
        <v>0</v>
      </c>
      <c r="M3805" t="b">
        <v>0</v>
      </c>
      <c r="N3805" t="b">
        <v>0</v>
      </c>
      <c r="O3805" t="s">
        <v>77</v>
      </c>
      <c r="P3805" t="b">
        <v>1</v>
      </c>
      <c r="Q3805" t="b">
        <v>0</v>
      </c>
      <c r="R3805" t="s">
        <v>267</v>
      </c>
      <c r="S3805" t="s">
        <v>95</v>
      </c>
      <c r="T3805" t="s">
        <v>267</v>
      </c>
      <c r="U3805" t="s">
        <v>95</v>
      </c>
      <c r="V3805" t="s">
        <v>60</v>
      </c>
      <c r="W3805" t="s">
        <v>61</v>
      </c>
      <c r="X3805" t="s">
        <v>62</v>
      </c>
      <c r="Y3805" t="s">
        <v>81</v>
      </c>
      <c r="Z3805">
        <v>39.549999999999997</v>
      </c>
      <c r="AA3805">
        <v>28.67</v>
      </c>
      <c r="AB3805">
        <v>9.89</v>
      </c>
      <c r="AC3805">
        <v>17</v>
      </c>
      <c r="AD3805">
        <v>491</v>
      </c>
      <c r="AE3805">
        <v>598.78</v>
      </c>
      <c r="AF3805">
        <v>35</v>
      </c>
      <c r="AG3805" t="b">
        <v>1</v>
      </c>
      <c r="AH3805">
        <v>577.65</v>
      </c>
      <c r="AI3805">
        <f t="shared" si="59"/>
        <v>27736.981601658266</v>
      </c>
      <c r="AJ3805">
        <v>5</v>
      </c>
      <c r="AK3805" t="b">
        <v>0</v>
      </c>
      <c r="AL3805" t="b">
        <v>0</v>
      </c>
      <c r="AM3805" t="s">
        <v>576</v>
      </c>
      <c r="AN3805" s="1">
        <v>39431</v>
      </c>
      <c r="AO3805" s="1">
        <v>39538</v>
      </c>
      <c r="AP3805" s="1">
        <v>39630</v>
      </c>
      <c r="AQ3805" s="1">
        <v>39579</v>
      </c>
    </row>
    <row r="3806" spans="1:43">
      <c r="A3806" t="s">
        <v>6781</v>
      </c>
      <c r="B3806">
        <v>320006000087</v>
      </c>
      <c r="C3806" t="s">
        <v>226</v>
      </c>
      <c r="D3806" t="s">
        <v>227</v>
      </c>
      <c r="E3806">
        <v>89108</v>
      </c>
      <c r="F3806" t="s">
        <v>75</v>
      </c>
      <c r="G3806" t="s">
        <v>228</v>
      </c>
      <c r="H3806" t="s">
        <v>229</v>
      </c>
      <c r="I3806" t="b">
        <v>0</v>
      </c>
      <c r="J3806" t="b">
        <v>0</v>
      </c>
      <c r="K3806" t="b">
        <v>1</v>
      </c>
      <c r="L3806" t="b">
        <v>0</v>
      </c>
      <c r="M3806" t="b">
        <v>0</v>
      </c>
      <c r="N3806" t="b">
        <v>0</v>
      </c>
      <c r="O3806" t="s">
        <v>77</v>
      </c>
      <c r="P3806" t="b">
        <v>0</v>
      </c>
      <c r="Q3806" t="b">
        <v>0</v>
      </c>
      <c r="R3806" t="s">
        <v>119</v>
      </c>
      <c r="S3806" t="s">
        <v>59</v>
      </c>
      <c r="T3806" t="s">
        <v>101</v>
      </c>
      <c r="U3806" t="s">
        <v>95</v>
      </c>
      <c r="V3806" t="s">
        <v>60</v>
      </c>
      <c r="W3806" t="s">
        <v>61</v>
      </c>
      <c r="X3806" t="s">
        <v>62</v>
      </c>
      <c r="Y3806" t="s">
        <v>63</v>
      </c>
      <c r="Z3806">
        <v>39.18</v>
      </c>
      <c r="AA3806">
        <v>30.75</v>
      </c>
      <c r="AB3806">
        <v>5.88</v>
      </c>
      <c r="AC3806">
        <v>35</v>
      </c>
      <c r="AD3806">
        <v>502.58</v>
      </c>
      <c r="AE3806">
        <v>577.67999999999995</v>
      </c>
      <c r="AF3806">
        <v>25</v>
      </c>
      <c r="AG3806" t="b">
        <v>0</v>
      </c>
      <c r="AH3806">
        <v>577.67999999999995</v>
      </c>
      <c r="AI3806">
        <f t="shared" si="59"/>
        <v>27746.975155648364</v>
      </c>
      <c r="AJ3806">
        <v>2</v>
      </c>
      <c r="AK3806" t="b">
        <v>1</v>
      </c>
      <c r="AL3806" t="b">
        <v>0</v>
      </c>
      <c r="AM3806" t="s">
        <v>576</v>
      </c>
      <c r="AN3806" s="1">
        <v>40310</v>
      </c>
      <c r="AO3806" s="1">
        <v>40461</v>
      </c>
      <c r="AP3806" s="1">
        <v>40494</v>
      </c>
      <c r="AQ3806" s="1">
        <v>40462</v>
      </c>
    </row>
    <row r="3807" spans="1:43">
      <c r="A3807" t="s">
        <v>6782</v>
      </c>
      <c r="B3807">
        <v>62781004208</v>
      </c>
      <c r="C3807" t="s">
        <v>833</v>
      </c>
      <c r="D3807" t="s">
        <v>128</v>
      </c>
      <c r="E3807">
        <v>95111</v>
      </c>
      <c r="F3807" t="s">
        <v>75</v>
      </c>
      <c r="G3807" t="s">
        <v>2305</v>
      </c>
      <c r="H3807" t="s">
        <v>835</v>
      </c>
      <c r="I3807" t="b">
        <v>0</v>
      </c>
      <c r="J3807" t="b">
        <v>0</v>
      </c>
      <c r="K3807" t="b">
        <v>0</v>
      </c>
      <c r="L3807" t="b">
        <v>0</v>
      </c>
      <c r="M3807" t="b">
        <v>0</v>
      </c>
      <c r="N3807" t="b">
        <v>0</v>
      </c>
      <c r="O3807" t="s">
        <v>57</v>
      </c>
      <c r="P3807" t="b">
        <v>0</v>
      </c>
      <c r="Q3807" t="b">
        <v>0</v>
      </c>
      <c r="R3807" t="s">
        <v>1</v>
      </c>
      <c r="S3807" t="s">
        <v>137</v>
      </c>
      <c r="V3807" t="s">
        <v>71</v>
      </c>
      <c r="W3807" t="s">
        <v>61</v>
      </c>
      <c r="X3807" t="s">
        <v>62</v>
      </c>
      <c r="Y3807" t="s">
        <v>81</v>
      </c>
      <c r="AD3807">
        <v>496.1</v>
      </c>
      <c r="AE3807">
        <v>605</v>
      </c>
      <c r="AF3807">
        <v>70</v>
      </c>
      <c r="AG3807" t="b">
        <v>1</v>
      </c>
      <c r="AH3807">
        <v>577.69000000000005</v>
      </c>
      <c r="AI3807">
        <f t="shared" si="59"/>
        <v>27750.306740311767</v>
      </c>
      <c r="AJ3807">
        <v>3</v>
      </c>
      <c r="AK3807" t="b">
        <v>0</v>
      </c>
      <c r="AL3807" t="b">
        <v>0</v>
      </c>
      <c r="AM3807" t="s">
        <v>576</v>
      </c>
      <c r="AN3807" s="1">
        <v>38580</v>
      </c>
      <c r="AO3807" s="1">
        <v>38967</v>
      </c>
      <c r="AP3807" s="1">
        <v>39058</v>
      </c>
      <c r="AQ3807" s="1">
        <v>38823</v>
      </c>
    </row>
    <row r="3808" spans="1:43">
      <c r="A3808" t="s">
        <v>6783</v>
      </c>
      <c r="B3808">
        <v>62805008440</v>
      </c>
      <c r="C3808" t="s">
        <v>93</v>
      </c>
      <c r="D3808" t="s">
        <v>128</v>
      </c>
      <c r="E3808">
        <v>94603</v>
      </c>
      <c r="F3808" t="s">
        <v>75</v>
      </c>
      <c r="G3808" t="s">
        <v>244</v>
      </c>
      <c r="H3808" t="s">
        <v>245</v>
      </c>
      <c r="I3808" t="b">
        <v>1</v>
      </c>
      <c r="J3808" t="b">
        <v>0</v>
      </c>
      <c r="K3808" t="b">
        <v>1</v>
      </c>
      <c r="L3808" t="b">
        <v>0</v>
      </c>
      <c r="M3808" t="b">
        <v>0</v>
      </c>
      <c r="N3808" t="b">
        <v>1</v>
      </c>
      <c r="O3808" t="s">
        <v>77</v>
      </c>
      <c r="P3808" t="b">
        <v>0</v>
      </c>
      <c r="Q3808" t="b">
        <v>0</v>
      </c>
      <c r="R3808" t="s">
        <v>155</v>
      </c>
      <c r="S3808" t="s">
        <v>137</v>
      </c>
      <c r="T3808" t="s">
        <v>211</v>
      </c>
      <c r="U3808" t="s">
        <v>100</v>
      </c>
      <c r="V3808" t="s">
        <v>71</v>
      </c>
      <c r="W3808" t="s">
        <v>1</v>
      </c>
      <c r="X3808" t="s">
        <v>62</v>
      </c>
      <c r="Y3808" t="s">
        <v>81</v>
      </c>
      <c r="Z3808">
        <v>39.9</v>
      </c>
      <c r="AA3808">
        <v>28.93</v>
      </c>
      <c r="AB3808">
        <v>9.98</v>
      </c>
      <c r="AC3808">
        <v>17</v>
      </c>
      <c r="AD3808">
        <v>495</v>
      </c>
      <c r="AE3808">
        <v>603.66</v>
      </c>
      <c r="AF3808">
        <v>28</v>
      </c>
      <c r="AG3808" t="b">
        <v>0</v>
      </c>
      <c r="AH3808">
        <v>577.94000000000005</v>
      </c>
      <c r="AI3808">
        <f t="shared" si="59"/>
        <v>27833.66135689598</v>
      </c>
      <c r="AJ3808">
        <v>8</v>
      </c>
      <c r="AK3808" t="b">
        <v>0</v>
      </c>
      <c r="AL3808" t="b">
        <v>0</v>
      </c>
      <c r="AM3808" t="s">
        <v>576</v>
      </c>
      <c r="AN3808" s="1">
        <v>39686</v>
      </c>
      <c r="AO3808" s="1">
        <v>39797</v>
      </c>
      <c r="AP3808" s="1">
        <v>39940</v>
      </c>
      <c r="AQ3808" s="1">
        <v>39834</v>
      </c>
    </row>
    <row r="3809" spans="1:43">
      <c r="A3809" t="s">
        <v>6784</v>
      </c>
      <c r="B3809">
        <v>40306000240</v>
      </c>
      <c r="C3809" t="s">
        <v>504</v>
      </c>
      <c r="D3809" t="s">
        <v>354</v>
      </c>
      <c r="E3809">
        <v>85043</v>
      </c>
      <c r="F3809" t="s">
        <v>75</v>
      </c>
      <c r="G3809" t="s">
        <v>3562</v>
      </c>
      <c r="H3809" t="s">
        <v>411</v>
      </c>
      <c r="I3809" t="b">
        <v>0</v>
      </c>
      <c r="J3809" t="b">
        <v>0</v>
      </c>
      <c r="K3809" t="b">
        <v>1</v>
      </c>
      <c r="L3809" t="b">
        <v>0</v>
      </c>
      <c r="M3809" t="b">
        <v>0</v>
      </c>
      <c r="N3809" t="b">
        <v>0</v>
      </c>
      <c r="O3809" t="s">
        <v>77</v>
      </c>
      <c r="P3809" t="b">
        <v>0</v>
      </c>
      <c r="Q3809" t="b">
        <v>0</v>
      </c>
      <c r="R3809" t="s">
        <v>58</v>
      </c>
      <c r="S3809" t="s">
        <v>59</v>
      </c>
      <c r="T3809" t="s">
        <v>119</v>
      </c>
      <c r="U3809" t="s">
        <v>59</v>
      </c>
      <c r="V3809" t="s">
        <v>71</v>
      </c>
      <c r="W3809" t="s">
        <v>80</v>
      </c>
      <c r="X3809" t="s">
        <v>62</v>
      </c>
      <c r="Y3809" t="s">
        <v>63</v>
      </c>
      <c r="Z3809">
        <v>39.979999999999997</v>
      </c>
      <c r="AA3809">
        <v>22.39</v>
      </c>
      <c r="AB3809">
        <v>6</v>
      </c>
      <c r="AC3809">
        <v>9</v>
      </c>
      <c r="AD3809">
        <v>477.12</v>
      </c>
      <c r="AE3809">
        <v>581.85</v>
      </c>
      <c r="AF3809">
        <v>30</v>
      </c>
      <c r="AG3809" t="b">
        <v>1</v>
      </c>
      <c r="AH3809">
        <v>578.03</v>
      </c>
      <c r="AI3809">
        <f t="shared" si="59"/>
        <v>27863.699618866267</v>
      </c>
      <c r="AJ3809">
        <v>14</v>
      </c>
      <c r="AK3809" t="b">
        <v>0</v>
      </c>
      <c r="AL3809" t="b">
        <v>0</v>
      </c>
      <c r="AM3809" t="s">
        <v>576</v>
      </c>
      <c r="AN3809" s="1">
        <v>40065</v>
      </c>
      <c r="AO3809" s="1">
        <v>40165</v>
      </c>
      <c r="AP3809" s="1">
        <v>40298</v>
      </c>
      <c r="AQ3809" s="1">
        <v>40224</v>
      </c>
    </row>
    <row r="3810" spans="1:43">
      <c r="A3810" t="s">
        <v>6785</v>
      </c>
      <c r="B3810">
        <v>280306000612</v>
      </c>
      <c r="C3810" t="s">
        <v>634</v>
      </c>
      <c r="D3810" t="s">
        <v>162</v>
      </c>
      <c r="E3810">
        <v>39350</v>
      </c>
      <c r="F3810" t="s">
        <v>68</v>
      </c>
      <c r="G3810" t="s">
        <v>6786</v>
      </c>
      <c r="H3810" t="s">
        <v>6787</v>
      </c>
      <c r="I3810" t="b">
        <v>0</v>
      </c>
      <c r="J3810" t="b">
        <v>0</v>
      </c>
      <c r="K3810" t="b">
        <v>0</v>
      </c>
      <c r="L3810" t="b">
        <v>0</v>
      </c>
      <c r="M3810" t="b">
        <v>0</v>
      </c>
      <c r="N3810" t="b">
        <v>0</v>
      </c>
      <c r="O3810" t="s">
        <v>57</v>
      </c>
      <c r="P3810" t="b">
        <v>0</v>
      </c>
      <c r="Q3810" t="b">
        <v>0</v>
      </c>
      <c r="R3810" t="s">
        <v>155</v>
      </c>
      <c r="S3810" t="s">
        <v>137</v>
      </c>
      <c r="T3810" t="s">
        <v>119</v>
      </c>
      <c r="U3810" t="s">
        <v>59</v>
      </c>
      <c r="V3810" t="s">
        <v>60</v>
      </c>
      <c r="W3810" t="s">
        <v>114</v>
      </c>
      <c r="X3810" t="s">
        <v>62</v>
      </c>
      <c r="Y3810" t="s">
        <v>88</v>
      </c>
      <c r="Z3810">
        <v>39.25</v>
      </c>
      <c r="AA3810">
        <v>27.47</v>
      </c>
      <c r="AB3810">
        <v>5.89</v>
      </c>
      <c r="AC3810">
        <v>9</v>
      </c>
      <c r="AD3810">
        <v>474.09</v>
      </c>
      <c r="AE3810">
        <v>578.16</v>
      </c>
      <c r="AF3810">
        <v>985</v>
      </c>
      <c r="AG3810" t="b">
        <v>1</v>
      </c>
      <c r="AH3810">
        <v>578.17999999999995</v>
      </c>
      <c r="AI3810">
        <f t="shared" si="59"/>
        <v>27913.799388816788</v>
      </c>
      <c r="AJ3810">
        <v>7</v>
      </c>
      <c r="AK3810" t="b">
        <v>1</v>
      </c>
      <c r="AL3810" t="b">
        <v>0</v>
      </c>
      <c r="AM3810" t="s">
        <v>576</v>
      </c>
      <c r="AN3810" s="1">
        <v>40037</v>
      </c>
      <c r="AO3810" s="1">
        <v>40170</v>
      </c>
      <c r="AP3810" s="1">
        <v>40242</v>
      </c>
      <c r="AQ3810" s="1">
        <v>40191</v>
      </c>
    </row>
    <row r="3811" spans="1:43">
      <c r="A3811" t="s">
        <v>6788</v>
      </c>
      <c r="B3811">
        <v>63132004858</v>
      </c>
      <c r="C3811" t="s">
        <v>6789</v>
      </c>
      <c r="D3811" t="s">
        <v>128</v>
      </c>
      <c r="E3811">
        <v>91767</v>
      </c>
      <c r="F3811" t="s">
        <v>75</v>
      </c>
      <c r="G3811" t="s">
        <v>6790</v>
      </c>
      <c r="H3811" t="s">
        <v>130</v>
      </c>
      <c r="I3811" t="b">
        <v>0</v>
      </c>
      <c r="J3811" t="b">
        <v>0</v>
      </c>
      <c r="K3811" t="b">
        <v>0</v>
      </c>
      <c r="L3811" t="b">
        <v>0</v>
      </c>
      <c r="M3811" t="b">
        <v>0</v>
      </c>
      <c r="N3811" t="b">
        <v>0</v>
      </c>
      <c r="O3811" t="s">
        <v>77</v>
      </c>
      <c r="P3811" t="b">
        <v>0</v>
      </c>
      <c r="Q3811" t="b">
        <v>0</v>
      </c>
      <c r="R3811" t="s">
        <v>99</v>
      </c>
      <c r="S3811" t="s">
        <v>100</v>
      </c>
      <c r="T3811" t="s">
        <v>390</v>
      </c>
      <c r="U3811" t="s">
        <v>100</v>
      </c>
      <c r="V3811" t="s">
        <v>60</v>
      </c>
      <c r="W3811" t="s">
        <v>1</v>
      </c>
      <c r="X3811" t="s">
        <v>62</v>
      </c>
      <c r="Y3811" t="s">
        <v>88</v>
      </c>
      <c r="Z3811">
        <v>39.19</v>
      </c>
      <c r="AA3811">
        <v>28.41</v>
      </c>
      <c r="AB3811">
        <v>5.88</v>
      </c>
      <c r="AC3811">
        <v>9</v>
      </c>
      <c r="AD3811">
        <v>474.34</v>
      </c>
      <c r="AE3811">
        <v>578.46</v>
      </c>
      <c r="AF3811">
        <v>30</v>
      </c>
      <c r="AG3811" t="b">
        <v>1</v>
      </c>
      <c r="AH3811">
        <v>578.46</v>
      </c>
      <c r="AI3811">
        <f t="shared" si="59"/>
        <v>28007.439359391134</v>
      </c>
      <c r="AJ3811">
        <v>6</v>
      </c>
      <c r="AK3811" t="b">
        <v>0</v>
      </c>
      <c r="AL3811" t="b">
        <v>0</v>
      </c>
      <c r="AM3811" t="s">
        <v>576</v>
      </c>
      <c r="AN3811" s="1">
        <v>40048</v>
      </c>
      <c r="AO3811" s="1">
        <v>40071</v>
      </c>
      <c r="AP3811" s="1">
        <v>40155</v>
      </c>
      <c r="AQ3811" s="1">
        <v>40207</v>
      </c>
    </row>
    <row r="3812" spans="1:43">
      <c r="A3812" t="s">
        <v>6791</v>
      </c>
      <c r="B3812">
        <v>530282000435</v>
      </c>
      <c r="C3812" t="s">
        <v>6792</v>
      </c>
      <c r="D3812" t="s">
        <v>110</v>
      </c>
      <c r="E3812">
        <v>98003</v>
      </c>
      <c r="F3812" t="s">
        <v>54</v>
      </c>
      <c r="G3812" t="s">
        <v>6793</v>
      </c>
      <c r="H3812" t="s">
        <v>675</v>
      </c>
      <c r="I3812" t="b">
        <v>0</v>
      </c>
      <c r="J3812" t="b">
        <v>0</v>
      </c>
      <c r="K3812" t="b">
        <v>0</v>
      </c>
      <c r="L3812" t="b">
        <v>0</v>
      </c>
      <c r="M3812" t="b">
        <v>0</v>
      </c>
      <c r="N3812" t="b">
        <v>0</v>
      </c>
      <c r="O3812" t="s">
        <v>57</v>
      </c>
      <c r="P3812" t="b">
        <v>0</v>
      </c>
      <c r="Q3812" t="b">
        <v>0</v>
      </c>
      <c r="R3812" t="s">
        <v>125</v>
      </c>
      <c r="S3812" t="s">
        <v>59</v>
      </c>
      <c r="V3812" t="s">
        <v>71</v>
      </c>
      <c r="W3812" t="s">
        <v>114</v>
      </c>
      <c r="X3812" t="s">
        <v>62</v>
      </c>
      <c r="Y3812" t="s">
        <v>88</v>
      </c>
      <c r="Z3812">
        <v>39.83</v>
      </c>
      <c r="AA3812">
        <v>25.89</v>
      </c>
      <c r="AB3812">
        <v>5.97</v>
      </c>
      <c r="AC3812">
        <v>9</v>
      </c>
      <c r="AD3812">
        <v>478.99</v>
      </c>
      <c r="AE3812">
        <v>584.13</v>
      </c>
      <c r="AF3812">
        <v>120</v>
      </c>
      <c r="AG3812" t="b">
        <v>1</v>
      </c>
      <c r="AH3812">
        <v>578.64</v>
      </c>
      <c r="AI3812">
        <f t="shared" si="59"/>
        <v>28067.719283331749</v>
      </c>
      <c r="AJ3812">
        <v>5</v>
      </c>
      <c r="AK3812" t="b">
        <v>1</v>
      </c>
      <c r="AL3812" t="b">
        <v>0</v>
      </c>
      <c r="AM3812" t="s">
        <v>576</v>
      </c>
      <c r="AN3812" s="1">
        <v>40092</v>
      </c>
      <c r="AO3812" s="1">
        <v>40188</v>
      </c>
      <c r="AP3812" s="1">
        <v>40338</v>
      </c>
      <c r="AQ3812" s="1">
        <v>40248</v>
      </c>
    </row>
    <row r="3813" spans="1:43">
      <c r="A3813" t="s">
        <v>6794</v>
      </c>
      <c r="C3813" t="s">
        <v>73</v>
      </c>
      <c r="D3813" t="s">
        <v>74</v>
      </c>
      <c r="E3813">
        <v>10454</v>
      </c>
      <c r="F3813" t="s">
        <v>75</v>
      </c>
      <c r="G3813" t="s">
        <v>117</v>
      </c>
      <c r="H3813" t="s">
        <v>73</v>
      </c>
      <c r="I3813" t="b">
        <v>0</v>
      </c>
      <c r="J3813" t="b">
        <v>0</v>
      </c>
      <c r="K3813" t="b">
        <v>0</v>
      </c>
      <c r="L3813" t="b">
        <v>0</v>
      </c>
      <c r="M3813" t="b">
        <v>0</v>
      </c>
      <c r="N3813" t="b">
        <v>0</v>
      </c>
      <c r="O3813" t="s">
        <v>87</v>
      </c>
      <c r="P3813" t="b">
        <v>1</v>
      </c>
      <c r="Q3813" t="b">
        <v>0</v>
      </c>
      <c r="R3813" t="s">
        <v>101</v>
      </c>
      <c r="S3813" t="s">
        <v>95</v>
      </c>
      <c r="T3813" t="s">
        <v>568</v>
      </c>
      <c r="U3813" t="s">
        <v>273</v>
      </c>
      <c r="V3813" t="s">
        <v>71</v>
      </c>
      <c r="W3813" t="s">
        <v>61</v>
      </c>
      <c r="X3813" t="s">
        <v>62</v>
      </c>
      <c r="Y3813" t="s">
        <v>151</v>
      </c>
      <c r="AD3813">
        <v>503.28</v>
      </c>
      <c r="AE3813">
        <v>613.76</v>
      </c>
      <c r="AF3813">
        <v>150</v>
      </c>
      <c r="AG3813" t="b">
        <v>1</v>
      </c>
      <c r="AH3813">
        <v>578.77</v>
      </c>
      <c r="AI3813">
        <f t="shared" si="59"/>
        <v>28111.295083955538</v>
      </c>
      <c r="AJ3813">
        <v>1</v>
      </c>
      <c r="AK3813" t="b">
        <v>0</v>
      </c>
      <c r="AL3813" t="b">
        <v>0</v>
      </c>
      <c r="AM3813" t="s">
        <v>576</v>
      </c>
      <c r="AN3813" s="1">
        <v>38380</v>
      </c>
      <c r="AO3813" s="1">
        <v>38385</v>
      </c>
      <c r="AP3813" s="1">
        <v>38470</v>
      </c>
      <c r="AQ3813" s="1">
        <v>40451</v>
      </c>
    </row>
    <row r="3814" spans="1:43">
      <c r="A3814" t="s">
        <v>6795</v>
      </c>
      <c r="C3814" t="s">
        <v>205</v>
      </c>
      <c r="D3814" t="s">
        <v>128</v>
      </c>
      <c r="E3814">
        <v>94127</v>
      </c>
      <c r="F3814" t="s">
        <v>75</v>
      </c>
      <c r="G3814" t="s">
        <v>206</v>
      </c>
      <c r="H3814" t="s">
        <v>205</v>
      </c>
      <c r="I3814" t="b">
        <v>0</v>
      </c>
      <c r="J3814" t="b">
        <v>0</v>
      </c>
      <c r="K3814" t="b">
        <v>0</v>
      </c>
      <c r="L3814" t="b">
        <v>0</v>
      </c>
      <c r="M3814" t="b">
        <v>0</v>
      </c>
      <c r="N3814" t="b">
        <v>0</v>
      </c>
      <c r="O3814" t="s">
        <v>87</v>
      </c>
      <c r="P3814" t="b">
        <v>0</v>
      </c>
      <c r="Q3814" t="b">
        <v>0</v>
      </c>
      <c r="R3814" t="s">
        <v>155</v>
      </c>
      <c r="S3814" t="s">
        <v>137</v>
      </c>
      <c r="T3814" t="s">
        <v>94</v>
      </c>
      <c r="U3814" t="s">
        <v>95</v>
      </c>
      <c r="V3814" t="s">
        <v>60</v>
      </c>
      <c r="W3814" t="s">
        <v>61</v>
      </c>
      <c r="X3814" t="s">
        <v>62</v>
      </c>
      <c r="Y3814" t="s">
        <v>88</v>
      </c>
      <c r="Z3814">
        <v>39.69</v>
      </c>
      <c r="AA3814">
        <v>28.77</v>
      </c>
      <c r="AB3814">
        <v>9.92</v>
      </c>
      <c r="AC3814">
        <v>17</v>
      </c>
      <c r="AD3814">
        <v>492</v>
      </c>
      <c r="AE3814">
        <v>600</v>
      </c>
      <c r="AF3814">
        <v>80</v>
      </c>
      <c r="AG3814" t="b">
        <v>1</v>
      </c>
      <c r="AH3814">
        <v>578.83000000000004</v>
      </c>
      <c r="AI3814">
        <f t="shared" si="59"/>
        <v>28131.418391935767</v>
      </c>
      <c r="AJ3814">
        <v>2</v>
      </c>
      <c r="AK3814" t="b">
        <v>1</v>
      </c>
      <c r="AL3814" t="b">
        <v>0</v>
      </c>
      <c r="AM3814" t="s">
        <v>576</v>
      </c>
      <c r="AN3814" s="1">
        <v>39934</v>
      </c>
      <c r="AO3814" s="1">
        <v>39937</v>
      </c>
      <c r="AP3814" s="1">
        <v>40149</v>
      </c>
      <c r="AQ3814" s="1">
        <v>40088</v>
      </c>
    </row>
    <row r="3815" spans="1:43">
      <c r="A3815" t="s">
        <v>6796</v>
      </c>
      <c r="C3815" t="s">
        <v>634</v>
      </c>
      <c r="D3815" t="s">
        <v>546</v>
      </c>
      <c r="E3815">
        <v>19124</v>
      </c>
      <c r="F3815" t="s">
        <v>75</v>
      </c>
      <c r="G3815" t="s">
        <v>635</v>
      </c>
      <c r="H3815" t="s">
        <v>634</v>
      </c>
      <c r="I3815" t="b">
        <v>0</v>
      </c>
      <c r="J3815" t="b">
        <v>0</v>
      </c>
      <c r="K3815" t="b">
        <v>0</v>
      </c>
      <c r="L3815" t="b">
        <v>0</v>
      </c>
      <c r="M3815" t="b">
        <v>0</v>
      </c>
      <c r="N3815" t="b">
        <v>0</v>
      </c>
      <c r="O3815" t="s">
        <v>87</v>
      </c>
      <c r="P3815" t="b">
        <v>0</v>
      </c>
      <c r="Q3815" t="b">
        <v>0</v>
      </c>
      <c r="R3815" t="s">
        <v>568</v>
      </c>
      <c r="S3815" t="s">
        <v>273</v>
      </c>
      <c r="T3815" t="s">
        <v>512</v>
      </c>
      <c r="U3815" t="s">
        <v>273</v>
      </c>
      <c r="V3815" t="s">
        <v>60</v>
      </c>
      <c r="W3815" t="s">
        <v>61</v>
      </c>
      <c r="X3815" t="s">
        <v>62</v>
      </c>
      <c r="Y3815" t="s">
        <v>151</v>
      </c>
      <c r="Z3815">
        <v>39.72</v>
      </c>
      <c r="AA3815">
        <v>23.83</v>
      </c>
      <c r="AB3815">
        <v>5.96</v>
      </c>
      <c r="AC3815">
        <v>9</v>
      </c>
      <c r="AD3815">
        <v>475.71</v>
      </c>
      <c r="AE3815">
        <v>580.13</v>
      </c>
      <c r="AF3815">
        <v>600</v>
      </c>
      <c r="AG3815" t="b">
        <v>1</v>
      </c>
      <c r="AH3815">
        <v>579.04</v>
      </c>
      <c r="AI3815">
        <f t="shared" si="59"/>
        <v>28201.906669866479</v>
      </c>
      <c r="AJ3815">
        <v>13</v>
      </c>
      <c r="AK3815" t="b">
        <v>0</v>
      </c>
      <c r="AL3815" t="b">
        <v>0</v>
      </c>
      <c r="AM3815" t="s">
        <v>576</v>
      </c>
      <c r="AN3815" s="1">
        <v>40294</v>
      </c>
      <c r="AO3815" s="1">
        <v>40432</v>
      </c>
      <c r="AP3815" s="1">
        <v>40484</v>
      </c>
      <c r="AQ3815" s="1">
        <v>40443</v>
      </c>
    </row>
    <row r="3816" spans="1:43">
      <c r="A3816" t="s">
        <v>6797</v>
      </c>
      <c r="C3816" t="s">
        <v>181</v>
      </c>
      <c r="D3816" t="s">
        <v>182</v>
      </c>
      <c r="E3816">
        <v>60624</v>
      </c>
      <c r="F3816" t="s">
        <v>75</v>
      </c>
      <c r="G3816" t="s">
        <v>1241</v>
      </c>
      <c r="H3816" t="s">
        <v>184</v>
      </c>
      <c r="I3816" t="b">
        <v>0</v>
      </c>
      <c r="J3816" t="b">
        <v>0</v>
      </c>
      <c r="K3816" t="b">
        <v>1</v>
      </c>
      <c r="L3816" t="b">
        <v>0</v>
      </c>
      <c r="M3816" t="b">
        <v>0</v>
      </c>
      <c r="N3816" t="b">
        <v>0</v>
      </c>
      <c r="O3816" t="s">
        <v>57</v>
      </c>
      <c r="P3816" t="b">
        <v>0</v>
      </c>
      <c r="Q3816" t="b">
        <v>0</v>
      </c>
      <c r="R3816" t="s">
        <v>58</v>
      </c>
      <c r="S3816" t="s">
        <v>59</v>
      </c>
      <c r="T3816" t="s">
        <v>113</v>
      </c>
      <c r="U3816" t="s">
        <v>113</v>
      </c>
      <c r="V3816" t="s">
        <v>60</v>
      </c>
      <c r="W3816" t="s">
        <v>114</v>
      </c>
      <c r="X3816" t="s">
        <v>62</v>
      </c>
      <c r="Y3816" t="s">
        <v>151</v>
      </c>
      <c r="Z3816">
        <v>0</v>
      </c>
      <c r="AA3816">
        <v>0</v>
      </c>
      <c r="AB3816">
        <v>6.76</v>
      </c>
      <c r="AC3816">
        <v>35</v>
      </c>
      <c r="AD3816">
        <v>492.61</v>
      </c>
      <c r="AE3816">
        <v>579.54</v>
      </c>
      <c r="AF3816">
        <v>140</v>
      </c>
      <c r="AG3816" t="b">
        <v>1</v>
      </c>
      <c r="AH3816">
        <v>579.54</v>
      </c>
      <c r="AI3816">
        <f t="shared" si="59"/>
        <v>28370.090903034903</v>
      </c>
      <c r="AJ3816">
        <v>3</v>
      </c>
      <c r="AK3816" t="b">
        <v>0</v>
      </c>
      <c r="AL3816" t="b">
        <v>1</v>
      </c>
      <c r="AM3816" t="s">
        <v>576</v>
      </c>
      <c r="AN3816" s="1">
        <v>40535</v>
      </c>
      <c r="AO3816" s="1">
        <v>40535</v>
      </c>
      <c r="AP3816" s="1">
        <v>40602</v>
      </c>
      <c r="AQ3816" s="1">
        <v>40681</v>
      </c>
    </row>
    <row r="3817" spans="1:43">
      <c r="A3817" s="2" t="s">
        <v>6798</v>
      </c>
      <c r="B3817">
        <v>170993000695</v>
      </c>
      <c r="C3817" t="s">
        <v>181</v>
      </c>
      <c r="D3817" t="s">
        <v>182</v>
      </c>
      <c r="E3817">
        <v>60612</v>
      </c>
      <c r="F3817" t="s">
        <v>75</v>
      </c>
      <c r="G3817" t="s">
        <v>1241</v>
      </c>
      <c r="H3817" t="s">
        <v>184</v>
      </c>
      <c r="I3817" t="b">
        <v>0</v>
      </c>
      <c r="J3817" t="b">
        <v>0</v>
      </c>
      <c r="K3817" t="b">
        <v>1</v>
      </c>
      <c r="L3817" t="b">
        <v>0</v>
      </c>
      <c r="M3817" t="b">
        <v>0</v>
      </c>
      <c r="N3817" t="b">
        <v>0</v>
      </c>
      <c r="O3817" t="s">
        <v>57</v>
      </c>
      <c r="P3817" t="b">
        <v>0</v>
      </c>
      <c r="Q3817" t="b">
        <v>0</v>
      </c>
      <c r="R3817" t="s">
        <v>101</v>
      </c>
      <c r="S3817" t="s">
        <v>95</v>
      </c>
      <c r="V3817" t="s">
        <v>60</v>
      </c>
      <c r="W3817" t="s">
        <v>80</v>
      </c>
      <c r="X3817" t="s">
        <v>62</v>
      </c>
      <c r="Y3817" t="s">
        <v>151</v>
      </c>
      <c r="AD3817">
        <v>504.3</v>
      </c>
      <c r="AE3817">
        <v>615</v>
      </c>
      <c r="AF3817">
        <v>80</v>
      </c>
      <c r="AG3817" t="b">
        <v>1</v>
      </c>
      <c r="AH3817">
        <v>579.95000000000005</v>
      </c>
      <c r="AI3817">
        <f t="shared" si="59"/>
        <v>28508.375074233038</v>
      </c>
      <c r="AJ3817">
        <v>1</v>
      </c>
      <c r="AK3817" t="b">
        <v>0</v>
      </c>
      <c r="AL3817" t="b">
        <v>0</v>
      </c>
      <c r="AM3817" t="s">
        <v>576</v>
      </c>
      <c r="AN3817" s="1">
        <v>39062</v>
      </c>
      <c r="AO3817" s="1">
        <v>39073</v>
      </c>
      <c r="AP3817" s="1">
        <v>39232</v>
      </c>
      <c r="AQ3817" s="1">
        <v>39305</v>
      </c>
    </row>
    <row r="3818" spans="1:43">
      <c r="A3818" t="s">
        <v>6799</v>
      </c>
      <c r="B3818">
        <v>220147001157</v>
      </c>
      <c r="C3818" t="s">
        <v>1404</v>
      </c>
      <c r="D3818" t="s">
        <v>122</v>
      </c>
      <c r="E3818">
        <v>70441</v>
      </c>
      <c r="F3818" t="s">
        <v>68</v>
      </c>
      <c r="G3818" t="s">
        <v>1405</v>
      </c>
      <c r="H3818" t="s">
        <v>1406</v>
      </c>
      <c r="I3818" t="b">
        <v>0</v>
      </c>
      <c r="J3818" t="b">
        <v>0</v>
      </c>
      <c r="K3818" t="b">
        <v>0</v>
      </c>
      <c r="L3818" t="b">
        <v>0</v>
      </c>
      <c r="M3818" t="b">
        <v>0</v>
      </c>
      <c r="N3818" t="b">
        <v>0</v>
      </c>
      <c r="O3818" t="s">
        <v>77</v>
      </c>
      <c r="P3818" t="b">
        <v>0</v>
      </c>
      <c r="Q3818" t="b">
        <v>0</v>
      </c>
      <c r="R3818" t="s">
        <v>211</v>
      </c>
      <c r="S3818" t="s">
        <v>100</v>
      </c>
      <c r="T3818" t="s">
        <v>211</v>
      </c>
      <c r="U3818" t="s">
        <v>100</v>
      </c>
      <c r="V3818" t="s">
        <v>60</v>
      </c>
      <c r="W3818" t="s">
        <v>61</v>
      </c>
      <c r="X3818" t="s">
        <v>62</v>
      </c>
      <c r="Y3818" t="s">
        <v>63</v>
      </c>
      <c r="Z3818">
        <v>40.89</v>
      </c>
      <c r="AA3818">
        <v>16.36</v>
      </c>
      <c r="AB3818">
        <v>10.220000000000001</v>
      </c>
      <c r="AC3818">
        <v>17</v>
      </c>
      <c r="AD3818">
        <v>493</v>
      </c>
      <c r="AE3818">
        <v>601.22</v>
      </c>
      <c r="AF3818">
        <v>400</v>
      </c>
      <c r="AG3818" t="b">
        <v>1</v>
      </c>
      <c r="AH3818">
        <v>580</v>
      </c>
      <c r="AI3818">
        <f t="shared" si="59"/>
        <v>28525.261997549867</v>
      </c>
      <c r="AJ3818">
        <v>4</v>
      </c>
      <c r="AK3818" t="b">
        <v>0</v>
      </c>
      <c r="AL3818" t="b">
        <v>0</v>
      </c>
      <c r="AM3818" t="s">
        <v>576</v>
      </c>
      <c r="AN3818" s="1">
        <v>39336</v>
      </c>
      <c r="AO3818" s="1">
        <v>39424</v>
      </c>
      <c r="AP3818" s="1">
        <v>39506</v>
      </c>
      <c r="AQ3818" s="1">
        <v>39558</v>
      </c>
    </row>
    <row r="3819" spans="1:43">
      <c r="A3819" t="s">
        <v>6800</v>
      </c>
      <c r="B3819">
        <v>360663000443</v>
      </c>
      <c r="C3819" t="s">
        <v>4639</v>
      </c>
      <c r="D3819" t="s">
        <v>74</v>
      </c>
      <c r="E3819">
        <v>13612</v>
      </c>
      <c r="F3819" t="s">
        <v>68</v>
      </c>
      <c r="G3819" t="s">
        <v>4640</v>
      </c>
      <c r="H3819" t="s">
        <v>1038</v>
      </c>
      <c r="I3819" t="b">
        <v>0</v>
      </c>
      <c r="J3819" t="b">
        <v>0</v>
      </c>
      <c r="K3819" t="b">
        <v>0</v>
      </c>
      <c r="L3819" t="b">
        <v>0</v>
      </c>
      <c r="M3819" t="b">
        <v>0</v>
      </c>
      <c r="N3819" t="b">
        <v>0</v>
      </c>
      <c r="O3819" t="s">
        <v>77</v>
      </c>
      <c r="P3819" t="b">
        <v>0</v>
      </c>
      <c r="Q3819" t="b">
        <v>0</v>
      </c>
      <c r="R3819" t="s">
        <v>119</v>
      </c>
      <c r="S3819" t="s">
        <v>59</v>
      </c>
      <c r="T3819" t="s">
        <v>171</v>
      </c>
      <c r="U3819" t="s">
        <v>79</v>
      </c>
      <c r="V3819" t="s">
        <v>60</v>
      </c>
      <c r="W3819" t="s">
        <v>61</v>
      </c>
      <c r="X3819" t="s">
        <v>62</v>
      </c>
      <c r="Y3819" t="s">
        <v>81</v>
      </c>
      <c r="Z3819">
        <v>41.85</v>
      </c>
      <c r="AA3819">
        <v>0</v>
      </c>
      <c r="AB3819">
        <v>6.28</v>
      </c>
      <c r="AC3819">
        <v>9</v>
      </c>
      <c r="AD3819">
        <v>475.61</v>
      </c>
      <c r="AE3819">
        <v>580.01</v>
      </c>
      <c r="AF3819">
        <v>30</v>
      </c>
      <c r="AG3819" t="b">
        <v>1</v>
      </c>
      <c r="AH3819">
        <v>580.01</v>
      </c>
      <c r="AI3819">
        <f t="shared" si="59"/>
        <v>28528.63998221323</v>
      </c>
      <c r="AJ3819">
        <v>1</v>
      </c>
      <c r="AK3819" t="b">
        <v>0</v>
      </c>
      <c r="AL3819" t="b">
        <v>0</v>
      </c>
      <c r="AM3819" t="s">
        <v>576</v>
      </c>
      <c r="AN3819" s="1">
        <v>40155</v>
      </c>
      <c r="AO3819" s="1">
        <v>40159</v>
      </c>
      <c r="AP3819" s="1">
        <v>40231</v>
      </c>
      <c r="AQ3819" s="1">
        <v>40311</v>
      </c>
    </row>
    <row r="3820" spans="1:43">
      <c r="A3820" t="s">
        <v>6801</v>
      </c>
      <c r="B3820">
        <v>210286000606</v>
      </c>
      <c r="C3820" t="s">
        <v>773</v>
      </c>
      <c r="D3820" t="s">
        <v>310</v>
      </c>
      <c r="E3820">
        <v>42431</v>
      </c>
      <c r="F3820" t="s">
        <v>68</v>
      </c>
      <c r="G3820" t="s">
        <v>6802</v>
      </c>
      <c r="H3820" t="s">
        <v>6803</v>
      </c>
      <c r="I3820" t="b">
        <v>0</v>
      </c>
      <c r="J3820" t="b">
        <v>0</v>
      </c>
      <c r="K3820" t="b">
        <v>0</v>
      </c>
      <c r="L3820" t="b">
        <v>0</v>
      </c>
      <c r="M3820" t="b">
        <v>0</v>
      </c>
      <c r="N3820" t="b">
        <v>0</v>
      </c>
      <c r="O3820" t="s">
        <v>77</v>
      </c>
      <c r="P3820" t="b">
        <v>0</v>
      </c>
      <c r="Q3820" t="b">
        <v>0</v>
      </c>
      <c r="R3820" t="s">
        <v>101</v>
      </c>
      <c r="S3820" t="s">
        <v>95</v>
      </c>
      <c r="T3820" t="s">
        <v>119</v>
      </c>
      <c r="U3820" t="s">
        <v>59</v>
      </c>
      <c r="V3820" t="s">
        <v>60</v>
      </c>
      <c r="W3820" t="s">
        <v>61</v>
      </c>
      <c r="X3820" t="s">
        <v>62</v>
      </c>
      <c r="Y3820" t="s">
        <v>63</v>
      </c>
      <c r="Z3820">
        <v>39.72</v>
      </c>
      <c r="AA3820">
        <v>23.83</v>
      </c>
      <c r="AB3820">
        <v>5.96</v>
      </c>
      <c r="AC3820">
        <v>9</v>
      </c>
      <c r="AD3820">
        <v>475.66</v>
      </c>
      <c r="AE3820">
        <v>580.07000000000005</v>
      </c>
      <c r="AF3820">
        <v>75</v>
      </c>
      <c r="AG3820" t="b">
        <v>1</v>
      </c>
      <c r="AH3820">
        <v>580.05999999999995</v>
      </c>
      <c r="AI3820">
        <f t="shared" si="59"/>
        <v>28545.532905530057</v>
      </c>
      <c r="AJ3820">
        <v>3</v>
      </c>
      <c r="AK3820" t="b">
        <v>0</v>
      </c>
      <c r="AL3820" t="b">
        <v>0</v>
      </c>
      <c r="AM3820" t="s">
        <v>576</v>
      </c>
      <c r="AN3820" s="1">
        <v>40083</v>
      </c>
      <c r="AO3820" s="1">
        <v>40088</v>
      </c>
      <c r="AP3820" s="1">
        <v>40220</v>
      </c>
      <c r="AQ3820" s="1">
        <v>40237</v>
      </c>
    </row>
    <row r="3821" spans="1:43">
      <c r="A3821" t="s">
        <v>6804</v>
      </c>
      <c r="C3821" t="s">
        <v>6805</v>
      </c>
      <c r="D3821" t="s">
        <v>1902</v>
      </c>
      <c r="E3821">
        <v>72712</v>
      </c>
      <c r="F3821" t="s">
        <v>75</v>
      </c>
      <c r="G3821" t="s">
        <v>6806</v>
      </c>
      <c r="H3821" t="s">
        <v>816</v>
      </c>
      <c r="I3821" t="b">
        <v>0</v>
      </c>
      <c r="J3821" t="b">
        <v>0</v>
      </c>
      <c r="K3821" t="b">
        <v>0</v>
      </c>
      <c r="L3821" t="b">
        <v>0</v>
      </c>
      <c r="M3821" t="b">
        <v>0</v>
      </c>
      <c r="N3821" t="b">
        <v>0</v>
      </c>
      <c r="O3821" t="s">
        <v>77</v>
      </c>
      <c r="P3821" t="b">
        <v>0</v>
      </c>
      <c r="Q3821" t="b">
        <v>0</v>
      </c>
      <c r="R3821" t="s">
        <v>94</v>
      </c>
      <c r="S3821" t="s">
        <v>95</v>
      </c>
      <c r="T3821" t="s">
        <v>104</v>
      </c>
      <c r="U3821" t="s">
        <v>95</v>
      </c>
      <c r="V3821" t="s">
        <v>71</v>
      </c>
      <c r="W3821" t="s">
        <v>114</v>
      </c>
      <c r="X3821" t="s">
        <v>107</v>
      </c>
      <c r="Y3821" t="s">
        <v>81</v>
      </c>
      <c r="Z3821">
        <v>39.26</v>
      </c>
      <c r="AA3821">
        <v>32.39</v>
      </c>
      <c r="AB3821">
        <v>5.89</v>
      </c>
      <c r="AC3821">
        <v>35</v>
      </c>
      <c r="AD3821">
        <v>505.14</v>
      </c>
      <c r="AE3821">
        <v>580.62</v>
      </c>
      <c r="AF3821">
        <v>112</v>
      </c>
      <c r="AG3821" t="b">
        <v>1</v>
      </c>
      <c r="AH3821">
        <v>580.62</v>
      </c>
      <c r="AI3821">
        <f t="shared" si="59"/>
        <v>28735.075246678713</v>
      </c>
      <c r="AJ3821">
        <v>13</v>
      </c>
      <c r="AK3821" t="b">
        <v>0</v>
      </c>
      <c r="AL3821" t="b">
        <v>1</v>
      </c>
      <c r="AM3821" t="s">
        <v>576</v>
      </c>
      <c r="AN3821" s="1">
        <v>40392</v>
      </c>
      <c r="AO3821" s="1">
        <v>40539</v>
      </c>
      <c r="AP3821" s="1">
        <v>40547</v>
      </c>
      <c r="AQ3821" s="1">
        <v>40540</v>
      </c>
    </row>
    <row r="3822" spans="1:43">
      <c r="A3822" t="s">
        <v>6807</v>
      </c>
      <c r="C3822" t="s">
        <v>2083</v>
      </c>
      <c r="D3822" t="s">
        <v>67</v>
      </c>
      <c r="E3822">
        <v>27832</v>
      </c>
      <c r="G3822" t="s">
        <v>6808</v>
      </c>
      <c r="H3822" t="s">
        <v>949</v>
      </c>
      <c r="I3822" t="b">
        <v>1</v>
      </c>
      <c r="J3822" t="b">
        <v>0</v>
      </c>
      <c r="K3822" t="b">
        <v>0</v>
      </c>
      <c r="L3822" t="b">
        <v>0</v>
      </c>
      <c r="M3822" t="b">
        <v>1</v>
      </c>
      <c r="N3822" t="b">
        <v>0</v>
      </c>
      <c r="O3822" t="s">
        <v>87</v>
      </c>
      <c r="P3822" t="b">
        <v>1</v>
      </c>
      <c r="Q3822" t="b">
        <v>0</v>
      </c>
      <c r="R3822" t="s">
        <v>267</v>
      </c>
      <c r="S3822" t="s">
        <v>95</v>
      </c>
      <c r="V3822" t="s">
        <v>71</v>
      </c>
      <c r="W3822" t="s">
        <v>80</v>
      </c>
      <c r="X3822" t="s">
        <v>62</v>
      </c>
      <c r="Y3822" t="s">
        <v>88</v>
      </c>
      <c r="Z3822">
        <v>40.409999999999997</v>
      </c>
      <c r="AA3822">
        <v>17.170000000000002</v>
      </c>
      <c r="AB3822">
        <v>6.06</v>
      </c>
      <c r="AC3822">
        <v>9</v>
      </c>
      <c r="AD3822">
        <v>476.74</v>
      </c>
      <c r="AE3822">
        <v>581.39</v>
      </c>
      <c r="AF3822">
        <v>100</v>
      </c>
      <c r="AG3822" t="b">
        <v>1</v>
      </c>
      <c r="AH3822">
        <v>581.39</v>
      </c>
      <c r="AI3822">
        <f t="shared" si="59"/>
        <v>28996.72006575808</v>
      </c>
      <c r="AJ3822">
        <v>2</v>
      </c>
      <c r="AK3822" t="b">
        <v>1</v>
      </c>
      <c r="AL3822" t="b">
        <v>0</v>
      </c>
      <c r="AM3822" t="s">
        <v>576</v>
      </c>
      <c r="AN3822" s="1">
        <v>40116</v>
      </c>
      <c r="AO3822" s="1">
        <v>40150</v>
      </c>
      <c r="AP3822" s="1">
        <v>40316</v>
      </c>
      <c r="AQ3822" s="1">
        <v>40274</v>
      </c>
    </row>
    <row r="3823" spans="1:43">
      <c r="A3823" t="s">
        <v>6809</v>
      </c>
      <c r="B3823">
        <v>63441005605</v>
      </c>
      <c r="C3823" t="s">
        <v>205</v>
      </c>
      <c r="D3823" t="s">
        <v>128</v>
      </c>
      <c r="E3823">
        <v>94134</v>
      </c>
      <c r="F3823" t="s">
        <v>75</v>
      </c>
      <c r="G3823" t="s">
        <v>206</v>
      </c>
      <c r="H3823" t="s">
        <v>205</v>
      </c>
      <c r="I3823" t="b">
        <v>0</v>
      </c>
      <c r="J3823" t="b">
        <v>0</v>
      </c>
      <c r="K3823" t="b">
        <v>0</v>
      </c>
      <c r="L3823" t="b">
        <v>0</v>
      </c>
      <c r="M3823" t="b">
        <v>0</v>
      </c>
      <c r="N3823" t="b">
        <v>0</v>
      </c>
      <c r="O3823" t="s">
        <v>77</v>
      </c>
      <c r="P3823" t="b">
        <v>1</v>
      </c>
      <c r="Q3823" t="b">
        <v>0</v>
      </c>
      <c r="R3823" t="s">
        <v>58</v>
      </c>
      <c r="S3823" t="s">
        <v>59</v>
      </c>
      <c r="T3823" t="s">
        <v>119</v>
      </c>
      <c r="U3823" t="s">
        <v>59</v>
      </c>
      <c r="V3823" t="s">
        <v>60</v>
      </c>
      <c r="W3823" t="s">
        <v>61</v>
      </c>
      <c r="X3823" t="s">
        <v>62</v>
      </c>
      <c r="Y3823" t="s">
        <v>63</v>
      </c>
      <c r="Z3823">
        <v>39.9</v>
      </c>
      <c r="AA3823">
        <v>28.93</v>
      </c>
      <c r="AB3823">
        <v>9.98</v>
      </c>
      <c r="AC3823">
        <v>17</v>
      </c>
      <c r="AD3823">
        <v>495</v>
      </c>
      <c r="AE3823">
        <v>603.66</v>
      </c>
      <c r="AF3823">
        <v>22</v>
      </c>
      <c r="AG3823" t="b">
        <v>1</v>
      </c>
      <c r="AH3823">
        <v>582.35</v>
      </c>
      <c r="AI3823">
        <f t="shared" si="59"/>
        <v>29324.587393441467</v>
      </c>
      <c r="AJ3823">
        <v>2</v>
      </c>
      <c r="AK3823" t="b">
        <v>0</v>
      </c>
      <c r="AL3823" t="b">
        <v>0</v>
      </c>
      <c r="AM3823" t="s">
        <v>576</v>
      </c>
      <c r="AN3823" s="1">
        <v>39723</v>
      </c>
      <c r="AO3823" s="1">
        <v>39812</v>
      </c>
      <c r="AP3823" s="1">
        <v>39846</v>
      </c>
      <c r="AQ3823" s="1">
        <v>39879</v>
      </c>
    </row>
    <row r="3824" spans="1:43">
      <c r="A3824" t="s">
        <v>6810</v>
      </c>
      <c r="B3824">
        <v>63255005049</v>
      </c>
      <c r="C3824" t="s">
        <v>6811</v>
      </c>
      <c r="D3824" t="s">
        <v>128</v>
      </c>
      <c r="E3824">
        <v>94803</v>
      </c>
      <c r="F3824" t="s">
        <v>54</v>
      </c>
      <c r="G3824" t="s">
        <v>3915</v>
      </c>
      <c r="H3824" t="s">
        <v>286</v>
      </c>
      <c r="I3824" t="b">
        <v>0</v>
      </c>
      <c r="J3824" t="b">
        <v>0</v>
      </c>
      <c r="K3824" t="b">
        <v>0</v>
      </c>
      <c r="L3824" t="b">
        <v>0</v>
      </c>
      <c r="M3824" t="b">
        <v>0</v>
      </c>
      <c r="N3824" t="b">
        <v>0</v>
      </c>
      <c r="O3824" t="s">
        <v>87</v>
      </c>
      <c r="P3824" t="b">
        <v>0</v>
      </c>
      <c r="Q3824" t="b">
        <v>0</v>
      </c>
      <c r="R3824" t="s">
        <v>104</v>
      </c>
      <c r="S3824" t="s">
        <v>95</v>
      </c>
      <c r="T3824" t="s">
        <v>78</v>
      </c>
      <c r="U3824" t="s">
        <v>79</v>
      </c>
      <c r="V3824" t="s">
        <v>71</v>
      </c>
      <c r="W3824" t="s">
        <v>61</v>
      </c>
      <c r="X3824" t="s">
        <v>107</v>
      </c>
      <c r="Y3824" t="s">
        <v>63</v>
      </c>
      <c r="Z3824">
        <v>39.47</v>
      </c>
      <c r="AA3824">
        <v>28.62</v>
      </c>
      <c r="AB3824">
        <v>5.92</v>
      </c>
      <c r="AC3824">
        <v>9</v>
      </c>
      <c r="AD3824">
        <v>477.71</v>
      </c>
      <c r="AE3824">
        <v>582.57000000000005</v>
      </c>
      <c r="AF3824">
        <v>40</v>
      </c>
      <c r="AG3824" t="b">
        <v>1</v>
      </c>
      <c r="AH3824">
        <v>582.57000000000005</v>
      </c>
      <c r="AI3824">
        <f t="shared" si="59"/>
        <v>29399.983256035583</v>
      </c>
      <c r="AJ3824">
        <v>8</v>
      </c>
      <c r="AK3824" t="b">
        <v>1</v>
      </c>
      <c r="AL3824" t="b">
        <v>0</v>
      </c>
      <c r="AM3824" t="s">
        <v>576</v>
      </c>
      <c r="AN3824" s="1">
        <v>40239</v>
      </c>
      <c r="AO3824" s="1">
        <v>40249</v>
      </c>
      <c r="AP3824" s="1">
        <v>40353</v>
      </c>
      <c r="AQ3824" s="1">
        <v>40384</v>
      </c>
    </row>
    <row r="3825" spans="1:43">
      <c r="A3825" t="s">
        <v>6812</v>
      </c>
      <c r="B3825">
        <v>341122003462</v>
      </c>
      <c r="C3825" t="s">
        <v>1353</v>
      </c>
      <c r="D3825" t="s">
        <v>191</v>
      </c>
      <c r="E3825">
        <v>8901</v>
      </c>
      <c r="F3825" t="s">
        <v>54</v>
      </c>
      <c r="G3825" t="s">
        <v>1354</v>
      </c>
      <c r="H3825" t="s">
        <v>856</v>
      </c>
      <c r="I3825" t="b">
        <v>0</v>
      </c>
      <c r="J3825" t="b">
        <v>0</v>
      </c>
      <c r="K3825" t="b">
        <v>0</v>
      </c>
      <c r="L3825" t="b">
        <v>0</v>
      </c>
      <c r="M3825" t="b">
        <v>0</v>
      </c>
      <c r="N3825" t="b">
        <v>0</v>
      </c>
      <c r="O3825" t="s">
        <v>77</v>
      </c>
      <c r="P3825" t="b">
        <v>0</v>
      </c>
      <c r="Q3825" t="b">
        <v>0</v>
      </c>
      <c r="R3825" t="s">
        <v>119</v>
      </c>
      <c r="S3825" t="s">
        <v>59</v>
      </c>
      <c r="T3825" t="s">
        <v>58</v>
      </c>
      <c r="U3825" t="s">
        <v>59</v>
      </c>
      <c r="V3825" t="s">
        <v>60</v>
      </c>
      <c r="W3825" t="s">
        <v>114</v>
      </c>
      <c r="X3825" t="s">
        <v>62</v>
      </c>
      <c r="Y3825" t="s">
        <v>63</v>
      </c>
      <c r="Z3825">
        <v>0</v>
      </c>
      <c r="AA3825">
        <v>0</v>
      </c>
      <c r="AB3825">
        <v>6.98</v>
      </c>
      <c r="AC3825">
        <v>35</v>
      </c>
      <c r="AD3825">
        <v>507.07</v>
      </c>
      <c r="AE3825">
        <v>582.84</v>
      </c>
      <c r="AF3825">
        <v>25</v>
      </c>
      <c r="AG3825" t="b">
        <v>1</v>
      </c>
      <c r="AH3825">
        <v>582.84</v>
      </c>
      <c r="AI3825">
        <f t="shared" si="59"/>
        <v>29492.646841946524</v>
      </c>
      <c r="AJ3825">
        <v>1</v>
      </c>
      <c r="AK3825" t="b">
        <v>0</v>
      </c>
      <c r="AL3825" t="b">
        <v>0</v>
      </c>
      <c r="AM3825" t="s">
        <v>576</v>
      </c>
      <c r="AN3825" s="1">
        <v>40386</v>
      </c>
      <c r="AO3825" s="1">
        <v>40386</v>
      </c>
      <c r="AP3825" s="1">
        <v>40424</v>
      </c>
      <c r="AQ3825" s="1">
        <v>40534</v>
      </c>
    </row>
    <row r="3826" spans="1:43">
      <c r="A3826" t="s">
        <v>6813</v>
      </c>
      <c r="B3826">
        <v>40429001391</v>
      </c>
      <c r="C3826" t="s">
        <v>6814</v>
      </c>
      <c r="D3826" t="s">
        <v>354</v>
      </c>
      <c r="E3826">
        <v>85339</v>
      </c>
      <c r="F3826" t="s">
        <v>68</v>
      </c>
      <c r="G3826" t="s">
        <v>6815</v>
      </c>
      <c r="H3826" t="s">
        <v>411</v>
      </c>
      <c r="I3826" t="b">
        <v>0</v>
      </c>
      <c r="J3826" t="b">
        <v>0</v>
      </c>
      <c r="K3826" t="b">
        <v>0</v>
      </c>
      <c r="L3826" t="b">
        <v>0</v>
      </c>
      <c r="M3826" t="b">
        <v>0</v>
      </c>
      <c r="N3826" t="b">
        <v>0</v>
      </c>
      <c r="O3826" t="s">
        <v>77</v>
      </c>
      <c r="P3826" t="b">
        <v>0</v>
      </c>
      <c r="Q3826" t="b">
        <v>0</v>
      </c>
      <c r="R3826" t="s">
        <v>58</v>
      </c>
      <c r="S3826" t="s">
        <v>59</v>
      </c>
      <c r="V3826" t="s">
        <v>71</v>
      </c>
      <c r="W3826" t="s">
        <v>114</v>
      </c>
      <c r="X3826" t="s">
        <v>62</v>
      </c>
      <c r="Y3826" t="s">
        <v>63</v>
      </c>
      <c r="Z3826">
        <v>0</v>
      </c>
      <c r="AA3826">
        <v>32.950000000000003</v>
      </c>
      <c r="AB3826">
        <v>6.91</v>
      </c>
      <c r="AC3826">
        <v>35</v>
      </c>
      <c r="AD3826">
        <v>535.66</v>
      </c>
      <c r="AE3826">
        <v>630.19000000000005</v>
      </c>
      <c r="AF3826">
        <v>90</v>
      </c>
      <c r="AG3826" t="b">
        <v>1</v>
      </c>
      <c r="AH3826">
        <v>582.91999999999996</v>
      </c>
      <c r="AI3826">
        <f t="shared" si="59"/>
        <v>29520.130719253448</v>
      </c>
      <c r="AJ3826">
        <v>2</v>
      </c>
      <c r="AK3826" t="b">
        <v>1</v>
      </c>
      <c r="AL3826" t="b">
        <v>0</v>
      </c>
      <c r="AM3826" t="s">
        <v>576</v>
      </c>
      <c r="AN3826" s="1">
        <v>40559</v>
      </c>
      <c r="AO3826" s="1">
        <v>40585</v>
      </c>
      <c r="AQ3826" s="1">
        <v>40586</v>
      </c>
    </row>
    <row r="3827" spans="1:43">
      <c r="A3827" t="s">
        <v>6816</v>
      </c>
      <c r="B3827">
        <v>50609000854</v>
      </c>
      <c r="C3827" t="s">
        <v>6817</v>
      </c>
      <c r="D3827" t="s">
        <v>1902</v>
      </c>
      <c r="E3827">
        <v>72730</v>
      </c>
      <c r="F3827" t="s">
        <v>54</v>
      </c>
      <c r="G3827" t="s">
        <v>6818</v>
      </c>
      <c r="H3827" t="s">
        <v>150</v>
      </c>
      <c r="I3827" t="b">
        <v>0</v>
      </c>
      <c r="J3827" t="b">
        <v>0</v>
      </c>
      <c r="K3827" t="b">
        <v>0</v>
      </c>
      <c r="L3827" t="b">
        <v>0</v>
      </c>
      <c r="M3827" t="b">
        <v>0</v>
      </c>
      <c r="N3827" t="b">
        <v>0</v>
      </c>
      <c r="O3827" t="s">
        <v>87</v>
      </c>
      <c r="P3827" t="b">
        <v>0</v>
      </c>
      <c r="Q3827" t="b">
        <v>0</v>
      </c>
      <c r="R3827" t="s">
        <v>267</v>
      </c>
      <c r="S3827" t="s">
        <v>95</v>
      </c>
      <c r="V3827" t="s">
        <v>60</v>
      </c>
      <c r="W3827" t="s">
        <v>61</v>
      </c>
      <c r="X3827" t="s">
        <v>107</v>
      </c>
      <c r="Y3827" t="s">
        <v>151</v>
      </c>
      <c r="Z3827">
        <v>38.46</v>
      </c>
      <c r="AA3827">
        <v>31.73</v>
      </c>
      <c r="AB3827">
        <v>5.77</v>
      </c>
      <c r="AC3827">
        <v>35</v>
      </c>
      <c r="AD3827">
        <v>495.56</v>
      </c>
      <c r="AE3827">
        <v>583.01</v>
      </c>
      <c r="AF3827">
        <v>195</v>
      </c>
      <c r="AG3827" t="b">
        <v>1</v>
      </c>
      <c r="AH3827">
        <v>583.01</v>
      </c>
      <c r="AI3827">
        <f t="shared" si="59"/>
        <v>29551.065381223772</v>
      </c>
      <c r="AJ3827">
        <v>1</v>
      </c>
      <c r="AK3827" t="b">
        <v>0</v>
      </c>
      <c r="AL3827" t="b">
        <v>0</v>
      </c>
      <c r="AM3827" t="s">
        <v>576</v>
      </c>
      <c r="AN3827" s="1">
        <v>40439</v>
      </c>
      <c r="AO3827" s="1">
        <v>40465</v>
      </c>
      <c r="AP3827" s="1">
        <v>40623</v>
      </c>
      <c r="AQ3827" s="1">
        <v>40587</v>
      </c>
    </row>
    <row r="3828" spans="1:43">
      <c r="A3828" t="s">
        <v>6819</v>
      </c>
      <c r="C3828" t="s">
        <v>6820</v>
      </c>
      <c r="D3828" t="s">
        <v>557</v>
      </c>
      <c r="E3828">
        <v>6117</v>
      </c>
      <c r="F3828" t="s">
        <v>54</v>
      </c>
      <c r="G3828" t="s">
        <v>5247</v>
      </c>
      <c r="H3828" t="s">
        <v>148</v>
      </c>
      <c r="I3828" t="b">
        <v>0</v>
      </c>
      <c r="J3828" t="b">
        <v>0</v>
      </c>
      <c r="K3828" t="b">
        <v>0</v>
      </c>
      <c r="L3828" t="b">
        <v>0</v>
      </c>
      <c r="M3828" t="b">
        <v>0</v>
      </c>
      <c r="N3828" t="b">
        <v>0</v>
      </c>
      <c r="O3828" t="s">
        <v>77</v>
      </c>
      <c r="P3828" t="b">
        <v>0</v>
      </c>
      <c r="Q3828" t="b">
        <v>0</v>
      </c>
      <c r="R3828" t="s">
        <v>58</v>
      </c>
      <c r="S3828" t="s">
        <v>59</v>
      </c>
      <c r="V3828" t="s">
        <v>60</v>
      </c>
      <c r="W3828" t="s">
        <v>114</v>
      </c>
      <c r="X3828" t="s">
        <v>62</v>
      </c>
      <c r="Y3828" t="s">
        <v>63</v>
      </c>
      <c r="Z3828">
        <v>41.32</v>
      </c>
      <c r="AA3828">
        <v>0</v>
      </c>
      <c r="AB3828">
        <v>6.2</v>
      </c>
      <c r="AC3828">
        <v>35</v>
      </c>
      <c r="AD3828">
        <v>495.69</v>
      </c>
      <c r="AE3828">
        <v>583.16</v>
      </c>
      <c r="AF3828">
        <v>120</v>
      </c>
      <c r="AG3828" t="b">
        <v>1</v>
      </c>
      <c r="AH3828">
        <v>583.16</v>
      </c>
      <c r="AI3828">
        <f t="shared" si="59"/>
        <v>29602.659151174292</v>
      </c>
      <c r="AJ3828">
        <v>2</v>
      </c>
      <c r="AK3828" t="b">
        <v>0</v>
      </c>
      <c r="AL3828" t="b">
        <v>1</v>
      </c>
      <c r="AM3828" t="s">
        <v>576</v>
      </c>
      <c r="AN3828" s="1">
        <v>40436</v>
      </c>
      <c r="AO3828" s="1">
        <v>40473</v>
      </c>
      <c r="AP3828" s="1">
        <v>40623</v>
      </c>
      <c r="AQ3828" s="1">
        <v>40584</v>
      </c>
    </row>
    <row r="3829" spans="1:43">
      <c r="A3829" t="s">
        <v>6821</v>
      </c>
      <c r="B3829">
        <v>50768000479</v>
      </c>
      <c r="C3829" t="s">
        <v>4104</v>
      </c>
      <c r="D3829" t="s">
        <v>1902</v>
      </c>
      <c r="E3829">
        <v>72342</v>
      </c>
      <c r="F3829" t="s">
        <v>68</v>
      </c>
      <c r="G3829" t="s">
        <v>6822</v>
      </c>
      <c r="H3829" t="s">
        <v>6823</v>
      </c>
      <c r="I3829" t="b">
        <v>0</v>
      </c>
      <c r="J3829" t="b">
        <v>0</v>
      </c>
      <c r="K3829" t="b">
        <v>0</v>
      </c>
      <c r="L3829" t="b">
        <v>0</v>
      </c>
      <c r="M3829" t="b">
        <v>0</v>
      </c>
      <c r="N3829" t="b">
        <v>0</v>
      </c>
      <c r="O3829" t="s">
        <v>57</v>
      </c>
      <c r="P3829" t="b">
        <v>0</v>
      </c>
      <c r="Q3829" t="b">
        <v>0</v>
      </c>
      <c r="R3829" t="s">
        <v>104</v>
      </c>
      <c r="S3829" t="s">
        <v>95</v>
      </c>
      <c r="V3829" t="s">
        <v>60</v>
      </c>
      <c r="W3829" t="s">
        <v>61</v>
      </c>
      <c r="X3829" t="s">
        <v>62</v>
      </c>
      <c r="Y3829" t="s">
        <v>151</v>
      </c>
      <c r="Z3829">
        <v>39.94</v>
      </c>
      <c r="AA3829">
        <v>23.96</v>
      </c>
      <c r="AB3829">
        <v>5.99</v>
      </c>
      <c r="AC3829">
        <v>9</v>
      </c>
      <c r="AD3829">
        <v>478.29</v>
      </c>
      <c r="AE3829">
        <v>583.28</v>
      </c>
      <c r="AF3829">
        <v>62</v>
      </c>
      <c r="AG3829" t="b">
        <v>1</v>
      </c>
      <c r="AH3829">
        <v>583.29999999999995</v>
      </c>
      <c r="AI3829">
        <f t="shared" si="59"/>
        <v>29650.853936461448</v>
      </c>
      <c r="AJ3829">
        <v>1</v>
      </c>
      <c r="AK3829" t="b">
        <v>0</v>
      </c>
      <c r="AL3829" t="b">
        <v>0</v>
      </c>
      <c r="AM3829" t="s">
        <v>576</v>
      </c>
      <c r="AN3829" s="1">
        <v>40075</v>
      </c>
      <c r="AO3829" s="1">
        <v>40106</v>
      </c>
      <c r="AP3829" s="1">
        <v>40302</v>
      </c>
      <c r="AQ3829" s="1">
        <v>40231</v>
      </c>
    </row>
    <row r="3830" spans="1:43">
      <c r="A3830" t="s">
        <v>6824</v>
      </c>
      <c r="C3830" t="s">
        <v>130</v>
      </c>
      <c r="D3830" t="s">
        <v>128</v>
      </c>
      <c r="E3830">
        <v>90011</v>
      </c>
      <c r="F3830" t="s">
        <v>75</v>
      </c>
      <c r="G3830" t="s">
        <v>271</v>
      </c>
      <c r="H3830" t="s">
        <v>130</v>
      </c>
      <c r="I3830" t="b">
        <v>1</v>
      </c>
      <c r="J3830" t="b">
        <v>0</v>
      </c>
      <c r="K3830" t="b">
        <v>0</v>
      </c>
      <c r="L3830" t="b">
        <v>0</v>
      </c>
      <c r="M3830" t="b">
        <v>0</v>
      </c>
      <c r="N3830" t="b">
        <v>0</v>
      </c>
      <c r="O3830" t="s">
        <v>57</v>
      </c>
      <c r="P3830" t="b">
        <v>1</v>
      </c>
      <c r="Q3830" t="b">
        <v>0</v>
      </c>
      <c r="R3830" t="s">
        <v>78</v>
      </c>
      <c r="S3830" t="s">
        <v>79</v>
      </c>
      <c r="T3830" t="s">
        <v>119</v>
      </c>
      <c r="U3830" t="s">
        <v>59</v>
      </c>
      <c r="V3830" t="s">
        <v>60</v>
      </c>
      <c r="W3830" t="s">
        <v>114</v>
      </c>
      <c r="X3830" t="s">
        <v>436</v>
      </c>
      <c r="Y3830" t="s">
        <v>151</v>
      </c>
      <c r="Z3830">
        <v>0</v>
      </c>
      <c r="AA3830">
        <v>38.17</v>
      </c>
      <c r="AB3830">
        <v>6.26</v>
      </c>
      <c r="AC3830">
        <v>35</v>
      </c>
      <c r="AD3830">
        <v>496.58</v>
      </c>
      <c r="AE3830">
        <v>584.21</v>
      </c>
      <c r="AF3830">
        <v>100</v>
      </c>
      <c r="AG3830" t="b">
        <v>1</v>
      </c>
      <c r="AH3830">
        <v>583.33000000000004</v>
      </c>
      <c r="AI3830">
        <f t="shared" si="59"/>
        <v>29661.186490451582</v>
      </c>
      <c r="AJ3830">
        <v>11</v>
      </c>
      <c r="AK3830" t="b">
        <v>0</v>
      </c>
      <c r="AL3830" t="b">
        <v>0</v>
      </c>
      <c r="AM3830" t="s">
        <v>576</v>
      </c>
      <c r="AN3830" s="1">
        <v>40423</v>
      </c>
      <c r="AO3830" s="1">
        <v>40522</v>
      </c>
      <c r="AQ3830" s="1">
        <v>40573</v>
      </c>
    </row>
    <row r="3831" spans="1:43">
      <c r="A3831" t="s">
        <v>6825</v>
      </c>
      <c r="B3831">
        <v>170993001156</v>
      </c>
      <c r="C3831" t="s">
        <v>181</v>
      </c>
      <c r="D3831" t="s">
        <v>182</v>
      </c>
      <c r="E3831">
        <v>60620</v>
      </c>
      <c r="F3831" t="s">
        <v>75</v>
      </c>
      <c r="G3831" t="s">
        <v>1128</v>
      </c>
      <c r="H3831" t="s">
        <v>184</v>
      </c>
      <c r="I3831" t="b">
        <v>0</v>
      </c>
      <c r="J3831" t="b">
        <v>0</v>
      </c>
      <c r="K3831" t="b">
        <v>1</v>
      </c>
      <c r="L3831" t="b">
        <v>0</v>
      </c>
      <c r="M3831" t="b">
        <v>0</v>
      </c>
      <c r="N3831" t="b">
        <v>0</v>
      </c>
      <c r="O3831" t="s">
        <v>57</v>
      </c>
      <c r="P3831" t="b">
        <v>0</v>
      </c>
      <c r="Q3831" t="b">
        <v>0</v>
      </c>
      <c r="R3831" t="s">
        <v>58</v>
      </c>
      <c r="S3831" t="s">
        <v>59</v>
      </c>
      <c r="T3831" t="s">
        <v>119</v>
      </c>
      <c r="U3831" t="s">
        <v>59</v>
      </c>
      <c r="V3831" t="s">
        <v>60</v>
      </c>
      <c r="W3831" t="s">
        <v>61</v>
      </c>
      <c r="X3831" t="s">
        <v>62</v>
      </c>
      <c r="Y3831" t="s">
        <v>63</v>
      </c>
      <c r="Z3831">
        <v>42.55</v>
      </c>
      <c r="AA3831">
        <v>0</v>
      </c>
      <c r="AB3831">
        <v>10.64</v>
      </c>
      <c r="AC3831">
        <v>17</v>
      </c>
      <c r="AD3831">
        <v>496</v>
      </c>
      <c r="AE3831">
        <v>604.88</v>
      </c>
      <c r="AF3831">
        <v>25</v>
      </c>
      <c r="AG3831" t="b">
        <v>1</v>
      </c>
      <c r="AH3831">
        <v>583.53</v>
      </c>
      <c r="AI3831">
        <f t="shared" si="59"/>
        <v>29730.116183718928</v>
      </c>
      <c r="AJ3831">
        <v>1</v>
      </c>
      <c r="AK3831" t="b">
        <v>0</v>
      </c>
      <c r="AL3831" t="b">
        <v>0</v>
      </c>
      <c r="AM3831" t="s">
        <v>576</v>
      </c>
      <c r="AN3831" s="1">
        <v>39801</v>
      </c>
      <c r="AO3831" s="1">
        <v>39811</v>
      </c>
      <c r="AP3831" s="1">
        <v>39870</v>
      </c>
      <c r="AQ3831" s="1">
        <v>39957</v>
      </c>
    </row>
    <row r="3832" spans="1:43">
      <c r="A3832" t="s">
        <v>6826</v>
      </c>
      <c r="B3832">
        <v>402277002308</v>
      </c>
      <c r="C3832" t="s">
        <v>766</v>
      </c>
      <c r="D3832" t="s">
        <v>53</v>
      </c>
      <c r="E3832">
        <v>73107</v>
      </c>
      <c r="F3832" t="s">
        <v>75</v>
      </c>
      <c r="G3832" t="s">
        <v>767</v>
      </c>
      <c r="H3832" t="s">
        <v>339</v>
      </c>
      <c r="I3832" t="b">
        <v>1</v>
      </c>
      <c r="J3832" t="b">
        <v>0</v>
      </c>
      <c r="K3832" t="b">
        <v>0</v>
      </c>
      <c r="L3832" t="b">
        <v>0</v>
      </c>
      <c r="M3832" t="b">
        <v>0</v>
      </c>
      <c r="N3832" t="b">
        <v>0</v>
      </c>
      <c r="O3832" t="s">
        <v>87</v>
      </c>
      <c r="P3832" t="b">
        <v>0</v>
      </c>
      <c r="Q3832" t="b">
        <v>0</v>
      </c>
      <c r="R3832" t="s">
        <v>211</v>
      </c>
      <c r="S3832" t="s">
        <v>100</v>
      </c>
      <c r="T3832" t="s">
        <v>78</v>
      </c>
      <c r="U3832" t="s">
        <v>79</v>
      </c>
      <c r="V3832" t="s">
        <v>60</v>
      </c>
      <c r="W3832" t="s">
        <v>61</v>
      </c>
      <c r="X3832" t="s">
        <v>62</v>
      </c>
      <c r="Y3832" t="s">
        <v>88</v>
      </c>
      <c r="Z3832">
        <v>40.9</v>
      </c>
      <c r="AA3832">
        <v>18.41</v>
      </c>
      <c r="AB3832">
        <v>10.23</v>
      </c>
      <c r="AC3832">
        <v>17</v>
      </c>
      <c r="AD3832">
        <v>496</v>
      </c>
      <c r="AE3832">
        <v>604.88</v>
      </c>
      <c r="AF3832">
        <v>125</v>
      </c>
      <c r="AG3832" t="b">
        <v>0</v>
      </c>
      <c r="AH3832">
        <v>583.53</v>
      </c>
      <c r="AI3832">
        <f t="shared" si="59"/>
        <v>29730.116183718928</v>
      </c>
      <c r="AJ3832">
        <v>6</v>
      </c>
      <c r="AK3832" t="b">
        <v>1</v>
      </c>
      <c r="AL3832" t="b">
        <v>0</v>
      </c>
      <c r="AM3832" t="s">
        <v>576</v>
      </c>
      <c r="AN3832" s="1">
        <v>39725</v>
      </c>
      <c r="AO3832" s="1">
        <v>39786</v>
      </c>
      <c r="AP3832" s="1">
        <v>39874</v>
      </c>
      <c r="AQ3832" s="1">
        <v>39879</v>
      </c>
    </row>
    <row r="3833" spans="1:43">
      <c r="A3833" t="s">
        <v>6827</v>
      </c>
      <c r="C3833" t="s">
        <v>205</v>
      </c>
      <c r="D3833" t="s">
        <v>128</v>
      </c>
      <c r="E3833">
        <v>94127</v>
      </c>
      <c r="F3833" t="s">
        <v>75</v>
      </c>
      <c r="G3833" t="s">
        <v>206</v>
      </c>
      <c r="H3833" t="s">
        <v>205</v>
      </c>
      <c r="I3833" t="b">
        <v>0</v>
      </c>
      <c r="J3833" t="b">
        <v>0</v>
      </c>
      <c r="K3833" t="b">
        <v>0</v>
      </c>
      <c r="L3833" t="b">
        <v>0</v>
      </c>
      <c r="M3833" t="b">
        <v>0</v>
      </c>
      <c r="N3833" t="b">
        <v>0</v>
      </c>
      <c r="O3833" t="s">
        <v>87</v>
      </c>
      <c r="P3833" t="b">
        <v>0</v>
      </c>
      <c r="Q3833" t="b">
        <v>0</v>
      </c>
      <c r="R3833" t="s">
        <v>104</v>
      </c>
      <c r="S3833" t="s">
        <v>95</v>
      </c>
      <c r="T3833" t="s">
        <v>94</v>
      </c>
      <c r="U3833" t="s">
        <v>95</v>
      </c>
      <c r="V3833" t="s">
        <v>60</v>
      </c>
      <c r="W3833" t="s">
        <v>61</v>
      </c>
      <c r="X3833" t="s">
        <v>62</v>
      </c>
      <c r="Y3833" t="s">
        <v>88</v>
      </c>
      <c r="Z3833">
        <v>39.97</v>
      </c>
      <c r="AA3833">
        <v>28.98</v>
      </c>
      <c r="AB3833">
        <v>9.99</v>
      </c>
      <c r="AC3833">
        <v>17</v>
      </c>
      <c r="AD3833">
        <v>496</v>
      </c>
      <c r="AE3833">
        <v>604.88</v>
      </c>
      <c r="AF3833">
        <v>60</v>
      </c>
      <c r="AG3833" t="b">
        <v>0</v>
      </c>
      <c r="AH3833">
        <v>583.53</v>
      </c>
      <c r="AI3833">
        <f t="shared" si="59"/>
        <v>29730.116183718928</v>
      </c>
      <c r="AJ3833">
        <v>2</v>
      </c>
      <c r="AK3833" t="b">
        <v>0</v>
      </c>
      <c r="AL3833" t="b">
        <v>0</v>
      </c>
      <c r="AM3833" t="s">
        <v>576</v>
      </c>
      <c r="AN3833" s="1">
        <v>39500</v>
      </c>
      <c r="AO3833" s="1">
        <v>39623</v>
      </c>
      <c r="AP3833" s="1">
        <v>39813</v>
      </c>
      <c r="AQ3833" s="1">
        <v>39654</v>
      </c>
    </row>
    <row r="3834" spans="1:43">
      <c r="A3834" t="s">
        <v>6828</v>
      </c>
      <c r="B3834">
        <v>170993000783</v>
      </c>
      <c r="C3834" t="s">
        <v>181</v>
      </c>
      <c r="D3834" t="s">
        <v>182</v>
      </c>
      <c r="E3834">
        <v>60617</v>
      </c>
      <c r="F3834" t="s">
        <v>75</v>
      </c>
      <c r="G3834" t="s">
        <v>2034</v>
      </c>
      <c r="H3834" t="s">
        <v>184</v>
      </c>
      <c r="I3834" t="b">
        <v>0</v>
      </c>
      <c r="J3834" t="b">
        <v>1</v>
      </c>
      <c r="K3834" t="b">
        <v>0</v>
      </c>
      <c r="L3834" t="b">
        <v>0</v>
      </c>
      <c r="M3834" t="b">
        <v>0</v>
      </c>
      <c r="N3834" t="b">
        <v>0</v>
      </c>
      <c r="O3834" t="s">
        <v>57</v>
      </c>
      <c r="P3834" t="b">
        <v>0</v>
      </c>
      <c r="Q3834" t="b">
        <v>0</v>
      </c>
      <c r="R3834" t="s">
        <v>58</v>
      </c>
      <c r="S3834" t="s">
        <v>59</v>
      </c>
      <c r="V3834" t="s">
        <v>60</v>
      </c>
      <c r="W3834" t="s">
        <v>114</v>
      </c>
      <c r="X3834" t="s">
        <v>62</v>
      </c>
      <c r="Y3834" t="s">
        <v>81</v>
      </c>
      <c r="Z3834">
        <v>42.58</v>
      </c>
      <c r="AA3834">
        <v>0</v>
      </c>
      <c r="AB3834">
        <v>10.65</v>
      </c>
      <c r="AC3834">
        <v>17</v>
      </c>
      <c r="AD3834">
        <v>496</v>
      </c>
      <c r="AE3834">
        <v>604.88</v>
      </c>
      <c r="AF3834">
        <v>35</v>
      </c>
      <c r="AG3834" t="b">
        <v>1</v>
      </c>
      <c r="AH3834">
        <v>583.53</v>
      </c>
      <c r="AI3834">
        <f t="shared" si="59"/>
        <v>29730.116183718928</v>
      </c>
      <c r="AJ3834">
        <v>2</v>
      </c>
      <c r="AK3834" t="b">
        <v>0</v>
      </c>
      <c r="AL3834" t="b">
        <v>0</v>
      </c>
      <c r="AM3834" t="s">
        <v>576</v>
      </c>
      <c r="AN3834" s="1">
        <v>39157</v>
      </c>
      <c r="AO3834" s="1">
        <v>39293</v>
      </c>
      <c r="AP3834" s="1">
        <v>39405</v>
      </c>
      <c r="AQ3834" s="1">
        <v>39396</v>
      </c>
    </row>
    <row r="3835" spans="1:43">
      <c r="A3835" t="s">
        <v>6829</v>
      </c>
      <c r="B3835">
        <v>120111001190</v>
      </c>
      <c r="C3835" t="s">
        <v>537</v>
      </c>
      <c r="D3835" t="s">
        <v>257</v>
      </c>
      <c r="E3835">
        <v>32308</v>
      </c>
      <c r="F3835" t="s">
        <v>75</v>
      </c>
      <c r="G3835" t="s">
        <v>538</v>
      </c>
      <c r="H3835" t="s">
        <v>539</v>
      </c>
      <c r="I3835" t="b">
        <v>0</v>
      </c>
      <c r="J3835" t="b">
        <v>0</v>
      </c>
      <c r="K3835" t="b">
        <v>0</v>
      </c>
      <c r="L3835" t="b">
        <v>0</v>
      </c>
      <c r="M3835" t="b">
        <v>0</v>
      </c>
      <c r="N3835" t="b">
        <v>0</v>
      </c>
      <c r="O3835" t="s">
        <v>57</v>
      </c>
      <c r="P3835" t="b">
        <v>0</v>
      </c>
      <c r="Q3835" t="b">
        <v>0</v>
      </c>
      <c r="R3835" t="s">
        <v>272</v>
      </c>
      <c r="S3835" t="s">
        <v>273</v>
      </c>
      <c r="T3835" t="s">
        <v>101</v>
      </c>
      <c r="U3835" t="s">
        <v>95</v>
      </c>
      <c r="V3835" t="s">
        <v>71</v>
      </c>
      <c r="W3835" t="s">
        <v>61</v>
      </c>
      <c r="X3835" t="s">
        <v>62</v>
      </c>
      <c r="Y3835" t="s">
        <v>81</v>
      </c>
      <c r="Z3835">
        <v>39.979999999999997</v>
      </c>
      <c r="AA3835">
        <v>0</v>
      </c>
      <c r="AB3835">
        <v>9.99</v>
      </c>
      <c r="AC3835">
        <v>17</v>
      </c>
      <c r="AD3835">
        <v>467</v>
      </c>
      <c r="AE3835">
        <v>569.51</v>
      </c>
      <c r="AF3835">
        <v>24</v>
      </c>
      <c r="AG3835" t="b">
        <v>1</v>
      </c>
      <c r="AH3835">
        <v>583.75</v>
      </c>
      <c r="AI3835">
        <f t="shared" si="59"/>
        <v>29806.031246313043</v>
      </c>
      <c r="AJ3835">
        <v>3</v>
      </c>
      <c r="AK3835" t="b">
        <v>1</v>
      </c>
      <c r="AL3835" t="b">
        <v>0</v>
      </c>
      <c r="AM3835" t="s">
        <v>576</v>
      </c>
      <c r="AN3835" s="1">
        <v>39932</v>
      </c>
      <c r="AO3835" s="1">
        <v>39977</v>
      </c>
      <c r="AP3835" s="1">
        <v>40136</v>
      </c>
      <c r="AQ3835" s="1">
        <v>40087</v>
      </c>
    </row>
    <row r="3836" spans="1:43">
      <c r="A3836" t="s">
        <v>6830</v>
      </c>
      <c r="C3836" t="s">
        <v>130</v>
      </c>
      <c r="D3836" t="s">
        <v>128</v>
      </c>
      <c r="E3836">
        <v>90029</v>
      </c>
      <c r="F3836" t="s">
        <v>75</v>
      </c>
      <c r="G3836" t="s">
        <v>271</v>
      </c>
      <c r="H3836" t="s">
        <v>130</v>
      </c>
      <c r="I3836" t="b">
        <v>0</v>
      </c>
      <c r="J3836" t="b">
        <v>1</v>
      </c>
      <c r="K3836" t="b">
        <v>1</v>
      </c>
      <c r="L3836" t="b">
        <v>0</v>
      </c>
      <c r="M3836" t="b">
        <v>0</v>
      </c>
      <c r="N3836" t="b">
        <v>0</v>
      </c>
      <c r="O3836" t="s">
        <v>77</v>
      </c>
      <c r="P3836" t="b">
        <v>0</v>
      </c>
      <c r="Q3836" t="b">
        <v>0</v>
      </c>
      <c r="R3836" t="s">
        <v>94</v>
      </c>
      <c r="S3836" t="s">
        <v>95</v>
      </c>
      <c r="T3836" t="s">
        <v>94</v>
      </c>
      <c r="U3836" t="s">
        <v>95</v>
      </c>
      <c r="V3836" t="s">
        <v>71</v>
      </c>
      <c r="W3836" t="s">
        <v>114</v>
      </c>
      <c r="X3836" t="s">
        <v>62</v>
      </c>
      <c r="Y3836" t="s">
        <v>151</v>
      </c>
      <c r="Z3836">
        <v>39.590000000000003</v>
      </c>
      <c r="AA3836">
        <v>28.7</v>
      </c>
      <c r="AB3836">
        <v>5.94</v>
      </c>
      <c r="AC3836">
        <v>9</v>
      </c>
      <c r="AD3836">
        <v>479.07</v>
      </c>
      <c r="AE3836">
        <v>584.23</v>
      </c>
      <c r="AF3836">
        <v>40</v>
      </c>
      <c r="AG3836" t="b">
        <v>0</v>
      </c>
      <c r="AH3836">
        <v>584.23</v>
      </c>
      <c r="AI3836">
        <f t="shared" si="59"/>
        <v>29972.000110154739</v>
      </c>
      <c r="AJ3836">
        <v>8</v>
      </c>
      <c r="AK3836" t="b">
        <v>1</v>
      </c>
      <c r="AL3836" t="b">
        <v>0</v>
      </c>
      <c r="AM3836" t="s">
        <v>576</v>
      </c>
      <c r="AN3836" s="1">
        <v>40189</v>
      </c>
      <c r="AO3836" s="1">
        <v>40321</v>
      </c>
      <c r="AP3836" s="1">
        <v>40330</v>
      </c>
      <c r="AQ3836" s="1">
        <v>40345</v>
      </c>
    </row>
    <row r="3837" spans="1:43">
      <c r="A3837" t="s">
        <v>6831</v>
      </c>
      <c r="C3837" t="s">
        <v>6832</v>
      </c>
      <c r="D3837" t="s">
        <v>495</v>
      </c>
      <c r="E3837">
        <v>84604</v>
      </c>
      <c r="F3837" t="s">
        <v>75</v>
      </c>
      <c r="G3837" t="s">
        <v>6833</v>
      </c>
      <c r="H3837" t="s">
        <v>5057</v>
      </c>
      <c r="I3837" t="b">
        <v>1</v>
      </c>
      <c r="J3837" t="b">
        <v>0</v>
      </c>
      <c r="K3837" t="b">
        <v>0</v>
      </c>
      <c r="L3837" t="b">
        <v>0</v>
      </c>
      <c r="M3837" t="b">
        <v>0</v>
      </c>
      <c r="N3837" t="b">
        <v>0</v>
      </c>
      <c r="O3837" t="s">
        <v>57</v>
      </c>
      <c r="P3837" t="b">
        <v>0</v>
      </c>
      <c r="Q3837" t="b">
        <v>0</v>
      </c>
      <c r="R3837" t="s">
        <v>119</v>
      </c>
      <c r="S3837" t="s">
        <v>59</v>
      </c>
      <c r="T3837" t="s">
        <v>119</v>
      </c>
      <c r="U3837" t="s">
        <v>59</v>
      </c>
      <c r="V3837" t="s">
        <v>71</v>
      </c>
      <c r="W3837" t="s">
        <v>114</v>
      </c>
      <c r="X3837" t="s">
        <v>62</v>
      </c>
      <c r="Y3837" t="s">
        <v>151</v>
      </c>
      <c r="Z3837">
        <v>42.44</v>
      </c>
      <c r="AA3837">
        <v>0</v>
      </c>
      <c r="AB3837">
        <v>6.37</v>
      </c>
      <c r="AC3837">
        <v>9</v>
      </c>
      <c r="AD3837">
        <v>482.17</v>
      </c>
      <c r="AE3837">
        <v>588.01</v>
      </c>
      <c r="AF3837">
        <v>94</v>
      </c>
      <c r="AG3837" t="b">
        <v>1</v>
      </c>
      <c r="AH3837">
        <v>584.59</v>
      </c>
      <c r="AI3837">
        <f t="shared" si="59"/>
        <v>30096.779158036006</v>
      </c>
      <c r="AJ3837">
        <v>4</v>
      </c>
      <c r="AK3837" t="b">
        <v>0</v>
      </c>
      <c r="AL3837" t="b">
        <v>0</v>
      </c>
      <c r="AM3837" t="s">
        <v>576</v>
      </c>
      <c r="AN3837" s="1">
        <v>40214</v>
      </c>
      <c r="AO3837" s="1">
        <v>40233</v>
      </c>
      <c r="AP3837" s="1">
        <v>40330</v>
      </c>
      <c r="AQ3837" s="1">
        <v>40368</v>
      </c>
    </row>
    <row r="3838" spans="1:43">
      <c r="A3838" t="s">
        <v>6834</v>
      </c>
      <c r="B3838">
        <v>421899003828</v>
      </c>
      <c r="C3838" t="s">
        <v>634</v>
      </c>
      <c r="D3838" t="s">
        <v>546</v>
      </c>
      <c r="E3838">
        <v>19134</v>
      </c>
      <c r="F3838" t="s">
        <v>75</v>
      </c>
      <c r="G3838" t="s">
        <v>635</v>
      </c>
      <c r="H3838" t="s">
        <v>634</v>
      </c>
      <c r="I3838" t="b">
        <v>0</v>
      </c>
      <c r="J3838" t="b">
        <v>0</v>
      </c>
      <c r="K3838" t="b">
        <v>1</v>
      </c>
      <c r="L3838" t="b">
        <v>0</v>
      </c>
      <c r="M3838" t="b">
        <v>0</v>
      </c>
      <c r="N3838" t="b">
        <v>0</v>
      </c>
      <c r="O3838" t="s">
        <v>77</v>
      </c>
      <c r="P3838" t="b">
        <v>1</v>
      </c>
      <c r="Q3838" t="b">
        <v>0</v>
      </c>
      <c r="R3838" t="s">
        <v>101</v>
      </c>
      <c r="S3838" t="s">
        <v>95</v>
      </c>
      <c r="T3838" t="s">
        <v>101</v>
      </c>
      <c r="U3838" t="s">
        <v>95</v>
      </c>
      <c r="V3838" t="s">
        <v>60</v>
      </c>
      <c r="W3838" t="s">
        <v>80</v>
      </c>
      <c r="X3838" t="s">
        <v>62</v>
      </c>
      <c r="Y3838" t="s">
        <v>151</v>
      </c>
      <c r="Z3838">
        <v>40.47</v>
      </c>
      <c r="AA3838">
        <v>24.28</v>
      </c>
      <c r="AB3838">
        <v>10.119999999999999</v>
      </c>
      <c r="AC3838">
        <v>17</v>
      </c>
      <c r="AD3838">
        <v>497</v>
      </c>
      <c r="AE3838">
        <v>606.1</v>
      </c>
      <c r="AF3838">
        <v>60</v>
      </c>
      <c r="AG3838" t="b">
        <v>1</v>
      </c>
      <c r="AH3838">
        <v>584.71</v>
      </c>
      <c r="AI3838">
        <f t="shared" si="59"/>
        <v>30138.429773996431</v>
      </c>
      <c r="AJ3838">
        <v>1</v>
      </c>
      <c r="AK3838" t="b">
        <v>0</v>
      </c>
      <c r="AL3838" t="b">
        <v>0</v>
      </c>
      <c r="AM3838" t="s">
        <v>576</v>
      </c>
      <c r="AN3838" s="1">
        <v>39516</v>
      </c>
      <c r="AO3838" s="1">
        <v>39527</v>
      </c>
      <c r="AP3838" s="1">
        <v>39580</v>
      </c>
      <c r="AQ3838" s="1">
        <v>39669</v>
      </c>
    </row>
    <row r="3839" spans="1:43">
      <c r="A3839" t="s">
        <v>6835</v>
      </c>
      <c r="B3839">
        <v>350108000880</v>
      </c>
      <c r="C3839" t="s">
        <v>6836</v>
      </c>
      <c r="D3839" t="s">
        <v>762</v>
      </c>
      <c r="E3839">
        <v>88021</v>
      </c>
      <c r="F3839" t="s">
        <v>68</v>
      </c>
      <c r="G3839" t="s">
        <v>4383</v>
      </c>
      <c r="H3839" t="s">
        <v>4384</v>
      </c>
      <c r="I3839" t="b">
        <v>0</v>
      </c>
      <c r="J3839" t="b">
        <v>0</v>
      </c>
      <c r="K3839" t="b">
        <v>0</v>
      </c>
      <c r="L3839" t="b">
        <v>0</v>
      </c>
      <c r="M3839" t="b">
        <v>0</v>
      </c>
      <c r="N3839" t="b">
        <v>0</v>
      </c>
      <c r="O3839" t="s">
        <v>77</v>
      </c>
      <c r="P3839" t="b">
        <v>0</v>
      </c>
      <c r="Q3839" t="b">
        <v>0</v>
      </c>
      <c r="R3839" t="s">
        <v>230</v>
      </c>
      <c r="S3839" t="s">
        <v>59</v>
      </c>
      <c r="T3839" t="s">
        <v>357</v>
      </c>
      <c r="U3839" t="s">
        <v>137</v>
      </c>
      <c r="V3839" t="s">
        <v>71</v>
      </c>
      <c r="W3839" t="s">
        <v>61</v>
      </c>
      <c r="X3839" t="s">
        <v>62</v>
      </c>
      <c r="Y3839" t="s">
        <v>88</v>
      </c>
      <c r="Z3839">
        <v>44.03</v>
      </c>
      <c r="AA3839">
        <v>0</v>
      </c>
      <c r="AB3839">
        <v>11.01</v>
      </c>
      <c r="AC3839">
        <v>17</v>
      </c>
      <c r="AD3839">
        <v>512</v>
      </c>
      <c r="AE3839">
        <v>624.39</v>
      </c>
      <c r="AF3839">
        <v>150</v>
      </c>
      <c r="AG3839" t="b">
        <v>1</v>
      </c>
      <c r="AH3839">
        <v>584.71</v>
      </c>
      <c r="AI3839">
        <f t="shared" si="59"/>
        <v>30138.429773996431</v>
      </c>
      <c r="AJ3839">
        <v>2</v>
      </c>
      <c r="AK3839" t="b">
        <v>0</v>
      </c>
      <c r="AL3839" t="b">
        <v>0</v>
      </c>
      <c r="AM3839" t="s">
        <v>576</v>
      </c>
      <c r="AN3839" s="1">
        <v>39419</v>
      </c>
      <c r="AO3839" s="1">
        <v>39425</v>
      </c>
      <c r="AP3839" s="1">
        <v>39507</v>
      </c>
      <c r="AQ3839" s="1">
        <v>39659</v>
      </c>
    </row>
    <row r="3840" spans="1:43">
      <c r="A3840" t="s">
        <v>6837</v>
      </c>
      <c r="C3840" t="s">
        <v>252</v>
      </c>
      <c r="D3840" t="s">
        <v>67</v>
      </c>
      <c r="E3840">
        <v>28212</v>
      </c>
      <c r="F3840" t="s">
        <v>75</v>
      </c>
      <c r="G3840" t="s">
        <v>253</v>
      </c>
      <c r="H3840" t="s">
        <v>254</v>
      </c>
      <c r="I3840" t="b">
        <v>0</v>
      </c>
      <c r="J3840" t="b">
        <v>0</v>
      </c>
      <c r="K3840" t="b">
        <v>0</v>
      </c>
      <c r="L3840" t="b">
        <v>0</v>
      </c>
      <c r="M3840" t="b">
        <v>0</v>
      </c>
      <c r="N3840" t="b">
        <v>0</v>
      </c>
      <c r="O3840" t="s">
        <v>57</v>
      </c>
      <c r="P3840" t="b">
        <v>0</v>
      </c>
      <c r="Q3840" t="b">
        <v>0</v>
      </c>
      <c r="R3840" t="s">
        <v>104</v>
      </c>
      <c r="S3840" t="s">
        <v>95</v>
      </c>
      <c r="T3840" t="s">
        <v>267</v>
      </c>
      <c r="U3840" t="s">
        <v>95</v>
      </c>
      <c r="V3840" t="s">
        <v>71</v>
      </c>
      <c r="W3840" t="s">
        <v>1</v>
      </c>
      <c r="X3840" t="s">
        <v>62</v>
      </c>
      <c r="Y3840" t="s">
        <v>81</v>
      </c>
      <c r="Z3840">
        <v>27.17</v>
      </c>
      <c r="AA3840">
        <v>31.11</v>
      </c>
      <c r="AB3840">
        <v>5.98</v>
      </c>
      <c r="AC3840">
        <v>35</v>
      </c>
      <c r="AD3840">
        <v>498.12</v>
      </c>
      <c r="AE3840">
        <v>586.02</v>
      </c>
      <c r="AF3840">
        <v>150</v>
      </c>
      <c r="AG3840" t="b">
        <v>1</v>
      </c>
      <c r="AH3840">
        <v>586.02</v>
      </c>
      <c r="AI3840">
        <f t="shared" si="59"/>
        <v>30594.988964897682</v>
      </c>
      <c r="AJ3840">
        <v>11</v>
      </c>
      <c r="AK3840" t="b">
        <v>1</v>
      </c>
      <c r="AL3840" t="b">
        <v>0</v>
      </c>
      <c r="AM3840" t="s">
        <v>576</v>
      </c>
      <c r="AN3840" s="1">
        <v>40551</v>
      </c>
      <c r="AO3840" s="1">
        <v>40593</v>
      </c>
      <c r="AQ3840" s="1">
        <v>40603</v>
      </c>
    </row>
    <row r="3841" spans="1:43">
      <c r="A3841" t="s">
        <v>6838</v>
      </c>
      <c r="B3841">
        <v>480870000232</v>
      </c>
      <c r="C3841" t="s">
        <v>825</v>
      </c>
      <c r="D3841" t="s">
        <v>248</v>
      </c>
      <c r="E3841">
        <v>76013</v>
      </c>
      <c r="F3841" t="s">
        <v>75</v>
      </c>
      <c r="G3841" t="s">
        <v>3806</v>
      </c>
      <c r="H3841" t="s">
        <v>827</v>
      </c>
      <c r="I3841" t="b">
        <v>0</v>
      </c>
      <c r="J3841" t="b">
        <v>0</v>
      </c>
      <c r="K3841" t="b">
        <v>0</v>
      </c>
      <c r="L3841" t="b">
        <v>0</v>
      </c>
      <c r="M3841" t="b">
        <v>0</v>
      </c>
      <c r="N3841" t="b">
        <v>0</v>
      </c>
      <c r="O3841" t="s">
        <v>87</v>
      </c>
      <c r="P3841" t="b">
        <v>0</v>
      </c>
      <c r="Q3841" t="b">
        <v>0</v>
      </c>
      <c r="R3841" t="s">
        <v>390</v>
      </c>
      <c r="S3841" t="s">
        <v>100</v>
      </c>
      <c r="T3841" t="s">
        <v>99</v>
      </c>
      <c r="U3841" t="s">
        <v>100</v>
      </c>
      <c r="V3841" t="s">
        <v>60</v>
      </c>
      <c r="W3841" t="s">
        <v>80</v>
      </c>
      <c r="X3841" t="s">
        <v>107</v>
      </c>
      <c r="Y3841" t="s">
        <v>88</v>
      </c>
      <c r="Z3841">
        <v>41.57</v>
      </c>
      <c r="AA3841">
        <v>0</v>
      </c>
      <c r="AB3841">
        <v>6.24</v>
      </c>
      <c r="AC3841">
        <v>35</v>
      </c>
      <c r="AD3841">
        <v>498.54</v>
      </c>
      <c r="AE3841">
        <v>586.52</v>
      </c>
      <c r="AF3841">
        <v>275</v>
      </c>
      <c r="AG3841" t="b">
        <v>1</v>
      </c>
      <c r="AH3841">
        <v>586.52</v>
      </c>
      <c r="AI3841">
        <f t="shared" si="59"/>
        <v>30770.153198066106</v>
      </c>
      <c r="AJ3841">
        <v>2</v>
      </c>
      <c r="AK3841" t="b">
        <v>0</v>
      </c>
      <c r="AL3841" t="b">
        <v>0</v>
      </c>
      <c r="AM3841" t="s">
        <v>576</v>
      </c>
      <c r="AN3841" s="1">
        <v>40600</v>
      </c>
      <c r="AO3841" s="1">
        <v>40603</v>
      </c>
      <c r="AP3841" s="1">
        <v>40603</v>
      </c>
      <c r="AQ3841" s="1">
        <v>40749</v>
      </c>
    </row>
    <row r="3842" spans="1:43">
      <c r="A3842" t="s">
        <v>6839</v>
      </c>
      <c r="B3842">
        <v>341134002368</v>
      </c>
      <c r="C3842" t="s">
        <v>837</v>
      </c>
      <c r="D3842" t="s">
        <v>191</v>
      </c>
      <c r="E3842">
        <v>7105</v>
      </c>
      <c r="F3842" t="s">
        <v>75</v>
      </c>
      <c r="G3842" t="s">
        <v>838</v>
      </c>
      <c r="H3842" t="s">
        <v>839</v>
      </c>
      <c r="I3842" t="b">
        <v>0</v>
      </c>
      <c r="J3842" t="b">
        <v>0</v>
      </c>
      <c r="K3842" t="b">
        <v>0</v>
      </c>
      <c r="L3842" t="b">
        <v>0</v>
      </c>
      <c r="M3842" t="b">
        <v>0</v>
      </c>
      <c r="N3842" t="b">
        <v>0</v>
      </c>
      <c r="O3842" t="s">
        <v>57</v>
      </c>
      <c r="P3842" t="b">
        <v>0</v>
      </c>
      <c r="Q3842" t="b">
        <v>0</v>
      </c>
      <c r="R3842" t="s">
        <v>211</v>
      </c>
      <c r="S3842" t="s">
        <v>100</v>
      </c>
      <c r="T3842" t="s">
        <v>58</v>
      </c>
      <c r="U3842" t="s">
        <v>59</v>
      </c>
      <c r="V3842" t="s">
        <v>71</v>
      </c>
      <c r="W3842" t="s">
        <v>114</v>
      </c>
      <c r="X3842" t="s">
        <v>62</v>
      </c>
      <c r="Y3842" t="s">
        <v>81</v>
      </c>
      <c r="Z3842">
        <v>11.58</v>
      </c>
      <c r="AA3842">
        <v>0</v>
      </c>
      <c r="AB3842">
        <v>6.81</v>
      </c>
      <c r="AC3842">
        <v>9</v>
      </c>
      <c r="AD3842">
        <v>481.62</v>
      </c>
      <c r="AE3842">
        <v>587.34</v>
      </c>
      <c r="AF3842">
        <v>400</v>
      </c>
      <c r="AG3842" t="b">
        <v>1</v>
      </c>
      <c r="AH3842">
        <v>587.34</v>
      </c>
      <c r="AI3842">
        <f t="shared" si="59"/>
        <v>31058.504940462339</v>
      </c>
      <c r="AJ3842">
        <v>5</v>
      </c>
      <c r="AK3842" t="b">
        <v>1</v>
      </c>
      <c r="AL3842" t="b">
        <v>0</v>
      </c>
      <c r="AM3842" t="s">
        <v>576</v>
      </c>
      <c r="AN3842" s="1">
        <v>40240</v>
      </c>
      <c r="AO3842" s="1">
        <v>40271</v>
      </c>
      <c r="AP3842" s="1">
        <v>40332</v>
      </c>
      <c r="AQ3842" s="1">
        <v>40392</v>
      </c>
    </row>
    <row r="3843" spans="1:43">
      <c r="A3843" t="s">
        <v>6840</v>
      </c>
      <c r="B3843">
        <v>62769004184</v>
      </c>
      <c r="C3843" t="s">
        <v>2101</v>
      </c>
      <c r="D3843" t="s">
        <v>128</v>
      </c>
      <c r="E3843">
        <v>90650</v>
      </c>
      <c r="F3843" t="s">
        <v>54</v>
      </c>
      <c r="G3843" t="s">
        <v>4341</v>
      </c>
      <c r="H3843" t="s">
        <v>130</v>
      </c>
      <c r="I3843" t="b">
        <v>0</v>
      </c>
      <c r="J3843" t="b">
        <v>0</v>
      </c>
      <c r="K3843" t="b">
        <v>0</v>
      </c>
      <c r="L3843" t="b">
        <v>0</v>
      </c>
      <c r="M3843" t="b">
        <v>0</v>
      </c>
      <c r="N3843" t="b">
        <v>0</v>
      </c>
      <c r="O3843" t="s">
        <v>77</v>
      </c>
      <c r="P3843" t="b">
        <v>0</v>
      </c>
      <c r="Q3843" t="b">
        <v>0</v>
      </c>
      <c r="R3843" t="s">
        <v>94</v>
      </c>
      <c r="S3843" t="s">
        <v>95</v>
      </c>
      <c r="V3843" t="s">
        <v>71</v>
      </c>
      <c r="W3843" t="s">
        <v>61</v>
      </c>
      <c r="X3843" t="s">
        <v>62</v>
      </c>
      <c r="Y3843" t="s">
        <v>151</v>
      </c>
      <c r="Z3843">
        <v>39.85</v>
      </c>
      <c r="AA3843">
        <v>28.89</v>
      </c>
      <c r="AB3843">
        <v>5.98</v>
      </c>
      <c r="AC3843">
        <v>9</v>
      </c>
      <c r="AD3843">
        <v>482.26</v>
      </c>
      <c r="AE3843">
        <v>588.12</v>
      </c>
      <c r="AF3843">
        <v>200</v>
      </c>
      <c r="AG3843" t="b">
        <v>1</v>
      </c>
      <c r="AH3843">
        <v>588.12</v>
      </c>
      <c r="AI3843">
        <f t="shared" ref="AI3843:AI3906" si="60">(AH3843-$AH$4651)^2</f>
        <v>31334.038744205067</v>
      </c>
      <c r="AJ3843">
        <v>4</v>
      </c>
      <c r="AK3843" t="b">
        <v>1</v>
      </c>
      <c r="AL3843" t="b">
        <v>0</v>
      </c>
      <c r="AM3843" t="s">
        <v>576</v>
      </c>
      <c r="AN3843" s="1">
        <v>40192</v>
      </c>
      <c r="AO3843" s="1">
        <v>40245</v>
      </c>
      <c r="AP3843" s="1">
        <v>40317</v>
      </c>
      <c r="AQ3843" s="1">
        <v>40349</v>
      </c>
    </row>
    <row r="3844" spans="1:43">
      <c r="A3844" t="s">
        <v>6841</v>
      </c>
      <c r="B3844">
        <v>40168000089</v>
      </c>
      <c r="C3844" t="s">
        <v>504</v>
      </c>
      <c r="D3844" t="s">
        <v>354</v>
      </c>
      <c r="E3844">
        <v>85035</v>
      </c>
      <c r="F3844" t="s">
        <v>75</v>
      </c>
      <c r="G3844" t="s">
        <v>505</v>
      </c>
      <c r="H3844" t="s">
        <v>411</v>
      </c>
      <c r="I3844" t="b">
        <v>0</v>
      </c>
      <c r="J3844" t="b">
        <v>0</v>
      </c>
      <c r="K3844" t="b">
        <v>0</v>
      </c>
      <c r="L3844" t="b">
        <v>0</v>
      </c>
      <c r="M3844" t="b">
        <v>0</v>
      </c>
      <c r="N3844" t="b">
        <v>0</v>
      </c>
      <c r="O3844" t="s">
        <v>57</v>
      </c>
      <c r="P3844" t="b">
        <v>0</v>
      </c>
      <c r="Q3844" t="b">
        <v>0</v>
      </c>
      <c r="R3844" t="s">
        <v>119</v>
      </c>
      <c r="S3844" t="s">
        <v>59</v>
      </c>
      <c r="T3844" t="s">
        <v>78</v>
      </c>
      <c r="U3844" t="s">
        <v>79</v>
      </c>
      <c r="V3844" t="s">
        <v>60</v>
      </c>
      <c r="W3844" t="s">
        <v>114</v>
      </c>
      <c r="X3844" t="s">
        <v>62</v>
      </c>
      <c r="Y3844" t="s">
        <v>81</v>
      </c>
      <c r="Z3844">
        <v>0</v>
      </c>
      <c r="AA3844">
        <v>31.46</v>
      </c>
      <c r="AB3844">
        <v>6.6</v>
      </c>
      <c r="AC3844">
        <v>35</v>
      </c>
      <c r="AD3844">
        <v>513.11</v>
      </c>
      <c r="AE3844">
        <v>589.78</v>
      </c>
      <c r="AF3844">
        <v>90</v>
      </c>
      <c r="AG3844" t="b">
        <v>1</v>
      </c>
      <c r="AH3844">
        <v>588.41</v>
      </c>
      <c r="AI3844">
        <f t="shared" si="60"/>
        <v>31436.79109944274</v>
      </c>
      <c r="AJ3844">
        <v>5</v>
      </c>
      <c r="AK3844" t="b">
        <v>1</v>
      </c>
      <c r="AL3844" t="b">
        <v>0</v>
      </c>
      <c r="AM3844" t="s">
        <v>576</v>
      </c>
      <c r="AN3844" s="1">
        <v>40318</v>
      </c>
      <c r="AO3844" s="1">
        <v>40459</v>
      </c>
      <c r="AP3844" s="1">
        <v>40556</v>
      </c>
      <c r="AQ3844" s="1">
        <v>40470</v>
      </c>
    </row>
    <row r="3845" spans="1:43">
      <c r="A3845" t="s">
        <v>6842</v>
      </c>
      <c r="B3845">
        <v>62271003097</v>
      </c>
      <c r="C3845" t="s">
        <v>130</v>
      </c>
      <c r="D3845" t="s">
        <v>128</v>
      </c>
      <c r="E3845">
        <v>90032</v>
      </c>
      <c r="F3845" t="s">
        <v>75</v>
      </c>
      <c r="G3845" t="s">
        <v>271</v>
      </c>
      <c r="H3845" t="s">
        <v>130</v>
      </c>
      <c r="I3845" t="b">
        <v>0</v>
      </c>
      <c r="J3845" t="b">
        <v>0</v>
      </c>
      <c r="K3845" t="b">
        <v>0</v>
      </c>
      <c r="L3845" t="b">
        <v>0</v>
      </c>
      <c r="M3845" t="b">
        <v>0</v>
      </c>
      <c r="N3845" t="b">
        <v>0</v>
      </c>
      <c r="O3845" t="s">
        <v>77</v>
      </c>
      <c r="P3845" t="b">
        <v>0</v>
      </c>
      <c r="Q3845" t="b">
        <v>0</v>
      </c>
      <c r="R3845" t="s">
        <v>58</v>
      </c>
      <c r="S3845" t="s">
        <v>59</v>
      </c>
      <c r="T3845" t="s">
        <v>119</v>
      </c>
      <c r="U3845" t="s">
        <v>59</v>
      </c>
      <c r="V3845" t="s">
        <v>71</v>
      </c>
      <c r="W3845" t="s">
        <v>114</v>
      </c>
      <c r="X3845" t="s">
        <v>62</v>
      </c>
      <c r="Y3845" t="s">
        <v>81</v>
      </c>
      <c r="AD3845">
        <v>500.2</v>
      </c>
      <c r="AE3845">
        <v>610</v>
      </c>
      <c r="AF3845">
        <v>126</v>
      </c>
      <c r="AG3845" t="b">
        <v>1</v>
      </c>
      <c r="AH3845">
        <v>588.47</v>
      </c>
      <c r="AI3845">
        <f t="shared" si="60"/>
        <v>31458.071207422974</v>
      </c>
      <c r="AJ3845">
        <v>4</v>
      </c>
      <c r="AK3845" t="b">
        <v>0</v>
      </c>
      <c r="AL3845" t="b">
        <v>0</v>
      </c>
      <c r="AM3845" t="s">
        <v>576</v>
      </c>
      <c r="AN3845" s="1">
        <v>39034</v>
      </c>
      <c r="AO3845" s="1">
        <v>39170</v>
      </c>
      <c r="AP3845" s="1">
        <v>39273</v>
      </c>
      <c r="AQ3845" s="1">
        <v>39172</v>
      </c>
    </row>
    <row r="3846" spans="1:43">
      <c r="A3846" t="s">
        <v>6843</v>
      </c>
      <c r="B3846">
        <v>63186004917</v>
      </c>
      <c r="C3846" t="s">
        <v>6062</v>
      </c>
      <c r="D3846" t="s">
        <v>128</v>
      </c>
      <c r="E3846">
        <v>94025</v>
      </c>
      <c r="F3846" t="s">
        <v>54</v>
      </c>
      <c r="G3846" t="s">
        <v>2785</v>
      </c>
      <c r="H3846" t="s">
        <v>1565</v>
      </c>
      <c r="I3846" t="b">
        <v>0</v>
      </c>
      <c r="J3846" t="b">
        <v>0</v>
      </c>
      <c r="K3846" t="b">
        <v>0</v>
      </c>
      <c r="L3846" t="b">
        <v>0</v>
      </c>
      <c r="M3846" t="b">
        <v>0</v>
      </c>
      <c r="N3846" t="b">
        <v>0</v>
      </c>
      <c r="O3846" t="s">
        <v>77</v>
      </c>
      <c r="P3846" t="b">
        <v>0</v>
      </c>
      <c r="Q3846" t="b">
        <v>0</v>
      </c>
      <c r="R3846" t="s">
        <v>211</v>
      </c>
      <c r="S3846" t="s">
        <v>100</v>
      </c>
      <c r="T3846" t="s">
        <v>119</v>
      </c>
      <c r="U3846" t="s">
        <v>59</v>
      </c>
      <c r="V3846" t="s">
        <v>71</v>
      </c>
      <c r="W3846" t="s">
        <v>61</v>
      </c>
      <c r="X3846" t="s">
        <v>62</v>
      </c>
      <c r="Y3846" t="s">
        <v>63</v>
      </c>
      <c r="Z3846">
        <v>12.4</v>
      </c>
      <c r="AA3846">
        <v>37.47</v>
      </c>
      <c r="AB3846">
        <v>6.14</v>
      </c>
      <c r="AC3846">
        <v>35</v>
      </c>
      <c r="AD3846">
        <v>500.57</v>
      </c>
      <c r="AE3846">
        <v>588.91</v>
      </c>
      <c r="AF3846">
        <v>20</v>
      </c>
      <c r="AG3846" t="b">
        <v>1</v>
      </c>
      <c r="AH3846">
        <v>588.91</v>
      </c>
      <c r="AI3846">
        <f t="shared" si="60"/>
        <v>31614.345332611167</v>
      </c>
      <c r="AJ3846">
        <v>12</v>
      </c>
      <c r="AK3846" t="b">
        <v>0</v>
      </c>
      <c r="AL3846" t="b">
        <v>1</v>
      </c>
      <c r="AM3846" t="s">
        <v>576</v>
      </c>
      <c r="AN3846" s="1">
        <v>40582</v>
      </c>
      <c r="AO3846" s="1">
        <v>40619</v>
      </c>
      <c r="AQ3846" s="1">
        <v>40730</v>
      </c>
    </row>
    <row r="3847" spans="1:43">
      <c r="A3847" t="s">
        <v>6844</v>
      </c>
      <c r="B3847">
        <v>61488001844</v>
      </c>
      <c r="C3847" t="s">
        <v>6845</v>
      </c>
      <c r="D3847" t="s">
        <v>128</v>
      </c>
      <c r="E3847">
        <v>92840</v>
      </c>
      <c r="F3847" t="s">
        <v>54</v>
      </c>
      <c r="G3847" t="s">
        <v>6499</v>
      </c>
      <c r="H3847" t="s">
        <v>307</v>
      </c>
      <c r="I3847" t="b">
        <v>0</v>
      </c>
      <c r="J3847" t="b">
        <v>0</v>
      </c>
      <c r="K3847" t="b">
        <v>0</v>
      </c>
      <c r="L3847" t="b">
        <v>0</v>
      </c>
      <c r="M3847" t="b">
        <v>0</v>
      </c>
      <c r="N3847" t="b">
        <v>0</v>
      </c>
      <c r="O3847" t="s">
        <v>77</v>
      </c>
      <c r="P3847" t="b">
        <v>0</v>
      </c>
      <c r="Q3847" t="b">
        <v>0</v>
      </c>
      <c r="R3847" t="s">
        <v>119</v>
      </c>
      <c r="S3847" t="s">
        <v>59</v>
      </c>
      <c r="T3847" t="s">
        <v>58</v>
      </c>
      <c r="U3847" t="s">
        <v>59</v>
      </c>
      <c r="V3847" t="s">
        <v>60</v>
      </c>
      <c r="W3847" t="s">
        <v>80</v>
      </c>
      <c r="X3847" t="s">
        <v>62</v>
      </c>
      <c r="Y3847" t="s">
        <v>88</v>
      </c>
      <c r="Z3847">
        <v>39.92</v>
      </c>
      <c r="AA3847">
        <v>28.94</v>
      </c>
      <c r="AB3847">
        <v>5.99</v>
      </c>
      <c r="AC3847">
        <v>9</v>
      </c>
      <c r="AD3847">
        <v>483.05</v>
      </c>
      <c r="AE3847">
        <v>589.09</v>
      </c>
      <c r="AF3847">
        <v>190</v>
      </c>
      <c r="AG3847" t="b">
        <v>1</v>
      </c>
      <c r="AH3847">
        <v>589.02</v>
      </c>
      <c r="AI3847">
        <f t="shared" si="60"/>
        <v>31653.474363908223</v>
      </c>
      <c r="AJ3847">
        <v>5</v>
      </c>
      <c r="AK3847" t="b">
        <v>1</v>
      </c>
      <c r="AL3847" t="b">
        <v>0</v>
      </c>
      <c r="AM3847" t="s">
        <v>576</v>
      </c>
      <c r="AN3847" s="1">
        <v>39849</v>
      </c>
      <c r="AO3847" s="1">
        <v>39996</v>
      </c>
      <c r="AQ3847" s="1">
        <v>39999</v>
      </c>
    </row>
    <row r="3848" spans="1:43">
      <c r="A3848" t="s">
        <v>6846</v>
      </c>
      <c r="C3848" t="s">
        <v>73</v>
      </c>
      <c r="D3848" t="s">
        <v>74</v>
      </c>
      <c r="E3848">
        <v>10472</v>
      </c>
      <c r="F3848" t="s">
        <v>75</v>
      </c>
      <c r="G3848" t="s">
        <v>331</v>
      </c>
      <c r="H3848" t="s">
        <v>73</v>
      </c>
      <c r="I3848" t="b">
        <v>0</v>
      </c>
      <c r="J3848" t="b">
        <v>0</v>
      </c>
      <c r="K3848" t="b">
        <v>0</v>
      </c>
      <c r="L3848" t="b">
        <v>0</v>
      </c>
      <c r="M3848" t="b">
        <v>0</v>
      </c>
      <c r="N3848" t="b">
        <v>0</v>
      </c>
      <c r="O3848" t="s">
        <v>87</v>
      </c>
      <c r="P3848" t="b">
        <v>0</v>
      </c>
      <c r="Q3848" t="b">
        <v>0</v>
      </c>
      <c r="R3848" t="s">
        <v>512</v>
      </c>
      <c r="S3848" t="s">
        <v>273</v>
      </c>
      <c r="T3848" t="s">
        <v>568</v>
      </c>
      <c r="U3848" t="s">
        <v>273</v>
      </c>
      <c r="V3848" t="s">
        <v>71</v>
      </c>
      <c r="W3848" t="s">
        <v>1</v>
      </c>
      <c r="X3848" t="s">
        <v>62</v>
      </c>
      <c r="Y3848" t="s">
        <v>81</v>
      </c>
      <c r="Z3848">
        <v>43</v>
      </c>
      <c r="AA3848">
        <v>0</v>
      </c>
      <c r="AB3848">
        <v>10.75</v>
      </c>
      <c r="AC3848">
        <v>17</v>
      </c>
      <c r="AD3848">
        <v>501</v>
      </c>
      <c r="AE3848">
        <v>610.98</v>
      </c>
      <c r="AF3848">
        <v>600</v>
      </c>
      <c r="AG3848" t="b">
        <v>1</v>
      </c>
      <c r="AH3848">
        <v>589.41</v>
      </c>
      <c r="AI3848">
        <f t="shared" si="60"/>
        <v>31792.399565779589</v>
      </c>
      <c r="AJ3848">
        <v>3</v>
      </c>
      <c r="AK3848" t="b">
        <v>1</v>
      </c>
      <c r="AL3848" t="b">
        <v>0</v>
      </c>
      <c r="AM3848" t="s">
        <v>576</v>
      </c>
      <c r="AN3848" s="1">
        <v>39701</v>
      </c>
      <c r="AO3848" s="1">
        <v>39823</v>
      </c>
      <c r="AP3848" s="1">
        <v>39923</v>
      </c>
      <c r="AQ3848" s="1">
        <v>39848</v>
      </c>
    </row>
    <row r="3849" spans="1:43">
      <c r="A3849" t="s">
        <v>6847</v>
      </c>
      <c r="B3849">
        <v>360008405533</v>
      </c>
      <c r="C3849" t="s">
        <v>73</v>
      </c>
      <c r="D3849" t="s">
        <v>74</v>
      </c>
      <c r="E3849">
        <v>10456</v>
      </c>
      <c r="F3849" t="s">
        <v>75</v>
      </c>
      <c r="G3849" t="s">
        <v>76</v>
      </c>
      <c r="H3849" t="s">
        <v>73</v>
      </c>
      <c r="I3849" t="b">
        <v>0</v>
      </c>
      <c r="J3849" t="b">
        <v>0</v>
      </c>
      <c r="K3849" t="b">
        <v>0</v>
      </c>
      <c r="L3849" t="b">
        <v>0</v>
      </c>
      <c r="M3849" t="b">
        <v>0</v>
      </c>
      <c r="N3849" t="b">
        <v>0</v>
      </c>
      <c r="O3849" t="s">
        <v>77</v>
      </c>
      <c r="P3849" t="b">
        <v>0</v>
      </c>
      <c r="Q3849" t="b">
        <v>0</v>
      </c>
      <c r="R3849" t="s">
        <v>104</v>
      </c>
      <c r="S3849" t="s">
        <v>95</v>
      </c>
      <c r="T3849" t="s">
        <v>94</v>
      </c>
      <c r="U3849" t="s">
        <v>95</v>
      </c>
      <c r="V3849" t="s">
        <v>71</v>
      </c>
      <c r="W3849" t="s">
        <v>61</v>
      </c>
      <c r="X3849" t="s">
        <v>62</v>
      </c>
      <c r="Y3849" t="s">
        <v>81</v>
      </c>
      <c r="Z3849">
        <v>43</v>
      </c>
      <c r="AA3849">
        <v>0</v>
      </c>
      <c r="AB3849">
        <v>10.75</v>
      </c>
      <c r="AC3849">
        <v>17</v>
      </c>
      <c r="AD3849">
        <v>501</v>
      </c>
      <c r="AE3849">
        <v>610.98</v>
      </c>
      <c r="AF3849">
        <v>250</v>
      </c>
      <c r="AG3849" t="b">
        <v>1</v>
      </c>
      <c r="AH3849">
        <v>589.41</v>
      </c>
      <c r="AI3849">
        <f t="shared" si="60"/>
        <v>31792.399565779589</v>
      </c>
      <c r="AJ3849">
        <v>1</v>
      </c>
      <c r="AK3849" t="b">
        <v>0</v>
      </c>
      <c r="AL3849" t="b">
        <v>0</v>
      </c>
      <c r="AM3849" t="s">
        <v>576</v>
      </c>
      <c r="AN3849" s="1">
        <v>39262</v>
      </c>
      <c r="AO3849" s="1">
        <v>39293</v>
      </c>
      <c r="AP3849" s="1">
        <v>39391</v>
      </c>
      <c r="AQ3849" s="1">
        <v>39499</v>
      </c>
    </row>
    <row r="3850" spans="1:43">
      <c r="A3850" t="s">
        <v>6848</v>
      </c>
      <c r="B3850">
        <v>63255005049</v>
      </c>
      <c r="C3850" t="s">
        <v>6811</v>
      </c>
      <c r="D3850" t="s">
        <v>128</v>
      </c>
      <c r="E3850">
        <v>94803</v>
      </c>
      <c r="F3850" t="s">
        <v>54</v>
      </c>
      <c r="G3850" t="s">
        <v>3915</v>
      </c>
      <c r="H3850" t="s">
        <v>286</v>
      </c>
      <c r="I3850" t="b">
        <v>0</v>
      </c>
      <c r="J3850" t="b">
        <v>0</v>
      </c>
      <c r="K3850" t="b">
        <v>0</v>
      </c>
      <c r="L3850" t="b">
        <v>0</v>
      </c>
      <c r="M3850" t="b">
        <v>0</v>
      </c>
      <c r="N3850" t="b">
        <v>0</v>
      </c>
      <c r="O3850" t="s">
        <v>87</v>
      </c>
      <c r="P3850" t="b">
        <v>0</v>
      </c>
      <c r="Q3850" t="b">
        <v>0</v>
      </c>
      <c r="R3850" t="s">
        <v>104</v>
      </c>
      <c r="S3850" t="s">
        <v>95</v>
      </c>
      <c r="V3850" t="s">
        <v>71</v>
      </c>
      <c r="W3850" t="s">
        <v>61</v>
      </c>
      <c r="X3850" t="s">
        <v>107</v>
      </c>
      <c r="Y3850" t="s">
        <v>63</v>
      </c>
      <c r="Z3850">
        <v>41.85</v>
      </c>
      <c r="AA3850">
        <v>28.85</v>
      </c>
      <c r="AB3850">
        <v>5.97</v>
      </c>
      <c r="AC3850">
        <v>9</v>
      </c>
      <c r="AD3850">
        <v>483.58</v>
      </c>
      <c r="AE3850">
        <v>589.73</v>
      </c>
      <c r="AF3850">
        <v>20</v>
      </c>
      <c r="AG3850" t="b">
        <v>1</v>
      </c>
      <c r="AH3850">
        <v>589.73</v>
      </c>
      <c r="AI3850">
        <f t="shared" si="60"/>
        <v>31906.616675007397</v>
      </c>
      <c r="AJ3850">
        <v>1</v>
      </c>
      <c r="AK3850" t="b">
        <v>1</v>
      </c>
      <c r="AL3850" t="b">
        <v>0</v>
      </c>
      <c r="AM3850" t="s">
        <v>576</v>
      </c>
      <c r="AN3850" s="1">
        <v>40277</v>
      </c>
      <c r="AO3850" s="1">
        <v>40284</v>
      </c>
      <c r="AP3850" s="1">
        <v>40287</v>
      </c>
      <c r="AQ3850" s="1">
        <v>40428</v>
      </c>
    </row>
    <row r="3851" spans="1:43">
      <c r="A3851" t="s">
        <v>6849</v>
      </c>
      <c r="B3851">
        <v>61623002023</v>
      </c>
      <c r="C3851" t="s">
        <v>658</v>
      </c>
      <c r="D3851" t="s">
        <v>128</v>
      </c>
      <c r="E3851">
        <v>91941</v>
      </c>
      <c r="F3851" t="s">
        <v>54</v>
      </c>
      <c r="G3851" t="s">
        <v>5353</v>
      </c>
      <c r="H3851" t="s">
        <v>242</v>
      </c>
      <c r="I3851" t="b">
        <v>1</v>
      </c>
      <c r="J3851" t="b">
        <v>0</v>
      </c>
      <c r="K3851" t="b">
        <v>0</v>
      </c>
      <c r="L3851" t="b">
        <v>0</v>
      </c>
      <c r="M3851" t="b">
        <v>0</v>
      </c>
      <c r="N3851" t="b">
        <v>0</v>
      </c>
      <c r="O3851" t="s">
        <v>77</v>
      </c>
      <c r="P3851" t="b">
        <v>0</v>
      </c>
      <c r="Q3851" t="b">
        <v>0</v>
      </c>
      <c r="R3851" t="s">
        <v>119</v>
      </c>
      <c r="S3851" t="s">
        <v>59</v>
      </c>
      <c r="T3851" t="s">
        <v>155</v>
      </c>
      <c r="U3851" t="s">
        <v>137</v>
      </c>
      <c r="V3851" t="s">
        <v>60</v>
      </c>
      <c r="W3851" t="s">
        <v>80</v>
      </c>
      <c r="X3851" t="s">
        <v>62</v>
      </c>
      <c r="Y3851" t="s">
        <v>88</v>
      </c>
      <c r="Z3851">
        <v>40</v>
      </c>
      <c r="AA3851">
        <v>29</v>
      </c>
      <c r="AB3851">
        <v>6</v>
      </c>
      <c r="AC3851">
        <v>9</v>
      </c>
      <c r="AD3851">
        <v>483.99</v>
      </c>
      <c r="AE3851">
        <v>590.23</v>
      </c>
      <c r="AF3851">
        <v>100</v>
      </c>
      <c r="AG3851" t="b">
        <v>1</v>
      </c>
      <c r="AH3851">
        <v>590.23</v>
      </c>
      <c r="AI3851">
        <f t="shared" si="60"/>
        <v>32085.49090817582</v>
      </c>
      <c r="AJ3851">
        <v>2</v>
      </c>
      <c r="AK3851" t="b">
        <v>1</v>
      </c>
      <c r="AL3851" t="b">
        <v>0</v>
      </c>
      <c r="AM3851" t="s">
        <v>576</v>
      </c>
      <c r="AN3851" s="1">
        <v>40231</v>
      </c>
      <c r="AO3851" s="1">
        <v>40232</v>
      </c>
      <c r="AP3851" s="1">
        <v>40234</v>
      </c>
      <c r="AQ3851" s="1">
        <v>40377</v>
      </c>
    </row>
    <row r="3852" spans="1:43">
      <c r="A3852" t="s">
        <v>6850</v>
      </c>
      <c r="B3852">
        <v>530579002220</v>
      </c>
      <c r="C3852" t="s">
        <v>6851</v>
      </c>
      <c r="D3852" t="s">
        <v>110</v>
      </c>
      <c r="E3852">
        <v>98528</v>
      </c>
      <c r="F3852" t="s">
        <v>68</v>
      </c>
      <c r="G3852" t="s">
        <v>6852</v>
      </c>
      <c r="H3852" t="s">
        <v>2949</v>
      </c>
      <c r="I3852" t="b">
        <v>0</v>
      </c>
      <c r="J3852" t="b">
        <v>0</v>
      </c>
      <c r="K3852" t="b">
        <v>0</v>
      </c>
      <c r="L3852" t="b">
        <v>0</v>
      </c>
      <c r="M3852" t="b">
        <v>0</v>
      </c>
      <c r="N3852" t="b">
        <v>0</v>
      </c>
      <c r="O3852" t="s">
        <v>57</v>
      </c>
      <c r="P3852" t="b">
        <v>0</v>
      </c>
      <c r="Q3852" t="b">
        <v>0</v>
      </c>
      <c r="R3852" t="s">
        <v>113</v>
      </c>
      <c r="S3852" t="s">
        <v>113</v>
      </c>
      <c r="T3852" t="s">
        <v>113</v>
      </c>
      <c r="U3852" t="s">
        <v>113</v>
      </c>
      <c r="V3852" t="s">
        <v>60</v>
      </c>
      <c r="W3852" t="s">
        <v>61</v>
      </c>
      <c r="X3852" t="s">
        <v>62</v>
      </c>
      <c r="Y3852" t="s">
        <v>81</v>
      </c>
      <c r="Z3852">
        <v>40.79</v>
      </c>
      <c r="AA3852">
        <v>26.51</v>
      </c>
      <c r="AB3852">
        <v>10.199999999999999</v>
      </c>
      <c r="AC3852">
        <v>17</v>
      </c>
      <c r="AD3852">
        <v>502</v>
      </c>
      <c r="AE3852">
        <v>612.20000000000005</v>
      </c>
      <c r="AF3852">
        <v>8</v>
      </c>
      <c r="AG3852" t="b">
        <v>1</v>
      </c>
      <c r="AH3852">
        <v>590.59</v>
      </c>
      <c r="AI3852">
        <f t="shared" si="60"/>
        <v>32214.589956057091</v>
      </c>
      <c r="AJ3852">
        <v>5</v>
      </c>
      <c r="AK3852" t="b">
        <v>0</v>
      </c>
      <c r="AL3852" t="b">
        <v>0</v>
      </c>
      <c r="AM3852" t="s">
        <v>576</v>
      </c>
      <c r="AN3852" s="1">
        <v>39729</v>
      </c>
      <c r="AO3852" s="1">
        <v>39881</v>
      </c>
      <c r="AP3852" s="1">
        <v>39891</v>
      </c>
      <c r="AQ3852" s="1">
        <v>39882</v>
      </c>
    </row>
    <row r="3853" spans="1:43">
      <c r="A3853" t="s">
        <v>6853</v>
      </c>
      <c r="B3853">
        <v>62271002969</v>
      </c>
      <c r="C3853" t="s">
        <v>130</v>
      </c>
      <c r="D3853" t="s">
        <v>128</v>
      </c>
      <c r="E3853">
        <v>90041</v>
      </c>
      <c r="F3853" t="s">
        <v>75</v>
      </c>
      <c r="G3853" t="s">
        <v>271</v>
      </c>
      <c r="H3853" t="s">
        <v>130</v>
      </c>
      <c r="I3853" t="b">
        <v>0</v>
      </c>
      <c r="J3853" t="b">
        <v>1</v>
      </c>
      <c r="K3853" t="b">
        <v>0</v>
      </c>
      <c r="L3853" t="b">
        <v>0</v>
      </c>
      <c r="M3853" t="b">
        <v>0</v>
      </c>
      <c r="N3853" t="b">
        <v>0</v>
      </c>
      <c r="O3853" t="s">
        <v>77</v>
      </c>
      <c r="P3853" t="b">
        <v>0</v>
      </c>
      <c r="Q3853" t="b">
        <v>0</v>
      </c>
      <c r="R3853" t="s">
        <v>58</v>
      </c>
      <c r="S3853" t="s">
        <v>59</v>
      </c>
      <c r="T3853" t="s">
        <v>390</v>
      </c>
      <c r="U3853" t="s">
        <v>100</v>
      </c>
      <c r="V3853" t="s">
        <v>71</v>
      </c>
      <c r="W3853" t="s">
        <v>80</v>
      </c>
      <c r="X3853" t="s">
        <v>62</v>
      </c>
      <c r="Y3853" t="s">
        <v>81</v>
      </c>
      <c r="AD3853">
        <v>502.25</v>
      </c>
      <c r="AE3853">
        <v>612.5</v>
      </c>
      <c r="AF3853">
        <v>60</v>
      </c>
      <c r="AG3853" t="b">
        <v>1</v>
      </c>
      <c r="AH3853">
        <v>590.85</v>
      </c>
      <c r="AI3853">
        <f t="shared" si="60"/>
        <v>32307.989357304668</v>
      </c>
      <c r="AJ3853">
        <v>1</v>
      </c>
      <c r="AK3853" t="b">
        <v>0</v>
      </c>
      <c r="AL3853" t="b">
        <v>0</v>
      </c>
      <c r="AM3853" t="s">
        <v>576</v>
      </c>
      <c r="AN3853" s="1">
        <v>39081</v>
      </c>
      <c r="AO3853" s="1">
        <v>39292</v>
      </c>
      <c r="AP3853" s="1">
        <v>39406</v>
      </c>
      <c r="AQ3853" s="1">
        <v>39324</v>
      </c>
    </row>
    <row r="3854" spans="1:43">
      <c r="A3854" t="s">
        <v>6854</v>
      </c>
      <c r="B3854">
        <v>63468005839</v>
      </c>
      <c r="C3854" t="s">
        <v>4577</v>
      </c>
      <c r="D3854" t="s">
        <v>128</v>
      </c>
      <c r="E3854">
        <v>94577</v>
      </c>
      <c r="F3854" t="s">
        <v>54</v>
      </c>
      <c r="G3854" t="s">
        <v>4578</v>
      </c>
      <c r="H3854" t="s">
        <v>245</v>
      </c>
      <c r="I3854" t="b">
        <v>0</v>
      </c>
      <c r="J3854" t="b">
        <v>0</v>
      </c>
      <c r="K3854" t="b">
        <v>0</v>
      </c>
      <c r="L3854" t="b">
        <v>0</v>
      </c>
      <c r="M3854" t="b">
        <v>0</v>
      </c>
      <c r="N3854" t="b">
        <v>0</v>
      </c>
      <c r="O3854" t="s">
        <v>87</v>
      </c>
      <c r="P3854" t="b">
        <v>0</v>
      </c>
      <c r="Q3854" t="b">
        <v>0</v>
      </c>
      <c r="R3854" t="s">
        <v>267</v>
      </c>
      <c r="S3854" t="s">
        <v>95</v>
      </c>
      <c r="T3854" t="s">
        <v>104</v>
      </c>
      <c r="U3854" t="s">
        <v>95</v>
      </c>
      <c r="V3854" t="s">
        <v>71</v>
      </c>
      <c r="W3854" t="s">
        <v>80</v>
      </c>
      <c r="X3854" t="s">
        <v>62</v>
      </c>
      <c r="Y3854" t="s">
        <v>151</v>
      </c>
      <c r="Z3854">
        <v>40.07</v>
      </c>
      <c r="AA3854">
        <v>29.05</v>
      </c>
      <c r="AB3854">
        <v>6.01</v>
      </c>
      <c r="AC3854">
        <v>9</v>
      </c>
      <c r="AD3854">
        <v>484.86</v>
      </c>
      <c r="AE3854">
        <v>591.29</v>
      </c>
      <c r="AF3854">
        <v>360</v>
      </c>
      <c r="AG3854" t="b">
        <v>1</v>
      </c>
      <c r="AH3854">
        <v>591.29999999999995</v>
      </c>
      <c r="AI3854">
        <f t="shared" si="60"/>
        <v>32469.961667156225</v>
      </c>
      <c r="AJ3854">
        <v>2</v>
      </c>
      <c r="AK3854" t="b">
        <v>1</v>
      </c>
      <c r="AL3854" t="b">
        <v>0</v>
      </c>
      <c r="AM3854" t="s">
        <v>576</v>
      </c>
      <c r="AN3854" s="1">
        <v>40163</v>
      </c>
      <c r="AO3854" s="1">
        <v>40178</v>
      </c>
      <c r="AP3854" s="1">
        <v>40343</v>
      </c>
      <c r="AQ3854" s="1">
        <v>40319</v>
      </c>
    </row>
    <row r="3855" spans="1:43">
      <c r="A3855" t="s">
        <v>6855</v>
      </c>
      <c r="B3855">
        <v>490021000823</v>
      </c>
      <c r="C3855" t="s">
        <v>1394</v>
      </c>
      <c r="D3855" t="s">
        <v>495</v>
      </c>
      <c r="E3855">
        <v>84037</v>
      </c>
      <c r="F3855" t="s">
        <v>54</v>
      </c>
      <c r="G3855" t="s">
        <v>496</v>
      </c>
      <c r="H3855" t="s">
        <v>497</v>
      </c>
      <c r="I3855" t="b">
        <v>0</v>
      </c>
      <c r="J3855" t="b">
        <v>0</v>
      </c>
      <c r="K3855" t="b">
        <v>0</v>
      </c>
      <c r="L3855" t="b">
        <v>0</v>
      </c>
      <c r="M3855" t="b">
        <v>0</v>
      </c>
      <c r="N3855" t="b">
        <v>0</v>
      </c>
      <c r="O3855" t="s">
        <v>57</v>
      </c>
      <c r="P3855" t="b">
        <v>0</v>
      </c>
      <c r="Q3855" t="b">
        <v>0</v>
      </c>
      <c r="R3855" t="s">
        <v>512</v>
      </c>
      <c r="S3855" t="s">
        <v>273</v>
      </c>
      <c r="T3855" t="s">
        <v>357</v>
      </c>
      <c r="U3855" t="s">
        <v>137</v>
      </c>
      <c r="V3855" t="s">
        <v>71</v>
      </c>
      <c r="W3855" t="s">
        <v>1</v>
      </c>
      <c r="X3855" t="s">
        <v>62</v>
      </c>
      <c r="Y3855" t="s">
        <v>88</v>
      </c>
      <c r="Z3855">
        <v>43.18</v>
      </c>
      <c r="AA3855">
        <v>0</v>
      </c>
      <c r="AB3855">
        <v>6.48</v>
      </c>
      <c r="AC3855">
        <v>9</v>
      </c>
      <c r="AD3855">
        <v>490.48</v>
      </c>
      <c r="AE3855">
        <v>598.15</v>
      </c>
      <c r="AF3855">
        <v>75</v>
      </c>
      <c r="AG3855" t="b">
        <v>1</v>
      </c>
      <c r="AH3855">
        <v>591.29999999999995</v>
      </c>
      <c r="AI3855">
        <f t="shared" si="60"/>
        <v>32469.961667156225</v>
      </c>
      <c r="AJ3855">
        <v>10</v>
      </c>
      <c r="AK3855" t="b">
        <v>0</v>
      </c>
      <c r="AL3855" t="b">
        <v>0</v>
      </c>
      <c r="AM3855" t="s">
        <v>576</v>
      </c>
      <c r="AN3855" s="1">
        <v>40003</v>
      </c>
      <c r="AO3855" s="1">
        <v>40112</v>
      </c>
      <c r="AP3855" s="1">
        <v>40233</v>
      </c>
      <c r="AQ3855" s="1">
        <v>40157</v>
      </c>
    </row>
    <row r="3856" spans="1:43">
      <c r="A3856" t="s">
        <v>6856</v>
      </c>
      <c r="B3856">
        <v>160051000104</v>
      </c>
      <c r="C3856" t="s">
        <v>1518</v>
      </c>
      <c r="D3856" t="s">
        <v>801</v>
      </c>
      <c r="E3856">
        <v>83605</v>
      </c>
      <c r="F3856" t="s">
        <v>54</v>
      </c>
      <c r="G3856" t="s">
        <v>5882</v>
      </c>
      <c r="H3856" t="s">
        <v>5883</v>
      </c>
      <c r="I3856" t="b">
        <v>0</v>
      </c>
      <c r="J3856" t="b">
        <v>0</v>
      </c>
      <c r="K3856" t="b">
        <v>0</v>
      </c>
      <c r="L3856" t="b">
        <v>0</v>
      </c>
      <c r="M3856" t="b">
        <v>0</v>
      </c>
      <c r="N3856" t="b">
        <v>0</v>
      </c>
      <c r="O3856" t="s">
        <v>57</v>
      </c>
      <c r="P3856" t="b">
        <v>0</v>
      </c>
      <c r="Q3856" t="b">
        <v>0</v>
      </c>
      <c r="R3856" t="s">
        <v>125</v>
      </c>
      <c r="S3856" t="s">
        <v>59</v>
      </c>
      <c r="V3856" t="s">
        <v>60</v>
      </c>
      <c r="W3856" t="s">
        <v>61</v>
      </c>
      <c r="X3856" t="s">
        <v>62</v>
      </c>
      <c r="Y3856" t="s">
        <v>88</v>
      </c>
      <c r="Z3856">
        <v>40.520000000000003</v>
      </c>
      <c r="AA3856">
        <v>24.31</v>
      </c>
      <c r="AB3856">
        <v>6.08</v>
      </c>
      <c r="AC3856">
        <v>9</v>
      </c>
      <c r="AD3856">
        <v>485.16</v>
      </c>
      <c r="AE3856">
        <v>591.66</v>
      </c>
      <c r="AF3856">
        <v>160</v>
      </c>
      <c r="AG3856" t="b">
        <v>1</v>
      </c>
      <c r="AH3856">
        <v>591.46</v>
      </c>
      <c r="AI3856">
        <f t="shared" si="60"/>
        <v>32527.649421770151</v>
      </c>
      <c r="AJ3856">
        <v>8</v>
      </c>
      <c r="AK3856" t="b">
        <v>0</v>
      </c>
      <c r="AL3856" t="b">
        <v>0</v>
      </c>
      <c r="AM3856" t="s">
        <v>576</v>
      </c>
      <c r="AN3856" s="1">
        <v>39964</v>
      </c>
      <c r="AO3856" s="1">
        <v>40107</v>
      </c>
      <c r="AP3856" s="1">
        <v>40190</v>
      </c>
      <c r="AQ3856" s="1">
        <v>40114</v>
      </c>
    </row>
    <row r="3857" spans="1:43">
      <c r="A3857" t="s">
        <v>6857</v>
      </c>
      <c r="B3857">
        <v>261200004729</v>
      </c>
      <c r="C3857" t="s">
        <v>174</v>
      </c>
      <c r="D3857" t="s">
        <v>91</v>
      </c>
      <c r="E3857">
        <v>48224</v>
      </c>
      <c r="F3857" t="s">
        <v>75</v>
      </c>
      <c r="G3857" t="s">
        <v>175</v>
      </c>
      <c r="H3857" t="s">
        <v>176</v>
      </c>
      <c r="I3857" t="b">
        <v>0</v>
      </c>
      <c r="J3857" t="b">
        <v>0</v>
      </c>
      <c r="K3857" t="b">
        <v>0</v>
      </c>
      <c r="L3857" t="b">
        <v>0</v>
      </c>
      <c r="M3857" t="b">
        <v>0</v>
      </c>
      <c r="N3857" t="b">
        <v>0</v>
      </c>
      <c r="O3857" t="s">
        <v>57</v>
      </c>
      <c r="P3857" t="b">
        <v>0</v>
      </c>
      <c r="Q3857" t="b">
        <v>0</v>
      </c>
      <c r="R3857" t="s">
        <v>94</v>
      </c>
      <c r="S3857" t="s">
        <v>95</v>
      </c>
      <c r="T3857" t="s">
        <v>94</v>
      </c>
      <c r="U3857" t="s">
        <v>95</v>
      </c>
      <c r="V3857" t="s">
        <v>60</v>
      </c>
      <c r="W3857" t="s">
        <v>61</v>
      </c>
      <c r="X3857" t="s">
        <v>62</v>
      </c>
      <c r="Y3857" t="s">
        <v>81</v>
      </c>
      <c r="Z3857">
        <v>42.73</v>
      </c>
      <c r="AA3857">
        <v>0</v>
      </c>
      <c r="AB3857">
        <v>6.41</v>
      </c>
      <c r="AC3857">
        <v>9</v>
      </c>
      <c r="AD3857">
        <v>485.41</v>
      </c>
      <c r="AE3857">
        <v>591.96</v>
      </c>
      <c r="AF3857">
        <v>250</v>
      </c>
      <c r="AG3857" t="b">
        <v>1</v>
      </c>
      <c r="AH3857">
        <v>591.97</v>
      </c>
      <c r="AI3857">
        <f t="shared" si="60"/>
        <v>32711.870839601939</v>
      </c>
      <c r="AJ3857">
        <v>8</v>
      </c>
      <c r="AK3857" t="b">
        <v>1</v>
      </c>
      <c r="AL3857" t="b">
        <v>0</v>
      </c>
      <c r="AM3857" t="s">
        <v>576</v>
      </c>
      <c r="AN3857" s="1">
        <v>40054</v>
      </c>
      <c r="AO3857" s="1">
        <v>40102</v>
      </c>
      <c r="AP3857" s="1">
        <v>40267</v>
      </c>
      <c r="AQ3857" s="1">
        <v>40210</v>
      </c>
    </row>
    <row r="3858" spans="1:43">
      <c r="A3858" t="s">
        <v>6858</v>
      </c>
      <c r="B3858">
        <v>320006000096</v>
      </c>
      <c r="C3858" t="s">
        <v>226</v>
      </c>
      <c r="D3858" t="s">
        <v>227</v>
      </c>
      <c r="E3858">
        <v>89101</v>
      </c>
      <c r="F3858" t="s">
        <v>75</v>
      </c>
      <c r="G3858" t="s">
        <v>228</v>
      </c>
      <c r="H3858" t="s">
        <v>229</v>
      </c>
      <c r="I3858" t="b">
        <v>0</v>
      </c>
      <c r="J3858" t="b">
        <v>0</v>
      </c>
      <c r="K3858" t="b">
        <v>0</v>
      </c>
      <c r="L3858" t="b">
        <v>0</v>
      </c>
      <c r="M3858" t="b">
        <v>0</v>
      </c>
      <c r="N3858" t="b">
        <v>0</v>
      </c>
      <c r="O3858" t="s">
        <v>77</v>
      </c>
      <c r="P3858" t="b">
        <v>1</v>
      </c>
      <c r="Q3858" t="b">
        <v>0</v>
      </c>
      <c r="R3858" t="s">
        <v>104</v>
      </c>
      <c r="S3858" t="s">
        <v>95</v>
      </c>
      <c r="V3858" t="s">
        <v>60</v>
      </c>
      <c r="W3858" t="s">
        <v>61</v>
      </c>
      <c r="X3858" t="s">
        <v>62</v>
      </c>
      <c r="Y3858" t="s">
        <v>151</v>
      </c>
      <c r="Z3858">
        <v>36.520000000000003</v>
      </c>
      <c r="AA3858">
        <v>31.02</v>
      </c>
      <c r="AB3858">
        <v>5.93</v>
      </c>
      <c r="AC3858">
        <v>35</v>
      </c>
      <c r="AD3858">
        <v>503.66</v>
      </c>
      <c r="AE3858">
        <v>592.54</v>
      </c>
      <c r="AF3858">
        <v>170</v>
      </c>
      <c r="AG3858" t="b">
        <v>1</v>
      </c>
      <c r="AH3858">
        <v>592.54</v>
      </c>
      <c r="AI3858">
        <f t="shared" si="60"/>
        <v>32918.380965413919</v>
      </c>
      <c r="AJ3858">
        <v>4</v>
      </c>
      <c r="AK3858" t="b">
        <v>1</v>
      </c>
      <c r="AL3858" t="b">
        <v>0</v>
      </c>
      <c r="AM3858" t="s">
        <v>576</v>
      </c>
      <c r="AN3858" s="1">
        <v>40422</v>
      </c>
      <c r="AO3858" s="1">
        <v>40470</v>
      </c>
      <c r="AP3858" s="1">
        <v>40547</v>
      </c>
      <c r="AQ3858" s="1">
        <v>40572</v>
      </c>
    </row>
    <row r="3859" spans="1:43">
      <c r="A3859" t="s">
        <v>6859</v>
      </c>
      <c r="B3859">
        <v>360663000445</v>
      </c>
      <c r="C3859" t="s">
        <v>6860</v>
      </c>
      <c r="D3859" t="s">
        <v>74</v>
      </c>
      <c r="E3859">
        <v>13619</v>
      </c>
      <c r="F3859" t="s">
        <v>68</v>
      </c>
      <c r="G3859" t="s">
        <v>4640</v>
      </c>
      <c r="H3859" t="s">
        <v>1038</v>
      </c>
      <c r="I3859" t="b">
        <v>0</v>
      </c>
      <c r="J3859" t="b">
        <v>0</v>
      </c>
      <c r="K3859" t="b">
        <v>0</v>
      </c>
      <c r="L3859" t="b">
        <v>0</v>
      </c>
      <c r="M3859" t="b">
        <v>0</v>
      </c>
      <c r="N3859" t="b">
        <v>0</v>
      </c>
      <c r="O3859" t="s">
        <v>87</v>
      </c>
      <c r="P3859" t="b">
        <v>0</v>
      </c>
      <c r="Q3859" t="b">
        <v>0</v>
      </c>
      <c r="R3859" t="s">
        <v>104</v>
      </c>
      <c r="S3859" t="s">
        <v>95</v>
      </c>
      <c r="T3859" t="s">
        <v>94</v>
      </c>
      <c r="U3859" t="s">
        <v>95</v>
      </c>
      <c r="V3859" t="s">
        <v>71</v>
      </c>
      <c r="W3859" t="s">
        <v>80</v>
      </c>
      <c r="X3859" t="s">
        <v>107</v>
      </c>
      <c r="Y3859" t="s">
        <v>151</v>
      </c>
      <c r="Z3859">
        <v>42.76</v>
      </c>
      <c r="AA3859">
        <v>0</v>
      </c>
      <c r="AB3859">
        <v>6.41</v>
      </c>
      <c r="AC3859">
        <v>9</v>
      </c>
      <c r="AD3859">
        <v>486</v>
      </c>
      <c r="AE3859">
        <v>592.67999999999995</v>
      </c>
      <c r="AF3859">
        <v>50</v>
      </c>
      <c r="AG3859" t="b">
        <v>1</v>
      </c>
      <c r="AH3859">
        <v>592.67999999999995</v>
      </c>
      <c r="AI3859">
        <f t="shared" si="60"/>
        <v>32969.202150701072</v>
      </c>
      <c r="AJ3859">
        <v>1</v>
      </c>
      <c r="AK3859" t="b">
        <v>1</v>
      </c>
      <c r="AL3859" t="b">
        <v>0</v>
      </c>
      <c r="AM3859" t="s">
        <v>576</v>
      </c>
      <c r="AN3859" s="1">
        <v>39996</v>
      </c>
      <c r="AO3859" s="1">
        <v>40142</v>
      </c>
      <c r="AP3859" s="1">
        <v>40147</v>
      </c>
      <c r="AQ3859" s="1">
        <v>40150</v>
      </c>
    </row>
    <row r="3860" spans="1:43">
      <c r="A3860" t="s">
        <v>6861</v>
      </c>
      <c r="C3860" t="s">
        <v>181</v>
      </c>
      <c r="D3860" t="s">
        <v>182</v>
      </c>
      <c r="E3860">
        <v>60612</v>
      </c>
      <c r="F3860" t="s">
        <v>75</v>
      </c>
      <c r="G3860" t="s">
        <v>1680</v>
      </c>
      <c r="H3860" t="s">
        <v>184</v>
      </c>
      <c r="I3860" t="b">
        <v>1</v>
      </c>
      <c r="J3860" t="b">
        <v>0</v>
      </c>
      <c r="K3860" t="b">
        <v>0</v>
      </c>
      <c r="L3860" t="b">
        <v>0</v>
      </c>
      <c r="M3860" t="b">
        <v>0</v>
      </c>
      <c r="N3860" t="b">
        <v>0</v>
      </c>
      <c r="O3860" t="s">
        <v>87</v>
      </c>
      <c r="P3860" t="b">
        <v>1</v>
      </c>
      <c r="Q3860" t="b">
        <v>0</v>
      </c>
      <c r="R3860" t="s">
        <v>58</v>
      </c>
      <c r="S3860" t="s">
        <v>59</v>
      </c>
      <c r="V3860" t="s">
        <v>60</v>
      </c>
      <c r="W3860" t="s">
        <v>114</v>
      </c>
      <c r="X3860" t="s">
        <v>62</v>
      </c>
      <c r="Y3860" t="s">
        <v>88</v>
      </c>
      <c r="Z3860">
        <v>0</v>
      </c>
      <c r="AA3860">
        <v>0</v>
      </c>
      <c r="AB3860">
        <v>6.93</v>
      </c>
      <c r="AC3860">
        <v>35</v>
      </c>
      <c r="AD3860">
        <v>503.79</v>
      </c>
      <c r="AE3860">
        <v>592.69000000000005</v>
      </c>
      <c r="AF3860">
        <v>230</v>
      </c>
      <c r="AG3860" t="b">
        <v>1</v>
      </c>
      <c r="AH3860">
        <v>592.69000000000005</v>
      </c>
      <c r="AI3860">
        <f t="shared" si="60"/>
        <v>32972.833735364482</v>
      </c>
      <c r="AJ3860">
        <v>4</v>
      </c>
      <c r="AK3860" t="b">
        <v>1</v>
      </c>
      <c r="AL3860" t="b">
        <v>0</v>
      </c>
      <c r="AM3860" t="s">
        <v>576</v>
      </c>
      <c r="AN3860" s="1">
        <v>40565</v>
      </c>
      <c r="AO3860" s="1">
        <v>40630</v>
      </c>
      <c r="AQ3860" s="1">
        <v>40713</v>
      </c>
    </row>
    <row r="3861" spans="1:43">
      <c r="A3861" t="s">
        <v>6862</v>
      </c>
      <c r="B3861">
        <v>401995001408</v>
      </c>
      <c r="C3861" t="s">
        <v>766</v>
      </c>
      <c r="D3861" t="s">
        <v>53</v>
      </c>
      <c r="E3861">
        <v>73165</v>
      </c>
      <c r="F3861" t="s">
        <v>68</v>
      </c>
      <c r="G3861" t="s">
        <v>338</v>
      </c>
      <c r="H3861" t="s">
        <v>592</v>
      </c>
      <c r="I3861" t="b">
        <v>0</v>
      </c>
      <c r="J3861" t="b">
        <v>0</v>
      </c>
      <c r="K3861" t="b">
        <v>0</v>
      </c>
      <c r="L3861" t="b">
        <v>0</v>
      </c>
      <c r="M3861" t="b">
        <v>0</v>
      </c>
      <c r="N3861" t="b">
        <v>0</v>
      </c>
      <c r="O3861" t="s">
        <v>57</v>
      </c>
      <c r="P3861" t="b">
        <v>0</v>
      </c>
      <c r="Q3861" t="b">
        <v>0</v>
      </c>
      <c r="R3861" t="s">
        <v>58</v>
      </c>
      <c r="S3861" t="s">
        <v>59</v>
      </c>
      <c r="V3861" t="s">
        <v>71</v>
      </c>
      <c r="W3861" t="s">
        <v>80</v>
      </c>
      <c r="X3861" t="s">
        <v>107</v>
      </c>
      <c r="Y3861" t="s">
        <v>81</v>
      </c>
      <c r="Z3861">
        <v>12</v>
      </c>
      <c r="AA3861">
        <v>40.700000000000003</v>
      </c>
      <c r="AB3861">
        <v>7.49</v>
      </c>
      <c r="AC3861">
        <v>35</v>
      </c>
      <c r="AD3861">
        <v>594.58000000000004</v>
      </c>
      <c r="AE3861">
        <v>699.51</v>
      </c>
      <c r="AF3861">
        <v>100</v>
      </c>
      <c r="AG3861" t="b">
        <v>1</v>
      </c>
      <c r="AH3861">
        <v>593.65</v>
      </c>
      <c r="AI3861">
        <f t="shared" si="60"/>
        <v>33322.397063047822</v>
      </c>
      <c r="AJ3861">
        <v>9</v>
      </c>
      <c r="AK3861" t="b">
        <v>0</v>
      </c>
      <c r="AL3861" t="b">
        <v>0</v>
      </c>
      <c r="AM3861" t="s">
        <v>576</v>
      </c>
      <c r="AN3861" s="1">
        <v>40548</v>
      </c>
      <c r="AO3861" s="1">
        <v>40558</v>
      </c>
      <c r="AP3861" s="1">
        <v>40561</v>
      </c>
      <c r="AQ3861" s="1">
        <v>40697</v>
      </c>
    </row>
    <row r="3862" spans="1:43">
      <c r="A3862" t="s">
        <v>6863</v>
      </c>
      <c r="B3862">
        <v>61146001260</v>
      </c>
      <c r="C3862" t="s">
        <v>3548</v>
      </c>
      <c r="D3862" t="s">
        <v>128</v>
      </c>
      <c r="E3862">
        <v>90242</v>
      </c>
      <c r="F3862" t="s">
        <v>54</v>
      </c>
      <c r="G3862" t="s">
        <v>3549</v>
      </c>
      <c r="H3862" t="s">
        <v>130</v>
      </c>
      <c r="I3862" t="b">
        <v>0</v>
      </c>
      <c r="J3862" t="b">
        <v>0</v>
      </c>
      <c r="K3862" t="b">
        <v>0</v>
      </c>
      <c r="L3862" t="b">
        <v>0</v>
      </c>
      <c r="M3862" t="b">
        <v>0</v>
      </c>
      <c r="N3862" t="b">
        <v>0</v>
      </c>
      <c r="O3862" t="s">
        <v>57</v>
      </c>
      <c r="P3862" t="b">
        <v>0</v>
      </c>
      <c r="Q3862" t="b">
        <v>0</v>
      </c>
      <c r="R3862" t="s">
        <v>113</v>
      </c>
      <c r="S3862" t="s">
        <v>113</v>
      </c>
      <c r="T3862" t="s">
        <v>119</v>
      </c>
      <c r="U3862" t="s">
        <v>59</v>
      </c>
      <c r="V3862" t="s">
        <v>71</v>
      </c>
      <c r="W3862" t="s">
        <v>114</v>
      </c>
      <c r="X3862" t="s">
        <v>62</v>
      </c>
      <c r="Y3862" t="s">
        <v>63</v>
      </c>
      <c r="Z3862">
        <v>40.75</v>
      </c>
      <c r="AA3862">
        <v>29.54</v>
      </c>
      <c r="AB3862">
        <v>10.19</v>
      </c>
      <c r="AC3862">
        <v>17</v>
      </c>
      <c r="AD3862">
        <v>505</v>
      </c>
      <c r="AE3862">
        <v>615.85</v>
      </c>
      <c r="AF3862">
        <v>12</v>
      </c>
      <c r="AG3862" t="b">
        <v>1</v>
      </c>
      <c r="AH3862">
        <v>594.12</v>
      </c>
      <c r="AI3862">
        <f t="shared" si="60"/>
        <v>33494.209542226155</v>
      </c>
      <c r="AJ3862">
        <v>1</v>
      </c>
      <c r="AK3862" t="b">
        <v>0</v>
      </c>
      <c r="AL3862" t="b">
        <v>0</v>
      </c>
      <c r="AM3862" t="s">
        <v>576</v>
      </c>
      <c r="AN3862" s="1">
        <v>39394</v>
      </c>
      <c r="AO3862" s="1">
        <v>39447</v>
      </c>
      <c r="AP3862" s="1">
        <v>39521</v>
      </c>
      <c r="AQ3862" s="1">
        <v>39634</v>
      </c>
    </row>
    <row r="3863" spans="1:43">
      <c r="A3863" t="s">
        <v>6864</v>
      </c>
      <c r="B3863">
        <v>530813001341</v>
      </c>
      <c r="C3863" t="s">
        <v>6865</v>
      </c>
      <c r="D3863" t="s">
        <v>110</v>
      </c>
      <c r="E3863">
        <v>98168</v>
      </c>
      <c r="F3863" t="s">
        <v>54</v>
      </c>
      <c r="G3863" t="s">
        <v>6866</v>
      </c>
      <c r="H3863" t="s">
        <v>675</v>
      </c>
      <c r="I3863" t="b">
        <v>0</v>
      </c>
      <c r="J3863" t="b">
        <v>0</v>
      </c>
      <c r="K3863" t="b">
        <v>0</v>
      </c>
      <c r="L3863" t="b">
        <v>0</v>
      </c>
      <c r="M3863" t="b">
        <v>0</v>
      </c>
      <c r="N3863" t="b">
        <v>0</v>
      </c>
      <c r="O3863" t="s">
        <v>77</v>
      </c>
      <c r="P3863" t="b">
        <v>0</v>
      </c>
      <c r="Q3863" t="b">
        <v>0</v>
      </c>
      <c r="R3863" t="s">
        <v>211</v>
      </c>
      <c r="S3863" t="s">
        <v>100</v>
      </c>
      <c r="V3863" t="s">
        <v>71</v>
      </c>
      <c r="W3863" t="s">
        <v>80</v>
      </c>
      <c r="X3863" t="s">
        <v>62</v>
      </c>
      <c r="Y3863" t="s">
        <v>88</v>
      </c>
      <c r="Z3863">
        <v>39.1</v>
      </c>
      <c r="AA3863">
        <v>34.21</v>
      </c>
      <c r="AB3863">
        <v>5.87</v>
      </c>
      <c r="AC3863">
        <v>35</v>
      </c>
      <c r="AD3863">
        <v>505.19</v>
      </c>
      <c r="AE3863">
        <v>594.34</v>
      </c>
      <c r="AF3863">
        <v>150</v>
      </c>
      <c r="AG3863" t="b">
        <v>1</v>
      </c>
      <c r="AH3863">
        <v>594.35</v>
      </c>
      <c r="AI3863">
        <f t="shared" si="60"/>
        <v>33578.448989483637</v>
      </c>
      <c r="AJ3863">
        <v>2</v>
      </c>
      <c r="AK3863" t="b">
        <v>1</v>
      </c>
      <c r="AL3863" t="b">
        <v>0</v>
      </c>
      <c r="AM3863" t="s">
        <v>576</v>
      </c>
      <c r="AN3863" s="1">
        <v>40580</v>
      </c>
      <c r="AO3863" s="1">
        <v>40585</v>
      </c>
      <c r="AQ3863" s="1">
        <v>40727</v>
      </c>
    </row>
    <row r="3864" spans="1:43">
      <c r="A3864" t="s">
        <v>6867</v>
      </c>
      <c r="C3864" t="s">
        <v>3600</v>
      </c>
      <c r="D3864" t="s">
        <v>128</v>
      </c>
      <c r="E3864">
        <v>90301</v>
      </c>
      <c r="G3864" t="s">
        <v>3763</v>
      </c>
      <c r="H3864" t="s">
        <v>130</v>
      </c>
      <c r="I3864" t="b">
        <v>1</v>
      </c>
      <c r="J3864" t="b">
        <v>0</v>
      </c>
      <c r="K3864" t="b">
        <v>0</v>
      </c>
      <c r="L3864" t="b">
        <v>0</v>
      </c>
      <c r="M3864" t="b">
        <v>0</v>
      </c>
      <c r="N3864" t="b">
        <v>1</v>
      </c>
      <c r="O3864" t="s">
        <v>77</v>
      </c>
      <c r="P3864" t="b">
        <v>1</v>
      </c>
      <c r="Q3864" t="b">
        <v>0</v>
      </c>
      <c r="R3864" t="s">
        <v>104</v>
      </c>
      <c r="S3864" t="s">
        <v>95</v>
      </c>
      <c r="T3864" t="s">
        <v>78</v>
      </c>
      <c r="U3864" t="s">
        <v>79</v>
      </c>
      <c r="V3864" t="s">
        <v>60</v>
      </c>
      <c r="W3864" t="s">
        <v>80</v>
      </c>
      <c r="X3864" t="s">
        <v>62</v>
      </c>
      <c r="Y3864" t="s">
        <v>151</v>
      </c>
      <c r="Z3864">
        <v>39.99</v>
      </c>
      <c r="AA3864">
        <v>36.590000000000003</v>
      </c>
      <c r="AB3864">
        <v>6</v>
      </c>
      <c r="AC3864">
        <v>35</v>
      </c>
      <c r="AD3864">
        <v>517.51</v>
      </c>
      <c r="AE3864">
        <v>608.84</v>
      </c>
      <c r="AF3864">
        <v>60</v>
      </c>
      <c r="AG3864" t="b">
        <v>1</v>
      </c>
      <c r="AH3864">
        <v>594.59</v>
      </c>
      <c r="AI3864">
        <f t="shared" si="60"/>
        <v>33666.463821404483</v>
      </c>
      <c r="AJ3864">
        <v>2</v>
      </c>
      <c r="AK3864" t="b">
        <v>0</v>
      </c>
      <c r="AL3864" t="b">
        <v>1</v>
      </c>
      <c r="AM3864" t="s">
        <v>576</v>
      </c>
      <c r="AN3864" s="1">
        <v>40555</v>
      </c>
      <c r="AO3864" s="1">
        <v>40557</v>
      </c>
      <c r="AP3864" s="1">
        <v>40561</v>
      </c>
      <c r="AQ3864" s="1">
        <v>40704</v>
      </c>
    </row>
    <row r="3865" spans="1:43">
      <c r="A3865" t="s">
        <v>6868</v>
      </c>
      <c r="B3865">
        <v>240009000285</v>
      </c>
      <c r="C3865" t="s">
        <v>669</v>
      </c>
      <c r="D3865" t="s">
        <v>609</v>
      </c>
      <c r="E3865">
        <v>21217</v>
      </c>
      <c r="F3865" t="s">
        <v>75</v>
      </c>
      <c r="G3865" t="s">
        <v>670</v>
      </c>
      <c r="H3865" t="s">
        <v>671</v>
      </c>
      <c r="I3865" t="b">
        <v>0</v>
      </c>
      <c r="J3865" t="b">
        <v>0</v>
      </c>
      <c r="K3865" t="b">
        <v>0</v>
      </c>
      <c r="L3865" t="b">
        <v>0</v>
      </c>
      <c r="M3865" t="b">
        <v>0</v>
      </c>
      <c r="N3865" t="b">
        <v>0</v>
      </c>
      <c r="O3865" t="s">
        <v>77</v>
      </c>
      <c r="P3865" t="b">
        <v>0</v>
      </c>
      <c r="Q3865" t="b">
        <v>0</v>
      </c>
      <c r="R3865" t="s">
        <v>119</v>
      </c>
      <c r="S3865" t="s">
        <v>59</v>
      </c>
      <c r="T3865" t="s">
        <v>104</v>
      </c>
      <c r="U3865" t="s">
        <v>95</v>
      </c>
      <c r="V3865" t="s">
        <v>60</v>
      </c>
      <c r="W3865" t="s">
        <v>61</v>
      </c>
      <c r="X3865" t="s">
        <v>62</v>
      </c>
      <c r="Y3865" t="s">
        <v>63</v>
      </c>
      <c r="Z3865">
        <v>41.6</v>
      </c>
      <c r="AA3865">
        <v>20.8</v>
      </c>
      <c r="AB3865">
        <v>10.4</v>
      </c>
      <c r="AC3865">
        <v>17</v>
      </c>
      <c r="AD3865">
        <v>506</v>
      </c>
      <c r="AE3865">
        <v>617.07000000000005</v>
      </c>
      <c r="AF3865">
        <v>20</v>
      </c>
      <c r="AG3865" t="b">
        <v>1</v>
      </c>
      <c r="AH3865">
        <v>595.29999999999995</v>
      </c>
      <c r="AI3865">
        <f t="shared" si="60"/>
        <v>33927.515532503618</v>
      </c>
      <c r="AJ3865">
        <v>4</v>
      </c>
      <c r="AK3865" t="b">
        <v>1</v>
      </c>
      <c r="AL3865" t="b">
        <v>0</v>
      </c>
      <c r="AM3865" t="s">
        <v>576</v>
      </c>
      <c r="AN3865" s="1">
        <v>39443</v>
      </c>
      <c r="AO3865" s="1">
        <v>39681</v>
      </c>
      <c r="AP3865" s="1">
        <v>39759</v>
      </c>
      <c r="AQ3865" s="1">
        <v>39678</v>
      </c>
    </row>
    <row r="3866" spans="1:43">
      <c r="A3866" t="s">
        <v>6869</v>
      </c>
      <c r="B3866">
        <v>62664004038</v>
      </c>
      <c r="C3866" t="s">
        <v>1174</v>
      </c>
      <c r="D3866" t="s">
        <v>128</v>
      </c>
      <c r="E3866">
        <v>94558</v>
      </c>
      <c r="F3866" t="s">
        <v>75</v>
      </c>
      <c r="G3866" t="s">
        <v>1175</v>
      </c>
      <c r="H3866" t="s">
        <v>1174</v>
      </c>
      <c r="I3866" t="b">
        <v>0</v>
      </c>
      <c r="J3866" t="b">
        <v>0</v>
      </c>
      <c r="K3866" t="b">
        <v>0</v>
      </c>
      <c r="L3866" t="b">
        <v>0</v>
      </c>
      <c r="M3866" t="b">
        <v>0</v>
      </c>
      <c r="N3866" t="b">
        <v>0</v>
      </c>
      <c r="O3866" t="s">
        <v>57</v>
      </c>
      <c r="P3866" t="b">
        <v>0</v>
      </c>
      <c r="Q3866" t="b">
        <v>0</v>
      </c>
      <c r="R3866" t="s">
        <v>113</v>
      </c>
      <c r="S3866" t="s">
        <v>113</v>
      </c>
      <c r="T3866" t="s">
        <v>58</v>
      </c>
      <c r="U3866" t="s">
        <v>59</v>
      </c>
      <c r="V3866" t="s">
        <v>71</v>
      </c>
      <c r="W3866" t="s">
        <v>80</v>
      </c>
      <c r="X3866" t="s">
        <v>107</v>
      </c>
      <c r="Y3866" t="s">
        <v>63</v>
      </c>
      <c r="Z3866">
        <v>38</v>
      </c>
      <c r="AA3866">
        <v>27.55</v>
      </c>
      <c r="AB3866">
        <v>9.5</v>
      </c>
      <c r="AC3866">
        <v>17</v>
      </c>
      <c r="AD3866">
        <v>472.05</v>
      </c>
      <c r="AE3866">
        <v>575.66999999999996</v>
      </c>
      <c r="AF3866">
        <v>12</v>
      </c>
      <c r="AG3866" t="b">
        <v>1</v>
      </c>
      <c r="AH3866">
        <v>596.25</v>
      </c>
      <c r="AI3866">
        <f t="shared" si="60"/>
        <v>34278.387075523635</v>
      </c>
      <c r="AJ3866">
        <v>1</v>
      </c>
      <c r="AK3866" t="b">
        <v>0</v>
      </c>
      <c r="AL3866" t="b">
        <v>0</v>
      </c>
      <c r="AM3866" t="s">
        <v>576</v>
      </c>
      <c r="AN3866" s="1">
        <v>39289</v>
      </c>
      <c r="AO3866" s="1">
        <v>39362</v>
      </c>
      <c r="AP3866" s="1">
        <v>39490</v>
      </c>
      <c r="AQ3866" s="1">
        <v>39505</v>
      </c>
    </row>
    <row r="3867" spans="1:43">
      <c r="A3867" t="s">
        <v>6870</v>
      </c>
      <c r="B3867">
        <v>180579001041</v>
      </c>
      <c r="C3867" t="s">
        <v>5669</v>
      </c>
      <c r="D3867" t="s">
        <v>368</v>
      </c>
      <c r="E3867">
        <v>46052</v>
      </c>
      <c r="F3867" t="s">
        <v>54</v>
      </c>
      <c r="G3867" t="s">
        <v>6871</v>
      </c>
      <c r="H3867" t="s">
        <v>2415</v>
      </c>
      <c r="I3867" t="b">
        <v>0</v>
      </c>
      <c r="J3867" t="b">
        <v>0</v>
      </c>
      <c r="K3867" t="b">
        <v>0</v>
      </c>
      <c r="L3867" t="b">
        <v>0</v>
      </c>
      <c r="M3867" t="b">
        <v>0</v>
      </c>
      <c r="N3867" t="b">
        <v>0</v>
      </c>
      <c r="O3867" t="s">
        <v>57</v>
      </c>
      <c r="P3867" t="b">
        <v>0</v>
      </c>
      <c r="Q3867" t="b">
        <v>0</v>
      </c>
      <c r="R3867" t="s">
        <v>113</v>
      </c>
      <c r="S3867" t="s">
        <v>113</v>
      </c>
      <c r="V3867" t="s">
        <v>60</v>
      </c>
      <c r="W3867" t="s">
        <v>114</v>
      </c>
      <c r="X3867" t="s">
        <v>62</v>
      </c>
      <c r="Y3867" t="s">
        <v>88</v>
      </c>
      <c r="Z3867">
        <v>40.909999999999997</v>
      </c>
      <c r="AA3867">
        <v>0</v>
      </c>
      <c r="AB3867">
        <v>10.23</v>
      </c>
      <c r="AC3867">
        <v>17</v>
      </c>
      <c r="AD3867">
        <v>477</v>
      </c>
      <c r="AE3867">
        <v>581.71</v>
      </c>
      <c r="AF3867">
        <v>75</v>
      </c>
      <c r="AG3867" t="b">
        <v>1</v>
      </c>
      <c r="AH3867">
        <v>596.25</v>
      </c>
      <c r="AI3867">
        <f t="shared" si="60"/>
        <v>34278.387075523635</v>
      </c>
      <c r="AJ3867">
        <v>2</v>
      </c>
      <c r="AK3867" t="b">
        <v>0</v>
      </c>
      <c r="AL3867" t="b">
        <v>0</v>
      </c>
      <c r="AM3867" t="s">
        <v>576</v>
      </c>
      <c r="AN3867" s="1">
        <v>39195</v>
      </c>
      <c r="AO3867" s="1">
        <v>39262</v>
      </c>
      <c r="AP3867" s="1">
        <v>39377</v>
      </c>
      <c r="AQ3867" s="1">
        <v>39435</v>
      </c>
    </row>
    <row r="3868" spans="1:43">
      <c r="A3868" t="s">
        <v>6872</v>
      </c>
      <c r="B3868">
        <v>400804000331</v>
      </c>
      <c r="C3868" t="s">
        <v>592</v>
      </c>
      <c r="D3868" t="s">
        <v>53</v>
      </c>
      <c r="E3868">
        <v>74020</v>
      </c>
      <c r="F3868" t="s">
        <v>54</v>
      </c>
      <c r="G3868" t="s">
        <v>6873</v>
      </c>
      <c r="H3868" t="s">
        <v>6874</v>
      </c>
      <c r="I3868" t="b">
        <v>0</v>
      </c>
      <c r="J3868" t="b">
        <v>0</v>
      </c>
      <c r="K3868" t="b">
        <v>0</v>
      </c>
      <c r="L3868" t="b">
        <v>0</v>
      </c>
      <c r="M3868" t="b">
        <v>0</v>
      </c>
      <c r="N3868" t="b">
        <v>0</v>
      </c>
      <c r="O3868" t="s">
        <v>57</v>
      </c>
      <c r="P3868" t="b">
        <v>0</v>
      </c>
      <c r="Q3868" t="b">
        <v>0</v>
      </c>
      <c r="R3868" t="s">
        <v>267</v>
      </c>
      <c r="S3868" t="s">
        <v>95</v>
      </c>
      <c r="T3868" t="s">
        <v>104</v>
      </c>
      <c r="U3868" t="s">
        <v>95</v>
      </c>
      <c r="V3868" t="s">
        <v>71</v>
      </c>
      <c r="W3868" t="s">
        <v>61</v>
      </c>
      <c r="X3868" t="s">
        <v>62</v>
      </c>
      <c r="Y3868" t="s">
        <v>63</v>
      </c>
      <c r="Z3868">
        <v>41.88</v>
      </c>
      <c r="AA3868">
        <v>18.850000000000001</v>
      </c>
      <c r="AB3868">
        <v>10.47</v>
      </c>
      <c r="AC3868">
        <v>17</v>
      </c>
      <c r="AD3868">
        <v>507</v>
      </c>
      <c r="AE3868">
        <v>618.29</v>
      </c>
      <c r="AF3868">
        <v>20</v>
      </c>
      <c r="AG3868" t="b">
        <v>1</v>
      </c>
      <c r="AH3868">
        <v>596.48</v>
      </c>
      <c r="AI3868">
        <f t="shared" si="60"/>
        <v>34363.606322781117</v>
      </c>
      <c r="AJ3868">
        <v>3</v>
      </c>
      <c r="AK3868" t="b">
        <v>1</v>
      </c>
      <c r="AL3868" t="b">
        <v>0</v>
      </c>
      <c r="AM3868" t="s">
        <v>576</v>
      </c>
      <c r="AN3868" s="1">
        <v>39850</v>
      </c>
      <c r="AO3868" s="1">
        <v>39934</v>
      </c>
      <c r="AP3868" s="1">
        <v>40114</v>
      </c>
      <c r="AQ3868" s="1">
        <v>40000</v>
      </c>
    </row>
    <row r="3869" spans="1:43">
      <c r="A3869" t="s">
        <v>6875</v>
      </c>
      <c r="C3869" t="s">
        <v>252</v>
      </c>
      <c r="D3869" t="s">
        <v>67</v>
      </c>
      <c r="E3869">
        <v>28208</v>
      </c>
      <c r="F3869" t="s">
        <v>75</v>
      </c>
      <c r="G3869" t="s">
        <v>253</v>
      </c>
      <c r="H3869" t="s">
        <v>254</v>
      </c>
      <c r="I3869" t="b">
        <v>0</v>
      </c>
      <c r="J3869" t="b">
        <v>0</v>
      </c>
      <c r="K3869" t="b">
        <v>0</v>
      </c>
      <c r="L3869" t="b">
        <v>0</v>
      </c>
      <c r="M3869" t="b">
        <v>0</v>
      </c>
      <c r="N3869" t="b">
        <v>0</v>
      </c>
      <c r="O3869" t="s">
        <v>57</v>
      </c>
      <c r="P3869" t="b">
        <v>0</v>
      </c>
      <c r="Q3869" t="b">
        <v>0</v>
      </c>
      <c r="R3869" t="s">
        <v>58</v>
      </c>
      <c r="S3869" t="s">
        <v>59</v>
      </c>
      <c r="T3869" t="s">
        <v>119</v>
      </c>
      <c r="U3869" t="s">
        <v>59</v>
      </c>
      <c r="V3869" t="s">
        <v>60</v>
      </c>
      <c r="W3869" t="s">
        <v>61</v>
      </c>
      <c r="X3869" t="s">
        <v>62</v>
      </c>
      <c r="Y3869" t="s">
        <v>81</v>
      </c>
      <c r="Z3869">
        <v>0</v>
      </c>
      <c r="AA3869">
        <v>33.72</v>
      </c>
      <c r="AB3869">
        <v>6.48</v>
      </c>
      <c r="AC3869">
        <v>35</v>
      </c>
      <c r="AD3869">
        <v>507.53</v>
      </c>
      <c r="AE3869">
        <v>597.09</v>
      </c>
      <c r="AF3869">
        <v>60</v>
      </c>
      <c r="AG3869" t="b">
        <v>1</v>
      </c>
      <c r="AH3869">
        <v>597.09</v>
      </c>
      <c r="AI3869">
        <f t="shared" si="60"/>
        <v>34590.134987246602</v>
      </c>
      <c r="AJ3869">
        <v>2</v>
      </c>
      <c r="AK3869" t="b">
        <v>0</v>
      </c>
      <c r="AL3869" t="b">
        <v>0</v>
      </c>
      <c r="AM3869" t="s">
        <v>576</v>
      </c>
      <c r="AN3869" s="1">
        <v>40491</v>
      </c>
      <c r="AO3869" s="1">
        <v>40505</v>
      </c>
      <c r="AQ3869" s="1">
        <v>40639</v>
      </c>
    </row>
    <row r="3870" spans="1:43">
      <c r="A3870" t="s">
        <v>6876</v>
      </c>
      <c r="B3870">
        <v>62361003588</v>
      </c>
      <c r="C3870" t="s">
        <v>5865</v>
      </c>
      <c r="D3870" t="s">
        <v>128</v>
      </c>
      <c r="E3870">
        <v>95336</v>
      </c>
      <c r="F3870" t="s">
        <v>54</v>
      </c>
      <c r="G3870" t="s">
        <v>5866</v>
      </c>
      <c r="H3870" t="s">
        <v>2630</v>
      </c>
      <c r="I3870" t="b">
        <v>0</v>
      </c>
      <c r="J3870" t="b">
        <v>0</v>
      </c>
      <c r="K3870" t="b">
        <v>0</v>
      </c>
      <c r="L3870" t="b">
        <v>0</v>
      </c>
      <c r="M3870" t="b">
        <v>0</v>
      </c>
      <c r="N3870" t="b">
        <v>0</v>
      </c>
      <c r="O3870" t="s">
        <v>87</v>
      </c>
      <c r="P3870" t="b">
        <v>0</v>
      </c>
      <c r="Q3870" t="b">
        <v>0</v>
      </c>
      <c r="R3870" t="s">
        <v>267</v>
      </c>
      <c r="S3870" t="s">
        <v>95</v>
      </c>
      <c r="T3870" t="s">
        <v>104</v>
      </c>
      <c r="U3870" t="s">
        <v>95</v>
      </c>
      <c r="V3870" t="s">
        <v>71</v>
      </c>
      <c r="W3870" t="s">
        <v>61</v>
      </c>
      <c r="X3870" t="s">
        <v>62</v>
      </c>
      <c r="Y3870" t="s">
        <v>151</v>
      </c>
      <c r="Z3870">
        <v>44.37</v>
      </c>
      <c r="AA3870">
        <v>35.409999999999997</v>
      </c>
      <c r="AB3870">
        <v>5.8</v>
      </c>
      <c r="AC3870">
        <v>35</v>
      </c>
      <c r="AD3870">
        <v>507.53</v>
      </c>
      <c r="AE3870">
        <v>597.09</v>
      </c>
      <c r="AF3870">
        <v>180</v>
      </c>
      <c r="AG3870" t="b">
        <v>1</v>
      </c>
      <c r="AH3870">
        <v>597.09</v>
      </c>
      <c r="AI3870">
        <f t="shared" si="60"/>
        <v>34590.134987246602</v>
      </c>
      <c r="AJ3870">
        <v>67</v>
      </c>
      <c r="AK3870" t="b">
        <v>0</v>
      </c>
      <c r="AL3870" t="b">
        <v>0</v>
      </c>
      <c r="AM3870" t="s">
        <v>576</v>
      </c>
      <c r="AN3870" s="1">
        <v>40452</v>
      </c>
      <c r="AO3870" s="1">
        <v>40531</v>
      </c>
      <c r="AQ3870" s="1">
        <v>40603</v>
      </c>
    </row>
    <row r="3871" spans="1:43">
      <c r="A3871" t="s">
        <v>6877</v>
      </c>
      <c r="B3871">
        <v>62271002987</v>
      </c>
      <c r="C3871" t="s">
        <v>130</v>
      </c>
      <c r="D3871" t="s">
        <v>128</v>
      </c>
      <c r="E3871">
        <v>90024</v>
      </c>
      <c r="F3871" t="s">
        <v>75</v>
      </c>
      <c r="G3871" t="s">
        <v>271</v>
      </c>
      <c r="H3871" t="s">
        <v>130</v>
      </c>
      <c r="I3871" t="b">
        <v>0</v>
      </c>
      <c r="J3871" t="b">
        <v>0</v>
      </c>
      <c r="K3871" t="b">
        <v>0</v>
      </c>
      <c r="L3871" t="b">
        <v>0</v>
      </c>
      <c r="M3871" t="b">
        <v>0</v>
      </c>
      <c r="N3871" t="b">
        <v>0</v>
      </c>
      <c r="O3871" t="s">
        <v>57</v>
      </c>
      <c r="P3871" t="b">
        <v>0</v>
      </c>
      <c r="Q3871" t="b">
        <v>0</v>
      </c>
      <c r="R3871" t="s">
        <v>119</v>
      </c>
      <c r="S3871" t="s">
        <v>59</v>
      </c>
      <c r="T3871" t="s">
        <v>119</v>
      </c>
      <c r="U3871" t="s">
        <v>59</v>
      </c>
      <c r="V3871" t="s">
        <v>71</v>
      </c>
      <c r="W3871" t="s">
        <v>61</v>
      </c>
      <c r="X3871" t="s">
        <v>62</v>
      </c>
      <c r="Y3871" t="s">
        <v>151</v>
      </c>
      <c r="Z3871">
        <v>41.04</v>
      </c>
      <c r="AA3871">
        <v>29.76</v>
      </c>
      <c r="AB3871">
        <v>10.26</v>
      </c>
      <c r="AC3871">
        <v>17</v>
      </c>
      <c r="AD3871">
        <v>508</v>
      </c>
      <c r="AE3871">
        <v>619.51</v>
      </c>
      <c r="AF3871">
        <v>150</v>
      </c>
      <c r="AG3871" t="b">
        <v>1</v>
      </c>
      <c r="AH3871">
        <v>597.65</v>
      </c>
      <c r="AI3871">
        <f t="shared" si="60"/>
        <v>34798.750928395217</v>
      </c>
      <c r="AJ3871">
        <v>1</v>
      </c>
      <c r="AK3871" t="b">
        <v>0</v>
      </c>
      <c r="AL3871" t="b">
        <v>0</v>
      </c>
      <c r="AM3871" t="s">
        <v>576</v>
      </c>
      <c r="AN3871" s="1">
        <v>39239</v>
      </c>
      <c r="AO3871" s="1">
        <v>39395</v>
      </c>
      <c r="AP3871" s="1">
        <v>39436</v>
      </c>
      <c r="AQ3871" s="1">
        <v>39473</v>
      </c>
    </row>
    <row r="3872" spans="1:43">
      <c r="A3872" t="s">
        <v>6878</v>
      </c>
      <c r="C3872" t="s">
        <v>483</v>
      </c>
      <c r="D3872" t="s">
        <v>74</v>
      </c>
      <c r="E3872">
        <v>11201</v>
      </c>
      <c r="F3872" t="s">
        <v>75</v>
      </c>
      <c r="G3872" t="s">
        <v>484</v>
      </c>
      <c r="H3872" t="s">
        <v>483</v>
      </c>
      <c r="I3872" t="b">
        <v>0</v>
      </c>
      <c r="J3872" t="b">
        <v>0</v>
      </c>
      <c r="K3872" t="b">
        <v>0</v>
      </c>
      <c r="L3872" t="b">
        <v>0</v>
      </c>
      <c r="M3872" t="b">
        <v>0</v>
      </c>
      <c r="N3872" t="b">
        <v>0</v>
      </c>
      <c r="O3872" t="s">
        <v>77</v>
      </c>
      <c r="P3872" t="b">
        <v>0</v>
      </c>
      <c r="Q3872" t="b">
        <v>0</v>
      </c>
      <c r="R3872" t="s">
        <v>267</v>
      </c>
      <c r="S3872" t="s">
        <v>95</v>
      </c>
      <c r="T3872" t="s">
        <v>104</v>
      </c>
      <c r="U3872" t="s">
        <v>95</v>
      </c>
      <c r="V3872" t="s">
        <v>71</v>
      </c>
      <c r="W3872" t="s">
        <v>61</v>
      </c>
      <c r="X3872" t="s">
        <v>62</v>
      </c>
      <c r="Y3872" t="s">
        <v>88</v>
      </c>
      <c r="AD3872">
        <v>512.5</v>
      </c>
      <c r="AE3872">
        <v>625</v>
      </c>
      <c r="AF3872">
        <v>90</v>
      </c>
      <c r="AG3872" t="b">
        <v>1</v>
      </c>
      <c r="AH3872">
        <v>597.70000000000005</v>
      </c>
      <c r="AI3872">
        <f t="shared" si="60"/>
        <v>34817.40785171208</v>
      </c>
      <c r="AJ3872">
        <v>6</v>
      </c>
      <c r="AK3872" t="b">
        <v>0</v>
      </c>
      <c r="AL3872" t="b">
        <v>0</v>
      </c>
      <c r="AM3872" t="s">
        <v>576</v>
      </c>
      <c r="AN3872" s="1">
        <v>38661</v>
      </c>
      <c r="AO3872" s="1">
        <v>38887</v>
      </c>
      <c r="AQ3872" s="1">
        <v>38903</v>
      </c>
    </row>
    <row r="3873" spans="1:43">
      <c r="A3873" t="s">
        <v>6879</v>
      </c>
      <c r="B3873">
        <v>180102001570</v>
      </c>
      <c r="C3873" t="s">
        <v>2548</v>
      </c>
      <c r="D3873" t="s">
        <v>368</v>
      </c>
      <c r="E3873">
        <v>46112</v>
      </c>
      <c r="F3873" t="s">
        <v>54</v>
      </c>
      <c r="G3873" t="s">
        <v>2549</v>
      </c>
      <c r="H3873" t="s">
        <v>2550</v>
      </c>
      <c r="I3873" t="b">
        <v>0</v>
      </c>
      <c r="J3873" t="b">
        <v>0</v>
      </c>
      <c r="K3873" t="b">
        <v>0</v>
      </c>
      <c r="L3873" t="b">
        <v>0</v>
      </c>
      <c r="M3873" t="b">
        <v>0</v>
      </c>
      <c r="N3873" t="b">
        <v>0</v>
      </c>
      <c r="O3873" t="s">
        <v>57</v>
      </c>
      <c r="P3873" t="b">
        <v>0</v>
      </c>
      <c r="Q3873" t="b">
        <v>0</v>
      </c>
      <c r="R3873" t="s">
        <v>101</v>
      </c>
      <c r="S3873" t="s">
        <v>95</v>
      </c>
      <c r="V3873" t="s">
        <v>60</v>
      </c>
      <c r="W3873" t="s">
        <v>80</v>
      </c>
      <c r="X3873" t="s">
        <v>107</v>
      </c>
      <c r="Y3873" t="s">
        <v>81</v>
      </c>
      <c r="Z3873">
        <v>4.62</v>
      </c>
      <c r="AA3873">
        <v>0</v>
      </c>
      <c r="AB3873">
        <v>6.93</v>
      </c>
      <c r="AC3873">
        <v>35</v>
      </c>
      <c r="AD3873">
        <v>508.22</v>
      </c>
      <c r="AE3873">
        <v>597.91</v>
      </c>
      <c r="AF3873">
        <v>25</v>
      </c>
      <c r="AG3873" t="b">
        <v>1</v>
      </c>
      <c r="AH3873">
        <v>597.91</v>
      </c>
      <c r="AI3873">
        <f t="shared" si="60"/>
        <v>34895.821529642788</v>
      </c>
      <c r="AJ3873">
        <v>2</v>
      </c>
      <c r="AK3873" t="b">
        <v>0</v>
      </c>
      <c r="AL3873" t="b">
        <v>0</v>
      </c>
      <c r="AM3873" t="s">
        <v>576</v>
      </c>
      <c r="AN3873" s="1">
        <v>40442</v>
      </c>
      <c r="AO3873" s="1">
        <v>40515</v>
      </c>
      <c r="AP3873" s="1">
        <v>40599</v>
      </c>
      <c r="AQ3873" s="1">
        <v>40590</v>
      </c>
    </row>
    <row r="3874" spans="1:43">
      <c r="A3874" t="s">
        <v>6880</v>
      </c>
      <c r="B3874">
        <v>360015102266</v>
      </c>
      <c r="C3874" t="s">
        <v>483</v>
      </c>
      <c r="D3874" t="s">
        <v>74</v>
      </c>
      <c r="E3874">
        <v>11218</v>
      </c>
      <c r="F3874" t="s">
        <v>75</v>
      </c>
      <c r="G3874" t="s">
        <v>486</v>
      </c>
      <c r="H3874" t="s">
        <v>483</v>
      </c>
      <c r="I3874" t="b">
        <v>0</v>
      </c>
      <c r="J3874" t="b">
        <v>1</v>
      </c>
      <c r="K3874" t="b">
        <v>0</v>
      </c>
      <c r="L3874" t="b">
        <v>0</v>
      </c>
      <c r="M3874" t="b">
        <v>0</v>
      </c>
      <c r="N3874" t="b">
        <v>0</v>
      </c>
      <c r="O3874" t="s">
        <v>77</v>
      </c>
      <c r="P3874" t="b">
        <v>0</v>
      </c>
      <c r="Q3874" t="b">
        <v>1</v>
      </c>
      <c r="R3874" t="s">
        <v>230</v>
      </c>
      <c r="S3874" t="s">
        <v>59</v>
      </c>
      <c r="T3874" t="s">
        <v>119</v>
      </c>
      <c r="U3874" t="s">
        <v>59</v>
      </c>
      <c r="V3874" t="s">
        <v>60</v>
      </c>
      <c r="W3874" t="s">
        <v>114</v>
      </c>
      <c r="X3874" t="s">
        <v>62</v>
      </c>
      <c r="Y3874" t="s">
        <v>151</v>
      </c>
      <c r="Z3874">
        <v>43.98</v>
      </c>
      <c r="AA3874">
        <v>0</v>
      </c>
      <c r="AB3874">
        <v>6.6</v>
      </c>
      <c r="AC3874">
        <v>9</v>
      </c>
      <c r="AD3874">
        <v>499.36</v>
      </c>
      <c r="AE3874">
        <v>608.98</v>
      </c>
      <c r="AF3874">
        <v>30</v>
      </c>
      <c r="AG3874" t="b">
        <v>1</v>
      </c>
      <c r="AH3874">
        <v>598</v>
      </c>
      <c r="AI3874">
        <f t="shared" si="60"/>
        <v>34929.454391613115</v>
      </c>
      <c r="AJ3874">
        <v>8</v>
      </c>
      <c r="AK3874" t="b">
        <v>0</v>
      </c>
      <c r="AL3874" t="b">
        <v>0</v>
      </c>
      <c r="AM3874" t="s">
        <v>576</v>
      </c>
      <c r="AN3874" s="1">
        <v>40060</v>
      </c>
      <c r="AO3874" s="1">
        <v>40151</v>
      </c>
      <c r="AP3874" s="1">
        <v>40212</v>
      </c>
      <c r="AQ3874" s="1">
        <v>40213</v>
      </c>
    </row>
    <row r="3875" spans="1:43">
      <c r="A3875" t="s">
        <v>6881</v>
      </c>
      <c r="B3875">
        <v>420771005011</v>
      </c>
      <c r="C3875" t="s">
        <v>6882</v>
      </c>
      <c r="D3875" t="s">
        <v>546</v>
      </c>
      <c r="E3875">
        <v>19335</v>
      </c>
      <c r="F3875" t="s">
        <v>54</v>
      </c>
      <c r="G3875" t="s">
        <v>6883</v>
      </c>
      <c r="H3875" t="s">
        <v>3860</v>
      </c>
      <c r="I3875" t="b">
        <v>0</v>
      </c>
      <c r="J3875" t="b">
        <v>0</v>
      </c>
      <c r="K3875" t="b">
        <v>0</v>
      </c>
      <c r="L3875" t="b">
        <v>0</v>
      </c>
      <c r="M3875" t="b">
        <v>0</v>
      </c>
      <c r="N3875" t="b">
        <v>0</v>
      </c>
      <c r="O3875" t="s">
        <v>57</v>
      </c>
      <c r="P3875" t="b">
        <v>0</v>
      </c>
      <c r="Q3875" t="b">
        <v>0</v>
      </c>
      <c r="R3875" t="s">
        <v>119</v>
      </c>
      <c r="S3875" t="s">
        <v>59</v>
      </c>
      <c r="V3875" t="s">
        <v>71</v>
      </c>
      <c r="W3875" t="s">
        <v>80</v>
      </c>
      <c r="X3875" t="s">
        <v>107</v>
      </c>
      <c r="Y3875" t="s">
        <v>63</v>
      </c>
      <c r="Z3875">
        <v>39.99</v>
      </c>
      <c r="AA3875">
        <v>23.99</v>
      </c>
      <c r="AB3875">
        <v>10</v>
      </c>
      <c r="AC3875">
        <v>17</v>
      </c>
      <c r="AD3875">
        <v>491</v>
      </c>
      <c r="AE3875">
        <v>598.78</v>
      </c>
      <c r="AF3875">
        <v>22</v>
      </c>
      <c r="AG3875" t="b">
        <v>0</v>
      </c>
      <c r="AH3875">
        <v>598</v>
      </c>
      <c r="AI3875">
        <f t="shared" si="60"/>
        <v>34929.454391613115</v>
      </c>
      <c r="AJ3875">
        <v>12</v>
      </c>
      <c r="AK3875" t="b">
        <v>0</v>
      </c>
      <c r="AL3875" t="b">
        <v>0</v>
      </c>
      <c r="AM3875" t="s">
        <v>576</v>
      </c>
      <c r="AN3875" s="1">
        <v>39358</v>
      </c>
      <c r="AO3875" s="1">
        <v>39527</v>
      </c>
      <c r="AP3875" s="1">
        <v>39588</v>
      </c>
      <c r="AQ3875" s="1">
        <v>39595</v>
      </c>
    </row>
    <row r="3876" spans="1:43">
      <c r="A3876" t="s">
        <v>6884</v>
      </c>
      <c r="B3876">
        <v>360009102069</v>
      </c>
      <c r="C3876" t="s">
        <v>483</v>
      </c>
      <c r="D3876" t="s">
        <v>74</v>
      </c>
      <c r="E3876">
        <v>11238</v>
      </c>
      <c r="F3876" t="s">
        <v>75</v>
      </c>
      <c r="G3876" t="s">
        <v>484</v>
      </c>
      <c r="H3876" t="s">
        <v>483</v>
      </c>
      <c r="I3876" t="b">
        <v>0</v>
      </c>
      <c r="J3876" t="b">
        <v>0</v>
      </c>
      <c r="K3876" t="b">
        <v>0</v>
      </c>
      <c r="L3876" t="b">
        <v>0</v>
      </c>
      <c r="M3876" t="b">
        <v>0</v>
      </c>
      <c r="N3876" t="b">
        <v>0</v>
      </c>
      <c r="O3876" t="s">
        <v>77</v>
      </c>
      <c r="P3876" t="b">
        <v>0</v>
      </c>
      <c r="Q3876" t="b">
        <v>0</v>
      </c>
      <c r="R3876" t="s">
        <v>94</v>
      </c>
      <c r="S3876" t="s">
        <v>95</v>
      </c>
      <c r="T3876" t="s">
        <v>104</v>
      </c>
      <c r="U3876" t="s">
        <v>95</v>
      </c>
      <c r="V3876" t="s">
        <v>60</v>
      </c>
      <c r="W3876" t="s">
        <v>61</v>
      </c>
      <c r="X3876" t="s">
        <v>62</v>
      </c>
      <c r="Y3876" t="s">
        <v>63</v>
      </c>
      <c r="Z3876">
        <v>48</v>
      </c>
      <c r="AA3876">
        <v>0</v>
      </c>
      <c r="AB3876">
        <v>7.2</v>
      </c>
      <c r="AC3876">
        <v>9</v>
      </c>
      <c r="AD3876">
        <v>544.15</v>
      </c>
      <c r="AE3876">
        <v>663.6</v>
      </c>
      <c r="AF3876">
        <v>251</v>
      </c>
      <c r="AG3876" t="b">
        <v>1</v>
      </c>
      <c r="AH3876">
        <v>598.15</v>
      </c>
      <c r="AI3876">
        <f t="shared" si="60"/>
        <v>34985.545161563634</v>
      </c>
      <c r="AJ3876">
        <v>2</v>
      </c>
      <c r="AK3876" t="b">
        <v>0</v>
      </c>
      <c r="AL3876" t="b">
        <v>0</v>
      </c>
      <c r="AM3876" t="s">
        <v>576</v>
      </c>
      <c r="AN3876" s="1">
        <v>40115</v>
      </c>
      <c r="AO3876" s="1">
        <v>40178</v>
      </c>
      <c r="AP3876" s="1">
        <v>40226</v>
      </c>
      <c r="AQ3876" s="1">
        <v>40266</v>
      </c>
    </row>
    <row r="3877" spans="1:43">
      <c r="A3877" t="s">
        <v>6885</v>
      </c>
      <c r="C3877" t="s">
        <v>330</v>
      </c>
      <c r="D3877" t="s">
        <v>74</v>
      </c>
      <c r="E3877">
        <v>10009</v>
      </c>
      <c r="F3877" t="s">
        <v>75</v>
      </c>
      <c r="G3877" t="s">
        <v>76</v>
      </c>
      <c r="H3877" t="s">
        <v>332</v>
      </c>
      <c r="I3877" t="b">
        <v>0</v>
      </c>
      <c r="J3877" t="b">
        <v>0</v>
      </c>
      <c r="K3877" t="b">
        <v>0</v>
      </c>
      <c r="L3877" t="b">
        <v>0</v>
      </c>
      <c r="M3877" t="b">
        <v>0</v>
      </c>
      <c r="N3877" t="b">
        <v>0</v>
      </c>
      <c r="O3877" t="s">
        <v>77</v>
      </c>
      <c r="P3877" t="b">
        <v>1</v>
      </c>
      <c r="Q3877" t="b">
        <v>0</v>
      </c>
      <c r="R3877" t="s">
        <v>101</v>
      </c>
      <c r="S3877" t="s">
        <v>95</v>
      </c>
      <c r="T3877" t="s">
        <v>119</v>
      </c>
      <c r="U3877" t="s">
        <v>59</v>
      </c>
      <c r="V3877" t="s">
        <v>60</v>
      </c>
      <c r="W3877" t="s">
        <v>114</v>
      </c>
      <c r="X3877" t="s">
        <v>62</v>
      </c>
      <c r="Y3877" t="s">
        <v>63</v>
      </c>
      <c r="Z3877">
        <v>43.89</v>
      </c>
      <c r="AA3877">
        <v>0</v>
      </c>
      <c r="AB3877">
        <v>10.97</v>
      </c>
      <c r="AC3877">
        <v>17</v>
      </c>
      <c r="AD3877">
        <v>511</v>
      </c>
      <c r="AE3877">
        <v>623.16999999999996</v>
      </c>
      <c r="AF3877">
        <v>36</v>
      </c>
      <c r="AG3877" t="b">
        <v>0</v>
      </c>
      <c r="AH3877">
        <v>598.53</v>
      </c>
      <c r="AI3877">
        <f t="shared" si="60"/>
        <v>35127.84317877164</v>
      </c>
      <c r="AJ3877">
        <v>2</v>
      </c>
      <c r="AK3877" t="b">
        <v>0</v>
      </c>
      <c r="AL3877" t="b">
        <v>0</v>
      </c>
      <c r="AM3877" t="s">
        <v>576</v>
      </c>
      <c r="AN3877" s="1">
        <v>39128</v>
      </c>
      <c r="AO3877" s="1">
        <v>39141</v>
      </c>
      <c r="AP3877" s="1">
        <v>39177</v>
      </c>
      <c r="AQ3877" s="1">
        <v>39368</v>
      </c>
    </row>
    <row r="3878" spans="1:43">
      <c r="A3878" t="s">
        <v>6886</v>
      </c>
      <c r="B3878">
        <v>180477000892</v>
      </c>
      <c r="C3878" t="s">
        <v>523</v>
      </c>
      <c r="D3878" t="s">
        <v>368</v>
      </c>
      <c r="E3878">
        <v>46226</v>
      </c>
      <c r="F3878" t="s">
        <v>75</v>
      </c>
      <c r="G3878" t="s">
        <v>1177</v>
      </c>
      <c r="H3878" t="s">
        <v>525</v>
      </c>
      <c r="I3878" t="b">
        <v>0</v>
      </c>
      <c r="J3878" t="b">
        <v>0</v>
      </c>
      <c r="K3878" t="b">
        <v>0</v>
      </c>
      <c r="L3878" t="b">
        <v>0</v>
      </c>
      <c r="M3878" t="b">
        <v>0</v>
      </c>
      <c r="N3878" t="b">
        <v>0</v>
      </c>
      <c r="O3878" t="s">
        <v>57</v>
      </c>
      <c r="P3878" t="b">
        <v>0</v>
      </c>
      <c r="Q3878" t="b">
        <v>0</v>
      </c>
      <c r="R3878" t="s">
        <v>58</v>
      </c>
      <c r="S3878" t="s">
        <v>59</v>
      </c>
      <c r="V3878" t="s">
        <v>60</v>
      </c>
      <c r="W3878" t="s">
        <v>1</v>
      </c>
      <c r="X3878" t="s">
        <v>62</v>
      </c>
      <c r="Y3878" t="s">
        <v>63</v>
      </c>
      <c r="Z3878">
        <v>43.7</v>
      </c>
      <c r="AA3878">
        <v>0</v>
      </c>
      <c r="AB3878">
        <v>10.92</v>
      </c>
      <c r="AC3878">
        <v>17</v>
      </c>
      <c r="AD3878">
        <v>509</v>
      </c>
      <c r="AE3878">
        <v>620.73</v>
      </c>
      <c r="AF3878">
        <v>25</v>
      </c>
      <c r="AG3878" t="b">
        <v>1</v>
      </c>
      <c r="AH3878">
        <v>598.83000000000004</v>
      </c>
      <c r="AI3878">
        <f t="shared" si="60"/>
        <v>35240.387718672719</v>
      </c>
      <c r="AJ3878">
        <v>6</v>
      </c>
      <c r="AK3878" t="b">
        <v>1</v>
      </c>
      <c r="AL3878" t="b">
        <v>0</v>
      </c>
      <c r="AM3878" t="s">
        <v>576</v>
      </c>
      <c r="AN3878" s="1">
        <v>39698</v>
      </c>
      <c r="AO3878" s="1">
        <v>39804</v>
      </c>
      <c r="AQ3878" s="1">
        <v>39825</v>
      </c>
    </row>
    <row r="3879" spans="1:43">
      <c r="A3879" t="s">
        <v>6887</v>
      </c>
      <c r="B3879">
        <v>180891001598</v>
      </c>
      <c r="C3879" t="s">
        <v>523</v>
      </c>
      <c r="D3879" t="s">
        <v>368</v>
      </c>
      <c r="E3879">
        <v>46254</v>
      </c>
      <c r="F3879" t="s">
        <v>75</v>
      </c>
      <c r="G3879" t="s">
        <v>5571</v>
      </c>
      <c r="H3879" t="s">
        <v>525</v>
      </c>
      <c r="I3879" t="b">
        <v>0</v>
      </c>
      <c r="J3879" t="b">
        <v>0</v>
      </c>
      <c r="K3879" t="b">
        <v>0</v>
      </c>
      <c r="L3879" t="b">
        <v>0</v>
      </c>
      <c r="M3879" t="b">
        <v>0</v>
      </c>
      <c r="N3879" t="b">
        <v>0</v>
      </c>
      <c r="O3879" t="s">
        <v>57</v>
      </c>
      <c r="P3879" t="b">
        <v>0</v>
      </c>
      <c r="Q3879" t="b">
        <v>0</v>
      </c>
      <c r="R3879" t="s">
        <v>230</v>
      </c>
      <c r="S3879" t="s">
        <v>59</v>
      </c>
      <c r="T3879" t="s">
        <v>58</v>
      </c>
      <c r="U3879" t="s">
        <v>59</v>
      </c>
      <c r="V3879" t="s">
        <v>60</v>
      </c>
      <c r="W3879" t="s">
        <v>61</v>
      </c>
      <c r="X3879" t="s">
        <v>62</v>
      </c>
      <c r="Y3879" t="s">
        <v>63</v>
      </c>
      <c r="Z3879">
        <v>43.75</v>
      </c>
      <c r="AA3879">
        <v>0</v>
      </c>
      <c r="AB3879">
        <v>10.94</v>
      </c>
      <c r="AC3879">
        <v>17</v>
      </c>
      <c r="AD3879">
        <v>509</v>
      </c>
      <c r="AE3879">
        <v>620.73</v>
      </c>
      <c r="AF3879">
        <v>25</v>
      </c>
      <c r="AG3879" t="b">
        <v>1</v>
      </c>
      <c r="AH3879">
        <v>598.83000000000004</v>
      </c>
      <c r="AI3879">
        <f t="shared" si="60"/>
        <v>35240.387718672719</v>
      </c>
      <c r="AJ3879">
        <v>2</v>
      </c>
      <c r="AK3879" t="b">
        <v>0</v>
      </c>
      <c r="AL3879" t="b">
        <v>0</v>
      </c>
      <c r="AM3879" t="s">
        <v>576</v>
      </c>
      <c r="AN3879" s="1">
        <v>39293</v>
      </c>
      <c r="AO3879" s="1">
        <v>39333</v>
      </c>
      <c r="AP3879" s="1">
        <v>39395</v>
      </c>
      <c r="AQ3879" s="1">
        <v>39533</v>
      </c>
    </row>
    <row r="3880" spans="1:43">
      <c r="A3880" t="s">
        <v>6888</v>
      </c>
      <c r="B3880">
        <v>62466003699</v>
      </c>
      <c r="C3880" t="s">
        <v>6889</v>
      </c>
      <c r="D3880" t="s">
        <v>128</v>
      </c>
      <c r="E3880">
        <v>95301</v>
      </c>
      <c r="F3880" t="s">
        <v>54</v>
      </c>
      <c r="G3880" t="s">
        <v>6890</v>
      </c>
      <c r="H3880" t="s">
        <v>3390</v>
      </c>
      <c r="I3880" t="b">
        <v>0</v>
      </c>
      <c r="J3880" t="b">
        <v>0</v>
      </c>
      <c r="K3880" t="b">
        <v>0</v>
      </c>
      <c r="L3880" t="b">
        <v>0</v>
      </c>
      <c r="M3880" t="b">
        <v>0</v>
      </c>
      <c r="N3880" t="b">
        <v>0</v>
      </c>
      <c r="O3880" t="s">
        <v>57</v>
      </c>
      <c r="P3880" t="b">
        <v>0</v>
      </c>
      <c r="Q3880" t="b">
        <v>0</v>
      </c>
      <c r="R3880" t="s">
        <v>101</v>
      </c>
      <c r="S3880" t="s">
        <v>95</v>
      </c>
      <c r="V3880" t="s">
        <v>71</v>
      </c>
      <c r="W3880" t="s">
        <v>1</v>
      </c>
      <c r="X3880" t="s">
        <v>62</v>
      </c>
      <c r="Y3880" t="s">
        <v>88</v>
      </c>
      <c r="Z3880">
        <v>39.29</v>
      </c>
      <c r="AA3880">
        <v>35.950000000000003</v>
      </c>
      <c r="AB3880">
        <v>5.89</v>
      </c>
      <c r="AC3880">
        <v>35</v>
      </c>
      <c r="AD3880">
        <v>509.03</v>
      </c>
      <c r="AE3880">
        <v>598.86</v>
      </c>
      <c r="AF3880">
        <v>180</v>
      </c>
      <c r="AG3880" t="b">
        <v>1</v>
      </c>
      <c r="AH3880">
        <v>598.86</v>
      </c>
      <c r="AI3880">
        <f t="shared" si="60"/>
        <v>35251.652072662815</v>
      </c>
      <c r="AJ3880">
        <v>1</v>
      </c>
      <c r="AK3880" t="b">
        <v>0</v>
      </c>
      <c r="AL3880" t="b">
        <v>0</v>
      </c>
      <c r="AM3880" t="s">
        <v>576</v>
      </c>
      <c r="AN3880" s="1">
        <v>40525</v>
      </c>
      <c r="AO3880" s="1">
        <v>40529</v>
      </c>
      <c r="AQ3880" s="1">
        <v>40674</v>
      </c>
    </row>
    <row r="3881" spans="1:43">
      <c r="A3881" t="s">
        <v>6891</v>
      </c>
      <c r="B3881">
        <v>200711001307</v>
      </c>
      <c r="C3881" t="s">
        <v>6892</v>
      </c>
      <c r="D3881" t="s">
        <v>297</v>
      </c>
      <c r="E3881">
        <v>67449</v>
      </c>
      <c r="F3881" t="s">
        <v>68</v>
      </c>
      <c r="G3881" t="s">
        <v>6893</v>
      </c>
      <c r="H3881" t="s">
        <v>6894</v>
      </c>
      <c r="I3881" t="b">
        <v>0</v>
      </c>
      <c r="J3881" t="b">
        <v>0</v>
      </c>
      <c r="K3881" t="b">
        <v>0</v>
      </c>
      <c r="L3881" t="b">
        <v>0</v>
      </c>
      <c r="M3881" t="b">
        <v>0</v>
      </c>
      <c r="N3881" t="b">
        <v>0</v>
      </c>
      <c r="O3881" t="s">
        <v>57</v>
      </c>
      <c r="P3881" t="b">
        <v>0</v>
      </c>
      <c r="Q3881" t="b">
        <v>0</v>
      </c>
      <c r="R3881" t="s">
        <v>104</v>
      </c>
      <c r="S3881" t="s">
        <v>95</v>
      </c>
      <c r="T3881" t="s">
        <v>58</v>
      </c>
      <c r="U3881" t="s">
        <v>59</v>
      </c>
      <c r="V3881" t="s">
        <v>60</v>
      </c>
      <c r="W3881" t="s">
        <v>61</v>
      </c>
      <c r="X3881" t="s">
        <v>62</v>
      </c>
      <c r="Y3881" t="s">
        <v>81</v>
      </c>
      <c r="Z3881">
        <v>35.64</v>
      </c>
      <c r="AA3881">
        <v>28.47</v>
      </c>
      <c r="AB3881">
        <v>6.06</v>
      </c>
      <c r="AC3881">
        <v>35</v>
      </c>
      <c r="AD3881">
        <v>509.07</v>
      </c>
      <c r="AE3881">
        <v>598.91</v>
      </c>
      <c r="AF3881">
        <v>21</v>
      </c>
      <c r="AG3881" t="b">
        <v>1</v>
      </c>
      <c r="AH3881">
        <v>598.91</v>
      </c>
      <c r="AI3881">
        <f t="shared" si="60"/>
        <v>35270.429995979641</v>
      </c>
      <c r="AJ3881">
        <v>2</v>
      </c>
      <c r="AK3881" t="b">
        <v>1</v>
      </c>
      <c r="AL3881" t="b">
        <v>0</v>
      </c>
      <c r="AM3881" t="s">
        <v>576</v>
      </c>
      <c r="AN3881" s="1">
        <v>40425</v>
      </c>
      <c r="AO3881" s="1">
        <v>40452</v>
      </c>
      <c r="AP3881" s="1">
        <v>40575</v>
      </c>
      <c r="AQ3881" s="1">
        <v>40575</v>
      </c>
    </row>
    <row r="3882" spans="1:43">
      <c r="A3882" t="s">
        <v>6895</v>
      </c>
      <c r="B3882">
        <v>10237001732</v>
      </c>
      <c r="C3882" t="s">
        <v>6896</v>
      </c>
      <c r="D3882" t="s">
        <v>397</v>
      </c>
      <c r="E3882">
        <v>36544</v>
      </c>
      <c r="F3882" t="s">
        <v>68</v>
      </c>
      <c r="G3882" t="s">
        <v>3145</v>
      </c>
      <c r="H3882" t="s">
        <v>3144</v>
      </c>
      <c r="I3882" t="b">
        <v>0</v>
      </c>
      <c r="J3882" t="b">
        <v>0</v>
      </c>
      <c r="K3882" t="b">
        <v>0</v>
      </c>
      <c r="L3882" t="b">
        <v>0</v>
      </c>
      <c r="M3882" t="b">
        <v>0</v>
      </c>
      <c r="N3882" t="b">
        <v>0</v>
      </c>
      <c r="O3882" t="s">
        <v>57</v>
      </c>
      <c r="P3882" t="b">
        <v>0</v>
      </c>
      <c r="Q3882" t="b">
        <v>0</v>
      </c>
      <c r="R3882" t="s">
        <v>101</v>
      </c>
      <c r="S3882" t="s">
        <v>95</v>
      </c>
      <c r="T3882" t="s">
        <v>119</v>
      </c>
      <c r="U3882" t="s">
        <v>59</v>
      </c>
      <c r="V3882" t="s">
        <v>60</v>
      </c>
      <c r="W3882" t="s">
        <v>61</v>
      </c>
      <c r="X3882" t="s">
        <v>62</v>
      </c>
      <c r="Y3882" t="s">
        <v>63</v>
      </c>
      <c r="Z3882">
        <v>51.09</v>
      </c>
      <c r="AA3882">
        <v>20.43</v>
      </c>
      <c r="AB3882">
        <v>7.66</v>
      </c>
      <c r="AC3882">
        <v>9</v>
      </c>
      <c r="AD3882">
        <v>599.03</v>
      </c>
      <c r="AE3882">
        <v>730.52</v>
      </c>
      <c r="AF3882">
        <v>18</v>
      </c>
      <c r="AG3882" t="b">
        <v>1</v>
      </c>
      <c r="AH3882">
        <v>599.03</v>
      </c>
      <c r="AI3882">
        <f t="shared" si="60"/>
        <v>35315.517411940062</v>
      </c>
      <c r="AJ3882">
        <v>1</v>
      </c>
      <c r="AK3882" t="b">
        <v>0</v>
      </c>
      <c r="AL3882" t="b">
        <v>0</v>
      </c>
      <c r="AM3882" t="s">
        <v>576</v>
      </c>
      <c r="AN3882" s="1">
        <v>40093</v>
      </c>
      <c r="AO3882" s="1">
        <v>40174</v>
      </c>
      <c r="AP3882" s="1">
        <v>40241</v>
      </c>
      <c r="AQ3882" s="1">
        <v>40242</v>
      </c>
    </row>
    <row r="3883" spans="1:43">
      <c r="A3883" t="s">
        <v>6897</v>
      </c>
      <c r="B3883">
        <v>61887002287</v>
      </c>
      <c r="C3883" t="s">
        <v>1563</v>
      </c>
      <c r="D3883" t="s">
        <v>128</v>
      </c>
      <c r="E3883">
        <v>94014</v>
      </c>
      <c r="F3883" t="s">
        <v>54</v>
      </c>
      <c r="G3883" t="s">
        <v>1564</v>
      </c>
      <c r="H3883" t="s">
        <v>1565</v>
      </c>
      <c r="I3883" t="b">
        <v>0</v>
      </c>
      <c r="J3883" t="b">
        <v>0</v>
      </c>
      <c r="K3883" t="b">
        <v>0</v>
      </c>
      <c r="L3883" t="b">
        <v>0</v>
      </c>
      <c r="M3883" t="b">
        <v>0</v>
      </c>
      <c r="N3883" t="b">
        <v>0</v>
      </c>
      <c r="O3883" t="s">
        <v>57</v>
      </c>
      <c r="P3883" t="b">
        <v>0</v>
      </c>
      <c r="Q3883" t="b">
        <v>0</v>
      </c>
      <c r="R3883" t="s">
        <v>104</v>
      </c>
      <c r="S3883" t="s">
        <v>95</v>
      </c>
      <c r="T3883" t="s">
        <v>267</v>
      </c>
      <c r="U3883" t="s">
        <v>95</v>
      </c>
      <c r="V3883" t="s">
        <v>71</v>
      </c>
      <c r="W3883" t="s">
        <v>488</v>
      </c>
      <c r="X3883" t="s">
        <v>62</v>
      </c>
      <c r="Y3883" t="s">
        <v>81</v>
      </c>
      <c r="Z3883">
        <v>0</v>
      </c>
      <c r="AA3883">
        <v>0</v>
      </c>
      <c r="AB3883">
        <v>7.02</v>
      </c>
      <c r="AC3883">
        <v>35</v>
      </c>
      <c r="AD3883">
        <v>510.02</v>
      </c>
      <c r="AE3883">
        <v>600.02</v>
      </c>
      <c r="AF3883">
        <v>46</v>
      </c>
      <c r="AG3883" t="b">
        <v>0</v>
      </c>
      <c r="AH3883">
        <v>600.02</v>
      </c>
      <c r="AI3883">
        <f t="shared" si="60"/>
        <v>35688.587493613544</v>
      </c>
      <c r="AJ3883">
        <v>1</v>
      </c>
      <c r="AK3883" t="b">
        <v>0</v>
      </c>
      <c r="AL3883" t="b">
        <v>0</v>
      </c>
      <c r="AM3883" t="s">
        <v>576</v>
      </c>
      <c r="AN3883" s="1">
        <v>40462</v>
      </c>
      <c r="AO3883" s="1">
        <v>40486</v>
      </c>
      <c r="AQ3883" s="1">
        <v>40638</v>
      </c>
    </row>
    <row r="3884" spans="1:43">
      <c r="A3884" t="s">
        <v>6898</v>
      </c>
      <c r="B3884">
        <v>110003000122</v>
      </c>
      <c r="C3884" t="s">
        <v>150</v>
      </c>
      <c r="D3884" t="s">
        <v>587</v>
      </c>
      <c r="E3884">
        <v>20019</v>
      </c>
      <c r="F3884" t="s">
        <v>75</v>
      </c>
      <c r="G3884" t="s">
        <v>588</v>
      </c>
      <c r="H3884" t="s">
        <v>589</v>
      </c>
      <c r="I3884" t="b">
        <v>0</v>
      </c>
      <c r="J3884" t="b">
        <v>0</v>
      </c>
      <c r="K3884" t="b">
        <v>0</v>
      </c>
      <c r="L3884" t="b">
        <v>0</v>
      </c>
      <c r="M3884" t="b">
        <v>0</v>
      </c>
      <c r="N3884" t="b">
        <v>0</v>
      </c>
      <c r="O3884" t="s">
        <v>57</v>
      </c>
      <c r="P3884" t="b">
        <v>0</v>
      </c>
      <c r="Q3884" t="b">
        <v>0</v>
      </c>
      <c r="R3884" t="s">
        <v>58</v>
      </c>
      <c r="S3884" t="s">
        <v>59</v>
      </c>
      <c r="V3884" t="s">
        <v>60</v>
      </c>
      <c r="W3884" t="s">
        <v>61</v>
      </c>
      <c r="X3884" t="s">
        <v>62</v>
      </c>
      <c r="Y3884" t="s">
        <v>63</v>
      </c>
      <c r="Z3884">
        <v>0</v>
      </c>
      <c r="AA3884">
        <v>25.9</v>
      </c>
      <c r="AB3884">
        <v>6.76</v>
      </c>
      <c r="AC3884">
        <v>9</v>
      </c>
      <c r="AD3884">
        <v>492.14</v>
      </c>
      <c r="AE3884">
        <v>600.16999999999996</v>
      </c>
      <c r="AF3884">
        <v>25</v>
      </c>
      <c r="AG3884" t="b">
        <v>1</v>
      </c>
      <c r="AH3884">
        <v>600.16999999999996</v>
      </c>
      <c r="AI3884">
        <f t="shared" si="60"/>
        <v>35745.284263564063</v>
      </c>
      <c r="AJ3884">
        <v>6</v>
      </c>
      <c r="AK3884" t="b">
        <v>0</v>
      </c>
      <c r="AL3884" t="b">
        <v>0</v>
      </c>
      <c r="AM3884" t="s">
        <v>576</v>
      </c>
      <c r="AN3884" s="1">
        <v>40218</v>
      </c>
      <c r="AO3884" s="1">
        <v>40355</v>
      </c>
      <c r="AP3884" s="1">
        <v>40553</v>
      </c>
      <c r="AQ3884" s="1">
        <v>40372</v>
      </c>
    </row>
    <row r="3885" spans="1:43">
      <c r="A3885" t="s">
        <v>6899</v>
      </c>
      <c r="B3885">
        <v>62271011626</v>
      </c>
      <c r="C3885" t="s">
        <v>130</v>
      </c>
      <c r="D3885" t="s">
        <v>128</v>
      </c>
      <c r="E3885">
        <v>90011</v>
      </c>
      <c r="F3885" t="s">
        <v>75</v>
      </c>
      <c r="G3885" t="s">
        <v>271</v>
      </c>
      <c r="H3885" t="s">
        <v>130</v>
      </c>
      <c r="I3885" t="b">
        <v>0</v>
      </c>
      <c r="J3885" t="b">
        <v>0</v>
      </c>
      <c r="K3885" t="b">
        <v>1</v>
      </c>
      <c r="L3885" t="b">
        <v>0</v>
      </c>
      <c r="M3885" t="b">
        <v>0</v>
      </c>
      <c r="N3885" t="b">
        <v>0</v>
      </c>
      <c r="O3885" t="s">
        <v>77</v>
      </c>
      <c r="P3885" t="b">
        <v>0</v>
      </c>
      <c r="Q3885" t="b">
        <v>0</v>
      </c>
      <c r="R3885" t="s">
        <v>101</v>
      </c>
      <c r="S3885" t="s">
        <v>95</v>
      </c>
      <c r="V3885" t="s">
        <v>60</v>
      </c>
      <c r="W3885" t="s">
        <v>80</v>
      </c>
      <c r="X3885" t="s">
        <v>62</v>
      </c>
      <c r="Y3885" t="s">
        <v>88</v>
      </c>
      <c r="Z3885">
        <v>39.4</v>
      </c>
      <c r="AA3885">
        <v>36.049999999999997</v>
      </c>
      <c r="AB3885">
        <v>5.91</v>
      </c>
      <c r="AC3885">
        <v>35</v>
      </c>
      <c r="AD3885">
        <v>510.36</v>
      </c>
      <c r="AE3885">
        <v>600.41999999999996</v>
      </c>
      <c r="AF3885">
        <v>135</v>
      </c>
      <c r="AG3885" t="b">
        <v>1</v>
      </c>
      <c r="AH3885">
        <v>600.41999999999996</v>
      </c>
      <c r="AI3885">
        <f t="shared" si="60"/>
        <v>35839.878880148273</v>
      </c>
      <c r="AJ3885">
        <v>9</v>
      </c>
      <c r="AK3885" t="b">
        <v>0</v>
      </c>
      <c r="AL3885" t="b">
        <v>1</v>
      </c>
      <c r="AM3885" t="s">
        <v>576</v>
      </c>
      <c r="AN3885" s="1">
        <v>40464</v>
      </c>
      <c r="AO3885" s="1">
        <v>40534</v>
      </c>
      <c r="AQ3885" s="1">
        <v>40563</v>
      </c>
    </row>
    <row r="3886" spans="1:43">
      <c r="A3886" t="s">
        <v>6900</v>
      </c>
      <c r="C3886" t="s">
        <v>73</v>
      </c>
      <c r="D3886" t="s">
        <v>74</v>
      </c>
      <c r="E3886">
        <v>10457</v>
      </c>
      <c r="F3886" t="s">
        <v>75</v>
      </c>
      <c r="G3886" t="s">
        <v>117</v>
      </c>
      <c r="H3886" t="s">
        <v>73</v>
      </c>
      <c r="I3886" t="b">
        <v>0</v>
      </c>
      <c r="J3886" t="b">
        <v>0</v>
      </c>
      <c r="K3886" t="b">
        <v>0</v>
      </c>
      <c r="L3886" t="b">
        <v>0</v>
      </c>
      <c r="M3886" t="b">
        <v>0</v>
      </c>
      <c r="N3886" t="b">
        <v>0</v>
      </c>
      <c r="O3886" t="s">
        <v>57</v>
      </c>
      <c r="P3886" t="b">
        <v>0</v>
      </c>
      <c r="Q3886" t="b">
        <v>1</v>
      </c>
      <c r="R3886" t="s">
        <v>267</v>
      </c>
      <c r="S3886" t="s">
        <v>95</v>
      </c>
      <c r="T3886" t="s">
        <v>155</v>
      </c>
      <c r="U3886" t="s">
        <v>137</v>
      </c>
      <c r="V3886" t="s">
        <v>71</v>
      </c>
      <c r="W3886" t="s">
        <v>80</v>
      </c>
      <c r="X3886" t="s">
        <v>62</v>
      </c>
      <c r="Y3886" t="s">
        <v>81</v>
      </c>
      <c r="AD3886">
        <v>522.75</v>
      </c>
      <c r="AE3886">
        <v>637.5</v>
      </c>
      <c r="AF3886">
        <v>30</v>
      </c>
      <c r="AG3886" t="b">
        <v>1</v>
      </c>
      <c r="AH3886">
        <v>601.16</v>
      </c>
      <c r="AI3886">
        <f t="shared" si="60"/>
        <v>36120.611545237545</v>
      </c>
      <c r="AJ3886">
        <v>1</v>
      </c>
      <c r="AK3886" t="b">
        <v>0</v>
      </c>
      <c r="AL3886" t="b">
        <v>0</v>
      </c>
      <c r="AM3886" t="s">
        <v>576</v>
      </c>
      <c r="AN3886" s="1">
        <v>38690</v>
      </c>
      <c r="AO3886" s="1">
        <v>38715</v>
      </c>
      <c r="AP3886" s="1">
        <v>38796</v>
      </c>
      <c r="AQ3886" s="1">
        <v>38933</v>
      </c>
    </row>
    <row r="3887" spans="1:43">
      <c r="A3887" t="s">
        <v>6901</v>
      </c>
      <c r="B3887">
        <v>370150000610</v>
      </c>
      <c r="C3887" t="s">
        <v>565</v>
      </c>
      <c r="D3887" t="s">
        <v>67</v>
      </c>
      <c r="E3887">
        <v>27105</v>
      </c>
      <c r="F3887" t="s">
        <v>75</v>
      </c>
      <c r="G3887" t="s">
        <v>566</v>
      </c>
      <c r="H3887" t="s">
        <v>567</v>
      </c>
      <c r="I3887" t="b">
        <v>0</v>
      </c>
      <c r="J3887" t="b">
        <v>0</v>
      </c>
      <c r="K3887" t="b">
        <v>0</v>
      </c>
      <c r="L3887" t="b">
        <v>0</v>
      </c>
      <c r="M3887" t="b">
        <v>0</v>
      </c>
      <c r="N3887" t="b">
        <v>0</v>
      </c>
      <c r="O3887" t="s">
        <v>57</v>
      </c>
      <c r="P3887" t="b">
        <v>0</v>
      </c>
      <c r="Q3887" t="b">
        <v>0</v>
      </c>
      <c r="R3887" t="s">
        <v>101</v>
      </c>
      <c r="S3887" t="s">
        <v>95</v>
      </c>
      <c r="T3887" t="s">
        <v>101</v>
      </c>
      <c r="U3887" t="s">
        <v>95</v>
      </c>
      <c r="V3887" t="s">
        <v>60</v>
      </c>
      <c r="W3887" t="s">
        <v>1</v>
      </c>
      <c r="X3887" t="s">
        <v>62</v>
      </c>
      <c r="Y3887" t="s">
        <v>63</v>
      </c>
      <c r="Z3887">
        <v>42.32</v>
      </c>
      <c r="AA3887">
        <v>17.98</v>
      </c>
      <c r="AB3887">
        <v>10.58</v>
      </c>
      <c r="AC3887">
        <v>17</v>
      </c>
      <c r="AD3887">
        <v>511</v>
      </c>
      <c r="AE3887">
        <v>623.16999999999996</v>
      </c>
      <c r="AF3887">
        <v>20</v>
      </c>
      <c r="AG3887" t="b">
        <v>1</v>
      </c>
      <c r="AH3887">
        <v>601.17999999999995</v>
      </c>
      <c r="AI3887">
        <f t="shared" si="60"/>
        <v>36128.214114564274</v>
      </c>
      <c r="AJ3887">
        <v>2</v>
      </c>
      <c r="AK3887" t="b">
        <v>0</v>
      </c>
      <c r="AL3887" t="b">
        <v>0</v>
      </c>
      <c r="AM3887" t="s">
        <v>576</v>
      </c>
      <c r="AN3887" s="1">
        <v>39482</v>
      </c>
      <c r="AO3887" s="1">
        <v>39518</v>
      </c>
      <c r="AP3887" s="1">
        <v>39575</v>
      </c>
      <c r="AQ3887" s="1">
        <v>39634</v>
      </c>
    </row>
    <row r="3888" spans="1:43">
      <c r="A3888" t="s">
        <v>6902</v>
      </c>
      <c r="C3888" t="s">
        <v>232</v>
      </c>
      <c r="D3888" t="s">
        <v>67</v>
      </c>
      <c r="E3888">
        <v>28301</v>
      </c>
      <c r="F3888" t="s">
        <v>75</v>
      </c>
      <c r="G3888" t="s">
        <v>233</v>
      </c>
      <c r="H3888" t="s">
        <v>234</v>
      </c>
      <c r="I3888" t="b">
        <v>0</v>
      </c>
      <c r="J3888" t="b">
        <v>0</v>
      </c>
      <c r="K3888" t="b">
        <v>0</v>
      </c>
      <c r="L3888" t="b">
        <v>0</v>
      </c>
      <c r="M3888" t="b">
        <v>0</v>
      </c>
      <c r="N3888" t="b">
        <v>0</v>
      </c>
      <c r="O3888" t="s">
        <v>57</v>
      </c>
      <c r="P3888" t="b">
        <v>0</v>
      </c>
      <c r="Q3888" t="b">
        <v>0</v>
      </c>
      <c r="R3888" t="s">
        <v>104</v>
      </c>
      <c r="S3888" t="s">
        <v>95</v>
      </c>
      <c r="T3888" t="s">
        <v>94</v>
      </c>
      <c r="U3888" t="s">
        <v>95</v>
      </c>
      <c r="V3888" t="s">
        <v>71</v>
      </c>
      <c r="W3888" t="s">
        <v>1</v>
      </c>
      <c r="X3888" t="s">
        <v>62</v>
      </c>
      <c r="Y3888" t="s">
        <v>81</v>
      </c>
      <c r="Z3888">
        <v>41.86</v>
      </c>
      <c r="AA3888">
        <v>17.79</v>
      </c>
      <c r="AB3888">
        <v>6.28</v>
      </c>
      <c r="AC3888">
        <v>9</v>
      </c>
      <c r="AD3888">
        <v>493.48</v>
      </c>
      <c r="AE3888">
        <v>601.79999999999995</v>
      </c>
      <c r="AF3888">
        <v>60</v>
      </c>
      <c r="AG3888" t="b">
        <v>1</v>
      </c>
      <c r="AH3888">
        <v>601.79999999999995</v>
      </c>
      <c r="AI3888">
        <f t="shared" si="60"/>
        <v>36364.290563693125</v>
      </c>
      <c r="AJ3888">
        <v>3</v>
      </c>
      <c r="AK3888" t="b">
        <v>1</v>
      </c>
      <c r="AL3888" t="b">
        <v>0</v>
      </c>
      <c r="AM3888" t="s">
        <v>576</v>
      </c>
      <c r="AN3888" s="1">
        <v>40163</v>
      </c>
      <c r="AO3888" s="1">
        <v>40176</v>
      </c>
      <c r="AP3888" s="1">
        <v>40332</v>
      </c>
      <c r="AQ3888" s="1">
        <v>40319</v>
      </c>
    </row>
    <row r="3889" spans="1:43">
      <c r="A3889" t="s">
        <v>6903</v>
      </c>
      <c r="B3889">
        <v>450201000395</v>
      </c>
      <c r="C3889" t="s">
        <v>195</v>
      </c>
      <c r="D3889" t="s">
        <v>196</v>
      </c>
      <c r="E3889">
        <v>29483</v>
      </c>
      <c r="F3889" t="s">
        <v>54</v>
      </c>
      <c r="G3889" t="s">
        <v>197</v>
      </c>
      <c r="H3889" t="s">
        <v>198</v>
      </c>
      <c r="I3889" t="b">
        <v>0</v>
      </c>
      <c r="J3889" t="b">
        <v>0</v>
      </c>
      <c r="K3889" t="b">
        <v>0</v>
      </c>
      <c r="L3889" t="b">
        <v>0</v>
      </c>
      <c r="M3889" t="b">
        <v>0</v>
      </c>
      <c r="N3889" t="b">
        <v>0</v>
      </c>
      <c r="O3889" t="s">
        <v>57</v>
      </c>
      <c r="P3889" t="b">
        <v>0</v>
      </c>
      <c r="Q3889" t="b">
        <v>0</v>
      </c>
      <c r="R3889" t="s">
        <v>58</v>
      </c>
      <c r="S3889" t="s">
        <v>59</v>
      </c>
      <c r="T3889" t="s">
        <v>101</v>
      </c>
      <c r="U3889" t="s">
        <v>95</v>
      </c>
      <c r="V3889" t="s">
        <v>71</v>
      </c>
      <c r="W3889" t="s">
        <v>80</v>
      </c>
      <c r="X3889" t="s">
        <v>62</v>
      </c>
      <c r="Y3889" t="s">
        <v>81</v>
      </c>
      <c r="Z3889">
        <v>43</v>
      </c>
      <c r="AA3889">
        <v>21.5</v>
      </c>
      <c r="AB3889">
        <v>6.45</v>
      </c>
      <c r="AC3889">
        <v>9</v>
      </c>
      <c r="AD3889">
        <v>509.94</v>
      </c>
      <c r="AE3889">
        <v>621.88</v>
      </c>
      <c r="AF3889">
        <v>24</v>
      </c>
      <c r="AG3889" t="b">
        <v>1</v>
      </c>
      <c r="AH3889">
        <v>602.39</v>
      </c>
      <c r="AI3889">
        <f t="shared" si="60"/>
        <v>36589.657858831873</v>
      </c>
      <c r="AJ3889">
        <v>3</v>
      </c>
      <c r="AK3889" t="b">
        <v>1</v>
      </c>
      <c r="AL3889" t="b">
        <v>0</v>
      </c>
      <c r="AM3889" t="s">
        <v>576</v>
      </c>
      <c r="AN3889" s="1">
        <v>40029</v>
      </c>
      <c r="AO3889" s="1">
        <v>40183</v>
      </c>
      <c r="AP3889" s="1">
        <v>40247</v>
      </c>
      <c r="AQ3889" s="1">
        <v>40183</v>
      </c>
    </row>
    <row r="3890" spans="1:43">
      <c r="A3890" t="s">
        <v>6904</v>
      </c>
      <c r="B3890">
        <v>360009202072</v>
      </c>
      <c r="C3890" t="s">
        <v>483</v>
      </c>
      <c r="D3890" t="s">
        <v>74</v>
      </c>
      <c r="E3890">
        <v>11215</v>
      </c>
      <c r="G3890" t="s">
        <v>117</v>
      </c>
      <c r="H3890" t="s">
        <v>483</v>
      </c>
      <c r="I3890" t="b">
        <v>0</v>
      </c>
      <c r="J3890" t="b">
        <v>1</v>
      </c>
      <c r="K3890" t="b">
        <v>0</v>
      </c>
      <c r="L3890" t="b">
        <v>0</v>
      </c>
      <c r="M3890" t="b">
        <v>0</v>
      </c>
      <c r="N3890" t="b">
        <v>0</v>
      </c>
      <c r="O3890" t="s">
        <v>77</v>
      </c>
      <c r="P3890" t="b">
        <v>0</v>
      </c>
      <c r="Q3890" t="b">
        <v>0</v>
      </c>
      <c r="R3890" t="s">
        <v>119</v>
      </c>
      <c r="S3890" t="s">
        <v>59</v>
      </c>
      <c r="T3890" t="s">
        <v>101</v>
      </c>
      <c r="U3890" t="s">
        <v>95</v>
      </c>
      <c r="V3890" t="s">
        <v>60</v>
      </c>
      <c r="W3890" t="s">
        <v>80</v>
      </c>
      <c r="X3890" t="s">
        <v>62</v>
      </c>
      <c r="Y3890" t="s">
        <v>63</v>
      </c>
      <c r="Z3890">
        <v>5</v>
      </c>
      <c r="AA3890">
        <v>0</v>
      </c>
      <c r="AB3890">
        <v>7.5</v>
      </c>
      <c r="AC3890">
        <v>35</v>
      </c>
      <c r="AD3890">
        <v>547.45000000000005</v>
      </c>
      <c r="AE3890">
        <v>644.05999999999995</v>
      </c>
      <c r="AF3890">
        <v>21</v>
      </c>
      <c r="AG3890" t="b">
        <v>1</v>
      </c>
      <c r="AH3890">
        <v>603.25</v>
      </c>
      <c r="AI3890">
        <f t="shared" si="60"/>
        <v>36919.406339881571</v>
      </c>
      <c r="AJ3890">
        <v>3</v>
      </c>
      <c r="AK3890" t="b">
        <v>0</v>
      </c>
      <c r="AL3890" t="b">
        <v>1</v>
      </c>
      <c r="AM3890" t="s">
        <v>576</v>
      </c>
      <c r="AN3890" s="1">
        <v>40457</v>
      </c>
      <c r="AO3890" s="1">
        <v>40526</v>
      </c>
      <c r="AP3890" s="1">
        <v>40588</v>
      </c>
      <c r="AQ3890" s="1">
        <v>40606</v>
      </c>
    </row>
    <row r="3891" spans="1:43">
      <c r="A3891" t="s">
        <v>6905</v>
      </c>
      <c r="C3891" t="s">
        <v>6570</v>
      </c>
      <c r="D3891" t="s">
        <v>368</v>
      </c>
      <c r="E3891">
        <v>46312</v>
      </c>
      <c r="F3891" t="s">
        <v>54</v>
      </c>
      <c r="G3891" t="s">
        <v>5242</v>
      </c>
      <c r="H3891" t="s">
        <v>469</v>
      </c>
      <c r="I3891" t="b">
        <v>1</v>
      </c>
      <c r="J3891" t="b">
        <v>0</v>
      </c>
      <c r="K3891" t="b">
        <v>0</v>
      </c>
      <c r="L3891" t="b">
        <v>0</v>
      </c>
      <c r="M3891" t="b">
        <v>0</v>
      </c>
      <c r="N3891" t="b">
        <v>0</v>
      </c>
      <c r="O3891" t="s">
        <v>77</v>
      </c>
      <c r="P3891" t="b">
        <v>1</v>
      </c>
      <c r="Q3891" t="b">
        <v>0</v>
      </c>
      <c r="R3891" t="s">
        <v>58</v>
      </c>
      <c r="S3891" t="s">
        <v>59</v>
      </c>
      <c r="V3891" t="s">
        <v>60</v>
      </c>
      <c r="W3891" t="s">
        <v>114</v>
      </c>
      <c r="X3891" t="s">
        <v>62</v>
      </c>
      <c r="Y3891" t="s">
        <v>63</v>
      </c>
      <c r="Z3891">
        <v>0</v>
      </c>
      <c r="AA3891">
        <v>0</v>
      </c>
      <c r="AB3891">
        <v>7.18</v>
      </c>
      <c r="AC3891">
        <v>35</v>
      </c>
      <c r="AD3891">
        <v>521.17999999999995</v>
      </c>
      <c r="AE3891">
        <v>613.15</v>
      </c>
      <c r="AF3891">
        <v>26</v>
      </c>
      <c r="AG3891" t="b">
        <v>1</v>
      </c>
      <c r="AH3891">
        <v>604.33000000000004</v>
      </c>
      <c r="AI3891">
        <f t="shared" si="60"/>
        <v>37335.604283525376</v>
      </c>
      <c r="AJ3891">
        <v>19</v>
      </c>
      <c r="AK3891" t="b">
        <v>1</v>
      </c>
      <c r="AL3891" t="b">
        <v>0</v>
      </c>
      <c r="AM3891" t="s">
        <v>576</v>
      </c>
      <c r="AN3891" s="1">
        <v>40516</v>
      </c>
      <c r="AO3891" s="1">
        <v>40604</v>
      </c>
      <c r="AQ3891" s="1">
        <v>40662</v>
      </c>
    </row>
    <row r="3892" spans="1:43">
      <c r="A3892" t="s">
        <v>6906</v>
      </c>
      <c r="C3892" t="s">
        <v>1049</v>
      </c>
      <c r="D3892" t="s">
        <v>84</v>
      </c>
      <c r="E3892">
        <v>45414</v>
      </c>
      <c r="G3892" t="s">
        <v>1050</v>
      </c>
      <c r="H3892" t="s">
        <v>1051</v>
      </c>
      <c r="I3892" t="b">
        <v>0</v>
      </c>
      <c r="J3892" t="b">
        <v>0</v>
      </c>
      <c r="K3892" t="b">
        <v>0</v>
      </c>
      <c r="L3892" t="b">
        <v>0</v>
      </c>
      <c r="M3892" t="b">
        <v>0</v>
      </c>
      <c r="N3892" t="b">
        <v>0</v>
      </c>
      <c r="O3892" t="s">
        <v>57</v>
      </c>
      <c r="P3892" t="b">
        <v>0</v>
      </c>
      <c r="Q3892" t="b">
        <v>0</v>
      </c>
      <c r="R3892" t="s">
        <v>101</v>
      </c>
      <c r="S3892" t="s">
        <v>95</v>
      </c>
      <c r="V3892" t="s">
        <v>60</v>
      </c>
      <c r="W3892" t="s">
        <v>61</v>
      </c>
      <c r="X3892" t="s">
        <v>436</v>
      </c>
      <c r="Y3892" t="s">
        <v>151</v>
      </c>
      <c r="Z3892">
        <v>47.4</v>
      </c>
      <c r="AA3892">
        <v>0</v>
      </c>
      <c r="AB3892">
        <v>6.46</v>
      </c>
      <c r="AC3892">
        <v>35</v>
      </c>
      <c r="AD3892">
        <v>519.79999999999995</v>
      </c>
      <c r="AE3892">
        <v>611.53</v>
      </c>
      <c r="AF3892">
        <v>18</v>
      </c>
      <c r="AG3892" t="b">
        <v>1</v>
      </c>
      <c r="AH3892">
        <v>604.47</v>
      </c>
      <c r="AI3892">
        <f t="shared" si="60"/>
        <v>37389.726668812531</v>
      </c>
      <c r="AJ3892">
        <v>6</v>
      </c>
      <c r="AK3892" t="b">
        <v>0</v>
      </c>
      <c r="AL3892" t="b">
        <v>0</v>
      </c>
      <c r="AM3892" t="s">
        <v>576</v>
      </c>
      <c r="AN3892" s="1">
        <v>40615</v>
      </c>
      <c r="AO3892" s="1">
        <v>40619</v>
      </c>
      <c r="AP3892" s="1">
        <v>40619</v>
      </c>
      <c r="AQ3892" s="1">
        <v>40765</v>
      </c>
    </row>
    <row r="3893" spans="1:43">
      <c r="A3893" t="s">
        <v>6907</v>
      </c>
      <c r="C3893" t="s">
        <v>130</v>
      </c>
      <c r="D3893" t="s">
        <v>128</v>
      </c>
      <c r="E3893">
        <v>90033</v>
      </c>
      <c r="F3893" t="s">
        <v>75</v>
      </c>
      <c r="G3893" t="s">
        <v>271</v>
      </c>
      <c r="H3893" t="s">
        <v>130</v>
      </c>
      <c r="I3893" t="b">
        <v>0</v>
      </c>
      <c r="J3893" t="b">
        <v>0</v>
      </c>
      <c r="K3893" t="b">
        <v>0</v>
      </c>
      <c r="L3893" t="b">
        <v>0</v>
      </c>
      <c r="M3893" t="b">
        <v>0</v>
      </c>
      <c r="N3893" t="b">
        <v>0</v>
      </c>
      <c r="O3893" t="s">
        <v>57</v>
      </c>
      <c r="P3893" t="b">
        <v>0</v>
      </c>
      <c r="Q3893" t="b">
        <v>0</v>
      </c>
      <c r="R3893" t="s">
        <v>119</v>
      </c>
      <c r="S3893" t="s">
        <v>59</v>
      </c>
      <c r="T3893" t="s">
        <v>94</v>
      </c>
      <c r="U3893" t="s">
        <v>95</v>
      </c>
      <c r="V3893" t="s">
        <v>71</v>
      </c>
      <c r="W3893" t="s">
        <v>61</v>
      </c>
      <c r="X3893" t="s">
        <v>62</v>
      </c>
      <c r="Y3893" t="s">
        <v>63</v>
      </c>
      <c r="Z3893">
        <v>41.38</v>
      </c>
      <c r="AA3893">
        <v>30</v>
      </c>
      <c r="AB3893">
        <v>6.21</v>
      </c>
      <c r="AC3893">
        <v>9</v>
      </c>
      <c r="AD3893">
        <v>500.43</v>
      </c>
      <c r="AE3893">
        <v>610.28</v>
      </c>
      <c r="AF3893">
        <v>23</v>
      </c>
      <c r="AG3893" t="b">
        <v>1</v>
      </c>
      <c r="AH3893">
        <v>604.79999999999995</v>
      </c>
      <c r="AI3893">
        <f t="shared" si="60"/>
        <v>37517.455962703665</v>
      </c>
      <c r="AJ3893">
        <v>4</v>
      </c>
      <c r="AK3893" t="b">
        <v>1</v>
      </c>
      <c r="AL3893" t="b">
        <v>0</v>
      </c>
      <c r="AM3893" t="s">
        <v>576</v>
      </c>
      <c r="AN3893" s="1">
        <v>40188</v>
      </c>
      <c r="AO3893" s="1">
        <v>40232</v>
      </c>
      <c r="AP3893" s="1">
        <v>40304</v>
      </c>
      <c r="AQ3893" s="1">
        <v>40344</v>
      </c>
    </row>
    <row r="3894" spans="1:43">
      <c r="A3894" t="s">
        <v>6908</v>
      </c>
      <c r="B3894">
        <v>62637008916</v>
      </c>
      <c r="C3894" t="s">
        <v>6909</v>
      </c>
      <c r="D3894" t="s">
        <v>128</v>
      </c>
      <c r="E3894">
        <v>94523</v>
      </c>
      <c r="F3894" t="s">
        <v>54</v>
      </c>
      <c r="G3894" t="s">
        <v>1723</v>
      </c>
      <c r="H3894" t="s">
        <v>286</v>
      </c>
      <c r="I3894" t="b">
        <v>0</v>
      </c>
      <c r="J3894" t="b">
        <v>1</v>
      </c>
      <c r="K3894" t="b">
        <v>0</v>
      </c>
      <c r="L3894" t="b">
        <v>0</v>
      </c>
      <c r="M3894" t="b">
        <v>0</v>
      </c>
      <c r="N3894" t="b">
        <v>0</v>
      </c>
      <c r="O3894" t="s">
        <v>57</v>
      </c>
      <c r="P3894" t="b">
        <v>0</v>
      </c>
      <c r="Q3894" t="b">
        <v>0</v>
      </c>
      <c r="R3894" t="s">
        <v>94</v>
      </c>
      <c r="S3894" t="s">
        <v>95</v>
      </c>
      <c r="V3894" t="s">
        <v>71</v>
      </c>
      <c r="W3894" t="s">
        <v>61</v>
      </c>
      <c r="X3894" t="s">
        <v>107</v>
      </c>
      <c r="Y3894" t="s">
        <v>151</v>
      </c>
      <c r="Z3894">
        <v>39.78</v>
      </c>
      <c r="AA3894">
        <v>36.4</v>
      </c>
      <c r="AB3894">
        <v>5.97</v>
      </c>
      <c r="AC3894">
        <v>35</v>
      </c>
      <c r="AD3894">
        <v>515</v>
      </c>
      <c r="AE3894">
        <v>605.88</v>
      </c>
      <c r="AF3894">
        <v>170</v>
      </c>
      <c r="AG3894" t="b">
        <v>1</v>
      </c>
      <c r="AH3894">
        <v>605.88</v>
      </c>
      <c r="AI3894">
        <f t="shared" si="60"/>
        <v>37937.001906347476</v>
      </c>
      <c r="AJ3894">
        <v>3</v>
      </c>
      <c r="AK3894" t="b">
        <v>0</v>
      </c>
      <c r="AL3894" t="b">
        <v>1</v>
      </c>
      <c r="AM3894" t="s">
        <v>576</v>
      </c>
      <c r="AN3894" s="1">
        <v>40598</v>
      </c>
      <c r="AO3894" s="1">
        <v>40601</v>
      </c>
      <c r="AQ3894" s="1">
        <v>40747</v>
      </c>
    </row>
    <row r="3895" spans="1:43">
      <c r="A3895" t="s">
        <v>6910</v>
      </c>
      <c r="B3895">
        <v>191269000770</v>
      </c>
      <c r="C3895" t="s">
        <v>6911</v>
      </c>
      <c r="D3895" t="s">
        <v>730</v>
      </c>
      <c r="E3895">
        <v>51534</v>
      </c>
      <c r="F3895" t="s">
        <v>54</v>
      </c>
      <c r="G3895" t="s">
        <v>6912</v>
      </c>
      <c r="H3895" t="s">
        <v>6913</v>
      </c>
      <c r="I3895" t="b">
        <v>0</v>
      </c>
      <c r="J3895" t="b">
        <v>0</v>
      </c>
      <c r="K3895" t="b">
        <v>0</v>
      </c>
      <c r="L3895" t="b">
        <v>0</v>
      </c>
      <c r="M3895" t="b">
        <v>0</v>
      </c>
      <c r="N3895" t="b">
        <v>0</v>
      </c>
      <c r="O3895" t="s">
        <v>57</v>
      </c>
      <c r="P3895" t="b">
        <v>0</v>
      </c>
      <c r="Q3895" t="b">
        <v>0</v>
      </c>
      <c r="R3895" t="s">
        <v>58</v>
      </c>
      <c r="S3895" t="s">
        <v>59</v>
      </c>
      <c r="V3895" t="s">
        <v>71</v>
      </c>
      <c r="W3895" t="s">
        <v>1</v>
      </c>
      <c r="X3895" t="s">
        <v>107</v>
      </c>
      <c r="Y3895" t="s">
        <v>81</v>
      </c>
      <c r="Z3895">
        <v>42.38</v>
      </c>
      <c r="AA3895">
        <v>21.19</v>
      </c>
      <c r="AB3895">
        <v>10.59</v>
      </c>
      <c r="AC3895">
        <v>17</v>
      </c>
      <c r="AD3895">
        <v>515</v>
      </c>
      <c r="AE3895">
        <v>628.04999999999995</v>
      </c>
      <c r="AF3895">
        <v>26</v>
      </c>
      <c r="AG3895" t="b">
        <v>1</v>
      </c>
      <c r="AH3895">
        <v>605.88</v>
      </c>
      <c r="AI3895">
        <f t="shared" si="60"/>
        <v>37937.001906347476</v>
      </c>
      <c r="AJ3895">
        <v>1</v>
      </c>
      <c r="AK3895" t="b">
        <v>0</v>
      </c>
      <c r="AL3895" t="b">
        <v>0</v>
      </c>
      <c r="AM3895" t="s">
        <v>576</v>
      </c>
      <c r="AN3895" s="1">
        <v>39940</v>
      </c>
      <c r="AO3895" s="1">
        <v>39940</v>
      </c>
      <c r="AP3895" s="1">
        <v>40115</v>
      </c>
      <c r="AQ3895" s="1">
        <v>40093</v>
      </c>
    </row>
    <row r="3896" spans="1:43">
      <c r="A3896" t="s">
        <v>6914</v>
      </c>
      <c r="B3896">
        <v>63417010365</v>
      </c>
      <c r="C3896" t="s">
        <v>6915</v>
      </c>
      <c r="D3896" t="s">
        <v>128</v>
      </c>
      <c r="E3896">
        <v>92411</v>
      </c>
      <c r="F3896" t="s">
        <v>75</v>
      </c>
      <c r="G3896" t="s">
        <v>3932</v>
      </c>
      <c r="H3896" t="s">
        <v>2387</v>
      </c>
      <c r="I3896" t="b">
        <v>0</v>
      </c>
      <c r="J3896" t="b">
        <v>0</v>
      </c>
      <c r="K3896" t="b">
        <v>0</v>
      </c>
      <c r="L3896" t="b">
        <v>0</v>
      </c>
      <c r="M3896" t="b">
        <v>0</v>
      </c>
      <c r="N3896" t="b">
        <v>0</v>
      </c>
      <c r="O3896" t="s">
        <v>87</v>
      </c>
      <c r="P3896" t="b">
        <v>0</v>
      </c>
      <c r="Q3896" t="b">
        <v>0</v>
      </c>
      <c r="R3896" t="s">
        <v>267</v>
      </c>
      <c r="S3896" t="s">
        <v>95</v>
      </c>
      <c r="T3896" t="s">
        <v>155</v>
      </c>
      <c r="U3896" t="s">
        <v>137</v>
      </c>
      <c r="V3896" t="s">
        <v>60</v>
      </c>
      <c r="W3896" t="s">
        <v>61</v>
      </c>
      <c r="X3896" t="s">
        <v>62</v>
      </c>
      <c r="Y3896" t="s">
        <v>88</v>
      </c>
      <c r="Z3896">
        <v>41.57</v>
      </c>
      <c r="AA3896">
        <v>30.14</v>
      </c>
      <c r="AB3896">
        <v>10.39</v>
      </c>
      <c r="AC3896">
        <v>17</v>
      </c>
      <c r="AD3896">
        <v>515</v>
      </c>
      <c r="AE3896">
        <v>628.04999999999995</v>
      </c>
      <c r="AF3896">
        <v>170</v>
      </c>
      <c r="AG3896" t="b">
        <v>1</v>
      </c>
      <c r="AH3896">
        <v>605.88</v>
      </c>
      <c r="AI3896">
        <f t="shared" si="60"/>
        <v>37937.001906347476</v>
      </c>
      <c r="AJ3896">
        <v>11</v>
      </c>
      <c r="AK3896" t="b">
        <v>0</v>
      </c>
      <c r="AL3896" t="b">
        <v>0</v>
      </c>
      <c r="AM3896" t="s">
        <v>576</v>
      </c>
      <c r="AN3896" s="1">
        <v>39651</v>
      </c>
      <c r="AO3896" s="1">
        <v>39813</v>
      </c>
      <c r="AP3896" s="1">
        <v>39876</v>
      </c>
      <c r="AQ3896" s="1">
        <v>39828</v>
      </c>
    </row>
    <row r="3897" spans="1:43">
      <c r="A3897" t="s">
        <v>6916</v>
      </c>
      <c r="B3897">
        <v>401074000497</v>
      </c>
      <c r="C3897" t="s">
        <v>5211</v>
      </c>
      <c r="D3897" t="s">
        <v>53</v>
      </c>
      <c r="E3897">
        <v>73644</v>
      </c>
      <c r="F3897" t="s">
        <v>68</v>
      </c>
      <c r="G3897" t="s">
        <v>5212</v>
      </c>
      <c r="H3897" t="s">
        <v>5213</v>
      </c>
      <c r="I3897" t="b">
        <v>0</v>
      </c>
      <c r="J3897" t="b">
        <v>0</v>
      </c>
      <c r="K3897" t="b">
        <v>0</v>
      </c>
      <c r="L3897" t="b">
        <v>0</v>
      </c>
      <c r="M3897" t="b">
        <v>0</v>
      </c>
      <c r="N3897" t="b">
        <v>0</v>
      </c>
      <c r="O3897" t="s">
        <v>57</v>
      </c>
      <c r="P3897" t="b">
        <v>0</v>
      </c>
      <c r="Q3897" t="b">
        <v>0</v>
      </c>
      <c r="R3897" t="s">
        <v>78</v>
      </c>
      <c r="S3897" t="s">
        <v>79</v>
      </c>
      <c r="T3897" t="s">
        <v>94</v>
      </c>
      <c r="U3897" t="s">
        <v>95</v>
      </c>
      <c r="V3897" t="s">
        <v>71</v>
      </c>
      <c r="W3897" t="s">
        <v>80</v>
      </c>
      <c r="X3897" t="s">
        <v>62</v>
      </c>
      <c r="Y3897" t="s">
        <v>81</v>
      </c>
      <c r="Z3897">
        <v>42.2</v>
      </c>
      <c r="AA3897">
        <v>18.989999999999998</v>
      </c>
      <c r="AB3897">
        <v>6.33</v>
      </c>
      <c r="AC3897">
        <v>9</v>
      </c>
      <c r="AD3897">
        <v>498.48</v>
      </c>
      <c r="AE3897">
        <v>607.9</v>
      </c>
      <c r="AF3897">
        <v>37</v>
      </c>
      <c r="AG3897" t="b">
        <v>1</v>
      </c>
      <c r="AH3897">
        <v>607.9</v>
      </c>
      <c r="AI3897">
        <f t="shared" si="60"/>
        <v>38727.970208347899</v>
      </c>
      <c r="AJ3897">
        <v>1</v>
      </c>
      <c r="AK3897" t="b">
        <v>0</v>
      </c>
      <c r="AL3897" t="b">
        <v>0</v>
      </c>
      <c r="AM3897" t="s">
        <v>576</v>
      </c>
      <c r="AN3897" s="1">
        <v>40119</v>
      </c>
      <c r="AO3897" s="1">
        <v>40119</v>
      </c>
      <c r="AP3897" s="1">
        <v>40120</v>
      </c>
      <c r="AQ3897" s="1">
        <v>40276</v>
      </c>
    </row>
    <row r="3898" spans="1:43">
      <c r="A3898" s="2" t="s">
        <v>6917</v>
      </c>
      <c r="C3898" t="s">
        <v>483</v>
      </c>
      <c r="D3898" t="s">
        <v>74</v>
      </c>
      <c r="E3898">
        <v>11211</v>
      </c>
      <c r="F3898" t="s">
        <v>75</v>
      </c>
      <c r="G3898" t="s">
        <v>484</v>
      </c>
      <c r="H3898" t="s">
        <v>483</v>
      </c>
      <c r="I3898" t="b">
        <v>0</v>
      </c>
      <c r="J3898" t="b">
        <v>0</v>
      </c>
      <c r="K3898" t="b">
        <v>0</v>
      </c>
      <c r="L3898" t="b">
        <v>0</v>
      </c>
      <c r="M3898" t="b">
        <v>0</v>
      </c>
      <c r="N3898" t="b">
        <v>0</v>
      </c>
      <c r="O3898" t="s">
        <v>77</v>
      </c>
      <c r="P3898" t="b">
        <v>0</v>
      </c>
      <c r="Q3898" t="b">
        <v>0</v>
      </c>
      <c r="R3898" t="s">
        <v>58</v>
      </c>
      <c r="S3898" t="s">
        <v>59</v>
      </c>
      <c r="T3898" t="s">
        <v>119</v>
      </c>
      <c r="U3898" t="s">
        <v>59</v>
      </c>
      <c r="V3898" t="s">
        <v>60</v>
      </c>
      <c r="W3898" t="s">
        <v>80</v>
      </c>
      <c r="X3898" t="s">
        <v>62</v>
      </c>
      <c r="Y3898" t="s">
        <v>63</v>
      </c>
      <c r="Z3898">
        <v>4.7</v>
      </c>
      <c r="AA3898">
        <v>0</v>
      </c>
      <c r="AB3898">
        <v>7.05</v>
      </c>
      <c r="AC3898">
        <v>35</v>
      </c>
      <c r="AD3898">
        <v>516.74</v>
      </c>
      <c r="AE3898">
        <v>607.92999999999995</v>
      </c>
      <c r="AF3898">
        <v>27</v>
      </c>
      <c r="AG3898" t="b">
        <v>1</v>
      </c>
      <c r="AH3898">
        <v>607.92999999999995</v>
      </c>
      <c r="AI3898">
        <f t="shared" si="60"/>
        <v>38739.778762337992</v>
      </c>
      <c r="AJ3898">
        <v>5</v>
      </c>
      <c r="AK3898" t="b">
        <v>0</v>
      </c>
      <c r="AL3898" t="b">
        <v>1</v>
      </c>
      <c r="AM3898" t="s">
        <v>576</v>
      </c>
      <c r="AN3898" s="1">
        <v>40508</v>
      </c>
      <c r="AO3898" s="1">
        <v>40533</v>
      </c>
      <c r="AP3898" s="1">
        <v>40632</v>
      </c>
      <c r="AQ3898" s="1">
        <v>40559</v>
      </c>
    </row>
    <row r="3899" spans="1:43">
      <c r="A3899" t="s">
        <v>6918</v>
      </c>
      <c r="C3899" t="s">
        <v>130</v>
      </c>
      <c r="D3899" t="s">
        <v>128</v>
      </c>
      <c r="E3899">
        <v>90059</v>
      </c>
      <c r="F3899" t="s">
        <v>75</v>
      </c>
      <c r="G3899" t="s">
        <v>271</v>
      </c>
      <c r="H3899" t="s">
        <v>130</v>
      </c>
      <c r="I3899" t="b">
        <v>0</v>
      </c>
      <c r="J3899" t="b">
        <v>1</v>
      </c>
      <c r="K3899" t="b">
        <v>0</v>
      </c>
      <c r="L3899" t="b">
        <v>0</v>
      </c>
      <c r="M3899" t="b">
        <v>0</v>
      </c>
      <c r="N3899" t="b">
        <v>0</v>
      </c>
      <c r="O3899" t="s">
        <v>87</v>
      </c>
      <c r="P3899" t="b">
        <v>0</v>
      </c>
      <c r="Q3899" t="b">
        <v>0</v>
      </c>
      <c r="R3899" t="s">
        <v>357</v>
      </c>
      <c r="S3899" t="s">
        <v>137</v>
      </c>
      <c r="V3899" t="s">
        <v>71</v>
      </c>
      <c r="W3899" t="s">
        <v>80</v>
      </c>
      <c r="X3899" t="s">
        <v>62</v>
      </c>
      <c r="Y3899" t="s">
        <v>81</v>
      </c>
      <c r="AD3899">
        <v>522.75</v>
      </c>
      <c r="AE3899">
        <v>637.5</v>
      </c>
      <c r="AF3899">
        <v>140</v>
      </c>
      <c r="AG3899" t="b">
        <v>1</v>
      </c>
      <c r="AH3899">
        <v>608.14</v>
      </c>
      <c r="AI3899">
        <f t="shared" si="60"/>
        <v>38822.489040268745</v>
      </c>
      <c r="AJ3899">
        <v>2</v>
      </c>
      <c r="AK3899" t="b">
        <v>0</v>
      </c>
      <c r="AL3899" t="b">
        <v>0</v>
      </c>
      <c r="AM3899" t="s">
        <v>576</v>
      </c>
      <c r="AN3899" s="1">
        <v>38912</v>
      </c>
      <c r="AO3899" s="1">
        <v>38959</v>
      </c>
      <c r="AP3899" s="1">
        <v>39092</v>
      </c>
      <c r="AQ3899" s="1">
        <v>39102</v>
      </c>
    </row>
    <row r="3900" spans="1:43">
      <c r="A3900" t="s">
        <v>6919</v>
      </c>
      <c r="B3900">
        <v>360013502601</v>
      </c>
      <c r="C3900" t="s">
        <v>330</v>
      </c>
      <c r="D3900" t="s">
        <v>74</v>
      </c>
      <c r="E3900">
        <v>10128</v>
      </c>
      <c r="F3900" t="s">
        <v>75</v>
      </c>
      <c r="G3900" t="s">
        <v>723</v>
      </c>
      <c r="H3900" t="s">
        <v>332</v>
      </c>
      <c r="I3900" t="b">
        <v>0</v>
      </c>
      <c r="J3900" t="b">
        <v>0</v>
      </c>
      <c r="K3900" t="b">
        <v>1</v>
      </c>
      <c r="L3900" t="b">
        <v>0</v>
      </c>
      <c r="M3900" t="b">
        <v>0</v>
      </c>
      <c r="N3900" t="b">
        <v>0</v>
      </c>
      <c r="O3900" t="s">
        <v>77</v>
      </c>
      <c r="P3900" t="b">
        <v>0</v>
      </c>
      <c r="Q3900" t="b">
        <v>1</v>
      </c>
      <c r="R3900" t="s">
        <v>113</v>
      </c>
      <c r="S3900" t="s">
        <v>113</v>
      </c>
      <c r="T3900" t="s">
        <v>136</v>
      </c>
      <c r="U3900" t="s">
        <v>137</v>
      </c>
      <c r="V3900" t="s">
        <v>71</v>
      </c>
      <c r="W3900" t="s">
        <v>61</v>
      </c>
      <c r="X3900" t="s">
        <v>62</v>
      </c>
      <c r="Y3900" t="s">
        <v>63</v>
      </c>
      <c r="Z3900">
        <v>44</v>
      </c>
      <c r="AA3900">
        <v>0</v>
      </c>
      <c r="AB3900">
        <v>6.6</v>
      </c>
      <c r="AC3900">
        <v>9</v>
      </c>
      <c r="AD3900">
        <v>500</v>
      </c>
      <c r="AE3900">
        <v>609.76</v>
      </c>
      <c r="AF3900">
        <v>6</v>
      </c>
      <c r="AG3900" t="b">
        <v>1</v>
      </c>
      <c r="AH3900">
        <v>609.76</v>
      </c>
      <c r="AI3900">
        <f t="shared" si="60"/>
        <v>39463.50435573444</v>
      </c>
      <c r="AJ3900">
        <v>3</v>
      </c>
      <c r="AK3900" t="b">
        <v>1</v>
      </c>
      <c r="AL3900" t="b">
        <v>0</v>
      </c>
      <c r="AM3900" t="s">
        <v>576</v>
      </c>
      <c r="AN3900" s="1">
        <v>39953</v>
      </c>
      <c r="AO3900" s="1">
        <v>40100</v>
      </c>
      <c r="AP3900" s="1">
        <v>40169</v>
      </c>
      <c r="AQ3900" s="1">
        <v>40107</v>
      </c>
    </row>
    <row r="3901" spans="1:43">
      <c r="A3901" t="s">
        <v>6920</v>
      </c>
      <c r="C3901" t="s">
        <v>483</v>
      </c>
      <c r="D3901" t="s">
        <v>74</v>
      </c>
      <c r="E3901">
        <v>11226</v>
      </c>
      <c r="F3901" t="s">
        <v>75</v>
      </c>
      <c r="G3901" t="s">
        <v>117</v>
      </c>
      <c r="H3901" t="s">
        <v>483</v>
      </c>
      <c r="I3901" t="b">
        <v>0</v>
      </c>
      <c r="J3901" t="b">
        <v>0</v>
      </c>
      <c r="K3901" t="b">
        <v>0</v>
      </c>
      <c r="L3901" t="b">
        <v>0</v>
      </c>
      <c r="M3901" t="b">
        <v>0</v>
      </c>
      <c r="N3901" t="b">
        <v>0</v>
      </c>
      <c r="O3901" t="s">
        <v>57</v>
      </c>
      <c r="P3901" t="b">
        <v>0</v>
      </c>
      <c r="Q3901" t="b">
        <v>0</v>
      </c>
      <c r="R3901" t="s">
        <v>230</v>
      </c>
      <c r="S3901" t="s">
        <v>59</v>
      </c>
      <c r="T3901" t="s">
        <v>119</v>
      </c>
      <c r="U3901" t="s">
        <v>59</v>
      </c>
      <c r="V3901" t="s">
        <v>71</v>
      </c>
      <c r="W3901" t="s">
        <v>80</v>
      </c>
      <c r="X3901" t="s">
        <v>62</v>
      </c>
      <c r="Y3901" t="s">
        <v>81</v>
      </c>
      <c r="Z3901">
        <v>12</v>
      </c>
      <c r="AA3901">
        <v>0</v>
      </c>
      <c r="AB3901">
        <v>6.97</v>
      </c>
      <c r="AC3901">
        <v>35</v>
      </c>
      <c r="AD3901">
        <v>518.96</v>
      </c>
      <c r="AE3901">
        <v>610.54</v>
      </c>
      <c r="AF3901">
        <v>40</v>
      </c>
      <c r="AG3901" t="b">
        <v>1</v>
      </c>
      <c r="AH3901">
        <v>610.54</v>
      </c>
      <c r="AI3901">
        <f t="shared" si="60"/>
        <v>39774.013359477169</v>
      </c>
      <c r="AJ3901">
        <v>2</v>
      </c>
      <c r="AK3901" t="b">
        <v>0</v>
      </c>
      <c r="AL3901" t="b">
        <v>1</v>
      </c>
      <c r="AM3901" t="s">
        <v>576</v>
      </c>
      <c r="AN3901" s="1">
        <v>40463</v>
      </c>
      <c r="AO3901" s="1">
        <v>40550</v>
      </c>
      <c r="AP3901" s="1">
        <v>40605</v>
      </c>
      <c r="AQ3901" s="1">
        <v>40614</v>
      </c>
    </row>
    <row r="3902" spans="1:43">
      <c r="A3902" t="s">
        <v>6921</v>
      </c>
      <c r="B3902">
        <v>360014905824</v>
      </c>
      <c r="C3902" t="s">
        <v>483</v>
      </c>
      <c r="D3902" t="s">
        <v>74</v>
      </c>
      <c r="E3902">
        <v>11207</v>
      </c>
      <c r="F3902" t="s">
        <v>75</v>
      </c>
      <c r="G3902" t="s">
        <v>1094</v>
      </c>
      <c r="H3902" t="s">
        <v>483</v>
      </c>
      <c r="I3902" t="b">
        <v>1</v>
      </c>
      <c r="J3902" t="b">
        <v>0</v>
      </c>
      <c r="K3902" t="b">
        <v>1</v>
      </c>
      <c r="L3902" t="b">
        <v>1</v>
      </c>
      <c r="M3902" t="b">
        <v>0</v>
      </c>
      <c r="N3902" t="b">
        <v>0</v>
      </c>
      <c r="O3902" t="s">
        <v>77</v>
      </c>
      <c r="P3902" t="b">
        <v>1</v>
      </c>
      <c r="Q3902" t="b">
        <v>0</v>
      </c>
      <c r="R3902" t="s">
        <v>136</v>
      </c>
      <c r="S3902" t="s">
        <v>137</v>
      </c>
      <c r="T3902" t="s">
        <v>58</v>
      </c>
      <c r="U3902" t="s">
        <v>59</v>
      </c>
      <c r="V3902" t="s">
        <v>71</v>
      </c>
      <c r="W3902" t="s">
        <v>1</v>
      </c>
      <c r="X3902" t="s">
        <v>62</v>
      </c>
      <c r="Y3902" t="s">
        <v>63</v>
      </c>
      <c r="Z3902">
        <v>51.17</v>
      </c>
      <c r="AA3902">
        <v>0</v>
      </c>
      <c r="AB3902">
        <v>6.4</v>
      </c>
      <c r="AC3902">
        <v>35</v>
      </c>
      <c r="AD3902">
        <v>518.97</v>
      </c>
      <c r="AE3902">
        <v>610.54999999999995</v>
      </c>
      <c r="AF3902">
        <v>30</v>
      </c>
      <c r="AG3902" t="b">
        <v>1</v>
      </c>
      <c r="AH3902">
        <v>610.54999999999995</v>
      </c>
      <c r="AI3902">
        <f t="shared" si="60"/>
        <v>39778.002144140533</v>
      </c>
      <c r="AJ3902">
        <v>5</v>
      </c>
      <c r="AK3902" t="b">
        <v>1</v>
      </c>
      <c r="AL3902" t="b">
        <v>1</v>
      </c>
      <c r="AM3902" t="s">
        <v>576</v>
      </c>
      <c r="AN3902" s="1">
        <v>40403</v>
      </c>
      <c r="AO3902" s="1">
        <v>40410</v>
      </c>
      <c r="AP3902" s="1">
        <v>40520</v>
      </c>
      <c r="AQ3902" s="1">
        <v>40554</v>
      </c>
    </row>
    <row r="3903" spans="1:43">
      <c r="A3903" t="s">
        <v>6922</v>
      </c>
      <c r="B3903">
        <v>370294001177</v>
      </c>
      <c r="C3903" t="s">
        <v>525</v>
      </c>
      <c r="D3903" t="s">
        <v>67</v>
      </c>
      <c r="E3903">
        <v>28752</v>
      </c>
      <c r="F3903" t="s">
        <v>68</v>
      </c>
      <c r="G3903" t="s">
        <v>6923</v>
      </c>
      <c r="H3903" t="s">
        <v>6924</v>
      </c>
      <c r="I3903" t="b">
        <v>0</v>
      </c>
      <c r="J3903" t="b">
        <v>0</v>
      </c>
      <c r="K3903" t="b">
        <v>0</v>
      </c>
      <c r="L3903" t="b">
        <v>0</v>
      </c>
      <c r="M3903" t="b">
        <v>0</v>
      </c>
      <c r="N3903" t="b">
        <v>0</v>
      </c>
      <c r="O3903" t="s">
        <v>57</v>
      </c>
      <c r="P3903" t="b">
        <v>0</v>
      </c>
      <c r="Q3903" t="b">
        <v>0</v>
      </c>
      <c r="R3903" t="s">
        <v>58</v>
      </c>
      <c r="S3903" t="s">
        <v>59</v>
      </c>
      <c r="T3903" t="s">
        <v>136</v>
      </c>
      <c r="U3903" t="s">
        <v>137</v>
      </c>
      <c r="V3903" t="s">
        <v>60</v>
      </c>
      <c r="W3903" t="s">
        <v>80</v>
      </c>
      <c r="X3903" t="s">
        <v>62</v>
      </c>
      <c r="Y3903" t="s">
        <v>63</v>
      </c>
      <c r="Z3903">
        <v>43</v>
      </c>
      <c r="AA3903">
        <v>18.27</v>
      </c>
      <c r="AB3903">
        <v>10.75</v>
      </c>
      <c r="AC3903">
        <v>17</v>
      </c>
      <c r="AD3903">
        <v>519</v>
      </c>
      <c r="AE3903">
        <v>632.92999999999995</v>
      </c>
      <c r="AF3903">
        <v>20</v>
      </c>
      <c r="AG3903" t="b">
        <v>1</v>
      </c>
      <c r="AH3903">
        <v>610.59</v>
      </c>
      <c r="AI3903">
        <f t="shared" si="60"/>
        <v>39793.959282794043</v>
      </c>
      <c r="AJ3903">
        <v>1</v>
      </c>
      <c r="AK3903" t="b">
        <v>0</v>
      </c>
      <c r="AL3903" t="b">
        <v>0</v>
      </c>
      <c r="AM3903" t="s">
        <v>576</v>
      </c>
      <c r="AN3903" s="1">
        <v>39936</v>
      </c>
      <c r="AO3903" s="1">
        <v>39938</v>
      </c>
      <c r="AP3903" s="1">
        <v>40298</v>
      </c>
      <c r="AQ3903" s="1">
        <v>40091</v>
      </c>
    </row>
    <row r="3904" spans="1:43">
      <c r="A3904" t="s">
        <v>6925</v>
      </c>
      <c r="C3904" t="s">
        <v>483</v>
      </c>
      <c r="D3904" t="s">
        <v>74</v>
      </c>
      <c r="E3904">
        <v>11201</v>
      </c>
      <c r="F3904" t="s">
        <v>75</v>
      </c>
      <c r="G3904" t="s">
        <v>484</v>
      </c>
      <c r="H3904" t="s">
        <v>483</v>
      </c>
      <c r="I3904" t="b">
        <v>0</v>
      </c>
      <c r="J3904" t="b">
        <v>1</v>
      </c>
      <c r="K3904" t="b">
        <v>0</v>
      </c>
      <c r="L3904" t="b">
        <v>0</v>
      </c>
      <c r="M3904" t="b">
        <v>0</v>
      </c>
      <c r="N3904" t="b">
        <v>0</v>
      </c>
      <c r="O3904" t="s">
        <v>57</v>
      </c>
      <c r="P3904" t="b">
        <v>0</v>
      </c>
      <c r="Q3904" t="b">
        <v>0</v>
      </c>
      <c r="R3904" t="s">
        <v>131</v>
      </c>
      <c r="S3904" t="s">
        <v>79</v>
      </c>
      <c r="T3904" t="s">
        <v>78</v>
      </c>
      <c r="U3904" t="s">
        <v>79</v>
      </c>
      <c r="W3904" t="s">
        <v>114</v>
      </c>
      <c r="X3904" t="s">
        <v>62</v>
      </c>
      <c r="Y3904" t="s">
        <v>88</v>
      </c>
      <c r="AD3904">
        <v>530.95000000000005</v>
      </c>
      <c r="AE3904">
        <v>647.5</v>
      </c>
      <c r="AF3904">
        <v>0</v>
      </c>
      <c r="AG3904" t="b">
        <v>0</v>
      </c>
      <c r="AH3904">
        <v>611</v>
      </c>
      <c r="AI3904">
        <f t="shared" si="60"/>
        <v>39957.704453992133</v>
      </c>
      <c r="AJ3904">
        <v>1</v>
      </c>
      <c r="AK3904" t="b">
        <v>0</v>
      </c>
      <c r="AL3904" t="b">
        <v>0</v>
      </c>
      <c r="AM3904" t="s">
        <v>576</v>
      </c>
      <c r="AN3904" s="1">
        <v>37791</v>
      </c>
      <c r="AO3904" s="1">
        <v>37857</v>
      </c>
      <c r="AP3904" s="1">
        <v>37951</v>
      </c>
      <c r="AQ3904" s="1">
        <v>38036</v>
      </c>
    </row>
    <row r="3905" spans="1:43">
      <c r="A3905" t="s">
        <v>6926</v>
      </c>
      <c r="B3905">
        <v>90045000051</v>
      </c>
      <c r="C3905" t="s">
        <v>738</v>
      </c>
      <c r="D3905" t="s">
        <v>557</v>
      </c>
      <c r="E3905">
        <v>6610</v>
      </c>
      <c r="F3905" t="s">
        <v>75</v>
      </c>
      <c r="G3905" t="s">
        <v>739</v>
      </c>
      <c r="H3905" t="s">
        <v>740</v>
      </c>
      <c r="I3905" t="b">
        <v>0</v>
      </c>
      <c r="J3905" t="b">
        <v>0</v>
      </c>
      <c r="K3905" t="b">
        <v>0</v>
      </c>
      <c r="L3905" t="b">
        <v>0</v>
      </c>
      <c r="M3905" t="b">
        <v>0</v>
      </c>
      <c r="N3905" t="b">
        <v>0</v>
      </c>
      <c r="O3905" t="s">
        <v>87</v>
      </c>
      <c r="P3905" t="b">
        <v>0</v>
      </c>
      <c r="Q3905" t="b">
        <v>0</v>
      </c>
      <c r="R3905" t="s">
        <v>58</v>
      </c>
      <c r="S3905" t="s">
        <v>59</v>
      </c>
      <c r="T3905" t="s">
        <v>119</v>
      </c>
      <c r="U3905" t="s">
        <v>59</v>
      </c>
      <c r="V3905" t="s">
        <v>60</v>
      </c>
      <c r="W3905" t="s">
        <v>114</v>
      </c>
      <c r="X3905" t="s">
        <v>62</v>
      </c>
      <c r="Y3905" t="s">
        <v>63</v>
      </c>
      <c r="Z3905">
        <v>48.4</v>
      </c>
      <c r="AA3905">
        <v>0</v>
      </c>
      <c r="AB3905">
        <v>12.1</v>
      </c>
      <c r="AC3905">
        <v>17</v>
      </c>
      <c r="AD3905">
        <v>562</v>
      </c>
      <c r="AE3905">
        <v>685.37</v>
      </c>
      <c r="AF3905">
        <v>30</v>
      </c>
      <c r="AG3905" t="b">
        <v>1</v>
      </c>
      <c r="AH3905">
        <v>611.59</v>
      </c>
      <c r="AI3905">
        <f t="shared" si="60"/>
        <v>40193.927749130889</v>
      </c>
      <c r="AJ3905">
        <v>2</v>
      </c>
      <c r="AK3905" t="b">
        <v>1</v>
      </c>
      <c r="AL3905" t="b">
        <v>0</v>
      </c>
      <c r="AM3905" t="s">
        <v>576</v>
      </c>
      <c r="AN3905" s="1">
        <v>39528</v>
      </c>
      <c r="AO3905" s="1">
        <v>39678</v>
      </c>
      <c r="AQ3905" s="1">
        <v>39687</v>
      </c>
    </row>
    <row r="3906" spans="1:43">
      <c r="A3906" t="s">
        <v>6927</v>
      </c>
      <c r="B3906">
        <v>40029500327</v>
      </c>
      <c r="C3906" t="s">
        <v>6928</v>
      </c>
      <c r="D3906" t="s">
        <v>354</v>
      </c>
      <c r="E3906">
        <v>86401</v>
      </c>
      <c r="F3906" t="s">
        <v>68</v>
      </c>
      <c r="G3906" t="s">
        <v>6929</v>
      </c>
      <c r="H3906" t="s">
        <v>6930</v>
      </c>
      <c r="I3906" t="b">
        <v>0</v>
      </c>
      <c r="J3906" t="b">
        <v>0</v>
      </c>
      <c r="K3906" t="b">
        <v>0</v>
      </c>
      <c r="L3906" t="b">
        <v>0</v>
      </c>
      <c r="M3906" t="b">
        <v>0</v>
      </c>
      <c r="N3906" t="b">
        <v>0</v>
      </c>
      <c r="O3906" t="s">
        <v>57</v>
      </c>
      <c r="P3906" t="b">
        <v>0</v>
      </c>
      <c r="Q3906" t="b">
        <v>0</v>
      </c>
      <c r="R3906" t="s">
        <v>104</v>
      </c>
      <c r="S3906" t="s">
        <v>95</v>
      </c>
      <c r="T3906" t="s">
        <v>78</v>
      </c>
      <c r="U3906" t="s">
        <v>79</v>
      </c>
      <c r="V3906" t="s">
        <v>71</v>
      </c>
      <c r="W3906" t="s">
        <v>114</v>
      </c>
      <c r="X3906" t="s">
        <v>62</v>
      </c>
      <c r="Y3906" t="s">
        <v>63</v>
      </c>
      <c r="Z3906">
        <v>26.99</v>
      </c>
      <c r="AA3906">
        <v>30.96</v>
      </c>
      <c r="AB3906">
        <v>6.49</v>
      </c>
      <c r="AC3906">
        <v>35</v>
      </c>
      <c r="AD3906">
        <v>532.41</v>
      </c>
      <c r="AE3906">
        <v>611.97</v>
      </c>
      <c r="AF3906">
        <v>25</v>
      </c>
      <c r="AG3906" t="b">
        <v>1</v>
      </c>
      <c r="AH3906">
        <v>611.97</v>
      </c>
      <c r="AI3906">
        <f t="shared" si="60"/>
        <v>40346.440166338885</v>
      </c>
      <c r="AJ3906">
        <v>5</v>
      </c>
      <c r="AK3906" t="b">
        <v>1</v>
      </c>
      <c r="AL3906" t="b">
        <v>0</v>
      </c>
      <c r="AM3906" t="s">
        <v>576</v>
      </c>
      <c r="AN3906" s="1">
        <v>40340</v>
      </c>
      <c r="AO3906" s="1">
        <v>40485</v>
      </c>
      <c r="AP3906" s="1">
        <v>40575</v>
      </c>
      <c r="AQ3906" s="1">
        <v>40491</v>
      </c>
    </row>
    <row r="3907" spans="1:43">
      <c r="A3907" t="s">
        <v>6931</v>
      </c>
      <c r="B3907">
        <v>210051002206</v>
      </c>
      <c r="C3907" t="s">
        <v>193</v>
      </c>
      <c r="D3907" t="s">
        <v>310</v>
      </c>
      <c r="E3907">
        <v>41091</v>
      </c>
      <c r="F3907" t="s">
        <v>68</v>
      </c>
      <c r="G3907" t="s">
        <v>6932</v>
      </c>
      <c r="H3907" t="s">
        <v>2415</v>
      </c>
      <c r="I3907" t="b">
        <v>0</v>
      </c>
      <c r="J3907" t="b">
        <v>0</v>
      </c>
      <c r="K3907" t="b">
        <v>0</v>
      </c>
      <c r="L3907" t="b">
        <v>0</v>
      </c>
      <c r="M3907" t="b">
        <v>0</v>
      </c>
      <c r="N3907" t="b">
        <v>0</v>
      </c>
      <c r="O3907" t="s">
        <v>57</v>
      </c>
      <c r="P3907" t="b">
        <v>0</v>
      </c>
      <c r="Q3907" t="b">
        <v>0</v>
      </c>
      <c r="R3907" t="s">
        <v>125</v>
      </c>
      <c r="S3907" t="s">
        <v>59</v>
      </c>
      <c r="T3907" t="s">
        <v>125</v>
      </c>
      <c r="U3907" t="s">
        <v>59</v>
      </c>
      <c r="V3907" t="s">
        <v>71</v>
      </c>
      <c r="W3907" t="s">
        <v>80</v>
      </c>
      <c r="X3907" t="s">
        <v>107</v>
      </c>
      <c r="Y3907" t="s">
        <v>88</v>
      </c>
      <c r="Z3907">
        <v>39.9</v>
      </c>
      <c r="AA3907">
        <v>23.94</v>
      </c>
      <c r="AB3907">
        <v>9.9700000000000006</v>
      </c>
      <c r="AC3907">
        <v>17</v>
      </c>
      <c r="AD3907">
        <v>490</v>
      </c>
      <c r="AE3907">
        <v>597.55999999999995</v>
      </c>
      <c r="AF3907">
        <v>80</v>
      </c>
      <c r="AG3907" t="b">
        <v>1</v>
      </c>
      <c r="AH3907">
        <v>612.5</v>
      </c>
      <c r="AI3907">
        <f t="shared" ref="AI3907:AI3970" si="61">(AH3907-$AH$4651)^2</f>
        <v>40559.637153497402</v>
      </c>
      <c r="AJ3907">
        <v>3</v>
      </c>
      <c r="AK3907" t="b">
        <v>1</v>
      </c>
      <c r="AL3907" t="b">
        <v>0</v>
      </c>
      <c r="AM3907" t="s">
        <v>576</v>
      </c>
      <c r="AN3907" s="1">
        <v>39793</v>
      </c>
      <c r="AO3907" s="1">
        <v>39796</v>
      </c>
      <c r="AP3907" s="1">
        <v>39870</v>
      </c>
      <c r="AQ3907" s="1">
        <v>39944</v>
      </c>
    </row>
    <row r="3908" spans="1:43">
      <c r="A3908" t="s">
        <v>6933</v>
      </c>
      <c r="B3908">
        <v>190786000391</v>
      </c>
      <c r="C3908" t="s">
        <v>4731</v>
      </c>
      <c r="D3908" t="s">
        <v>730</v>
      </c>
      <c r="E3908">
        <v>52404</v>
      </c>
      <c r="F3908" t="s">
        <v>68</v>
      </c>
      <c r="G3908" t="s">
        <v>6934</v>
      </c>
      <c r="H3908" t="s">
        <v>1142</v>
      </c>
      <c r="I3908" t="b">
        <v>0</v>
      </c>
      <c r="J3908" t="b">
        <v>0</v>
      </c>
      <c r="K3908" t="b">
        <v>0</v>
      </c>
      <c r="L3908" t="b">
        <v>0</v>
      </c>
      <c r="M3908" t="b">
        <v>0</v>
      </c>
      <c r="N3908" t="b">
        <v>0</v>
      </c>
      <c r="O3908" t="s">
        <v>57</v>
      </c>
      <c r="P3908" t="b">
        <v>0</v>
      </c>
      <c r="Q3908" t="b">
        <v>0</v>
      </c>
      <c r="R3908" t="s">
        <v>119</v>
      </c>
      <c r="S3908" t="s">
        <v>59</v>
      </c>
      <c r="T3908" t="s">
        <v>101</v>
      </c>
      <c r="U3908" t="s">
        <v>95</v>
      </c>
      <c r="V3908" t="s">
        <v>60</v>
      </c>
      <c r="W3908" t="s">
        <v>1</v>
      </c>
      <c r="X3908" t="s">
        <v>107</v>
      </c>
      <c r="Y3908" t="s">
        <v>63</v>
      </c>
      <c r="Z3908">
        <v>0</v>
      </c>
      <c r="AA3908">
        <v>30.76</v>
      </c>
      <c r="AB3908">
        <v>6.74</v>
      </c>
      <c r="AC3908">
        <v>35</v>
      </c>
      <c r="AD3908">
        <v>521.5</v>
      </c>
      <c r="AE3908">
        <v>613.53</v>
      </c>
      <c r="AF3908">
        <v>23</v>
      </c>
      <c r="AG3908" t="b">
        <v>1</v>
      </c>
      <c r="AH3908">
        <v>613.53</v>
      </c>
      <c r="AI3908">
        <f t="shared" si="61"/>
        <v>40975.570173824344</v>
      </c>
      <c r="AJ3908">
        <v>1</v>
      </c>
      <c r="AK3908" t="b">
        <v>0</v>
      </c>
      <c r="AL3908" t="b">
        <v>1</v>
      </c>
      <c r="AM3908" t="s">
        <v>576</v>
      </c>
      <c r="AN3908" s="1">
        <v>40441</v>
      </c>
      <c r="AO3908" s="1">
        <v>40478</v>
      </c>
      <c r="AP3908" s="1">
        <v>40564</v>
      </c>
      <c r="AQ3908" s="1">
        <v>40586</v>
      </c>
    </row>
    <row r="3909" spans="1:43">
      <c r="A3909" s="2" t="s">
        <v>6935</v>
      </c>
      <c r="B3909">
        <v>360008502264</v>
      </c>
      <c r="C3909" t="s">
        <v>73</v>
      </c>
      <c r="D3909" t="s">
        <v>74</v>
      </c>
      <c r="E3909">
        <v>10455</v>
      </c>
      <c r="F3909" t="s">
        <v>75</v>
      </c>
      <c r="G3909" t="s">
        <v>117</v>
      </c>
      <c r="H3909" t="s">
        <v>73</v>
      </c>
      <c r="I3909" t="b">
        <v>0</v>
      </c>
      <c r="J3909" t="b">
        <v>0</v>
      </c>
      <c r="K3909" t="b">
        <v>0</v>
      </c>
      <c r="L3909" t="b">
        <v>0</v>
      </c>
      <c r="M3909" t="b">
        <v>0</v>
      </c>
      <c r="N3909" t="b">
        <v>0</v>
      </c>
      <c r="O3909" t="s">
        <v>77</v>
      </c>
      <c r="P3909" t="b">
        <v>0</v>
      </c>
      <c r="Q3909" t="b">
        <v>0</v>
      </c>
      <c r="R3909" t="s">
        <v>171</v>
      </c>
      <c r="S3909" t="s">
        <v>79</v>
      </c>
      <c r="V3909" t="s">
        <v>60</v>
      </c>
      <c r="W3909" t="s">
        <v>114</v>
      </c>
      <c r="X3909" t="s">
        <v>62</v>
      </c>
      <c r="Y3909" t="s">
        <v>81</v>
      </c>
      <c r="Z3909">
        <v>45.27</v>
      </c>
      <c r="AA3909">
        <v>0</v>
      </c>
      <c r="AB3909">
        <v>11.32</v>
      </c>
      <c r="AC3909">
        <v>17</v>
      </c>
      <c r="AD3909">
        <v>526</v>
      </c>
      <c r="AE3909">
        <v>641.46</v>
      </c>
      <c r="AF3909">
        <v>20</v>
      </c>
      <c r="AG3909" t="b">
        <v>1</v>
      </c>
      <c r="AH3909">
        <v>614.41</v>
      </c>
      <c r="AI3909">
        <f t="shared" si="61"/>
        <v>41332.611224200773</v>
      </c>
      <c r="AJ3909">
        <v>2</v>
      </c>
      <c r="AK3909" t="b">
        <v>0</v>
      </c>
      <c r="AL3909" t="b">
        <v>0</v>
      </c>
      <c r="AM3909" t="s">
        <v>576</v>
      </c>
      <c r="AN3909" s="1">
        <v>39341</v>
      </c>
      <c r="AO3909" s="1">
        <v>39535</v>
      </c>
      <c r="AP3909" s="1">
        <v>39596</v>
      </c>
      <c r="AQ3909" s="1">
        <v>39578</v>
      </c>
    </row>
    <row r="3910" spans="1:43">
      <c r="A3910" t="s">
        <v>6936</v>
      </c>
      <c r="B3910">
        <v>483039006301</v>
      </c>
      <c r="C3910" t="s">
        <v>1536</v>
      </c>
      <c r="D3910" t="s">
        <v>248</v>
      </c>
      <c r="E3910">
        <v>75150</v>
      </c>
      <c r="F3910" t="s">
        <v>54</v>
      </c>
      <c r="G3910" t="s">
        <v>3364</v>
      </c>
      <c r="H3910" t="s">
        <v>320</v>
      </c>
      <c r="I3910" t="b">
        <v>0</v>
      </c>
      <c r="J3910" t="b">
        <v>0</v>
      </c>
      <c r="K3910" t="b">
        <v>0</v>
      </c>
      <c r="L3910" t="b">
        <v>0</v>
      </c>
      <c r="M3910" t="b">
        <v>0</v>
      </c>
      <c r="N3910" t="b">
        <v>0</v>
      </c>
      <c r="O3910" t="s">
        <v>87</v>
      </c>
      <c r="P3910" t="b">
        <v>0</v>
      </c>
      <c r="Q3910" t="b">
        <v>0</v>
      </c>
      <c r="R3910" t="s">
        <v>390</v>
      </c>
      <c r="S3910" t="s">
        <v>100</v>
      </c>
      <c r="T3910" t="s">
        <v>99</v>
      </c>
      <c r="U3910" t="s">
        <v>100</v>
      </c>
      <c r="V3910" t="s">
        <v>60</v>
      </c>
      <c r="W3910" t="s">
        <v>80</v>
      </c>
      <c r="X3910" t="s">
        <v>62</v>
      </c>
      <c r="Y3910" t="s">
        <v>88</v>
      </c>
      <c r="Z3910">
        <v>44.99</v>
      </c>
      <c r="AA3910">
        <v>0</v>
      </c>
      <c r="AB3910">
        <v>11.25</v>
      </c>
      <c r="AC3910">
        <v>17</v>
      </c>
      <c r="AD3910">
        <v>523</v>
      </c>
      <c r="AE3910">
        <v>637.79999999999995</v>
      </c>
      <c r="AF3910">
        <v>69</v>
      </c>
      <c r="AG3910" t="b">
        <v>1</v>
      </c>
      <c r="AH3910">
        <v>615.29</v>
      </c>
      <c r="AI3910">
        <f t="shared" si="61"/>
        <v>41691.201074577191</v>
      </c>
      <c r="AJ3910">
        <v>7</v>
      </c>
      <c r="AK3910" t="b">
        <v>1</v>
      </c>
      <c r="AL3910" t="b">
        <v>0</v>
      </c>
      <c r="AM3910" t="s">
        <v>576</v>
      </c>
      <c r="AN3910" s="1">
        <v>39774</v>
      </c>
      <c r="AO3910" s="1">
        <v>39791</v>
      </c>
      <c r="AP3910" s="1">
        <v>39869</v>
      </c>
      <c r="AQ3910" s="1">
        <v>39924</v>
      </c>
    </row>
    <row r="3911" spans="1:43">
      <c r="A3911" t="s">
        <v>6937</v>
      </c>
      <c r="C3911" t="s">
        <v>252</v>
      </c>
      <c r="D3911" t="s">
        <v>67</v>
      </c>
      <c r="E3911">
        <v>28216</v>
      </c>
      <c r="F3911" t="s">
        <v>75</v>
      </c>
      <c r="G3911" t="s">
        <v>253</v>
      </c>
      <c r="H3911" t="s">
        <v>254</v>
      </c>
      <c r="I3911" t="b">
        <v>0</v>
      </c>
      <c r="J3911" t="b">
        <v>1</v>
      </c>
      <c r="K3911" t="b">
        <v>0</v>
      </c>
      <c r="L3911" t="b">
        <v>0</v>
      </c>
      <c r="M3911" t="b">
        <v>0</v>
      </c>
      <c r="N3911" t="b">
        <v>0</v>
      </c>
      <c r="O3911" t="s">
        <v>77</v>
      </c>
      <c r="P3911" t="b">
        <v>0</v>
      </c>
      <c r="Q3911" t="b">
        <v>0</v>
      </c>
      <c r="R3911" t="s">
        <v>113</v>
      </c>
      <c r="S3911" t="s">
        <v>113</v>
      </c>
      <c r="V3911" t="s">
        <v>60</v>
      </c>
      <c r="W3911" t="s">
        <v>1</v>
      </c>
      <c r="X3911" t="s">
        <v>62</v>
      </c>
      <c r="Y3911" t="s">
        <v>63</v>
      </c>
      <c r="Z3911">
        <v>131.19</v>
      </c>
      <c r="AA3911">
        <v>55.76</v>
      </c>
      <c r="AB3911">
        <v>19.68</v>
      </c>
      <c r="AC3911">
        <v>9</v>
      </c>
      <c r="AD3911">
        <v>1527.55</v>
      </c>
      <c r="AE3911">
        <v>1862.87</v>
      </c>
      <c r="AF3911">
        <v>15</v>
      </c>
      <c r="AG3911" t="b">
        <v>1</v>
      </c>
      <c r="AH3911">
        <v>615.41</v>
      </c>
      <c r="AI3911">
        <f t="shared" si="61"/>
        <v>41740.219690537619</v>
      </c>
      <c r="AJ3911">
        <v>2</v>
      </c>
      <c r="AK3911" t="b">
        <v>0</v>
      </c>
      <c r="AL3911" t="b">
        <v>0</v>
      </c>
      <c r="AM3911" t="s">
        <v>64</v>
      </c>
      <c r="AN3911" s="1">
        <v>40270</v>
      </c>
      <c r="AQ3911" s="1">
        <v>40420</v>
      </c>
    </row>
    <row r="3912" spans="1:43">
      <c r="A3912" t="s">
        <v>6938</v>
      </c>
      <c r="C3912" t="s">
        <v>252</v>
      </c>
      <c r="D3912" t="s">
        <v>67</v>
      </c>
      <c r="E3912">
        <v>28213</v>
      </c>
      <c r="F3912" t="s">
        <v>75</v>
      </c>
      <c r="G3912" t="s">
        <v>253</v>
      </c>
      <c r="H3912" t="s">
        <v>254</v>
      </c>
      <c r="I3912" t="b">
        <v>0</v>
      </c>
      <c r="J3912" t="b">
        <v>0</v>
      </c>
      <c r="K3912" t="b">
        <v>0</v>
      </c>
      <c r="L3912" t="b">
        <v>0</v>
      </c>
      <c r="M3912" t="b">
        <v>0</v>
      </c>
      <c r="N3912" t="b">
        <v>0</v>
      </c>
      <c r="O3912" t="s">
        <v>77</v>
      </c>
      <c r="P3912" t="b">
        <v>0</v>
      </c>
      <c r="Q3912" t="b">
        <v>0</v>
      </c>
      <c r="R3912" t="s">
        <v>58</v>
      </c>
      <c r="S3912" t="s">
        <v>59</v>
      </c>
      <c r="T3912" t="s">
        <v>119</v>
      </c>
      <c r="U3912" t="s">
        <v>59</v>
      </c>
      <c r="V3912" t="s">
        <v>60</v>
      </c>
      <c r="W3912" t="s">
        <v>114</v>
      </c>
      <c r="X3912" t="s">
        <v>62</v>
      </c>
      <c r="Y3912" t="s">
        <v>81</v>
      </c>
      <c r="Z3912">
        <v>44.4</v>
      </c>
      <c r="AA3912">
        <v>18.87</v>
      </c>
      <c r="AB3912">
        <v>6.66</v>
      </c>
      <c r="AC3912">
        <v>9</v>
      </c>
      <c r="AD3912">
        <v>522.92999999999995</v>
      </c>
      <c r="AE3912">
        <v>637.72</v>
      </c>
      <c r="AF3912">
        <v>30</v>
      </c>
      <c r="AG3912" t="b">
        <v>1</v>
      </c>
      <c r="AH3912">
        <v>615.77</v>
      </c>
      <c r="AI3912">
        <f t="shared" si="61"/>
        <v>41887.448338418886</v>
      </c>
      <c r="AJ3912">
        <v>8</v>
      </c>
      <c r="AK3912" t="b">
        <v>0</v>
      </c>
      <c r="AL3912" t="b">
        <v>0</v>
      </c>
      <c r="AM3912" t="s">
        <v>576</v>
      </c>
      <c r="AN3912" s="1">
        <v>40037</v>
      </c>
      <c r="AO3912" s="1">
        <v>40039</v>
      </c>
      <c r="AP3912" s="1">
        <v>40116</v>
      </c>
      <c r="AQ3912" s="1">
        <v>40190</v>
      </c>
    </row>
    <row r="3913" spans="1:43">
      <c r="A3913" t="s">
        <v>6939</v>
      </c>
      <c r="B3913">
        <v>360007602087</v>
      </c>
      <c r="C3913" t="s">
        <v>330</v>
      </c>
      <c r="D3913" t="s">
        <v>74</v>
      </c>
      <c r="E3913">
        <v>10009</v>
      </c>
      <c r="F3913" t="s">
        <v>75</v>
      </c>
      <c r="G3913" t="s">
        <v>76</v>
      </c>
      <c r="H3913" t="s">
        <v>332</v>
      </c>
      <c r="I3913" t="b">
        <v>0</v>
      </c>
      <c r="J3913" t="b">
        <v>0</v>
      </c>
      <c r="K3913" t="b">
        <v>0</v>
      </c>
      <c r="L3913" t="b">
        <v>0</v>
      </c>
      <c r="M3913" t="b">
        <v>0</v>
      </c>
      <c r="N3913" t="b">
        <v>0</v>
      </c>
      <c r="O3913" t="s">
        <v>57</v>
      </c>
      <c r="P3913" t="b">
        <v>0</v>
      </c>
      <c r="Q3913" t="b">
        <v>0</v>
      </c>
      <c r="R3913" t="s">
        <v>58</v>
      </c>
      <c r="S3913" t="s">
        <v>59</v>
      </c>
      <c r="T3913" t="s">
        <v>136</v>
      </c>
      <c r="U3913" t="s">
        <v>137</v>
      </c>
      <c r="V3913" t="s">
        <v>60</v>
      </c>
      <c r="W3913" t="s">
        <v>114</v>
      </c>
      <c r="X3913" t="s">
        <v>62</v>
      </c>
      <c r="Y3913" t="s">
        <v>63</v>
      </c>
      <c r="Z3913">
        <v>0</v>
      </c>
      <c r="AA3913">
        <v>0</v>
      </c>
      <c r="AB3913">
        <v>7.24</v>
      </c>
      <c r="AC3913">
        <v>35</v>
      </c>
      <c r="AD3913">
        <v>524.62</v>
      </c>
      <c r="AE3913">
        <v>617.20000000000005</v>
      </c>
      <c r="AF3913">
        <v>22</v>
      </c>
      <c r="AG3913" t="b">
        <v>1</v>
      </c>
      <c r="AH3913">
        <v>617.20000000000005</v>
      </c>
      <c r="AI3913">
        <f t="shared" si="61"/>
        <v>42474.832945280607</v>
      </c>
      <c r="AJ3913">
        <v>2</v>
      </c>
      <c r="AK3913" t="b">
        <v>1</v>
      </c>
      <c r="AL3913" t="b">
        <v>0</v>
      </c>
      <c r="AM3913" t="s">
        <v>576</v>
      </c>
      <c r="AN3913" s="1">
        <v>40468</v>
      </c>
      <c r="AO3913" s="1">
        <v>40514</v>
      </c>
      <c r="AP3913" s="1">
        <v>40578</v>
      </c>
      <c r="AQ3913" s="1">
        <v>40618</v>
      </c>
    </row>
    <row r="3914" spans="1:43">
      <c r="A3914" t="s">
        <v>6940</v>
      </c>
      <c r="B3914">
        <v>360008402138</v>
      </c>
      <c r="C3914" t="s">
        <v>73</v>
      </c>
      <c r="D3914" t="s">
        <v>74</v>
      </c>
      <c r="E3914">
        <v>10451</v>
      </c>
      <c r="F3914" t="s">
        <v>75</v>
      </c>
      <c r="G3914" t="s">
        <v>117</v>
      </c>
      <c r="H3914" t="s">
        <v>73</v>
      </c>
      <c r="I3914" t="b">
        <v>0</v>
      </c>
      <c r="J3914" t="b">
        <v>0</v>
      </c>
      <c r="K3914" t="b">
        <v>0</v>
      </c>
      <c r="L3914" t="b">
        <v>0</v>
      </c>
      <c r="M3914" t="b">
        <v>0</v>
      </c>
      <c r="N3914" t="b">
        <v>0</v>
      </c>
      <c r="O3914" t="s">
        <v>77</v>
      </c>
      <c r="P3914" t="b">
        <v>0</v>
      </c>
      <c r="Q3914" t="b">
        <v>0</v>
      </c>
      <c r="R3914" t="s">
        <v>78</v>
      </c>
      <c r="S3914" t="s">
        <v>79</v>
      </c>
      <c r="V3914" t="s">
        <v>60</v>
      </c>
      <c r="W3914" t="s">
        <v>61</v>
      </c>
      <c r="X3914" t="s">
        <v>62</v>
      </c>
      <c r="Y3914" t="s">
        <v>81</v>
      </c>
      <c r="Z3914">
        <v>45.18</v>
      </c>
      <c r="AA3914">
        <v>0</v>
      </c>
      <c r="AB3914">
        <v>11.3</v>
      </c>
      <c r="AC3914">
        <v>17</v>
      </c>
      <c r="AD3914">
        <v>525</v>
      </c>
      <c r="AE3914">
        <v>640.24</v>
      </c>
      <c r="AF3914">
        <v>24</v>
      </c>
      <c r="AG3914" t="b">
        <v>1</v>
      </c>
      <c r="AH3914">
        <v>617.65</v>
      </c>
      <c r="AI3914">
        <f t="shared" si="61"/>
        <v>42660.520255132164</v>
      </c>
      <c r="AJ3914">
        <v>2</v>
      </c>
      <c r="AK3914" t="b">
        <v>0</v>
      </c>
      <c r="AL3914" t="b">
        <v>0</v>
      </c>
      <c r="AM3914" t="s">
        <v>576</v>
      </c>
      <c r="AN3914" s="1">
        <v>39426</v>
      </c>
      <c r="AO3914" s="1">
        <v>39449</v>
      </c>
      <c r="AP3914" s="1">
        <v>39524</v>
      </c>
      <c r="AQ3914" s="1">
        <v>39666</v>
      </c>
    </row>
    <row r="3915" spans="1:43">
      <c r="A3915" t="s">
        <v>6941</v>
      </c>
      <c r="B3915">
        <v>370084000331</v>
      </c>
      <c r="C3915" t="s">
        <v>6942</v>
      </c>
      <c r="D3915" t="s">
        <v>67</v>
      </c>
      <c r="E3915">
        <v>27932</v>
      </c>
      <c r="F3915" t="s">
        <v>68</v>
      </c>
      <c r="G3915" t="s">
        <v>6943</v>
      </c>
      <c r="H3915" t="s">
        <v>6944</v>
      </c>
      <c r="I3915" t="b">
        <v>0</v>
      </c>
      <c r="J3915" t="b">
        <v>0</v>
      </c>
      <c r="K3915" t="b">
        <v>0</v>
      </c>
      <c r="L3915" t="b">
        <v>0</v>
      </c>
      <c r="M3915" t="b">
        <v>0</v>
      </c>
      <c r="N3915" t="b">
        <v>0</v>
      </c>
      <c r="O3915" t="s">
        <v>57</v>
      </c>
      <c r="P3915" t="b">
        <v>0</v>
      </c>
      <c r="Q3915" t="b">
        <v>0</v>
      </c>
      <c r="R3915" t="s">
        <v>113</v>
      </c>
      <c r="S3915" t="s">
        <v>113</v>
      </c>
      <c r="T3915" t="s">
        <v>272</v>
      </c>
      <c r="U3915" t="s">
        <v>273</v>
      </c>
      <c r="V3915" t="s">
        <v>60</v>
      </c>
      <c r="W3915" t="s">
        <v>80</v>
      </c>
      <c r="X3915" t="s">
        <v>62</v>
      </c>
      <c r="Y3915" t="s">
        <v>63</v>
      </c>
      <c r="Z3915">
        <v>43</v>
      </c>
      <c r="AA3915">
        <v>18.27</v>
      </c>
      <c r="AB3915">
        <v>6.45</v>
      </c>
      <c r="AC3915">
        <v>9</v>
      </c>
      <c r="AD3915">
        <v>507</v>
      </c>
      <c r="AE3915">
        <v>618.29</v>
      </c>
      <c r="AF3915">
        <v>430</v>
      </c>
      <c r="AG3915" t="b">
        <v>0</v>
      </c>
      <c r="AH3915">
        <v>618.29</v>
      </c>
      <c r="AI3915">
        <f t="shared" si="61"/>
        <v>42925.306473587734</v>
      </c>
      <c r="AJ3915">
        <v>3</v>
      </c>
      <c r="AK3915" t="b">
        <v>0</v>
      </c>
      <c r="AL3915" t="b">
        <v>0</v>
      </c>
      <c r="AM3915" t="s">
        <v>576</v>
      </c>
      <c r="AN3915" s="1">
        <v>39900</v>
      </c>
      <c r="AO3915" s="1">
        <v>40050</v>
      </c>
      <c r="AP3915" s="1">
        <v>40163</v>
      </c>
      <c r="AQ3915" s="1">
        <v>40055</v>
      </c>
    </row>
    <row r="3916" spans="1:43">
      <c r="A3916" t="s">
        <v>6945</v>
      </c>
      <c r="B3916">
        <v>170993000759</v>
      </c>
      <c r="C3916" t="s">
        <v>181</v>
      </c>
      <c r="D3916" t="s">
        <v>182</v>
      </c>
      <c r="E3916">
        <v>60641</v>
      </c>
      <c r="F3916" t="s">
        <v>75</v>
      </c>
      <c r="G3916" t="s">
        <v>1235</v>
      </c>
      <c r="H3916" t="s">
        <v>184</v>
      </c>
      <c r="I3916" t="b">
        <v>0</v>
      </c>
      <c r="J3916" t="b">
        <v>0</v>
      </c>
      <c r="K3916" t="b">
        <v>0</v>
      </c>
      <c r="L3916" t="b">
        <v>0</v>
      </c>
      <c r="M3916" t="b">
        <v>0</v>
      </c>
      <c r="N3916" t="b">
        <v>0</v>
      </c>
      <c r="O3916" t="s">
        <v>57</v>
      </c>
      <c r="P3916" t="b">
        <v>0</v>
      </c>
      <c r="Q3916" t="b">
        <v>0</v>
      </c>
      <c r="R3916" t="s">
        <v>58</v>
      </c>
      <c r="S3916" t="s">
        <v>59</v>
      </c>
      <c r="V3916" t="s">
        <v>71</v>
      </c>
      <c r="W3916" t="s">
        <v>61</v>
      </c>
      <c r="X3916" t="s">
        <v>62</v>
      </c>
      <c r="Y3916" t="s">
        <v>63</v>
      </c>
      <c r="Z3916">
        <v>44.7</v>
      </c>
      <c r="AA3916">
        <v>0</v>
      </c>
      <c r="AB3916">
        <v>6.7</v>
      </c>
      <c r="AC3916">
        <v>9</v>
      </c>
      <c r="AD3916">
        <v>507.35</v>
      </c>
      <c r="AE3916">
        <v>618.72</v>
      </c>
      <c r="AF3916">
        <v>26</v>
      </c>
      <c r="AG3916" t="b">
        <v>1</v>
      </c>
      <c r="AH3916">
        <v>618.72</v>
      </c>
      <c r="AI3916">
        <f t="shared" si="61"/>
        <v>43103.669814112611</v>
      </c>
      <c r="AJ3916">
        <v>2</v>
      </c>
      <c r="AK3916" t="b">
        <v>1</v>
      </c>
      <c r="AL3916" t="b">
        <v>0</v>
      </c>
      <c r="AM3916" t="s">
        <v>576</v>
      </c>
      <c r="AN3916" s="1">
        <v>40102</v>
      </c>
      <c r="AO3916" s="1">
        <v>40248</v>
      </c>
      <c r="AP3916" s="1">
        <v>40249</v>
      </c>
      <c r="AQ3916" s="1">
        <v>40259</v>
      </c>
    </row>
    <row r="3917" spans="1:43">
      <c r="A3917" t="s">
        <v>6946</v>
      </c>
      <c r="C3917" t="s">
        <v>150</v>
      </c>
      <c r="D3917" t="s">
        <v>587</v>
      </c>
      <c r="E3917">
        <v>20032</v>
      </c>
      <c r="F3917" t="s">
        <v>75</v>
      </c>
      <c r="G3917" t="s">
        <v>588</v>
      </c>
      <c r="H3917" t="s">
        <v>589</v>
      </c>
      <c r="I3917" t="b">
        <v>1</v>
      </c>
      <c r="J3917" t="b">
        <v>0</v>
      </c>
      <c r="K3917" t="b">
        <v>0</v>
      </c>
      <c r="L3917" t="b">
        <v>0</v>
      </c>
      <c r="M3917" t="b">
        <v>0</v>
      </c>
      <c r="N3917" t="b">
        <v>0</v>
      </c>
      <c r="O3917" t="s">
        <v>77</v>
      </c>
      <c r="P3917" t="b">
        <v>0</v>
      </c>
      <c r="Q3917" t="b">
        <v>0</v>
      </c>
      <c r="R3917" t="s">
        <v>1</v>
      </c>
      <c r="S3917" t="s">
        <v>137</v>
      </c>
      <c r="V3917" t="s">
        <v>60</v>
      </c>
      <c r="W3917" t="s">
        <v>1</v>
      </c>
      <c r="X3917" t="s">
        <v>62</v>
      </c>
      <c r="Y3917" t="s">
        <v>63</v>
      </c>
      <c r="Z3917">
        <v>44.9</v>
      </c>
      <c r="AA3917">
        <v>25.82</v>
      </c>
      <c r="AB3917">
        <v>6.74</v>
      </c>
      <c r="AC3917">
        <v>9</v>
      </c>
      <c r="AD3917">
        <v>535.46</v>
      </c>
      <c r="AE3917">
        <v>653</v>
      </c>
      <c r="AF3917">
        <v>25</v>
      </c>
      <c r="AG3917" t="b">
        <v>1</v>
      </c>
      <c r="AH3917">
        <v>618.97</v>
      </c>
      <c r="AI3917">
        <f t="shared" si="61"/>
        <v>43207.539430696823</v>
      </c>
      <c r="AJ3917">
        <v>25</v>
      </c>
      <c r="AK3917" t="b">
        <v>0</v>
      </c>
      <c r="AL3917" t="b">
        <v>0</v>
      </c>
      <c r="AM3917" t="s">
        <v>576</v>
      </c>
      <c r="AN3917" s="1">
        <v>40106</v>
      </c>
      <c r="AO3917" s="1">
        <v>40137</v>
      </c>
      <c r="AP3917" s="1">
        <v>40226</v>
      </c>
      <c r="AQ3917" s="1">
        <v>40263</v>
      </c>
    </row>
    <row r="3918" spans="1:43">
      <c r="A3918" t="s">
        <v>6947</v>
      </c>
      <c r="B3918">
        <v>62805011961</v>
      </c>
      <c r="C3918" t="s">
        <v>93</v>
      </c>
      <c r="D3918" t="s">
        <v>128</v>
      </c>
      <c r="E3918">
        <v>94603</v>
      </c>
      <c r="F3918" t="s">
        <v>75</v>
      </c>
      <c r="G3918" t="s">
        <v>244</v>
      </c>
      <c r="H3918" t="s">
        <v>245</v>
      </c>
      <c r="I3918" t="b">
        <v>0</v>
      </c>
      <c r="J3918" t="b">
        <v>0</v>
      </c>
      <c r="K3918" t="b">
        <v>0</v>
      </c>
      <c r="L3918" t="b">
        <v>0</v>
      </c>
      <c r="M3918" t="b">
        <v>0</v>
      </c>
      <c r="N3918" t="b">
        <v>0</v>
      </c>
      <c r="O3918" t="s">
        <v>77</v>
      </c>
      <c r="P3918" t="b">
        <v>0</v>
      </c>
      <c r="Q3918" t="b">
        <v>0</v>
      </c>
      <c r="R3918" t="s">
        <v>267</v>
      </c>
      <c r="S3918" t="s">
        <v>95</v>
      </c>
      <c r="T3918" t="s">
        <v>101</v>
      </c>
      <c r="U3918" t="s">
        <v>95</v>
      </c>
      <c r="V3918" t="s">
        <v>60</v>
      </c>
      <c r="W3918" t="s">
        <v>61</v>
      </c>
      <c r="X3918" t="s">
        <v>62</v>
      </c>
      <c r="Y3918" t="s">
        <v>151</v>
      </c>
      <c r="Z3918">
        <v>0</v>
      </c>
      <c r="AA3918">
        <v>39.96</v>
      </c>
      <c r="AB3918">
        <v>6.55</v>
      </c>
      <c r="AC3918">
        <v>35</v>
      </c>
      <c r="AD3918">
        <v>518.28</v>
      </c>
      <c r="AE3918">
        <v>609.74</v>
      </c>
      <c r="AF3918">
        <v>120</v>
      </c>
      <c r="AG3918" t="b">
        <v>1</v>
      </c>
      <c r="AH3918">
        <v>619.74</v>
      </c>
      <c r="AI3918">
        <f t="shared" si="61"/>
        <v>43528.243249776184</v>
      </c>
      <c r="AJ3918">
        <v>21</v>
      </c>
      <c r="AK3918" t="b">
        <v>1</v>
      </c>
      <c r="AL3918" t="b">
        <v>0</v>
      </c>
      <c r="AM3918" t="s">
        <v>576</v>
      </c>
      <c r="AN3918" s="1">
        <v>40427</v>
      </c>
      <c r="AO3918" s="1">
        <v>40463</v>
      </c>
      <c r="AP3918" s="1">
        <v>40631</v>
      </c>
      <c r="AQ3918" s="1">
        <v>40574</v>
      </c>
    </row>
    <row r="3919" spans="1:43">
      <c r="A3919" t="s">
        <v>6948</v>
      </c>
      <c r="C3919" t="s">
        <v>130</v>
      </c>
      <c r="D3919" t="s">
        <v>128</v>
      </c>
      <c r="E3919">
        <v>90002</v>
      </c>
      <c r="F3919" t="s">
        <v>75</v>
      </c>
      <c r="G3919" t="s">
        <v>271</v>
      </c>
      <c r="H3919" t="s">
        <v>130</v>
      </c>
      <c r="I3919" t="b">
        <v>0</v>
      </c>
      <c r="J3919" t="b">
        <v>0</v>
      </c>
      <c r="K3919" t="b">
        <v>0</v>
      </c>
      <c r="L3919" t="b">
        <v>0</v>
      </c>
      <c r="M3919" t="b">
        <v>0</v>
      </c>
      <c r="N3919" t="b">
        <v>0</v>
      </c>
      <c r="O3919" t="s">
        <v>77</v>
      </c>
      <c r="P3919" t="b">
        <v>0</v>
      </c>
      <c r="Q3919" t="b">
        <v>0</v>
      </c>
      <c r="R3919" t="s">
        <v>58</v>
      </c>
      <c r="S3919" t="s">
        <v>59</v>
      </c>
      <c r="T3919" t="s">
        <v>230</v>
      </c>
      <c r="U3919" t="s">
        <v>59</v>
      </c>
      <c r="V3919" t="s">
        <v>71</v>
      </c>
      <c r="W3919" t="s">
        <v>80</v>
      </c>
      <c r="X3919" t="s">
        <v>62</v>
      </c>
      <c r="Y3919" t="s">
        <v>81</v>
      </c>
      <c r="Z3919">
        <v>42.56</v>
      </c>
      <c r="AA3919">
        <v>30.86</v>
      </c>
      <c r="AB3919">
        <v>10.64</v>
      </c>
      <c r="AC3919">
        <v>17</v>
      </c>
      <c r="AD3919">
        <v>527</v>
      </c>
      <c r="AE3919">
        <v>642.67999999999995</v>
      </c>
      <c r="AF3919">
        <v>27</v>
      </c>
      <c r="AG3919" t="b">
        <v>1</v>
      </c>
      <c r="AH3919">
        <v>620</v>
      </c>
      <c r="AI3919">
        <f t="shared" si="61"/>
        <v>43636.800651023761</v>
      </c>
      <c r="AJ3919">
        <v>6</v>
      </c>
      <c r="AK3919" t="b">
        <v>0</v>
      </c>
      <c r="AL3919" t="b">
        <v>0</v>
      </c>
      <c r="AM3919" t="s">
        <v>576</v>
      </c>
      <c r="AN3919" s="1">
        <v>39714</v>
      </c>
      <c r="AO3919" s="1">
        <v>39867</v>
      </c>
      <c r="AP3919" s="1">
        <v>39962</v>
      </c>
      <c r="AQ3919" s="1">
        <v>39872</v>
      </c>
    </row>
    <row r="3920" spans="1:43">
      <c r="A3920" t="s">
        <v>6949</v>
      </c>
      <c r="B3920">
        <v>490042000286</v>
      </c>
      <c r="C3920" t="s">
        <v>5984</v>
      </c>
      <c r="D3920" t="s">
        <v>495</v>
      </c>
      <c r="E3920">
        <v>84094</v>
      </c>
      <c r="F3920" t="s">
        <v>54</v>
      </c>
      <c r="G3920" t="s">
        <v>5985</v>
      </c>
      <c r="H3920" t="s">
        <v>2069</v>
      </c>
      <c r="I3920" t="b">
        <v>0</v>
      </c>
      <c r="J3920" t="b">
        <v>1</v>
      </c>
      <c r="K3920" t="b">
        <v>0</v>
      </c>
      <c r="L3920" t="b">
        <v>0</v>
      </c>
      <c r="M3920" t="b">
        <v>0</v>
      </c>
      <c r="N3920" t="b">
        <v>0</v>
      </c>
      <c r="O3920" t="s">
        <v>57</v>
      </c>
      <c r="P3920" t="b">
        <v>0</v>
      </c>
      <c r="Q3920" t="b">
        <v>0</v>
      </c>
      <c r="R3920" t="s">
        <v>119</v>
      </c>
      <c r="S3920" t="s">
        <v>59</v>
      </c>
      <c r="T3920" t="s">
        <v>119</v>
      </c>
      <c r="U3920" t="s">
        <v>59</v>
      </c>
      <c r="V3920" t="s">
        <v>60</v>
      </c>
      <c r="W3920" t="s">
        <v>61</v>
      </c>
      <c r="X3920" t="s">
        <v>107</v>
      </c>
      <c r="Y3920" t="s">
        <v>63</v>
      </c>
      <c r="Z3920">
        <v>44.84</v>
      </c>
      <c r="AA3920">
        <v>0</v>
      </c>
      <c r="AB3920">
        <v>6.73</v>
      </c>
      <c r="AC3920">
        <v>9</v>
      </c>
      <c r="AD3920">
        <v>508.92</v>
      </c>
      <c r="AE3920">
        <v>620.63</v>
      </c>
      <c r="AF3920">
        <v>52</v>
      </c>
      <c r="AG3920" t="b">
        <v>1</v>
      </c>
      <c r="AH3920">
        <v>620.64</v>
      </c>
      <c r="AI3920">
        <f t="shared" si="61"/>
        <v>43904.594869479341</v>
      </c>
      <c r="AJ3920">
        <v>5</v>
      </c>
      <c r="AK3920" t="b">
        <v>0</v>
      </c>
      <c r="AL3920" t="b">
        <v>0</v>
      </c>
      <c r="AM3920" t="s">
        <v>576</v>
      </c>
      <c r="AN3920" s="1">
        <v>40048</v>
      </c>
      <c r="AO3920" s="1">
        <v>40205</v>
      </c>
      <c r="AP3920" s="1">
        <v>40304</v>
      </c>
      <c r="AQ3920" s="1">
        <v>40207</v>
      </c>
    </row>
    <row r="3921" spans="1:43">
      <c r="A3921" t="s">
        <v>6950</v>
      </c>
      <c r="C3921" t="s">
        <v>73</v>
      </c>
      <c r="D3921" t="s">
        <v>74</v>
      </c>
      <c r="E3921">
        <v>10473</v>
      </c>
      <c r="F3921" t="s">
        <v>75</v>
      </c>
      <c r="G3921" t="s">
        <v>331</v>
      </c>
      <c r="H3921" t="s">
        <v>73</v>
      </c>
      <c r="I3921" t="b">
        <v>0</v>
      </c>
      <c r="J3921" t="b">
        <v>0</v>
      </c>
      <c r="K3921" t="b">
        <v>0</v>
      </c>
      <c r="L3921" t="b">
        <v>0</v>
      </c>
      <c r="M3921" t="b">
        <v>0</v>
      </c>
      <c r="N3921" t="b">
        <v>0</v>
      </c>
      <c r="O3921" t="s">
        <v>57</v>
      </c>
      <c r="P3921" t="b">
        <v>0</v>
      </c>
      <c r="Q3921" t="b">
        <v>0</v>
      </c>
      <c r="R3921" t="s">
        <v>58</v>
      </c>
      <c r="S3921" t="s">
        <v>59</v>
      </c>
      <c r="T3921" t="s">
        <v>58</v>
      </c>
      <c r="U3921" t="s">
        <v>59</v>
      </c>
      <c r="V3921" t="s">
        <v>71</v>
      </c>
      <c r="W3921" t="s">
        <v>1</v>
      </c>
      <c r="X3921" t="s">
        <v>62</v>
      </c>
      <c r="Y3921" t="s">
        <v>63</v>
      </c>
      <c r="Z3921">
        <v>44.86</v>
      </c>
      <c r="AA3921">
        <v>0</v>
      </c>
      <c r="AB3921">
        <v>6.73</v>
      </c>
      <c r="AC3921">
        <v>9</v>
      </c>
      <c r="AD3921">
        <v>509.18</v>
      </c>
      <c r="AE3921">
        <v>620.95000000000005</v>
      </c>
      <c r="AF3921">
        <v>25</v>
      </c>
      <c r="AG3921" t="b">
        <v>1</v>
      </c>
      <c r="AH3921">
        <v>620.95000000000005</v>
      </c>
      <c r="AI3921">
        <f t="shared" si="61"/>
        <v>44034.602194043786</v>
      </c>
      <c r="AJ3921">
        <v>1</v>
      </c>
      <c r="AK3921" t="b">
        <v>0</v>
      </c>
      <c r="AL3921" t="b">
        <v>0</v>
      </c>
      <c r="AM3921" t="s">
        <v>576</v>
      </c>
      <c r="AN3921" s="1">
        <v>40046</v>
      </c>
      <c r="AO3921" s="1">
        <v>40164</v>
      </c>
      <c r="AP3921" s="1">
        <v>40254</v>
      </c>
      <c r="AQ3921" s="1">
        <v>40206</v>
      </c>
    </row>
    <row r="3922" spans="1:43">
      <c r="A3922" t="s">
        <v>6951</v>
      </c>
      <c r="B3922">
        <v>63441005635</v>
      </c>
      <c r="C3922" t="s">
        <v>205</v>
      </c>
      <c r="D3922" t="s">
        <v>128</v>
      </c>
      <c r="E3922">
        <v>94132</v>
      </c>
      <c r="F3922" t="s">
        <v>75</v>
      </c>
      <c r="G3922" t="s">
        <v>206</v>
      </c>
      <c r="H3922" t="s">
        <v>205</v>
      </c>
      <c r="I3922" t="b">
        <v>0</v>
      </c>
      <c r="J3922" t="b">
        <v>0</v>
      </c>
      <c r="K3922" t="b">
        <v>0</v>
      </c>
      <c r="L3922" t="b">
        <v>0</v>
      </c>
      <c r="M3922" t="b">
        <v>0</v>
      </c>
      <c r="N3922" t="b">
        <v>0</v>
      </c>
      <c r="O3922" t="s">
        <v>77</v>
      </c>
      <c r="P3922" t="b">
        <v>0</v>
      </c>
      <c r="Q3922" t="b">
        <v>0</v>
      </c>
      <c r="R3922" t="s">
        <v>1</v>
      </c>
      <c r="S3922" t="s">
        <v>137</v>
      </c>
      <c r="V3922" t="s">
        <v>60</v>
      </c>
      <c r="W3922" t="s">
        <v>61</v>
      </c>
      <c r="X3922" t="s">
        <v>62</v>
      </c>
      <c r="Y3922" t="s">
        <v>63</v>
      </c>
      <c r="Z3922">
        <v>0</v>
      </c>
      <c r="AA3922">
        <v>41.08</v>
      </c>
      <c r="AB3922">
        <v>6.74</v>
      </c>
      <c r="AC3922">
        <v>35</v>
      </c>
      <c r="AD3922">
        <v>531.82000000000005</v>
      </c>
      <c r="AE3922">
        <v>625.66999999999996</v>
      </c>
      <c r="AF3922">
        <v>17</v>
      </c>
      <c r="AG3922" t="b">
        <v>1</v>
      </c>
      <c r="AH3922">
        <v>621.26</v>
      </c>
      <c r="AI3922">
        <f t="shared" si="61"/>
        <v>44164.801718608185</v>
      </c>
      <c r="AJ3922">
        <v>14</v>
      </c>
      <c r="AK3922" t="b">
        <v>0</v>
      </c>
      <c r="AL3922" t="b">
        <v>0</v>
      </c>
      <c r="AM3922" t="s">
        <v>576</v>
      </c>
      <c r="AN3922" s="1">
        <v>40505</v>
      </c>
      <c r="AO3922" s="1">
        <v>40519</v>
      </c>
      <c r="AP3922" s="1">
        <v>40546</v>
      </c>
      <c r="AQ3922" s="1">
        <v>40651</v>
      </c>
    </row>
    <row r="3923" spans="1:43">
      <c r="A3923" t="s">
        <v>6952</v>
      </c>
      <c r="B3923">
        <v>360008402269</v>
      </c>
      <c r="C3923" t="s">
        <v>73</v>
      </c>
      <c r="D3923" t="s">
        <v>74</v>
      </c>
      <c r="E3923">
        <v>10454</v>
      </c>
      <c r="F3923" t="s">
        <v>75</v>
      </c>
      <c r="G3923" t="s">
        <v>76</v>
      </c>
      <c r="H3923" t="s">
        <v>73</v>
      </c>
      <c r="I3923" t="b">
        <v>0</v>
      </c>
      <c r="J3923" t="b">
        <v>0</v>
      </c>
      <c r="K3923" t="b">
        <v>0</v>
      </c>
      <c r="L3923" t="b">
        <v>0</v>
      </c>
      <c r="M3923" t="b">
        <v>0</v>
      </c>
      <c r="N3923" t="b">
        <v>0</v>
      </c>
      <c r="O3923" t="s">
        <v>87</v>
      </c>
      <c r="P3923" t="b">
        <v>0</v>
      </c>
      <c r="Q3923" t="b">
        <v>0</v>
      </c>
      <c r="R3923" t="s">
        <v>78</v>
      </c>
      <c r="S3923" t="s">
        <v>79</v>
      </c>
      <c r="T3923" t="s">
        <v>119</v>
      </c>
      <c r="U3923" t="s">
        <v>59</v>
      </c>
      <c r="V3923" t="s">
        <v>60</v>
      </c>
      <c r="W3923" t="s">
        <v>61</v>
      </c>
      <c r="X3923" t="s">
        <v>62</v>
      </c>
      <c r="Y3923" t="s">
        <v>81</v>
      </c>
      <c r="Z3923">
        <v>44.9</v>
      </c>
      <c r="AA3923">
        <v>0</v>
      </c>
      <c r="AB3923">
        <v>6.74</v>
      </c>
      <c r="AC3923">
        <v>9</v>
      </c>
      <c r="AD3923">
        <v>509.64</v>
      </c>
      <c r="AE3923">
        <v>621.51</v>
      </c>
      <c r="AF3923">
        <v>28</v>
      </c>
      <c r="AG3923" t="b">
        <v>1</v>
      </c>
      <c r="AH3923">
        <v>621.51</v>
      </c>
      <c r="AI3923">
        <f t="shared" si="61"/>
        <v>44269.941335192394</v>
      </c>
      <c r="AJ3923">
        <v>1</v>
      </c>
      <c r="AK3923" t="b">
        <v>0</v>
      </c>
      <c r="AL3923" t="b">
        <v>0</v>
      </c>
      <c r="AM3923" t="s">
        <v>290</v>
      </c>
      <c r="AN3923" s="1">
        <v>40053</v>
      </c>
      <c r="AO3923" s="1">
        <v>40164</v>
      </c>
      <c r="AQ3923" s="1">
        <v>40211</v>
      </c>
    </row>
    <row r="3924" spans="1:43">
      <c r="A3924" t="s">
        <v>6953</v>
      </c>
      <c r="C3924" t="s">
        <v>483</v>
      </c>
      <c r="D3924" t="s">
        <v>74</v>
      </c>
      <c r="E3924">
        <v>11214</v>
      </c>
      <c r="F3924" t="s">
        <v>75</v>
      </c>
      <c r="G3924" t="s">
        <v>117</v>
      </c>
      <c r="H3924" t="s">
        <v>483</v>
      </c>
      <c r="I3924" t="b">
        <v>0</v>
      </c>
      <c r="J3924" t="b">
        <v>0</v>
      </c>
      <c r="K3924" t="b">
        <v>0</v>
      </c>
      <c r="L3924" t="b">
        <v>1</v>
      </c>
      <c r="M3924" t="b">
        <v>0</v>
      </c>
      <c r="N3924" t="b">
        <v>0</v>
      </c>
      <c r="O3924" t="s">
        <v>77</v>
      </c>
      <c r="P3924" t="b">
        <v>0</v>
      </c>
      <c r="Q3924" t="b">
        <v>0</v>
      </c>
      <c r="R3924" t="s">
        <v>58</v>
      </c>
      <c r="S3924" t="s">
        <v>59</v>
      </c>
      <c r="V3924" t="s">
        <v>71</v>
      </c>
      <c r="W3924" t="s">
        <v>114</v>
      </c>
      <c r="X3924" t="s">
        <v>62</v>
      </c>
      <c r="Y3924" t="s">
        <v>88</v>
      </c>
      <c r="Z3924">
        <v>0</v>
      </c>
      <c r="AA3924">
        <v>0</v>
      </c>
      <c r="AB3924">
        <v>7.48</v>
      </c>
      <c r="AC3924">
        <v>35</v>
      </c>
      <c r="AD3924">
        <v>540.99</v>
      </c>
      <c r="AE3924">
        <v>621.83000000000004</v>
      </c>
      <c r="AF3924">
        <v>90</v>
      </c>
      <c r="AG3924" t="b">
        <v>1</v>
      </c>
      <c r="AH3924">
        <v>621.83000000000004</v>
      </c>
      <c r="AI3924">
        <f t="shared" si="61"/>
        <v>44404.702444420211</v>
      </c>
      <c r="AJ3924">
        <v>2</v>
      </c>
      <c r="AK3924" t="b">
        <v>1</v>
      </c>
      <c r="AL3924" t="b">
        <v>1</v>
      </c>
      <c r="AM3924" t="s">
        <v>576</v>
      </c>
      <c r="AN3924" s="1">
        <v>40393</v>
      </c>
      <c r="AO3924" s="1">
        <v>40523</v>
      </c>
      <c r="AP3924" s="1">
        <v>40592</v>
      </c>
      <c r="AQ3924" s="1">
        <v>40543</v>
      </c>
    </row>
    <row r="3925" spans="1:43">
      <c r="A3925" t="s">
        <v>6954</v>
      </c>
      <c r="B3925">
        <v>170993000911</v>
      </c>
      <c r="C3925" t="s">
        <v>181</v>
      </c>
      <c r="D3925" t="s">
        <v>182</v>
      </c>
      <c r="E3925">
        <v>60651</v>
      </c>
      <c r="F3925" t="s">
        <v>75</v>
      </c>
      <c r="G3925" t="s">
        <v>3150</v>
      </c>
      <c r="H3925" t="s">
        <v>184</v>
      </c>
      <c r="I3925" t="b">
        <v>0</v>
      </c>
      <c r="J3925" t="b">
        <v>0</v>
      </c>
      <c r="K3925" t="b">
        <v>0</v>
      </c>
      <c r="L3925" t="b">
        <v>0</v>
      </c>
      <c r="M3925" t="b">
        <v>0</v>
      </c>
      <c r="N3925" t="b">
        <v>0</v>
      </c>
      <c r="O3925" t="s">
        <v>57</v>
      </c>
      <c r="P3925" t="b">
        <v>0</v>
      </c>
      <c r="Q3925" t="b">
        <v>0</v>
      </c>
      <c r="R3925" t="s">
        <v>99</v>
      </c>
      <c r="S3925" t="s">
        <v>100</v>
      </c>
      <c r="T3925" t="s">
        <v>390</v>
      </c>
      <c r="U3925" t="s">
        <v>100</v>
      </c>
      <c r="V3925" t="s">
        <v>71</v>
      </c>
      <c r="W3925" t="s">
        <v>61</v>
      </c>
      <c r="X3925" t="s">
        <v>62</v>
      </c>
      <c r="Y3925" t="s">
        <v>63</v>
      </c>
      <c r="Z3925">
        <v>45.48</v>
      </c>
      <c r="AA3925">
        <v>0</v>
      </c>
      <c r="AB3925">
        <v>11.37</v>
      </c>
      <c r="AC3925">
        <v>17</v>
      </c>
      <c r="AD3925">
        <v>529</v>
      </c>
      <c r="AE3925">
        <v>645.12</v>
      </c>
      <c r="AF3925">
        <v>30</v>
      </c>
      <c r="AG3925" t="b">
        <v>1</v>
      </c>
      <c r="AH3925">
        <v>622.35</v>
      </c>
      <c r="AI3925">
        <f t="shared" si="61"/>
        <v>44624.126046915364</v>
      </c>
      <c r="AJ3925">
        <v>4</v>
      </c>
      <c r="AK3925" t="b">
        <v>0</v>
      </c>
      <c r="AL3925" t="b">
        <v>0</v>
      </c>
      <c r="AM3925" t="s">
        <v>576</v>
      </c>
      <c r="AN3925" s="1">
        <v>39342</v>
      </c>
      <c r="AO3925" s="1">
        <v>39397</v>
      </c>
      <c r="AP3925" s="1">
        <v>39483</v>
      </c>
      <c r="AQ3925" s="1">
        <v>39546</v>
      </c>
    </row>
    <row r="3926" spans="1:43">
      <c r="A3926" t="s">
        <v>6955</v>
      </c>
      <c r="B3926">
        <v>481970008915</v>
      </c>
      <c r="C3926" t="s">
        <v>2614</v>
      </c>
      <c r="D3926" t="s">
        <v>248</v>
      </c>
      <c r="E3926">
        <v>76116</v>
      </c>
      <c r="F3926" t="s">
        <v>75</v>
      </c>
      <c r="G3926" t="s">
        <v>2615</v>
      </c>
      <c r="H3926" t="s">
        <v>827</v>
      </c>
      <c r="I3926" t="b">
        <v>0</v>
      </c>
      <c r="J3926" t="b">
        <v>0</v>
      </c>
      <c r="K3926" t="b">
        <v>0</v>
      </c>
      <c r="L3926" t="b">
        <v>0</v>
      </c>
      <c r="M3926" t="b">
        <v>0</v>
      </c>
      <c r="N3926" t="b">
        <v>0</v>
      </c>
      <c r="O3926" t="s">
        <v>57</v>
      </c>
      <c r="P3926" t="b">
        <v>0</v>
      </c>
      <c r="Q3926" t="b">
        <v>0</v>
      </c>
      <c r="R3926" t="s">
        <v>104</v>
      </c>
      <c r="S3926" t="s">
        <v>95</v>
      </c>
      <c r="T3926" t="s">
        <v>94</v>
      </c>
      <c r="U3926" t="s">
        <v>95</v>
      </c>
      <c r="V3926" t="s">
        <v>71</v>
      </c>
      <c r="W3926" t="s">
        <v>114</v>
      </c>
      <c r="X3926" t="s">
        <v>62</v>
      </c>
      <c r="Y3926" t="s">
        <v>63</v>
      </c>
      <c r="Z3926">
        <v>45.58</v>
      </c>
      <c r="AA3926">
        <v>0</v>
      </c>
      <c r="AB3926">
        <v>11.4</v>
      </c>
      <c r="AC3926">
        <v>17</v>
      </c>
      <c r="AD3926">
        <v>530</v>
      </c>
      <c r="AE3926">
        <v>646.34</v>
      </c>
      <c r="AF3926">
        <v>25</v>
      </c>
      <c r="AG3926" t="b">
        <v>1</v>
      </c>
      <c r="AH3926">
        <v>623.53</v>
      </c>
      <c r="AI3926">
        <f t="shared" si="61"/>
        <v>45124.054837192823</v>
      </c>
      <c r="AJ3926">
        <v>3</v>
      </c>
      <c r="AK3926" t="b">
        <v>1</v>
      </c>
      <c r="AL3926" t="b">
        <v>0</v>
      </c>
      <c r="AM3926" t="s">
        <v>576</v>
      </c>
      <c r="AN3926" s="1">
        <v>39750</v>
      </c>
      <c r="AO3926" s="1">
        <v>39771</v>
      </c>
      <c r="AP3926" s="1">
        <v>39902</v>
      </c>
      <c r="AQ3926" s="1">
        <v>39784</v>
      </c>
    </row>
    <row r="3927" spans="1:43">
      <c r="A3927" t="s">
        <v>6956</v>
      </c>
      <c r="B3927">
        <v>362058000623</v>
      </c>
      <c r="C3927" t="s">
        <v>330</v>
      </c>
      <c r="D3927" t="s">
        <v>74</v>
      </c>
      <c r="E3927">
        <v>10002</v>
      </c>
      <c r="F3927" t="s">
        <v>75</v>
      </c>
      <c r="G3927" t="s">
        <v>3230</v>
      </c>
      <c r="H3927" t="s">
        <v>332</v>
      </c>
      <c r="I3927" t="b">
        <v>0</v>
      </c>
      <c r="J3927" t="b">
        <v>0</v>
      </c>
      <c r="K3927" t="b">
        <v>0</v>
      </c>
      <c r="L3927" t="b">
        <v>0</v>
      </c>
      <c r="M3927" t="b">
        <v>0</v>
      </c>
      <c r="N3927" t="b">
        <v>0</v>
      </c>
      <c r="O3927" t="s">
        <v>77</v>
      </c>
      <c r="P3927" t="b">
        <v>0</v>
      </c>
      <c r="Q3927" t="b">
        <v>0</v>
      </c>
      <c r="R3927" t="s">
        <v>119</v>
      </c>
      <c r="S3927" t="s">
        <v>59</v>
      </c>
      <c r="T3927" t="s">
        <v>58</v>
      </c>
      <c r="U3927" t="s">
        <v>59</v>
      </c>
      <c r="V3927" t="s">
        <v>71</v>
      </c>
      <c r="W3927" t="s">
        <v>1</v>
      </c>
      <c r="X3927" t="s">
        <v>436</v>
      </c>
      <c r="Y3927" t="s">
        <v>88</v>
      </c>
      <c r="Z3927">
        <v>0</v>
      </c>
      <c r="AA3927">
        <v>0</v>
      </c>
      <c r="AB3927">
        <v>0</v>
      </c>
      <c r="AC3927">
        <v>17</v>
      </c>
      <c r="AD3927">
        <v>530</v>
      </c>
      <c r="AE3927">
        <v>646.34</v>
      </c>
      <c r="AF3927">
        <v>25</v>
      </c>
      <c r="AG3927" t="b">
        <v>1</v>
      </c>
      <c r="AH3927">
        <v>623.53</v>
      </c>
      <c r="AI3927">
        <f t="shared" si="61"/>
        <v>45124.054837192823</v>
      </c>
      <c r="AJ3927">
        <v>1</v>
      </c>
      <c r="AK3927" t="b">
        <v>0</v>
      </c>
      <c r="AL3927" t="b">
        <v>0</v>
      </c>
      <c r="AM3927" t="s">
        <v>576</v>
      </c>
      <c r="AN3927" s="1">
        <v>39171</v>
      </c>
      <c r="AO3927" s="1">
        <v>39323</v>
      </c>
      <c r="AP3927" s="1">
        <v>39443</v>
      </c>
      <c r="AQ3927" s="1">
        <v>39411</v>
      </c>
    </row>
    <row r="3928" spans="1:43">
      <c r="A3928" t="s">
        <v>6957</v>
      </c>
      <c r="B3928">
        <v>403024029772</v>
      </c>
      <c r="C3928" t="s">
        <v>97</v>
      </c>
      <c r="D3928" t="s">
        <v>53</v>
      </c>
      <c r="E3928">
        <v>74128</v>
      </c>
      <c r="F3928" t="s">
        <v>75</v>
      </c>
      <c r="G3928" t="s">
        <v>98</v>
      </c>
      <c r="H3928" t="s">
        <v>97</v>
      </c>
      <c r="I3928" t="b">
        <v>0</v>
      </c>
      <c r="J3928" t="b">
        <v>0</v>
      </c>
      <c r="K3928" t="b">
        <v>0</v>
      </c>
      <c r="L3928" t="b">
        <v>0</v>
      </c>
      <c r="M3928" t="b">
        <v>0</v>
      </c>
      <c r="N3928" t="b">
        <v>0</v>
      </c>
      <c r="O3928" t="s">
        <v>77</v>
      </c>
      <c r="P3928" t="b">
        <v>1</v>
      </c>
      <c r="Q3928" t="b">
        <v>0</v>
      </c>
      <c r="R3928" t="s">
        <v>58</v>
      </c>
      <c r="S3928" t="s">
        <v>59</v>
      </c>
      <c r="T3928" t="s">
        <v>101</v>
      </c>
      <c r="U3928" t="s">
        <v>95</v>
      </c>
      <c r="V3928" t="s">
        <v>71</v>
      </c>
      <c r="W3928" t="s">
        <v>1</v>
      </c>
      <c r="X3928" t="s">
        <v>62</v>
      </c>
      <c r="Y3928" t="s">
        <v>63</v>
      </c>
      <c r="Z3928">
        <v>0</v>
      </c>
      <c r="AA3928">
        <v>37.729999999999997</v>
      </c>
      <c r="AB3928">
        <v>6.94</v>
      </c>
      <c r="AC3928">
        <v>35</v>
      </c>
      <c r="AD3928">
        <v>542.57000000000005</v>
      </c>
      <c r="AE3928">
        <v>623.64</v>
      </c>
      <c r="AF3928">
        <v>20</v>
      </c>
      <c r="AG3928" t="b">
        <v>1</v>
      </c>
      <c r="AH3928">
        <v>623.65</v>
      </c>
      <c r="AI3928">
        <f t="shared" si="61"/>
        <v>45175.051053153242</v>
      </c>
      <c r="AJ3928">
        <v>4</v>
      </c>
      <c r="AK3928" t="b">
        <v>1</v>
      </c>
      <c r="AL3928" t="b">
        <v>0</v>
      </c>
      <c r="AM3928" t="s">
        <v>576</v>
      </c>
      <c r="AN3928" s="1">
        <v>40269</v>
      </c>
      <c r="AO3928" s="1">
        <v>40417</v>
      </c>
      <c r="AP3928" s="1">
        <v>40419</v>
      </c>
      <c r="AQ3928" s="1">
        <v>40418</v>
      </c>
    </row>
    <row r="3929" spans="1:43">
      <c r="A3929" t="s">
        <v>6958</v>
      </c>
      <c r="B3929">
        <v>63618005457</v>
      </c>
      <c r="C3929" t="s">
        <v>6959</v>
      </c>
      <c r="D3929" t="s">
        <v>128</v>
      </c>
      <c r="E3929">
        <v>95472</v>
      </c>
      <c r="F3929" t="s">
        <v>54</v>
      </c>
      <c r="G3929" t="s">
        <v>6960</v>
      </c>
      <c r="H3929" t="s">
        <v>2309</v>
      </c>
      <c r="I3929" t="b">
        <v>1</v>
      </c>
      <c r="J3929" t="b">
        <v>0</v>
      </c>
      <c r="K3929" t="b">
        <v>0</v>
      </c>
      <c r="L3929" t="b">
        <v>0</v>
      </c>
      <c r="M3929" t="b">
        <v>0</v>
      </c>
      <c r="N3929" t="b">
        <v>0</v>
      </c>
      <c r="O3929" t="s">
        <v>142</v>
      </c>
      <c r="P3929" t="b">
        <v>0</v>
      </c>
      <c r="Q3929" t="b">
        <v>0</v>
      </c>
      <c r="R3929" t="s">
        <v>104</v>
      </c>
      <c r="S3929" t="s">
        <v>95</v>
      </c>
      <c r="V3929" t="s">
        <v>71</v>
      </c>
      <c r="W3929" t="s">
        <v>61</v>
      </c>
      <c r="X3929" t="s">
        <v>107</v>
      </c>
      <c r="Y3929" t="s">
        <v>151</v>
      </c>
      <c r="Z3929">
        <v>0</v>
      </c>
      <c r="AA3929">
        <v>44.5</v>
      </c>
      <c r="AB3929">
        <v>6.67</v>
      </c>
      <c r="AC3929">
        <v>35</v>
      </c>
      <c r="AD3929">
        <v>530.80999999999995</v>
      </c>
      <c r="AE3929">
        <v>624.48</v>
      </c>
      <c r="AF3929">
        <v>80</v>
      </c>
      <c r="AG3929" t="b">
        <v>1</v>
      </c>
      <c r="AH3929">
        <v>624.49</v>
      </c>
      <c r="AI3929">
        <f t="shared" si="61"/>
        <v>45532.830964876208</v>
      </c>
      <c r="AJ3929">
        <v>2</v>
      </c>
      <c r="AK3929" t="b">
        <v>1</v>
      </c>
      <c r="AL3929" t="b">
        <v>0</v>
      </c>
      <c r="AM3929" t="s">
        <v>576</v>
      </c>
      <c r="AN3929" s="1">
        <v>40456</v>
      </c>
      <c r="AO3929" s="1">
        <v>40464</v>
      </c>
      <c r="AP3929" s="1">
        <v>40589</v>
      </c>
      <c r="AQ3929" s="1">
        <v>40603</v>
      </c>
    </row>
    <row r="3930" spans="1:43">
      <c r="A3930" s="2" t="s">
        <v>6961</v>
      </c>
      <c r="B3930">
        <v>401092000514</v>
      </c>
      <c r="C3930" t="s">
        <v>600</v>
      </c>
      <c r="D3930" t="s">
        <v>53</v>
      </c>
      <c r="E3930">
        <v>73701</v>
      </c>
      <c r="F3930" t="s">
        <v>68</v>
      </c>
      <c r="G3930" t="s">
        <v>601</v>
      </c>
      <c r="H3930" t="s">
        <v>602</v>
      </c>
      <c r="I3930" t="b">
        <v>0</v>
      </c>
      <c r="J3930" t="b">
        <v>0</v>
      </c>
      <c r="K3930" t="b">
        <v>0</v>
      </c>
      <c r="L3930" t="b">
        <v>0</v>
      </c>
      <c r="M3930" t="b">
        <v>0</v>
      </c>
      <c r="N3930" t="b">
        <v>0</v>
      </c>
      <c r="O3930" t="s">
        <v>77</v>
      </c>
      <c r="P3930" t="b">
        <v>0</v>
      </c>
      <c r="Q3930" t="b">
        <v>0</v>
      </c>
      <c r="R3930" t="s">
        <v>58</v>
      </c>
      <c r="S3930" t="s">
        <v>59</v>
      </c>
      <c r="T3930" t="s">
        <v>230</v>
      </c>
      <c r="U3930" t="s">
        <v>59</v>
      </c>
      <c r="V3930" t="s">
        <v>60</v>
      </c>
      <c r="W3930" t="s">
        <v>61</v>
      </c>
      <c r="X3930" t="s">
        <v>62</v>
      </c>
      <c r="Y3930" t="s">
        <v>63</v>
      </c>
      <c r="Z3930">
        <v>43.95</v>
      </c>
      <c r="AA3930">
        <v>19.78</v>
      </c>
      <c r="AB3930">
        <v>10.99</v>
      </c>
      <c r="AC3930">
        <v>17</v>
      </c>
      <c r="AD3930">
        <v>531</v>
      </c>
      <c r="AE3930">
        <v>647.55999999999995</v>
      </c>
      <c r="AF3930">
        <v>108</v>
      </c>
      <c r="AG3930" t="b">
        <v>1</v>
      </c>
      <c r="AH3930">
        <v>624.71</v>
      </c>
      <c r="AI3930">
        <f t="shared" si="61"/>
        <v>45626.768427470328</v>
      </c>
      <c r="AJ3930">
        <v>2</v>
      </c>
      <c r="AK3930" t="b">
        <v>0</v>
      </c>
      <c r="AL3930" t="b">
        <v>0</v>
      </c>
      <c r="AM3930" t="s">
        <v>576</v>
      </c>
      <c r="AN3930" s="1">
        <v>39920</v>
      </c>
      <c r="AO3930" s="1">
        <v>39936</v>
      </c>
      <c r="AP3930" s="1">
        <v>40169</v>
      </c>
      <c r="AQ3930" s="1">
        <v>40078</v>
      </c>
    </row>
    <row r="3931" spans="1:43">
      <c r="A3931" t="s">
        <v>6962</v>
      </c>
      <c r="B3931">
        <v>482364002603</v>
      </c>
      <c r="C3931" t="s">
        <v>462</v>
      </c>
      <c r="D3931" t="s">
        <v>248</v>
      </c>
      <c r="E3931">
        <v>77042</v>
      </c>
      <c r="F3931" t="s">
        <v>75</v>
      </c>
      <c r="G3931" t="s">
        <v>759</v>
      </c>
      <c r="H3931" t="s">
        <v>464</v>
      </c>
      <c r="I3931" t="b">
        <v>0</v>
      </c>
      <c r="J3931" t="b">
        <v>0</v>
      </c>
      <c r="K3931" t="b">
        <v>0</v>
      </c>
      <c r="L3931" t="b">
        <v>0</v>
      </c>
      <c r="M3931" t="b">
        <v>0</v>
      </c>
      <c r="N3931" t="b">
        <v>0</v>
      </c>
      <c r="O3931" t="s">
        <v>77</v>
      </c>
      <c r="P3931" t="b">
        <v>0</v>
      </c>
      <c r="Q3931" t="b">
        <v>0</v>
      </c>
      <c r="R3931" t="s">
        <v>521</v>
      </c>
      <c r="S3931" t="s">
        <v>137</v>
      </c>
      <c r="T3931" t="s">
        <v>512</v>
      </c>
      <c r="U3931" t="s">
        <v>273</v>
      </c>
      <c r="V3931" t="s">
        <v>71</v>
      </c>
      <c r="W3931" t="s">
        <v>488</v>
      </c>
      <c r="X3931" t="s">
        <v>62</v>
      </c>
      <c r="Y3931" t="s">
        <v>81</v>
      </c>
      <c r="AD3931">
        <v>543.25</v>
      </c>
      <c r="AE3931">
        <v>662.5</v>
      </c>
      <c r="AF3931">
        <v>35</v>
      </c>
      <c r="AG3931" t="b">
        <v>0</v>
      </c>
      <c r="AH3931">
        <v>624.74</v>
      </c>
      <c r="AI3931">
        <f t="shared" si="61"/>
        <v>45639.585581460422</v>
      </c>
      <c r="AJ3931">
        <v>1</v>
      </c>
      <c r="AK3931" t="b">
        <v>0</v>
      </c>
      <c r="AL3931" t="b">
        <v>0</v>
      </c>
      <c r="AM3931" t="s">
        <v>576</v>
      </c>
      <c r="AN3931" s="1">
        <v>38700</v>
      </c>
      <c r="AO3931" s="1">
        <v>38717</v>
      </c>
      <c r="AP3931" s="1">
        <v>38814</v>
      </c>
      <c r="AQ3931" s="1">
        <v>38943</v>
      </c>
    </row>
    <row r="3932" spans="1:43">
      <c r="A3932" t="s">
        <v>6963</v>
      </c>
      <c r="B3932">
        <v>62271003079</v>
      </c>
      <c r="C3932" t="s">
        <v>994</v>
      </c>
      <c r="D3932" t="s">
        <v>128</v>
      </c>
      <c r="E3932">
        <v>91344</v>
      </c>
      <c r="F3932" t="s">
        <v>75</v>
      </c>
      <c r="G3932" t="s">
        <v>271</v>
      </c>
      <c r="H3932" t="s">
        <v>130</v>
      </c>
      <c r="I3932" t="b">
        <v>0</v>
      </c>
      <c r="J3932" t="b">
        <v>1</v>
      </c>
      <c r="K3932" t="b">
        <v>0</v>
      </c>
      <c r="L3932" t="b">
        <v>0</v>
      </c>
      <c r="M3932" t="b">
        <v>0</v>
      </c>
      <c r="N3932" t="b">
        <v>0</v>
      </c>
      <c r="O3932" t="s">
        <v>87</v>
      </c>
      <c r="P3932" t="b">
        <v>0</v>
      </c>
      <c r="Q3932" t="b">
        <v>0</v>
      </c>
      <c r="R3932" t="s">
        <v>101</v>
      </c>
      <c r="S3932" t="s">
        <v>95</v>
      </c>
      <c r="V3932" t="s">
        <v>60</v>
      </c>
      <c r="W3932" t="s">
        <v>61</v>
      </c>
      <c r="X3932" t="s">
        <v>62</v>
      </c>
      <c r="Y3932" t="s">
        <v>151</v>
      </c>
      <c r="Z3932">
        <v>46.76</v>
      </c>
      <c r="AA3932">
        <v>33.9</v>
      </c>
      <c r="AB3932">
        <v>11.69</v>
      </c>
      <c r="AC3932">
        <v>17</v>
      </c>
      <c r="AD3932">
        <v>577</v>
      </c>
      <c r="AE3932">
        <v>703.66</v>
      </c>
      <c r="AF3932">
        <v>160</v>
      </c>
      <c r="AG3932" t="b">
        <v>1</v>
      </c>
      <c r="AH3932">
        <v>624.92999999999995</v>
      </c>
      <c r="AI3932">
        <f t="shared" si="61"/>
        <v>45720.802690064396</v>
      </c>
      <c r="AJ3932">
        <v>9</v>
      </c>
      <c r="AK3932" t="b">
        <v>0</v>
      </c>
      <c r="AL3932" t="b">
        <v>0</v>
      </c>
      <c r="AM3932" t="s">
        <v>576</v>
      </c>
      <c r="AN3932" s="1">
        <v>39456</v>
      </c>
      <c r="AO3932" s="1">
        <v>39693</v>
      </c>
      <c r="AP3932" s="1">
        <v>39757</v>
      </c>
      <c r="AQ3932" s="1">
        <v>39696</v>
      </c>
    </row>
    <row r="3933" spans="1:43">
      <c r="A3933" t="s">
        <v>6964</v>
      </c>
      <c r="B3933">
        <v>470381001581</v>
      </c>
      <c r="C3933" t="s">
        <v>2823</v>
      </c>
      <c r="D3933" t="s">
        <v>222</v>
      </c>
      <c r="E3933">
        <v>38138</v>
      </c>
      <c r="F3933" t="s">
        <v>54</v>
      </c>
      <c r="G3933" t="s">
        <v>6965</v>
      </c>
      <c r="H3933" t="s">
        <v>224</v>
      </c>
      <c r="I3933" t="b">
        <v>0</v>
      </c>
      <c r="J3933" t="b">
        <v>0</v>
      </c>
      <c r="K3933" t="b">
        <v>0</v>
      </c>
      <c r="L3933" t="b">
        <v>0</v>
      </c>
      <c r="M3933" t="b">
        <v>0</v>
      </c>
      <c r="N3933" t="b">
        <v>0</v>
      </c>
      <c r="O3933" t="s">
        <v>77</v>
      </c>
      <c r="P3933" t="b">
        <v>0</v>
      </c>
      <c r="Q3933" t="b">
        <v>0</v>
      </c>
      <c r="R3933" t="s">
        <v>99</v>
      </c>
      <c r="S3933" t="s">
        <v>100</v>
      </c>
      <c r="V3933" t="s">
        <v>71</v>
      </c>
      <c r="W3933" t="s">
        <v>1</v>
      </c>
      <c r="X3933" t="s">
        <v>107</v>
      </c>
      <c r="Y3933" t="s">
        <v>81</v>
      </c>
      <c r="Z3933">
        <v>12</v>
      </c>
      <c r="AA3933">
        <v>0</v>
      </c>
      <c r="AB3933">
        <v>7.27</v>
      </c>
      <c r="AC3933">
        <v>35</v>
      </c>
      <c r="AD3933">
        <v>539.16999999999996</v>
      </c>
      <c r="AE3933">
        <v>634.32000000000005</v>
      </c>
      <c r="AF3933">
        <v>80</v>
      </c>
      <c r="AG3933" t="b">
        <v>1</v>
      </c>
      <c r="AH3933">
        <v>625</v>
      </c>
      <c r="AI3933">
        <f t="shared" si="61"/>
        <v>45750.742982707998</v>
      </c>
      <c r="AJ3933">
        <v>22</v>
      </c>
      <c r="AK3933" t="b">
        <v>0</v>
      </c>
      <c r="AL3933" t="b">
        <v>0</v>
      </c>
      <c r="AM3933" t="s">
        <v>576</v>
      </c>
      <c r="AN3933" s="1">
        <v>40629</v>
      </c>
      <c r="AO3933" s="1">
        <v>40630</v>
      </c>
      <c r="AP3933" s="1">
        <v>40633</v>
      </c>
      <c r="AQ3933" s="1">
        <v>40778</v>
      </c>
    </row>
    <row r="3934" spans="1:43">
      <c r="A3934" t="s">
        <v>6966</v>
      </c>
      <c r="B3934">
        <v>362610003598</v>
      </c>
      <c r="C3934" t="s">
        <v>6967</v>
      </c>
      <c r="D3934" t="s">
        <v>74</v>
      </c>
      <c r="E3934">
        <v>12157</v>
      </c>
      <c r="F3934" t="s">
        <v>68</v>
      </c>
      <c r="G3934" t="s">
        <v>6968</v>
      </c>
      <c r="H3934" t="s">
        <v>6967</v>
      </c>
      <c r="I3934" t="b">
        <v>0</v>
      </c>
      <c r="J3934" t="b">
        <v>0</v>
      </c>
      <c r="K3934" t="b">
        <v>0</v>
      </c>
      <c r="L3934" t="b">
        <v>0</v>
      </c>
      <c r="M3934" t="b">
        <v>0</v>
      </c>
      <c r="N3934" t="b">
        <v>0</v>
      </c>
      <c r="O3934" t="s">
        <v>77</v>
      </c>
      <c r="P3934" t="b">
        <v>0</v>
      </c>
      <c r="Q3934" t="b">
        <v>0</v>
      </c>
      <c r="R3934" t="s">
        <v>101</v>
      </c>
      <c r="S3934" t="s">
        <v>95</v>
      </c>
      <c r="V3934" t="s">
        <v>71</v>
      </c>
      <c r="W3934" t="s">
        <v>61</v>
      </c>
      <c r="X3934" t="s">
        <v>107</v>
      </c>
      <c r="Y3934" t="s">
        <v>88</v>
      </c>
      <c r="Z3934">
        <v>42.91</v>
      </c>
      <c r="AA3934">
        <v>0</v>
      </c>
      <c r="AB3934">
        <v>10.73</v>
      </c>
      <c r="AC3934">
        <v>17</v>
      </c>
      <c r="AD3934">
        <v>500</v>
      </c>
      <c r="AE3934">
        <v>609.76</v>
      </c>
      <c r="AF3934">
        <v>50</v>
      </c>
      <c r="AG3934" t="b">
        <v>1</v>
      </c>
      <c r="AH3934">
        <v>625.01</v>
      </c>
      <c r="AI3934">
        <f t="shared" si="61"/>
        <v>45755.020967371362</v>
      </c>
      <c r="AJ3934">
        <v>2</v>
      </c>
      <c r="AK3934" t="b">
        <v>0</v>
      </c>
      <c r="AL3934" t="b">
        <v>0</v>
      </c>
      <c r="AM3934" t="s">
        <v>576</v>
      </c>
      <c r="AN3934" s="1">
        <v>39356</v>
      </c>
      <c r="AO3934" s="1">
        <v>39460</v>
      </c>
      <c r="AP3934" s="1">
        <v>39562</v>
      </c>
      <c r="AQ3934" s="1">
        <v>39588</v>
      </c>
    </row>
    <row r="3935" spans="1:43">
      <c r="A3935" t="s">
        <v>6969</v>
      </c>
      <c r="C3935" t="s">
        <v>483</v>
      </c>
      <c r="D3935" t="s">
        <v>74</v>
      </c>
      <c r="E3935">
        <v>11208</v>
      </c>
      <c r="F3935" t="s">
        <v>75</v>
      </c>
      <c r="G3935" t="s">
        <v>2221</v>
      </c>
      <c r="H3935" t="s">
        <v>483</v>
      </c>
      <c r="I3935" t="b">
        <v>0</v>
      </c>
      <c r="J3935" t="b">
        <v>0</v>
      </c>
      <c r="K3935" t="b">
        <v>0</v>
      </c>
      <c r="L3935" t="b">
        <v>0</v>
      </c>
      <c r="M3935" t="b">
        <v>0</v>
      </c>
      <c r="N3935" t="b">
        <v>0</v>
      </c>
      <c r="O3935" t="s">
        <v>77</v>
      </c>
      <c r="P3935" t="b">
        <v>0</v>
      </c>
      <c r="Q3935" t="b">
        <v>0</v>
      </c>
      <c r="R3935" t="s">
        <v>58</v>
      </c>
      <c r="S3935" t="s">
        <v>59</v>
      </c>
      <c r="T3935" t="s">
        <v>94</v>
      </c>
      <c r="U3935" t="s">
        <v>95</v>
      </c>
      <c r="V3935" t="s">
        <v>71</v>
      </c>
      <c r="W3935" t="s">
        <v>80</v>
      </c>
      <c r="X3935" t="s">
        <v>62</v>
      </c>
      <c r="Y3935" t="s">
        <v>81</v>
      </c>
      <c r="Z3935">
        <v>0</v>
      </c>
      <c r="AA3935">
        <v>0</v>
      </c>
      <c r="AB3935">
        <v>7.47</v>
      </c>
      <c r="AC3935">
        <v>35</v>
      </c>
      <c r="AD3935">
        <v>540.47</v>
      </c>
      <c r="AE3935">
        <v>635.85</v>
      </c>
      <c r="AF3935">
        <v>20</v>
      </c>
      <c r="AG3935" t="b">
        <v>1</v>
      </c>
      <c r="AH3935">
        <v>625.20000000000005</v>
      </c>
      <c r="AI3935">
        <f t="shared" si="61"/>
        <v>45836.340675975385</v>
      </c>
      <c r="AJ3935">
        <v>2</v>
      </c>
      <c r="AK3935" t="b">
        <v>0</v>
      </c>
      <c r="AL3935" t="b">
        <v>1</v>
      </c>
      <c r="AM3935" t="s">
        <v>576</v>
      </c>
      <c r="AN3935" s="1">
        <v>40546</v>
      </c>
      <c r="AO3935" s="1">
        <v>40550</v>
      </c>
      <c r="AP3935" s="1">
        <v>40598</v>
      </c>
      <c r="AQ3935" s="1">
        <v>40695</v>
      </c>
    </row>
    <row r="3936" spans="1:43">
      <c r="A3936" t="s">
        <v>6970</v>
      </c>
      <c r="B3936">
        <v>63255005032</v>
      </c>
      <c r="C3936" t="s">
        <v>433</v>
      </c>
      <c r="D3936" t="s">
        <v>128</v>
      </c>
      <c r="E3936">
        <v>94804</v>
      </c>
      <c r="F3936" t="s">
        <v>54</v>
      </c>
      <c r="G3936" t="s">
        <v>3915</v>
      </c>
      <c r="H3936" t="s">
        <v>286</v>
      </c>
      <c r="I3936" t="b">
        <v>0</v>
      </c>
      <c r="J3936" t="b">
        <v>0</v>
      </c>
      <c r="K3936" t="b">
        <v>0</v>
      </c>
      <c r="L3936" t="b">
        <v>0</v>
      </c>
      <c r="M3936" t="b">
        <v>0</v>
      </c>
      <c r="N3936" t="b">
        <v>0</v>
      </c>
      <c r="O3936" t="s">
        <v>77</v>
      </c>
      <c r="P3936" t="b">
        <v>0</v>
      </c>
      <c r="Q3936" t="b">
        <v>0</v>
      </c>
      <c r="R3936" t="s">
        <v>58</v>
      </c>
      <c r="S3936" t="s">
        <v>59</v>
      </c>
      <c r="T3936" t="s">
        <v>230</v>
      </c>
      <c r="U3936" t="s">
        <v>59</v>
      </c>
      <c r="V3936" t="s">
        <v>60</v>
      </c>
      <c r="W3936" t="s">
        <v>61</v>
      </c>
      <c r="X3936" t="s">
        <v>62</v>
      </c>
      <c r="Y3936" t="s">
        <v>63</v>
      </c>
      <c r="Z3936">
        <v>0</v>
      </c>
      <c r="AA3936">
        <v>41.08</v>
      </c>
      <c r="AB3936">
        <v>6.74</v>
      </c>
      <c r="AC3936">
        <v>35</v>
      </c>
      <c r="AD3936">
        <v>531.82000000000005</v>
      </c>
      <c r="AE3936">
        <v>625.66999999999996</v>
      </c>
      <c r="AF3936">
        <v>24</v>
      </c>
      <c r="AG3936" t="b">
        <v>1</v>
      </c>
      <c r="AH3936">
        <v>625.66999999999996</v>
      </c>
      <c r="AI3936">
        <f t="shared" si="61"/>
        <v>46037.810155153667</v>
      </c>
      <c r="AJ3936">
        <v>1</v>
      </c>
      <c r="AK3936" t="b">
        <v>0</v>
      </c>
      <c r="AL3936" t="b">
        <v>0</v>
      </c>
      <c r="AM3936" t="s">
        <v>576</v>
      </c>
      <c r="AN3936" s="1">
        <v>40463</v>
      </c>
      <c r="AO3936" s="1">
        <v>40470</v>
      </c>
      <c r="AP3936" s="1">
        <v>40470</v>
      </c>
      <c r="AQ3936" s="1">
        <v>40613</v>
      </c>
    </row>
    <row r="3937" spans="1:43">
      <c r="A3937" t="s">
        <v>6971</v>
      </c>
      <c r="C3937" t="s">
        <v>833</v>
      </c>
      <c r="D3937" t="s">
        <v>128</v>
      </c>
      <c r="E3937">
        <v>95110</v>
      </c>
      <c r="F3937" t="s">
        <v>75</v>
      </c>
      <c r="G3937" t="s">
        <v>1675</v>
      </c>
      <c r="H3937" t="s">
        <v>835</v>
      </c>
      <c r="I3937" t="b">
        <v>1</v>
      </c>
      <c r="J3937" t="b">
        <v>0</v>
      </c>
      <c r="K3937" t="b">
        <v>0</v>
      </c>
      <c r="L3937" t="b">
        <v>0</v>
      </c>
      <c r="M3937" t="b">
        <v>0</v>
      </c>
      <c r="N3937" t="b">
        <v>0</v>
      </c>
      <c r="O3937" t="s">
        <v>77</v>
      </c>
      <c r="P3937" t="b">
        <v>1</v>
      </c>
      <c r="Q3937" t="b">
        <v>0</v>
      </c>
      <c r="R3937" t="s">
        <v>101</v>
      </c>
      <c r="S3937" t="s">
        <v>95</v>
      </c>
      <c r="V3937" t="s">
        <v>60</v>
      </c>
      <c r="W3937" t="s">
        <v>1</v>
      </c>
      <c r="X3937" t="s">
        <v>62</v>
      </c>
      <c r="Y3937" t="s">
        <v>63</v>
      </c>
      <c r="Z3937">
        <v>0</v>
      </c>
      <c r="AA3937">
        <v>41.08</v>
      </c>
      <c r="AB3937">
        <v>6.74</v>
      </c>
      <c r="AC3937">
        <v>35</v>
      </c>
      <c r="AD3937">
        <v>531.82000000000005</v>
      </c>
      <c r="AE3937">
        <v>625.66999999999996</v>
      </c>
      <c r="AF3937">
        <v>113</v>
      </c>
      <c r="AG3937" t="b">
        <v>1</v>
      </c>
      <c r="AH3937">
        <v>625.66999999999996</v>
      </c>
      <c r="AI3937">
        <f t="shared" si="61"/>
        <v>46037.810155153667</v>
      </c>
      <c r="AJ3937">
        <v>19</v>
      </c>
      <c r="AK3937" t="b">
        <v>0</v>
      </c>
      <c r="AL3937" t="b">
        <v>0</v>
      </c>
      <c r="AM3937" t="s">
        <v>576</v>
      </c>
      <c r="AN3937" s="1">
        <v>40402</v>
      </c>
      <c r="AO3937" s="1">
        <v>40417</v>
      </c>
      <c r="AP3937" s="1">
        <v>40479</v>
      </c>
      <c r="AQ3937" s="1">
        <v>40552</v>
      </c>
    </row>
    <row r="3938" spans="1:43">
      <c r="A3938" t="s">
        <v>6972</v>
      </c>
      <c r="B3938">
        <v>510111000391</v>
      </c>
      <c r="C3938" t="s">
        <v>570</v>
      </c>
      <c r="D3938" t="s">
        <v>364</v>
      </c>
      <c r="E3938">
        <v>24541</v>
      </c>
      <c r="F3938" t="s">
        <v>75</v>
      </c>
      <c r="G3938" t="s">
        <v>571</v>
      </c>
      <c r="H3938" t="s">
        <v>572</v>
      </c>
      <c r="I3938" t="b">
        <v>0</v>
      </c>
      <c r="J3938" t="b">
        <v>1</v>
      </c>
      <c r="K3938" t="b">
        <v>0</v>
      </c>
      <c r="L3938" t="b">
        <v>0</v>
      </c>
      <c r="M3938" t="b">
        <v>0</v>
      </c>
      <c r="N3938" t="b">
        <v>0</v>
      </c>
      <c r="O3938" t="s">
        <v>77</v>
      </c>
      <c r="P3938" t="b">
        <v>0</v>
      </c>
      <c r="Q3938" t="b">
        <v>0</v>
      </c>
      <c r="R3938" t="s">
        <v>104</v>
      </c>
      <c r="S3938" t="s">
        <v>95</v>
      </c>
      <c r="V3938" t="s">
        <v>71</v>
      </c>
      <c r="W3938" t="s">
        <v>1</v>
      </c>
      <c r="X3938" t="s">
        <v>62</v>
      </c>
      <c r="Y3938" t="s">
        <v>63</v>
      </c>
      <c r="Z3938">
        <v>45.69</v>
      </c>
      <c r="AA3938">
        <v>0</v>
      </c>
      <c r="AB3938">
        <v>6.85</v>
      </c>
      <c r="AC3938">
        <v>35</v>
      </c>
      <c r="AD3938">
        <v>544.44000000000005</v>
      </c>
      <c r="AE3938">
        <v>625.79</v>
      </c>
      <c r="AF3938">
        <v>8</v>
      </c>
      <c r="AG3938" t="b">
        <v>1</v>
      </c>
      <c r="AH3938">
        <v>625.79</v>
      </c>
      <c r="AI3938">
        <f t="shared" si="61"/>
        <v>46089.319971114091</v>
      </c>
      <c r="AJ3938">
        <v>2</v>
      </c>
      <c r="AK3938" t="b">
        <v>1</v>
      </c>
      <c r="AL3938" t="b">
        <v>0</v>
      </c>
      <c r="AM3938" t="s">
        <v>576</v>
      </c>
      <c r="AN3938" s="1">
        <v>40295</v>
      </c>
      <c r="AO3938" s="1">
        <v>40444</v>
      </c>
      <c r="AP3938" s="1">
        <v>40518</v>
      </c>
      <c r="AQ3938" s="1">
        <v>40447</v>
      </c>
    </row>
    <row r="3939" spans="1:43">
      <c r="A3939" t="s">
        <v>6973</v>
      </c>
      <c r="B3939">
        <v>220102000400</v>
      </c>
      <c r="C3939" t="s">
        <v>372</v>
      </c>
      <c r="D3939" t="s">
        <v>122</v>
      </c>
      <c r="E3939">
        <v>70711</v>
      </c>
      <c r="F3939" t="s">
        <v>68</v>
      </c>
      <c r="G3939" t="s">
        <v>1060</v>
      </c>
      <c r="H3939" t="s">
        <v>1061</v>
      </c>
      <c r="I3939" t="b">
        <v>0</v>
      </c>
      <c r="J3939" t="b">
        <v>0</v>
      </c>
      <c r="K3939" t="b">
        <v>0</v>
      </c>
      <c r="L3939" t="b">
        <v>0</v>
      </c>
      <c r="M3939" t="b">
        <v>0</v>
      </c>
      <c r="N3939" t="b">
        <v>0</v>
      </c>
      <c r="O3939" t="s">
        <v>57</v>
      </c>
      <c r="P3939" t="b">
        <v>0</v>
      </c>
      <c r="Q3939" t="b">
        <v>0</v>
      </c>
      <c r="R3939" t="s">
        <v>113</v>
      </c>
      <c r="S3939" t="s">
        <v>113</v>
      </c>
      <c r="T3939" t="s">
        <v>113</v>
      </c>
      <c r="U3939" t="s">
        <v>113</v>
      </c>
      <c r="V3939" t="s">
        <v>60</v>
      </c>
      <c r="W3939" t="s">
        <v>61</v>
      </c>
      <c r="X3939" t="s">
        <v>62</v>
      </c>
      <c r="Y3939" t="s">
        <v>81</v>
      </c>
      <c r="Z3939">
        <v>45.77</v>
      </c>
      <c r="AA3939">
        <v>18.309999999999999</v>
      </c>
      <c r="AB3939">
        <v>11.44</v>
      </c>
      <c r="AC3939">
        <v>17</v>
      </c>
      <c r="AD3939">
        <v>550.20000000000005</v>
      </c>
      <c r="AE3939">
        <v>670.98</v>
      </c>
      <c r="AF3939">
        <v>135</v>
      </c>
      <c r="AG3939" t="b">
        <v>1</v>
      </c>
      <c r="AH3939">
        <v>625.88</v>
      </c>
      <c r="AI3939">
        <f t="shared" si="61"/>
        <v>46127.97123308442</v>
      </c>
      <c r="AJ3939">
        <v>1</v>
      </c>
      <c r="AK3939" t="b">
        <v>0</v>
      </c>
      <c r="AL3939" t="b">
        <v>0</v>
      </c>
      <c r="AM3939" t="s">
        <v>576</v>
      </c>
      <c r="AN3939" s="1">
        <v>39112</v>
      </c>
      <c r="AO3939" s="1">
        <v>39293</v>
      </c>
      <c r="AP3939" s="1">
        <v>39406</v>
      </c>
      <c r="AQ3939" s="1">
        <v>39352</v>
      </c>
    </row>
    <row r="3940" spans="1:43">
      <c r="A3940" t="s">
        <v>6974</v>
      </c>
      <c r="B3940">
        <v>62271003041</v>
      </c>
      <c r="C3940" t="s">
        <v>2638</v>
      </c>
      <c r="D3940" t="s">
        <v>128</v>
      </c>
      <c r="E3940">
        <v>91311</v>
      </c>
      <c r="F3940" t="s">
        <v>75</v>
      </c>
      <c r="G3940" t="s">
        <v>271</v>
      </c>
      <c r="H3940" t="s">
        <v>130</v>
      </c>
      <c r="I3940" t="b">
        <v>0</v>
      </c>
      <c r="J3940" t="b">
        <v>0</v>
      </c>
      <c r="K3940" t="b">
        <v>0</v>
      </c>
      <c r="L3940" t="b">
        <v>0</v>
      </c>
      <c r="M3940" t="b">
        <v>0</v>
      </c>
      <c r="N3940" t="b">
        <v>0</v>
      </c>
      <c r="O3940" t="s">
        <v>57</v>
      </c>
      <c r="P3940" t="b">
        <v>0</v>
      </c>
      <c r="Q3940" t="b">
        <v>0</v>
      </c>
      <c r="R3940" t="s">
        <v>104</v>
      </c>
      <c r="S3940" t="s">
        <v>95</v>
      </c>
      <c r="T3940" t="s">
        <v>94</v>
      </c>
      <c r="U3940" t="s">
        <v>95</v>
      </c>
      <c r="V3940" t="s">
        <v>71</v>
      </c>
      <c r="W3940" t="s">
        <v>488</v>
      </c>
      <c r="X3940" t="s">
        <v>107</v>
      </c>
      <c r="Y3940" t="s">
        <v>81</v>
      </c>
      <c r="Z3940">
        <v>0</v>
      </c>
      <c r="AA3940">
        <v>0</v>
      </c>
      <c r="AB3940">
        <v>7.49</v>
      </c>
      <c r="AC3940">
        <v>9</v>
      </c>
      <c r="AD3940">
        <v>515.48</v>
      </c>
      <c r="AE3940">
        <v>628.63</v>
      </c>
      <c r="AF3940">
        <v>31</v>
      </c>
      <c r="AG3940" t="b">
        <v>0</v>
      </c>
      <c r="AH3940">
        <v>628.64</v>
      </c>
      <c r="AI3940">
        <f t="shared" si="61"/>
        <v>47321.142600174113</v>
      </c>
      <c r="AJ3940">
        <v>6</v>
      </c>
      <c r="AK3940" t="b">
        <v>1</v>
      </c>
      <c r="AL3940" t="b">
        <v>0</v>
      </c>
      <c r="AM3940" t="s">
        <v>576</v>
      </c>
      <c r="AN3940" s="1">
        <v>40121</v>
      </c>
      <c r="AO3940" s="1">
        <v>40147</v>
      </c>
      <c r="AP3940" s="1">
        <v>40203</v>
      </c>
      <c r="AQ3940" s="1">
        <v>40180</v>
      </c>
    </row>
    <row r="3941" spans="1:43">
      <c r="A3941" t="s">
        <v>6975</v>
      </c>
      <c r="C3941" t="s">
        <v>483</v>
      </c>
      <c r="D3941" t="s">
        <v>74</v>
      </c>
      <c r="E3941">
        <v>11203</v>
      </c>
      <c r="F3941" t="s">
        <v>75</v>
      </c>
      <c r="G3941" t="s">
        <v>1021</v>
      </c>
      <c r="H3941" t="s">
        <v>483</v>
      </c>
      <c r="I3941" t="b">
        <v>0</v>
      </c>
      <c r="J3941" t="b">
        <v>0</v>
      </c>
      <c r="K3941" t="b">
        <v>0</v>
      </c>
      <c r="L3941" t="b">
        <v>0</v>
      </c>
      <c r="M3941" t="b">
        <v>0</v>
      </c>
      <c r="N3941" t="b">
        <v>0</v>
      </c>
      <c r="O3941" t="s">
        <v>77</v>
      </c>
      <c r="P3941" t="b">
        <v>0</v>
      </c>
      <c r="Q3941" t="b">
        <v>1</v>
      </c>
      <c r="R3941" t="s">
        <v>58</v>
      </c>
      <c r="S3941" t="s">
        <v>59</v>
      </c>
      <c r="T3941" t="s">
        <v>267</v>
      </c>
      <c r="U3941" t="s">
        <v>95</v>
      </c>
      <c r="V3941" t="s">
        <v>71</v>
      </c>
      <c r="W3941" t="s">
        <v>61</v>
      </c>
      <c r="X3941" t="s">
        <v>62</v>
      </c>
      <c r="Y3941" t="s">
        <v>151</v>
      </c>
      <c r="AD3941">
        <v>610</v>
      </c>
      <c r="AE3941">
        <v>743.9</v>
      </c>
      <c r="AF3941">
        <v>15</v>
      </c>
      <c r="AG3941" t="b">
        <v>1</v>
      </c>
      <c r="AH3941">
        <v>628.72</v>
      </c>
      <c r="AI3941">
        <f t="shared" si="61"/>
        <v>47355.954477481078</v>
      </c>
      <c r="AJ3941">
        <v>6</v>
      </c>
      <c r="AK3941" t="b">
        <v>0</v>
      </c>
      <c r="AL3941" t="b">
        <v>0</v>
      </c>
      <c r="AM3941" t="s">
        <v>576</v>
      </c>
      <c r="AN3941" s="1">
        <v>38701</v>
      </c>
      <c r="AO3941" s="1">
        <v>38713</v>
      </c>
      <c r="AP3941" s="1">
        <v>38783</v>
      </c>
      <c r="AQ3941" s="1">
        <v>38777</v>
      </c>
    </row>
    <row r="3942" spans="1:43">
      <c r="A3942" t="s">
        <v>6976</v>
      </c>
      <c r="C3942" t="s">
        <v>483</v>
      </c>
      <c r="D3942" t="s">
        <v>74</v>
      </c>
      <c r="E3942">
        <v>11207</v>
      </c>
      <c r="F3942" t="s">
        <v>75</v>
      </c>
      <c r="G3942" t="s">
        <v>2221</v>
      </c>
      <c r="H3942" t="s">
        <v>483</v>
      </c>
      <c r="I3942" t="b">
        <v>0</v>
      </c>
      <c r="J3942" t="b">
        <v>0</v>
      </c>
      <c r="K3942" t="b">
        <v>0</v>
      </c>
      <c r="L3942" t="b">
        <v>0</v>
      </c>
      <c r="M3942" t="b">
        <v>0</v>
      </c>
      <c r="N3942" t="b">
        <v>0</v>
      </c>
      <c r="O3942" t="s">
        <v>57</v>
      </c>
      <c r="P3942" t="b">
        <v>0</v>
      </c>
      <c r="Q3942" t="b">
        <v>0</v>
      </c>
      <c r="R3942" t="s">
        <v>113</v>
      </c>
      <c r="S3942" t="s">
        <v>113</v>
      </c>
      <c r="T3942" t="s">
        <v>58</v>
      </c>
      <c r="U3942" t="s">
        <v>59</v>
      </c>
      <c r="V3942" t="s">
        <v>71</v>
      </c>
      <c r="W3942" t="s">
        <v>80</v>
      </c>
      <c r="X3942" t="s">
        <v>62</v>
      </c>
      <c r="Y3942" t="s">
        <v>81</v>
      </c>
      <c r="AD3942">
        <v>546.33000000000004</v>
      </c>
      <c r="AE3942">
        <v>666.26</v>
      </c>
      <c r="AF3942">
        <v>12</v>
      </c>
      <c r="AG3942" t="b">
        <v>1</v>
      </c>
      <c r="AH3942">
        <v>629.4</v>
      </c>
      <c r="AI3942">
        <f t="shared" si="61"/>
        <v>47652.372234590119</v>
      </c>
      <c r="AJ3942">
        <v>2</v>
      </c>
      <c r="AK3942" t="b">
        <v>0</v>
      </c>
      <c r="AL3942" t="b">
        <v>0</v>
      </c>
      <c r="AM3942" t="s">
        <v>576</v>
      </c>
      <c r="AN3942" s="1">
        <v>38647</v>
      </c>
      <c r="AO3942" s="1">
        <v>38805</v>
      </c>
      <c r="AP3942" s="1">
        <v>38854</v>
      </c>
      <c r="AQ3942" s="1">
        <v>38890</v>
      </c>
    </row>
    <row r="3943" spans="1:43">
      <c r="A3943" t="s">
        <v>6977</v>
      </c>
      <c r="C3943" t="s">
        <v>150</v>
      </c>
      <c r="D3943" t="s">
        <v>587</v>
      </c>
      <c r="E3943">
        <v>20010</v>
      </c>
      <c r="F3943" t="s">
        <v>75</v>
      </c>
      <c r="G3943" t="s">
        <v>588</v>
      </c>
      <c r="H3943" t="s">
        <v>589</v>
      </c>
      <c r="I3943" t="b">
        <v>1</v>
      </c>
      <c r="J3943" t="b">
        <v>0</v>
      </c>
      <c r="K3943" t="b">
        <v>0</v>
      </c>
      <c r="L3943" t="b">
        <v>0</v>
      </c>
      <c r="M3943" t="b">
        <v>0</v>
      </c>
      <c r="N3943" t="b">
        <v>0</v>
      </c>
      <c r="O3943" t="s">
        <v>77</v>
      </c>
      <c r="P3943" t="b">
        <v>0</v>
      </c>
      <c r="Q3943" t="b">
        <v>0</v>
      </c>
      <c r="R3943" t="s">
        <v>272</v>
      </c>
      <c r="S3943" t="s">
        <v>273</v>
      </c>
      <c r="T3943" t="s">
        <v>512</v>
      </c>
      <c r="U3943" t="s">
        <v>273</v>
      </c>
      <c r="V3943" t="s">
        <v>71</v>
      </c>
      <c r="W3943" t="s">
        <v>61</v>
      </c>
      <c r="X3943" t="s">
        <v>62</v>
      </c>
      <c r="Y3943" t="s">
        <v>63</v>
      </c>
      <c r="Z3943">
        <v>43.98</v>
      </c>
      <c r="AA3943">
        <v>25.29</v>
      </c>
      <c r="AB3943">
        <v>11</v>
      </c>
      <c r="AC3943">
        <v>17</v>
      </c>
      <c r="AD3943">
        <v>537</v>
      </c>
      <c r="AE3943">
        <v>654.88</v>
      </c>
      <c r="AF3943">
        <v>35</v>
      </c>
      <c r="AG3943" t="b">
        <v>1</v>
      </c>
      <c r="AH3943">
        <v>631.76</v>
      </c>
      <c r="AI3943">
        <f t="shared" si="61"/>
        <v>48688.290615145081</v>
      </c>
      <c r="AJ3943">
        <v>16</v>
      </c>
      <c r="AK3943" t="b">
        <v>0</v>
      </c>
      <c r="AL3943" t="b">
        <v>0</v>
      </c>
      <c r="AM3943" t="s">
        <v>576</v>
      </c>
      <c r="AN3943" s="1">
        <v>39652</v>
      </c>
      <c r="AO3943" s="1">
        <v>39744</v>
      </c>
      <c r="AP3943" s="1">
        <v>39869</v>
      </c>
      <c r="AQ3943" s="1">
        <v>39809</v>
      </c>
    </row>
    <row r="3944" spans="1:43">
      <c r="A3944" t="s">
        <v>6978</v>
      </c>
      <c r="C3944" t="s">
        <v>150</v>
      </c>
      <c r="D3944" t="s">
        <v>587</v>
      </c>
      <c r="E3944">
        <v>20020</v>
      </c>
      <c r="F3944" t="s">
        <v>75</v>
      </c>
      <c r="G3944" t="s">
        <v>588</v>
      </c>
      <c r="H3944" t="s">
        <v>589</v>
      </c>
      <c r="I3944" t="b">
        <v>1</v>
      </c>
      <c r="J3944" t="b">
        <v>0</v>
      </c>
      <c r="K3944" t="b">
        <v>0</v>
      </c>
      <c r="L3944" t="b">
        <v>0</v>
      </c>
      <c r="M3944" t="b">
        <v>0</v>
      </c>
      <c r="N3944" t="b">
        <v>0</v>
      </c>
      <c r="O3944" t="s">
        <v>77</v>
      </c>
      <c r="P3944" t="b">
        <v>0</v>
      </c>
      <c r="Q3944" t="b">
        <v>0</v>
      </c>
      <c r="R3944" t="s">
        <v>171</v>
      </c>
      <c r="S3944" t="s">
        <v>79</v>
      </c>
      <c r="T3944" t="s">
        <v>171</v>
      </c>
      <c r="U3944" t="s">
        <v>79</v>
      </c>
      <c r="V3944" t="s">
        <v>71</v>
      </c>
      <c r="W3944" t="s">
        <v>80</v>
      </c>
      <c r="X3944" t="s">
        <v>62</v>
      </c>
      <c r="Y3944" t="s">
        <v>88</v>
      </c>
      <c r="Z3944">
        <v>44</v>
      </c>
      <c r="AA3944">
        <v>25.3</v>
      </c>
      <c r="AB3944">
        <v>11</v>
      </c>
      <c r="AC3944">
        <v>17</v>
      </c>
      <c r="AD3944">
        <v>537.26</v>
      </c>
      <c r="AE3944">
        <v>655.20000000000005</v>
      </c>
      <c r="AF3944">
        <v>100</v>
      </c>
      <c r="AG3944" t="b">
        <v>1</v>
      </c>
      <c r="AH3944">
        <v>631.76</v>
      </c>
      <c r="AI3944">
        <f t="shared" si="61"/>
        <v>48688.290615145081</v>
      </c>
      <c r="AJ3944">
        <v>3</v>
      </c>
      <c r="AK3944" t="b">
        <v>0</v>
      </c>
      <c r="AL3944" t="b">
        <v>0</v>
      </c>
      <c r="AM3944" t="s">
        <v>290</v>
      </c>
      <c r="AN3944" s="1">
        <v>39224</v>
      </c>
      <c r="AO3944" s="1">
        <v>39365</v>
      </c>
      <c r="AQ3944" s="1">
        <v>39464</v>
      </c>
    </row>
    <row r="3945" spans="1:43">
      <c r="A3945" t="s">
        <v>6979</v>
      </c>
      <c r="B3945">
        <v>63513012300</v>
      </c>
      <c r="C3945" t="s">
        <v>284</v>
      </c>
      <c r="D3945" t="s">
        <v>128</v>
      </c>
      <c r="E3945">
        <v>94582</v>
      </c>
      <c r="F3945" t="s">
        <v>54</v>
      </c>
      <c r="G3945" t="s">
        <v>285</v>
      </c>
      <c r="H3945" t="s">
        <v>286</v>
      </c>
      <c r="I3945" t="b">
        <v>0</v>
      </c>
      <c r="J3945" t="b">
        <v>0</v>
      </c>
      <c r="K3945" t="b">
        <v>0</v>
      </c>
      <c r="L3945" t="b">
        <v>0</v>
      </c>
      <c r="M3945" t="b">
        <v>0</v>
      </c>
      <c r="N3945" t="b">
        <v>0</v>
      </c>
      <c r="O3945" t="s">
        <v>57</v>
      </c>
      <c r="P3945" t="b">
        <v>0</v>
      </c>
      <c r="Q3945" t="b">
        <v>0</v>
      </c>
      <c r="R3945" t="s">
        <v>58</v>
      </c>
      <c r="S3945" t="s">
        <v>59</v>
      </c>
      <c r="T3945" t="s">
        <v>113</v>
      </c>
      <c r="U3945" t="s">
        <v>113</v>
      </c>
      <c r="V3945" t="s">
        <v>60</v>
      </c>
      <c r="W3945" t="s">
        <v>80</v>
      </c>
      <c r="X3945" t="s">
        <v>287</v>
      </c>
      <c r="Y3945" t="s">
        <v>151</v>
      </c>
      <c r="Z3945">
        <v>4.5</v>
      </c>
      <c r="AA3945">
        <v>41.17</v>
      </c>
      <c r="AB3945">
        <v>6.75</v>
      </c>
      <c r="AC3945">
        <v>35</v>
      </c>
      <c r="AD3945">
        <v>537.4</v>
      </c>
      <c r="AE3945">
        <v>632.24</v>
      </c>
      <c r="AF3945">
        <v>15</v>
      </c>
      <c r="AG3945" t="b">
        <v>1</v>
      </c>
      <c r="AH3945">
        <v>632.24</v>
      </c>
      <c r="AI3945">
        <f t="shared" si="61"/>
        <v>48900.349078986779</v>
      </c>
      <c r="AJ3945">
        <v>1</v>
      </c>
      <c r="AK3945" t="b">
        <v>0</v>
      </c>
      <c r="AL3945" t="b">
        <v>0</v>
      </c>
      <c r="AM3945" t="s">
        <v>576</v>
      </c>
      <c r="AN3945" s="1">
        <v>40430</v>
      </c>
      <c r="AO3945" s="1">
        <v>40443</v>
      </c>
      <c r="AP3945" s="1">
        <v>40444</v>
      </c>
      <c r="AQ3945" s="1">
        <v>40576</v>
      </c>
    </row>
    <row r="3946" spans="1:43">
      <c r="A3946" t="s">
        <v>6980</v>
      </c>
      <c r="B3946">
        <v>191566000939</v>
      </c>
      <c r="C3946" t="s">
        <v>6981</v>
      </c>
      <c r="D3946" t="s">
        <v>730</v>
      </c>
      <c r="E3946">
        <v>52248</v>
      </c>
      <c r="F3946" t="s">
        <v>68</v>
      </c>
      <c r="G3946" t="s">
        <v>6982</v>
      </c>
      <c r="H3946" t="s">
        <v>6983</v>
      </c>
      <c r="I3946" t="b">
        <v>0</v>
      </c>
      <c r="J3946" t="b">
        <v>0</v>
      </c>
      <c r="K3946" t="b">
        <v>0</v>
      </c>
      <c r="L3946" t="b">
        <v>0</v>
      </c>
      <c r="M3946" t="b">
        <v>0</v>
      </c>
      <c r="N3946" t="b">
        <v>0</v>
      </c>
      <c r="O3946" t="s">
        <v>57</v>
      </c>
      <c r="P3946" t="b">
        <v>0</v>
      </c>
      <c r="Q3946" t="b">
        <v>0</v>
      </c>
      <c r="R3946" t="s">
        <v>1</v>
      </c>
      <c r="S3946" t="s">
        <v>137</v>
      </c>
      <c r="V3946" t="s">
        <v>71</v>
      </c>
      <c r="W3946" t="s">
        <v>80</v>
      </c>
      <c r="X3946" t="s">
        <v>107</v>
      </c>
      <c r="Y3946" t="s">
        <v>88</v>
      </c>
      <c r="Z3946">
        <v>41.6</v>
      </c>
      <c r="AA3946">
        <v>20.8</v>
      </c>
      <c r="AB3946">
        <v>10.4</v>
      </c>
      <c r="AC3946">
        <v>17</v>
      </c>
      <c r="AD3946">
        <v>506</v>
      </c>
      <c r="AE3946">
        <v>617.07000000000005</v>
      </c>
      <c r="AF3946">
        <v>50</v>
      </c>
      <c r="AG3946" t="b">
        <v>0</v>
      </c>
      <c r="AH3946">
        <v>632.5</v>
      </c>
      <c r="AI3946">
        <f t="shared" si="61"/>
        <v>49015.406480234356</v>
      </c>
      <c r="AJ3946">
        <v>1</v>
      </c>
      <c r="AK3946" t="b">
        <v>0</v>
      </c>
      <c r="AL3946" t="b">
        <v>0</v>
      </c>
      <c r="AM3946" t="s">
        <v>576</v>
      </c>
      <c r="AN3946" s="1">
        <v>39939</v>
      </c>
      <c r="AO3946" s="1">
        <v>39939</v>
      </c>
      <c r="AP3946" s="1">
        <v>40114</v>
      </c>
      <c r="AQ3946" s="1">
        <v>40093</v>
      </c>
    </row>
    <row r="3947" spans="1:43">
      <c r="A3947" t="s">
        <v>6984</v>
      </c>
      <c r="B3947">
        <v>450231000496</v>
      </c>
      <c r="C3947" t="s">
        <v>937</v>
      </c>
      <c r="D3947" t="s">
        <v>196</v>
      </c>
      <c r="E3947">
        <v>29605</v>
      </c>
      <c r="F3947" t="s">
        <v>75</v>
      </c>
      <c r="G3947" t="s">
        <v>938</v>
      </c>
      <c r="H3947" t="s">
        <v>937</v>
      </c>
      <c r="I3947" t="b">
        <v>0</v>
      </c>
      <c r="J3947" t="b">
        <v>1</v>
      </c>
      <c r="K3947" t="b">
        <v>0</v>
      </c>
      <c r="L3947" t="b">
        <v>0</v>
      </c>
      <c r="M3947" t="b">
        <v>0</v>
      </c>
      <c r="N3947" t="b">
        <v>0</v>
      </c>
      <c r="O3947" t="s">
        <v>57</v>
      </c>
      <c r="P3947" t="b">
        <v>0</v>
      </c>
      <c r="Q3947" t="b">
        <v>0</v>
      </c>
      <c r="R3947" t="s">
        <v>58</v>
      </c>
      <c r="S3947" t="s">
        <v>59</v>
      </c>
      <c r="T3947" t="s">
        <v>267</v>
      </c>
      <c r="U3947" t="s">
        <v>95</v>
      </c>
      <c r="V3947" t="s">
        <v>60</v>
      </c>
      <c r="W3947" t="s">
        <v>114</v>
      </c>
      <c r="X3947" t="s">
        <v>62</v>
      </c>
      <c r="Y3947" t="s">
        <v>63</v>
      </c>
      <c r="AD3947">
        <v>527.88</v>
      </c>
      <c r="AE3947">
        <v>643.76</v>
      </c>
      <c r="AF3947">
        <v>24</v>
      </c>
      <c r="AG3947" t="b">
        <v>1</v>
      </c>
      <c r="AH3947">
        <v>633.46</v>
      </c>
      <c r="AI3947">
        <f t="shared" si="61"/>
        <v>49441.40500791774</v>
      </c>
      <c r="AJ3947">
        <v>1</v>
      </c>
      <c r="AK3947" t="b">
        <v>0</v>
      </c>
      <c r="AL3947" t="b">
        <v>0</v>
      </c>
      <c r="AM3947" t="s">
        <v>576</v>
      </c>
      <c r="AN3947" s="1">
        <v>38823</v>
      </c>
      <c r="AO3947" s="1">
        <v>38855</v>
      </c>
      <c r="AP3947" s="1">
        <v>39048</v>
      </c>
      <c r="AQ3947" s="1">
        <v>39067</v>
      </c>
    </row>
    <row r="3948" spans="1:43">
      <c r="A3948" t="s">
        <v>6985</v>
      </c>
      <c r="B3948">
        <v>530567000839</v>
      </c>
      <c r="C3948" t="s">
        <v>153</v>
      </c>
      <c r="D3948" t="s">
        <v>110</v>
      </c>
      <c r="E3948">
        <v>98247</v>
      </c>
      <c r="F3948" t="s">
        <v>68</v>
      </c>
      <c r="G3948" t="s">
        <v>154</v>
      </c>
      <c r="H3948" t="s">
        <v>112</v>
      </c>
      <c r="I3948" t="b">
        <v>0</v>
      </c>
      <c r="J3948" t="b">
        <v>0</v>
      </c>
      <c r="K3948" t="b">
        <v>0</v>
      </c>
      <c r="L3948" t="b">
        <v>0</v>
      </c>
      <c r="M3948" t="b">
        <v>0</v>
      </c>
      <c r="N3948" t="b">
        <v>0</v>
      </c>
      <c r="O3948" t="s">
        <v>77</v>
      </c>
      <c r="P3948" t="b">
        <v>0</v>
      </c>
      <c r="Q3948" t="b">
        <v>0</v>
      </c>
      <c r="R3948" t="s">
        <v>58</v>
      </c>
      <c r="S3948" t="s">
        <v>59</v>
      </c>
      <c r="T3948" t="s">
        <v>58</v>
      </c>
      <c r="U3948" t="s">
        <v>59</v>
      </c>
      <c r="V3948" t="s">
        <v>60</v>
      </c>
      <c r="W3948" t="s">
        <v>114</v>
      </c>
      <c r="X3948" t="s">
        <v>62</v>
      </c>
      <c r="Y3948" t="s">
        <v>88</v>
      </c>
      <c r="Z3948">
        <v>43.28</v>
      </c>
      <c r="AA3948">
        <v>28.13</v>
      </c>
      <c r="AB3948">
        <v>6.49</v>
      </c>
      <c r="AC3948">
        <v>9</v>
      </c>
      <c r="AD3948">
        <v>519.74</v>
      </c>
      <c r="AE3948">
        <v>633.83000000000004</v>
      </c>
      <c r="AF3948">
        <v>190</v>
      </c>
      <c r="AG3948" t="b">
        <v>0</v>
      </c>
      <c r="AH3948">
        <v>634.15</v>
      </c>
      <c r="AI3948">
        <f t="shared" si="61"/>
        <v>49748.72994969014</v>
      </c>
      <c r="AJ3948">
        <v>3</v>
      </c>
      <c r="AK3948" t="b">
        <v>1</v>
      </c>
      <c r="AL3948" t="b">
        <v>0</v>
      </c>
      <c r="AM3948" t="s">
        <v>576</v>
      </c>
      <c r="AN3948" s="1">
        <v>39959</v>
      </c>
      <c r="AO3948" s="1">
        <v>40036</v>
      </c>
      <c r="AP3948" s="1">
        <v>40192</v>
      </c>
      <c r="AQ3948" s="1">
        <v>40114</v>
      </c>
    </row>
    <row r="3949" spans="1:43">
      <c r="A3949" t="s">
        <v>6986</v>
      </c>
      <c r="B3949">
        <v>170993003564</v>
      </c>
      <c r="C3949" t="s">
        <v>181</v>
      </c>
      <c r="D3949" t="s">
        <v>182</v>
      </c>
      <c r="E3949">
        <v>60612</v>
      </c>
      <c r="F3949" t="s">
        <v>75</v>
      </c>
      <c r="G3949" t="s">
        <v>1680</v>
      </c>
      <c r="H3949" t="s">
        <v>184</v>
      </c>
      <c r="I3949" t="b">
        <v>1</v>
      </c>
      <c r="J3949" t="b">
        <v>0</v>
      </c>
      <c r="K3949" t="b">
        <v>1</v>
      </c>
      <c r="L3949" t="b">
        <v>0</v>
      </c>
      <c r="M3949" t="b">
        <v>0</v>
      </c>
      <c r="N3949" t="b">
        <v>0</v>
      </c>
      <c r="O3949" t="s">
        <v>57</v>
      </c>
      <c r="P3949" t="b">
        <v>0</v>
      </c>
      <c r="Q3949" t="b">
        <v>0</v>
      </c>
      <c r="R3949" t="s">
        <v>171</v>
      </c>
      <c r="S3949" t="s">
        <v>79</v>
      </c>
      <c r="T3949" t="s">
        <v>78</v>
      </c>
      <c r="U3949" t="s">
        <v>79</v>
      </c>
      <c r="V3949" t="s">
        <v>60</v>
      </c>
      <c r="W3949" t="s">
        <v>61</v>
      </c>
      <c r="X3949" t="s">
        <v>62</v>
      </c>
      <c r="Y3949" t="s">
        <v>63</v>
      </c>
      <c r="Z3949">
        <v>10.47</v>
      </c>
      <c r="AA3949">
        <v>0</v>
      </c>
      <c r="AB3949">
        <v>7.3</v>
      </c>
      <c r="AC3949">
        <v>35</v>
      </c>
      <c r="AD3949">
        <v>539.26</v>
      </c>
      <c r="AE3949">
        <v>634.41999999999996</v>
      </c>
      <c r="AF3949">
        <v>30</v>
      </c>
      <c r="AG3949" t="b">
        <v>1</v>
      </c>
      <c r="AH3949">
        <v>634.41999999999996</v>
      </c>
      <c r="AI3949">
        <f t="shared" si="61"/>
        <v>49869.246735601082</v>
      </c>
      <c r="AJ3949">
        <v>11</v>
      </c>
      <c r="AK3949" t="b">
        <v>1</v>
      </c>
      <c r="AL3949" t="b">
        <v>0</v>
      </c>
      <c r="AM3949" t="s">
        <v>576</v>
      </c>
      <c r="AN3949" s="1">
        <v>40461</v>
      </c>
      <c r="AO3949" s="1">
        <v>40513</v>
      </c>
      <c r="AP3949" s="1">
        <v>40600</v>
      </c>
      <c r="AQ3949" s="1">
        <v>40612</v>
      </c>
    </row>
    <row r="3950" spans="1:43">
      <c r="A3950" t="s">
        <v>6987</v>
      </c>
      <c r="C3950" t="s">
        <v>181</v>
      </c>
      <c r="D3950" t="s">
        <v>182</v>
      </c>
      <c r="E3950">
        <v>60610</v>
      </c>
      <c r="F3950" t="s">
        <v>75</v>
      </c>
      <c r="G3950" t="s">
        <v>1145</v>
      </c>
      <c r="H3950" t="s">
        <v>184</v>
      </c>
      <c r="I3950" t="b">
        <v>0</v>
      </c>
      <c r="J3950" t="b">
        <v>1</v>
      </c>
      <c r="K3950" t="b">
        <v>0</v>
      </c>
      <c r="L3950" t="b">
        <v>0</v>
      </c>
      <c r="M3950" t="b">
        <v>0</v>
      </c>
      <c r="N3950" t="b">
        <v>0</v>
      </c>
      <c r="O3950" t="s">
        <v>87</v>
      </c>
      <c r="P3950" t="b">
        <v>0</v>
      </c>
      <c r="Q3950" t="b">
        <v>0</v>
      </c>
      <c r="R3950" t="s">
        <v>58</v>
      </c>
      <c r="S3950" t="s">
        <v>59</v>
      </c>
      <c r="T3950" t="s">
        <v>119</v>
      </c>
      <c r="U3950" t="s">
        <v>59</v>
      </c>
      <c r="V3950" t="s">
        <v>60</v>
      </c>
      <c r="W3950" t="s">
        <v>80</v>
      </c>
      <c r="X3950" t="s">
        <v>62</v>
      </c>
      <c r="Y3950" t="s">
        <v>151</v>
      </c>
      <c r="Z3950">
        <v>46.4</v>
      </c>
      <c r="AA3950">
        <v>0</v>
      </c>
      <c r="AB3950">
        <v>6.96</v>
      </c>
      <c r="AC3950">
        <v>35</v>
      </c>
      <c r="AD3950">
        <v>552.36</v>
      </c>
      <c r="AE3950">
        <v>634.9</v>
      </c>
      <c r="AF3950">
        <v>32</v>
      </c>
      <c r="AG3950" t="b">
        <v>1</v>
      </c>
      <c r="AH3950">
        <v>634.9</v>
      </c>
      <c r="AI3950">
        <f t="shared" si="61"/>
        <v>50083.85879944278</v>
      </c>
      <c r="AJ3950">
        <v>3</v>
      </c>
      <c r="AK3950" t="b">
        <v>0</v>
      </c>
      <c r="AL3950" t="b">
        <v>0</v>
      </c>
      <c r="AM3950" t="s">
        <v>576</v>
      </c>
      <c r="AN3950" s="1">
        <v>40371</v>
      </c>
      <c r="AO3950" s="1">
        <v>40518</v>
      </c>
      <c r="AP3950" s="1">
        <v>40630</v>
      </c>
      <c r="AQ3950" s="1">
        <v>40520</v>
      </c>
    </row>
    <row r="3951" spans="1:43">
      <c r="A3951" t="s">
        <v>6988</v>
      </c>
      <c r="C3951" t="s">
        <v>73</v>
      </c>
      <c r="D3951" t="s">
        <v>74</v>
      </c>
      <c r="E3951">
        <v>10473</v>
      </c>
      <c r="F3951" t="s">
        <v>75</v>
      </c>
      <c r="G3951" t="s">
        <v>331</v>
      </c>
      <c r="H3951" t="s">
        <v>73</v>
      </c>
      <c r="I3951" t="b">
        <v>0</v>
      </c>
      <c r="J3951" t="b">
        <v>0</v>
      </c>
      <c r="K3951" t="b">
        <v>0</v>
      </c>
      <c r="L3951" t="b">
        <v>0</v>
      </c>
      <c r="M3951" t="b">
        <v>0</v>
      </c>
      <c r="N3951" t="b">
        <v>0</v>
      </c>
      <c r="O3951" t="s">
        <v>77</v>
      </c>
      <c r="P3951" t="b">
        <v>0</v>
      </c>
      <c r="Q3951" t="b">
        <v>0</v>
      </c>
      <c r="R3951" t="s">
        <v>113</v>
      </c>
      <c r="S3951" t="s">
        <v>113</v>
      </c>
      <c r="T3951" t="s">
        <v>101</v>
      </c>
      <c r="U3951" t="s">
        <v>95</v>
      </c>
      <c r="V3951" t="s">
        <v>60</v>
      </c>
      <c r="W3951" t="s">
        <v>80</v>
      </c>
      <c r="X3951" t="s">
        <v>62</v>
      </c>
      <c r="Y3951" t="s">
        <v>81</v>
      </c>
      <c r="Z3951">
        <v>5</v>
      </c>
      <c r="AA3951">
        <v>0</v>
      </c>
      <c r="AB3951">
        <v>7.5</v>
      </c>
      <c r="AC3951">
        <v>9</v>
      </c>
      <c r="AD3951">
        <v>521.49</v>
      </c>
      <c r="AE3951">
        <v>635.96</v>
      </c>
      <c r="AF3951">
        <v>998</v>
      </c>
      <c r="AG3951" t="b">
        <v>1</v>
      </c>
      <c r="AH3951">
        <v>635.96</v>
      </c>
      <c r="AI3951">
        <f t="shared" si="61"/>
        <v>50559.426173759864</v>
      </c>
      <c r="AJ3951">
        <v>3</v>
      </c>
      <c r="AK3951" t="b">
        <v>0</v>
      </c>
      <c r="AL3951" t="b">
        <v>1</v>
      </c>
      <c r="AM3951" t="s">
        <v>576</v>
      </c>
      <c r="AN3951" s="1">
        <v>40270</v>
      </c>
      <c r="AO3951" s="1">
        <v>40271</v>
      </c>
      <c r="AP3951" s="1">
        <v>40273</v>
      </c>
      <c r="AQ3951" s="1">
        <v>40420</v>
      </c>
    </row>
    <row r="3952" spans="1:43">
      <c r="A3952" t="s">
        <v>6989</v>
      </c>
      <c r="B3952">
        <v>440090000250</v>
      </c>
      <c r="C3952" t="s">
        <v>1726</v>
      </c>
      <c r="D3952" t="s">
        <v>2076</v>
      </c>
      <c r="E3952">
        <v>2904</v>
      </c>
      <c r="F3952" t="s">
        <v>75</v>
      </c>
      <c r="G3952" t="s">
        <v>2953</v>
      </c>
      <c r="H3952" t="s">
        <v>1726</v>
      </c>
      <c r="I3952" t="b">
        <v>0</v>
      </c>
      <c r="J3952" t="b">
        <v>0</v>
      </c>
      <c r="K3952" t="b">
        <v>0</v>
      </c>
      <c r="L3952" t="b">
        <v>0</v>
      </c>
      <c r="M3952" t="b">
        <v>0</v>
      </c>
      <c r="N3952" t="b">
        <v>0</v>
      </c>
      <c r="O3952" t="s">
        <v>57</v>
      </c>
      <c r="P3952" t="b">
        <v>0</v>
      </c>
      <c r="Q3952" t="b">
        <v>0</v>
      </c>
      <c r="R3952" t="s">
        <v>512</v>
      </c>
      <c r="S3952" t="s">
        <v>273</v>
      </c>
      <c r="T3952" t="s">
        <v>94</v>
      </c>
      <c r="U3952" t="s">
        <v>95</v>
      </c>
      <c r="V3952" t="s">
        <v>71</v>
      </c>
      <c r="W3952" t="s">
        <v>61</v>
      </c>
      <c r="X3952" t="s">
        <v>62</v>
      </c>
      <c r="Y3952" t="s">
        <v>81</v>
      </c>
      <c r="Z3952">
        <v>46.69</v>
      </c>
      <c r="AA3952">
        <v>0</v>
      </c>
      <c r="AB3952">
        <v>7</v>
      </c>
      <c r="AC3952">
        <v>9</v>
      </c>
      <c r="AD3952">
        <v>529.59</v>
      </c>
      <c r="AE3952">
        <v>645.84</v>
      </c>
      <c r="AF3952">
        <v>356</v>
      </c>
      <c r="AG3952" t="b">
        <v>1</v>
      </c>
      <c r="AH3952">
        <v>635.96</v>
      </c>
      <c r="AI3952">
        <f t="shared" si="61"/>
        <v>50559.426173759864</v>
      </c>
      <c r="AJ3952">
        <v>8</v>
      </c>
      <c r="AK3952" t="b">
        <v>0</v>
      </c>
      <c r="AL3952" t="b">
        <v>0</v>
      </c>
      <c r="AM3952" t="s">
        <v>576</v>
      </c>
      <c r="AN3952" s="1">
        <v>40135</v>
      </c>
      <c r="AO3952" s="1">
        <v>40283</v>
      </c>
      <c r="AP3952" s="1">
        <v>40353</v>
      </c>
      <c r="AQ3952" s="1">
        <v>40292</v>
      </c>
    </row>
    <row r="3953" spans="1:43">
      <c r="A3953" t="s">
        <v>6990</v>
      </c>
      <c r="B3953">
        <v>490087000695</v>
      </c>
      <c r="C3953" t="s">
        <v>2067</v>
      </c>
      <c r="D3953" t="s">
        <v>495</v>
      </c>
      <c r="E3953">
        <v>84116</v>
      </c>
      <c r="F3953" t="s">
        <v>75</v>
      </c>
      <c r="G3953" t="s">
        <v>2349</v>
      </c>
      <c r="H3953" t="s">
        <v>2069</v>
      </c>
      <c r="I3953" t="b">
        <v>0</v>
      </c>
      <c r="J3953" t="b">
        <v>0</v>
      </c>
      <c r="K3953" t="b">
        <v>0</v>
      </c>
      <c r="L3953" t="b">
        <v>0</v>
      </c>
      <c r="M3953" t="b">
        <v>0</v>
      </c>
      <c r="N3953" t="b">
        <v>0</v>
      </c>
      <c r="O3953" t="s">
        <v>77</v>
      </c>
      <c r="P3953" t="b">
        <v>0</v>
      </c>
      <c r="Q3953" t="b">
        <v>0</v>
      </c>
      <c r="R3953" t="s">
        <v>58</v>
      </c>
      <c r="S3953" t="s">
        <v>59</v>
      </c>
      <c r="T3953" t="s">
        <v>94</v>
      </c>
      <c r="U3953" t="s">
        <v>95</v>
      </c>
      <c r="V3953" t="s">
        <v>71</v>
      </c>
      <c r="W3953" t="s">
        <v>80</v>
      </c>
      <c r="X3953" t="s">
        <v>62</v>
      </c>
      <c r="Y3953" t="s">
        <v>63</v>
      </c>
      <c r="Z3953">
        <v>5</v>
      </c>
      <c r="AA3953">
        <v>0</v>
      </c>
      <c r="AB3953">
        <v>7.5</v>
      </c>
      <c r="AC3953">
        <v>9</v>
      </c>
      <c r="AD3953">
        <v>521.49</v>
      </c>
      <c r="AE3953">
        <v>635.96</v>
      </c>
      <c r="AF3953">
        <v>21</v>
      </c>
      <c r="AG3953" t="b">
        <v>1</v>
      </c>
      <c r="AH3953">
        <v>635.97</v>
      </c>
      <c r="AI3953">
        <f t="shared" si="61"/>
        <v>50563.923358423228</v>
      </c>
      <c r="AJ3953">
        <v>6</v>
      </c>
      <c r="AK3953" t="b">
        <v>1</v>
      </c>
      <c r="AL3953" t="b">
        <v>0</v>
      </c>
      <c r="AM3953" t="s">
        <v>576</v>
      </c>
      <c r="AN3953" s="1">
        <v>40274</v>
      </c>
      <c r="AO3953" s="1">
        <v>40284</v>
      </c>
      <c r="AP3953" s="1">
        <v>40287</v>
      </c>
      <c r="AQ3953" s="1">
        <v>40424</v>
      </c>
    </row>
    <row r="3954" spans="1:43">
      <c r="A3954" t="s">
        <v>6991</v>
      </c>
      <c r="B3954">
        <v>250627000900</v>
      </c>
      <c r="C3954" t="s">
        <v>6992</v>
      </c>
      <c r="D3954" t="s">
        <v>707</v>
      </c>
      <c r="E3954">
        <v>1040</v>
      </c>
      <c r="F3954" t="s">
        <v>75</v>
      </c>
      <c r="G3954" t="s">
        <v>6993</v>
      </c>
      <c r="H3954" t="s">
        <v>2118</v>
      </c>
      <c r="I3954" t="b">
        <v>0</v>
      </c>
      <c r="J3954" t="b">
        <v>0</v>
      </c>
      <c r="K3954" t="b">
        <v>0</v>
      </c>
      <c r="L3954" t="b">
        <v>0</v>
      </c>
      <c r="M3954" t="b">
        <v>0</v>
      </c>
      <c r="N3954" t="b">
        <v>0</v>
      </c>
      <c r="O3954" t="s">
        <v>77</v>
      </c>
      <c r="P3954" t="b">
        <v>0</v>
      </c>
      <c r="Q3954" t="b">
        <v>0</v>
      </c>
      <c r="R3954" t="s">
        <v>119</v>
      </c>
      <c r="S3954" t="s">
        <v>59</v>
      </c>
      <c r="V3954" t="s">
        <v>71</v>
      </c>
      <c r="W3954" t="s">
        <v>80</v>
      </c>
      <c r="X3954" t="s">
        <v>62</v>
      </c>
      <c r="Y3954" t="s">
        <v>88</v>
      </c>
      <c r="Z3954">
        <v>5</v>
      </c>
      <c r="AA3954">
        <v>0</v>
      </c>
      <c r="AB3954">
        <v>7.5</v>
      </c>
      <c r="AC3954">
        <v>9</v>
      </c>
      <c r="AD3954">
        <v>521.49</v>
      </c>
      <c r="AE3954">
        <v>635.96</v>
      </c>
      <c r="AF3954">
        <v>110</v>
      </c>
      <c r="AG3954" t="b">
        <v>1</v>
      </c>
      <c r="AH3954">
        <v>635.97</v>
      </c>
      <c r="AI3954">
        <f t="shared" si="61"/>
        <v>50563.923358423228</v>
      </c>
      <c r="AJ3954">
        <v>5</v>
      </c>
      <c r="AK3954" t="b">
        <v>1</v>
      </c>
      <c r="AL3954" t="b">
        <v>0</v>
      </c>
      <c r="AM3954" t="s">
        <v>576</v>
      </c>
      <c r="AN3954" s="1">
        <v>40269</v>
      </c>
      <c r="AO3954" s="1">
        <v>40289</v>
      </c>
      <c r="AP3954" s="1">
        <v>40309</v>
      </c>
      <c r="AQ3954" s="1">
        <v>40418</v>
      </c>
    </row>
    <row r="3955" spans="1:43">
      <c r="A3955" t="s">
        <v>6994</v>
      </c>
      <c r="B3955">
        <v>62805004290</v>
      </c>
      <c r="C3955" t="s">
        <v>93</v>
      </c>
      <c r="D3955" t="s">
        <v>128</v>
      </c>
      <c r="E3955">
        <v>94621</v>
      </c>
      <c r="F3955" t="s">
        <v>75</v>
      </c>
      <c r="G3955" t="s">
        <v>244</v>
      </c>
      <c r="H3955" t="s">
        <v>245</v>
      </c>
      <c r="I3955" t="b">
        <v>0</v>
      </c>
      <c r="J3955" t="b">
        <v>0</v>
      </c>
      <c r="K3955" t="b">
        <v>1</v>
      </c>
      <c r="L3955" t="b">
        <v>0</v>
      </c>
      <c r="M3955" t="b">
        <v>0</v>
      </c>
      <c r="N3955" t="b">
        <v>0</v>
      </c>
      <c r="O3955" t="s">
        <v>77</v>
      </c>
      <c r="P3955" t="b">
        <v>0</v>
      </c>
      <c r="Q3955" t="b">
        <v>0</v>
      </c>
      <c r="R3955" t="s">
        <v>58</v>
      </c>
      <c r="S3955" t="s">
        <v>59</v>
      </c>
      <c r="W3955" t="s">
        <v>114</v>
      </c>
      <c r="X3955" t="s">
        <v>62</v>
      </c>
      <c r="Y3955" t="s">
        <v>81</v>
      </c>
      <c r="AD3955">
        <v>552.48</v>
      </c>
      <c r="AE3955">
        <v>673.76</v>
      </c>
      <c r="AF3955">
        <v>22</v>
      </c>
      <c r="AG3955" t="b">
        <v>1</v>
      </c>
      <c r="AH3955">
        <v>636</v>
      </c>
      <c r="AI3955">
        <f t="shared" si="61"/>
        <v>50577.416112413317</v>
      </c>
      <c r="AJ3955">
        <v>2</v>
      </c>
      <c r="AK3955" t="b">
        <v>0</v>
      </c>
      <c r="AL3955" t="b">
        <v>0</v>
      </c>
      <c r="AM3955" t="s">
        <v>576</v>
      </c>
      <c r="AN3955" s="1">
        <v>38335</v>
      </c>
      <c r="AO3955" s="1">
        <v>38357</v>
      </c>
      <c r="AP3955" s="1">
        <v>38394</v>
      </c>
      <c r="AQ3955" s="1">
        <v>38578</v>
      </c>
    </row>
    <row r="3956" spans="1:43">
      <c r="A3956" t="s">
        <v>6995</v>
      </c>
      <c r="B3956">
        <v>90279000554</v>
      </c>
      <c r="C3956" t="s">
        <v>559</v>
      </c>
      <c r="D3956" t="s">
        <v>557</v>
      </c>
      <c r="E3956">
        <v>6513</v>
      </c>
      <c r="F3956" t="s">
        <v>75</v>
      </c>
      <c r="G3956" t="s">
        <v>677</v>
      </c>
      <c r="H3956" t="s">
        <v>559</v>
      </c>
      <c r="I3956" t="b">
        <v>0</v>
      </c>
      <c r="J3956" t="b">
        <v>0</v>
      </c>
      <c r="K3956" t="b">
        <v>0</v>
      </c>
      <c r="L3956" t="b">
        <v>0</v>
      </c>
      <c r="M3956" t="b">
        <v>0</v>
      </c>
      <c r="N3956" t="b">
        <v>0</v>
      </c>
      <c r="O3956" t="s">
        <v>77</v>
      </c>
      <c r="P3956" t="b">
        <v>0</v>
      </c>
      <c r="Q3956" t="b">
        <v>0</v>
      </c>
      <c r="R3956" t="s">
        <v>58</v>
      </c>
      <c r="S3956" t="s">
        <v>59</v>
      </c>
      <c r="V3956" t="s">
        <v>60</v>
      </c>
      <c r="W3956" t="s">
        <v>114</v>
      </c>
      <c r="X3956" t="s">
        <v>62</v>
      </c>
      <c r="Y3956" t="s">
        <v>81</v>
      </c>
      <c r="Z3956">
        <v>46.58</v>
      </c>
      <c r="AA3956">
        <v>0</v>
      </c>
      <c r="AB3956">
        <v>11.64</v>
      </c>
      <c r="AC3956">
        <v>17</v>
      </c>
      <c r="AD3956">
        <v>541</v>
      </c>
      <c r="AE3956">
        <v>659.76</v>
      </c>
      <c r="AF3956">
        <v>27</v>
      </c>
      <c r="AG3956" t="b">
        <v>1</v>
      </c>
      <c r="AH3956">
        <v>636.47</v>
      </c>
      <c r="AI3956">
        <f t="shared" si="61"/>
        <v>50789.037591591652</v>
      </c>
      <c r="AJ3956">
        <v>2</v>
      </c>
      <c r="AK3956" t="b">
        <v>0</v>
      </c>
      <c r="AL3956" t="b">
        <v>0</v>
      </c>
      <c r="AM3956" t="s">
        <v>576</v>
      </c>
      <c r="AN3956" s="1">
        <v>39718</v>
      </c>
      <c r="AO3956" s="1">
        <v>39827</v>
      </c>
      <c r="AP3956" s="1">
        <v>39867</v>
      </c>
      <c r="AQ3956" s="1">
        <v>39874</v>
      </c>
    </row>
    <row r="3957" spans="1:43">
      <c r="A3957" t="s">
        <v>6996</v>
      </c>
      <c r="B3957">
        <v>403024001607</v>
      </c>
      <c r="C3957" t="s">
        <v>97</v>
      </c>
      <c r="D3957" t="s">
        <v>53</v>
      </c>
      <c r="E3957">
        <v>74128</v>
      </c>
      <c r="F3957" t="s">
        <v>75</v>
      </c>
      <c r="G3957" t="s">
        <v>98</v>
      </c>
      <c r="H3957" t="s">
        <v>97</v>
      </c>
      <c r="I3957" t="b">
        <v>0</v>
      </c>
      <c r="J3957" t="b">
        <v>0</v>
      </c>
      <c r="K3957" t="b">
        <v>0</v>
      </c>
      <c r="L3957" t="b">
        <v>0</v>
      </c>
      <c r="M3957" t="b">
        <v>0</v>
      </c>
      <c r="N3957" t="b">
        <v>0</v>
      </c>
      <c r="O3957" t="s">
        <v>57</v>
      </c>
      <c r="P3957" t="b">
        <v>0</v>
      </c>
      <c r="Q3957" t="b">
        <v>0</v>
      </c>
      <c r="R3957" t="s">
        <v>94</v>
      </c>
      <c r="S3957" t="s">
        <v>95</v>
      </c>
      <c r="T3957" t="s">
        <v>94</v>
      </c>
      <c r="U3957" t="s">
        <v>95</v>
      </c>
      <c r="V3957" t="s">
        <v>71</v>
      </c>
      <c r="W3957" t="s">
        <v>61</v>
      </c>
      <c r="X3957" t="s">
        <v>62</v>
      </c>
      <c r="Y3957" t="s">
        <v>88</v>
      </c>
      <c r="Z3957">
        <v>44.79</v>
      </c>
      <c r="AA3957">
        <v>20.16</v>
      </c>
      <c r="AB3957">
        <v>11.2</v>
      </c>
      <c r="AC3957">
        <v>17</v>
      </c>
      <c r="AD3957">
        <v>541</v>
      </c>
      <c r="AE3957">
        <v>659.76</v>
      </c>
      <c r="AF3957">
        <v>55</v>
      </c>
      <c r="AG3957" t="b">
        <v>0</v>
      </c>
      <c r="AH3957">
        <v>636.48</v>
      </c>
      <c r="AI3957">
        <f t="shared" si="61"/>
        <v>50793.544976255012</v>
      </c>
      <c r="AJ3957">
        <v>2</v>
      </c>
      <c r="AK3957" t="b">
        <v>1</v>
      </c>
      <c r="AL3957" t="b">
        <v>0</v>
      </c>
      <c r="AM3957" t="s">
        <v>576</v>
      </c>
      <c r="AN3957" s="1">
        <v>39850</v>
      </c>
      <c r="AO3957" s="1">
        <v>39854</v>
      </c>
      <c r="AP3957" s="1">
        <v>39930</v>
      </c>
      <c r="AQ3957" s="1">
        <v>40006</v>
      </c>
    </row>
    <row r="3958" spans="1:43">
      <c r="A3958" t="s">
        <v>6997</v>
      </c>
      <c r="B3958">
        <v>120087004170</v>
      </c>
      <c r="C3958" t="s">
        <v>2581</v>
      </c>
      <c r="D3958" t="s">
        <v>257</v>
      </c>
      <c r="E3958">
        <v>33547</v>
      </c>
      <c r="F3958" t="s">
        <v>68</v>
      </c>
      <c r="G3958" t="s">
        <v>647</v>
      </c>
      <c r="H3958" t="s">
        <v>648</v>
      </c>
      <c r="I3958" t="b">
        <v>0</v>
      </c>
      <c r="J3958" t="b">
        <v>0</v>
      </c>
      <c r="K3958" t="b">
        <v>0</v>
      </c>
      <c r="L3958" t="b">
        <v>0</v>
      </c>
      <c r="M3958" t="b">
        <v>0</v>
      </c>
      <c r="N3958" t="b">
        <v>0</v>
      </c>
      <c r="O3958" t="s">
        <v>57</v>
      </c>
      <c r="P3958" t="b">
        <v>0</v>
      </c>
      <c r="Q3958" t="b">
        <v>0</v>
      </c>
      <c r="R3958" t="s">
        <v>113</v>
      </c>
      <c r="S3958" t="s">
        <v>113</v>
      </c>
      <c r="V3958" t="s">
        <v>71</v>
      </c>
      <c r="W3958" t="s">
        <v>1</v>
      </c>
      <c r="X3958" t="s">
        <v>287</v>
      </c>
      <c r="Y3958" t="s">
        <v>63</v>
      </c>
      <c r="Z3958">
        <v>0</v>
      </c>
      <c r="AA3958">
        <v>0</v>
      </c>
      <c r="AB3958">
        <v>7.48</v>
      </c>
      <c r="AC3958">
        <v>35</v>
      </c>
      <c r="AD3958">
        <v>541.48</v>
      </c>
      <c r="AE3958">
        <v>637.04</v>
      </c>
      <c r="AF3958">
        <v>10</v>
      </c>
      <c r="AG3958" t="b">
        <v>1</v>
      </c>
      <c r="AH3958">
        <v>637.04</v>
      </c>
      <c r="AI3958">
        <f t="shared" si="61"/>
        <v>51046.277717403624</v>
      </c>
      <c r="AJ3958">
        <v>21</v>
      </c>
      <c r="AK3958" t="b">
        <v>1</v>
      </c>
      <c r="AL3958" t="b">
        <v>0</v>
      </c>
      <c r="AM3958" t="s">
        <v>576</v>
      </c>
      <c r="AN3958" s="1">
        <v>40566</v>
      </c>
      <c r="AO3958" s="1">
        <v>40631</v>
      </c>
      <c r="AQ3958" s="1">
        <v>40715</v>
      </c>
    </row>
    <row r="3959" spans="1:43">
      <c r="A3959" t="s">
        <v>6998</v>
      </c>
      <c r="C3959" t="s">
        <v>6999</v>
      </c>
      <c r="D3959" t="s">
        <v>122</v>
      </c>
      <c r="E3959">
        <v>70072</v>
      </c>
      <c r="F3959" t="s">
        <v>54</v>
      </c>
      <c r="G3959" t="s">
        <v>3068</v>
      </c>
      <c r="H3959" t="s">
        <v>1038</v>
      </c>
      <c r="I3959" t="b">
        <v>0</v>
      </c>
      <c r="J3959" t="b">
        <v>0</v>
      </c>
      <c r="K3959" t="b">
        <v>0</v>
      </c>
      <c r="L3959" t="b">
        <v>0</v>
      </c>
      <c r="M3959" t="b">
        <v>0</v>
      </c>
      <c r="N3959" t="b">
        <v>0</v>
      </c>
      <c r="O3959" t="s">
        <v>77</v>
      </c>
      <c r="P3959" t="b">
        <v>0</v>
      </c>
      <c r="Q3959" t="b">
        <v>0</v>
      </c>
      <c r="R3959" t="s">
        <v>58</v>
      </c>
      <c r="S3959" t="s">
        <v>59</v>
      </c>
      <c r="T3959" t="s">
        <v>119</v>
      </c>
      <c r="U3959" t="s">
        <v>59</v>
      </c>
      <c r="V3959" t="s">
        <v>71</v>
      </c>
      <c r="W3959" t="s">
        <v>114</v>
      </c>
      <c r="X3959" t="s">
        <v>62</v>
      </c>
      <c r="Y3959" t="s">
        <v>81</v>
      </c>
      <c r="Z3959">
        <v>0</v>
      </c>
      <c r="AA3959">
        <v>40.25</v>
      </c>
      <c r="AB3959">
        <v>6.9</v>
      </c>
      <c r="AC3959">
        <v>35</v>
      </c>
      <c r="AD3959">
        <v>542.19000000000005</v>
      </c>
      <c r="AE3959">
        <v>637.87</v>
      </c>
      <c r="AF3959">
        <v>65</v>
      </c>
      <c r="AG3959" t="b">
        <v>1</v>
      </c>
      <c r="AH3959">
        <v>637.87</v>
      </c>
      <c r="AI3959">
        <f t="shared" si="61"/>
        <v>51422.017444463228</v>
      </c>
      <c r="AJ3959">
        <v>17</v>
      </c>
      <c r="AK3959" t="b">
        <v>0</v>
      </c>
      <c r="AL3959" t="b">
        <v>0</v>
      </c>
      <c r="AM3959" t="s">
        <v>576</v>
      </c>
      <c r="AN3959" s="1">
        <v>40503</v>
      </c>
      <c r="AO3959" s="1">
        <v>40533</v>
      </c>
      <c r="AP3959" s="1">
        <v>40603</v>
      </c>
      <c r="AQ3959" s="1">
        <v>40649</v>
      </c>
    </row>
    <row r="3960" spans="1:43">
      <c r="A3960" t="s">
        <v>7000</v>
      </c>
      <c r="B3960">
        <v>173411003500</v>
      </c>
      <c r="C3960" t="s">
        <v>7001</v>
      </c>
      <c r="D3960" t="s">
        <v>182</v>
      </c>
      <c r="E3960">
        <v>61611</v>
      </c>
      <c r="F3960" t="s">
        <v>54</v>
      </c>
      <c r="G3960" t="s">
        <v>7002</v>
      </c>
      <c r="H3960" t="s">
        <v>7003</v>
      </c>
      <c r="I3960" t="b">
        <v>0</v>
      </c>
      <c r="J3960" t="b">
        <v>0</v>
      </c>
      <c r="K3960" t="b">
        <v>0</v>
      </c>
      <c r="L3960" t="b">
        <v>0</v>
      </c>
      <c r="M3960" t="b">
        <v>0</v>
      </c>
      <c r="N3960" t="b">
        <v>0</v>
      </c>
      <c r="O3960" t="s">
        <v>57</v>
      </c>
      <c r="P3960" t="b">
        <v>0</v>
      </c>
      <c r="Q3960" t="b">
        <v>0</v>
      </c>
      <c r="R3960" t="s">
        <v>104</v>
      </c>
      <c r="S3960" t="s">
        <v>95</v>
      </c>
      <c r="V3960" t="s">
        <v>71</v>
      </c>
      <c r="W3960" t="s">
        <v>80</v>
      </c>
      <c r="X3960" t="s">
        <v>62</v>
      </c>
      <c r="Y3960" t="s">
        <v>151</v>
      </c>
      <c r="Z3960">
        <v>45.53</v>
      </c>
      <c r="AA3960">
        <v>0</v>
      </c>
      <c r="AB3960">
        <v>6.83</v>
      </c>
      <c r="AC3960">
        <v>35</v>
      </c>
      <c r="AD3960">
        <v>542.67999999999995</v>
      </c>
      <c r="AE3960">
        <v>638.45000000000005</v>
      </c>
      <c r="AF3960">
        <v>90</v>
      </c>
      <c r="AG3960" t="b">
        <v>1</v>
      </c>
      <c r="AH3960">
        <v>638.44000000000005</v>
      </c>
      <c r="AI3960">
        <f t="shared" si="61"/>
        <v>51680.853570275249</v>
      </c>
      <c r="AJ3960">
        <v>2</v>
      </c>
      <c r="AK3960" t="b">
        <v>1</v>
      </c>
      <c r="AL3960" t="b">
        <v>1</v>
      </c>
      <c r="AM3960" t="s">
        <v>576</v>
      </c>
      <c r="AN3960" s="1">
        <v>40429</v>
      </c>
      <c r="AO3960" s="1">
        <v>40464</v>
      </c>
      <c r="AQ3960" s="1">
        <v>40579</v>
      </c>
    </row>
    <row r="3961" spans="1:43">
      <c r="A3961" t="s">
        <v>7004</v>
      </c>
      <c r="C3961" t="s">
        <v>144</v>
      </c>
      <c r="D3961" t="s">
        <v>67</v>
      </c>
      <c r="E3961">
        <v>28401</v>
      </c>
      <c r="F3961" t="s">
        <v>75</v>
      </c>
      <c r="G3961" t="s">
        <v>145</v>
      </c>
      <c r="H3961" t="s">
        <v>146</v>
      </c>
      <c r="I3961" t="b">
        <v>0</v>
      </c>
      <c r="J3961" t="b">
        <v>0</v>
      </c>
      <c r="K3961" t="b">
        <v>0</v>
      </c>
      <c r="L3961" t="b">
        <v>0</v>
      </c>
      <c r="M3961" t="b">
        <v>0</v>
      </c>
      <c r="N3961" t="b">
        <v>0</v>
      </c>
      <c r="O3961" t="s">
        <v>77</v>
      </c>
      <c r="P3961" t="b">
        <v>0</v>
      </c>
      <c r="Q3961" t="b">
        <v>0</v>
      </c>
      <c r="R3961" t="s">
        <v>58</v>
      </c>
      <c r="S3961" t="s">
        <v>59</v>
      </c>
      <c r="V3961" t="s">
        <v>60</v>
      </c>
      <c r="W3961" t="s">
        <v>114</v>
      </c>
      <c r="X3961" t="s">
        <v>62</v>
      </c>
      <c r="Y3961" t="s">
        <v>63</v>
      </c>
      <c r="AD3961">
        <v>555.54999999999995</v>
      </c>
      <c r="AE3961">
        <v>677.5</v>
      </c>
      <c r="AF3961">
        <v>12</v>
      </c>
      <c r="AG3961" t="b">
        <v>0</v>
      </c>
      <c r="AH3961">
        <v>638.88</v>
      </c>
      <c r="AI3961">
        <f t="shared" si="61"/>
        <v>51881.101295463435</v>
      </c>
      <c r="AJ3961">
        <v>1</v>
      </c>
      <c r="AK3961" t="b">
        <v>0</v>
      </c>
      <c r="AL3961" t="b">
        <v>0</v>
      </c>
      <c r="AM3961" t="s">
        <v>576</v>
      </c>
      <c r="AN3961" s="1">
        <v>38838</v>
      </c>
      <c r="AO3961" s="1">
        <v>38978</v>
      </c>
      <c r="AP3961" s="1">
        <v>39106</v>
      </c>
      <c r="AQ3961" s="1">
        <v>39083</v>
      </c>
    </row>
    <row r="3962" spans="1:43">
      <c r="A3962" t="s">
        <v>7005</v>
      </c>
      <c r="B3962">
        <v>60177000043</v>
      </c>
      <c r="C3962" t="s">
        <v>245</v>
      </c>
      <c r="D3962" t="s">
        <v>128</v>
      </c>
      <c r="E3962">
        <v>94502</v>
      </c>
      <c r="F3962" t="s">
        <v>54</v>
      </c>
      <c r="G3962" t="s">
        <v>879</v>
      </c>
      <c r="H3962" t="s">
        <v>245</v>
      </c>
      <c r="I3962" t="b">
        <v>0</v>
      </c>
      <c r="J3962" t="b">
        <v>0</v>
      </c>
      <c r="K3962" t="b">
        <v>0</v>
      </c>
      <c r="L3962" t="b">
        <v>0</v>
      </c>
      <c r="M3962" t="b">
        <v>0</v>
      </c>
      <c r="N3962" t="b">
        <v>0</v>
      </c>
      <c r="O3962" t="s">
        <v>57</v>
      </c>
      <c r="P3962" t="b">
        <v>0</v>
      </c>
      <c r="Q3962" t="b">
        <v>0</v>
      </c>
      <c r="R3962" t="s">
        <v>267</v>
      </c>
      <c r="S3962" t="s">
        <v>95</v>
      </c>
      <c r="T3962" t="s">
        <v>101</v>
      </c>
      <c r="U3962" t="s">
        <v>95</v>
      </c>
      <c r="V3962" t="s">
        <v>71</v>
      </c>
      <c r="W3962" t="s">
        <v>80</v>
      </c>
      <c r="X3962" t="s">
        <v>107</v>
      </c>
      <c r="Y3962" t="s">
        <v>63</v>
      </c>
      <c r="Z3962">
        <v>12</v>
      </c>
      <c r="AA3962">
        <v>41.08</v>
      </c>
      <c r="AB3962">
        <v>6.73</v>
      </c>
      <c r="AC3962">
        <v>35</v>
      </c>
      <c r="AD3962">
        <v>543.79999999999995</v>
      </c>
      <c r="AE3962">
        <v>639.76</v>
      </c>
      <c r="AF3962">
        <v>24</v>
      </c>
      <c r="AG3962" t="b">
        <v>1</v>
      </c>
      <c r="AH3962">
        <v>639.76</v>
      </c>
      <c r="AI3962">
        <f t="shared" si="61"/>
        <v>52282.758345839859</v>
      </c>
      <c r="AJ3962">
        <v>16</v>
      </c>
      <c r="AK3962" t="b">
        <v>1</v>
      </c>
      <c r="AL3962" t="b">
        <v>0</v>
      </c>
      <c r="AM3962" t="s">
        <v>576</v>
      </c>
      <c r="AN3962" s="1">
        <v>40468</v>
      </c>
      <c r="AO3962" s="1">
        <v>40534</v>
      </c>
      <c r="AP3962" s="1">
        <v>40598</v>
      </c>
      <c r="AQ3962" s="1">
        <v>40618</v>
      </c>
    </row>
    <row r="3963" spans="1:43">
      <c r="A3963" t="s">
        <v>7006</v>
      </c>
      <c r="B3963">
        <v>220117000867</v>
      </c>
      <c r="C3963" t="s">
        <v>121</v>
      </c>
      <c r="D3963" t="s">
        <v>122</v>
      </c>
      <c r="E3963">
        <v>70115</v>
      </c>
      <c r="F3963" t="s">
        <v>75</v>
      </c>
      <c r="G3963" t="s">
        <v>123</v>
      </c>
      <c r="H3963" t="s">
        <v>124</v>
      </c>
      <c r="I3963" t="b">
        <v>0</v>
      </c>
      <c r="J3963" t="b">
        <v>0</v>
      </c>
      <c r="K3963" t="b">
        <v>0</v>
      </c>
      <c r="L3963" t="b">
        <v>0</v>
      </c>
      <c r="M3963" t="b">
        <v>0</v>
      </c>
      <c r="N3963" t="b">
        <v>0</v>
      </c>
      <c r="O3963" t="s">
        <v>87</v>
      </c>
      <c r="P3963" t="b">
        <v>1</v>
      </c>
      <c r="Q3963" t="b">
        <v>0</v>
      </c>
      <c r="R3963" t="s">
        <v>94</v>
      </c>
      <c r="S3963" t="s">
        <v>95</v>
      </c>
      <c r="T3963" t="s">
        <v>78</v>
      </c>
      <c r="U3963" t="s">
        <v>79</v>
      </c>
      <c r="V3963" t="s">
        <v>71</v>
      </c>
      <c r="W3963" t="s">
        <v>80</v>
      </c>
      <c r="X3963" t="s">
        <v>62</v>
      </c>
      <c r="Y3963" t="s">
        <v>88</v>
      </c>
      <c r="Z3963">
        <v>45.2</v>
      </c>
      <c r="AA3963">
        <v>18.079999999999998</v>
      </c>
      <c r="AB3963">
        <v>11.3</v>
      </c>
      <c r="AC3963">
        <v>17</v>
      </c>
      <c r="AD3963">
        <v>544</v>
      </c>
      <c r="AE3963">
        <v>663.41</v>
      </c>
      <c r="AF3963">
        <v>40</v>
      </c>
      <c r="AG3963" t="b">
        <v>1</v>
      </c>
      <c r="AH3963">
        <v>640</v>
      </c>
      <c r="AI3963">
        <f t="shared" si="61"/>
        <v>52392.569977760708</v>
      </c>
      <c r="AJ3963">
        <v>4</v>
      </c>
      <c r="AK3963" t="b">
        <v>1</v>
      </c>
      <c r="AL3963" t="b">
        <v>0</v>
      </c>
      <c r="AM3963" t="s">
        <v>576</v>
      </c>
      <c r="AN3963" s="1">
        <v>39873</v>
      </c>
      <c r="AO3963" s="1">
        <v>39896</v>
      </c>
      <c r="AP3963" s="1">
        <v>39972</v>
      </c>
      <c r="AQ3963" s="1">
        <v>40024</v>
      </c>
    </row>
    <row r="3964" spans="1:43">
      <c r="A3964" t="s">
        <v>7007</v>
      </c>
      <c r="B3964">
        <v>421899005294</v>
      </c>
      <c r="C3964" t="s">
        <v>634</v>
      </c>
      <c r="D3964" t="s">
        <v>546</v>
      </c>
      <c r="E3964">
        <v>19144</v>
      </c>
      <c r="F3964" t="s">
        <v>75</v>
      </c>
      <c r="G3964" t="s">
        <v>635</v>
      </c>
      <c r="H3964" t="s">
        <v>634</v>
      </c>
      <c r="I3964" t="b">
        <v>0</v>
      </c>
      <c r="J3964" t="b">
        <v>0</v>
      </c>
      <c r="K3964" t="b">
        <v>0</v>
      </c>
      <c r="L3964" t="b">
        <v>0</v>
      </c>
      <c r="M3964" t="b">
        <v>0</v>
      </c>
      <c r="N3964" t="b">
        <v>0</v>
      </c>
      <c r="O3964" t="s">
        <v>77</v>
      </c>
      <c r="P3964" t="b">
        <v>0</v>
      </c>
      <c r="Q3964" t="b">
        <v>0</v>
      </c>
      <c r="R3964" t="s">
        <v>101</v>
      </c>
      <c r="S3964" t="s">
        <v>95</v>
      </c>
      <c r="T3964" t="s">
        <v>94</v>
      </c>
      <c r="U3964" t="s">
        <v>95</v>
      </c>
      <c r="V3964" t="s">
        <v>60</v>
      </c>
      <c r="W3964" t="s">
        <v>114</v>
      </c>
      <c r="X3964" t="s">
        <v>62</v>
      </c>
      <c r="Y3964" t="s">
        <v>63</v>
      </c>
      <c r="Z3964">
        <v>44.48</v>
      </c>
      <c r="AA3964">
        <v>26.69</v>
      </c>
      <c r="AB3964">
        <v>11.12</v>
      </c>
      <c r="AC3964">
        <v>17</v>
      </c>
      <c r="AD3964">
        <v>544</v>
      </c>
      <c r="AE3964">
        <v>663.41</v>
      </c>
      <c r="AF3964">
        <v>30</v>
      </c>
      <c r="AG3964" t="b">
        <v>1</v>
      </c>
      <c r="AH3964">
        <v>640</v>
      </c>
      <c r="AI3964">
        <f t="shared" si="61"/>
        <v>52392.569977760708</v>
      </c>
      <c r="AJ3964">
        <v>16</v>
      </c>
      <c r="AK3964" t="b">
        <v>0</v>
      </c>
      <c r="AL3964" t="b">
        <v>0</v>
      </c>
      <c r="AM3964" t="s">
        <v>576</v>
      </c>
      <c r="AN3964" s="1">
        <v>39748</v>
      </c>
      <c r="AO3964" s="1">
        <v>39798</v>
      </c>
      <c r="AP3964" s="1">
        <v>39869</v>
      </c>
      <c r="AQ3964" s="1">
        <v>39903</v>
      </c>
    </row>
    <row r="3965" spans="1:43">
      <c r="A3965" t="s">
        <v>7008</v>
      </c>
      <c r="C3965" t="s">
        <v>73</v>
      </c>
      <c r="D3965" t="s">
        <v>74</v>
      </c>
      <c r="E3965">
        <v>10456</v>
      </c>
      <c r="F3965" t="s">
        <v>75</v>
      </c>
      <c r="G3965" t="s">
        <v>76</v>
      </c>
      <c r="H3965" t="s">
        <v>73</v>
      </c>
      <c r="I3965" t="b">
        <v>0</v>
      </c>
      <c r="J3965" t="b">
        <v>0</v>
      </c>
      <c r="K3965" t="b">
        <v>0</v>
      </c>
      <c r="L3965" t="b">
        <v>1</v>
      </c>
      <c r="M3965" t="b">
        <v>0</v>
      </c>
      <c r="N3965" t="b">
        <v>0</v>
      </c>
      <c r="O3965" t="s">
        <v>57</v>
      </c>
      <c r="P3965" t="b">
        <v>0</v>
      </c>
      <c r="Q3965" t="b">
        <v>0</v>
      </c>
      <c r="R3965" t="s">
        <v>136</v>
      </c>
      <c r="S3965" t="s">
        <v>137</v>
      </c>
      <c r="T3965" t="s">
        <v>1</v>
      </c>
      <c r="U3965" t="s">
        <v>137</v>
      </c>
      <c r="W3965" t="s">
        <v>61</v>
      </c>
      <c r="X3965" t="s">
        <v>62</v>
      </c>
      <c r="Y3965" t="s">
        <v>63</v>
      </c>
      <c r="AD3965">
        <v>555.96</v>
      </c>
      <c r="AE3965">
        <v>678</v>
      </c>
      <c r="AF3965">
        <v>0</v>
      </c>
      <c r="AG3965" t="b">
        <v>0</v>
      </c>
      <c r="AH3965">
        <v>640</v>
      </c>
      <c r="AI3965">
        <f t="shared" si="61"/>
        <v>52392.569977760708</v>
      </c>
      <c r="AJ3965">
        <v>1</v>
      </c>
      <c r="AK3965" t="b">
        <v>0</v>
      </c>
      <c r="AL3965" t="b">
        <v>0</v>
      </c>
      <c r="AM3965" t="s">
        <v>576</v>
      </c>
      <c r="AN3965" s="1">
        <v>37790</v>
      </c>
      <c r="AO3965" s="1">
        <v>38009</v>
      </c>
      <c r="AP3965" s="1">
        <v>38043</v>
      </c>
      <c r="AQ3965" s="1">
        <v>38154</v>
      </c>
    </row>
    <row r="3966" spans="1:43">
      <c r="A3966" t="s">
        <v>7009</v>
      </c>
      <c r="B3966">
        <v>403024002249</v>
      </c>
      <c r="C3966" t="s">
        <v>97</v>
      </c>
      <c r="D3966" t="s">
        <v>53</v>
      </c>
      <c r="E3966">
        <v>74104</v>
      </c>
      <c r="F3966" t="s">
        <v>75</v>
      </c>
      <c r="G3966" t="s">
        <v>98</v>
      </c>
      <c r="H3966" t="s">
        <v>97</v>
      </c>
      <c r="I3966" t="b">
        <v>0</v>
      </c>
      <c r="J3966" t="b">
        <v>0</v>
      </c>
      <c r="K3966" t="b">
        <v>1</v>
      </c>
      <c r="L3966" t="b">
        <v>0</v>
      </c>
      <c r="M3966" t="b">
        <v>0</v>
      </c>
      <c r="N3966" t="b">
        <v>0</v>
      </c>
      <c r="O3966" t="s">
        <v>57</v>
      </c>
      <c r="P3966" t="b">
        <v>0</v>
      </c>
      <c r="Q3966" t="b">
        <v>0</v>
      </c>
      <c r="R3966" t="s">
        <v>136</v>
      </c>
      <c r="S3966" t="s">
        <v>137</v>
      </c>
      <c r="T3966" t="s">
        <v>230</v>
      </c>
      <c r="U3966" t="s">
        <v>59</v>
      </c>
      <c r="V3966" t="s">
        <v>60</v>
      </c>
      <c r="W3966" t="s">
        <v>80</v>
      </c>
      <c r="X3966" t="s">
        <v>62</v>
      </c>
      <c r="Y3966" t="s">
        <v>63</v>
      </c>
      <c r="Z3966">
        <v>44.49</v>
      </c>
      <c r="AA3966">
        <v>20.02</v>
      </c>
      <c r="AB3966">
        <v>6.67</v>
      </c>
      <c r="AC3966">
        <v>9</v>
      </c>
      <c r="AD3966">
        <v>525.09</v>
      </c>
      <c r="AE3966">
        <v>640.35</v>
      </c>
      <c r="AF3966">
        <v>20</v>
      </c>
      <c r="AG3966" t="b">
        <v>1</v>
      </c>
      <c r="AH3966">
        <v>640.35</v>
      </c>
      <c r="AI3966">
        <f t="shared" si="61"/>
        <v>52552.918440978618</v>
      </c>
      <c r="AJ3966">
        <v>4</v>
      </c>
      <c r="AK3966" t="b">
        <v>1</v>
      </c>
      <c r="AL3966" t="b">
        <v>0</v>
      </c>
      <c r="AM3966" t="s">
        <v>576</v>
      </c>
      <c r="AN3966" s="1">
        <v>40066</v>
      </c>
      <c r="AO3966" s="1">
        <v>40111</v>
      </c>
      <c r="AP3966" s="1">
        <v>40206</v>
      </c>
      <c r="AQ3966" s="1">
        <v>40224</v>
      </c>
    </row>
    <row r="3967" spans="1:43">
      <c r="A3967" t="s">
        <v>7010</v>
      </c>
      <c r="C3967" t="s">
        <v>252</v>
      </c>
      <c r="D3967" t="s">
        <v>67</v>
      </c>
      <c r="E3967">
        <v>28214</v>
      </c>
      <c r="F3967" t="s">
        <v>75</v>
      </c>
      <c r="G3967" t="s">
        <v>253</v>
      </c>
      <c r="H3967" t="s">
        <v>254</v>
      </c>
      <c r="I3967" t="b">
        <v>0</v>
      </c>
      <c r="J3967" t="b">
        <v>1</v>
      </c>
      <c r="K3967" t="b">
        <v>0</v>
      </c>
      <c r="L3967" t="b">
        <v>0</v>
      </c>
      <c r="M3967" t="b">
        <v>0</v>
      </c>
      <c r="N3967" t="b">
        <v>0</v>
      </c>
      <c r="O3967" t="s">
        <v>77</v>
      </c>
      <c r="P3967" t="b">
        <v>0</v>
      </c>
      <c r="Q3967" t="b">
        <v>0</v>
      </c>
      <c r="R3967" t="s">
        <v>230</v>
      </c>
      <c r="S3967" t="s">
        <v>59</v>
      </c>
      <c r="V3967" t="s">
        <v>71</v>
      </c>
      <c r="W3967" t="s">
        <v>80</v>
      </c>
      <c r="X3967" t="s">
        <v>62</v>
      </c>
      <c r="Y3967" t="s">
        <v>81</v>
      </c>
      <c r="Z3967">
        <v>45.41</v>
      </c>
      <c r="AA3967">
        <v>19.3</v>
      </c>
      <c r="AB3967">
        <v>6.81</v>
      </c>
      <c r="AC3967">
        <v>9</v>
      </c>
      <c r="AD3967">
        <v>534.6</v>
      </c>
      <c r="AE3967">
        <v>651.95000000000005</v>
      </c>
      <c r="AF3967">
        <v>70</v>
      </c>
      <c r="AG3967" t="b">
        <v>1</v>
      </c>
      <c r="AH3967">
        <v>640.98</v>
      </c>
      <c r="AI3967">
        <f t="shared" si="61"/>
        <v>52842.163074770826</v>
      </c>
      <c r="AJ3967">
        <v>17</v>
      </c>
      <c r="AK3967" t="b">
        <v>0</v>
      </c>
      <c r="AL3967" t="b">
        <v>0</v>
      </c>
      <c r="AM3967" t="s">
        <v>576</v>
      </c>
      <c r="AN3967" s="1">
        <v>40098</v>
      </c>
      <c r="AO3967" s="1">
        <v>40191</v>
      </c>
      <c r="AP3967" s="1">
        <v>40196</v>
      </c>
      <c r="AQ3967" s="1">
        <v>40254</v>
      </c>
    </row>
    <row r="3968" spans="1:43">
      <c r="A3968" t="s">
        <v>7011</v>
      </c>
      <c r="B3968">
        <v>360008104436</v>
      </c>
      <c r="C3968" t="s">
        <v>330</v>
      </c>
      <c r="D3968" t="s">
        <v>74</v>
      </c>
      <c r="E3968">
        <v>10027</v>
      </c>
      <c r="F3968" t="s">
        <v>75</v>
      </c>
      <c r="G3968" t="s">
        <v>117</v>
      </c>
      <c r="H3968" t="s">
        <v>332</v>
      </c>
      <c r="I3968" t="b">
        <v>0</v>
      </c>
      <c r="J3968" t="b">
        <v>0</v>
      </c>
      <c r="K3968" t="b">
        <v>0</v>
      </c>
      <c r="L3968" t="b">
        <v>0</v>
      </c>
      <c r="M3968" t="b">
        <v>0</v>
      </c>
      <c r="N3968" t="b">
        <v>0</v>
      </c>
      <c r="O3968" t="s">
        <v>77</v>
      </c>
      <c r="P3968" t="b">
        <v>1</v>
      </c>
      <c r="Q3968" t="b">
        <v>0</v>
      </c>
      <c r="R3968" t="s">
        <v>101</v>
      </c>
      <c r="S3968" t="s">
        <v>95</v>
      </c>
      <c r="W3968" t="s">
        <v>80</v>
      </c>
      <c r="X3968" t="s">
        <v>62</v>
      </c>
      <c r="Y3968" t="s">
        <v>151</v>
      </c>
      <c r="AD3968">
        <v>557</v>
      </c>
      <c r="AE3968">
        <v>679.27</v>
      </c>
      <c r="AF3968">
        <v>0</v>
      </c>
      <c r="AG3968" t="b">
        <v>0</v>
      </c>
      <c r="AH3968">
        <v>641</v>
      </c>
      <c r="AI3968">
        <f t="shared" si="61"/>
        <v>52851.358444097554</v>
      </c>
      <c r="AJ3968">
        <v>1</v>
      </c>
      <c r="AK3968" t="b">
        <v>0</v>
      </c>
      <c r="AL3968" t="b">
        <v>0</v>
      </c>
      <c r="AM3968" t="s">
        <v>576</v>
      </c>
      <c r="AN3968" s="1">
        <v>37791</v>
      </c>
      <c r="AO3968" s="1">
        <v>37844</v>
      </c>
      <c r="AP3968" s="1">
        <v>37939</v>
      </c>
      <c r="AQ3968" s="1">
        <v>38036</v>
      </c>
    </row>
    <row r="3969" spans="1:43">
      <c r="A3969" t="s">
        <v>7012</v>
      </c>
      <c r="B3969">
        <v>450189000378</v>
      </c>
      <c r="C3969" t="s">
        <v>7013</v>
      </c>
      <c r="D3969" t="s">
        <v>196</v>
      </c>
      <c r="E3969">
        <v>29563</v>
      </c>
      <c r="F3969" t="s">
        <v>68</v>
      </c>
      <c r="G3969" t="s">
        <v>7014</v>
      </c>
      <c r="H3969" t="s">
        <v>6039</v>
      </c>
      <c r="I3969" t="b">
        <v>0</v>
      </c>
      <c r="J3969" t="b">
        <v>0</v>
      </c>
      <c r="K3969" t="b">
        <v>0</v>
      </c>
      <c r="L3969" t="b">
        <v>0</v>
      </c>
      <c r="M3969" t="b">
        <v>0</v>
      </c>
      <c r="N3969" t="b">
        <v>0</v>
      </c>
      <c r="O3969" t="s">
        <v>57</v>
      </c>
      <c r="P3969" t="b">
        <v>0</v>
      </c>
      <c r="Q3969" t="b">
        <v>0</v>
      </c>
      <c r="R3969" t="s">
        <v>58</v>
      </c>
      <c r="S3969" t="s">
        <v>59</v>
      </c>
      <c r="T3969" t="s">
        <v>119</v>
      </c>
      <c r="U3969" t="s">
        <v>59</v>
      </c>
      <c r="V3969" t="s">
        <v>60</v>
      </c>
      <c r="W3969" t="s">
        <v>61</v>
      </c>
      <c r="X3969" t="s">
        <v>62</v>
      </c>
      <c r="Y3969" t="s">
        <v>81</v>
      </c>
      <c r="Z3969">
        <v>44.91</v>
      </c>
      <c r="AA3969">
        <v>22.46</v>
      </c>
      <c r="AB3969">
        <v>11.23</v>
      </c>
      <c r="AC3969">
        <v>17</v>
      </c>
      <c r="AD3969">
        <v>545</v>
      </c>
      <c r="AE3969">
        <v>664.63</v>
      </c>
      <c r="AF3969">
        <v>14</v>
      </c>
      <c r="AG3969" t="b">
        <v>0</v>
      </c>
      <c r="AH3969">
        <v>641.17999999999995</v>
      </c>
      <c r="AI3969">
        <f t="shared" si="61"/>
        <v>52934.152768038162</v>
      </c>
      <c r="AJ3969">
        <v>4</v>
      </c>
      <c r="AK3969" t="b">
        <v>0</v>
      </c>
      <c r="AL3969" t="b">
        <v>0</v>
      </c>
      <c r="AM3969" t="s">
        <v>576</v>
      </c>
      <c r="AN3969" s="1">
        <v>39222</v>
      </c>
      <c r="AO3969" s="1">
        <v>39443</v>
      </c>
      <c r="AP3969" s="1">
        <v>39549</v>
      </c>
      <c r="AQ3969" s="1">
        <v>39462</v>
      </c>
    </row>
    <row r="3970" spans="1:43">
      <c r="A3970" t="s">
        <v>7015</v>
      </c>
      <c r="B3970">
        <v>550906001061</v>
      </c>
      <c r="C3970" t="s">
        <v>7016</v>
      </c>
      <c r="D3970" t="s">
        <v>276</v>
      </c>
      <c r="E3970">
        <v>53051</v>
      </c>
      <c r="F3970" t="s">
        <v>54</v>
      </c>
      <c r="G3970" t="s">
        <v>7017</v>
      </c>
      <c r="H3970" t="s">
        <v>275</v>
      </c>
      <c r="I3970" t="b">
        <v>0</v>
      </c>
      <c r="J3970" t="b">
        <v>0</v>
      </c>
      <c r="K3970" t="b">
        <v>0</v>
      </c>
      <c r="L3970" t="b">
        <v>0</v>
      </c>
      <c r="M3970" t="b">
        <v>0</v>
      </c>
      <c r="N3970" t="b">
        <v>0</v>
      </c>
      <c r="O3970" t="s">
        <v>57</v>
      </c>
      <c r="P3970" t="b">
        <v>0</v>
      </c>
      <c r="Q3970" t="b">
        <v>0</v>
      </c>
      <c r="R3970" t="s">
        <v>58</v>
      </c>
      <c r="S3970" t="s">
        <v>59</v>
      </c>
      <c r="T3970" t="s">
        <v>272</v>
      </c>
      <c r="U3970" t="s">
        <v>273</v>
      </c>
      <c r="V3970" t="s">
        <v>71</v>
      </c>
      <c r="W3970" t="s">
        <v>1</v>
      </c>
      <c r="X3970" t="s">
        <v>287</v>
      </c>
      <c r="Y3970" t="s">
        <v>63</v>
      </c>
      <c r="Z3970">
        <v>41.23</v>
      </c>
      <c r="AA3970">
        <v>0</v>
      </c>
      <c r="AB3970">
        <v>10.31</v>
      </c>
      <c r="AC3970">
        <v>17</v>
      </c>
      <c r="AD3970">
        <v>481</v>
      </c>
      <c r="AE3970">
        <v>586.59</v>
      </c>
      <c r="AF3970">
        <v>22</v>
      </c>
      <c r="AG3970" t="b">
        <v>1</v>
      </c>
      <c r="AH3970">
        <v>641.33000000000004</v>
      </c>
      <c r="AI3970">
        <f t="shared" si="61"/>
        <v>53003.197537988737</v>
      </c>
      <c r="AJ3970">
        <v>7</v>
      </c>
      <c r="AK3970" t="b">
        <v>0</v>
      </c>
      <c r="AL3970" t="b">
        <v>0</v>
      </c>
      <c r="AM3970" t="s">
        <v>576</v>
      </c>
      <c r="AN3970" s="1">
        <v>39363</v>
      </c>
      <c r="AO3970" s="1">
        <v>39451</v>
      </c>
      <c r="AP3970" s="1">
        <v>39553</v>
      </c>
      <c r="AQ3970" s="1">
        <v>39598</v>
      </c>
    </row>
    <row r="3971" spans="1:43">
      <c r="A3971" t="s">
        <v>7018</v>
      </c>
      <c r="B3971">
        <v>120159001775</v>
      </c>
      <c r="C3971" t="s">
        <v>7019</v>
      </c>
      <c r="D3971" t="s">
        <v>257</v>
      </c>
      <c r="E3971">
        <v>33853</v>
      </c>
      <c r="F3971" t="s">
        <v>54</v>
      </c>
      <c r="G3971" t="s">
        <v>817</v>
      </c>
      <c r="H3971" t="s">
        <v>818</v>
      </c>
      <c r="I3971" t="b">
        <v>1</v>
      </c>
      <c r="J3971" t="b">
        <v>0</v>
      </c>
      <c r="K3971" t="b">
        <v>0</v>
      </c>
      <c r="L3971" t="b">
        <v>0</v>
      </c>
      <c r="M3971" t="b">
        <v>0</v>
      </c>
      <c r="N3971" t="b">
        <v>0</v>
      </c>
      <c r="O3971" t="s">
        <v>57</v>
      </c>
      <c r="P3971" t="b">
        <v>0</v>
      </c>
      <c r="Q3971" t="b">
        <v>0</v>
      </c>
      <c r="R3971" t="s">
        <v>58</v>
      </c>
      <c r="S3971" t="s">
        <v>59</v>
      </c>
      <c r="T3971" t="s">
        <v>230</v>
      </c>
      <c r="U3971" t="s">
        <v>59</v>
      </c>
      <c r="V3971" t="s">
        <v>60</v>
      </c>
      <c r="W3971" t="s">
        <v>114</v>
      </c>
      <c r="X3971" t="s">
        <v>62</v>
      </c>
      <c r="Y3971" t="s">
        <v>88</v>
      </c>
      <c r="Z3971">
        <v>50.57</v>
      </c>
      <c r="AA3971">
        <v>0</v>
      </c>
      <c r="AB3971">
        <v>6.9</v>
      </c>
      <c r="AC3971">
        <v>35</v>
      </c>
      <c r="AD3971">
        <v>552.16999999999996</v>
      </c>
      <c r="AE3971">
        <v>649.61</v>
      </c>
      <c r="AF3971">
        <v>30</v>
      </c>
      <c r="AG3971" t="b">
        <v>1</v>
      </c>
      <c r="AH3971">
        <v>641.77</v>
      </c>
      <c r="AI3971">
        <f t="shared" ref="AI3971:AI4034" si="62">(AH3971-$AH$4651)^2</f>
        <v>53205.988463176916</v>
      </c>
      <c r="AJ3971">
        <v>5</v>
      </c>
      <c r="AK3971" t="b">
        <v>1</v>
      </c>
      <c r="AL3971" t="b">
        <v>1</v>
      </c>
      <c r="AM3971" t="s">
        <v>576</v>
      </c>
      <c r="AN3971" s="1">
        <v>40481</v>
      </c>
      <c r="AO3971" s="1">
        <v>40624</v>
      </c>
      <c r="AQ3971" s="1">
        <v>40631</v>
      </c>
    </row>
    <row r="3972" spans="1:43">
      <c r="A3972" t="s">
        <v>7020</v>
      </c>
      <c r="C3972" t="s">
        <v>483</v>
      </c>
      <c r="D3972" t="s">
        <v>74</v>
      </c>
      <c r="E3972">
        <v>11205</v>
      </c>
      <c r="G3972" t="s">
        <v>723</v>
      </c>
      <c r="H3972" t="s">
        <v>483</v>
      </c>
      <c r="I3972" t="b">
        <v>0</v>
      </c>
      <c r="J3972" t="b">
        <v>0</v>
      </c>
      <c r="K3972" t="b">
        <v>0</v>
      </c>
      <c r="L3972" t="b">
        <v>0</v>
      </c>
      <c r="M3972" t="b">
        <v>0</v>
      </c>
      <c r="N3972" t="b">
        <v>0</v>
      </c>
      <c r="O3972" t="s">
        <v>87</v>
      </c>
      <c r="P3972" t="b">
        <v>0</v>
      </c>
      <c r="Q3972" t="b">
        <v>0</v>
      </c>
      <c r="R3972" t="s">
        <v>101</v>
      </c>
      <c r="S3972" t="s">
        <v>95</v>
      </c>
      <c r="T3972" t="s">
        <v>119</v>
      </c>
      <c r="U3972" t="s">
        <v>59</v>
      </c>
      <c r="V3972" t="s">
        <v>71</v>
      </c>
      <c r="W3972" t="s">
        <v>80</v>
      </c>
      <c r="X3972" t="s">
        <v>62</v>
      </c>
      <c r="Y3972" t="s">
        <v>151</v>
      </c>
      <c r="Z3972">
        <v>5</v>
      </c>
      <c r="AA3972">
        <v>0</v>
      </c>
      <c r="AB3972">
        <v>7.5</v>
      </c>
      <c r="AC3972">
        <v>35</v>
      </c>
      <c r="AD3972">
        <v>547.49</v>
      </c>
      <c r="AE3972">
        <v>644.11</v>
      </c>
      <c r="AF3972">
        <v>50</v>
      </c>
      <c r="AG3972" t="b">
        <v>1</v>
      </c>
      <c r="AH3972">
        <v>641.99</v>
      </c>
      <c r="AI3972">
        <f t="shared" si="62"/>
        <v>53307.529125771041</v>
      </c>
      <c r="AJ3972">
        <v>4</v>
      </c>
      <c r="AK3972" t="b">
        <v>0</v>
      </c>
      <c r="AL3972" t="b">
        <v>0</v>
      </c>
      <c r="AM3972" t="s">
        <v>576</v>
      </c>
      <c r="AN3972" s="1">
        <v>40508</v>
      </c>
      <c r="AO3972" s="1">
        <v>40516</v>
      </c>
      <c r="AP3972" s="1">
        <v>40567</v>
      </c>
      <c r="AQ3972" s="1">
        <v>40654</v>
      </c>
    </row>
    <row r="3973" spans="1:43">
      <c r="A3973" t="s">
        <v>7021</v>
      </c>
      <c r="B3973">
        <v>170993000831</v>
      </c>
      <c r="C3973" t="s">
        <v>181</v>
      </c>
      <c r="D3973" t="s">
        <v>182</v>
      </c>
      <c r="E3973">
        <v>60625</v>
      </c>
      <c r="F3973" t="s">
        <v>75</v>
      </c>
      <c r="G3973" t="s">
        <v>1235</v>
      </c>
      <c r="H3973" t="s">
        <v>184</v>
      </c>
      <c r="I3973" t="b">
        <v>0</v>
      </c>
      <c r="J3973" t="b">
        <v>0</v>
      </c>
      <c r="K3973" t="b">
        <v>0</v>
      </c>
      <c r="L3973" t="b">
        <v>0</v>
      </c>
      <c r="M3973" t="b">
        <v>0</v>
      </c>
      <c r="N3973" t="b">
        <v>0</v>
      </c>
      <c r="O3973" t="s">
        <v>142</v>
      </c>
      <c r="P3973" t="b">
        <v>0</v>
      </c>
      <c r="Q3973" t="b">
        <v>0</v>
      </c>
      <c r="R3973" t="s">
        <v>136</v>
      </c>
      <c r="S3973" t="s">
        <v>137</v>
      </c>
      <c r="T3973" t="s">
        <v>58</v>
      </c>
      <c r="U3973" t="s">
        <v>59</v>
      </c>
      <c r="V3973" t="s">
        <v>60</v>
      </c>
      <c r="W3973" t="s">
        <v>80</v>
      </c>
      <c r="X3973" t="s">
        <v>62</v>
      </c>
      <c r="Y3973" t="s">
        <v>63</v>
      </c>
      <c r="Z3973">
        <v>45.92</v>
      </c>
      <c r="AA3973">
        <v>0</v>
      </c>
      <c r="AB3973">
        <v>6.89</v>
      </c>
      <c r="AC3973">
        <v>35</v>
      </c>
      <c r="AD3973">
        <v>547</v>
      </c>
      <c r="AE3973">
        <v>643.53</v>
      </c>
      <c r="AF3973">
        <v>35</v>
      </c>
      <c r="AG3973" t="b">
        <v>1</v>
      </c>
      <c r="AH3973">
        <v>643.53</v>
      </c>
      <c r="AI3973">
        <f t="shared" si="62"/>
        <v>54021.024163929767</v>
      </c>
      <c r="AJ3973">
        <v>3</v>
      </c>
      <c r="AK3973" t="b">
        <v>1</v>
      </c>
      <c r="AL3973" t="b">
        <v>0</v>
      </c>
      <c r="AM3973" t="s">
        <v>576</v>
      </c>
      <c r="AN3973" s="1">
        <v>40600</v>
      </c>
      <c r="AO3973" s="1">
        <v>40616</v>
      </c>
      <c r="AP3973" s="1">
        <v>40624</v>
      </c>
      <c r="AQ3973" s="1">
        <v>40749</v>
      </c>
    </row>
    <row r="3974" spans="1:43">
      <c r="A3974" t="s">
        <v>7022</v>
      </c>
      <c r="B3974">
        <v>470294001058</v>
      </c>
      <c r="C3974" t="s">
        <v>221</v>
      </c>
      <c r="D3974" t="s">
        <v>222</v>
      </c>
      <c r="E3974">
        <v>38109</v>
      </c>
      <c r="F3974" t="s">
        <v>75</v>
      </c>
      <c r="G3974" t="s">
        <v>223</v>
      </c>
      <c r="H3974" t="s">
        <v>224</v>
      </c>
      <c r="I3974" t="b">
        <v>0</v>
      </c>
      <c r="J3974" t="b">
        <v>0</v>
      </c>
      <c r="K3974" t="b">
        <v>0</v>
      </c>
      <c r="L3974" t="b">
        <v>1</v>
      </c>
      <c r="M3974" t="b">
        <v>0</v>
      </c>
      <c r="N3974" t="b">
        <v>0</v>
      </c>
      <c r="O3974" t="s">
        <v>77</v>
      </c>
      <c r="P3974" t="b">
        <v>0</v>
      </c>
      <c r="Q3974" t="b">
        <v>0</v>
      </c>
      <c r="R3974" t="s">
        <v>58</v>
      </c>
      <c r="S3974" t="s">
        <v>59</v>
      </c>
      <c r="V3974" t="s">
        <v>60</v>
      </c>
      <c r="W3974" t="s">
        <v>114</v>
      </c>
      <c r="X3974" t="s">
        <v>62</v>
      </c>
      <c r="Y3974" t="s">
        <v>88</v>
      </c>
      <c r="Z3974">
        <v>47.08</v>
      </c>
      <c r="AA3974">
        <v>0</v>
      </c>
      <c r="AB3974">
        <v>11.77</v>
      </c>
      <c r="AC3974">
        <v>17</v>
      </c>
      <c r="AD3974">
        <v>547</v>
      </c>
      <c r="AE3974">
        <v>667.07</v>
      </c>
      <c r="AF3974">
        <v>115</v>
      </c>
      <c r="AG3974" t="b">
        <v>1</v>
      </c>
      <c r="AH3974">
        <v>643.53</v>
      </c>
      <c r="AI3974">
        <f t="shared" si="62"/>
        <v>54021.024163929767</v>
      </c>
      <c r="AJ3974">
        <v>2</v>
      </c>
      <c r="AK3974" t="b">
        <v>0</v>
      </c>
      <c r="AL3974" t="b">
        <v>0</v>
      </c>
      <c r="AM3974" t="s">
        <v>576</v>
      </c>
      <c r="AN3974" s="1">
        <v>39709</v>
      </c>
      <c r="AO3974" s="1">
        <v>39782</v>
      </c>
      <c r="AQ3974" s="1">
        <v>39866</v>
      </c>
    </row>
    <row r="3975" spans="1:43">
      <c r="A3975" t="s">
        <v>7023</v>
      </c>
      <c r="B3975">
        <v>180285000346</v>
      </c>
      <c r="C3975" t="s">
        <v>7024</v>
      </c>
      <c r="D3975" t="s">
        <v>368</v>
      </c>
      <c r="E3975">
        <v>46745</v>
      </c>
      <c r="F3975" t="s">
        <v>68</v>
      </c>
      <c r="G3975" t="s">
        <v>7025</v>
      </c>
      <c r="H3975" t="s">
        <v>2729</v>
      </c>
      <c r="I3975" t="b">
        <v>0</v>
      </c>
      <c r="J3975" t="b">
        <v>0</v>
      </c>
      <c r="K3975" t="b">
        <v>0</v>
      </c>
      <c r="L3975" t="b">
        <v>0</v>
      </c>
      <c r="M3975" t="b">
        <v>0</v>
      </c>
      <c r="N3975" t="b">
        <v>0</v>
      </c>
      <c r="O3975" t="s">
        <v>57</v>
      </c>
      <c r="P3975" t="b">
        <v>0</v>
      </c>
      <c r="Q3975" t="b">
        <v>0</v>
      </c>
      <c r="R3975" t="s">
        <v>58</v>
      </c>
      <c r="S3975" t="s">
        <v>59</v>
      </c>
      <c r="V3975" t="s">
        <v>60</v>
      </c>
      <c r="W3975" t="s">
        <v>61</v>
      </c>
      <c r="X3975" t="s">
        <v>62</v>
      </c>
      <c r="Y3975" t="s">
        <v>63</v>
      </c>
      <c r="AD3975">
        <v>547.35</v>
      </c>
      <c r="AE3975">
        <v>667.5</v>
      </c>
      <c r="AF3975">
        <v>30</v>
      </c>
      <c r="AG3975" t="b">
        <v>0</v>
      </c>
      <c r="AH3975">
        <v>643.94000000000005</v>
      </c>
      <c r="AI3975">
        <f t="shared" si="62"/>
        <v>54211.780135127912</v>
      </c>
      <c r="AJ3975">
        <v>13</v>
      </c>
      <c r="AK3975" t="b">
        <v>0</v>
      </c>
      <c r="AL3975" t="b">
        <v>0</v>
      </c>
      <c r="AM3975" t="s">
        <v>576</v>
      </c>
      <c r="AN3975" s="1">
        <v>38938</v>
      </c>
      <c r="AO3975" s="1">
        <v>39161</v>
      </c>
      <c r="AP3975" s="1">
        <v>39240</v>
      </c>
      <c r="AQ3975" s="1">
        <v>39236</v>
      </c>
    </row>
    <row r="3976" spans="1:43">
      <c r="A3976" t="s">
        <v>7026</v>
      </c>
      <c r="B3976">
        <v>481572001139</v>
      </c>
      <c r="C3976" t="s">
        <v>7027</v>
      </c>
      <c r="D3976" t="s">
        <v>248</v>
      </c>
      <c r="E3976">
        <v>75835</v>
      </c>
      <c r="F3976" t="s">
        <v>68</v>
      </c>
      <c r="G3976" t="s">
        <v>7028</v>
      </c>
      <c r="H3976" t="s">
        <v>462</v>
      </c>
      <c r="I3976" t="b">
        <v>0</v>
      </c>
      <c r="J3976" t="b">
        <v>0</v>
      </c>
      <c r="K3976" t="b">
        <v>0</v>
      </c>
      <c r="L3976" t="b">
        <v>0</v>
      </c>
      <c r="M3976" t="b">
        <v>0</v>
      </c>
      <c r="N3976" t="b">
        <v>0</v>
      </c>
      <c r="O3976" t="s">
        <v>87</v>
      </c>
      <c r="P3976" t="b">
        <v>0</v>
      </c>
      <c r="Q3976" t="b">
        <v>0</v>
      </c>
      <c r="R3976" t="s">
        <v>267</v>
      </c>
      <c r="S3976" t="s">
        <v>95</v>
      </c>
      <c r="T3976" t="s">
        <v>94</v>
      </c>
      <c r="U3976" t="s">
        <v>95</v>
      </c>
      <c r="V3976" t="s">
        <v>60</v>
      </c>
      <c r="W3976" t="s">
        <v>80</v>
      </c>
      <c r="X3976" t="s">
        <v>62</v>
      </c>
      <c r="Y3976" t="s">
        <v>151</v>
      </c>
      <c r="Z3976">
        <v>5</v>
      </c>
      <c r="AA3976">
        <v>0</v>
      </c>
      <c r="AB3976">
        <v>7.5</v>
      </c>
      <c r="AC3976">
        <v>35</v>
      </c>
      <c r="AD3976">
        <v>547.49</v>
      </c>
      <c r="AE3976">
        <v>644.11</v>
      </c>
      <c r="AF3976">
        <v>105</v>
      </c>
      <c r="AG3976" t="b">
        <v>1</v>
      </c>
      <c r="AH3976">
        <v>644.11</v>
      </c>
      <c r="AI3976">
        <f t="shared" si="62"/>
        <v>54290.972674405159</v>
      </c>
      <c r="AJ3976">
        <v>8</v>
      </c>
      <c r="AK3976" t="b">
        <v>0</v>
      </c>
      <c r="AL3976" t="b">
        <v>0</v>
      </c>
      <c r="AM3976" t="s">
        <v>576</v>
      </c>
      <c r="AN3976" s="1">
        <v>40491</v>
      </c>
      <c r="AO3976" s="1">
        <v>40627</v>
      </c>
      <c r="AQ3976" s="1">
        <v>40638</v>
      </c>
    </row>
    <row r="3977" spans="1:43">
      <c r="A3977" t="s">
        <v>7029</v>
      </c>
      <c r="C3977" t="s">
        <v>252</v>
      </c>
      <c r="D3977" t="s">
        <v>67</v>
      </c>
      <c r="E3977">
        <v>28217</v>
      </c>
      <c r="F3977" t="s">
        <v>75</v>
      </c>
      <c r="G3977" t="s">
        <v>253</v>
      </c>
      <c r="H3977" t="s">
        <v>254</v>
      </c>
      <c r="I3977" t="b">
        <v>0</v>
      </c>
      <c r="J3977" t="b">
        <v>0</v>
      </c>
      <c r="K3977" t="b">
        <v>0</v>
      </c>
      <c r="L3977" t="b">
        <v>0</v>
      </c>
      <c r="M3977" t="b">
        <v>0</v>
      </c>
      <c r="N3977" t="b">
        <v>0</v>
      </c>
      <c r="O3977" t="s">
        <v>77</v>
      </c>
      <c r="P3977" t="b">
        <v>1</v>
      </c>
      <c r="Q3977" t="b">
        <v>0</v>
      </c>
      <c r="R3977" t="s">
        <v>58</v>
      </c>
      <c r="S3977" t="s">
        <v>59</v>
      </c>
      <c r="V3977" t="s">
        <v>60</v>
      </c>
      <c r="W3977" t="s">
        <v>114</v>
      </c>
      <c r="X3977" t="s">
        <v>62</v>
      </c>
      <c r="Y3977" t="s">
        <v>63</v>
      </c>
      <c r="Z3977">
        <v>0</v>
      </c>
      <c r="AA3977">
        <v>21.21</v>
      </c>
      <c r="AB3977">
        <v>7.49</v>
      </c>
      <c r="AC3977">
        <v>9</v>
      </c>
      <c r="AD3977">
        <v>536.69000000000005</v>
      </c>
      <c r="AE3977">
        <v>654.5</v>
      </c>
      <c r="AF3977">
        <v>18</v>
      </c>
      <c r="AG3977" t="b">
        <v>1</v>
      </c>
      <c r="AH3977">
        <v>644.62</v>
      </c>
      <c r="AI3977">
        <f t="shared" si="62"/>
        <v>54528.897092236948</v>
      </c>
      <c r="AJ3977">
        <v>2</v>
      </c>
      <c r="AK3977" t="b">
        <v>0</v>
      </c>
      <c r="AL3977" t="b">
        <v>0</v>
      </c>
      <c r="AM3977" t="s">
        <v>576</v>
      </c>
      <c r="AN3977" s="1">
        <v>40254</v>
      </c>
      <c r="AO3977" s="1">
        <v>40259</v>
      </c>
      <c r="AP3977" s="1">
        <v>40323</v>
      </c>
      <c r="AQ3977" s="1">
        <v>40406</v>
      </c>
    </row>
    <row r="3978" spans="1:43">
      <c r="A3978" t="s">
        <v>7030</v>
      </c>
      <c r="C3978" t="s">
        <v>4264</v>
      </c>
      <c r="D3978" t="s">
        <v>67</v>
      </c>
      <c r="E3978">
        <v>27893</v>
      </c>
      <c r="F3978" t="s">
        <v>68</v>
      </c>
      <c r="G3978" t="s">
        <v>4263</v>
      </c>
      <c r="H3978" t="s">
        <v>4264</v>
      </c>
      <c r="I3978" t="b">
        <v>0</v>
      </c>
      <c r="J3978" t="b">
        <v>0</v>
      </c>
      <c r="K3978" t="b">
        <v>0</v>
      </c>
      <c r="L3978" t="b">
        <v>0</v>
      </c>
      <c r="M3978" t="b">
        <v>0</v>
      </c>
      <c r="N3978" t="b">
        <v>0</v>
      </c>
      <c r="O3978" t="s">
        <v>57</v>
      </c>
      <c r="P3978" t="b">
        <v>0</v>
      </c>
      <c r="Q3978" t="b">
        <v>0</v>
      </c>
      <c r="R3978" t="s">
        <v>136</v>
      </c>
      <c r="S3978" t="s">
        <v>137</v>
      </c>
      <c r="T3978" t="s">
        <v>58</v>
      </c>
      <c r="U3978" t="s">
        <v>59</v>
      </c>
      <c r="V3978" t="s">
        <v>60</v>
      </c>
      <c r="W3978" t="s">
        <v>1</v>
      </c>
      <c r="X3978" t="s">
        <v>62</v>
      </c>
      <c r="Y3978" t="s">
        <v>63</v>
      </c>
      <c r="Z3978">
        <v>44.9</v>
      </c>
      <c r="AA3978">
        <v>19.079999999999998</v>
      </c>
      <c r="AB3978">
        <v>6.74</v>
      </c>
      <c r="AC3978">
        <v>9</v>
      </c>
      <c r="AD3978">
        <v>528.72</v>
      </c>
      <c r="AE3978">
        <v>644.78</v>
      </c>
      <c r="AF3978">
        <v>30</v>
      </c>
      <c r="AG3978" t="b">
        <v>1</v>
      </c>
      <c r="AH3978">
        <v>644.78</v>
      </c>
      <c r="AI3978">
        <f t="shared" si="62"/>
        <v>54603.647246850829</v>
      </c>
      <c r="AJ3978">
        <v>5</v>
      </c>
      <c r="AK3978" t="b">
        <v>0</v>
      </c>
      <c r="AL3978" t="b">
        <v>0</v>
      </c>
      <c r="AM3978" t="s">
        <v>576</v>
      </c>
      <c r="AN3978" s="1">
        <v>40029</v>
      </c>
      <c r="AO3978" s="1">
        <v>40057</v>
      </c>
      <c r="AP3978" s="1">
        <v>40121</v>
      </c>
      <c r="AQ3978" s="1">
        <v>40184</v>
      </c>
    </row>
    <row r="3979" spans="1:43">
      <c r="A3979" t="s">
        <v>7031</v>
      </c>
      <c r="B3979">
        <v>62781004208</v>
      </c>
      <c r="C3979" t="s">
        <v>833</v>
      </c>
      <c r="D3979" t="s">
        <v>128</v>
      </c>
      <c r="E3979">
        <v>95111</v>
      </c>
      <c r="F3979" t="s">
        <v>75</v>
      </c>
      <c r="G3979" t="s">
        <v>2305</v>
      </c>
      <c r="H3979" t="s">
        <v>835</v>
      </c>
      <c r="I3979" t="b">
        <v>0</v>
      </c>
      <c r="J3979" t="b">
        <v>0</v>
      </c>
      <c r="K3979" t="b">
        <v>0</v>
      </c>
      <c r="L3979" t="b">
        <v>0</v>
      </c>
      <c r="M3979" t="b">
        <v>0</v>
      </c>
      <c r="N3979" t="b">
        <v>0</v>
      </c>
      <c r="O3979" t="s">
        <v>77</v>
      </c>
      <c r="P3979" t="b">
        <v>0</v>
      </c>
      <c r="Q3979" t="b">
        <v>0</v>
      </c>
      <c r="R3979" t="s">
        <v>357</v>
      </c>
      <c r="S3979" t="s">
        <v>137</v>
      </c>
      <c r="V3979" t="s">
        <v>71</v>
      </c>
      <c r="W3979" t="s">
        <v>61</v>
      </c>
      <c r="X3979" t="s">
        <v>62</v>
      </c>
      <c r="Y3979" t="s">
        <v>63</v>
      </c>
      <c r="AD3979">
        <v>549.4</v>
      </c>
      <c r="AE3979">
        <v>670</v>
      </c>
      <c r="AF3979">
        <v>25</v>
      </c>
      <c r="AG3979" t="b">
        <v>1</v>
      </c>
      <c r="AH3979">
        <v>646.35</v>
      </c>
      <c r="AI3979">
        <f t="shared" si="62"/>
        <v>55339.849238999697</v>
      </c>
      <c r="AJ3979">
        <v>6</v>
      </c>
      <c r="AK3979" t="b">
        <v>0</v>
      </c>
      <c r="AL3979" t="b">
        <v>0</v>
      </c>
      <c r="AM3979" t="s">
        <v>576</v>
      </c>
      <c r="AN3979" s="1">
        <v>38958</v>
      </c>
      <c r="AO3979" s="1">
        <v>39191</v>
      </c>
      <c r="AP3979" s="1">
        <v>39356</v>
      </c>
      <c r="AQ3979" s="1">
        <v>39201</v>
      </c>
    </row>
    <row r="3980" spans="1:43">
      <c r="A3980" t="s">
        <v>7032</v>
      </c>
      <c r="B3980">
        <v>470267000953</v>
      </c>
      <c r="C3980" t="s">
        <v>7033</v>
      </c>
      <c r="D3980" t="s">
        <v>222</v>
      </c>
      <c r="E3980">
        <v>37091</v>
      </c>
      <c r="F3980" t="s">
        <v>68</v>
      </c>
      <c r="G3980" t="s">
        <v>4099</v>
      </c>
      <c r="H3980" t="s">
        <v>533</v>
      </c>
      <c r="I3980" t="b">
        <v>0</v>
      </c>
      <c r="J3980" t="b">
        <v>0</v>
      </c>
      <c r="K3980" t="b">
        <v>0</v>
      </c>
      <c r="L3980" t="b">
        <v>0</v>
      </c>
      <c r="M3980" t="b">
        <v>0</v>
      </c>
      <c r="N3980" t="b">
        <v>0</v>
      </c>
      <c r="O3980" t="s">
        <v>87</v>
      </c>
      <c r="P3980" t="b">
        <v>0</v>
      </c>
      <c r="Q3980" t="b">
        <v>0</v>
      </c>
      <c r="R3980" t="s">
        <v>101</v>
      </c>
      <c r="S3980" t="s">
        <v>95</v>
      </c>
      <c r="T3980" t="s">
        <v>267</v>
      </c>
      <c r="U3980" t="s">
        <v>95</v>
      </c>
      <c r="V3980" t="s">
        <v>71</v>
      </c>
      <c r="W3980" t="s">
        <v>80</v>
      </c>
      <c r="X3980" t="s">
        <v>62</v>
      </c>
      <c r="Y3980" t="s">
        <v>88</v>
      </c>
      <c r="Z3980">
        <v>46.79</v>
      </c>
      <c r="AA3980">
        <v>0</v>
      </c>
      <c r="AB3980">
        <v>7.02</v>
      </c>
      <c r="AC3980">
        <v>9</v>
      </c>
      <c r="AD3980">
        <v>530.66</v>
      </c>
      <c r="AE3980">
        <v>647.15</v>
      </c>
      <c r="AF3980">
        <v>71</v>
      </c>
      <c r="AG3980" t="b">
        <v>1</v>
      </c>
      <c r="AH3980">
        <v>647.14</v>
      </c>
      <c r="AI3980">
        <f t="shared" si="62"/>
        <v>55712.159227405791</v>
      </c>
      <c r="AJ3980">
        <v>3</v>
      </c>
      <c r="AK3980" t="b">
        <v>1</v>
      </c>
      <c r="AL3980" t="b">
        <v>0</v>
      </c>
      <c r="AM3980" t="s">
        <v>576</v>
      </c>
      <c r="AN3980" s="1">
        <v>40075</v>
      </c>
      <c r="AO3980" s="1">
        <v>40219</v>
      </c>
      <c r="AP3980" s="1">
        <v>40330</v>
      </c>
      <c r="AQ3980" s="1">
        <v>40229</v>
      </c>
    </row>
    <row r="3981" spans="1:43">
      <c r="A3981" t="s">
        <v>7034</v>
      </c>
      <c r="B3981">
        <v>130129000521</v>
      </c>
      <c r="C3981" t="s">
        <v>3579</v>
      </c>
      <c r="D3981" t="s">
        <v>280</v>
      </c>
      <c r="E3981">
        <v>30060</v>
      </c>
      <c r="F3981" t="s">
        <v>54</v>
      </c>
      <c r="G3981" t="s">
        <v>1978</v>
      </c>
      <c r="H3981" t="s">
        <v>1979</v>
      </c>
      <c r="I3981" t="b">
        <v>0</v>
      </c>
      <c r="J3981" t="b">
        <v>0</v>
      </c>
      <c r="K3981" t="b">
        <v>0</v>
      </c>
      <c r="L3981" t="b">
        <v>0</v>
      </c>
      <c r="M3981" t="b">
        <v>0</v>
      </c>
      <c r="N3981" t="b">
        <v>0</v>
      </c>
      <c r="O3981" t="s">
        <v>77</v>
      </c>
      <c r="P3981" t="b">
        <v>0</v>
      </c>
      <c r="Q3981" t="b">
        <v>0</v>
      </c>
      <c r="R3981" t="s">
        <v>0</v>
      </c>
      <c r="S3981" t="s">
        <v>79</v>
      </c>
      <c r="T3981" t="s">
        <v>155</v>
      </c>
      <c r="U3981" t="s">
        <v>137</v>
      </c>
      <c r="V3981" t="s">
        <v>71</v>
      </c>
      <c r="W3981" t="s">
        <v>114</v>
      </c>
      <c r="X3981" t="s">
        <v>62</v>
      </c>
      <c r="Y3981" t="s">
        <v>88</v>
      </c>
      <c r="Z3981">
        <v>49.74</v>
      </c>
      <c r="AA3981">
        <v>19.89</v>
      </c>
      <c r="AB3981">
        <v>7.46</v>
      </c>
      <c r="AC3981">
        <v>9</v>
      </c>
      <c r="AD3981">
        <v>583.44000000000005</v>
      </c>
      <c r="AE3981">
        <v>711.51</v>
      </c>
      <c r="AF3981">
        <v>35</v>
      </c>
      <c r="AG3981" t="b">
        <v>1</v>
      </c>
      <c r="AH3981">
        <v>647.48</v>
      </c>
      <c r="AI3981">
        <f t="shared" si="62"/>
        <v>55872.778105960337</v>
      </c>
      <c r="AJ3981">
        <v>2</v>
      </c>
      <c r="AK3981" t="b">
        <v>1</v>
      </c>
      <c r="AL3981" t="b">
        <v>0</v>
      </c>
      <c r="AM3981" t="s">
        <v>576</v>
      </c>
      <c r="AN3981" s="1">
        <v>40073</v>
      </c>
      <c r="AO3981" s="1">
        <v>40084</v>
      </c>
      <c r="AP3981" s="1">
        <v>40085</v>
      </c>
      <c r="AQ3981" s="1">
        <v>40230</v>
      </c>
    </row>
    <row r="3982" spans="1:43">
      <c r="A3982" t="s">
        <v>7035</v>
      </c>
      <c r="B3982">
        <v>470294002127</v>
      </c>
      <c r="C3982" t="s">
        <v>221</v>
      </c>
      <c r="D3982" t="s">
        <v>222</v>
      </c>
      <c r="E3982">
        <v>38106</v>
      </c>
      <c r="F3982" t="s">
        <v>75</v>
      </c>
      <c r="G3982" t="s">
        <v>223</v>
      </c>
      <c r="H3982" t="s">
        <v>224</v>
      </c>
      <c r="I3982" t="b">
        <v>0</v>
      </c>
      <c r="J3982" t="b">
        <v>0</v>
      </c>
      <c r="K3982" t="b">
        <v>0</v>
      </c>
      <c r="L3982" t="b">
        <v>1</v>
      </c>
      <c r="M3982" t="b">
        <v>0</v>
      </c>
      <c r="N3982" t="b">
        <v>0</v>
      </c>
      <c r="O3982" t="s">
        <v>77</v>
      </c>
      <c r="P3982" t="b">
        <v>0</v>
      </c>
      <c r="Q3982" t="b">
        <v>0</v>
      </c>
      <c r="R3982" t="s">
        <v>113</v>
      </c>
      <c r="S3982" t="s">
        <v>113</v>
      </c>
      <c r="V3982" t="s">
        <v>60</v>
      </c>
      <c r="W3982" t="s">
        <v>61</v>
      </c>
      <c r="X3982" t="s">
        <v>62</v>
      </c>
      <c r="Y3982" t="s">
        <v>151</v>
      </c>
      <c r="Z3982">
        <v>12</v>
      </c>
      <c r="AA3982">
        <v>0</v>
      </c>
      <c r="AB3982">
        <v>7.66</v>
      </c>
      <c r="AC3982">
        <v>35</v>
      </c>
      <c r="AD3982">
        <v>565.65</v>
      </c>
      <c r="AE3982">
        <v>665.47</v>
      </c>
      <c r="AF3982">
        <v>10</v>
      </c>
      <c r="AG3982" t="b">
        <v>1</v>
      </c>
      <c r="AH3982">
        <v>647.82000000000005</v>
      </c>
      <c r="AI3982">
        <f t="shared" si="62"/>
        <v>56033.628184514877</v>
      </c>
      <c r="AJ3982">
        <v>22</v>
      </c>
      <c r="AK3982" t="b">
        <v>0</v>
      </c>
      <c r="AL3982" t="b">
        <v>0</v>
      </c>
      <c r="AM3982" t="s">
        <v>576</v>
      </c>
      <c r="AN3982" s="1">
        <v>40627</v>
      </c>
      <c r="AO3982" s="1">
        <v>40633</v>
      </c>
      <c r="AP3982" s="1">
        <v>40633</v>
      </c>
      <c r="AQ3982" s="1">
        <v>40778</v>
      </c>
    </row>
    <row r="3983" spans="1:43">
      <c r="A3983" t="s">
        <v>7036</v>
      </c>
      <c r="C3983" t="s">
        <v>330</v>
      </c>
      <c r="D3983" t="s">
        <v>74</v>
      </c>
      <c r="E3983">
        <v>10032</v>
      </c>
      <c r="F3983" t="s">
        <v>75</v>
      </c>
      <c r="G3983" t="s">
        <v>76</v>
      </c>
      <c r="H3983" t="s">
        <v>332</v>
      </c>
      <c r="I3983" t="b">
        <v>0</v>
      </c>
      <c r="J3983" t="b">
        <v>0</v>
      </c>
      <c r="K3983" t="b">
        <v>0</v>
      </c>
      <c r="L3983" t="b">
        <v>0</v>
      </c>
      <c r="M3983" t="b">
        <v>0</v>
      </c>
      <c r="N3983" t="b">
        <v>0</v>
      </c>
      <c r="O3983" t="s">
        <v>87</v>
      </c>
      <c r="P3983" t="b">
        <v>0</v>
      </c>
      <c r="Q3983" t="b">
        <v>0</v>
      </c>
      <c r="R3983" t="s">
        <v>58</v>
      </c>
      <c r="S3983" t="s">
        <v>59</v>
      </c>
      <c r="T3983" t="s">
        <v>119</v>
      </c>
      <c r="U3983" t="s">
        <v>59</v>
      </c>
      <c r="W3983" t="s">
        <v>1</v>
      </c>
      <c r="X3983" t="s">
        <v>62</v>
      </c>
      <c r="Y3983" t="s">
        <v>81</v>
      </c>
      <c r="AD3983">
        <v>550.32000000000005</v>
      </c>
      <c r="AE3983">
        <v>671.12</v>
      </c>
      <c r="AF3983">
        <v>32</v>
      </c>
      <c r="AG3983" t="b">
        <v>1</v>
      </c>
      <c r="AH3983">
        <v>648</v>
      </c>
      <c r="AI3983">
        <f t="shared" si="62"/>
        <v>56118.877708455489</v>
      </c>
      <c r="AJ3983">
        <v>3</v>
      </c>
      <c r="AK3983" t="b">
        <v>0</v>
      </c>
      <c r="AL3983" t="b">
        <v>0</v>
      </c>
      <c r="AM3983" t="s">
        <v>576</v>
      </c>
      <c r="AN3983" s="1">
        <v>38130</v>
      </c>
      <c r="AO3983" s="1">
        <v>38224</v>
      </c>
      <c r="AP3983" s="1">
        <v>38342</v>
      </c>
      <c r="AQ3983" s="1">
        <v>38518</v>
      </c>
    </row>
    <row r="3984" spans="1:43">
      <c r="A3984" t="s">
        <v>7037</v>
      </c>
      <c r="C3984" t="s">
        <v>330</v>
      </c>
      <c r="D3984" t="s">
        <v>74</v>
      </c>
      <c r="E3984">
        <v>10031</v>
      </c>
      <c r="F3984" t="s">
        <v>75</v>
      </c>
      <c r="G3984" t="s">
        <v>117</v>
      </c>
      <c r="H3984" t="s">
        <v>332</v>
      </c>
      <c r="I3984" t="b">
        <v>0</v>
      </c>
      <c r="J3984" t="b">
        <v>0</v>
      </c>
      <c r="K3984" t="b">
        <v>0</v>
      </c>
      <c r="L3984" t="b">
        <v>0</v>
      </c>
      <c r="M3984" t="b">
        <v>0</v>
      </c>
      <c r="N3984" t="b">
        <v>0</v>
      </c>
      <c r="O3984" t="s">
        <v>87</v>
      </c>
      <c r="P3984" t="b">
        <v>0</v>
      </c>
      <c r="Q3984" t="b">
        <v>0</v>
      </c>
      <c r="R3984" t="s">
        <v>58</v>
      </c>
      <c r="S3984" t="s">
        <v>59</v>
      </c>
      <c r="T3984" t="s">
        <v>390</v>
      </c>
      <c r="U3984" t="s">
        <v>100</v>
      </c>
      <c r="W3984" t="s">
        <v>488</v>
      </c>
      <c r="X3984" t="s">
        <v>62</v>
      </c>
      <c r="Y3984" t="s">
        <v>81</v>
      </c>
      <c r="AD3984">
        <v>564</v>
      </c>
      <c r="AE3984">
        <v>687.8</v>
      </c>
      <c r="AF3984">
        <v>0</v>
      </c>
      <c r="AG3984" t="b">
        <v>0</v>
      </c>
      <c r="AH3984">
        <v>649</v>
      </c>
      <c r="AI3984">
        <f t="shared" si="62"/>
        <v>56593.666174792335</v>
      </c>
      <c r="AJ3984">
        <v>1</v>
      </c>
      <c r="AK3984" t="b">
        <v>0</v>
      </c>
      <c r="AL3984" t="b">
        <v>0</v>
      </c>
      <c r="AM3984" t="s">
        <v>576</v>
      </c>
      <c r="AN3984" s="1">
        <v>37705</v>
      </c>
      <c r="AO3984" s="1">
        <v>37791</v>
      </c>
      <c r="AP3984" s="1">
        <v>37823</v>
      </c>
      <c r="AQ3984" s="1">
        <v>37950</v>
      </c>
    </row>
    <row r="3985" spans="1:43">
      <c r="A3985" t="s">
        <v>7038</v>
      </c>
      <c r="B3985">
        <v>110003000110</v>
      </c>
      <c r="C3985" t="s">
        <v>150</v>
      </c>
      <c r="D3985" t="s">
        <v>587</v>
      </c>
      <c r="E3985">
        <v>20010</v>
      </c>
      <c r="F3985" t="s">
        <v>75</v>
      </c>
      <c r="G3985" t="s">
        <v>588</v>
      </c>
      <c r="H3985" t="s">
        <v>589</v>
      </c>
      <c r="I3985" t="b">
        <v>0</v>
      </c>
      <c r="J3985" t="b">
        <v>0</v>
      </c>
      <c r="K3985" t="b">
        <v>0</v>
      </c>
      <c r="L3985" t="b">
        <v>0</v>
      </c>
      <c r="M3985" t="b">
        <v>0</v>
      </c>
      <c r="N3985" t="b">
        <v>0</v>
      </c>
      <c r="O3985" t="s">
        <v>77</v>
      </c>
      <c r="P3985" t="b">
        <v>0</v>
      </c>
      <c r="Q3985" t="b">
        <v>0</v>
      </c>
      <c r="R3985" t="s">
        <v>101</v>
      </c>
      <c r="S3985" t="s">
        <v>95</v>
      </c>
      <c r="T3985" t="s">
        <v>119</v>
      </c>
      <c r="U3985" t="s">
        <v>59</v>
      </c>
      <c r="V3985" t="s">
        <v>60</v>
      </c>
      <c r="W3985" t="s">
        <v>1</v>
      </c>
      <c r="X3985" t="s">
        <v>62</v>
      </c>
      <c r="Y3985" t="s">
        <v>81</v>
      </c>
      <c r="Z3985">
        <v>50.6</v>
      </c>
      <c r="AA3985">
        <v>0</v>
      </c>
      <c r="AB3985">
        <v>6.9</v>
      </c>
      <c r="AC3985">
        <v>35</v>
      </c>
      <c r="AD3985">
        <v>552.5</v>
      </c>
      <c r="AE3985">
        <v>650</v>
      </c>
      <c r="AF3985">
        <v>14</v>
      </c>
      <c r="AG3985" t="b">
        <v>1</v>
      </c>
      <c r="AH3985">
        <v>650</v>
      </c>
      <c r="AI3985">
        <f t="shared" si="62"/>
        <v>57070.454641129181</v>
      </c>
      <c r="AJ3985">
        <v>2</v>
      </c>
      <c r="AK3985" t="b">
        <v>0</v>
      </c>
      <c r="AL3985" t="b">
        <v>0</v>
      </c>
      <c r="AM3985" t="s">
        <v>576</v>
      </c>
      <c r="AN3985" s="1">
        <v>40587</v>
      </c>
      <c r="AO3985" s="1">
        <v>40591</v>
      </c>
      <c r="AP3985" s="1">
        <v>40592</v>
      </c>
      <c r="AQ3985" s="1">
        <v>40736</v>
      </c>
    </row>
    <row r="3986" spans="1:43">
      <c r="A3986" t="s">
        <v>7039</v>
      </c>
      <c r="C3986" t="s">
        <v>252</v>
      </c>
      <c r="D3986" t="s">
        <v>67</v>
      </c>
      <c r="E3986">
        <v>28215</v>
      </c>
      <c r="F3986" t="s">
        <v>75</v>
      </c>
      <c r="G3986" t="s">
        <v>253</v>
      </c>
      <c r="H3986" t="s">
        <v>254</v>
      </c>
      <c r="I3986" t="b">
        <v>1</v>
      </c>
      <c r="J3986" t="b">
        <v>0</v>
      </c>
      <c r="K3986" t="b">
        <v>0</v>
      </c>
      <c r="L3986" t="b">
        <v>0</v>
      </c>
      <c r="M3986" t="b">
        <v>1</v>
      </c>
      <c r="N3986" t="b">
        <v>0</v>
      </c>
      <c r="O3986" t="s">
        <v>87</v>
      </c>
      <c r="P3986" t="b">
        <v>1</v>
      </c>
      <c r="Q3986" t="b">
        <v>0</v>
      </c>
      <c r="R3986" t="s">
        <v>119</v>
      </c>
      <c r="S3986" t="s">
        <v>59</v>
      </c>
      <c r="V3986" t="s">
        <v>71</v>
      </c>
      <c r="W3986" t="s">
        <v>80</v>
      </c>
      <c r="X3986" t="s">
        <v>62</v>
      </c>
      <c r="Y3986" t="s">
        <v>151</v>
      </c>
      <c r="Z3986">
        <v>12</v>
      </c>
      <c r="AA3986">
        <v>36.11</v>
      </c>
      <c r="AB3986">
        <v>6.94</v>
      </c>
      <c r="AC3986">
        <v>35</v>
      </c>
      <c r="AD3986">
        <v>553.04</v>
      </c>
      <c r="AE3986">
        <v>650.64</v>
      </c>
      <c r="AF3986">
        <v>93</v>
      </c>
      <c r="AG3986" t="b">
        <v>1</v>
      </c>
      <c r="AH3986">
        <v>650.64</v>
      </c>
      <c r="AI3986">
        <f t="shared" si="62"/>
        <v>57376.648859584755</v>
      </c>
      <c r="AJ3986">
        <v>3</v>
      </c>
      <c r="AK3986" t="b">
        <v>1</v>
      </c>
      <c r="AL3986" t="b">
        <v>0</v>
      </c>
      <c r="AM3986" t="s">
        <v>576</v>
      </c>
      <c r="AN3986" s="1">
        <v>40586</v>
      </c>
      <c r="AO3986" s="1">
        <v>40589</v>
      </c>
      <c r="AP3986" s="1">
        <v>40617</v>
      </c>
      <c r="AQ3986" s="1">
        <v>40732</v>
      </c>
    </row>
    <row r="3987" spans="1:43">
      <c r="A3987" t="s">
        <v>7040</v>
      </c>
      <c r="B3987">
        <v>530396002112</v>
      </c>
      <c r="C3987" t="s">
        <v>673</v>
      </c>
      <c r="D3987" t="s">
        <v>110</v>
      </c>
      <c r="E3987">
        <v>98030</v>
      </c>
      <c r="F3987" t="s">
        <v>75</v>
      </c>
      <c r="G3987" t="s">
        <v>674</v>
      </c>
      <c r="H3987" t="s">
        <v>675</v>
      </c>
      <c r="I3987" t="b">
        <v>0</v>
      </c>
      <c r="J3987" t="b">
        <v>0</v>
      </c>
      <c r="K3987" t="b">
        <v>0</v>
      </c>
      <c r="L3987" t="b">
        <v>0</v>
      </c>
      <c r="M3987" t="b">
        <v>0</v>
      </c>
      <c r="N3987" t="b">
        <v>0</v>
      </c>
      <c r="O3987" t="s">
        <v>77</v>
      </c>
      <c r="P3987" t="b">
        <v>0</v>
      </c>
      <c r="Q3987" t="b">
        <v>0</v>
      </c>
      <c r="R3987" t="s">
        <v>101</v>
      </c>
      <c r="S3987" t="s">
        <v>95</v>
      </c>
      <c r="V3987" t="s">
        <v>60</v>
      </c>
      <c r="W3987" t="s">
        <v>61</v>
      </c>
      <c r="X3987" t="s">
        <v>62</v>
      </c>
      <c r="Y3987" t="s">
        <v>81</v>
      </c>
      <c r="Z3987">
        <v>46.41</v>
      </c>
      <c r="AA3987">
        <v>30.17</v>
      </c>
      <c r="AB3987">
        <v>11.6</v>
      </c>
      <c r="AC3987">
        <v>17</v>
      </c>
      <c r="AD3987">
        <v>569</v>
      </c>
      <c r="AE3987">
        <v>693.9</v>
      </c>
      <c r="AF3987">
        <v>36</v>
      </c>
      <c r="AG3987" t="b">
        <v>1</v>
      </c>
      <c r="AH3987">
        <v>651.76</v>
      </c>
      <c r="AI3987">
        <f t="shared" si="62"/>
        <v>57914.459941882029</v>
      </c>
      <c r="AJ3987">
        <v>16</v>
      </c>
      <c r="AK3987" t="b">
        <v>0</v>
      </c>
      <c r="AL3987" t="b">
        <v>0</v>
      </c>
      <c r="AM3987" t="s">
        <v>576</v>
      </c>
      <c r="AN3987" s="1">
        <v>39672</v>
      </c>
      <c r="AO3987" s="1">
        <v>39765</v>
      </c>
      <c r="AP3987" s="1">
        <v>39869</v>
      </c>
      <c r="AQ3987" s="1">
        <v>39827</v>
      </c>
    </row>
    <row r="3988" spans="1:43">
      <c r="A3988" t="s">
        <v>7041</v>
      </c>
      <c r="C3988" t="s">
        <v>425</v>
      </c>
      <c r="D3988" t="s">
        <v>1902</v>
      </c>
      <c r="E3988">
        <v>72076</v>
      </c>
      <c r="F3988" t="s">
        <v>54</v>
      </c>
      <c r="G3988" t="s">
        <v>7042</v>
      </c>
      <c r="H3988" t="s">
        <v>2942</v>
      </c>
      <c r="I3988" t="b">
        <v>1</v>
      </c>
      <c r="J3988" t="b">
        <v>0</v>
      </c>
      <c r="K3988" t="b">
        <v>0</v>
      </c>
      <c r="L3988" t="b">
        <v>0</v>
      </c>
      <c r="M3988" t="b">
        <v>0</v>
      </c>
      <c r="N3988" t="b">
        <v>0</v>
      </c>
      <c r="O3988" t="s">
        <v>57</v>
      </c>
      <c r="P3988" t="b">
        <v>0</v>
      </c>
      <c r="Q3988" t="b">
        <v>0</v>
      </c>
      <c r="R3988" t="s">
        <v>58</v>
      </c>
      <c r="S3988" t="s">
        <v>59</v>
      </c>
      <c r="T3988" t="s">
        <v>119</v>
      </c>
      <c r="U3988" t="s">
        <v>59</v>
      </c>
      <c r="V3988" t="s">
        <v>60</v>
      </c>
      <c r="W3988" t="s">
        <v>114</v>
      </c>
      <c r="X3988" t="s">
        <v>62</v>
      </c>
      <c r="Y3988" t="s">
        <v>151</v>
      </c>
      <c r="Z3988">
        <v>44.74</v>
      </c>
      <c r="AA3988">
        <v>26.85</v>
      </c>
      <c r="AB3988">
        <v>6.71</v>
      </c>
      <c r="AC3988">
        <v>9</v>
      </c>
      <c r="AD3988">
        <v>534.74</v>
      </c>
      <c r="AE3988">
        <v>652.12</v>
      </c>
      <c r="AF3988">
        <v>106</v>
      </c>
      <c r="AG3988" t="b">
        <v>1</v>
      </c>
      <c r="AH3988">
        <v>652.12</v>
      </c>
      <c r="AI3988">
        <f t="shared" si="62"/>
        <v>58087.860589763302</v>
      </c>
      <c r="AJ3988">
        <v>2</v>
      </c>
      <c r="AK3988" t="b">
        <v>1</v>
      </c>
      <c r="AL3988" t="b">
        <v>0</v>
      </c>
      <c r="AM3988" t="s">
        <v>576</v>
      </c>
      <c r="AN3988" s="1">
        <v>40218</v>
      </c>
      <c r="AO3988" s="1">
        <v>40248</v>
      </c>
      <c r="AP3988" s="1">
        <v>40336</v>
      </c>
      <c r="AQ3988" s="1">
        <v>40372</v>
      </c>
    </row>
    <row r="3989" spans="1:43">
      <c r="A3989" s="2" t="s">
        <v>7043</v>
      </c>
      <c r="B3989">
        <v>130042002604</v>
      </c>
      <c r="C3989" t="s">
        <v>279</v>
      </c>
      <c r="D3989" t="s">
        <v>280</v>
      </c>
      <c r="E3989">
        <v>31217</v>
      </c>
      <c r="F3989" t="s">
        <v>68</v>
      </c>
      <c r="G3989" t="s">
        <v>281</v>
      </c>
      <c r="H3989" t="s">
        <v>282</v>
      </c>
      <c r="I3989" t="b">
        <v>0</v>
      </c>
      <c r="J3989" t="b">
        <v>1</v>
      </c>
      <c r="K3989" t="b">
        <v>0</v>
      </c>
      <c r="L3989" t="b">
        <v>0</v>
      </c>
      <c r="M3989" t="b">
        <v>0</v>
      </c>
      <c r="N3989" t="b">
        <v>0</v>
      </c>
      <c r="O3989" t="s">
        <v>77</v>
      </c>
      <c r="P3989" t="b">
        <v>0</v>
      </c>
      <c r="Q3989" t="b">
        <v>0</v>
      </c>
      <c r="R3989" t="s">
        <v>113</v>
      </c>
      <c r="S3989" t="s">
        <v>113</v>
      </c>
      <c r="V3989" t="s">
        <v>60</v>
      </c>
      <c r="W3989" t="s">
        <v>80</v>
      </c>
      <c r="X3989" t="s">
        <v>62</v>
      </c>
      <c r="Y3989" t="s">
        <v>63</v>
      </c>
      <c r="Z3989">
        <v>46.1</v>
      </c>
      <c r="AA3989">
        <v>18.440000000000001</v>
      </c>
      <c r="AB3989">
        <v>6.91</v>
      </c>
      <c r="AC3989">
        <v>9</v>
      </c>
      <c r="AD3989">
        <v>541.41999999999996</v>
      </c>
      <c r="AE3989">
        <v>660.27</v>
      </c>
      <c r="AF3989">
        <v>20</v>
      </c>
      <c r="AG3989" t="b">
        <v>1</v>
      </c>
      <c r="AH3989">
        <v>652.59</v>
      </c>
      <c r="AI3989">
        <f t="shared" si="62"/>
        <v>58314.634868941634</v>
      </c>
      <c r="AJ3989">
        <v>4</v>
      </c>
      <c r="AK3989" t="b">
        <v>1</v>
      </c>
      <c r="AL3989" t="b">
        <v>0</v>
      </c>
      <c r="AM3989" t="s">
        <v>576</v>
      </c>
      <c r="AN3989" s="1">
        <v>40086</v>
      </c>
      <c r="AO3989" s="1">
        <v>40183</v>
      </c>
      <c r="AP3989" s="1">
        <v>40343</v>
      </c>
      <c r="AQ3989" s="1">
        <v>40241</v>
      </c>
    </row>
    <row r="3990" spans="1:43">
      <c r="A3990" s="2" t="s">
        <v>7044</v>
      </c>
      <c r="B3990">
        <v>90045000070</v>
      </c>
      <c r="C3990" t="s">
        <v>738</v>
      </c>
      <c r="D3990" t="s">
        <v>557</v>
      </c>
      <c r="E3990">
        <v>6605</v>
      </c>
      <c r="F3990" t="s">
        <v>75</v>
      </c>
      <c r="G3990" t="s">
        <v>739</v>
      </c>
      <c r="H3990" t="s">
        <v>740</v>
      </c>
      <c r="I3990" t="b">
        <v>0</v>
      </c>
      <c r="J3990" t="b">
        <v>0</v>
      </c>
      <c r="K3990" t="b">
        <v>0</v>
      </c>
      <c r="L3990" t="b">
        <v>0</v>
      </c>
      <c r="M3990" t="b">
        <v>0</v>
      </c>
      <c r="N3990" t="b">
        <v>0</v>
      </c>
      <c r="O3990" t="s">
        <v>87</v>
      </c>
      <c r="P3990" t="b">
        <v>0</v>
      </c>
      <c r="Q3990" t="b">
        <v>0</v>
      </c>
      <c r="R3990" t="s">
        <v>267</v>
      </c>
      <c r="S3990" t="s">
        <v>95</v>
      </c>
      <c r="T3990" t="s">
        <v>94</v>
      </c>
      <c r="U3990" t="s">
        <v>95</v>
      </c>
      <c r="V3990" t="s">
        <v>71</v>
      </c>
      <c r="W3990" t="s">
        <v>80</v>
      </c>
      <c r="X3990" t="s">
        <v>62</v>
      </c>
      <c r="Y3990" t="s">
        <v>151</v>
      </c>
      <c r="Z3990">
        <v>12</v>
      </c>
      <c r="AA3990">
        <v>0</v>
      </c>
      <c r="AB3990">
        <v>7.51</v>
      </c>
      <c r="AC3990">
        <v>35</v>
      </c>
      <c r="AD3990">
        <v>554.89</v>
      </c>
      <c r="AE3990">
        <v>652.80999999999995</v>
      </c>
      <c r="AF3990">
        <v>100</v>
      </c>
      <c r="AG3990" t="b">
        <v>1</v>
      </c>
      <c r="AH3990">
        <v>652.80999999999995</v>
      </c>
      <c r="AI3990">
        <f t="shared" si="62"/>
        <v>58420.936331535697</v>
      </c>
      <c r="AJ3990">
        <v>6</v>
      </c>
      <c r="AK3990" t="b">
        <v>1</v>
      </c>
      <c r="AL3990" t="b">
        <v>0</v>
      </c>
      <c r="AM3990" t="s">
        <v>576</v>
      </c>
      <c r="AN3990" s="1">
        <v>40496</v>
      </c>
      <c r="AO3990" s="1">
        <v>40617</v>
      </c>
      <c r="AP3990" s="1">
        <v>40618</v>
      </c>
      <c r="AQ3990" s="1">
        <v>40644</v>
      </c>
    </row>
    <row r="3991" spans="1:43">
      <c r="A3991" t="s">
        <v>7045</v>
      </c>
      <c r="B3991">
        <v>61674008855</v>
      </c>
      <c r="C3991" t="s">
        <v>393</v>
      </c>
      <c r="D3991" t="s">
        <v>128</v>
      </c>
      <c r="E3991">
        <v>94546</v>
      </c>
      <c r="F3991" t="s">
        <v>75</v>
      </c>
      <c r="G3991" t="s">
        <v>394</v>
      </c>
      <c r="H3991" t="s">
        <v>245</v>
      </c>
      <c r="I3991" t="b">
        <v>0</v>
      </c>
      <c r="J3991" t="b">
        <v>0</v>
      </c>
      <c r="K3991" t="b">
        <v>0</v>
      </c>
      <c r="L3991" t="b">
        <v>0</v>
      </c>
      <c r="M3991" t="b">
        <v>0</v>
      </c>
      <c r="N3991" t="b">
        <v>0</v>
      </c>
      <c r="O3991" t="s">
        <v>57</v>
      </c>
      <c r="P3991" t="b">
        <v>0</v>
      </c>
      <c r="Q3991" t="b">
        <v>0</v>
      </c>
      <c r="R3991" t="s">
        <v>94</v>
      </c>
      <c r="S3991" t="s">
        <v>95</v>
      </c>
      <c r="T3991" t="s">
        <v>136</v>
      </c>
      <c r="U3991" t="s">
        <v>137</v>
      </c>
      <c r="V3991" t="s">
        <v>60</v>
      </c>
      <c r="W3991" t="s">
        <v>1</v>
      </c>
      <c r="X3991" t="s">
        <v>62</v>
      </c>
      <c r="Y3991" t="s">
        <v>63</v>
      </c>
      <c r="Z3991">
        <v>46.06</v>
      </c>
      <c r="AA3991">
        <v>42.15</v>
      </c>
      <c r="AB3991">
        <v>6.91</v>
      </c>
      <c r="AC3991">
        <v>35</v>
      </c>
      <c r="AD3991">
        <v>590.76</v>
      </c>
      <c r="AE3991">
        <v>695.01</v>
      </c>
      <c r="AF3991">
        <v>66</v>
      </c>
      <c r="AG3991" t="b">
        <v>1</v>
      </c>
      <c r="AH3991">
        <v>653.46</v>
      </c>
      <c r="AI3991">
        <f t="shared" si="62"/>
        <v>58735.574334654688</v>
      </c>
      <c r="AJ3991">
        <v>5</v>
      </c>
      <c r="AK3991" t="b">
        <v>0</v>
      </c>
      <c r="AL3991" t="b">
        <v>0</v>
      </c>
      <c r="AM3991" t="s">
        <v>576</v>
      </c>
      <c r="AN3991" s="1">
        <v>40461</v>
      </c>
      <c r="AO3991" s="1">
        <v>40489</v>
      </c>
      <c r="AQ3991" s="1">
        <v>40611</v>
      </c>
    </row>
    <row r="3992" spans="1:43">
      <c r="A3992" t="s">
        <v>7046</v>
      </c>
      <c r="C3992" t="s">
        <v>252</v>
      </c>
      <c r="D3992" t="s">
        <v>67</v>
      </c>
      <c r="E3992">
        <v>28206</v>
      </c>
      <c r="F3992" t="s">
        <v>75</v>
      </c>
      <c r="G3992" t="s">
        <v>253</v>
      </c>
      <c r="H3992" t="s">
        <v>254</v>
      </c>
      <c r="I3992" t="b">
        <v>0</v>
      </c>
      <c r="J3992" t="b">
        <v>0</v>
      </c>
      <c r="K3992" t="b">
        <v>0</v>
      </c>
      <c r="L3992" t="b">
        <v>0</v>
      </c>
      <c r="M3992" t="b">
        <v>0</v>
      </c>
      <c r="N3992" t="b">
        <v>0</v>
      </c>
      <c r="O3992" t="s">
        <v>57</v>
      </c>
      <c r="P3992" t="b">
        <v>0</v>
      </c>
      <c r="Q3992" t="b">
        <v>0</v>
      </c>
      <c r="R3992" t="s">
        <v>58</v>
      </c>
      <c r="S3992" t="s">
        <v>59</v>
      </c>
      <c r="T3992" t="s">
        <v>99</v>
      </c>
      <c r="U3992" t="s">
        <v>100</v>
      </c>
      <c r="V3992" t="s">
        <v>60</v>
      </c>
      <c r="W3992" t="s">
        <v>80</v>
      </c>
      <c r="X3992" t="s">
        <v>62</v>
      </c>
      <c r="Y3992" t="s">
        <v>63</v>
      </c>
      <c r="Z3992">
        <v>45.79</v>
      </c>
      <c r="AA3992">
        <v>19.46</v>
      </c>
      <c r="AB3992">
        <v>6.87</v>
      </c>
      <c r="AC3992">
        <v>9</v>
      </c>
      <c r="AD3992">
        <v>538.96</v>
      </c>
      <c r="AE3992">
        <v>657.27</v>
      </c>
      <c r="AF3992">
        <v>20</v>
      </c>
      <c r="AG3992" t="b">
        <v>1</v>
      </c>
      <c r="AH3992">
        <v>653.75</v>
      </c>
      <c r="AI3992">
        <f t="shared" si="62"/>
        <v>58876.223889892361</v>
      </c>
      <c r="AJ3992">
        <v>6</v>
      </c>
      <c r="AK3992" t="b">
        <v>1</v>
      </c>
      <c r="AL3992" t="b">
        <v>0</v>
      </c>
      <c r="AM3992" t="s">
        <v>576</v>
      </c>
      <c r="AN3992" s="1">
        <v>40221</v>
      </c>
      <c r="AO3992" s="1">
        <v>40228</v>
      </c>
      <c r="AP3992" s="1">
        <v>40256</v>
      </c>
      <c r="AQ3992" s="1">
        <v>40360</v>
      </c>
    </row>
    <row r="3993" spans="1:43">
      <c r="A3993" t="s">
        <v>7047</v>
      </c>
      <c r="B3993">
        <v>483621004071</v>
      </c>
      <c r="C3993" t="s">
        <v>7048</v>
      </c>
      <c r="D3993" t="s">
        <v>248</v>
      </c>
      <c r="E3993">
        <v>75572</v>
      </c>
      <c r="F3993" t="s">
        <v>68</v>
      </c>
      <c r="G3993" t="s">
        <v>7049</v>
      </c>
      <c r="H3993" t="s">
        <v>3648</v>
      </c>
      <c r="I3993" t="b">
        <v>0</v>
      </c>
      <c r="J3993" t="b">
        <v>0</v>
      </c>
      <c r="K3993" t="b">
        <v>0</v>
      </c>
      <c r="L3993" t="b">
        <v>0</v>
      </c>
      <c r="M3993" t="b">
        <v>0</v>
      </c>
      <c r="N3993" t="b">
        <v>0</v>
      </c>
      <c r="O3993" t="s">
        <v>57</v>
      </c>
      <c r="P3993" t="b">
        <v>0</v>
      </c>
      <c r="Q3993" t="b">
        <v>0</v>
      </c>
      <c r="R3993" t="s">
        <v>390</v>
      </c>
      <c r="S3993" t="s">
        <v>100</v>
      </c>
      <c r="T3993" t="s">
        <v>521</v>
      </c>
      <c r="U3993" t="s">
        <v>137</v>
      </c>
      <c r="V3993" t="s">
        <v>60</v>
      </c>
      <c r="W3993" t="s">
        <v>80</v>
      </c>
      <c r="X3993" t="s">
        <v>62</v>
      </c>
      <c r="Y3993" t="s">
        <v>88</v>
      </c>
      <c r="Z3993">
        <v>45</v>
      </c>
      <c r="AA3993">
        <v>0</v>
      </c>
      <c r="AB3993">
        <v>11.25</v>
      </c>
      <c r="AC3993">
        <v>17</v>
      </c>
      <c r="AD3993">
        <v>523</v>
      </c>
      <c r="AE3993">
        <v>637.79999999999995</v>
      </c>
      <c r="AF3993">
        <v>35</v>
      </c>
      <c r="AG3993" t="b">
        <v>1</v>
      </c>
      <c r="AH3993">
        <v>653.75</v>
      </c>
      <c r="AI3993">
        <f t="shared" si="62"/>
        <v>58876.223889892361</v>
      </c>
      <c r="AJ3993">
        <v>6</v>
      </c>
      <c r="AK3993" t="b">
        <v>0</v>
      </c>
      <c r="AL3993" t="b">
        <v>0</v>
      </c>
      <c r="AM3993" t="s">
        <v>576</v>
      </c>
      <c r="AN3993" s="1">
        <v>39575</v>
      </c>
      <c r="AO3993" s="1">
        <v>39733</v>
      </c>
      <c r="AP3993" s="1">
        <v>39827</v>
      </c>
      <c r="AQ3993" s="1">
        <v>39735</v>
      </c>
    </row>
    <row r="3994" spans="1:43">
      <c r="A3994" t="s">
        <v>7050</v>
      </c>
      <c r="B3994">
        <v>360008301676</v>
      </c>
      <c r="C3994" t="s">
        <v>330</v>
      </c>
      <c r="D3994" t="s">
        <v>74</v>
      </c>
      <c r="E3994">
        <v>10032</v>
      </c>
      <c r="F3994" t="s">
        <v>75</v>
      </c>
      <c r="G3994" t="s">
        <v>331</v>
      </c>
      <c r="H3994" t="s">
        <v>332</v>
      </c>
      <c r="I3994" t="b">
        <v>0</v>
      </c>
      <c r="J3994" t="b">
        <v>0</v>
      </c>
      <c r="K3994" t="b">
        <v>0</v>
      </c>
      <c r="L3994" t="b">
        <v>0</v>
      </c>
      <c r="M3994" t="b">
        <v>0</v>
      </c>
      <c r="N3994" t="b">
        <v>0</v>
      </c>
      <c r="O3994" t="s">
        <v>57</v>
      </c>
      <c r="P3994" t="b">
        <v>0</v>
      </c>
      <c r="Q3994" t="b">
        <v>0</v>
      </c>
      <c r="R3994" t="s">
        <v>58</v>
      </c>
      <c r="S3994" t="s">
        <v>59</v>
      </c>
      <c r="T3994" t="s">
        <v>230</v>
      </c>
      <c r="U3994" t="s">
        <v>59</v>
      </c>
      <c r="V3994" t="s">
        <v>60</v>
      </c>
      <c r="W3994" t="s">
        <v>80</v>
      </c>
      <c r="X3994" t="s">
        <v>62</v>
      </c>
      <c r="Y3994" t="s">
        <v>81</v>
      </c>
      <c r="Z3994">
        <v>0</v>
      </c>
      <c r="AA3994">
        <v>0</v>
      </c>
      <c r="AB3994">
        <v>7.76</v>
      </c>
      <c r="AC3994">
        <v>35</v>
      </c>
      <c r="AD3994">
        <v>559.76</v>
      </c>
      <c r="AE3994">
        <v>658.54</v>
      </c>
      <c r="AF3994">
        <v>25</v>
      </c>
      <c r="AG3994" t="b">
        <v>1</v>
      </c>
      <c r="AH3994">
        <v>653.88</v>
      </c>
      <c r="AI3994">
        <f t="shared" si="62"/>
        <v>58939.328290516147</v>
      </c>
      <c r="AJ3994">
        <v>5</v>
      </c>
      <c r="AK3994" t="b">
        <v>0</v>
      </c>
      <c r="AL3994" t="b">
        <v>1</v>
      </c>
      <c r="AM3994" t="s">
        <v>576</v>
      </c>
      <c r="AN3994" s="1">
        <v>40543</v>
      </c>
      <c r="AO3994" s="1">
        <v>40544</v>
      </c>
      <c r="AQ3994" s="1">
        <v>40693</v>
      </c>
    </row>
    <row r="3995" spans="1:43">
      <c r="A3995" t="s">
        <v>7051</v>
      </c>
      <c r="B3995">
        <v>421899003684</v>
      </c>
      <c r="C3995" t="s">
        <v>634</v>
      </c>
      <c r="D3995" t="s">
        <v>546</v>
      </c>
      <c r="E3995">
        <v>19125</v>
      </c>
      <c r="F3995" t="s">
        <v>75</v>
      </c>
      <c r="G3995" t="s">
        <v>635</v>
      </c>
      <c r="H3995" t="s">
        <v>634</v>
      </c>
      <c r="I3995" t="b">
        <v>0</v>
      </c>
      <c r="J3995" t="b">
        <v>0</v>
      </c>
      <c r="K3995" t="b">
        <v>0</v>
      </c>
      <c r="L3995" t="b">
        <v>0</v>
      </c>
      <c r="M3995" t="b">
        <v>0</v>
      </c>
      <c r="N3995" t="b">
        <v>0</v>
      </c>
      <c r="O3995" t="s">
        <v>57</v>
      </c>
      <c r="P3995" t="b">
        <v>0</v>
      </c>
      <c r="Q3995" t="b">
        <v>0</v>
      </c>
      <c r="R3995" t="s">
        <v>58</v>
      </c>
      <c r="S3995" t="s">
        <v>59</v>
      </c>
      <c r="T3995" t="s">
        <v>101</v>
      </c>
      <c r="U3995" t="s">
        <v>95</v>
      </c>
      <c r="V3995" t="s">
        <v>60</v>
      </c>
      <c r="W3995" t="s">
        <v>1</v>
      </c>
      <c r="X3995" t="s">
        <v>62</v>
      </c>
      <c r="Y3995" t="s">
        <v>63</v>
      </c>
      <c r="Z3995">
        <v>44.9</v>
      </c>
      <c r="AA3995">
        <v>26.94</v>
      </c>
      <c r="AB3995">
        <v>6.74</v>
      </c>
      <c r="AC3995">
        <v>9</v>
      </c>
      <c r="AD3995">
        <v>536.58000000000004</v>
      </c>
      <c r="AE3995">
        <v>654.37</v>
      </c>
      <c r="AF3995">
        <v>18</v>
      </c>
      <c r="AG3995" t="b">
        <v>1</v>
      </c>
      <c r="AH3995">
        <v>654.36</v>
      </c>
      <c r="AI3995">
        <f t="shared" si="62"/>
        <v>59172.621954357841</v>
      </c>
      <c r="AJ3995">
        <v>4</v>
      </c>
      <c r="AK3995" t="b">
        <v>1</v>
      </c>
      <c r="AL3995" t="b">
        <v>0</v>
      </c>
      <c r="AM3995" t="s">
        <v>576</v>
      </c>
      <c r="AN3995" s="1">
        <v>40146</v>
      </c>
      <c r="AO3995" s="1">
        <v>40245</v>
      </c>
      <c r="AP3995" s="1">
        <v>40274</v>
      </c>
      <c r="AQ3995" s="1">
        <v>40304</v>
      </c>
    </row>
    <row r="3996" spans="1:43">
      <c r="A3996" t="s">
        <v>7052</v>
      </c>
      <c r="B3996">
        <v>360008502295</v>
      </c>
      <c r="C3996" t="s">
        <v>73</v>
      </c>
      <c r="D3996" t="s">
        <v>74</v>
      </c>
      <c r="E3996">
        <v>10465</v>
      </c>
      <c r="F3996" t="s">
        <v>75</v>
      </c>
      <c r="G3996" t="s">
        <v>331</v>
      </c>
      <c r="H3996" t="s">
        <v>73</v>
      </c>
      <c r="I3996" t="b">
        <v>0</v>
      </c>
      <c r="J3996" t="b">
        <v>0</v>
      </c>
      <c r="K3996" t="b">
        <v>0</v>
      </c>
      <c r="L3996" t="b">
        <v>0</v>
      </c>
      <c r="M3996" t="b">
        <v>0</v>
      </c>
      <c r="N3996" t="b">
        <v>0</v>
      </c>
      <c r="O3996" t="s">
        <v>77</v>
      </c>
      <c r="P3996" t="b">
        <v>0</v>
      </c>
      <c r="Q3996" t="b">
        <v>0</v>
      </c>
      <c r="R3996" t="s">
        <v>94</v>
      </c>
      <c r="S3996" t="s">
        <v>95</v>
      </c>
      <c r="T3996" t="s">
        <v>267</v>
      </c>
      <c r="U3996" t="s">
        <v>95</v>
      </c>
      <c r="V3996" t="s">
        <v>71</v>
      </c>
      <c r="W3996" t="s">
        <v>114</v>
      </c>
      <c r="X3996" t="s">
        <v>62</v>
      </c>
      <c r="Y3996" t="s">
        <v>63</v>
      </c>
      <c r="Z3996">
        <v>48</v>
      </c>
      <c r="AA3996">
        <v>0</v>
      </c>
      <c r="AB3996">
        <v>12</v>
      </c>
      <c r="AC3996">
        <v>17</v>
      </c>
      <c r="AD3996">
        <v>557</v>
      </c>
      <c r="AE3996">
        <v>679.27</v>
      </c>
      <c r="AF3996">
        <v>23</v>
      </c>
      <c r="AG3996" t="b">
        <v>1</v>
      </c>
      <c r="AH3996">
        <v>655.29</v>
      </c>
      <c r="AI3996">
        <f t="shared" si="62"/>
        <v>59625.939728051089</v>
      </c>
      <c r="AJ3996">
        <v>1</v>
      </c>
      <c r="AK3996" t="b">
        <v>1</v>
      </c>
      <c r="AL3996" t="b">
        <v>0</v>
      </c>
      <c r="AM3996" t="s">
        <v>576</v>
      </c>
      <c r="AN3996" s="1">
        <v>39765</v>
      </c>
      <c r="AO3996" s="1">
        <v>39844</v>
      </c>
      <c r="AP3996" s="1">
        <v>39932</v>
      </c>
      <c r="AQ3996" s="1">
        <v>39920</v>
      </c>
    </row>
    <row r="3997" spans="1:43">
      <c r="A3997" t="s">
        <v>7053</v>
      </c>
      <c r="B3997">
        <v>411224004176</v>
      </c>
      <c r="C3997" t="s">
        <v>7054</v>
      </c>
      <c r="D3997" t="s">
        <v>167</v>
      </c>
      <c r="E3997">
        <v>97062</v>
      </c>
      <c r="F3997" t="s">
        <v>54</v>
      </c>
      <c r="G3997" t="s">
        <v>7055</v>
      </c>
      <c r="H3997" t="s">
        <v>150</v>
      </c>
      <c r="I3997" t="b">
        <v>1</v>
      </c>
      <c r="J3997" t="b">
        <v>0</v>
      </c>
      <c r="K3997" t="b">
        <v>0</v>
      </c>
      <c r="L3997" t="b">
        <v>0</v>
      </c>
      <c r="M3997" t="b">
        <v>0</v>
      </c>
      <c r="N3997" t="b">
        <v>0</v>
      </c>
      <c r="O3997" t="s">
        <v>57</v>
      </c>
      <c r="P3997" t="b">
        <v>0</v>
      </c>
      <c r="Q3997" t="b">
        <v>0</v>
      </c>
      <c r="R3997" t="s">
        <v>272</v>
      </c>
      <c r="S3997" t="s">
        <v>273</v>
      </c>
      <c r="T3997" t="s">
        <v>771</v>
      </c>
      <c r="U3997" t="s">
        <v>273</v>
      </c>
      <c r="V3997" t="s">
        <v>71</v>
      </c>
      <c r="W3997" t="s">
        <v>61</v>
      </c>
      <c r="X3997" t="s">
        <v>287</v>
      </c>
      <c r="Y3997" t="s">
        <v>81</v>
      </c>
      <c r="Z3997">
        <v>47.48</v>
      </c>
      <c r="AA3997">
        <v>0</v>
      </c>
      <c r="AB3997">
        <v>7.12</v>
      </c>
      <c r="AC3997">
        <v>35</v>
      </c>
      <c r="AD3997">
        <v>564.35</v>
      </c>
      <c r="AE3997">
        <v>663.94</v>
      </c>
      <c r="AF3997">
        <v>26</v>
      </c>
      <c r="AG3997" t="b">
        <v>1</v>
      </c>
      <c r="AH3997">
        <v>655.99</v>
      </c>
      <c r="AI3997">
        <f t="shared" si="62"/>
        <v>59968.2876544869</v>
      </c>
      <c r="AJ3997">
        <v>16</v>
      </c>
      <c r="AK3997" t="b">
        <v>1</v>
      </c>
      <c r="AL3997" t="b">
        <v>0</v>
      </c>
      <c r="AM3997" t="s">
        <v>576</v>
      </c>
      <c r="AN3997" s="1">
        <v>40538</v>
      </c>
      <c r="AO3997" s="1">
        <v>40563</v>
      </c>
      <c r="AQ3997" s="1">
        <v>40686</v>
      </c>
    </row>
    <row r="3998" spans="1:43">
      <c r="A3998" t="s">
        <v>7056</v>
      </c>
      <c r="B3998">
        <v>273819001654</v>
      </c>
      <c r="C3998" t="s">
        <v>2955</v>
      </c>
      <c r="D3998" t="s">
        <v>201</v>
      </c>
      <c r="E3998">
        <v>55043</v>
      </c>
      <c r="F3998" t="s">
        <v>54</v>
      </c>
      <c r="G3998" t="s">
        <v>7057</v>
      </c>
      <c r="H3998" t="s">
        <v>150</v>
      </c>
      <c r="I3998" t="b">
        <v>0</v>
      </c>
      <c r="J3998" t="b">
        <v>0</v>
      </c>
      <c r="K3998" t="b">
        <v>0</v>
      </c>
      <c r="L3998" t="b">
        <v>0</v>
      </c>
      <c r="M3998" t="b">
        <v>0</v>
      </c>
      <c r="N3998" t="b">
        <v>0</v>
      </c>
      <c r="O3998" t="s">
        <v>57</v>
      </c>
      <c r="P3998" t="b">
        <v>0</v>
      </c>
      <c r="Q3998" t="b">
        <v>0</v>
      </c>
      <c r="R3998" t="s">
        <v>131</v>
      </c>
      <c r="S3998" t="s">
        <v>79</v>
      </c>
      <c r="T3998" t="s">
        <v>769</v>
      </c>
      <c r="U3998" t="s">
        <v>137</v>
      </c>
      <c r="V3998" t="s">
        <v>71</v>
      </c>
      <c r="W3998" t="s">
        <v>80</v>
      </c>
      <c r="X3998" t="s">
        <v>107</v>
      </c>
      <c r="Y3998" t="s">
        <v>81</v>
      </c>
      <c r="Z3998">
        <v>40</v>
      </c>
      <c r="AA3998">
        <v>26</v>
      </c>
      <c r="AB3998">
        <v>10</v>
      </c>
      <c r="AC3998">
        <v>17</v>
      </c>
      <c r="AD3998">
        <v>493</v>
      </c>
      <c r="AE3998">
        <v>601.22</v>
      </c>
      <c r="AF3998">
        <v>53</v>
      </c>
      <c r="AG3998" t="b">
        <v>1</v>
      </c>
      <c r="AH3998">
        <v>657.33</v>
      </c>
      <c r="AI3998">
        <f t="shared" si="62"/>
        <v>60626.372999378291</v>
      </c>
      <c r="AJ3998">
        <v>9</v>
      </c>
      <c r="AK3998" t="b">
        <v>0</v>
      </c>
      <c r="AL3998" t="b">
        <v>0</v>
      </c>
      <c r="AM3998" t="s">
        <v>576</v>
      </c>
      <c r="AN3998" s="1">
        <v>39388</v>
      </c>
      <c r="AO3998" s="1">
        <v>39438</v>
      </c>
      <c r="AP3998" s="1">
        <v>39512</v>
      </c>
      <c r="AQ3998" s="1">
        <v>39628</v>
      </c>
    </row>
    <row r="3999" spans="1:43">
      <c r="A3999" t="s">
        <v>7058</v>
      </c>
      <c r="C3999" t="s">
        <v>330</v>
      </c>
      <c r="D3999" t="s">
        <v>74</v>
      </c>
      <c r="E3999">
        <v>10034</v>
      </c>
      <c r="F3999" t="s">
        <v>75</v>
      </c>
      <c r="G3999" t="s">
        <v>76</v>
      </c>
      <c r="H3999" t="s">
        <v>332</v>
      </c>
      <c r="I3999" t="b">
        <v>0</v>
      </c>
      <c r="J3999" t="b">
        <v>0</v>
      </c>
      <c r="K3999" t="b">
        <v>0</v>
      </c>
      <c r="L3999" t="b">
        <v>1</v>
      </c>
      <c r="M3999" t="b">
        <v>0</v>
      </c>
      <c r="N3999" t="b">
        <v>0</v>
      </c>
      <c r="O3999" t="s">
        <v>77</v>
      </c>
      <c r="P3999" t="b">
        <v>0</v>
      </c>
      <c r="Q3999" t="b">
        <v>1</v>
      </c>
      <c r="R3999" t="s">
        <v>211</v>
      </c>
      <c r="S3999" t="s">
        <v>100</v>
      </c>
      <c r="T3999" t="s">
        <v>113</v>
      </c>
      <c r="U3999" t="s">
        <v>113</v>
      </c>
      <c r="V3999" t="s">
        <v>71</v>
      </c>
      <c r="W3999" t="s">
        <v>114</v>
      </c>
      <c r="X3999" t="s">
        <v>62</v>
      </c>
      <c r="Y3999" t="s">
        <v>63</v>
      </c>
      <c r="Z3999">
        <v>0</v>
      </c>
      <c r="AA3999">
        <v>0</v>
      </c>
      <c r="AB3999">
        <v>7.74</v>
      </c>
      <c r="AC3999">
        <v>35</v>
      </c>
      <c r="AD3999">
        <v>558.98</v>
      </c>
      <c r="AE3999">
        <v>657.62</v>
      </c>
      <c r="AF3999">
        <v>18</v>
      </c>
      <c r="AG3999" t="b">
        <v>1</v>
      </c>
      <c r="AH3999">
        <v>657.62</v>
      </c>
      <c r="AI3999">
        <f t="shared" si="62"/>
        <v>60769.267154615962</v>
      </c>
      <c r="AJ3999">
        <v>20</v>
      </c>
      <c r="AK3999" t="b">
        <v>0</v>
      </c>
      <c r="AL3999" t="b">
        <v>0</v>
      </c>
      <c r="AM3999" t="s">
        <v>576</v>
      </c>
      <c r="AN3999" s="1">
        <v>40601</v>
      </c>
      <c r="AO3999" s="1">
        <v>40629</v>
      </c>
      <c r="AQ3999" s="1">
        <v>40750</v>
      </c>
    </row>
    <row r="4000" spans="1:43">
      <c r="A4000" t="s">
        <v>7059</v>
      </c>
      <c r="B4000">
        <v>390490003172</v>
      </c>
      <c r="C4000" t="s">
        <v>7060</v>
      </c>
      <c r="D4000" t="s">
        <v>84</v>
      </c>
      <c r="E4000">
        <v>45381</v>
      </c>
      <c r="F4000" t="s">
        <v>68</v>
      </c>
      <c r="G4000" t="s">
        <v>7061</v>
      </c>
      <c r="H4000" t="s">
        <v>7062</v>
      </c>
      <c r="I4000" t="b">
        <v>0</v>
      </c>
      <c r="J4000" t="b">
        <v>0</v>
      </c>
      <c r="K4000" t="b">
        <v>0</v>
      </c>
      <c r="L4000" t="b">
        <v>0</v>
      </c>
      <c r="M4000" t="b">
        <v>0</v>
      </c>
      <c r="N4000" t="b">
        <v>0</v>
      </c>
      <c r="O4000" t="s">
        <v>57</v>
      </c>
      <c r="P4000" t="b">
        <v>0</v>
      </c>
      <c r="Q4000" t="b">
        <v>0</v>
      </c>
      <c r="R4000" t="s">
        <v>104</v>
      </c>
      <c r="S4000" t="s">
        <v>95</v>
      </c>
      <c r="T4000" t="s">
        <v>769</v>
      </c>
      <c r="U4000" t="s">
        <v>137</v>
      </c>
      <c r="V4000" t="s">
        <v>71</v>
      </c>
      <c r="W4000" t="s">
        <v>61</v>
      </c>
      <c r="X4000" t="s">
        <v>287</v>
      </c>
      <c r="Y4000" t="s">
        <v>151</v>
      </c>
      <c r="Z4000">
        <v>49.54</v>
      </c>
      <c r="AA4000">
        <v>0</v>
      </c>
      <c r="AB4000">
        <v>12.38</v>
      </c>
      <c r="AC4000">
        <v>17</v>
      </c>
      <c r="AD4000">
        <v>574</v>
      </c>
      <c r="AE4000">
        <v>700</v>
      </c>
      <c r="AF4000">
        <v>44</v>
      </c>
      <c r="AG4000" t="b">
        <v>1</v>
      </c>
      <c r="AH4000">
        <v>657.65</v>
      </c>
      <c r="AI4000">
        <f t="shared" si="62"/>
        <v>60784.05890860605</v>
      </c>
      <c r="AJ4000">
        <v>3</v>
      </c>
      <c r="AK4000" t="b">
        <v>0</v>
      </c>
      <c r="AL4000" t="b">
        <v>0</v>
      </c>
      <c r="AM4000" t="s">
        <v>576</v>
      </c>
      <c r="AN4000" s="1">
        <v>39552</v>
      </c>
      <c r="AO4000" s="1">
        <v>39625</v>
      </c>
      <c r="AP4000" s="1">
        <v>39799</v>
      </c>
      <c r="AQ4000" s="1">
        <v>39711</v>
      </c>
    </row>
    <row r="4001" spans="1:43">
      <c r="A4001" t="s">
        <v>7063</v>
      </c>
      <c r="B4001">
        <v>320006000405</v>
      </c>
      <c r="C4001" t="s">
        <v>1317</v>
      </c>
      <c r="D4001" t="s">
        <v>227</v>
      </c>
      <c r="E4001">
        <v>89032</v>
      </c>
      <c r="F4001" t="s">
        <v>54</v>
      </c>
      <c r="G4001" t="s">
        <v>228</v>
      </c>
      <c r="H4001" t="s">
        <v>229</v>
      </c>
      <c r="I4001" t="b">
        <v>0</v>
      </c>
      <c r="J4001" t="b">
        <v>0</v>
      </c>
      <c r="K4001" t="b">
        <v>0</v>
      </c>
      <c r="L4001" t="b">
        <v>0</v>
      </c>
      <c r="M4001" t="b">
        <v>0</v>
      </c>
      <c r="N4001" t="b">
        <v>0</v>
      </c>
      <c r="O4001" t="s">
        <v>77</v>
      </c>
      <c r="P4001" t="b">
        <v>0</v>
      </c>
      <c r="Q4001" t="b">
        <v>0</v>
      </c>
      <c r="R4001" t="s">
        <v>171</v>
      </c>
      <c r="S4001" t="s">
        <v>79</v>
      </c>
      <c r="T4001" t="s">
        <v>78</v>
      </c>
      <c r="U4001" t="s">
        <v>79</v>
      </c>
      <c r="V4001" t="s">
        <v>71</v>
      </c>
      <c r="W4001" t="s">
        <v>80</v>
      </c>
      <c r="X4001" t="s">
        <v>107</v>
      </c>
      <c r="Y4001" t="s">
        <v>88</v>
      </c>
      <c r="Z4001">
        <v>44.99</v>
      </c>
      <c r="AA4001">
        <v>29.24</v>
      </c>
      <c r="AB4001">
        <v>6.75</v>
      </c>
      <c r="AC4001">
        <v>9</v>
      </c>
      <c r="AD4001">
        <v>539.86</v>
      </c>
      <c r="AE4001">
        <v>658.37</v>
      </c>
      <c r="AF4001">
        <v>250</v>
      </c>
      <c r="AG4001" t="b">
        <v>1</v>
      </c>
      <c r="AH4001">
        <v>658.37</v>
      </c>
      <c r="AI4001">
        <f t="shared" si="62"/>
        <v>61139.601004368596</v>
      </c>
      <c r="AJ4001">
        <v>2</v>
      </c>
      <c r="AK4001" t="b">
        <v>1</v>
      </c>
      <c r="AL4001" t="b">
        <v>1</v>
      </c>
      <c r="AM4001" t="s">
        <v>576</v>
      </c>
      <c r="AN4001" s="1">
        <v>40184</v>
      </c>
      <c r="AO4001" s="1">
        <v>40220</v>
      </c>
      <c r="AP4001" s="1">
        <v>40282</v>
      </c>
      <c r="AQ4001" s="1">
        <v>40294</v>
      </c>
    </row>
    <row r="4002" spans="1:43">
      <c r="A4002" t="s">
        <v>7064</v>
      </c>
      <c r="B4002">
        <v>421899003835</v>
      </c>
      <c r="C4002" t="s">
        <v>634</v>
      </c>
      <c r="D4002" t="s">
        <v>546</v>
      </c>
      <c r="E4002">
        <v>19126</v>
      </c>
      <c r="F4002" t="s">
        <v>75</v>
      </c>
      <c r="G4002" t="s">
        <v>635</v>
      </c>
      <c r="H4002" t="s">
        <v>634</v>
      </c>
      <c r="I4002" t="b">
        <v>0</v>
      </c>
      <c r="J4002" t="b">
        <v>0</v>
      </c>
      <c r="K4002" t="b">
        <v>0</v>
      </c>
      <c r="L4002" t="b">
        <v>0</v>
      </c>
      <c r="M4002" t="b">
        <v>0</v>
      </c>
      <c r="N4002" t="b">
        <v>0</v>
      </c>
      <c r="O4002" t="s">
        <v>77</v>
      </c>
      <c r="P4002" t="b">
        <v>0</v>
      </c>
      <c r="Q4002" t="b">
        <v>0</v>
      </c>
      <c r="R4002" t="s">
        <v>568</v>
      </c>
      <c r="S4002" t="s">
        <v>273</v>
      </c>
      <c r="T4002" t="s">
        <v>521</v>
      </c>
      <c r="U4002" t="s">
        <v>137</v>
      </c>
      <c r="V4002" t="s">
        <v>60</v>
      </c>
      <c r="W4002" t="s">
        <v>1</v>
      </c>
      <c r="X4002" t="s">
        <v>62</v>
      </c>
      <c r="Y4002" t="s">
        <v>151</v>
      </c>
      <c r="Z4002">
        <v>46.78</v>
      </c>
      <c r="AA4002">
        <v>28.07</v>
      </c>
      <c r="AB4002">
        <v>11.7</v>
      </c>
      <c r="AC4002">
        <v>17</v>
      </c>
      <c r="AD4002">
        <v>571</v>
      </c>
      <c r="AE4002">
        <v>696.34</v>
      </c>
      <c r="AF4002">
        <v>40</v>
      </c>
      <c r="AG4002" t="b">
        <v>1</v>
      </c>
      <c r="AH4002">
        <v>658.53</v>
      </c>
      <c r="AI4002">
        <f t="shared" si="62"/>
        <v>61218.751158982479</v>
      </c>
      <c r="AJ4002">
        <v>4</v>
      </c>
      <c r="AK4002" t="b">
        <v>0</v>
      </c>
      <c r="AL4002" t="b">
        <v>0</v>
      </c>
      <c r="AM4002" t="s">
        <v>576</v>
      </c>
      <c r="AN4002" s="1">
        <v>39514</v>
      </c>
      <c r="AO4002" s="1">
        <v>39527</v>
      </c>
      <c r="AP4002" s="1">
        <v>39594</v>
      </c>
      <c r="AQ4002" s="1">
        <v>39668</v>
      </c>
    </row>
    <row r="4003" spans="1:43">
      <c r="A4003" t="s">
        <v>7065</v>
      </c>
      <c r="B4003">
        <v>63441001276</v>
      </c>
      <c r="C4003" t="s">
        <v>205</v>
      </c>
      <c r="D4003" t="s">
        <v>128</v>
      </c>
      <c r="E4003">
        <v>94131</v>
      </c>
      <c r="F4003" t="s">
        <v>75</v>
      </c>
      <c r="G4003" t="s">
        <v>206</v>
      </c>
      <c r="H4003" t="s">
        <v>205</v>
      </c>
      <c r="I4003" t="b">
        <v>0</v>
      </c>
      <c r="J4003" t="b">
        <v>0</v>
      </c>
      <c r="K4003" t="b">
        <v>0</v>
      </c>
      <c r="L4003" t="b">
        <v>0</v>
      </c>
      <c r="M4003" t="b">
        <v>0</v>
      </c>
      <c r="N4003" t="b">
        <v>0</v>
      </c>
      <c r="O4003" t="s">
        <v>77</v>
      </c>
      <c r="P4003" t="b">
        <v>0</v>
      </c>
      <c r="Q4003" t="b">
        <v>0</v>
      </c>
      <c r="R4003" t="s">
        <v>211</v>
      </c>
      <c r="S4003" t="s">
        <v>100</v>
      </c>
      <c r="V4003" t="s">
        <v>71</v>
      </c>
      <c r="W4003" t="s">
        <v>61</v>
      </c>
      <c r="X4003" t="s">
        <v>62</v>
      </c>
      <c r="Y4003" t="s">
        <v>88</v>
      </c>
      <c r="Z4003">
        <v>39.799999999999997</v>
      </c>
      <c r="AA4003">
        <v>28.85</v>
      </c>
      <c r="AB4003">
        <v>9.9499999999999993</v>
      </c>
      <c r="AC4003">
        <v>17</v>
      </c>
      <c r="AD4003">
        <v>494</v>
      </c>
      <c r="AE4003">
        <v>602.44000000000005</v>
      </c>
      <c r="AF4003">
        <v>25</v>
      </c>
      <c r="AG4003" t="b">
        <v>0</v>
      </c>
      <c r="AH4003">
        <v>658.67</v>
      </c>
      <c r="AI4003">
        <f t="shared" si="62"/>
        <v>61288.049544269626</v>
      </c>
      <c r="AJ4003">
        <v>2</v>
      </c>
      <c r="AK4003" t="b">
        <v>0</v>
      </c>
      <c r="AL4003" t="b">
        <v>0</v>
      </c>
      <c r="AM4003" t="s">
        <v>576</v>
      </c>
      <c r="AN4003" s="1">
        <v>39405</v>
      </c>
      <c r="AO4003" s="1">
        <v>39525</v>
      </c>
      <c r="AP4003" s="1">
        <v>39603</v>
      </c>
      <c r="AQ4003" s="1">
        <v>39629</v>
      </c>
    </row>
    <row r="4004" spans="1:43">
      <c r="A4004" t="s">
        <v>7066</v>
      </c>
      <c r="C4004" t="s">
        <v>73</v>
      </c>
      <c r="D4004" t="s">
        <v>74</v>
      </c>
      <c r="E4004">
        <v>10458</v>
      </c>
      <c r="F4004" t="s">
        <v>75</v>
      </c>
      <c r="G4004" t="s">
        <v>331</v>
      </c>
      <c r="H4004" t="s">
        <v>73</v>
      </c>
      <c r="I4004" t="b">
        <v>0</v>
      </c>
      <c r="J4004" t="b">
        <v>0</v>
      </c>
      <c r="K4004" t="b">
        <v>0</v>
      </c>
      <c r="L4004" t="b">
        <v>0</v>
      </c>
      <c r="M4004" t="b">
        <v>0</v>
      </c>
      <c r="N4004" t="b">
        <v>0</v>
      </c>
      <c r="O4004" t="s">
        <v>77</v>
      </c>
      <c r="P4004" t="b">
        <v>0</v>
      </c>
      <c r="Q4004" t="b">
        <v>0</v>
      </c>
      <c r="R4004" t="s">
        <v>390</v>
      </c>
      <c r="S4004" t="s">
        <v>100</v>
      </c>
      <c r="T4004" t="s">
        <v>521</v>
      </c>
      <c r="U4004" t="s">
        <v>137</v>
      </c>
      <c r="V4004" t="s">
        <v>60</v>
      </c>
      <c r="W4004" t="s">
        <v>80</v>
      </c>
      <c r="X4004" t="s">
        <v>62</v>
      </c>
      <c r="Y4004" t="s">
        <v>88</v>
      </c>
      <c r="Z4004">
        <v>48.28</v>
      </c>
      <c r="AA4004">
        <v>0</v>
      </c>
      <c r="AB4004">
        <v>12.07</v>
      </c>
      <c r="AC4004">
        <v>17</v>
      </c>
      <c r="AD4004">
        <v>560</v>
      </c>
      <c r="AE4004">
        <v>682.93</v>
      </c>
      <c r="AF4004">
        <v>30</v>
      </c>
      <c r="AG4004" t="b">
        <v>1</v>
      </c>
      <c r="AH4004">
        <v>658.83</v>
      </c>
      <c r="AI4004">
        <f t="shared" si="62"/>
        <v>61367.295698883565</v>
      </c>
      <c r="AJ4004">
        <v>6</v>
      </c>
      <c r="AK4004" t="b">
        <v>1</v>
      </c>
      <c r="AL4004" t="b">
        <v>0</v>
      </c>
      <c r="AM4004" t="s">
        <v>576</v>
      </c>
      <c r="AN4004" s="1">
        <v>39640</v>
      </c>
      <c r="AO4004" s="1">
        <v>39815</v>
      </c>
      <c r="AP4004" s="1">
        <v>39916</v>
      </c>
      <c r="AQ4004" s="1">
        <v>39827</v>
      </c>
    </row>
    <row r="4005" spans="1:43">
      <c r="A4005" t="s">
        <v>7067</v>
      </c>
      <c r="C4005" t="s">
        <v>73</v>
      </c>
      <c r="D4005" t="s">
        <v>74</v>
      </c>
      <c r="E4005">
        <v>10472</v>
      </c>
      <c r="F4005" t="s">
        <v>75</v>
      </c>
      <c r="G4005" t="s">
        <v>331</v>
      </c>
      <c r="H4005" t="s">
        <v>73</v>
      </c>
      <c r="I4005" t="b">
        <v>0</v>
      </c>
      <c r="J4005" t="b">
        <v>0</v>
      </c>
      <c r="K4005" t="b">
        <v>0</v>
      </c>
      <c r="L4005" t="b">
        <v>0</v>
      </c>
      <c r="M4005" t="b">
        <v>0</v>
      </c>
      <c r="N4005" t="b">
        <v>0</v>
      </c>
      <c r="O4005" t="s">
        <v>87</v>
      </c>
      <c r="P4005" t="b">
        <v>0</v>
      </c>
      <c r="Q4005" t="b">
        <v>0</v>
      </c>
      <c r="R4005" t="s">
        <v>1</v>
      </c>
      <c r="S4005" t="s">
        <v>137</v>
      </c>
      <c r="W4005" t="s">
        <v>80</v>
      </c>
      <c r="X4005" t="s">
        <v>62</v>
      </c>
      <c r="Y4005" t="s">
        <v>151</v>
      </c>
      <c r="AD4005">
        <v>572.87</v>
      </c>
      <c r="AE4005">
        <v>698.62</v>
      </c>
      <c r="AF4005">
        <v>0</v>
      </c>
      <c r="AG4005" t="b">
        <v>0</v>
      </c>
      <c r="AH4005">
        <v>659</v>
      </c>
      <c r="AI4005">
        <f t="shared" si="62"/>
        <v>61451.550838160809</v>
      </c>
      <c r="AJ4005">
        <v>1</v>
      </c>
      <c r="AK4005" t="b">
        <v>0</v>
      </c>
      <c r="AL4005" t="b">
        <v>0</v>
      </c>
      <c r="AM4005" t="s">
        <v>576</v>
      </c>
      <c r="AN4005" s="1">
        <v>37789</v>
      </c>
      <c r="AO4005" s="1">
        <v>37851</v>
      </c>
      <c r="AP4005" s="1">
        <v>37949</v>
      </c>
      <c r="AQ4005" s="1">
        <v>38034</v>
      </c>
    </row>
    <row r="4006" spans="1:43">
      <c r="A4006" t="s">
        <v>7068</v>
      </c>
      <c r="B4006">
        <v>63186004025</v>
      </c>
      <c r="C4006" t="s">
        <v>2784</v>
      </c>
      <c r="D4006" t="s">
        <v>128</v>
      </c>
      <c r="E4006">
        <v>94303</v>
      </c>
      <c r="F4006" t="s">
        <v>54</v>
      </c>
      <c r="G4006" t="s">
        <v>2785</v>
      </c>
      <c r="H4006" t="s">
        <v>1565</v>
      </c>
      <c r="I4006" t="b">
        <v>0</v>
      </c>
      <c r="J4006" t="b">
        <v>1</v>
      </c>
      <c r="K4006" t="b">
        <v>0</v>
      </c>
      <c r="L4006" t="b">
        <v>0</v>
      </c>
      <c r="M4006" t="b">
        <v>0</v>
      </c>
      <c r="N4006" t="b">
        <v>0</v>
      </c>
      <c r="O4006" t="s">
        <v>77</v>
      </c>
      <c r="P4006" t="b">
        <v>0</v>
      </c>
      <c r="Q4006" t="b">
        <v>0</v>
      </c>
      <c r="R4006" t="s">
        <v>94</v>
      </c>
      <c r="S4006" t="s">
        <v>95</v>
      </c>
      <c r="T4006" t="s">
        <v>267</v>
      </c>
      <c r="U4006" t="s">
        <v>95</v>
      </c>
      <c r="V4006" t="s">
        <v>71</v>
      </c>
      <c r="W4006" t="s">
        <v>488</v>
      </c>
      <c r="X4006" t="s">
        <v>62</v>
      </c>
      <c r="Y4006" t="s">
        <v>63</v>
      </c>
      <c r="AD4006">
        <v>574</v>
      </c>
      <c r="AE4006">
        <v>700</v>
      </c>
      <c r="AF4006">
        <v>40</v>
      </c>
      <c r="AG4006" t="b">
        <v>1</v>
      </c>
      <c r="AH4006">
        <v>659.49</v>
      </c>
      <c r="AI4006">
        <f t="shared" si="62"/>
        <v>61694.727286665868</v>
      </c>
      <c r="AJ4006">
        <v>8</v>
      </c>
      <c r="AK4006" t="b">
        <v>0</v>
      </c>
      <c r="AL4006" t="b">
        <v>0</v>
      </c>
      <c r="AM4006" t="s">
        <v>576</v>
      </c>
      <c r="AN4006" s="1">
        <v>38615</v>
      </c>
      <c r="AO4006" s="1">
        <v>38693</v>
      </c>
      <c r="AP4006" s="1">
        <v>38825</v>
      </c>
      <c r="AQ4006" s="1">
        <v>38875</v>
      </c>
    </row>
    <row r="4007" spans="1:43">
      <c r="A4007" t="s">
        <v>7069</v>
      </c>
      <c r="B4007">
        <v>170993000831</v>
      </c>
      <c r="C4007" t="s">
        <v>181</v>
      </c>
      <c r="D4007" t="s">
        <v>182</v>
      </c>
      <c r="E4007">
        <v>60625</v>
      </c>
      <c r="F4007" t="s">
        <v>75</v>
      </c>
      <c r="G4007" t="s">
        <v>1235</v>
      </c>
      <c r="H4007" t="s">
        <v>184</v>
      </c>
      <c r="I4007" t="b">
        <v>0</v>
      </c>
      <c r="J4007" t="b">
        <v>0</v>
      </c>
      <c r="K4007" t="b">
        <v>0</v>
      </c>
      <c r="L4007" t="b">
        <v>0</v>
      </c>
      <c r="M4007" t="b">
        <v>0</v>
      </c>
      <c r="N4007" t="b">
        <v>0</v>
      </c>
      <c r="O4007" t="s">
        <v>77</v>
      </c>
      <c r="P4007" t="b">
        <v>0</v>
      </c>
      <c r="Q4007" t="b">
        <v>0</v>
      </c>
      <c r="R4007" t="s">
        <v>58</v>
      </c>
      <c r="S4007" t="s">
        <v>59</v>
      </c>
      <c r="T4007" t="s">
        <v>119</v>
      </c>
      <c r="U4007" t="s">
        <v>59</v>
      </c>
      <c r="V4007" t="s">
        <v>71</v>
      </c>
      <c r="W4007" t="s">
        <v>80</v>
      </c>
      <c r="X4007" t="s">
        <v>62</v>
      </c>
      <c r="Y4007" t="s">
        <v>63</v>
      </c>
      <c r="Z4007">
        <v>49.34</v>
      </c>
      <c r="AA4007">
        <v>0</v>
      </c>
      <c r="AB4007">
        <v>7.4</v>
      </c>
      <c r="AC4007">
        <v>9</v>
      </c>
      <c r="AD4007">
        <v>559.1</v>
      </c>
      <c r="AE4007">
        <v>681.83</v>
      </c>
      <c r="AF4007">
        <v>28</v>
      </c>
      <c r="AG4007" t="b">
        <v>1</v>
      </c>
      <c r="AH4007">
        <v>659.88</v>
      </c>
      <c r="AI4007">
        <f t="shared" si="62"/>
        <v>61888.619088537234</v>
      </c>
      <c r="AJ4007">
        <v>14</v>
      </c>
      <c r="AK4007" t="b">
        <v>0</v>
      </c>
      <c r="AL4007" t="b">
        <v>0</v>
      </c>
      <c r="AM4007" t="s">
        <v>576</v>
      </c>
      <c r="AN4007" s="1">
        <v>40232</v>
      </c>
      <c r="AO4007" s="1">
        <v>40242</v>
      </c>
      <c r="AP4007" s="1">
        <v>40318</v>
      </c>
      <c r="AQ4007" s="1">
        <v>40380</v>
      </c>
    </row>
    <row r="4008" spans="1:43">
      <c r="A4008" t="s">
        <v>7070</v>
      </c>
      <c r="B4008">
        <v>340768002104</v>
      </c>
      <c r="C4008" t="s">
        <v>6896</v>
      </c>
      <c r="D4008" t="s">
        <v>191</v>
      </c>
      <c r="E4008">
        <v>7111</v>
      </c>
      <c r="F4008" t="s">
        <v>54</v>
      </c>
      <c r="G4008" t="s">
        <v>7071</v>
      </c>
      <c r="H4008" t="s">
        <v>839</v>
      </c>
      <c r="I4008" t="b">
        <v>0</v>
      </c>
      <c r="J4008" t="b">
        <v>0</v>
      </c>
      <c r="K4008" t="b">
        <v>0</v>
      </c>
      <c r="L4008" t="b">
        <v>0</v>
      </c>
      <c r="M4008" t="b">
        <v>0</v>
      </c>
      <c r="N4008" t="b">
        <v>0</v>
      </c>
      <c r="O4008" t="s">
        <v>77</v>
      </c>
      <c r="P4008" t="b">
        <v>0</v>
      </c>
      <c r="Q4008" t="b">
        <v>0</v>
      </c>
      <c r="R4008" t="s">
        <v>58</v>
      </c>
      <c r="S4008" t="s">
        <v>59</v>
      </c>
      <c r="T4008" t="s">
        <v>119</v>
      </c>
      <c r="U4008" t="s">
        <v>59</v>
      </c>
      <c r="V4008" t="s">
        <v>71</v>
      </c>
      <c r="W4008" t="s">
        <v>80</v>
      </c>
      <c r="X4008" t="s">
        <v>62</v>
      </c>
      <c r="Y4008" t="s">
        <v>88</v>
      </c>
      <c r="Z4008">
        <v>479.99</v>
      </c>
      <c r="AA4008">
        <v>0</v>
      </c>
      <c r="AB4008">
        <v>72</v>
      </c>
      <c r="AC4008">
        <v>9</v>
      </c>
      <c r="AD4008">
        <v>5360.87</v>
      </c>
      <c r="AE4008">
        <v>6537.65</v>
      </c>
      <c r="AF4008">
        <v>50</v>
      </c>
      <c r="AG4008" t="b">
        <v>1</v>
      </c>
      <c r="AH4008">
        <v>660</v>
      </c>
      <c r="AI4008">
        <f t="shared" si="62"/>
        <v>61948.339304497655</v>
      </c>
      <c r="AJ4008">
        <v>5</v>
      </c>
      <c r="AK4008" t="b">
        <v>1</v>
      </c>
      <c r="AL4008" t="b">
        <v>0</v>
      </c>
      <c r="AM4008" t="s">
        <v>64</v>
      </c>
      <c r="AN4008" s="1">
        <v>40187</v>
      </c>
      <c r="AQ4008" s="1">
        <v>40343</v>
      </c>
    </row>
    <row r="4009" spans="1:43">
      <c r="A4009" t="s">
        <v>7072</v>
      </c>
      <c r="B4009">
        <v>62759004146</v>
      </c>
      <c r="C4009" t="s">
        <v>7073</v>
      </c>
      <c r="D4009" t="s">
        <v>128</v>
      </c>
      <c r="E4009">
        <v>95012</v>
      </c>
      <c r="F4009" t="s">
        <v>54</v>
      </c>
      <c r="G4009" t="s">
        <v>7074</v>
      </c>
      <c r="H4009" t="s">
        <v>5162</v>
      </c>
      <c r="I4009" t="b">
        <v>0</v>
      </c>
      <c r="J4009" t="b">
        <v>0</v>
      </c>
      <c r="K4009" t="b">
        <v>0</v>
      </c>
      <c r="L4009" t="b">
        <v>0</v>
      </c>
      <c r="M4009" t="b">
        <v>0</v>
      </c>
      <c r="N4009" t="b">
        <v>0</v>
      </c>
      <c r="O4009" t="s">
        <v>87</v>
      </c>
      <c r="P4009" t="b">
        <v>0</v>
      </c>
      <c r="Q4009" t="b">
        <v>0</v>
      </c>
      <c r="R4009" t="s">
        <v>94</v>
      </c>
      <c r="S4009" t="s">
        <v>95</v>
      </c>
      <c r="T4009" t="s">
        <v>230</v>
      </c>
      <c r="U4009" t="s">
        <v>59</v>
      </c>
      <c r="V4009" t="s">
        <v>60</v>
      </c>
      <c r="W4009" t="s">
        <v>80</v>
      </c>
      <c r="X4009" t="s">
        <v>62</v>
      </c>
      <c r="Y4009" t="s">
        <v>88</v>
      </c>
      <c r="Z4009">
        <v>43.6</v>
      </c>
      <c r="AA4009">
        <v>39.89</v>
      </c>
      <c r="AB4009">
        <v>6.54</v>
      </c>
      <c r="AC4009">
        <v>35</v>
      </c>
      <c r="AD4009">
        <v>561.03</v>
      </c>
      <c r="AE4009">
        <v>660.04</v>
      </c>
      <c r="AF4009">
        <v>360</v>
      </c>
      <c r="AG4009" t="b">
        <v>1</v>
      </c>
      <c r="AH4009">
        <v>660.04</v>
      </c>
      <c r="AI4009">
        <f t="shared" si="62"/>
        <v>61968.252443151112</v>
      </c>
      <c r="AJ4009">
        <v>2</v>
      </c>
      <c r="AK4009" t="b">
        <v>0</v>
      </c>
      <c r="AL4009" t="b">
        <v>0</v>
      </c>
      <c r="AM4009" t="s">
        <v>576</v>
      </c>
      <c r="AN4009" s="1">
        <v>40412</v>
      </c>
      <c r="AO4009" s="1">
        <v>40420</v>
      </c>
      <c r="AP4009" s="1">
        <v>40546</v>
      </c>
      <c r="AQ4009" s="1">
        <v>40563</v>
      </c>
    </row>
    <row r="4010" spans="1:43">
      <c r="A4010" t="s">
        <v>7075</v>
      </c>
      <c r="C4010" t="s">
        <v>181</v>
      </c>
      <c r="D4010" t="s">
        <v>182</v>
      </c>
      <c r="E4010">
        <v>60620</v>
      </c>
      <c r="F4010" t="s">
        <v>75</v>
      </c>
      <c r="G4010" t="s">
        <v>1680</v>
      </c>
      <c r="H4010" t="s">
        <v>184</v>
      </c>
      <c r="I4010" t="b">
        <v>1</v>
      </c>
      <c r="J4010" t="b">
        <v>0</v>
      </c>
      <c r="K4010" t="b">
        <v>0</v>
      </c>
      <c r="L4010" t="b">
        <v>0</v>
      </c>
      <c r="M4010" t="b">
        <v>0</v>
      </c>
      <c r="N4010" t="b">
        <v>0</v>
      </c>
      <c r="O4010" t="s">
        <v>77</v>
      </c>
      <c r="P4010" t="b">
        <v>0</v>
      </c>
      <c r="Q4010" t="b">
        <v>0</v>
      </c>
      <c r="R4010" t="s">
        <v>58</v>
      </c>
      <c r="S4010" t="s">
        <v>59</v>
      </c>
      <c r="T4010" t="s">
        <v>113</v>
      </c>
      <c r="U4010" t="s">
        <v>113</v>
      </c>
      <c r="V4010" t="s">
        <v>60</v>
      </c>
      <c r="W4010" t="s">
        <v>114</v>
      </c>
      <c r="X4010" t="s">
        <v>62</v>
      </c>
      <c r="Y4010" t="s">
        <v>88</v>
      </c>
      <c r="Z4010">
        <v>47.75</v>
      </c>
      <c r="AA4010">
        <v>0</v>
      </c>
      <c r="AB4010">
        <v>7.16</v>
      </c>
      <c r="AC4010">
        <v>9</v>
      </c>
      <c r="AD4010">
        <v>541.41999999999996</v>
      </c>
      <c r="AE4010">
        <v>660.27</v>
      </c>
      <c r="AF4010">
        <v>25</v>
      </c>
      <c r="AG4010" t="b">
        <v>1</v>
      </c>
      <c r="AH4010">
        <v>660.26</v>
      </c>
      <c r="AI4010">
        <f t="shared" si="62"/>
        <v>62077.831905745232</v>
      </c>
      <c r="AJ4010">
        <v>2</v>
      </c>
      <c r="AK4010" t="b">
        <v>1</v>
      </c>
      <c r="AL4010" t="b">
        <v>0</v>
      </c>
      <c r="AM4010" t="s">
        <v>576</v>
      </c>
      <c r="AN4010" s="1">
        <v>40174</v>
      </c>
      <c r="AO4010" s="1">
        <v>40174</v>
      </c>
      <c r="AP4010" s="1">
        <v>40277</v>
      </c>
      <c r="AQ4010" s="1">
        <v>40332</v>
      </c>
    </row>
    <row r="4011" spans="1:43">
      <c r="A4011" t="s">
        <v>7076</v>
      </c>
      <c r="B4011">
        <v>170993000981</v>
      </c>
      <c r="C4011" t="s">
        <v>181</v>
      </c>
      <c r="D4011" t="s">
        <v>182</v>
      </c>
      <c r="E4011">
        <v>60628</v>
      </c>
      <c r="F4011" t="s">
        <v>75</v>
      </c>
      <c r="G4011" t="s">
        <v>2034</v>
      </c>
      <c r="H4011" t="s">
        <v>184</v>
      </c>
      <c r="I4011" t="b">
        <v>0</v>
      </c>
      <c r="J4011" t="b">
        <v>0</v>
      </c>
      <c r="K4011" t="b">
        <v>1</v>
      </c>
      <c r="L4011" t="b">
        <v>1</v>
      </c>
      <c r="M4011" t="b">
        <v>0</v>
      </c>
      <c r="N4011" t="b">
        <v>0</v>
      </c>
      <c r="O4011" t="s">
        <v>57</v>
      </c>
      <c r="P4011" t="b">
        <v>0</v>
      </c>
      <c r="Q4011" t="b">
        <v>0</v>
      </c>
      <c r="R4011" t="s">
        <v>58</v>
      </c>
      <c r="S4011" t="s">
        <v>59</v>
      </c>
      <c r="V4011" t="s">
        <v>60</v>
      </c>
      <c r="W4011" t="s">
        <v>80</v>
      </c>
      <c r="X4011" t="s">
        <v>62</v>
      </c>
      <c r="Y4011" t="s">
        <v>63</v>
      </c>
      <c r="AD4011">
        <v>662.15</v>
      </c>
      <c r="AE4011">
        <v>807.5</v>
      </c>
      <c r="AF4011">
        <v>40</v>
      </c>
      <c r="AG4011" t="b">
        <v>1</v>
      </c>
      <c r="AH4011">
        <v>662.15</v>
      </c>
      <c r="AI4011">
        <f t="shared" si="62"/>
        <v>63023.207007121862</v>
      </c>
      <c r="AJ4011">
        <v>1</v>
      </c>
      <c r="AK4011" t="b">
        <v>0</v>
      </c>
      <c r="AL4011" t="b">
        <v>0</v>
      </c>
      <c r="AM4011" t="s">
        <v>576</v>
      </c>
      <c r="AN4011" s="1">
        <v>39012</v>
      </c>
      <c r="AO4011" s="1">
        <v>39316</v>
      </c>
      <c r="AP4011" s="1">
        <v>39406</v>
      </c>
      <c r="AQ4011" s="1">
        <v>39617</v>
      </c>
    </row>
    <row r="4012" spans="1:43">
      <c r="A4012" t="s">
        <v>7077</v>
      </c>
      <c r="B4012">
        <v>360007805113</v>
      </c>
      <c r="C4012" t="s">
        <v>330</v>
      </c>
      <c r="D4012" t="s">
        <v>74</v>
      </c>
      <c r="E4012">
        <v>10023</v>
      </c>
      <c r="F4012" t="s">
        <v>75</v>
      </c>
      <c r="G4012" t="s">
        <v>331</v>
      </c>
      <c r="H4012" t="s">
        <v>332</v>
      </c>
      <c r="I4012" t="b">
        <v>0</v>
      </c>
      <c r="J4012" t="b">
        <v>0</v>
      </c>
      <c r="K4012" t="b">
        <v>0</v>
      </c>
      <c r="L4012" t="b">
        <v>0</v>
      </c>
      <c r="M4012" t="b">
        <v>0</v>
      </c>
      <c r="N4012" t="b">
        <v>0</v>
      </c>
      <c r="O4012" t="s">
        <v>77</v>
      </c>
      <c r="P4012" t="b">
        <v>0</v>
      </c>
      <c r="Q4012" t="b">
        <v>1</v>
      </c>
      <c r="R4012" t="s">
        <v>119</v>
      </c>
      <c r="S4012" t="s">
        <v>59</v>
      </c>
      <c r="T4012" t="s">
        <v>521</v>
      </c>
      <c r="U4012" t="s">
        <v>137</v>
      </c>
      <c r="V4012" t="s">
        <v>60</v>
      </c>
      <c r="W4012" t="s">
        <v>80</v>
      </c>
      <c r="X4012" t="s">
        <v>62</v>
      </c>
      <c r="Y4012" t="s">
        <v>88</v>
      </c>
      <c r="Z4012">
        <v>47.9</v>
      </c>
      <c r="AA4012">
        <v>0</v>
      </c>
      <c r="AB4012">
        <v>7.18</v>
      </c>
      <c r="AC4012">
        <v>9</v>
      </c>
      <c r="AD4012">
        <v>543.07000000000005</v>
      </c>
      <c r="AE4012">
        <v>662.28</v>
      </c>
      <c r="AF4012">
        <v>35</v>
      </c>
      <c r="AG4012" t="b">
        <v>1</v>
      </c>
      <c r="AH4012">
        <v>662.29</v>
      </c>
      <c r="AI4012">
        <f t="shared" si="62"/>
        <v>63093.518992409015</v>
      </c>
      <c r="AJ4012">
        <v>2</v>
      </c>
      <c r="AK4012" t="b">
        <v>1</v>
      </c>
      <c r="AL4012" t="b">
        <v>0</v>
      </c>
      <c r="AM4012" t="s">
        <v>576</v>
      </c>
      <c r="AN4012" s="1">
        <v>40102</v>
      </c>
      <c r="AO4012" s="1">
        <v>40118</v>
      </c>
      <c r="AP4012" s="1">
        <v>40165</v>
      </c>
      <c r="AQ4012" s="1">
        <v>40259</v>
      </c>
    </row>
    <row r="4013" spans="1:43">
      <c r="A4013" t="s">
        <v>7078</v>
      </c>
      <c r="B4013">
        <v>251323002106</v>
      </c>
      <c r="C4013" t="s">
        <v>1121</v>
      </c>
      <c r="D4013" t="s">
        <v>707</v>
      </c>
      <c r="E4013">
        <v>1610</v>
      </c>
      <c r="F4013" t="s">
        <v>75</v>
      </c>
      <c r="G4013" t="s">
        <v>7079</v>
      </c>
      <c r="H4013" t="s">
        <v>1121</v>
      </c>
      <c r="I4013" t="b">
        <v>0</v>
      </c>
      <c r="J4013" t="b">
        <v>0</v>
      </c>
      <c r="K4013" t="b">
        <v>0</v>
      </c>
      <c r="L4013" t="b">
        <v>0</v>
      </c>
      <c r="M4013" t="b">
        <v>0</v>
      </c>
      <c r="N4013" t="b">
        <v>0</v>
      </c>
      <c r="O4013" t="s">
        <v>57</v>
      </c>
      <c r="P4013" t="b">
        <v>0</v>
      </c>
      <c r="Q4013" t="b">
        <v>0</v>
      </c>
      <c r="R4013" t="s">
        <v>211</v>
      </c>
      <c r="S4013" t="s">
        <v>100</v>
      </c>
      <c r="T4013" t="s">
        <v>78</v>
      </c>
      <c r="U4013" t="s">
        <v>79</v>
      </c>
      <c r="V4013" t="s">
        <v>71</v>
      </c>
      <c r="W4013" t="s">
        <v>61</v>
      </c>
      <c r="X4013" t="s">
        <v>62</v>
      </c>
      <c r="Y4013" t="s">
        <v>81</v>
      </c>
      <c r="Z4013">
        <v>0</v>
      </c>
      <c r="AA4013">
        <v>0</v>
      </c>
      <c r="AB4013">
        <v>7.81</v>
      </c>
      <c r="AC4013">
        <v>35</v>
      </c>
      <c r="AD4013">
        <v>563.15</v>
      </c>
      <c r="AE4013">
        <v>662.53</v>
      </c>
      <c r="AF4013">
        <v>500</v>
      </c>
      <c r="AG4013" t="b">
        <v>0</v>
      </c>
      <c r="AH4013">
        <v>662.53</v>
      </c>
      <c r="AI4013">
        <f t="shared" si="62"/>
        <v>63214.145024329868</v>
      </c>
      <c r="AJ4013">
        <v>9</v>
      </c>
      <c r="AK4013" t="b">
        <v>0</v>
      </c>
      <c r="AL4013" t="b">
        <v>0</v>
      </c>
      <c r="AM4013" t="s">
        <v>576</v>
      </c>
      <c r="AN4013" s="1">
        <v>40461</v>
      </c>
      <c r="AO4013" s="1">
        <v>40530</v>
      </c>
      <c r="AP4013" s="1">
        <v>40546</v>
      </c>
      <c r="AQ4013" s="1">
        <v>40611</v>
      </c>
    </row>
    <row r="4014" spans="1:43">
      <c r="A4014" t="s">
        <v>7080</v>
      </c>
      <c r="B4014">
        <v>230993001007</v>
      </c>
      <c r="C4014" t="s">
        <v>166</v>
      </c>
      <c r="D4014" t="s">
        <v>384</v>
      </c>
      <c r="E4014">
        <v>4103</v>
      </c>
      <c r="F4014" t="s">
        <v>75</v>
      </c>
      <c r="G4014" t="s">
        <v>385</v>
      </c>
      <c r="H4014" t="s">
        <v>234</v>
      </c>
      <c r="I4014" t="b">
        <v>0</v>
      </c>
      <c r="J4014" t="b">
        <v>0</v>
      </c>
      <c r="K4014" t="b">
        <v>0</v>
      </c>
      <c r="L4014" t="b">
        <v>0</v>
      </c>
      <c r="M4014" t="b">
        <v>0</v>
      </c>
      <c r="N4014" t="b">
        <v>0</v>
      </c>
      <c r="O4014" t="s">
        <v>57</v>
      </c>
      <c r="P4014" t="b">
        <v>0</v>
      </c>
      <c r="Q4014" t="b">
        <v>0</v>
      </c>
      <c r="R4014" t="s">
        <v>136</v>
      </c>
      <c r="S4014" t="s">
        <v>137</v>
      </c>
      <c r="T4014" t="s">
        <v>769</v>
      </c>
      <c r="U4014" t="s">
        <v>137</v>
      </c>
      <c r="V4014" t="s">
        <v>60</v>
      </c>
      <c r="W4014" t="s">
        <v>80</v>
      </c>
      <c r="X4014" t="s">
        <v>62</v>
      </c>
      <c r="Y4014" t="s">
        <v>63</v>
      </c>
      <c r="Z4014">
        <v>12</v>
      </c>
      <c r="AA4014">
        <v>25</v>
      </c>
      <c r="AB4014">
        <v>7.5</v>
      </c>
      <c r="AC4014">
        <v>35</v>
      </c>
      <c r="AD4014">
        <v>579.48</v>
      </c>
      <c r="AE4014">
        <v>681.74</v>
      </c>
      <c r="AF4014">
        <v>20</v>
      </c>
      <c r="AG4014" t="b">
        <v>1</v>
      </c>
      <c r="AH4014">
        <v>664.1</v>
      </c>
      <c r="AI4014">
        <f t="shared" si="62"/>
        <v>64006.082016478744</v>
      </c>
      <c r="AJ4014">
        <v>20</v>
      </c>
      <c r="AK4014" t="b">
        <v>0</v>
      </c>
      <c r="AL4014" t="b">
        <v>0</v>
      </c>
      <c r="AM4014" t="s">
        <v>576</v>
      </c>
      <c r="AN4014" s="1">
        <v>40496</v>
      </c>
      <c r="AO4014" s="1">
        <v>40615</v>
      </c>
      <c r="AQ4014" s="1">
        <v>40644</v>
      </c>
    </row>
    <row r="4015" spans="1:43">
      <c r="A4015" t="s">
        <v>7081</v>
      </c>
      <c r="C4015" t="s">
        <v>483</v>
      </c>
      <c r="D4015" t="s">
        <v>74</v>
      </c>
      <c r="E4015">
        <v>11215</v>
      </c>
      <c r="F4015" t="s">
        <v>75</v>
      </c>
      <c r="G4015" t="s">
        <v>117</v>
      </c>
      <c r="H4015" t="s">
        <v>483</v>
      </c>
      <c r="I4015" t="b">
        <v>0</v>
      </c>
      <c r="J4015" t="b">
        <v>1</v>
      </c>
      <c r="K4015" t="b">
        <v>0</v>
      </c>
      <c r="L4015" t="b">
        <v>0</v>
      </c>
      <c r="M4015" t="b">
        <v>0</v>
      </c>
      <c r="N4015" t="b">
        <v>0</v>
      </c>
      <c r="O4015" t="s">
        <v>77</v>
      </c>
      <c r="P4015" t="b">
        <v>0</v>
      </c>
      <c r="Q4015" t="b">
        <v>0</v>
      </c>
      <c r="R4015" t="s">
        <v>58</v>
      </c>
      <c r="S4015" t="s">
        <v>59</v>
      </c>
      <c r="T4015" t="s">
        <v>230</v>
      </c>
      <c r="U4015" t="s">
        <v>59</v>
      </c>
      <c r="V4015" t="s">
        <v>60</v>
      </c>
      <c r="W4015" t="s">
        <v>114</v>
      </c>
      <c r="X4015" t="s">
        <v>62</v>
      </c>
      <c r="Y4015" t="s">
        <v>81</v>
      </c>
      <c r="Z4015">
        <v>48.73</v>
      </c>
      <c r="AA4015">
        <v>0</v>
      </c>
      <c r="AB4015">
        <v>12.18</v>
      </c>
      <c r="AC4015">
        <v>17</v>
      </c>
      <c r="AD4015">
        <v>565</v>
      </c>
      <c r="AE4015">
        <v>689.02</v>
      </c>
      <c r="AF4015">
        <v>22</v>
      </c>
      <c r="AG4015" t="b">
        <v>1</v>
      </c>
      <c r="AH4015">
        <v>664.71</v>
      </c>
      <c r="AI4015">
        <f t="shared" si="62"/>
        <v>64315.107080944224</v>
      </c>
      <c r="AJ4015">
        <v>1</v>
      </c>
      <c r="AK4015" t="b">
        <v>0</v>
      </c>
      <c r="AL4015" t="b">
        <v>0</v>
      </c>
      <c r="AM4015" t="s">
        <v>576</v>
      </c>
      <c r="AN4015" s="1">
        <v>39478</v>
      </c>
      <c r="AO4015" s="1">
        <v>39608</v>
      </c>
      <c r="AP4015" s="1">
        <v>39731</v>
      </c>
      <c r="AQ4015" s="1">
        <v>39632</v>
      </c>
    </row>
    <row r="4016" spans="1:43">
      <c r="A4016" t="s">
        <v>7082</v>
      </c>
      <c r="B4016">
        <v>370120001393</v>
      </c>
      <c r="C4016" t="s">
        <v>7083</v>
      </c>
      <c r="D4016" t="s">
        <v>67</v>
      </c>
      <c r="E4016">
        <v>28521</v>
      </c>
      <c r="F4016" t="s">
        <v>68</v>
      </c>
      <c r="G4016" t="s">
        <v>2847</v>
      </c>
      <c r="H4016" t="s">
        <v>2430</v>
      </c>
      <c r="I4016" t="b">
        <v>0</v>
      </c>
      <c r="J4016" t="b">
        <v>0</v>
      </c>
      <c r="K4016" t="b">
        <v>0</v>
      </c>
      <c r="L4016" t="b">
        <v>0</v>
      </c>
      <c r="M4016" t="b">
        <v>0</v>
      </c>
      <c r="N4016" t="b">
        <v>0</v>
      </c>
      <c r="O4016" t="s">
        <v>57</v>
      </c>
      <c r="P4016" t="b">
        <v>0</v>
      </c>
      <c r="Q4016" t="b">
        <v>0</v>
      </c>
      <c r="R4016" t="s">
        <v>104</v>
      </c>
      <c r="S4016" t="s">
        <v>95</v>
      </c>
      <c r="T4016" t="s">
        <v>267</v>
      </c>
      <c r="U4016" t="s">
        <v>95</v>
      </c>
      <c r="V4016" t="s">
        <v>71</v>
      </c>
      <c r="W4016" t="s">
        <v>61</v>
      </c>
      <c r="X4016" t="s">
        <v>62</v>
      </c>
      <c r="Y4016" t="s">
        <v>81</v>
      </c>
      <c r="Z4016">
        <v>47</v>
      </c>
      <c r="AA4016">
        <v>0</v>
      </c>
      <c r="AB4016">
        <v>11.75</v>
      </c>
      <c r="AC4016">
        <v>17</v>
      </c>
      <c r="AD4016">
        <v>545.73</v>
      </c>
      <c r="AE4016">
        <v>665.52</v>
      </c>
      <c r="AF4016">
        <v>65</v>
      </c>
      <c r="AG4016" t="b">
        <v>1</v>
      </c>
      <c r="AH4016">
        <v>665.88</v>
      </c>
      <c r="AI4016">
        <f t="shared" si="62"/>
        <v>64909.909886558315</v>
      </c>
      <c r="AJ4016">
        <v>3</v>
      </c>
      <c r="AK4016" t="b">
        <v>0</v>
      </c>
      <c r="AL4016" t="b">
        <v>0</v>
      </c>
      <c r="AM4016" t="s">
        <v>576</v>
      </c>
      <c r="AN4016" s="1">
        <v>39687</v>
      </c>
      <c r="AO4016" s="1">
        <v>39723</v>
      </c>
      <c r="AP4016" s="1">
        <v>39813</v>
      </c>
      <c r="AQ4016" s="1">
        <v>39810</v>
      </c>
    </row>
    <row r="4017" spans="1:43">
      <c r="A4017" t="s">
        <v>7084</v>
      </c>
      <c r="B4017">
        <v>481970001903</v>
      </c>
      <c r="C4017" t="s">
        <v>2614</v>
      </c>
      <c r="D4017" t="s">
        <v>248</v>
      </c>
      <c r="E4017">
        <v>76111</v>
      </c>
      <c r="F4017" t="s">
        <v>75</v>
      </c>
      <c r="G4017" t="s">
        <v>2615</v>
      </c>
      <c r="H4017" t="s">
        <v>827</v>
      </c>
      <c r="I4017" t="b">
        <v>0</v>
      </c>
      <c r="J4017" t="b">
        <v>0</v>
      </c>
      <c r="K4017" t="b">
        <v>1</v>
      </c>
      <c r="L4017" t="b">
        <v>0</v>
      </c>
      <c r="M4017" t="b">
        <v>0</v>
      </c>
      <c r="N4017" t="b">
        <v>0</v>
      </c>
      <c r="O4017" t="s">
        <v>77</v>
      </c>
      <c r="P4017" t="b">
        <v>0</v>
      </c>
      <c r="Q4017" t="b">
        <v>0</v>
      </c>
      <c r="R4017" t="s">
        <v>267</v>
      </c>
      <c r="S4017" t="s">
        <v>95</v>
      </c>
      <c r="T4017" t="s">
        <v>99</v>
      </c>
      <c r="U4017" t="s">
        <v>100</v>
      </c>
      <c r="V4017" t="s">
        <v>71</v>
      </c>
      <c r="W4017" t="s">
        <v>1</v>
      </c>
      <c r="X4017" t="s">
        <v>62</v>
      </c>
      <c r="Y4017" t="s">
        <v>151</v>
      </c>
      <c r="AD4017">
        <v>579.13</v>
      </c>
      <c r="AE4017">
        <v>706.26</v>
      </c>
      <c r="AF4017">
        <v>140</v>
      </c>
      <c r="AG4017" t="b">
        <v>1</v>
      </c>
      <c r="AH4017">
        <v>666</v>
      </c>
      <c r="AI4017">
        <f t="shared" si="62"/>
        <v>64971.070102518737</v>
      </c>
      <c r="AJ4017">
        <v>1</v>
      </c>
      <c r="AK4017" t="b">
        <v>0</v>
      </c>
      <c r="AL4017" t="b">
        <v>0</v>
      </c>
      <c r="AM4017" t="s">
        <v>576</v>
      </c>
      <c r="AN4017" s="1">
        <v>39029</v>
      </c>
      <c r="AO4017" s="1">
        <v>39033</v>
      </c>
      <c r="AP4017" s="1">
        <v>39121</v>
      </c>
      <c r="AQ4017" s="1">
        <v>39227</v>
      </c>
    </row>
    <row r="4018" spans="1:43">
      <c r="A4018" t="s">
        <v>7085</v>
      </c>
      <c r="B4018">
        <v>290100002546</v>
      </c>
      <c r="C4018" t="s">
        <v>217</v>
      </c>
      <c r="D4018" t="s">
        <v>715</v>
      </c>
      <c r="E4018">
        <v>65203</v>
      </c>
      <c r="F4018" t="s">
        <v>75</v>
      </c>
      <c r="G4018" t="s">
        <v>2414</v>
      </c>
      <c r="H4018" t="s">
        <v>2415</v>
      </c>
      <c r="I4018" t="b">
        <v>0</v>
      </c>
      <c r="J4018" t="b">
        <v>0</v>
      </c>
      <c r="K4018" t="b">
        <v>0</v>
      </c>
      <c r="L4018" t="b">
        <v>0</v>
      </c>
      <c r="M4018" t="b">
        <v>0</v>
      </c>
      <c r="N4018" t="b">
        <v>0</v>
      </c>
      <c r="O4018" t="s">
        <v>57</v>
      </c>
      <c r="P4018" t="b">
        <v>0</v>
      </c>
      <c r="Q4018" t="b">
        <v>0</v>
      </c>
      <c r="R4018" t="s">
        <v>104</v>
      </c>
      <c r="S4018" t="s">
        <v>95</v>
      </c>
      <c r="T4018" t="s">
        <v>101</v>
      </c>
      <c r="U4018" t="s">
        <v>95</v>
      </c>
      <c r="V4018" t="s">
        <v>71</v>
      </c>
      <c r="W4018" t="s">
        <v>80</v>
      </c>
      <c r="X4018" t="s">
        <v>107</v>
      </c>
      <c r="Y4018" t="s">
        <v>63</v>
      </c>
      <c r="Z4018">
        <v>46.59</v>
      </c>
      <c r="AA4018">
        <v>19.71</v>
      </c>
      <c r="AB4018">
        <v>6.99</v>
      </c>
      <c r="AC4018">
        <v>9</v>
      </c>
      <c r="AD4018">
        <v>548</v>
      </c>
      <c r="AE4018">
        <v>668.29</v>
      </c>
      <c r="AF4018">
        <v>130</v>
      </c>
      <c r="AG4018" t="b">
        <v>1</v>
      </c>
      <c r="AH4018">
        <v>666.1</v>
      </c>
      <c r="AI4018">
        <f t="shared" si="62"/>
        <v>65022.058949152437</v>
      </c>
      <c r="AJ4018">
        <v>14</v>
      </c>
      <c r="AK4018" t="b">
        <v>0</v>
      </c>
      <c r="AL4018" t="b">
        <v>0</v>
      </c>
      <c r="AM4018" t="s">
        <v>576</v>
      </c>
      <c r="AN4018" s="1">
        <v>39950</v>
      </c>
      <c r="AO4018" s="1">
        <v>40056</v>
      </c>
      <c r="AP4018" s="1">
        <v>40149</v>
      </c>
      <c r="AQ4018" s="1">
        <v>40103</v>
      </c>
    </row>
    <row r="4019" spans="1:43">
      <c r="A4019" t="s">
        <v>7086</v>
      </c>
      <c r="B4019">
        <v>170993000886</v>
      </c>
      <c r="C4019" t="s">
        <v>181</v>
      </c>
      <c r="D4019" t="s">
        <v>182</v>
      </c>
      <c r="E4019">
        <v>60626</v>
      </c>
      <c r="F4019" t="s">
        <v>75</v>
      </c>
      <c r="G4019" t="s">
        <v>1795</v>
      </c>
      <c r="H4019" t="s">
        <v>184</v>
      </c>
      <c r="I4019" t="b">
        <v>0</v>
      </c>
      <c r="J4019" t="b">
        <v>0</v>
      </c>
      <c r="K4019" t="b">
        <v>0</v>
      </c>
      <c r="L4019" t="b">
        <v>0</v>
      </c>
      <c r="M4019" t="b">
        <v>0</v>
      </c>
      <c r="N4019" t="b">
        <v>0</v>
      </c>
      <c r="O4019" t="s">
        <v>57</v>
      </c>
      <c r="P4019" t="b">
        <v>0</v>
      </c>
      <c r="Q4019" t="b">
        <v>0</v>
      </c>
      <c r="R4019" t="s">
        <v>267</v>
      </c>
      <c r="S4019" t="s">
        <v>95</v>
      </c>
      <c r="V4019" t="s">
        <v>71</v>
      </c>
      <c r="W4019" t="s">
        <v>61</v>
      </c>
      <c r="X4019" t="s">
        <v>62</v>
      </c>
      <c r="Y4019" t="s">
        <v>63</v>
      </c>
      <c r="AD4019">
        <v>571.95000000000005</v>
      </c>
      <c r="AE4019">
        <v>697.5</v>
      </c>
      <c r="AF4019">
        <v>630</v>
      </c>
      <c r="AG4019" t="b">
        <v>1</v>
      </c>
      <c r="AH4019">
        <v>667.51</v>
      </c>
      <c r="AI4019">
        <f t="shared" si="62"/>
        <v>65743.130786687369</v>
      </c>
      <c r="AJ4019">
        <v>3</v>
      </c>
      <c r="AK4019" t="b">
        <v>0</v>
      </c>
      <c r="AL4019" t="b">
        <v>0</v>
      </c>
      <c r="AM4019" t="s">
        <v>576</v>
      </c>
      <c r="AN4019" s="1">
        <v>39032</v>
      </c>
      <c r="AO4019" s="1">
        <v>39080</v>
      </c>
      <c r="AP4019" s="1">
        <v>39238</v>
      </c>
      <c r="AQ4019" s="1">
        <v>39274</v>
      </c>
    </row>
    <row r="4020" spans="1:43">
      <c r="A4020" t="s">
        <v>7087</v>
      </c>
      <c r="B4020">
        <v>370108000449</v>
      </c>
      <c r="C4020" t="s">
        <v>7088</v>
      </c>
      <c r="D4020" t="s">
        <v>67</v>
      </c>
      <c r="E4020">
        <v>27917</v>
      </c>
      <c r="F4020" t="s">
        <v>68</v>
      </c>
      <c r="G4020" t="s">
        <v>187</v>
      </c>
      <c r="H4020" t="s">
        <v>188</v>
      </c>
      <c r="I4020" t="b">
        <v>0</v>
      </c>
      <c r="J4020" t="b">
        <v>0</v>
      </c>
      <c r="K4020" t="b">
        <v>0</v>
      </c>
      <c r="L4020" t="b">
        <v>0</v>
      </c>
      <c r="M4020" t="b">
        <v>0</v>
      </c>
      <c r="N4020" t="b">
        <v>0</v>
      </c>
      <c r="O4020" t="s">
        <v>57</v>
      </c>
      <c r="P4020" t="b">
        <v>0</v>
      </c>
      <c r="Q4020" t="b">
        <v>0</v>
      </c>
      <c r="R4020" t="s">
        <v>155</v>
      </c>
      <c r="S4020" t="s">
        <v>137</v>
      </c>
      <c r="T4020" t="s">
        <v>58</v>
      </c>
      <c r="U4020" t="s">
        <v>59</v>
      </c>
      <c r="V4020" t="s">
        <v>71</v>
      </c>
      <c r="W4020" t="s">
        <v>80</v>
      </c>
      <c r="X4020" t="s">
        <v>107</v>
      </c>
      <c r="Y4020" t="s">
        <v>88</v>
      </c>
      <c r="Z4020">
        <v>28.05</v>
      </c>
      <c r="AA4020">
        <v>20.52</v>
      </c>
      <c r="AB4020">
        <v>7.24</v>
      </c>
      <c r="AC4020">
        <v>9</v>
      </c>
      <c r="AD4020">
        <v>547.55999999999995</v>
      </c>
      <c r="AE4020">
        <v>667.76</v>
      </c>
      <c r="AF4020">
        <v>270</v>
      </c>
      <c r="AG4020" t="b">
        <v>1</v>
      </c>
      <c r="AH4020">
        <v>667.76</v>
      </c>
      <c r="AI4020">
        <f t="shared" si="62"/>
        <v>65871.395403271585</v>
      </c>
      <c r="AJ4020">
        <v>1</v>
      </c>
      <c r="AK4020" t="b">
        <v>1</v>
      </c>
      <c r="AL4020" t="b">
        <v>0</v>
      </c>
      <c r="AM4020" t="s">
        <v>576</v>
      </c>
      <c r="AN4020" s="1">
        <v>40123</v>
      </c>
      <c r="AO4020" s="1">
        <v>40254</v>
      </c>
      <c r="AP4020" s="1">
        <v>40259</v>
      </c>
      <c r="AQ4020" s="1">
        <v>40279</v>
      </c>
    </row>
    <row r="4021" spans="1:43">
      <c r="A4021" t="s">
        <v>7089</v>
      </c>
      <c r="B4021">
        <v>340783002776</v>
      </c>
      <c r="C4021" t="s">
        <v>7090</v>
      </c>
      <c r="D4021" t="s">
        <v>191</v>
      </c>
      <c r="E4021">
        <v>7304</v>
      </c>
      <c r="F4021" t="s">
        <v>54</v>
      </c>
      <c r="G4021" t="s">
        <v>7091</v>
      </c>
      <c r="H4021" t="s">
        <v>1126</v>
      </c>
      <c r="I4021" t="b">
        <v>0</v>
      </c>
      <c r="J4021" t="b">
        <v>1</v>
      </c>
      <c r="K4021" t="b">
        <v>0</v>
      </c>
      <c r="L4021" t="b">
        <v>0</v>
      </c>
      <c r="M4021" t="b">
        <v>0</v>
      </c>
      <c r="N4021" t="b">
        <v>0</v>
      </c>
      <c r="O4021" t="s">
        <v>77</v>
      </c>
      <c r="P4021" t="b">
        <v>0</v>
      </c>
      <c r="Q4021" t="b">
        <v>0</v>
      </c>
      <c r="R4021" t="s">
        <v>99</v>
      </c>
      <c r="S4021" t="s">
        <v>100</v>
      </c>
      <c r="T4021" t="s">
        <v>390</v>
      </c>
      <c r="U4021" t="s">
        <v>100</v>
      </c>
      <c r="V4021" t="s">
        <v>60</v>
      </c>
      <c r="W4021" t="s">
        <v>61</v>
      </c>
      <c r="X4021" t="s">
        <v>62</v>
      </c>
      <c r="Y4021" t="s">
        <v>88</v>
      </c>
      <c r="Z4021">
        <v>0</v>
      </c>
      <c r="AA4021">
        <v>0</v>
      </c>
      <c r="AB4021">
        <v>8.1</v>
      </c>
      <c r="AC4021">
        <v>35</v>
      </c>
      <c r="AD4021">
        <v>583.04</v>
      </c>
      <c r="AE4021">
        <v>670.16</v>
      </c>
      <c r="AF4021">
        <v>25</v>
      </c>
      <c r="AG4021" t="b">
        <v>1</v>
      </c>
      <c r="AH4021">
        <v>670.16</v>
      </c>
      <c r="AI4021">
        <f t="shared" si="62"/>
        <v>67109.095722480008</v>
      </c>
      <c r="AJ4021">
        <v>2</v>
      </c>
      <c r="AK4021" t="b">
        <v>0</v>
      </c>
      <c r="AL4021" t="b">
        <v>0</v>
      </c>
      <c r="AM4021" t="s">
        <v>576</v>
      </c>
      <c r="AN4021" s="1">
        <v>40334</v>
      </c>
      <c r="AO4021" s="1">
        <v>40431</v>
      </c>
      <c r="AP4021" s="1">
        <v>40471</v>
      </c>
      <c r="AQ4021" s="1">
        <v>40484</v>
      </c>
    </row>
    <row r="4022" spans="1:43">
      <c r="A4022" t="s">
        <v>7092</v>
      </c>
      <c r="C4022" t="s">
        <v>483</v>
      </c>
      <c r="D4022" t="s">
        <v>74</v>
      </c>
      <c r="E4022">
        <v>11208</v>
      </c>
      <c r="F4022" t="s">
        <v>75</v>
      </c>
      <c r="G4022" t="s">
        <v>106</v>
      </c>
      <c r="H4022" t="s">
        <v>483</v>
      </c>
      <c r="I4022" t="b">
        <v>0</v>
      </c>
      <c r="J4022" t="b">
        <v>0</v>
      </c>
      <c r="K4022" t="b">
        <v>0</v>
      </c>
      <c r="L4022" t="b">
        <v>0</v>
      </c>
      <c r="M4022" t="b">
        <v>0</v>
      </c>
      <c r="N4022" t="b">
        <v>0</v>
      </c>
      <c r="O4022" t="s">
        <v>77</v>
      </c>
      <c r="P4022" t="b">
        <v>0</v>
      </c>
      <c r="Q4022" t="b">
        <v>1</v>
      </c>
      <c r="R4022" t="s">
        <v>211</v>
      </c>
      <c r="S4022" t="s">
        <v>100</v>
      </c>
      <c r="T4022" t="s">
        <v>136</v>
      </c>
      <c r="U4022" t="s">
        <v>137</v>
      </c>
      <c r="V4022" t="s">
        <v>71</v>
      </c>
      <c r="W4022" t="s">
        <v>61</v>
      </c>
      <c r="X4022" t="s">
        <v>62</v>
      </c>
      <c r="Y4022" t="s">
        <v>63</v>
      </c>
      <c r="Z4022">
        <v>19.3</v>
      </c>
      <c r="AA4022">
        <v>0</v>
      </c>
      <c r="AB4022">
        <v>7.66</v>
      </c>
      <c r="AC4022">
        <v>35</v>
      </c>
      <c r="AD4022">
        <v>572.37</v>
      </c>
      <c r="AE4022">
        <v>673.38</v>
      </c>
      <c r="AF4022">
        <v>21</v>
      </c>
      <c r="AG4022" t="b">
        <v>1</v>
      </c>
      <c r="AH4022">
        <v>670.2</v>
      </c>
      <c r="AI4022">
        <f t="shared" si="62"/>
        <v>67129.821661133523</v>
      </c>
      <c r="AJ4022">
        <v>30</v>
      </c>
      <c r="AK4022" t="b">
        <v>0</v>
      </c>
      <c r="AL4022" t="b">
        <v>0</v>
      </c>
      <c r="AM4022" t="s">
        <v>576</v>
      </c>
      <c r="AN4022" s="1">
        <v>40513</v>
      </c>
      <c r="AO4022" s="1">
        <v>40517</v>
      </c>
      <c r="AP4022" s="1">
        <v>40627</v>
      </c>
      <c r="AQ4022" s="1">
        <v>40657</v>
      </c>
    </row>
    <row r="4023" spans="1:43">
      <c r="A4023" t="s">
        <v>7093</v>
      </c>
      <c r="B4023">
        <v>50001500997</v>
      </c>
      <c r="C4023" t="s">
        <v>4842</v>
      </c>
      <c r="D4023" t="s">
        <v>1902</v>
      </c>
      <c r="E4023">
        <v>72150</v>
      </c>
      <c r="F4023" t="s">
        <v>54</v>
      </c>
      <c r="G4023" t="s">
        <v>7094</v>
      </c>
      <c r="H4023" t="s">
        <v>3794</v>
      </c>
      <c r="I4023" t="b">
        <v>0</v>
      </c>
      <c r="J4023" t="b">
        <v>0</v>
      </c>
      <c r="K4023" t="b">
        <v>0</v>
      </c>
      <c r="L4023" t="b">
        <v>0</v>
      </c>
      <c r="M4023" t="b">
        <v>0</v>
      </c>
      <c r="N4023" t="b">
        <v>0</v>
      </c>
      <c r="O4023" t="s">
        <v>57</v>
      </c>
      <c r="P4023" t="b">
        <v>0</v>
      </c>
      <c r="Q4023" t="b">
        <v>0</v>
      </c>
      <c r="R4023" t="s">
        <v>58</v>
      </c>
      <c r="S4023" t="s">
        <v>59</v>
      </c>
      <c r="T4023" t="s">
        <v>78</v>
      </c>
      <c r="U4023" t="s">
        <v>79</v>
      </c>
      <c r="V4023" t="s">
        <v>71</v>
      </c>
      <c r="W4023" t="s">
        <v>114</v>
      </c>
      <c r="X4023" t="s">
        <v>62</v>
      </c>
      <c r="Y4023" t="s">
        <v>88</v>
      </c>
      <c r="Z4023">
        <v>38.93</v>
      </c>
      <c r="AA4023">
        <v>23.36</v>
      </c>
      <c r="AB4023">
        <v>9.73</v>
      </c>
      <c r="AC4023">
        <v>17</v>
      </c>
      <c r="AD4023">
        <v>478</v>
      </c>
      <c r="AE4023">
        <v>582.92999999999995</v>
      </c>
      <c r="AF4023">
        <v>125</v>
      </c>
      <c r="AG4023" t="b">
        <v>1</v>
      </c>
      <c r="AH4023">
        <v>670.48</v>
      </c>
      <c r="AI4023">
        <f t="shared" si="62"/>
        <v>67274.99283170783</v>
      </c>
      <c r="AJ4023">
        <v>6</v>
      </c>
      <c r="AK4023" t="b">
        <v>1</v>
      </c>
      <c r="AL4023" t="b">
        <v>0</v>
      </c>
      <c r="AM4023" t="s">
        <v>576</v>
      </c>
      <c r="AN4023" s="1">
        <v>39831</v>
      </c>
      <c r="AO4023" s="1">
        <v>39889</v>
      </c>
      <c r="AP4023" s="1">
        <v>39959</v>
      </c>
      <c r="AQ4023" s="1">
        <v>39986</v>
      </c>
    </row>
    <row r="4024" spans="1:43">
      <c r="A4024" t="s">
        <v>7095</v>
      </c>
      <c r="B4024">
        <v>60816000795</v>
      </c>
      <c r="C4024" t="s">
        <v>7096</v>
      </c>
      <c r="D4024" t="s">
        <v>128</v>
      </c>
      <c r="E4024">
        <v>91762</v>
      </c>
      <c r="F4024" t="s">
        <v>75</v>
      </c>
      <c r="G4024" t="s">
        <v>7097</v>
      </c>
      <c r="H4024" t="s">
        <v>2387</v>
      </c>
      <c r="I4024" t="b">
        <v>0</v>
      </c>
      <c r="J4024" t="b">
        <v>0</v>
      </c>
      <c r="K4024" t="b">
        <v>0</v>
      </c>
      <c r="L4024" t="b">
        <v>0</v>
      </c>
      <c r="M4024" t="b">
        <v>0</v>
      </c>
      <c r="N4024" t="b">
        <v>0</v>
      </c>
      <c r="O4024" t="s">
        <v>87</v>
      </c>
      <c r="P4024" t="b">
        <v>0</v>
      </c>
      <c r="Q4024" t="b">
        <v>0</v>
      </c>
      <c r="R4024" t="s">
        <v>58</v>
      </c>
      <c r="S4024" t="s">
        <v>59</v>
      </c>
      <c r="T4024" t="s">
        <v>119</v>
      </c>
      <c r="U4024" t="s">
        <v>59</v>
      </c>
      <c r="V4024" t="s">
        <v>71</v>
      </c>
      <c r="W4024" t="s">
        <v>114</v>
      </c>
      <c r="X4024" t="s">
        <v>62</v>
      </c>
      <c r="Y4024" t="s">
        <v>88</v>
      </c>
      <c r="Z4024">
        <v>46.21</v>
      </c>
      <c r="AA4024">
        <v>33.5</v>
      </c>
      <c r="AB4024">
        <v>11.55</v>
      </c>
      <c r="AC4024">
        <v>17</v>
      </c>
      <c r="AD4024">
        <v>570</v>
      </c>
      <c r="AE4024">
        <v>695.12</v>
      </c>
      <c r="AF4024">
        <v>186</v>
      </c>
      <c r="AG4024" t="b">
        <v>1</v>
      </c>
      <c r="AH4024">
        <v>670.58</v>
      </c>
      <c r="AI4024">
        <f t="shared" si="62"/>
        <v>67326.877678341523</v>
      </c>
      <c r="AJ4024">
        <v>12</v>
      </c>
      <c r="AK4024" t="b">
        <v>1</v>
      </c>
      <c r="AL4024" t="b">
        <v>0</v>
      </c>
      <c r="AM4024" t="s">
        <v>576</v>
      </c>
      <c r="AN4024" s="1">
        <v>39801</v>
      </c>
      <c r="AO4024" s="1">
        <v>39924</v>
      </c>
      <c r="AP4024" s="1">
        <v>40126</v>
      </c>
      <c r="AQ4024" s="1">
        <v>39957</v>
      </c>
    </row>
    <row r="4025" spans="1:43">
      <c r="A4025" t="s">
        <v>7098</v>
      </c>
      <c r="C4025" t="s">
        <v>4214</v>
      </c>
      <c r="D4025" t="s">
        <v>248</v>
      </c>
      <c r="E4025">
        <v>78212</v>
      </c>
      <c r="H4025" t="s">
        <v>2597</v>
      </c>
      <c r="I4025" t="b">
        <v>1</v>
      </c>
      <c r="J4025" t="b">
        <v>0</v>
      </c>
      <c r="K4025" t="b">
        <v>0</v>
      </c>
      <c r="L4025" t="b">
        <v>0</v>
      </c>
      <c r="M4025" t="b">
        <v>1</v>
      </c>
      <c r="N4025" t="b">
        <v>0</v>
      </c>
      <c r="O4025" t="s">
        <v>77</v>
      </c>
      <c r="P4025" t="b">
        <v>0</v>
      </c>
      <c r="Q4025" t="b">
        <v>0</v>
      </c>
      <c r="R4025" t="s">
        <v>113</v>
      </c>
      <c r="S4025" t="s">
        <v>113</v>
      </c>
      <c r="T4025" t="s">
        <v>101</v>
      </c>
      <c r="U4025" t="s">
        <v>95</v>
      </c>
      <c r="V4025" t="s">
        <v>60</v>
      </c>
      <c r="W4025" t="s">
        <v>1</v>
      </c>
      <c r="X4025" t="s">
        <v>62</v>
      </c>
      <c r="Y4025" t="s">
        <v>81</v>
      </c>
      <c r="Z4025">
        <v>0</v>
      </c>
      <c r="AA4025">
        <v>0</v>
      </c>
      <c r="AB4025">
        <v>7.91</v>
      </c>
      <c r="AC4025">
        <v>35</v>
      </c>
      <c r="AD4025">
        <v>570.45000000000005</v>
      </c>
      <c r="AE4025">
        <v>671.12</v>
      </c>
      <c r="AF4025">
        <v>107</v>
      </c>
      <c r="AG4025" t="b">
        <v>1</v>
      </c>
      <c r="AH4025">
        <v>671.12</v>
      </c>
      <c r="AI4025">
        <f t="shared" si="62"/>
        <v>67607.401450163394</v>
      </c>
      <c r="AJ4025">
        <v>20</v>
      </c>
      <c r="AK4025" t="b">
        <v>0</v>
      </c>
      <c r="AL4025" t="b">
        <v>0</v>
      </c>
      <c r="AM4025" t="s">
        <v>576</v>
      </c>
      <c r="AN4025" s="1">
        <v>40538</v>
      </c>
      <c r="AO4025" s="1">
        <v>40630</v>
      </c>
      <c r="AQ4025" s="1">
        <v>40685</v>
      </c>
    </row>
    <row r="4026" spans="1:43">
      <c r="A4026" t="s">
        <v>7099</v>
      </c>
      <c r="B4026">
        <v>360007702414</v>
      </c>
      <c r="C4026" t="s">
        <v>330</v>
      </c>
      <c r="D4026" t="s">
        <v>74</v>
      </c>
      <c r="E4026">
        <v>10019</v>
      </c>
      <c r="F4026" t="s">
        <v>75</v>
      </c>
      <c r="G4026" t="s">
        <v>76</v>
      </c>
      <c r="H4026" t="s">
        <v>332</v>
      </c>
      <c r="I4026" t="b">
        <v>0</v>
      </c>
      <c r="J4026" t="b">
        <v>0</v>
      </c>
      <c r="K4026" t="b">
        <v>0</v>
      </c>
      <c r="L4026" t="b">
        <v>0</v>
      </c>
      <c r="M4026" t="b">
        <v>0</v>
      </c>
      <c r="N4026" t="b">
        <v>0</v>
      </c>
      <c r="O4026" t="s">
        <v>77</v>
      </c>
      <c r="P4026" t="b">
        <v>0</v>
      </c>
      <c r="Q4026" t="b">
        <v>1</v>
      </c>
      <c r="R4026" t="s">
        <v>113</v>
      </c>
      <c r="S4026" t="s">
        <v>113</v>
      </c>
      <c r="T4026" t="s">
        <v>58</v>
      </c>
      <c r="U4026" t="s">
        <v>59</v>
      </c>
      <c r="V4026" t="s">
        <v>60</v>
      </c>
      <c r="W4026" t="s">
        <v>114</v>
      </c>
      <c r="X4026" t="s">
        <v>62</v>
      </c>
      <c r="Y4026" t="s">
        <v>81</v>
      </c>
      <c r="Z4026">
        <v>49.9</v>
      </c>
      <c r="AA4026">
        <v>0</v>
      </c>
      <c r="AB4026">
        <v>12.48</v>
      </c>
      <c r="AC4026">
        <v>17</v>
      </c>
      <c r="AD4026">
        <v>578</v>
      </c>
      <c r="AE4026">
        <v>704.88</v>
      </c>
      <c r="AF4026">
        <v>12</v>
      </c>
      <c r="AG4026" t="b">
        <v>1</v>
      </c>
      <c r="AH4026">
        <v>671.18</v>
      </c>
      <c r="AI4026">
        <f t="shared" si="62"/>
        <v>67638.606758143578</v>
      </c>
      <c r="AJ4026">
        <v>9</v>
      </c>
      <c r="AK4026" t="b">
        <v>1</v>
      </c>
      <c r="AL4026" t="b">
        <v>0</v>
      </c>
      <c r="AM4026" t="s">
        <v>576</v>
      </c>
      <c r="AN4026" s="1">
        <v>39628</v>
      </c>
      <c r="AO4026" s="1">
        <v>39758</v>
      </c>
      <c r="AP4026" s="1">
        <v>39937</v>
      </c>
      <c r="AQ4026" s="1">
        <v>39783</v>
      </c>
    </row>
    <row r="4027" spans="1:43">
      <c r="A4027" t="s">
        <v>7100</v>
      </c>
      <c r="B4027">
        <v>261872005549</v>
      </c>
      <c r="C4027" t="s">
        <v>5640</v>
      </c>
      <c r="D4027" t="s">
        <v>91</v>
      </c>
      <c r="E4027">
        <v>48843</v>
      </c>
      <c r="F4027" t="s">
        <v>54</v>
      </c>
      <c r="G4027" t="s">
        <v>7101</v>
      </c>
      <c r="H4027" t="s">
        <v>1061</v>
      </c>
      <c r="I4027" t="b">
        <v>0</v>
      </c>
      <c r="J4027" t="b">
        <v>0</v>
      </c>
      <c r="K4027" t="b">
        <v>0</v>
      </c>
      <c r="L4027" t="b">
        <v>0</v>
      </c>
      <c r="M4027" t="b">
        <v>0</v>
      </c>
      <c r="N4027" t="b">
        <v>0</v>
      </c>
      <c r="O4027" t="s">
        <v>57</v>
      </c>
      <c r="P4027" t="b">
        <v>0</v>
      </c>
      <c r="Q4027" t="b">
        <v>0</v>
      </c>
      <c r="R4027" t="s">
        <v>58</v>
      </c>
      <c r="S4027" t="s">
        <v>59</v>
      </c>
      <c r="T4027" t="s">
        <v>211</v>
      </c>
      <c r="U4027" t="s">
        <v>100</v>
      </c>
      <c r="V4027" t="s">
        <v>60</v>
      </c>
      <c r="W4027" t="s">
        <v>80</v>
      </c>
      <c r="X4027" t="s">
        <v>107</v>
      </c>
      <c r="Y4027" t="s">
        <v>151</v>
      </c>
      <c r="Z4027">
        <v>12</v>
      </c>
      <c r="AA4027">
        <v>0</v>
      </c>
      <c r="AB4027">
        <v>11.31</v>
      </c>
      <c r="AC4027">
        <v>35</v>
      </c>
      <c r="AD4027">
        <v>812.3</v>
      </c>
      <c r="AE4027">
        <v>955.65</v>
      </c>
      <c r="AF4027">
        <v>875</v>
      </c>
      <c r="AG4027" t="b">
        <v>1</v>
      </c>
      <c r="AH4027">
        <v>673</v>
      </c>
      <c r="AI4027">
        <f t="shared" si="62"/>
        <v>68588.589366876666</v>
      </c>
      <c r="AJ4027">
        <v>14</v>
      </c>
      <c r="AK4027" t="b">
        <v>0</v>
      </c>
      <c r="AL4027" t="b">
        <v>0</v>
      </c>
      <c r="AM4027" t="s">
        <v>64</v>
      </c>
      <c r="AN4027" s="1">
        <v>40493</v>
      </c>
      <c r="AQ4027" s="1">
        <v>40641</v>
      </c>
    </row>
    <row r="4028" spans="1:43">
      <c r="A4028" t="s">
        <v>7102</v>
      </c>
      <c r="B4028">
        <v>63255005068</v>
      </c>
      <c r="C4028" t="s">
        <v>433</v>
      </c>
      <c r="D4028" t="s">
        <v>128</v>
      </c>
      <c r="E4028">
        <v>94805</v>
      </c>
      <c r="F4028" t="s">
        <v>54</v>
      </c>
      <c r="G4028" t="s">
        <v>3915</v>
      </c>
      <c r="H4028" t="s">
        <v>286</v>
      </c>
      <c r="I4028" t="b">
        <v>0</v>
      </c>
      <c r="J4028" t="b">
        <v>0</v>
      </c>
      <c r="K4028" t="b">
        <v>0</v>
      </c>
      <c r="L4028" t="b">
        <v>0</v>
      </c>
      <c r="M4028" t="b">
        <v>0</v>
      </c>
      <c r="N4028" t="b">
        <v>0</v>
      </c>
      <c r="O4028" t="s">
        <v>77</v>
      </c>
      <c r="P4028" t="b">
        <v>1</v>
      </c>
      <c r="Q4028" t="b">
        <v>0</v>
      </c>
      <c r="R4028" t="s">
        <v>58</v>
      </c>
      <c r="S4028" t="s">
        <v>59</v>
      </c>
      <c r="V4028" t="s">
        <v>60</v>
      </c>
      <c r="W4028" t="s">
        <v>114</v>
      </c>
      <c r="X4028" t="s">
        <v>62</v>
      </c>
      <c r="Y4028" t="s">
        <v>81</v>
      </c>
      <c r="Z4028">
        <v>0</v>
      </c>
      <c r="AA4028">
        <v>45.66</v>
      </c>
      <c r="AB4028">
        <v>7.48</v>
      </c>
      <c r="AC4028">
        <v>35</v>
      </c>
      <c r="AD4028">
        <v>587.14</v>
      </c>
      <c r="AE4028">
        <v>690.75</v>
      </c>
      <c r="AF4028">
        <v>18</v>
      </c>
      <c r="AG4028" t="b">
        <v>1</v>
      </c>
      <c r="AH4028">
        <v>673.11</v>
      </c>
      <c r="AI4028">
        <f t="shared" si="62"/>
        <v>68646.218198173738</v>
      </c>
      <c r="AJ4028">
        <v>12</v>
      </c>
      <c r="AK4028" t="b">
        <v>0</v>
      </c>
      <c r="AL4028" t="b">
        <v>0</v>
      </c>
      <c r="AM4028" t="s">
        <v>576</v>
      </c>
      <c r="AN4028" s="1">
        <v>40471</v>
      </c>
      <c r="AO4028" s="1">
        <v>40534</v>
      </c>
      <c r="AQ4028" s="1">
        <v>40621</v>
      </c>
    </row>
    <row r="4029" spans="1:43">
      <c r="A4029" t="s">
        <v>7103</v>
      </c>
      <c r="B4029">
        <v>250279002026</v>
      </c>
      <c r="C4029" t="s">
        <v>4531</v>
      </c>
      <c r="D4029" t="s">
        <v>707</v>
      </c>
      <c r="E4029">
        <v>2127</v>
      </c>
      <c r="F4029" t="s">
        <v>75</v>
      </c>
      <c r="G4029" t="s">
        <v>3418</v>
      </c>
      <c r="H4029" t="s">
        <v>1092</v>
      </c>
      <c r="I4029" t="b">
        <v>0</v>
      </c>
      <c r="J4029" t="b">
        <v>1</v>
      </c>
      <c r="K4029" t="b">
        <v>0</v>
      </c>
      <c r="L4029" t="b">
        <v>0</v>
      </c>
      <c r="M4029" t="b">
        <v>0</v>
      </c>
      <c r="N4029" t="b">
        <v>0</v>
      </c>
      <c r="O4029" t="s">
        <v>77</v>
      </c>
      <c r="P4029" t="b">
        <v>0</v>
      </c>
      <c r="Q4029" t="b">
        <v>0</v>
      </c>
      <c r="R4029" t="s">
        <v>113</v>
      </c>
      <c r="S4029" t="s">
        <v>113</v>
      </c>
      <c r="T4029" t="s">
        <v>357</v>
      </c>
      <c r="U4029" t="s">
        <v>137</v>
      </c>
      <c r="V4029" t="s">
        <v>60</v>
      </c>
      <c r="W4029" t="s">
        <v>80</v>
      </c>
      <c r="X4029" t="s">
        <v>62</v>
      </c>
      <c r="Y4029" t="s">
        <v>88</v>
      </c>
      <c r="Z4029">
        <v>49.4</v>
      </c>
      <c r="AA4029">
        <v>0</v>
      </c>
      <c r="AB4029">
        <v>7.41</v>
      </c>
      <c r="AC4029">
        <v>35</v>
      </c>
      <c r="AD4029">
        <v>585.78</v>
      </c>
      <c r="AE4029">
        <v>673.31</v>
      </c>
      <c r="AF4029">
        <v>6</v>
      </c>
      <c r="AG4029" t="b">
        <v>1</v>
      </c>
      <c r="AH4029">
        <v>673.31</v>
      </c>
      <c r="AI4029">
        <f t="shared" si="62"/>
        <v>68751.059891441066</v>
      </c>
      <c r="AJ4029">
        <v>9</v>
      </c>
      <c r="AK4029" t="b">
        <v>0</v>
      </c>
      <c r="AL4029" t="b">
        <v>0</v>
      </c>
      <c r="AM4029" t="s">
        <v>576</v>
      </c>
      <c r="AN4029" s="1">
        <v>40263</v>
      </c>
      <c r="AO4029" s="1">
        <v>40388</v>
      </c>
      <c r="AP4029" s="1">
        <v>40479</v>
      </c>
      <c r="AQ4029" s="1">
        <v>40414</v>
      </c>
    </row>
    <row r="4030" spans="1:43">
      <c r="A4030" t="s">
        <v>7104</v>
      </c>
      <c r="B4030">
        <v>251005001975</v>
      </c>
      <c r="C4030" t="s">
        <v>1090</v>
      </c>
      <c r="D4030" t="s">
        <v>707</v>
      </c>
      <c r="E4030">
        <v>2151</v>
      </c>
      <c r="F4030" t="s">
        <v>54</v>
      </c>
      <c r="G4030" t="s">
        <v>1091</v>
      </c>
      <c r="H4030" t="s">
        <v>1092</v>
      </c>
      <c r="I4030" t="b">
        <v>0</v>
      </c>
      <c r="J4030" t="b">
        <v>1</v>
      </c>
      <c r="K4030" t="b">
        <v>0</v>
      </c>
      <c r="L4030" t="b">
        <v>0</v>
      </c>
      <c r="M4030" t="b">
        <v>0</v>
      </c>
      <c r="N4030" t="b">
        <v>0</v>
      </c>
      <c r="O4030" t="s">
        <v>77</v>
      </c>
      <c r="P4030" t="b">
        <v>0</v>
      </c>
      <c r="Q4030" t="b">
        <v>0</v>
      </c>
      <c r="R4030" t="s">
        <v>101</v>
      </c>
      <c r="S4030" t="s">
        <v>95</v>
      </c>
      <c r="V4030" t="s">
        <v>60</v>
      </c>
      <c r="W4030" t="s">
        <v>61</v>
      </c>
      <c r="X4030" t="s">
        <v>62</v>
      </c>
      <c r="Y4030" t="s">
        <v>81</v>
      </c>
      <c r="Z4030">
        <v>49.77</v>
      </c>
      <c r="AA4030">
        <v>0</v>
      </c>
      <c r="AB4030">
        <v>12.44</v>
      </c>
      <c r="AC4030">
        <v>17</v>
      </c>
      <c r="AD4030">
        <v>577</v>
      </c>
      <c r="AE4030">
        <v>703.66</v>
      </c>
      <c r="AF4030">
        <v>600</v>
      </c>
      <c r="AG4030" t="b">
        <v>1</v>
      </c>
      <c r="AH4030">
        <v>673.53</v>
      </c>
      <c r="AI4030">
        <f t="shared" si="62"/>
        <v>68866.478154035183</v>
      </c>
      <c r="AJ4030">
        <v>11</v>
      </c>
      <c r="AK4030" t="b">
        <v>0</v>
      </c>
      <c r="AL4030" t="b">
        <v>0</v>
      </c>
      <c r="AM4030" t="s">
        <v>576</v>
      </c>
      <c r="AN4030" s="1">
        <v>39407</v>
      </c>
      <c r="AO4030" s="1">
        <v>39640</v>
      </c>
      <c r="AP4030" s="1">
        <v>39729</v>
      </c>
      <c r="AQ4030" s="1">
        <v>39647</v>
      </c>
    </row>
    <row r="4031" spans="1:43">
      <c r="A4031" t="s">
        <v>7105</v>
      </c>
      <c r="B4031">
        <v>280252001118</v>
      </c>
      <c r="C4031" t="s">
        <v>6860</v>
      </c>
      <c r="D4031" t="s">
        <v>162</v>
      </c>
      <c r="E4031">
        <v>39051</v>
      </c>
      <c r="F4031" t="s">
        <v>68</v>
      </c>
      <c r="G4031" t="s">
        <v>7106</v>
      </c>
      <c r="H4031" t="s">
        <v>7107</v>
      </c>
      <c r="I4031" t="b">
        <v>0</v>
      </c>
      <c r="J4031" t="b">
        <v>0</v>
      </c>
      <c r="K4031" t="b">
        <v>0</v>
      </c>
      <c r="L4031" t="b">
        <v>0</v>
      </c>
      <c r="M4031" t="b">
        <v>0</v>
      </c>
      <c r="N4031" t="b">
        <v>0</v>
      </c>
      <c r="O4031" t="s">
        <v>57</v>
      </c>
      <c r="P4031" t="b">
        <v>0</v>
      </c>
      <c r="Q4031" t="b">
        <v>0</v>
      </c>
      <c r="R4031" t="s">
        <v>267</v>
      </c>
      <c r="S4031" t="s">
        <v>95</v>
      </c>
      <c r="V4031" t="s">
        <v>71</v>
      </c>
      <c r="W4031" t="s">
        <v>61</v>
      </c>
      <c r="X4031" t="s">
        <v>62</v>
      </c>
      <c r="Y4031" t="s">
        <v>81</v>
      </c>
      <c r="Z4031">
        <v>46.65</v>
      </c>
      <c r="AA4031">
        <v>32.659999999999997</v>
      </c>
      <c r="AB4031">
        <v>11.66</v>
      </c>
      <c r="AC4031">
        <v>17</v>
      </c>
      <c r="AD4031">
        <v>574</v>
      </c>
      <c r="AE4031">
        <v>700</v>
      </c>
      <c r="AF4031">
        <v>125</v>
      </c>
      <c r="AG4031" t="b">
        <v>1</v>
      </c>
      <c r="AH4031">
        <v>675.29</v>
      </c>
      <c r="AI4031">
        <f t="shared" si="62"/>
        <v>69793.309054788027</v>
      </c>
      <c r="AJ4031">
        <v>4</v>
      </c>
      <c r="AK4031" t="b">
        <v>0</v>
      </c>
      <c r="AL4031" t="b">
        <v>0</v>
      </c>
      <c r="AM4031" t="s">
        <v>576</v>
      </c>
      <c r="AN4031" s="1">
        <v>39311</v>
      </c>
      <c r="AO4031" s="1">
        <v>39489</v>
      </c>
      <c r="AP4031" s="1">
        <v>39573</v>
      </c>
      <c r="AQ4031" s="1">
        <v>39547</v>
      </c>
    </row>
    <row r="4032" spans="1:43">
      <c r="A4032" t="s">
        <v>7108</v>
      </c>
      <c r="B4032">
        <v>370024000069</v>
      </c>
      <c r="C4032" t="s">
        <v>2126</v>
      </c>
      <c r="D4032" t="s">
        <v>67</v>
      </c>
      <c r="E4032">
        <v>27203</v>
      </c>
      <c r="F4032" t="s">
        <v>54</v>
      </c>
      <c r="G4032" t="s">
        <v>2127</v>
      </c>
      <c r="H4032" t="s">
        <v>1030</v>
      </c>
      <c r="I4032" t="b">
        <v>0</v>
      </c>
      <c r="J4032" t="b">
        <v>0</v>
      </c>
      <c r="K4032" t="b">
        <v>0</v>
      </c>
      <c r="L4032" t="b">
        <v>0</v>
      </c>
      <c r="M4032" t="b">
        <v>0</v>
      </c>
      <c r="N4032" t="b">
        <v>0</v>
      </c>
      <c r="O4032" t="s">
        <v>87</v>
      </c>
      <c r="P4032" t="b">
        <v>0</v>
      </c>
      <c r="Q4032" t="b">
        <v>0</v>
      </c>
      <c r="R4032" t="s">
        <v>58</v>
      </c>
      <c r="S4032" t="s">
        <v>59</v>
      </c>
      <c r="T4032" t="s">
        <v>78</v>
      </c>
      <c r="U4032" t="s">
        <v>79</v>
      </c>
      <c r="V4032" t="s">
        <v>60</v>
      </c>
      <c r="W4032" t="s">
        <v>114</v>
      </c>
      <c r="X4032" t="s">
        <v>62</v>
      </c>
      <c r="Y4032" t="s">
        <v>151</v>
      </c>
      <c r="Z4032">
        <v>47.1</v>
      </c>
      <c r="AA4032">
        <v>20.02</v>
      </c>
      <c r="AB4032">
        <v>7.07</v>
      </c>
      <c r="AC4032">
        <v>9</v>
      </c>
      <c r="AD4032">
        <v>554.17999999999995</v>
      </c>
      <c r="AE4032">
        <v>675.83</v>
      </c>
      <c r="AF4032">
        <v>85</v>
      </c>
      <c r="AG4032" t="b">
        <v>1</v>
      </c>
      <c r="AH4032">
        <v>675.83</v>
      </c>
      <c r="AI4032">
        <f t="shared" si="62"/>
        <v>70078.919626609975</v>
      </c>
      <c r="AJ4032">
        <v>14</v>
      </c>
      <c r="AK4032" t="b">
        <v>0</v>
      </c>
      <c r="AL4032" t="b">
        <v>0</v>
      </c>
      <c r="AM4032" t="s">
        <v>576</v>
      </c>
      <c r="AN4032" s="1">
        <v>40059</v>
      </c>
      <c r="AO4032" s="1">
        <v>40116</v>
      </c>
      <c r="AP4032" s="1">
        <v>40255</v>
      </c>
      <c r="AQ4032" s="1">
        <v>40218</v>
      </c>
    </row>
    <row r="4033" spans="1:43">
      <c r="A4033" t="s">
        <v>7109</v>
      </c>
      <c r="B4033">
        <v>481128000603</v>
      </c>
      <c r="C4033" t="s">
        <v>7110</v>
      </c>
      <c r="D4033" t="s">
        <v>248</v>
      </c>
      <c r="E4033">
        <v>77833</v>
      </c>
      <c r="F4033" t="s">
        <v>68</v>
      </c>
      <c r="G4033" t="s">
        <v>7111</v>
      </c>
      <c r="H4033" t="s">
        <v>150</v>
      </c>
      <c r="I4033" t="b">
        <v>0</v>
      </c>
      <c r="J4033" t="b">
        <v>0</v>
      </c>
      <c r="K4033" t="b">
        <v>0</v>
      </c>
      <c r="L4033" t="b">
        <v>0</v>
      </c>
      <c r="M4033" t="b">
        <v>0</v>
      </c>
      <c r="N4033" t="b">
        <v>0</v>
      </c>
      <c r="O4033" t="s">
        <v>57</v>
      </c>
      <c r="P4033" t="b">
        <v>0</v>
      </c>
      <c r="Q4033" t="b">
        <v>0</v>
      </c>
      <c r="R4033" t="s">
        <v>58</v>
      </c>
      <c r="S4033" t="s">
        <v>59</v>
      </c>
      <c r="V4033" t="s">
        <v>71</v>
      </c>
      <c r="W4033" t="s">
        <v>80</v>
      </c>
      <c r="X4033" t="s">
        <v>62</v>
      </c>
      <c r="Y4033" t="s">
        <v>63</v>
      </c>
      <c r="Z4033">
        <v>49</v>
      </c>
      <c r="AA4033">
        <v>0</v>
      </c>
      <c r="AB4033">
        <v>7.35</v>
      </c>
      <c r="AC4033">
        <v>9</v>
      </c>
      <c r="AD4033">
        <v>555.35</v>
      </c>
      <c r="AE4033">
        <v>677.26</v>
      </c>
      <c r="AF4033">
        <v>20</v>
      </c>
      <c r="AG4033" t="b">
        <v>1</v>
      </c>
      <c r="AH4033">
        <v>677.26</v>
      </c>
      <c r="AI4033">
        <f t="shared" si="62"/>
        <v>70838.075833471637</v>
      </c>
      <c r="AJ4033">
        <v>2</v>
      </c>
      <c r="AK4033" t="b">
        <v>0</v>
      </c>
      <c r="AL4033" t="b">
        <v>0</v>
      </c>
      <c r="AM4033" t="s">
        <v>576</v>
      </c>
      <c r="AN4033" s="1">
        <v>40087</v>
      </c>
      <c r="AO4033" s="1">
        <v>40093</v>
      </c>
      <c r="AP4033" s="1">
        <v>40246</v>
      </c>
      <c r="AQ4033" s="1">
        <v>40242</v>
      </c>
    </row>
    <row r="4034" spans="1:43">
      <c r="A4034" t="s">
        <v>7112</v>
      </c>
      <c r="B4034">
        <v>481623001230</v>
      </c>
      <c r="C4034" t="s">
        <v>320</v>
      </c>
      <c r="D4034" t="s">
        <v>248</v>
      </c>
      <c r="E4034">
        <v>75212</v>
      </c>
      <c r="F4034" t="s">
        <v>75</v>
      </c>
      <c r="G4034" t="s">
        <v>453</v>
      </c>
      <c r="H4034" t="s">
        <v>320</v>
      </c>
      <c r="I4034" t="b">
        <v>0</v>
      </c>
      <c r="J4034" t="b">
        <v>0</v>
      </c>
      <c r="K4034" t="b">
        <v>0</v>
      </c>
      <c r="L4034" t="b">
        <v>0</v>
      </c>
      <c r="M4034" t="b">
        <v>0</v>
      </c>
      <c r="N4034" t="b">
        <v>0</v>
      </c>
      <c r="O4034" t="s">
        <v>77</v>
      </c>
      <c r="P4034" t="b">
        <v>0</v>
      </c>
      <c r="Q4034" t="b">
        <v>0</v>
      </c>
      <c r="R4034" t="s">
        <v>125</v>
      </c>
      <c r="S4034" t="s">
        <v>59</v>
      </c>
      <c r="T4034" t="s">
        <v>136</v>
      </c>
      <c r="U4034" t="s">
        <v>137</v>
      </c>
      <c r="V4034" t="s">
        <v>71</v>
      </c>
      <c r="W4034" t="s">
        <v>80</v>
      </c>
      <c r="X4034" t="s">
        <v>62</v>
      </c>
      <c r="Y4034" t="s">
        <v>63</v>
      </c>
      <c r="Z4034">
        <v>0</v>
      </c>
      <c r="AA4034">
        <v>0</v>
      </c>
      <c r="AB4034">
        <v>7.99</v>
      </c>
      <c r="AC4034">
        <v>35</v>
      </c>
      <c r="AD4034">
        <v>575.74</v>
      </c>
      <c r="AE4034">
        <v>677.34</v>
      </c>
      <c r="AF4034">
        <v>15</v>
      </c>
      <c r="AG4034" t="b">
        <v>1</v>
      </c>
      <c r="AH4034">
        <v>677.34</v>
      </c>
      <c r="AI4034">
        <f t="shared" si="62"/>
        <v>70880.6669107786</v>
      </c>
      <c r="AJ4034">
        <v>8</v>
      </c>
      <c r="AK4034" t="b">
        <v>0</v>
      </c>
      <c r="AL4034" t="b">
        <v>1</v>
      </c>
      <c r="AM4034" t="s">
        <v>576</v>
      </c>
      <c r="AN4034" s="1">
        <v>40552</v>
      </c>
      <c r="AO4034" s="1">
        <v>40573</v>
      </c>
      <c r="AP4034" s="1">
        <v>40619</v>
      </c>
      <c r="AQ4034" s="1">
        <v>40702</v>
      </c>
    </row>
    <row r="4035" spans="1:43">
      <c r="A4035" t="s">
        <v>7113</v>
      </c>
      <c r="B4035">
        <v>370192000817</v>
      </c>
      <c r="C4035" t="s">
        <v>2366</v>
      </c>
      <c r="D4035" t="s">
        <v>67</v>
      </c>
      <c r="E4035">
        <v>27263</v>
      </c>
      <c r="F4035" t="s">
        <v>75</v>
      </c>
      <c r="G4035" t="s">
        <v>1108</v>
      </c>
      <c r="H4035" t="s">
        <v>1109</v>
      </c>
      <c r="I4035" t="b">
        <v>0</v>
      </c>
      <c r="J4035" t="b">
        <v>0</v>
      </c>
      <c r="K4035" t="b">
        <v>0</v>
      </c>
      <c r="L4035" t="b">
        <v>0</v>
      </c>
      <c r="M4035" t="b">
        <v>0</v>
      </c>
      <c r="N4035" t="b">
        <v>0</v>
      </c>
      <c r="O4035" t="s">
        <v>57</v>
      </c>
      <c r="P4035" t="b">
        <v>0</v>
      </c>
      <c r="Q4035" t="b">
        <v>0</v>
      </c>
      <c r="R4035" t="s">
        <v>211</v>
      </c>
      <c r="S4035" t="s">
        <v>100</v>
      </c>
      <c r="T4035" t="s">
        <v>521</v>
      </c>
      <c r="U4035" t="s">
        <v>137</v>
      </c>
      <c r="V4035" t="s">
        <v>60</v>
      </c>
      <c r="W4035" t="s">
        <v>80</v>
      </c>
      <c r="X4035" t="s">
        <v>62</v>
      </c>
      <c r="Y4035" t="s">
        <v>63</v>
      </c>
      <c r="Z4035">
        <v>46.48</v>
      </c>
      <c r="AA4035">
        <v>36.26</v>
      </c>
      <c r="AB4035">
        <v>6.97</v>
      </c>
      <c r="AC4035">
        <v>35</v>
      </c>
      <c r="AD4035">
        <v>589.54</v>
      </c>
      <c r="AE4035">
        <v>677.63</v>
      </c>
      <c r="AF4035">
        <v>15</v>
      </c>
      <c r="AG4035" t="b">
        <v>1</v>
      </c>
      <c r="AH4035">
        <v>677.63</v>
      </c>
      <c r="AI4035">
        <f t="shared" ref="AI4035:AI4098" si="63">(AH4035-$AH$4651)^2</f>
        <v>71035.166866016269</v>
      </c>
      <c r="AJ4035">
        <v>4</v>
      </c>
      <c r="AK4035" t="b">
        <v>0</v>
      </c>
      <c r="AL4035" t="b">
        <v>0</v>
      </c>
      <c r="AM4035" t="s">
        <v>576</v>
      </c>
      <c r="AN4035" s="1">
        <v>40400</v>
      </c>
      <c r="AO4035" s="1">
        <v>40459</v>
      </c>
      <c r="AP4035" s="1">
        <v>40477</v>
      </c>
      <c r="AQ4035" s="1">
        <v>40550</v>
      </c>
    </row>
    <row r="4036" spans="1:43">
      <c r="A4036" t="s">
        <v>7114</v>
      </c>
      <c r="B4036">
        <v>421899003690</v>
      </c>
      <c r="C4036" t="s">
        <v>634</v>
      </c>
      <c r="D4036" t="s">
        <v>546</v>
      </c>
      <c r="E4036">
        <v>19122</v>
      </c>
      <c r="F4036" t="s">
        <v>75</v>
      </c>
      <c r="G4036" t="s">
        <v>635</v>
      </c>
      <c r="H4036" t="s">
        <v>634</v>
      </c>
      <c r="I4036" t="b">
        <v>0</v>
      </c>
      <c r="J4036" t="b">
        <v>0</v>
      </c>
      <c r="K4036" t="b">
        <v>0</v>
      </c>
      <c r="L4036" t="b">
        <v>0</v>
      </c>
      <c r="M4036" t="b">
        <v>0</v>
      </c>
      <c r="N4036" t="b">
        <v>0</v>
      </c>
      <c r="O4036" t="s">
        <v>77</v>
      </c>
      <c r="P4036" t="b">
        <v>1</v>
      </c>
      <c r="Q4036" t="b">
        <v>0</v>
      </c>
      <c r="R4036" t="s">
        <v>155</v>
      </c>
      <c r="S4036" t="s">
        <v>137</v>
      </c>
      <c r="T4036" t="s">
        <v>119</v>
      </c>
      <c r="U4036" t="s">
        <v>59</v>
      </c>
      <c r="V4036" t="s">
        <v>71</v>
      </c>
      <c r="W4036" t="s">
        <v>80</v>
      </c>
      <c r="X4036" t="s">
        <v>62</v>
      </c>
      <c r="Y4036" t="s">
        <v>63</v>
      </c>
      <c r="Z4036">
        <v>5.5</v>
      </c>
      <c r="AA4036">
        <v>0</v>
      </c>
      <c r="AB4036">
        <v>8.25</v>
      </c>
      <c r="AC4036">
        <v>35</v>
      </c>
      <c r="AD4036">
        <v>598.74</v>
      </c>
      <c r="AE4036">
        <v>704.4</v>
      </c>
      <c r="AF4036">
        <v>50</v>
      </c>
      <c r="AG4036" t="b">
        <v>1</v>
      </c>
      <c r="AH4036">
        <v>677.93</v>
      </c>
      <c r="AI4036">
        <f t="shared" si="63"/>
        <v>71195.171405917295</v>
      </c>
      <c r="AJ4036">
        <v>8</v>
      </c>
      <c r="AK4036" t="b">
        <v>0</v>
      </c>
      <c r="AL4036" t="b">
        <v>0</v>
      </c>
      <c r="AM4036" t="s">
        <v>576</v>
      </c>
      <c r="AN4036" s="1">
        <v>40456</v>
      </c>
      <c r="AO4036" s="1">
        <v>40461</v>
      </c>
      <c r="AP4036" s="1">
        <v>40514</v>
      </c>
      <c r="AQ4036" s="1">
        <v>40605</v>
      </c>
    </row>
    <row r="4037" spans="1:43">
      <c r="A4037" t="s">
        <v>7115</v>
      </c>
      <c r="B4037">
        <v>62271003041</v>
      </c>
      <c r="C4037" t="s">
        <v>2638</v>
      </c>
      <c r="D4037" t="s">
        <v>128</v>
      </c>
      <c r="E4037">
        <v>91311</v>
      </c>
      <c r="F4037" t="s">
        <v>75</v>
      </c>
      <c r="G4037" t="s">
        <v>271</v>
      </c>
      <c r="H4037" t="s">
        <v>130</v>
      </c>
      <c r="I4037" t="b">
        <v>0</v>
      </c>
      <c r="J4037" t="b">
        <v>0</v>
      </c>
      <c r="K4037" t="b">
        <v>0</v>
      </c>
      <c r="L4037" t="b">
        <v>0</v>
      </c>
      <c r="M4037" t="b">
        <v>0</v>
      </c>
      <c r="N4037" t="b">
        <v>0</v>
      </c>
      <c r="O4037" t="s">
        <v>57</v>
      </c>
      <c r="P4037" t="b">
        <v>0</v>
      </c>
      <c r="Q4037" t="b">
        <v>0</v>
      </c>
      <c r="R4037" t="s">
        <v>136</v>
      </c>
      <c r="S4037" t="s">
        <v>137</v>
      </c>
      <c r="T4037" t="s">
        <v>136</v>
      </c>
      <c r="U4037" t="s">
        <v>137</v>
      </c>
      <c r="V4037" t="s">
        <v>60</v>
      </c>
      <c r="W4037" t="s">
        <v>1</v>
      </c>
      <c r="X4037" t="s">
        <v>107</v>
      </c>
      <c r="Y4037" t="s">
        <v>63</v>
      </c>
      <c r="Z4037">
        <v>52.9</v>
      </c>
      <c r="AA4037">
        <v>38.35</v>
      </c>
      <c r="AB4037">
        <v>7.94</v>
      </c>
      <c r="AC4037">
        <v>9</v>
      </c>
      <c r="AD4037">
        <v>637.19000000000005</v>
      </c>
      <c r="AE4037">
        <v>777.06</v>
      </c>
      <c r="AF4037">
        <v>24</v>
      </c>
      <c r="AG4037" t="b">
        <v>1</v>
      </c>
      <c r="AH4037">
        <v>678.28</v>
      </c>
      <c r="AI4037">
        <f t="shared" si="63"/>
        <v>71382.070869135205</v>
      </c>
      <c r="AJ4037">
        <v>5</v>
      </c>
      <c r="AK4037" t="b">
        <v>0</v>
      </c>
      <c r="AL4037" t="b">
        <v>0</v>
      </c>
      <c r="AM4037" t="s">
        <v>576</v>
      </c>
      <c r="AN4037" s="1">
        <v>40087</v>
      </c>
      <c r="AO4037" s="1">
        <v>40230</v>
      </c>
      <c r="AP4037" s="1">
        <v>40231</v>
      </c>
      <c r="AQ4037" s="1">
        <v>40233</v>
      </c>
    </row>
    <row r="4038" spans="1:43">
      <c r="A4038" t="s">
        <v>7116</v>
      </c>
      <c r="B4038">
        <v>290825000228</v>
      </c>
      <c r="C4038" t="s">
        <v>1490</v>
      </c>
      <c r="D4038" t="s">
        <v>715</v>
      </c>
      <c r="E4038">
        <v>64114</v>
      </c>
      <c r="F4038" t="s">
        <v>75</v>
      </c>
      <c r="G4038" t="s">
        <v>7117</v>
      </c>
      <c r="H4038" t="s">
        <v>1497</v>
      </c>
      <c r="I4038" t="b">
        <v>0</v>
      </c>
      <c r="J4038" t="b">
        <v>0</v>
      </c>
      <c r="K4038" t="b">
        <v>0</v>
      </c>
      <c r="L4038" t="b">
        <v>0</v>
      </c>
      <c r="M4038" t="b">
        <v>0</v>
      </c>
      <c r="N4038" t="b">
        <v>0</v>
      </c>
      <c r="O4038" t="s">
        <v>57</v>
      </c>
      <c r="P4038" t="b">
        <v>0</v>
      </c>
      <c r="Q4038" t="b">
        <v>0</v>
      </c>
      <c r="R4038" t="s">
        <v>769</v>
      </c>
      <c r="S4038" t="s">
        <v>137</v>
      </c>
      <c r="T4038" t="s">
        <v>58</v>
      </c>
      <c r="U4038" t="s">
        <v>59</v>
      </c>
      <c r="V4038" t="s">
        <v>71</v>
      </c>
      <c r="W4038" t="s">
        <v>1</v>
      </c>
      <c r="X4038" t="s">
        <v>62</v>
      </c>
      <c r="Y4038" t="s">
        <v>81</v>
      </c>
      <c r="Z4038">
        <v>48</v>
      </c>
      <c r="AA4038">
        <v>20.3</v>
      </c>
      <c r="AB4038">
        <v>12</v>
      </c>
      <c r="AC4038">
        <v>17</v>
      </c>
      <c r="AD4038">
        <v>577</v>
      </c>
      <c r="AE4038">
        <v>703.66</v>
      </c>
      <c r="AF4038">
        <v>230</v>
      </c>
      <c r="AG4038" t="b">
        <v>1</v>
      </c>
      <c r="AH4038">
        <v>678.82</v>
      </c>
      <c r="AI4038">
        <f t="shared" si="63"/>
        <v>71670.910640957154</v>
      </c>
      <c r="AJ4038">
        <v>28</v>
      </c>
      <c r="AK4038" t="b">
        <v>0</v>
      </c>
      <c r="AL4038" t="b">
        <v>0</v>
      </c>
      <c r="AM4038" t="s">
        <v>576</v>
      </c>
      <c r="AN4038" s="1">
        <v>39822</v>
      </c>
      <c r="AO4038" s="1">
        <v>39924</v>
      </c>
      <c r="AP4038" s="1">
        <v>40142</v>
      </c>
      <c r="AQ4038" s="1">
        <v>39979</v>
      </c>
    </row>
    <row r="4039" spans="1:43">
      <c r="A4039" t="s">
        <v>7118</v>
      </c>
      <c r="B4039">
        <v>170993000709</v>
      </c>
      <c r="C4039" t="s">
        <v>181</v>
      </c>
      <c r="D4039" t="s">
        <v>182</v>
      </c>
      <c r="E4039">
        <v>60613</v>
      </c>
      <c r="F4039" t="s">
        <v>75</v>
      </c>
      <c r="G4039" t="s">
        <v>1572</v>
      </c>
      <c r="H4039" t="s">
        <v>184</v>
      </c>
      <c r="I4039" t="b">
        <v>0</v>
      </c>
      <c r="J4039" t="b">
        <v>1</v>
      </c>
      <c r="K4039" t="b">
        <v>0</v>
      </c>
      <c r="L4039" t="b">
        <v>0</v>
      </c>
      <c r="M4039" t="b">
        <v>0</v>
      </c>
      <c r="N4039" t="b">
        <v>0</v>
      </c>
      <c r="O4039" t="s">
        <v>87</v>
      </c>
      <c r="P4039" t="b">
        <v>0</v>
      </c>
      <c r="Q4039" t="b">
        <v>0</v>
      </c>
      <c r="R4039" t="s">
        <v>58</v>
      </c>
      <c r="S4039" t="s">
        <v>59</v>
      </c>
      <c r="T4039" t="s">
        <v>119</v>
      </c>
      <c r="U4039" t="s">
        <v>59</v>
      </c>
      <c r="V4039" t="s">
        <v>71</v>
      </c>
      <c r="W4039" t="s">
        <v>114</v>
      </c>
      <c r="X4039" t="s">
        <v>62</v>
      </c>
      <c r="Y4039" t="s">
        <v>151</v>
      </c>
      <c r="Z4039">
        <v>49.8</v>
      </c>
      <c r="AA4039">
        <v>0</v>
      </c>
      <c r="AB4039">
        <v>12.45</v>
      </c>
      <c r="AC4039">
        <v>17</v>
      </c>
      <c r="AD4039">
        <v>577</v>
      </c>
      <c r="AE4039">
        <v>703.66</v>
      </c>
      <c r="AF4039">
        <v>60</v>
      </c>
      <c r="AG4039" t="b">
        <v>1</v>
      </c>
      <c r="AH4039">
        <v>678.82</v>
      </c>
      <c r="AI4039">
        <f t="shared" si="63"/>
        <v>71670.910640957154</v>
      </c>
      <c r="AJ4039">
        <v>2</v>
      </c>
      <c r="AK4039" t="b">
        <v>0</v>
      </c>
      <c r="AL4039" t="b">
        <v>0</v>
      </c>
      <c r="AM4039" t="s">
        <v>576</v>
      </c>
      <c r="AN4039" s="1">
        <v>39753</v>
      </c>
      <c r="AO4039" s="1">
        <v>39883</v>
      </c>
      <c r="AP4039" s="1">
        <v>39968</v>
      </c>
      <c r="AQ4039" s="1">
        <v>39907</v>
      </c>
    </row>
    <row r="4040" spans="1:43">
      <c r="A4040" t="s">
        <v>7119</v>
      </c>
      <c r="B4040">
        <v>170993000967</v>
      </c>
      <c r="C4040" t="s">
        <v>181</v>
      </c>
      <c r="D4040" t="s">
        <v>182</v>
      </c>
      <c r="E4040">
        <v>60621</v>
      </c>
      <c r="F4040" t="s">
        <v>75</v>
      </c>
      <c r="G4040" t="s">
        <v>4673</v>
      </c>
      <c r="H4040" t="s">
        <v>184</v>
      </c>
      <c r="I4040" t="b">
        <v>0</v>
      </c>
      <c r="J4040" t="b">
        <v>0</v>
      </c>
      <c r="K4040" t="b">
        <v>0</v>
      </c>
      <c r="L4040" t="b">
        <v>0</v>
      </c>
      <c r="M4040" t="b">
        <v>0</v>
      </c>
      <c r="N4040" t="b">
        <v>0</v>
      </c>
      <c r="O4040" t="s">
        <v>77</v>
      </c>
      <c r="P4040" t="b">
        <v>0</v>
      </c>
      <c r="Q4040" t="b">
        <v>0</v>
      </c>
      <c r="R4040" t="s">
        <v>113</v>
      </c>
      <c r="S4040" t="s">
        <v>113</v>
      </c>
      <c r="T4040" t="s">
        <v>113</v>
      </c>
      <c r="U4040" t="s">
        <v>113</v>
      </c>
      <c r="V4040" t="s">
        <v>60</v>
      </c>
      <c r="W4040" t="s">
        <v>114</v>
      </c>
      <c r="X4040" t="s">
        <v>62</v>
      </c>
      <c r="Y4040" t="s">
        <v>88</v>
      </c>
      <c r="Z4040">
        <v>49.65</v>
      </c>
      <c r="AA4040">
        <v>0</v>
      </c>
      <c r="AB4040">
        <v>12.41</v>
      </c>
      <c r="AC4040">
        <v>17</v>
      </c>
      <c r="AD4040">
        <v>576</v>
      </c>
      <c r="AE4040">
        <v>702.44</v>
      </c>
      <c r="AF4040">
        <v>20</v>
      </c>
      <c r="AG4040" t="b">
        <v>1</v>
      </c>
      <c r="AH4040">
        <v>678.9</v>
      </c>
      <c r="AI4040">
        <f t="shared" si="63"/>
        <v>71713.751318264054</v>
      </c>
      <c r="AJ4040">
        <v>3</v>
      </c>
      <c r="AK4040" t="b">
        <v>0</v>
      </c>
      <c r="AL4040" t="b">
        <v>0</v>
      </c>
      <c r="AM4040" t="s">
        <v>290</v>
      </c>
      <c r="AN4040" s="1">
        <v>38883</v>
      </c>
      <c r="AO4040" s="1">
        <v>39105</v>
      </c>
      <c r="AQ4040" s="1">
        <v>39128</v>
      </c>
    </row>
    <row r="4041" spans="1:43">
      <c r="A4041" t="s">
        <v>7120</v>
      </c>
      <c r="B4041">
        <v>170993000728</v>
      </c>
      <c r="C4041" t="s">
        <v>181</v>
      </c>
      <c r="D4041" t="s">
        <v>182</v>
      </c>
      <c r="E4041">
        <v>60616</v>
      </c>
      <c r="F4041" t="s">
        <v>75</v>
      </c>
      <c r="G4041" t="s">
        <v>2037</v>
      </c>
      <c r="H4041" t="s">
        <v>184</v>
      </c>
      <c r="I4041" t="b">
        <v>0</v>
      </c>
      <c r="J4041" t="b">
        <v>1</v>
      </c>
      <c r="K4041" t="b">
        <v>0</v>
      </c>
      <c r="L4041" t="b">
        <v>0</v>
      </c>
      <c r="M4041" t="b">
        <v>0</v>
      </c>
      <c r="N4041" t="b">
        <v>0</v>
      </c>
      <c r="O4041" t="s">
        <v>57</v>
      </c>
      <c r="P4041" t="b">
        <v>0</v>
      </c>
      <c r="Q4041" t="b">
        <v>0</v>
      </c>
      <c r="R4041" t="s">
        <v>113</v>
      </c>
      <c r="S4041" t="s">
        <v>113</v>
      </c>
      <c r="T4041" t="s">
        <v>119</v>
      </c>
      <c r="U4041" t="s">
        <v>59</v>
      </c>
      <c r="V4041" t="s">
        <v>71</v>
      </c>
      <c r="W4041" t="s">
        <v>114</v>
      </c>
      <c r="X4041" t="s">
        <v>62</v>
      </c>
      <c r="Y4041" t="s">
        <v>81</v>
      </c>
      <c r="Z4041">
        <v>49.88</v>
      </c>
      <c r="AA4041">
        <v>0</v>
      </c>
      <c r="AB4041">
        <v>12.47</v>
      </c>
      <c r="AC4041">
        <v>17</v>
      </c>
      <c r="AD4041">
        <v>578</v>
      </c>
      <c r="AE4041">
        <v>704.88</v>
      </c>
      <c r="AF4041">
        <v>20</v>
      </c>
      <c r="AG4041" t="b">
        <v>1</v>
      </c>
      <c r="AH4041">
        <v>680</v>
      </c>
      <c r="AI4041">
        <f t="shared" si="63"/>
        <v>72304.108631234601</v>
      </c>
      <c r="AJ4041">
        <v>1</v>
      </c>
      <c r="AK4041" t="b">
        <v>0</v>
      </c>
      <c r="AL4041" t="b">
        <v>0</v>
      </c>
      <c r="AM4041" t="s">
        <v>576</v>
      </c>
      <c r="AN4041" s="1">
        <v>39346</v>
      </c>
      <c r="AO4041" s="1">
        <v>39366</v>
      </c>
      <c r="AQ4041" s="1">
        <v>39583</v>
      </c>
    </row>
    <row r="4042" spans="1:43">
      <c r="A4042" t="s">
        <v>7121</v>
      </c>
      <c r="B4042">
        <v>62637003974</v>
      </c>
      <c r="C4042" t="s">
        <v>6909</v>
      </c>
      <c r="D4042" t="s">
        <v>128</v>
      </c>
      <c r="E4042">
        <v>94523</v>
      </c>
      <c r="F4042" t="s">
        <v>54</v>
      </c>
      <c r="G4042" t="s">
        <v>1723</v>
      </c>
      <c r="H4042" t="s">
        <v>286</v>
      </c>
      <c r="I4042" t="b">
        <v>0</v>
      </c>
      <c r="J4042" t="b">
        <v>0</v>
      </c>
      <c r="K4042" t="b">
        <v>0</v>
      </c>
      <c r="L4042" t="b">
        <v>0</v>
      </c>
      <c r="M4042" t="b">
        <v>0</v>
      </c>
      <c r="N4042" t="b">
        <v>0</v>
      </c>
      <c r="O4042" t="s">
        <v>77</v>
      </c>
      <c r="P4042" t="b">
        <v>0</v>
      </c>
      <c r="Q4042" t="b">
        <v>0</v>
      </c>
      <c r="R4042" t="s">
        <v>58</v>
      </c>
      <c r="S4042" t="s">
        <v>59</v>
      </c>
      <c r="T4042" t="s">
        <v>101</v>
      </c>
      <c r="U4042" t="s">
        <v>95</v>
      </c>
      <c r="V4042" t="s">
        <v>71</v>
      </c>
      <c r="W4042" t="s">
        <v>80</v>
      </c>
      <c r="X4042" t="s">
        <v>107</v>
      </c>
      <c r="Y4042" t="s">
        <v>63</v>
      </c>
      <c r="Z4042">
        <v>12</v>
      </c>
      <c r="AA4042">
        <v>43.92</v>
      </c>
      <c r="AB4042">
        <v>7.2</v>
      </c>
      <c r="AC4042">
        <v>35</v>
      </c>
      <c r="AD4042">
        <v>578.11</v>
      </c>
      <c r="AE4042">
        <v>680.13</v>
      </c>
      <c r="AF4042">
        <v>31</v>
      </c>
      <c r="AG4042" t="b">
        <v>1</v>
      </c>
      <c r="AH4042">
        <v>680.13</v>
      </c>
      <c r="AI4042">
        <f t="shared" si="63"/>
        <v>72374.038031858392</v>
      </c>
      <c r="AJ4042">
        <v>7</v>
      </c>
      <c r="AK4042" t="b">
        <v>0</v>
      </c>
      <c r="AL4042" t="b">
        <v>1</v>
      </c>
      <c r="AM4042" t="s">
        <v>576</v>
      </c>
      <c r="AN4042" s="1">
        <v>40504</v>
      </c>
      <c r="AO4042" s="1">
        <v>40598</v>
      </c>
      <c r="AQ4042" s="1">
        <v>40650</v>
      </c>
    </row>
    <row r="4043" spans="1:43">
      <c r="A4043" t="s">
        <v>7122</v>
      </c>
      <c r="B4043">
        <v>170993001125</v>
      </c>
      <c r="C4043" t="s">
        <v>181</v>
      </c>
      <c r="D4043" t="s">
        <v>182</v>
      </c>
      <c r="E4043">
        <v>60612</v>
      </c>
      <c r="F4043" t="s">
        <v>75</v>
      </c>
      <c r="G4043" t="s">
        <v>1310</v>
      </c>
      <c r="H4043" t="s">
        <v>184</v>
      </c>
      <c r="I4043" t="b">
        <v>0</v>
      </c>
      <c r="J4043" t="b">
        <v>0</v>
      </c>
      <c r="K4043" t="b">
        <v>0</v>
      </c>
      <c r="L4043" t="b">
        <v>1</v>
      </c>
      <c r="M4043" t="b">
        <v>0</v>
      </c>
      <c r="N4043" t="b">
        <v>0</v>
      </c>
      <c r="O4043" t="s">
        <v>77</v>
      </c>
      <c r="P4043" t="b">
        <v>0</v>
      </c>
      <c r="Q4043" t="b">
        <v>0</v>
      </c>
      <c r="R4043" t="s">
        <v>568</v>
      </c>
      <c r="S4043" t="s">
        <v>273</v>
      </c>
      <c r="V4043" t="s">
        <v>60</v>
      </c>
      <c r="W4043" t="s">
        <v>61</v>
      </c>
      <c r="X4043" t="s">
        <v>62</v>
      </c>
      <c r="Y4043" t="s">
        <v>88</v>
      </c>
      <c r="Z4043">
        <v>51.71</v>
      </c>
      <c r="AA4043">
        <v>0</v>
      </c>
      <c r="AB4043">
        <v>7.76</v>
      </c>
      <c r="AC4043">
        <v>9</v>
      </c>
      <c r="AD4043">
        <v>585.57000000000005</v>
      </c>
      <c r="AE4043">
        <v>714.11</v>
      </c>
      <c r="AF4043">
        <v>16</v>
      </c>
      <c r="AG4043" t="b">
        <v>1</v>
      </c>
      <c r="AH4043">
        <v>681.18</v>
      </c>
      <c r="AI4043">
        <f t="shared" si="63"/>
        <v>72940.091421512057</v>
      </c>
      <c r="AJ4043">
        <v>19</v>
      </c>
      <c r="AK4043" t="b">
        <v>0</v>
      </c>
      <c r="AL4043" t="b">
        <v>0</v>
      </c>
      <c r="AM4043" t="s">
        <v>576</v>
      </c>
      <c r="AN4043" s="1">
        <v>40165</v>
      </c>
      <c r="AO4043" s="1">
        <v>40171</v>
      </c>
      <c r="AP4043" s="1">
        <v>40246</v>
      </c>
      <c r="AQ4043" s="1">
        <v>40318</v>
      </c>
    </row>
    <row r="4044" spans="1:43">
      <c r="A4044" t="s">
        <v>7123</v>
      </c>
      <c r="C4044" t="s">
        <v>73</v>
      </c>
      <c r="D4044" t="s">
        <v>74</v>
      </c>
      <c r="E4044">
        <v>10458</v>
      </c>
      <c r="F4044" t="s">
        <v>75</v>
      </c>
      <c r="G4044" t="s">
        <v>76</v>
      </c>
      <c r="H4044" t="s">
        <v>73</v>
      </c>
      <c r="I4044" t="b">
        <v>0</v>
      </c>
      <c r="J4044" t="b">
        <v>0</v>
      </c>
      <c r="K4044" t="b">
        <v>0</v>
      </c>
      <c r="L4044" t="b">
        <v>0</v>
      </c>
      <c r="M4044" t="b">
        <v>0</v>
      </c>
      <c r="N4044" t="b">
        <v>0</v>
      </c>
      <c r="O4044" t="s">
        <v>77</v>
      </c>
      <c r="P4044" t="b">
        <v>0</v>
      </c>
      <c r="Q4044" t="b">
        <v>0</v>
      </c>
      <c r="R4044" t="s">
        <v>58</v>
      </c>
      <c r="S4044" t="s">
        <v>59</v>
      </c>
      <c r="T4044" t="s">
        <v>119</v>
      </c>
      <c r="U4044" t="s">
        <v>59</v>
      </c>
      <c r="V4044" t="s">
        <v>60</v>
      </c>
      <c r="W4044" t="s">
        <v>80</v>
      </c>
      <c r="X4044" t="s">
        <v>62</v>
      </c>
      <c r="Y4044" t="s">
        <v>81</v>
      </c>
      <c r="Z4044">
        <v>50</v>
      </c>
      <c r="AA4044">
        <v>0</v>
      </c>
      <c r="AB4044">
        <v>12.5</v>
      </c>
      <c r="AC4044">
        <v>17</v>
      </c>
      <c r="AD4044">
        <v>579</v>
      </c>
      <c r="AE4044">
        <v>706.1</v>
      </c>
      <c r="AF4044">
        <v>700</v>
      </c>
      <c r="AG4044" t="b">
        <v>1</v>
      </c>
      <c r="AH4044">
        <v>681.18</v>
      </c>
      <c r="AI4044">
        <f t="shared" si="63"/>
        <v>72940.091421512057</v>
      </c>
      <c r="AJ4044">
        <v>2</v>
      </c>
      <c r="AK4044" t="b">
        <v>0</v>
      </c>
      <c r="AL4044" t="b">
        <v>0</v>
      </c>
      <c r="AM4044" t="s">
        <v>576</v>
      </c>
      <c r="AN4044" s="1">
        <v>39213</v>
      </c>
      <c r="AO4044" s="1">
        <v>39457</v>
      </c>
      <c r="AP4044" s="1">
        <v>39548</v>
      </c>
      <c r="AQ4044" s="1">
        <v>39453</v>
      </c>
    </row>
    <row r="4045" spans="1:43">
      <c r="A4045" t="s">
        <v>7124</v>
      </c>
      <c r="B4045">
        <v>422400000873</v>
      </c>
      <c r="C4045" t="s">
        <v>7125</v>
      </c>
      <c r="D4045" t="s">
        <v>546</v>
      </c>
      <c r="E4045">
        <v>19520</v>
      </c>
      <c r="F4045" t="s">
        <v>68</v>
      </c>
      <c r="G4045" t="s">
        <v>7126</v>
      </c>
      <c r="H4045" t="s">
        <v>5447</v>
      </c>
      <c r="I4045" t="b">
        <v>0</v>
      </c>
      <c r="J4045" t="b">
        <v>0</v>
      </c>
      <c r="K4045" t="b">
        <v>0</v>
      </c>
      <c r="L4045" t="b">
        <v>0</v>
      </c>
      <c r="M4045" t="b">
        <v>0</v>
      </c>
      <c r="N4045" t="b">
        <v>0</v>
      </c>
      <c r="O4045" t="s">
        <v>87</v>
      </c>
      <c r="P4045" t="b">
        <v>0</v>
      </c>
      <c r="Q4045" t="b">
        <v>0</v>
      </c>
      <c r="R4045" t="s">
        <v>99</v>
      </c>
      <c r="S4045" t="s">
        <v>100</v>
      </c>
      <c r="T4045" t="s">
        <v>171</v>
      </c>
      <c r="U4045" t="s">
        <v>79</v>
      </c>
      <c r="V4045" t="s">
        <v>71</v>
      </c>
      <c r="W4045" t="s">
        <v>80</v>
      </c>
      <c r="X4045" t="s">
        <v>107</v>
      </c>
      <c r="Y4045" t="s">
        <v>88</v>
      </c>
      <c r="Z4045">
        <v>50.99</v>
      </c>
      <c r="AA4045">
        <v>30.59</v>
      </c>
      <c r="AB4045">
        <v>12.75</v>
      </c>
      <c r="AC4045">
        <v>17</v>
      </c>
      <c r="AD4045">
        <v>621</v>
      </c>
      <c r="AE4045">
        <v>757.32</v>
      </c>
      <c r="AF4045">
        <v>50</v>
      </c>
      <c r="AG4045" t="b">
        <v>1</v>
      </c>
      <c r="AH4045">
        <v>681.25</v>
      </c>
      <c r="AI4045">
        <f t="shared" si="63"/>
        <v>72977.906714155659</v>
      </c>
      <c r="AJ4045">
        <v>18</v>
      </c>
      <c r="AK4045" t="b">
        <v>0</v>
      </c>
      <c r="AL4045" t="b">
        <v>0</v>
      </c>
      <c r="AM4045" t="s">
        <v>576</v>
      </c>
      <c r="AN4045" s="1">
        <v>39521</v>
      </c>
      <c r="AO4045" s="1">
        <v>39530</v>
      </c>
      <c r="AP4045" s="1">
        <v>39661</v>
      </c>
      <c r="AQ4045" s="1">
        <v>39678</v>
      </c>
    </row>
    <row r="4046" spans="1:43">
      <c r="A4046" t="s">
        <v>7127</v>
      </c>
      <c r="B4046">
        <v>481623001360</v>
      </c>
      <c r="C4046" t="s">
        <v>320</v>
      </c>
      <c r="D4046" t="s">
        <v>248</v>
      </c>
      <c r="E4046">
        <v>75217</v>
      </c>
      <c r="F4046" t="s">
        <v>75</v>
      </c>
      <c r="G4046" t="s">
        <v>453</v>
      </c>
      <c r="H4046" t="s">
        <v>320</v>
      </c>
      <c r="I4046" t="b">
        <v>0</v>
      </c>
      <c r="J4046" t="b">
        <v>0</v>
      </c>
      <c r="K4046" t="b">
        <v>0</v>
      </c>
      <c r="L4046" t="b">
        <v>0</v>
      </c>
      <c r="M4046" t="b">
        <v>0</v>
      </c>
      <c r="N4046" t="b">
        <v>0</v>
      </c>
      <c r="O4046" t="s">
        <v>87</v>
      </c>
      <c r="P4046" t="b">
        <v>1</v>
      </c>
      <c r="Q4046" t="b">
        <v>0</v>
      </c>
      <c r="R4046" t="s">
        <v>78</v>
      </c>
      <c r="S4046" t="s">
        <v>79</v>
      </c>
      <c r="V4046" t="s">
        <v>60</v>
      </c>
      <c r="W4046" t="s">
        <v>80</v>
      </c>
      <c r="X4046" t="s">
        <v>62</v>
      </c>
      <c r="Y4046" t="s">
        <v>88</v>
      </c>
      <c r="Z4046">
        <v>5.5</v>
      </c>
      <c r="AA4046">
        <v>0</v>
      </c>
      <c r="AB4046">
        <v>8.25</v>
      </c>
      <c r="AC4046">
        <v>35</v>
      </c>
      <c r="AD4046">
        <v>598.74</v>
      </c>
      <c r="AE4046">
        <v>704.4</v>
      </c>
      <c r="AF4046">
        <v>110</v>
      </c>
      <c r="AG4046" t="b">
        <v>1</v>
      </c>
      <c r="AH4046">
        <v>681.57</v>
      </c>
      <c r="AI4046">
        <f t="shared" si="63"/>
        <v>73150.901423383475</v>
      </c>
      <c r="AJ4046">
        <v>5</v>
      </c>
      <c r="AK4046" t="b">
        <v>1</v>
      </c>
      <c r="AL4046" t="b">
        <v>0</v>
      </c>
      <c r="AM4046" t="s">
        <v>576</v>
      </c>
      <c r="AN4046" s="1">
        <v>40412</v>
      </c>
      <c r="AO4046" s="1">
        <v>40442</v>
      </c>
      <c r="AQ4046" s="1">
        <v>40562</v>
      </c>
    </row>
    <row r="4047" spans="1:43">
      <c r="A4047" t="s">
        <v>7128</v>
      </c>
      <c r="B4047">
        <v>480813000148</v>
      </c>
      <c r="C4047" t="s">
        <v>7129</v>
      </c>
      <c r="D4047" t="s">
        <v>248</v>
      </c>
      <c r="E4047">
        <v>79104</v>
      </c>
      <c r="F4047" t="s">
        <v>75</v>
      </c>
      <c r="G4047" t="s">
        <v>7130</v>
      </c>
      <c r="H4047" t="s">
        <v>2744</v>
      </c>
      <c r="I4047" t="b">
        <v>0</v>
      </c>
      <c r="J4047" t="b">
        <v>1</v>
      </c>
      <c r="K4047" t="b">
        <v>0</v>
      </c>
      <c r="L4047" t="b">
        <v>0</v>
      </c>
      <c r="M4047" t="b">
        <v>0</v>
      </c>
      <c r="N4047" t="b">
        <v>0</v>
      </c>
      <c r="O4047" t="s">
        <v>77</v>
      </c>
      <c r="P4047" t="b">
        <v>0</v>
      </c>
      <c r="Q4047" t="b">
        <v>0</v>
      </c>
      <c r="R4047" t="s">
        <v>113</v>
      </c>
      <c r="S4047" t="s">
        <v>113</v>
      </c>
      <c r="T4047" t="s">
        <v>101</v>
      </c>
      <c r="U4047" t="s">
        <v>95</v>
      </c>
      <c r="V4047" t="s">
        <v>60</v>
      </c>
      <c r="W4047" t="s">
        <v>1</v>
      </c>
      <c r="X4047" t="s">
        <v>62</v>
      </c>
      <c r="Y4047" t="s">
        <v>151</v>
      </c>
      <c r="Z4047">
        <v>49.33</v>
      </c>
      <c r="AA4047">
        <v>0</v>
      </c>
      <c r="AB4047">
        <v>7.4</v>
      </c>
      <c r="AC4047">
        <v>9</v>
      </c>
      <c r="AD4047">
        <v>559</v>
      </c>
      <c r="AE4047">
        <v>681.71</v>
      </c>
      <c r="AF4047">
        <v>14</v>
      </c>
      <c r="AG4047" t="b">
        <v>1</v>
      </c>
      <c r="AH4047">
        <v>681.71</v>
      </c>
      <c r="AI4047">
        <f t="shared" si="63"/>
        <v>73226.651008670626</v>
      </c>
      <c r="AJ4047">
        <v>4</v>
      </c>
      <c r="AK4047" t="b">
        <v>0</v>
      </c>
      <c r="AL4047" t="b">
        <v>0</v>
      </c>
      <c r="AM4047" t="s">
        <v>576</v>
      </c>
      <c r="AN4047" s="1">
        <v>40078</v>
      </c>
      <c r="AO4047" s="1">
        <v>40084</v>
      </c>
      <c r="AP4047" s="1">
        <v>40206</v>
      </c>
      <c r="AQ4047" s="1">
        <v>40231</v>
      </c>
    </row>
    <row r="4048" spans="1:43">
      <c r="A4048" t="s">
        <v>7131</v>
      </c>
      <c r="C4048" t="s">
        <v>6999</v>
      </c>
      <c r="D4048" t="s">
        <v>122</v>
      </c>
      <c r="E4048">
        <v>70072</v>
      </c>
      <c r="F4048" t="s">
        <v>54</v>
      </c>
      <c r="G4048" t="s">
        <v>3068</v>
      </c>
      <c r="H4048" t="s">
        <v>1038</v>
      </c>
      <c r="I4048" t="b">
        <v>0</v>
      </c>
      <c r="J4048" t="b">
        <v>0</v>
      </c>
      <c r="K4048" t="b">
        <v>0</v>
      </c>
      <c r="L4048" t="b">
        <v>0</v>
      </c>
      <c r="M4048" t="b">
        <v>0</v>
      </c>
      <c r="N4048" t="b">
        <v>0</v>
      </c>
      <c r="O4048" t="s">
        <v>57</v>
      </c>
      <c r="P4048" t="b">
        <v>0</v>
      </c>
      <c r="Q4048" t="b">
        <v>0</v>
      </c>
      <c r="R4048" t="s">
        <v>104</v>
      </c>
      <c r="S4048" t="s">
        <v>95</v>
      </c>
      <c r="T4048" t="s">
        <v>58</v>
      </c>
      <c r="U4048" t="s">
        <v>59</v>
      </c>
      <c r="V4048" t="s">
        <v>71</v>
      </c>
      <c r="W4048" t="s">
        <v>61</v>
      </c>
      <c r="X4048" t="s">
        <v>62</v>
      </c>
      <c r="Y4048" t="s">
        <v>63</v>
      </c>
      <c r="AD4048">
        <v>593.48</v>
      </c>
      <c r="AE4048">
        <v>723.76</v>
      </c>
      <c r="AF4048">
        <v>27</v>
      </c>
      <c r="AG4048" t="b">
        <v>1</v>
      </c>
      <c r="AH4048">
        <v>682.5</v>
      </c>
      <c r="AI4048">
        <f t="shared" si="63"/>
        <v>73654.829797076716</v>
      </c>
      <c r="AJ4048">
        <v>1</v>
      </c>
      <c r="AK4048" t="b">
        <v>0</v>
      </c>
      <c r="AL4048" t="b">
        <v>0</v>
      </c>
      <c r="AM4048" t="s">
        <v>576</v>
      </c>
      <c r="AN4048" s="1">
        <v>38790</v>
      </c>
      <c r="AO4048" s="1">
        <v>38791</v>
      </c>
      <c r="AP4048" s="1">
        <v>38891</v>
      </c>
      <c r="AQ4048" s="1">
        <v>39035</v>
      </c>
    </row>
    <row r="4049" spans="1:43">
      <c r="A4049" t="s">
        <v>7132</v>
      </c>
      <c r="B4049">
        <v>370495001990</v>
      </c>
      <c r="C4049" t="s">
        <v>7133</v>
      </c>
      <c r="D4049" t="s">
        <v>67</v>
      </c>
      <c r="E4049">
        <v>28697</v>
      </c>
      <c r="F4049" t="s">
        <v>68</v>
      </c>
      <c r="G4049" t="s">
        <v>3281</v>
      </c>
      <c r="H4049" t="s">
        <v>3282</v>
      </c>
      <c r="I4049" t="b">
        <v>0</v>
      </c>
      <c r="J4049" t="b">
        <v>0</v>
      </c>
      <c r="K4049" t="b">
        <v>0</v>
      </c>
      <c r="L4049" t="b">
        <v>0</v>
      </c>
      <c r="M4049" t="b">
        <v>0</v>
      </c>
      <c r="N4049" t="b">
        <v>0</v>
      </c>
      <c r="O4049" t="s">
        <v>57</v>
      </c>
      <c r="P4049" t="b">
        <v>0</v>
      </c>
      <c r="Q4049" t="b">
        <v>0</v>
      </c>
      <c r="R4049" t="s">
        <v>113</v>
      </c>
      <c r="S4049" t="s">
        <v>113</v>
      </c>
      <c r="T4049" t="s">
        <v>58</v>
      </c>
      <c r="U4049" t="s">
        <v>59</v>
      </c>
      <c r="V4049" t="s">
        <v>60</v>
      </c>
      <c r="W4049" t="s">
        <v>114</v>
      </c>
      <c r="X4049" t="s">
        <v>62</v>
      </c>
      <c r="Y4049" t="s">
        <v>63</v>
      </c>
      <c r="Z4049">
        <v>0</v>
      </c>
      <c r="AA4049">
        <v>38.92</v>
      </c>
      <c r="AB4049">
        <v>7.48</v>
      </c>
      <c r="AC4049">
        <v>35</v>
      </c>
      <c r="AD4049">
        <v>580.4</v>
      </c>
      <c r="AE4049">
        <v>682.82</v>
      </c>
      <c r="AF4049">
        <v>35</v>
      </c>
      <c r="AG4049" t="b">
        <v>1</v>
      </c>
      <c r="AH4049">
        <v>682.82</v>
      </c>
      <c r="AI4049">
        <f t="shared" si="63"/>
        <v>73828.624506304535</v>
      </c>
      <c r="AJ4049">
        <v>15</v>
      </c>
      <c r="AK4049" t="b">
        <v>0</v>
      </c>
      <c r="AL4049" t="b">
        <v>0</v>
      </c>
      <c r="AM4049" t="s">
        <v>576</v>
      </c>
      <c r="AN4049" s="1">
        <v>40437</v>
      </c>
      <c r="AO4049" s="1">
        <v>40470</v>
      </c>
      <c r="AP4049" s="1">
        <v>40534</v>
      </c>
      <c r="AQ4049" s="1">
        <v>40585</v>
      </c>
    </row>
    <row r="4050" spans="1:43">
      <c r="A4050" t="s">
        <v>7134</v>
      </c>
      <c r="B4050">
        <v>450228000469</v>
      </c>
      <c r="C4050" t="s">
        <v>2470</v>
      </c>
      <c r="D4050" t="s">
        <v>196</v>
      </c>
      <c r="E4050">
        <v>29510</v>
      </c>
      <c r="F4050" t="s">
        <v>68</v>
      </c>
      <c r="G4050" t="s">
        <v>502</v>
      </c>
      <c r="H4050" t="s">
        <v>501</v>
      </c>
      <c r="I4050" t="b">
        <v>0</v>
      </c>
      <c r="J4050" t="b">
        <v>0</v>
      </c>
      <c r="K4050" t="b">
        <v>0</v>
      </c>
      <c r="L4050" t="b">
        <v>0</v>
      </c>
      <c r="M4050" t="b">
        <v>0</v>
      </c>
      <c r="N4050" t="b">
        <v>0</v>
      </c>
      <c r="O4050" t="s">
        <v>57</v>
      </c>
      <c r="P4050" t="b">
        <v>0</v>
      </c>
      <c r="Q4050" t="b">
        <v>0</v>
      </c>
      <c r="R4050" t="s">
        <v>104</v>
      </c>
      <c r="S4050" t="s">
        <v>95</v>
      </c>
      <c r="T4050" t="s">
        <v>104</v>
      </c>
      <c r="U4050" t="s">
        <v>95</v>
      </c>
      <c r="V4050" t="s">
        <v>60</v>
      </c>
      <c r="W4050" t="s">
        <v>61</v>
      </c>
      <c r="X4050" t="s">
        <v>62</v>
      </c>
      <c r="Y4050" t="s">
        <v>81</v>
      </c>
      <c r="Z4050">
        <v>48</v>
      </c>
      <c r="AA4050">
        <v>24</v>
      </c>
      <c r="AB4050">
        <v>12</v>
      </c>
      <c r="AC4050">
        <v>17</v>
      </c>
      <c r="AD4050">
        <v>581</v>
      </c>
      <c r="AE4050">
        <v>708.54</v>
      </c>
      <c r="AF4050">
        <v>20</v>
      </c>
      <c r="AG4050" t="b">
        <v>1</v>
      </c>
      <c r="AH4050">
        <v>683.53</v>
      </c>
      <c r="AI4050">
        <f t="shared" si="63"/>
        <v>74214.962817403662</v>
      </c>
      <c r="AJ4050">
        <v>3</v>
      </c>
      <c r="AK4050" t="b">
        <v>0</v>
      </c>
      <c r="AL4050" t="b">
        <v>0</v>
      </c>
      <c r="AM4050" t="s">
        <v>576</v>
      </c>
      <c r="AN4050" s="1">
        <v>39168</v>
      </c>
      <c r="AO4050" s="1">
        <v>39378</v>
      </c>
      <c r="AP4050" s="1">
        <v>39486</v>
      </c>
      <c r="AQ4050" s="1">
        <v>39408</v>
      </c>
    </row>
    <row r="4051" spans="1:43">
      <c r="A4051" t="s">
        <v>7135</v>
      </c>
      <c r="C4051" t="s">
        <v>181</v>
      </c>
      <c r="D4051" t="s">
        <v>182</v>
      </c>
      <c r="E4051">
        <v>60608</v>
      </c>
      <c r="F4051" t="s">
        <v>75</v>
      </c>
      <c r="G4051" t="s">
        <v>3249</v>
      </c>
      <c r="H4051" t="s">
        <v>184</v>
      </c>
      <c r="I4051" t="b">
        <v>0</v>
      </c>
      <c r="J4051" t="b">
        <v>0</v>
      </c>
      <c r="K4051" t="b">
        <v>0</v>
      </c>
      <c r="L4051" t="b">
        <v>0</v>
      </c>
      <c r="M4051" t="b">
        <v>0</v>
      </c>
      <c r="N4051" t="b">
        <v>0</v>
      </c>
      <c r="O4051" t="s">
        <v>57</v>
      </c>
      <c r="P4051" t="b">
        <v>0</v>
      </c>
      <c r="Q4051" t="b">
        <v>0</v>
      </c>
      <c r="R4051" t="s">
        <v>119</v>
      </c>
      <c r="S4051" t="s">
        <v>59</v>
      </c>
      <c r="V4051" t="s">
        <v>71</v>
      </c>
      <c r="W4051" t="s">
        <v>61</v>
      </c>
      <c r="X4051" t="s">
        <v>62</v>
      </c>
      <c r="Y4051" t="s">
        <v>81</v>
      </c>
      <c r="AD4051">
        <v>587.33000000000004</v>
      </c>
      <c r="AE4051">
        <v>716.26</v>
      </c>
      <c r="AF4051">
        <v>30</v>
      </c>
      <c r="AG4051" t="b">
        <v>1</v>
      </c>
      <c r="AH4051">
        <v>683.84</v>
      </c>
      <c r="AI4051">
        <f t="shared" si="63"/>
        <v>74383.961941968111</v>
      </c>
      <c r="AJ4051">
        <v>4</v>
      </c>
      <c r="AK4051" t="b">
        <v>0</v>
      </c>
      <c r="AL4051" t="b">
        <v>0</v>
      </c>
      <c r="AM4051" t="s">
        <v>576</v>
      </c>
      <c r="AN4051" s="1">
        <v>38453</v>
      </c>
      <c r="AO4051" s="1">
        <v>38505</v>
      </c>
      <c r="AP4051" s="1">
        <v>38678</v>
      </c>
      <c r="AQ4051" s="1">
        <v>38697</v>
      </c>
    </row>
    <row r="4052" spans="1:43">
      <c r="A4052" t="s">
        <v>7136</v>
      </c>
      <c r="C4052" t="s">
        <v>130</v>
      </c>
      <c r="D4052" t="s">
        <v>128</v>
      </c>
      <c r="E4052">
        <v>90012</v>
      </c>
      <c r="F4052" t="s">
        <v>75</v>
      </c>
      <c r="G4052" t="s">
        <v>271</v>
      </c>
      <c r="H4052" t="s">
        <v>130</v>
      </c>
      <c r="I4052" t="b">
        <v>0</v>
      </c>
      <c r="J4052" t="b">
        <v>0</v>
      </c>
      <c r="K4052" t="b">
        <v>0</v>
      </c>
      <c r="L4052" t="b">
        <v>0</v>
      </c>
      <c r="M4052" t="b">
        <v>0</v>
      </c>
      <c r="N4052" t="b">
        <v>0</v>
      </c>
      <c r="O4052" t="s">
        <v>77</v>
      </c>
      <c r="P4052" t="b">
        <v>1</v>
      </c>
      <c r="Q4052" t="b">
        <v>0</v>
      </c>
      <c r="R4052" t="s">
        <v>119</v>
      </c>
      <c r="S4052" t="s">
        <v>59</v>
      </c>
      <c r="V4052" t="s">
        <v>71</v>
      </c>
      <c r="W4052" t="s">
        <v>80</v>
      </c>
      <c r="X4052" t="s">
        <v>436</v>
      </c>
      <c r="Y4052" t="s">
        <v>81</v>
      </c>
      <c r="Z4052">
        <v>49.5</v>
      </c>
      <c r="AA4052">
        <v>35.89</v>
      </c>
      <c r="AB4052">
        <v>7.42</v>
      </c>
      <c r="AC4052">
        <v>9</v>
      </c>
      <c r="AD4052">
        <v>596.79999999999995</v>
      </c>
      <c r="AE4052">
        <v>727.8</v>
      </c>
      <c r="AF4052">
        <v>72</v>
      </c>
      <c r="AG4052" t="b">
        <v>1</v>
      </c>
      <c r="AH4052">
        <v>684.03</v>
      </c>
      <c r="AI4052">
        <f t="shared" si="63"/>
        <v>74487.637050572084</v>
      </c>
      <c r="AJ4052">
        <v>2</v>
      </c>
      <c r="AK4052" t="b">
        <v>1</v>
      </c>
      <c r="AL4052" t="b">
        <v>0</v>
      </c>
      <c r="AM4052" t="s">
        <v>576</v>
      </c>
      <c r="AN4052" s="1">
        <v>40088</v>
      </c>
      <c r="AO4052" s="1">
        <v>40094</v>
      </c>
      <c r="AP4052" s="1">
        <v>40193</v>
      </c>
      <c r="AQ4052" s="1">
        <v>40238</v>
      </c>
    </row>
    <row r="4053" spans="1:43">
      <c r="A4053" t="s">
        <v>7137</v>
      </c>
      <c r="B4053">
        <v>63255011576</v>
      </c>
      <c r="C4053" t="s">
        <v>433</v>
      </c>
      <c r="D4053" t="s">
        <v>128</v>
      </c>
      <c r="E4053">
        <v>94804</v>
      </c>
      <c r="F4053" t="s">
        <v>54</v>
      </c>
      <c r="G4053" t="s">
        <v>3915</v>
      </c>
      <c r="H4053" t="s">
        <v>286</v>
      </c>
      <c r="I4053" t="b">
        <v>1</v>
      </c>
      <c r="J4053" t="b">
        <v>0</v>
      </c>
      <c r="K4053" t="b">
        <v>0</v>
      </c>
      <c r="L4053" t="b">
        <v>0</v>
      </c>
      <c r="M4053" t="b">
        <v>0</v>
      </c>
      <c r="N4053" t="b">
        <v>0</v>
      </c>
      <c r="O4053" t="s">
        <v>77</v>
      </c>
      <c r="P4053" t="b">
        <v>0</v>
      </c>
      <c r="Q4053" t="b">
        <v>0</v>
      </c>
      <c r="R4053" t="s">
        <v>119</v>
      </c>
      <c r="S4053" t="s">
        <v>59</v>
      </c>
      <c r="T4053" t="s">
        <v>119</v>
      </c>
      <c r="U4053" t="s">
        <v>59</v>
      </c>
      <c r="V4053" t="s">
        <v>71</v>
      </c>
      <c r="W4053" t="s">
        <v>80</v>
      </c>
      <c r="X4053" t="s">
        <v>62</v>
      </c>
      <c r="Y4053" t="s">
        <v>63</v>
      </c>
      <c r="Z4053">
        <v>46.55</v>
      </c>
      <c r="AA4053">
        <v>33.75</v>
      </c>
      <c r="AB4053">
        <v>6.98</v>
      </c>
      <c r="AC4053">
        <v>9</v>
      </c>
      <c r="AD4053">
        <v>561.78</v>
      </c>
      <c r="AE4053">
        <v>685.1</v>
      </c>
      <c r="AF4053">
        <v>25</v>
      </c>
      <c r="AG4053" t="b">
        <v>1</v>
      </c>
      <c r="AH4053">
        <v>685.1</v>
      </c>
      <c r="AI4053">
        <f t="shared" si="63"/>
        <v>75072.839809552534</v>
      </c>
      <c r="AJ4053">
        <v>2</v>
      </c>
      <c r="AK4053" t="b">
        <v>1</v>
      </c>
      <c r="AL4053" t="b">
        <v>0</v>
      </c>
      <c r="AM4053" t="s">
        <v>576</v>
      </c>
      <c r="AN4053" s="1">
        <v>40194</v>
      </c>
      <c r="AO4053" s="1">
        <v>40234</v>
      </c>
      <c r="AP4053" s="1">
        <v>40234</v>
      </c>
      <c r="AQ4053" s="1">
        <v>40351</v>
      </c>
    </row>
    <row r="4054" spans="1:43">
      <c r="A4054" t="s">
        <v>7138</v>
      </c>
      <c r="B4054">
        <v>61437001650</v>
      </c>
      <c r="C4054" t="s">
        <v>833</v>
      </c>
      <c r="D4054" t="s">
        <v>128</v>
      </c>
      <c r="E4054">
        <v>95122</v>
      </c>
      <c r="F4054" t="s">
        <v>75</v>
      </c>
      <c r="G4054" t="s">
        <v>1361</v>
      </c>
      <c r="H4054" t="s">
        <v>835</v>
      </c>
      <c r="I4054" t="b">
        <v>0</v>
      </c>
      <c r="J4054" t="b">
        <v>0</v>
      </c>
      <c r="K4054" t="b">
        <v>1</v>
      </c>
      <c r="L4054" t="b">
        <v>0</v>
      </c>
      <c r="M4054" t="b">
        <v>0</v>
      </c>
      <c r="N4054" t="b">
        <v>0</v>
      </c>
      <c r="O4054" t="s">
        <v>57</v>
      </c>
      <c r="P4054" t="b">
        <v>0</v>
      </c>
      <c r="Q4054" t="b">
        <v>0</v>
      </c>
      <c r="R4054" t="s">
        <v>390</v>
      </c>
      <c r="S4054" t="s">
        <v>100</v>
      </c>
      <c r="T4054" t="s">
        <v>136</v>
      </c>
      <c r="U4054" t="s">
        <v>137</v>
      </c>
      <c r="V4054" t="s">
        <v>71</v>
      </c>
      <c r="W4054" t="s">
        <v>61</v>
      </c>
      <c r="X4054" t="s">
        <v>62</v>
      </c>
      <c r="Y4054" t="s">
        <v>63</v>
      </c>
      <c r="AD4054">
        <v>596.54999999999995</v>
      </c>
      <c r="AE4054">
        <v>727.5</v>
      </c>
      <c r="AF4054">
        <v>80</v>
      </c>
      <c r="AG4054" t="b">
        <v>1</v>
      </c>
      <c r="AH4054">
        <v>686.03</v>
      </c>
      <c r="AI4054">
        <f t="shared" si="63"/>
        <v>75583.333983245771</v>
      </c>
      <c r="AJ4054">
        <v>1</v>
      </c>
      <c r="AK4054" t="b">
        <v>0</v>
      </c>
      <c r="AL4054" t="b">
        <v>0</v>
      </c>
      <c r="AM4054" t="s">
        <v>576</v>
      </c>
      <c r="AN4054" s="1">
        <v>38579</v>
      </c>
      <c r="AO4054" s="1">
        <v>38627</v>
      </c>
      <c r="AQ4054" s="1">
        <v>38822</v>
      </c>
    </row>
    <row r="4055" spans="1:43">
      <c r="A4055" t="s">
        <v>7139</v>
      </c>
      <c r="C4055" t="s">
        <v>73</v>
      </c>
      <c r="D4055" t="s">
        <v>74</v>
      </c>
      <c r="E4055">
        <v>10451</v>
      </c>
      <c r="F4055" t="s">
        <v>75</v>
      </c>
      <c r="G4055" t="s">
        <v>7140</v>
      </c>
      <c r="H4055" t="s">
        <v>73</v>
      </c>
      <c r="I4055" t="b">
        <v>1</v>
      </c>
      <c r="J4055" t="b">
        <v>0</v>
      </c>
      <c r="K4055" t="b">
        <v>0</v>
      </c>
      <c r="L4055" t="b">
        <v>0</v>
      </c>
      <c r="M4055" t="b">
        <v>1</v>
      </c>
      <c r="N4055" t="b">
        <v>0</v>
      </c>
      <c r="O4055" t="s">
        <v>77</v>
      </c>
      <c r="P4055" t="b">
        <v>0</v>
      </c>
      <c r="Q4055" t="b">
        <v>0</v>
      </c>
      <c r="R4055" t="s">
        <v>101</v>
      </c>
      <c r="S4055" t="s">
        <v>95</v>
      </c>
      <c r="T4055" t="s">
        <v>101</v>
      </c>
      <c r="U4055" t="s">
        <v>95</v>
      </c>
      <c r="V4055" t="s">
        <v>71</v>
      </c>
      <c r="W4055" t="s">
        <v>80</v>
      </c>
      <c r="X4055" t="s">
        <v>62</v>
      </c>
      <c r="Y4055" t="s">
        <v>88</v>
      </c>
      <c r="Z4055">
        <v>49.68</v>
      </c>
      <c r="AA4055">
        <v>0</v>
      </c>
      <c r="AB4055">
        <v>7.45</v>
      </c>
      <c r="AC4055">
        <v>9</v>
      </c>
      <c r="AD4055">
        <v>562.92999999999995</v>
      </c>
      <c r="AE4055">
        <v>686.5</v>
      </c>
      <c r="AF4055">
        <v>100</v>
      </c>
      <c r="AG4055" t="b">
        <v>1</v>
      </c>
      <c r="AH4055">
        <v>686.49</v>
      </c>
      <c r="AI4055">
        <f t="shared" si="63"/>
        <v>75836.475877760749</v>
      </c>
      <c r="AJ4055">
        <v>2</v>
      </c>
      <c r="AK4055" t="b">
        <v>1</v>
      </c>
      <c r="AL4055" t="b">
        <v>0</v>
      </c>
      <c r="AM4055" t="s">
        <v>576</v>
      </c>
      <c r="AN4055" s="1">
        <v>40127</v>
      </c>
      <c r="AO4055" s="1">
        <v>40134</v>
      </c>
      <c r="AP4055" s="1">
        <v>40227</v>
      </c>
      <c r="AQ4055" s="1">
        <v>40284</v>
      </c>
    </row>
    <row r="4056" spans="1:43">
      <c r="A4056" t="s">
        <v>7141</v>
      </c>
      <c r="C4056" t="s">
        <v>786</v>
      </c>
      <c r="D4056" t="s">
        <v>122</v>
      </c>
      <c r="E4056">
        <v>70058</v>
      </c>
      <c r="F4056" t="s">
        <v>54</v>
      </c>
      <c r="G4056" t="s">
        <v>3068</v>
      </c>
      <c r="H4056" t="s">
        <v>1038</v>
      </c>
      <c r="I4056" t="b">
        <v>0</v>
      </c>
      <c r="J4056" t="b">
        <v>0</v>
      </c>
      <c r="K4056" t="b">
        <v>0</v>
      </c>
      <c r="L4056" t="b">
        <v>0</v>
      </c>
      <c r="M4056" t="b">
        <v>0</v>
      </c>
      <c r="N4056" t="b">
        <v>0</v>
      </c>
      <c r="O4056" t="s">
        <v>87</v>
      </c>
      <c r="P4056" t="b">
        <v>1</v>
      </c>
      <c r="Q4056" t="b">
        <v>0</v>
      </c>
      <c r="R4056" t="s">
        <v>119</v>
      </c>
      <c r="S4056" t="s">
        <v>59</v>
      </c>
      <c r="V4056" t="s">
        <v>60</v>
      </c>
      <c r="W4056" t="s">
        <v>114</v>
      </c>
      <c r="X4056" t="s">
        <v>62</v>
      </c>
      <c r="Y4056" t="s">
        <v>81</v>
      </c>
      <c r="Z4056">
        <v>0</v>
      </c>
      <c r="AA4056">
        <v>21.03</v>
      </c>
      <c r="AB4056">
        <v>7.89</v>
      </c>
      <c r="AC4056">
        <v>9</v>
      </c>
      <c r="AD4056">
        <v>563.61</v>
      </c>
      <c r="AE4056">
        <v>687.33</v>
      </c>
      <c r="AF4056">
        <v>65</v>
      </c>
      <c r="AG4056" t="b">
        <v>1</v>
      </c>
      <c r="AH4056">
        <v>687.33</v>
      </c>
      <c r="AI4056">
        <f t="shared" si="63"/>
        <v>76299.826989483714</v>
      </c>
      <c r="AJ4056">
        <v>1</v>
      </c>
      <c r="AK4056" t="b">
        <v>1</v>
      </c>
      <c r="AL4056" t="b">
        <v>0</v>
      </c>
      <c r="AM4056" t="s">
        <v>576</v>
      </c>
      <c r="AN4056" s="1">
        <v>40145</v>
      </c>
      <c r="AO4056" s="1">
        <v>40263</v>
      </c>
      <c r="AP4056" s="1">
        <v>40338</v>
      </c>
      <c r="AQ4056" s="1">
        <v>40303</v>
      </c>
    </row>
    <row r="4057" spans="1:43">
      <c r="A4057" t="s">
        <v>7142</v>
      </c>
      <c r="B4057">
        <v>10264001084</v>
      </c>
      <c r="C4057" t="s">
        <v>5370</v>
      </c>
      <c r="D4057" t="s">
        <v>397</v>
      </c>
      <c r="E4057">
        <v>36360</v>
      </c>
      <c r="F4057" t="s">
        <v>68</v>
      </c>
      <c r="G4057" t="s">
        <v>5371</v>
      </c>
      <c r="H4057" t="s">
        <v>5372</v>
      </c>
      <c r="I4057" t="b">
        <v>0</v>
      </c>
      <c r="J4057" t="b">
        <v>0</v>
      </c>
      <c r="K4057" t="b">
        <v>0</v>
      </c>
      <c r="L4057" t="b">
        <v>0</v>
      </c>
      <c r="M4057" t="b">
        <v>0</v>
      </c>
      <c r="N4057" t="b">
        <v>0</v>
      </c>
      <c r="O4057" t="s">
        <v>57</v>
      </c>
      <c r="P4057" t="b">
        <v>0</v>
      </c>
      <c r="Q4057" t="b">
        <v>0</v>
      </c>
      <c r="R4057" t="s">
        <v>119</v>
      </c>
      <c r="S4057" t="s">
        <v>59</v>
      </c>
      <c r="T4057" t="s">
        <v>211</v>
      </c>
      <c r="U4057" t="s">
        <v>100</v>
      </c>
      <c r="V4057" t="s">
        <v>71</v>
      </c>
      <c r="W4057" t="s">
        <v>80</v>
      </c>
      <c r="X4057" t="s">
        <v>62</v>
      </c>
      <c r="Y4057" t="s">
        <v>81</v>
      </c>
      <c r="Z4057">
        <v>48.05</v>
      </c>
      <c r="AA4057">
        <v>19.22</v>
      </c>
      <c r="AB4057">
        <v>7.21</v>
      </c>
      <c r="AC4057">
        <v>9</v>
      </c>
      <c r="AD4057">
        <v>563.96</v>
      </c>
      <c r="AE4057">
        <v>687.76</v>
      </c>
      <c r="AF4057">
        <v>40</v>
      </c>
      <c r="AG4057" t="b">
        <v>1</v>
      </c>
      <c r="AH4057">
        <v>687.76</v>
      </c>
      <c r="AI4057">
        <f t="shared" si="63"/>
        <v>76537.56473000854</v>
      </c>
      <c r="AJ4057">
        <v>3</v>
      </c>
      <c r="AK4057" t="b">
        <v>0</v>
      </c>
      <c r="AL4057" t="b">
        <v>0</v>
      </c>
      <c r="AM4057" t="s">
        <v>576</v>
      </c>
      <c r="AN4057" s="1">
        <v>40040</v>
      </c>
      <c r="AO4057" s="1">
        <v>40067</v>
      </c>
      <c r="AP4057" s="1">
        <v>40161</v>
      </c>
      <c r="AQ4057" s="1">
        <v>40196</v>
      </c>
    </row>
    <row r="4058" spans="1:43">
      <c r="A4058" t="s">
        <v>7143</v>
      </c>
      <c r="B4058">
        <v>170993000674</v>
      </c>
      <c r="C4058" t="s">
        <v>181</v>
      </c>
      <c r="D4058" t="s">
        <v>182</v>
      </c>
      <c r="E4058">
        <v>60618</v>
      </c>
      <c r="F4058" t="s">
        <v>75</v>
      </c>
      <c r="G4058" t="s">
        <v>1572</v>
      </c>
      <c r="H4058" t="s">
        <v>184</v>
      </c>
      <c r="I4058" t="b">
        <v>0</v>
      </c>
      <c r="J4058" t="b">
        <v>0</v>
      </c>
      <c r="K4058" t="b">
        <v>0</v>
      </c>
      <c r="L4058" t="b">
        <v>0</v>
      </c>
      <c r="M4058" t="b">
        <v>0</v>
      </c>
      <c r="N4058" t="b">
        <v>0</v>
      </c>
      <c r="O4058" t="s">
        <v>57</v>
      </c>
      <c r="P4058" t="b">
        <v>0</v>
      </c>
      <c r="Q4058" t="b">
        <v>0</v>
      </c>
      <c r="R4058" t="s">
        <v>211</v>
      </c>
      <c r="S4058" t="s">
        <v>100</v>
      </c>
      <c r="V4058" t="s">
        <v>60</v>
      </c>
      <c r="W4058" t="s">
        <v>61</v>
      </c>
      <c r="X4058" t="s">
        <v>62</v>
      </c>
      <c r="Y4058" t="s">
        <v>63</v>
      </c>
      <c r="Z4058">
        <v>0</v>
      </c>
      <c r="AA4058">
        <v>0</v>
      </c>
      <c r="AB4058">
        <v>8.26</v>
      </c>
      <c r="AC4058">
        <v>9</v>
      </c>
      <c r="AD4058">
        <v>567.71</v>
      </c>
      <c r="AE4058">
        <v>692.33</v>
      </c>
      <c r="AF4058">
        <v>300</v>
      </c>
      <c r="AG4058" t="b">
        <v>1</v>
      </c>
      <c r="AH4058">
        <v>687.94</v>
      </c>
      <c r="AI4058">
        <f t="shared" si="63"/>
        <v>76637.192653949198</v>
      </c>
      <c r="AJ4058">
        <v>6</v>
      </c>
      <c r="AK4058" t="b">
        <v>0</v>
      </c>
      <c r="AL4058" t="b">
        <v>0</v>
      </c>
      <c r="AM4058" t="s">
        <v>576</v>
      </c>
      <c r="AN4058" s="1">
        <v>40327</v>
      </c>
      <c r="AO4058" s="1">
        <v>40442</v>
      </c>
      <c r="AP4058" s="1">
        <v>40501</v>
      </c>
      <c r="AQ4058" s="1">
        <v>40479</v>
      </c>
    </row>
    <row r="4059" spans="1:43">
      <c r="A4059" t="s">
        <v>7144</v>
      </c>
      <c r="B4059">
        <v>360246005592</v>
      </c>
      <c r="C4059" t="s">
        <v>372</v>
      </c>
      <c r="D4059" t="s">
        <v>74</v>
      </c>
      <c r="E4059">
        <v>12206</v>
      </c>
      <c r="F4059" t="s">
        <v>75</v>
      </c>
      <c r="G4059" t="s">
        <v>373</v>
      </c>
      <c r="H4059" t="s">
        <v>372</v>
      </c>
      <c r="I4059" t="b">
        <v>0</v>
      </c>
      <c r="J4059" t="b">
        <v>0</v>
      </c>
      <c r="K4059" t="b">
        <v>0</v>
      </c>
      <c r="L4059" t="b">
        <v>0</v>
      </c>
      <c r="M4059" t="b">
        <v>0</v>
      </c>
      <c r="N4059" t="b">
        <v>0</v>
      </c>
      <c r="O4059" t="s">
        <v>77</v>
      </c>
      <c r="P4059" t="b">
        <v>0</v>
      </c>
      <c r="Q4059" t="b">
        <v>0</v>
      </c>
      <c r="R4059" t="s">
        <v>113</v>
      </c>
      <c r="S4059" t="s">
        <v>113</v>
      </c>
      <c r="T4059" t="s">
        <v>101</v>
      </c>
      <c r="U4059" t="s">
        <v>95</v>
      </c>
      <c r="V4059" t="s">
        <v>71</v>
      </c>
      <c r="W4059" t="s">
        <v>80</v>
      </c>
      <c r="X4059" t="s">
        <v>62</v>
      </c>
      <c r="Y4059" t="s">
        <v>63</v>
      </c>
      <c r="Z4059">
        <v>50.51</v>
      </c>
      <c r="AA4059">
        <v>0</v>
      </c>
      <c r="AB4059">
        <v>12.63</v>
      </c>
      <c r="AC4059">
        <v>17</v>
      </c>
      <c r="AD4059">
        <v>585</v>
      </c>
      <c r="AE4059">
        <v>713.41</v>
      </c>
      <c r="AF4059">
        <v>8</v>
      </c>
      <c r="AG4059" t="b">
        <v>1</v>
      </c>
      <c r="AH4059">
        <v>688.24</v>
      </c>
      <c r="AI4059">
        <f t="shared" si="63"/>
        <v>76803.383193850226</v>
      </c>
      <c r="AJ4059">
        <v>1</v>
      </c>
      <c r="AK4059" t="b">
        <v>0</v>
      </c>
      <c r="AL4059" t="b">
        <v>0</v>
      </c>
      <c r="AM4059" t="s">
        <v>576</v>
      </c>
      <c r="AN4059" s="1">
        <v>39363</v>
      </c>
      <c r="AO4059" s="1">
        <v>39413</v>
      </c>
      <c r="AQ4059" s="1">
        <v>39581</v>
      </c>
    </row>
    <row r="4060" spans="1:43">
      <c r="A4060" t="s">
        <v>7145</v>
      </c>
      <c r="B4060">
        <v>62211002627</v>
      </c>
      <c r="C4060" t="s">
        <v>1044</v>
      </c>
      <c r="D4060" t="s">
        <v>128</v>
      </c>
      <c r="E4060">
        <v>94550</v>
      </c>
      <c r="F4060" t="s">
        <v>54</v>
      </c>
      <c r="G4060" t="s">
        <v>1045</v>
      </c>
      <c r="H4060" t="s">
        <v>245</v>
      </c>
      <c r="I4060" t="b">
        <v>0</v>
      </c>
      <c r="J4060" t="b">
        <v>0</v>
      </c>
      <c r="K4060" t="b">
        <v>0</v>
      </c>
      <c r="L4060" t="b">
        <v>0</v>
      </c>
      <c r="M4060" t="b">
        <v>0</v>
      </c>
      <c r="N4060" t="b">
        <v>0</v>
      </c>
      <c r="O4060" t="s">
        <v>57</v>
      </c>
      <c r="P4060" t="b">
        <v>0</v>
      </c>
      <c r="Q4060" t="b">
        <v>0</v>
      </c>
      <c r="R4060" t="s">
        <v>58</v>
      </c>
      <c r="S4060" t="s">
        <v>59</v>
      </c>
      <c r="T4060" t="s">
        <v>230</v>
      </c>
      <c r="U4060" t="s">
        <v>59</v>
      </c>
      <c r="V4060" t="s">
        <v>60</v>
      </c>
      <c r="W4060" t="s">
        <v>80</v>
      </c>
      <c r="X4060" t="s">
        <v>62</v>
      </c>
      <c r="Y4060" t="s">
        <v>63</v>
      </c>
      <c r="Z4060">
        <v>45.62</v>
      </c>
      <c r="AA4060">
        <v>41.74</v>
      </c>
      <c r="AB4060">
        <v>6.84</v>
      </c>
      <c r="AC4060">
        <v>35</v>
      </c>
      <c r="AD4060">
        <v>585.36</v>
      </c>
      <c r="AE4060">
        <v>688.66</v>
      </c>
      <c r="AF4060">
        <v>24</v>
      </c>
      <c r="AG4060" t="b">
        <v>1</v>
      </c>
      <c r="AH4060">
        <v>688.66</v>
      </c>
      <c r="AI4060">
        <f t="shared" si="63"/>
        <v>77036.352349711684</v>
      </c>
      <c r="AJ4060">
        <v>1</v>
      </c>
      <c r="AK4060" t="b">
        <v>0</v>
      </c>
      <c r="AL4060" t="b">
        <v>0</v>
      </c>
      <c r="AM4060" t="s">
        <v>576</v>
      </c>
      <c r="AN4060" s="1">
        <v>40432</v>
      </c>
      <c r="AO4060" s="1">
        <v>40434</v>
      </c>
      <c r="AP4060" s="1">
        <v>40435</v>
      </c>
      <c r="AQ4060" s="1">
        <v>40580</v>
      </c>
    </row>
    <row r="4061" spans="1:43">
      <c r="A4061" t="s">
        <v>7146</v>
      </c>
      <c r="B4061">
        <v>261200004802</v>
      </c>
      <c r="C4061" t="s">
        <v>174</v>
      </c>
      <c r="D4061" t="s">
        <v>91</v>
      </c>
      <c r="E4061">
        <v>48208</v>
      </c>
      <c r="F4061" t="s">
        <v>75</v>
      </c>
      <c r="G4061" t="s">
        <v>175</v>
      </c>
      <c r="H4061" t="s">
        <v>176</v>
      </c>
      <c r="I4061" t="b">
        <v>0</v>
      </c>
      <c r="J4061" t="b">
        <v>1</v>
      </c>
      <c r="K4061" t="b">
        <v>0</v>
      </c>
      <c r="L4061" t="b">
        <v>0</v>
      </c>
      <c r="M4061" t="b">
        <v>0</v>
      </c>
      <c r="N4061" t="b">
        <v>0</v>
      </c>
      <c r="O4061" t="s">
        <v>57</v>
      </c>
      <c r="P4061" t="b">
        <v>1</v>
      </c>
      <c r="Q4061" t="b">
        <v>0</v>
      </c>
      <c r="R4061" t="s">
        <v>267</v>
      </c>
      <c r="S4061" t="s">
        <v>95</v>
      </c>
      <c r="V4061" t="s">
        <v>60</v>
      </c>
      <c r="W4061" t="s">
        <v>61</v>
      </c>
      <c r="X4061" t="s">
        <v>62</v>
      </c>
      <c r="Y4061" t="s">
        <v>88</v>
      </c>
      <c r="Z4061">
        <v>49.85</v>
      </c>
      <c r="AA4061">
        <v>0</v>
      </c>
      <c r="AB4061">
        <v>7.48</v>
      </c>
      <c r="AC4061">
        <v>9</v>
      </c>
      <c r="AD4061">
        <v>564.79</v>
      </c>
      <c r="AE4061">
        <v>688.77</v>
      </c>
      <c r="AF4061">
        <v>200</v>
      </c>
      <c r="AG4061" t="b">
        <v>1</v>
      </c>
      <c r="AH4061">
        <v>688.77</v>
      </c>
      <c r="AI4061">
        <f t="shared" si="63"/>
        <v>77097.426381008743</v>
      </c>
      <c r="AJ4061">
        <v>9</v>
      </c>
      <c r="AK4061" t="b">
        <v>1</v>
      </c>
      <c r="AL4061" t="b">
        <v>0</v>
      </c>
      <c r="AM4061" t="s">
        <v>576</v>
      </c>
      <c r="AN4061" s="1">
        <v>40054</v>
      </c>
      <c r="AO4061" s="1">
        <v>40101</v>
      </c>
      <c r="AP4061" s="1">
        <v>40259</v>
      </c>
      <c r="AQ4061" s="1">
        <v>40213</v>
      </c>
    </row>
    <row r="4062" spans="1:43">
      <c r="A4062" t="s">
        <v>7147</v>
      </c>
      <c r="B4062">
        <v>150003000161</v>
      </c>
      <c r="C4062" t="s">
        <v>7148</v>
      </c>
      <c r="D4062" t="s">
        <v>812</v>
      </c>
      <c r="E4062">
        <v>96797</v>
      </c>
      <c r="F4062" t="s">
        <v>54</v>
      </c>
      <c r="G4062" t="s">
        <v>813</v>
      </c>
      <c r="H4062" t="s">
        <v>814</v>
      </c>
      <c r="I4062" t="b">
        <v>0</v>
      </c>
      <c r="J4062" t="b">
        <v>0</v>
      </c>
      <c r="K4062" t="b">
        <v>0</v>
      </c>
      <c r="L4062" t="b">
        <v>0</v>
      </c>
      <c r="M4062" t="b">
        <v>0</v>
      </c>
      <c r="N4062" t="b">
        <v>0</v>
      </c>
      <c r="O4062" t="s">
        <v>57</v>
      </c>
      <c r="P4062" t="b">
        <v>1</v>
      </c>
      <c r="Q4062" t="b">
        <v>0</v>
      </c>
      <c r="R4062" t="s">
        <v>113</v>
      </c>
      <c r="S4062" t="s">
        <v>113</v>
      </c>
      <c r="T4062" t="s">
        <v>94</v>
      </c>
      <c r="U4062" t="s">
        <v>95</v>
      </c>
      <c r="V4062" t="s">
        <v>71</v>
      </c>
      <c r="W4062" t="s">
        <v>61</v>
      </c>
      <c r="X4062" t="s">
        <v>62</v>
      </c>
      <c r="Y4062" t="s">
        <v>88</v>
      </c>
      <c r="Z4062">
        <v>48.09</v>
      </c>
      <c r="AA4062">
        <v>20.05</v>
      </c>
      <c r="AB4062">
        <v>7.21</v>
      </c>
      <c r="AC4062">
        <v>9</v>
      </c>
      <c r="AD4062">
        <v>565</v>
      </c>
      <c r="AE4062">
        <v>689.02</v>
      </c>
      <c r="AF4062">
        <v>32</v>
      </c>
      <c r="AG4062" t="b">
        <v>1</v>
      </c>
      <c r="AH4062">
        <v>689.02</v>
      </c>
      <c r="AI4062">
        <f t="shared" si="63"/>
        <v>77236.320997592949</v>
      </c>
      <c r="AJ4062">
        <v>10</v>
      </c>
      <c r="AK4062" t="b">
        <v>0</v>
      </c>
      <c r="AL4062" t="b">
        <v>0</v>
      </c>
      <c r="AM4062" t="s">
        <v>576</v>
      </c>
      <c r="AN4062" s="1">
        <v>39959</v>
      </c>
      <c r="AO4062" s="1">
        <v>40051</v>
      </c>
      <c r="AP4062" s="1">
        <v>40112</v>
      </c>
      <c r="AQ4062" s="1">
        <v>40114</v>
      </c>
    </row>
    <row r="4063" spans="1:43">
      <c r="A4063" t="s">
        <v>7149</v>
      </c>
      <c r="B4063">
        <v>320006000380</v>
      </c>
      <c r="C4063" t="s">
        <v>226</v>
      </c>
      <c r="D4063" t="s">
        <v>227</v>
      </c>
      <c r="E4063">
        <v>89117</v>
      </c>
      <c r="F4063" t="s">
        <v>75</v>
      </c>
      <c r="G4063" t="s">
        <v>228</v>
      </c>
      <c r="H4063" t="s">
        <v>229</v>
      </c>
      <c r="I4063" t="b">
        <v>0</v>
      </c>
      <c r="J4063" t="b">
        <v>0</v>
      </c>
      <c r="K4063" t="b">
        <v>0</v>
      </c>
      <c r="L4063" t="b">
        <v>0</v>
      </c>
      <c r="M4063" t="b">
        <v>0</v>
      </c>
      <c r="N4063" t="b">
        <v>0</v>
      </c>
      <c r="O4063" t="s">
        <v>77</v>
      </c>
      <c r="P4063" t="b">
        <v>0</v>
      </c>
      <c r="Q4063" t="b">
        <v>0</v>
      </c>
      <c r="R4063" t="s">
        <v>58</v>
      </c>
      <c r="S4063" t="s">
        <v>59</v>
      </c>
      <c r="V4063" t="s">
        <v>60</v>
      </c>
      <c r="W4063" t="s">
        <v>114</v>
      </c>
      <c r="X4063" t="s">
        <v>107</v>
      </c>
      <c r="Y4063" t="s">
        <v>63</v>
      </c>
      <c r="Z4063">
        <v>55.2</v>
      </c>
      <c r="AA4063">
        <v>36.11</v>
      </c>
      <c r="AB4063">
        <v>6.9</v>
      </c>
      <c r="AC4063">
        <v>35</v>
      </c>
      <c r="AD4063">
        <v>593.21</v>
      </c>
      <c r="AE4063">
        <v>697.89</v>
      </c>
      <c r="AF4063">
        <v>17</v>
      </c>
      <c r="AG4063" t="b">
        <v>1</v>
      </c>
      <c r="AH4063">
        <v>689.07</v>
      </c>
      <c r="AI4063">
        <f t="shared" si="63"/>
        <v>77264.114920909837</v>
      </c>
      <c r="AJ4063">
        <v>7</v>
      </c>
      <c r="AK4063" t="b">
        <v>1</v>
      </c>
      <c r="AL4063" t="b">
        <v>0</v>
      </c>
      <c r="AM4063" t="s">
        <v>576</v>
      </c>
      <c r="AN4063" s="1">
        <v>40472</v>
      </c>
      <c r="AO4063" s="1">
        <v>40540</v>
      </c>
      <c r="AP4063" s="1">
        <v>40602</v>
      </c>
      <c r="AQ4063" s="1">
        <v>40622</v>
      </c>
    </row>
    <row r="4064" spans="1:43">
      <c r="A4064" t="s">
        <v>7150</v>
      </c>
      <c r="C4064" t="s">
        <v>252</v>
      </c>
      <c r="D4064" t="s">
        <v>67</v>
      </c>
      <c r="E4064">
        <v>28215</v>
      </c>
      <c r="F4064" t="s">
        <v>75</v>
      </c>
      <c r="G4064" t="s">
        <v>253</v>
      </c>
      <c r="H4064" t="s">
        <v>254</v>
      </c>
      <c r="I4064" t="b">
        <v>0</v>
      </c>
      <c r="J4064" t="b">
        <v>0</v>
      </c>
      <c r="K4064" t="b">
        <v>0</v>
      </c>
      <c r="L4064" t="b">
        <v>0</v>
      </c>
      <c r="M4064" t="b">
        <v>0</v>
      </c>
      <c r="N4064" t="b">
        <v>0</v>
      </c>
      <c r="O4064" t="s">
        <v>77</v>
      </c>
      <c r="P4064" t="b">
        <v>0</v>
      </c>
      <c r="Q4064" t="b">
        <v>0</v>
      </c>
      <c r="R4064" t="s">
        <v>58</v>
      </c>
      <c r="S4064" t="s">
        <v>59</v>
      </c>
      <c r="T4064" t="s">
        <v>101</v>
      </c>
      <c r="U4064" t="s">
        <v>95</v>
      </c>
      <c r="V4064" t="s">
        <v>60</v>
      </c>
      <c r="W4064" t="s">
        <v>80</v>
      </c>
      <c r="X4064" t="s">
        <v>62</v>
      </c>
      <c r="Y4064" t="s">
        <v>63</v>
      </c>
      <c r="Z4064">
        <v>5</v>
      </c>
      <c r="AA4064">
        <v>39</v>
      </c>
      <c r="AB4064">
        <v>7.5</v>
      </c>
      <c r="AC4064">
        <v>35</v>
      </c>
      <c r="AD4064">
        <v>586.49</v>
      </c>
      <c r="AE4064">
        <v>689.99</v>
      </c>
      <c r="AF4064">
        <v>40</v>
      </c>
      <c r="AG4064" t="b">
        <v>1</v>
      </c>
      <c r="AH4064">
        <v>689.99</v>
      </c>
      <c r="AI4064">
        <f t="shared" si="63"/>
        <v>77776.415509939718</v>
      </c>
      <c r="AJ4064">
        <v>2</v>
      </c>
      <c r="AK4064" t="b">
        <v>0</v>
      </c>
      <c r="AL4064" t="b">
        <v>1</v>
      </c>
      <c r="AM4064" t="s">
        <v>576</v>
      </c>
      <c r="AN4064" s="1">
        <v>40436</v>
      </c>
      <c r="AO4064" s="1">
        <v>40461</v>
      </c>
      <c r="AP4064" s="1">
        <v>40462</v>
      </c>
      <c r="AQ4064" s="1">
        <v>40583</v>
      </c>
    </row>
    <row r="4065" spans="1:43">
      <c r="A4065" s="2" t="s">
        <v>7151</v>
      </c>
      <c r="B4065">
        <v>450189000378</v>
      </c>
      <c r="C4065" t="s">
        <v>7013</v>
      </c>
      <c r="D4065" t="s">
        <v>196</v>
      </c>
      <c r="E4065">
        <v>29563</v>
      </c>
      <c r="F4065" t="s">
        <v>68</v>
      </c>
      <c r="G4065" t="s">
        <v>7014</v>
      </c>
      <c r="H4065" t="s">
        <v>6039</v>
      </c>
      <c r="I4065" t="b">
        <v>0</v>
      </c>
      <c r="J4065" t="b">
        <v>0</v>
      </c>
      <c r="K4065" t="b">
        <v>0</v>
      </c>
      <c r="L4065" t="b">
        <v>0</v>
      </c>
      <c r="M4065" t="b">
        <v>0</v>
      </c>
      <c r="N4065" t="b">
        <v>0</v>
      </c>
      <c r="O4065" t="s">
        <v>57</v>
      </c>
      <c r="P4065" t="b">
        <v>0</v>
      </c>
      <c r="Q4065" t="b">
        <v>0</v>
      </c>
      <c r="R4065" t="s">
        <v>58</v>
      </c>
      <c r="S4065" t="s">
        <v>59</v>
      </c>
      <c r="V4065" t="s">
        <v>71</v>
      </c>
      <c r="W4065" t="s">
        <v>114</v>
      </c>
      <c r="X4065" t="s">
        <v>62</v>
      </c>
      <c r="Y4065" t="s">
        <v>81</v>
      </c>
      <c r="AD4065">
        <v>674.45</v>
      </c>
      <c r="AE4065">
        <v>822.5</v>
      </c>
      <c r="AF4065">
        <v>13</v>
      </c>
      <c r="AG4065" t="b">
        <v>1</v>
      </c>
      <c r="AH4065">
        <v>690</v>
      </c>
      <c r="AI4065">
        <f t="shared" si="63"/>
        <v>77781.993294603075</v>
      </c>
      <c r="AJ4065">
        <v>4</v>
      </c>
      <c r="AK4065" t="b">
        <v>0</v>
      </c>
      <c r="AL4065" t="b">
        <v>0</v>
      </c>
      <c r="AM4065" t="s">
        <v>576</v>
      </c>
      <c r="AN4065" s="1">
        <v>38590</v>
      </c>
      <c r="AO4065" s="1">
        <v>38744</v>
      </c>
      <c r="AP4065" s="1">
        <v>38824</v>
      </c>
      <c r="AQ4065" s="1">
        <v>38861</v>
      </c>
    </row>
    <row r="4066" spans="1:43">
      <c r="A4066" t="s">
        <v>7152</v>
      </c>
      <c r="B4066">
        <v>62403000178</v>
      </c>
      <c r="C4066" t="s">
        <v>4660</v>
      </c>
      <c r="D4066" t="s">
        <v>128</v>
      </c>
      <c r="E4066">
        <v>94553</v>
      </c>
      <c r="F4066" t="s">
        <v>54</v>
      </c>
      <c r="G4066" t="s">
        <v>7153</v>
      </c>
      <c r="H4066" t="s">
        <v>286</v>
      </c>
      <c r="I4066" t="b">
        <v>0</v>
      </c>
      <c r="J4066" t="b">
        <v>0</v>
      </c>
      <c r="K4066" t="b">
        <v>0</v>
      </c>
      <c r="L4066" t="b">
        <v>0</v>
      </c>
      <c r="M4066" t="b">
        <v>0</v>
      </c>
      <c r="N4066" t="b">
        <v>0</v>
      </c>
      <c r="O4066" t="s">
        <v>57</v>
      </c>
      <c r="P4066" t="b">
        <v>0</v>
      </c>
      <c r="Q4066" t="b">
        <v>0</v>
      </c>
      <c r="R4066" t="s">
        <v>101</v>
      </c>
      <c r="S4066" t="s">
        <v>95</v>
      </c>
      <c r="V4066" t="s">
        <v>71</v>
      </c>
      <c r="W4066" t="s">
        <v>80</v>
      </c>
      <c r="X4066" t="s">
        <v>287</v>
      </c>
      <c r="Y4066" t="s">
        <v>81</v>
      </c>
      <c r="Z4066">
        <v>46.9</v>
      </c>
      <c r="AA4066">
        <v>34</v>
      </c>
      <c r="AB4066">
        <v>7.03</v>
      </c>
      <c r="AC4066">
        <v>9</v>
      </c>
      <c r="AD4066">
        <v>565.88</v>
      </c>
      <c r="AE4066">
        <v>690.1</v>
      </c>
      <c r="AF4066">
        <v>20</v>
      </c>
      <c r="AG4066" t="b">
        <v>1</v>
      </c>
      <c r="AH4066">
        <v>690.1</v>
      </c>
      <c r="AI4066">
        <f t="shared" si="63"/>
        <v>77837.782141236778</v>
      </c>
      <c r="AJ4066">
        <v>3</v>
      </c>
      <c r="AK4066" t="b">
        <v>1</v>
      </c>
      <c r="AL4066" t="b">
        <v>0</v>
      </c>
      <c r="AM4066" t="s">
        <v>576</v>
      </c>
      <c r="AN4066" s="1">
        <v>40198</v>
      </c>
      <c r="AO4066" s="1">
        <v>40198</v>
      </c>
      <c r="AP4066" s="1">
        <v>40246</v>
      </c>
      <c r="AQ4066" s="1">
        <v>40355</v>
      </c>
    </row>
    <row r="4067" spans="1:43">
      <c r="A4067" t="s">
        <v>7154</v>
      </c>
      <c r="B4067">
        <v>60962000970</v>
      </c>
      <c r="C4067" t="s">
        <v>3588</v>
      </c>
      <c r="D4067" t="s">
        <v>128</v>
      </c>
      <c r="E4067">
        <v>90746</v>
      </c>
      <c r="F4067" t="s">
        <v>75</v>
      </c>
      <c r="G4067" t="s">
        <v>1672</v>
      </c>
      <c r="H4067" t="s">
        <v>130</v>
      </c>
      <c r="I4067" t="b">
        <v>0</v>
      </c>
      <c r="J4067" t="b">
        <v>0</v>
      </c>
      <c r="K4067" t="b">
        <v>0</v>
      </c>
      <c r="L4067" t="b">
        <v>0</v>
      </c>
      <c r="M4067" t="b">
        <v>0</v>
      </c>
      <c r="N4067" t="b">
        <v>0</v>
      </c>
      <c r="O4067" t="s">
        <v>77</v>
      </c>
      <c r="P4067" t="b">
        <v>0</v>
      </c>
      <c r="Q4067" t="b">
        <v>0</v>
      </c>
      <c r="R4067" t="s">
        <v>58</v>
      </c>
      <c r="S4067" t="s">
        <v>59</v>
      </c>
      <c r="T4067" t="s">
        <v>119</v>
      </c>
      <c r="U4067" t="s">
        <v>59</v>
      </c>
      <c r="V4067" t="s">
        <v>60</v>
      </c>
      <c r="W4067" t="s">
        <v>114</v>
      </c>
      <c r="X4067" t="s">
        <v>62</v>
      </c>
      <c r="Y4067" t="s">
        <v>63</v>
      </c>
      <c r="Z4067">
        <v>0</v>
      </c>
      <c r="AA4067">
        <v>45.66</v>
      </c>
      <c r="AB4067">
        <v>7.48</v>
      </c>
      <c r="AC4067">
        <v>35</v>
      </c>
      <c r="AD4067">
        <v>587.14</v>
      </c>
      <c r="AE4067">
        <v>690.75</v>
      </c>
      <c r="AF4067">
        <v>25</v>
      </c>
      <c r="AG4067" t="b">
        <v>1</v>
      </c>
      <c r="AH4067">
        <v>690.75</v>
      </c>
      <c r="AI4067">
        <f t="shared" si="63"/>
        <v>78200.897144355709</v>
      </c>
      <c r="AJ4067">
        <v>6</v>
      </c>
      <c r="AK4067" t="b">
        <v>0</v>
      </c>
      <c r="AL4067" t="b">
        <v>1</v>
      </c>
      <c r="AM4067" t="s">
        <v>576</v>
      </c>
      <c r="AN4067" s="1">
        <v>40425</v>
      </c>
      <c r="AO4067" s="1">
        <v>40540</v>
      </c>
      <c r="AQ4067" s="1">
        <v>40574</v>
      </c>
    </row>
    <row r="4068" spans="1:43">
      <c r="A4068" s="2" t="s">
        <v>7155</v>
      </c>
      <c r="B4068">
        <v>360246000026</v>
      </c>
      <c r="C4068" t="s">
        <v>372</v>
      </c>
      <c r="D4068" t="s">
        <v>74</v>
      </c>
      <c r="E4068">
        <v>12209</v>
      </c>
      <c r="F4068" t="s">
        <v>75</v>
      </c>
      <c r="G4068" t="s">
        <v>373</v>
      </c>
      <c r="H4068" t="s">
        <v>372</v>
      </c>
      <c r="I4068" t="b">
        <v>0</v>
      </c>
      <c r="J4068" t="b">
        <v>1</v>
      </c>
      <c r="K4068" t="b">
        <v>0</v>
      </c>
      <c r="L4068" t="b">
        <v>0</v>
      </c>
      <c r="M4068" t="b">
        <v>0</v>
      </c>
      <c r="N4068" t="b">
        <v>0</v>
      </c>
      <c r="O4068" t="s">
        <v>57</v>
      </c>
      <c r="P4068" t="b">
        <v>0</v>
      </c>
      <c r="Q4068" t="b">
        <v>0</v>
      </c>
      <c r="R4068" t="s">
        <v>771</v>
      </c>
      <c r="S4068" t="s">
        <v>273</v>
      </c>
      <c r="T4068" t="s">
        <v>125</v>
      </c>
      <c r="U4068" t="s">
        <v>59</v>
      </c>
      <c r="V4068" t="s">
        <v>71</v>
      </c>
      <c r="W4068" t="s">
        <v>488</v>
      </c>
      <c r="X4068" t="s">
        <v>62</v>
      </c>
      <c r="Y4068" t="s">
        <v>151</v>
      </c>
      <c r="Z4068">
        <v>0</v>
      </c>
      <c r="AA4068">
        <v>0</v>
      </c>
      <c r="AB4068">
        <v>15.98</v>
      </c>
      <c r="AC4068">
        <v>17</v>
      </c>
      <c r="AD4068">
        <v>672</v>
      </c>
      <c r="AE4068">
        <v>819.51</v>
      </c>
      <c r="AF4068">
        <v>75</v>
      </c>
      <c r="AG4068" t="b">
        <v>1</v>
      </c>
      <c r="AH4068">
        <v>692</v>
      </c>
      <c r="AI4068">
        <f t="shared" si="63"/>
        <v>78901.570227276767</v>
      </c>
      <c r="AJ4068">
        <v>2</v>
      </c>
      <c r="AK4068" t="b">
        <v>0</v>
      </c>
      <c r="AL4068" t="b">
        <v>0</v>
      </c>
      <c r="AM4068" t="s">
        <v>576</v>
      </c>
      <c r="AN4068" s="1">
        <v>39134</v>
      </c>
      <c r="AO4068" s="1">
        <v>39134</v>
      </c>
      <c r="AP4068" s="1">
        <v>39240</v>
      </c>
      <c r="AQ4068" s="1">
        <v>39374</v>
      </c>
    </row>
    <row r="4069" spans="1:43">
      <c r="A4069" t="s">
        <v>7156</v>
      </c>
      <c r="B4069">
        <v>170993001012</v>
      </c>
      <c r="C4069" t="s">
        <v>181</v>
      </c>
      <c r="D4069" t="s">
        <v>182</v>
      </c>
      <c r="E4069">
        <v>60622</v>
      </c>
      <c r="F4069" t="s">
        <v>54</v>
      </c>
      <c r="G4069" t="s">
        <v>1145</v>
      </c>
      <c r="H4069" t="s">
        <v>184</v>
      </c>
      <c r="I4069" t="b">
        <v>0</v>
      </c>
      <c r="J4069" t="b">
        <v>1</v>
      </c>
      <c r="K4069" t="b">
        <v>0</v>
      </c>
      <c r="L4069" t="b">
        <v>0</v>
      </c>
      <c r="M4069" t="b">
        <v>0</v>
      </c>
      <c r="N4069" t="b">
        <v>0</v>
      </c>
      <c r="O4069" t="s">
        <v>77</v>
      </c>
      <c r="P4069" t="b">
        <v>0</v>
      </c>
      <c r="Q4069" t="b">
        <v>0</v>
      </c>
      <c r="R4069" t="s">
        <v>113</v>
      </c>
      <c r="S4069" t="s">
        <v>113</v>
      </c>
      <c r="V4069" t="s">
        <v>60</v>
      </c>
      <c r="W4069" t="s">
        <v>61</v>
      </c>
      <c r="X4069" t="s">
        <v>62</v>
      </c>
      <c r="Y4069" t="s">
        <v>151</v>
      </c>
      <c r="Z4069">
        <v>50.85</v>
      </c>
      <c r="AA4069">
        <v>0</v>
      </c>
      <c r="AB4069">
        <v>12.71</v>
      </c>
      <c r="AC4069">
        <v>17</v>
      </c>
      <c r="AD4069">
        <v>589</v>
      </c>
      <c r="AE4069">
        <v>718.29</v>
      </c>
      <c r="AF4069">
        <v>8</v>
      </c>
      <c r="AG4069" t="b">
        <v>0</v>
      </c>
      <c r="AH4069">
        <v>692.94</v>
      </c>
      <c r="AI4069">
        <f t="shared" si="63"/>
        <v>79430.534985633436</v>
      </c>
      <c r="AJ4069">
        <v>4</v>
      </c>
      <c r="AK4069" t="b">
        <v>0</v>
      </c>
      <c r="AL4069" t="b">
        <v>0</v>
      </c>
      <c r="AM4069" t="s">
        <v>576</v>
      </c>
      <c r="AN4069" s="1">
        <v>39758</v>
      </c>
      <c r="AO4069" s="1">
        <v>39911</v>
      </c>
      <c r="AP4069" s="1">
        <v>39952</v>
      </c>
      <c r="AQ4069" s="1">
        <v>39915</v>
      </c>
    </row>
    <row r="4070" spans="1:43">
      <c r="A4070" t="s">
        <v>7157</v>
      </c>
      <c r="B4070">
        <v>61221008501</v>
      </c>
      <c r="C4070" t="s">
        <v>5395</v>
      </c>
      <c r="D4070" t="s">
        <v>128</v>
      </c>
      <c r="E4070">
        <v>90245</v>
      </c>
      <c r="F4070" t="s">
        <v>54</v>
      </c>
      <c r="G4070" t="s">
        <v>5396</v>
      </c>
      <c r="H4070" t="s">
        <v>130</v>
      </c>
      <c r="I4070" t="b">
        <v>0</v>
      </c>
      <c r="J4070" t="b">
        <v>0</v>
      </c>
      <c r="K4070" t="b">
        <v>0</v>
      </c>
      <c r="L4070" t="b">
        <v>0</v>
      </c>
      <c r="M4070" t="b">
        <v>0</v>
      </c>
      <c r="N4070" t="b">
        <v>0</v>
      </c>
      <c r="O4070" t="s">
        <v>77</v>
      </c>
      <c r="P4070" t="b">
        <v>0</v>
      </c>
      <c r="Q4070" t="b">
        <v>0</v>
      </c>
      <c r="R4070" t="s">
        <v>58</v>
      </c>
      <c r="S4070" t="s">
        <v>59</v>
      </c>
      <c r="V4070" t="s">
        <v>71</v>
      </c>
      <c r="W4070" t="s">
        <v>80</v>
      </c>
      <c r="X4070" t="s">
        <v>287</v>
      </c>
      <c r="Y4070" t="s">
        <v>63</v>
      </c>
      <c r="Z4070">
        <v>12</v>
      </c>
      <c r="AA4070">
        <v>44.83</v>
      </c>
      <c r="AB4070">
        <v>7.35</v>
      </c>
      <c r="AC4070">
        <v>35</v>
      </c>
      <c r="AD4070">
        <v>589.16</v>
      </c>
      <c r="AE4070">
        <v>693.13</v>
      </c>
      <c r="AF4070">
        <v>58</v>
      </c>
      <c r="AG4070" t="b">
        <v>1</v>
      </c>
      <c r="AH4070">
        <v>693.13</v>
      </c>
      <c r="AI4070">
        <f t="shared" si="63"/>
        <v>79537.668094237408</v>
      </c>
      <c r="AJ4070">
        <v>14</v>
      </c>
      <c r="AK4070" t="b">
        <v>0</v>
      </c>
      <c r="AL4070" t="b">
        <v>1</v>
      </c>
      <c r="AM4070" t="s">
        <v>576</v>
      </c>
      <c r="AN4070" s="1">
        <v>40461</v>
      </c>
      <c r="AO4070" s="1">
        <v>40604</v>
      </c>
      <c r="AQ4070" s="1">
        <v>40609</v>
      </c>
    </row>
    <row r="4071" spans="1:43">
      <c r="A4071" t="s">
        <v>7158</v>
      </c>
      <c r="C4071" t="s">
        <v>1565</v>
      </c>
      <c r="D4071" t="s">
        <v>128</v>
      </c>
      <c r="E4071">
        <v>94403</v>
      </c>
      <c r="F4071" t="s">
        <v>75</v>
      </c>
      <c r="G4071" t="s">
        <v>4334</v>
      </c>
      <c r="H4071" t="s">
        <v>1565</v>
      </c>
      <c r="I4071" t="b">
        <v>0</v>
      </c>
      <c r="J4071" t="b">
        <v>1</v>
      </c>
      <c r="K4071" t="b">
        <v>1</v>
      </c>
      <c r="L4071" t="b">
        <v>0</v>
      </c>
      <c r="M4071" t="b">
        <v>0</v>
      </c>
      <c r="N4071" t="b">
        <v>0</v>
      </c>
      <c r="O4071" t="s">
        <v>77</v>
      </c>
      <c r="P4071" t="b">
        <v>0</v>
      </c>
      <c r="Q4071" t="b">
        <v>0</v>
      </c>
      <c r="R4071" t="s">
        <v>58</v>
      </c>
      <c r="S4071" t="s">
        <v>59</v>
      </c>
      <c r="T4071" t="s">
        <v>125</v>
      </c>
      <c r="U4071" t="s">
        <v>59</v>
      </c>
      <c r="V4071" t="s">
        <v>60</v>
      </c>
      <c r="W4071" t="s">
        <v>114</v>
      </c>
      <c r="X4071" t="s">
        <v>62</v>
      </c>
      <c r="Y4071" t="s">
        <v>63</v>
      </c>
      <c r="AD4071">
        <v>589.38</v>
      </c>
      <c r="AE4071">
        <v>718.76</v>
      </c>
      <c r="AF4071">
        <v>20</v>
      </c>
      <c r="AG4071" t="b">
        <v>1</v>
      </c>
      <c r="AH4071">
        <v>693.39</v>
      </c>
      <c r="AI4071">
        <f t="shared" si="63"/>
        <v>79684.388295484983</v>
      </c>
      <c r="AJ4071">
        <v>4</v>
      </c>
      <c r="AK4071" t="b">
        <v>0</v>
      </c>
      <c r="AL4071" t="b">
        <v>0</v>
      </c>
      <c r="AM4071" t="s">
        <v>576</v>
      </c>
      <c r="AN4071" s="1">
        <v>38958</v>
      </c>
      <c r="AO4071" s="1">
        <v>39182</v>
      </c>
      <c r="AP4071" s="1">
        <v>39237</v>
      </c>
      <c r="AQ4071" s="1">
        <v>39201</v>
      </c>
    </row>
    <row r="4072" spans="1:43">
      <c r="A4072" t="s">
        <v>7159</v>
      </c>
      <c r="B4072">
        <v>63255005049</v>
      </c>
      <c r="C4072" t="s">
        <v>6811</v>
      </c>
      <c r="D4072" t="s">
        <v>128</v>
      </c>
      <c r="E4072">
        <v>94803</v>
      </c>
      <c r="F4072" t="s">
        <v>54</v>
      </c>
      <c r="G4072" t="s">
        <v>3915</v>
      </c>
      <c r="H4072" t="s">
        <v>286</v>
      </c>
      <c r="I4072" t="b">
        <v>0</v>
      </c>
      <c r="J4072" t="b">
        <v>0</v>
      </c>
      <c r="K4072" t="b">
        <v>0</v>
      </c>
      <c r="L4072" t="b">
        <v>0</v>
      </c>
      <c r="M4072" t="b">
        <v>0</v>
      </c>
      <c r="N4072" t="b">
        <v>0</v>
      </c>
      <c r="O4072" t="s">
        <v>77</v>
      </c>
      <c r="P4072" t="b">
        <v>0</v>
      </c>
      <c r="Q4072" t="b">
        <v>0</v>
      </c>
      <c r="R4072" t="s">
        <v>99</v>
      </c>
      <c r="S4072" t="s">
        <v>100</v>
      </c>
      <c r="T4072" t="s">
        <v>58</v>
      </c>
      <c r="U4072" t="s">
        <v>59</v>
      </c>
      <c r="V4072" t="s">
        <v>60</v>
      </c>
      <c r="W4072" t="s">
        <v>80</v>
      </c>
      <c r="X4072" t="s">
        <v>107</v>
      </c>
      <c r="Y4072" t="s">
        <v>63</v>
      </c>
      <c r="Z4072">
        <v>5</v>
      </c>
      <c r="AA4072">
        <v>45.75</v>
      </c>
      <c r="AB4072">
        <v>7.5</v>
      </c>
      <c r="AC4072">
        <v>35</v>
      </c>
      <c r="AD4072">
        <v>593.24</v>
      </c>
      <c r="AE4072">
        <v>697.93</v>
      </c>
      <c r="AF4072">
        <v>21</v>
      </c>
      <c r="AG4072" t="b">
        <v>1</v>
      </c>
      <c r="AH4072">
        <v>693.52</v>
      </c>
      <c r="AI4072">
        <f t="shared" si="63"/>
        <v>79757.799096108763</v>
      </c>
      <c r="AJ4072">
        <v>7</v>
      </c>
      <c r="AK4072" t="b">
        <v>1</v>
      </c>
      <c r="AL4072" t="b">
        <v>0</v>
      </c>
      <c r="AM4072" t="s">
        <v>576</v>
      </c>
      <c r="AN4072" s="1">
        <v>40451</v>
      </c>
      <c r="AO4072" s="1">
        <v>40534</v>
      </c>
      <c r="AQ4072" s="1">
        <v>40602</v>
      </c>
    </row>
    <row r="4073" spans="1:43">
      <c r="A4073" t="s">
        <v>7160</v>
      </c>
      <c r="C4073" t="s">
        <v>483</v>
      </c>
      <c r="D4073" t="s">
        <v>74</v>
      </c>
      <c r="E4073">
        <v>11203</v>
      </c>
      <c r="F4073" t="s">
        <v>75</v>
      </c>
      <c r="G4073" t="s">
        <v>117</v>
      </c>
      <c r="H4073" t="s">
        <v>483</v>
      </c>
      <c r="I4073" t="b">
        <v>0</v>
      </c>
      <c r="J4073" t="b">
        <v>0</v>
      </c>
      <c r="K4073" t="b">
        <v>0</v>
      </c>
      <c r="L4073" t="b">
        <v>0</v>
      </c>
      <c r="M4073" t="b">
        <v>0</v>
      </c>
      <c r="N4073" t="b">
        <v>0</v>
      </c>
      <c r="O4073" t="s">
        <v>77</v>
      </c>
      <c r="P4073" t="b">
        <v>0</v>
      </c>
      <c r="Q4073" t="b">
        <v>1</v>
      </c>
      <c r="R4073" t="s">
        <v>58</v>
      </c>
      <c r="S4073" t="s">
        <v>59</v>
      </c>
      <c r="T4073" t="s">
        <v>119</v>
      </c>
      <c r="U4073" t="s">
        <v>59</v>
      </c>
      <c r="V4073" t="s">
        <v>60</v>
      </c>
      <c r="W4073" t="s">
        <v>114</v>
      </c>
      <c r="X4073" t="s">
        <v>62</v>
      </c>
      <c r="Y4073" t="s">
        <v>88</v>
      </c>
      <c r="Z4073">
        <v>50.94</v>
      </c>
      <c r="AA4073">
        <v>0</v>
      </c>
      <c r="AB4073">
        <v>12.74</v>
      </c>
      <c r="AC4073">
        <v>17</v>
      </c>
      <c r="AD4073">
        <v>590</v>
      </c>
      <c r="AE4073">
        <v>719.51</v>
      </c>
      <c r="AF4073">
        <v>60</v>
      </c>
      <c r="AG4073" t="b">
        <v>1</v>
      </c>
      <c r="AH4073">
        <v>694.11</v>
      </c>
      <c r="AI4073">
        <f t="shared" si="63"/>
        <v>80091.395991247526</v>
      </c>
      <c r="AJ4073">
        <v>3</v>
      </c>
      <c r="AK4073" t="b">
        <v>1</v>
      </c>
      <c r="AL4073" t="b">
        <v>0</v>
      </c>
      <c r="AM4073" t="s">
        <v>576</v>
      </c>
      <c r="AN4073" s="1">
        <v>39687</v>
      </c>
      <c r="AO4073" s="1">
        <v>39797</v>
      </c>
      <c r="AP4073" s="1">
        <v>39982</v>
      </c>
      <c r="AQ4073" s="1">
        <v>39841</v>
      </c>
    </row>
    <row r="4074" spans="1:43">
      <c r="A4074" t="s">
        <v>7161</v>
      </c>
      <c r="C4074" t="s">
        <v>73</v>
      </c>
      <c r="D4074" t="s">
        <v>74</v>
      </c>
      <c r="E4074">
        <v>10472</v>
      </c>
      <c r="F4074" t="s">
        <v>75</v>
      </c>
      <c r="G4074" t="s">
        <v>331</v>
      </c>
      <c r="H4074" t="s">
        <v>73</v>
      </c>
      <c r="I4074" t="b">
        <v>0</v>
      </c>
      <c r="J4074" t="b">
        <v>0</v>
      </c>
      <c r="K4074" t="b">
        <v>0</v>
      </c>
      <c r="L4074" t="b">
        <v>0</v>
      </c>
      <c r="M4074" t="b">
        <v>0</v>
      </c>
      <c r="N4074" t="b">
        <v>0</v>
      </c>
      <c r="O4074" t="s">
        <v>77</v>
      </c>
      <c r="P4074" t="b">
        <v>0</v>
      </c>
      <c r="Q4074" t="b">
        <v>0</v>
      </c>
      <c r="R4074" t="s">
        <v>119</v>
      </c>
      <c r="S4074" t="s">
        <v>59</v>
      </c>
      <c r="T4074" t="s">
        <v>58</v>
      </c>
      <c r="U4074" t="s">
        <v>59</v>
      </c>
      <c r="V4074" t="s">
        <v>60</v>
      </c>
      <c r="W4074" t="s">
        <v>114</v>
      </c>
      <c r="X4074" t="s">
        <v>62</v>
      </c>
      <c r="Y4074" t="s">
        <v>63</v>
      </c>
      <c r="AD4074">
        <v>603.73</v>
      </c>
      <c r="AE4074">
        <v>736.26</v>
      </c>
      <c r="AF4074">
        <v>24</v>
      </c>
      <c r="AG4074" t="b">
        <v>1</v>
      </c>
      <c r="AH4074">
        <v>694.29</v>
      </c>
      <c r="AI4074">
        <f t="shared" si="63"/>
        <v>80193.309915188132</v>
      </c>
      <c r="AJ4074">
        <v>1</v>
      </c>
      <c r="AK4074" t="b">
        <v>0</v>
      </c>
      <c r="AL4074" t="b">
        <v>0</v>
      </c>
      <c r="AM4074" t="s">
        <v>576</v>
      </c>
      <c r="AN4074" s="1">
        <v>38663</v>
      </c>
      <c r="AO4074" s="1">
        <v>38691</v>
      </c>
      <c r="AP4074" s="1">
        <v>38785</v>
      </c>
      <c r="AQ4074" s="1">
        <v>38905</v>
      </c>
    </row>
    <row r="4075" spans="1:43">
      <c r="A4075" t="s">
        <v>7162</v>
      </c>
      <c r="B4075">
        <v>62271002946</v>
      </c>
      <c r="C4075" t="s">
        <v>130</v>
      </c>
      <c r="D4075" t="s">
        <v>128</v>
      </c>
      <c r="E4075">
        <v>90041</v>
      </c>
      <c r="F4075" t="s">
        <v>75</v>
      </c>
      <c r="G4075" t="s">
        <v>271</v>
      </c>
      <c r="H4075" t="s">
        <v>130</v>
      </c>
      <c r="I4075" t="b">
        <v>0</v>
      </c>
      <c r="J4075" t="b">
        <v>0</v>
      </c>
      <c r="K4075" t="b">
        <v>0</v>
      </c>
      <c r="L4075" t="b">
        <v>0</v>
      </c>
      <c r="M4075" t="b">
        <v>0</v>
      </c>
      <c r="N4075" t="b">
        <v>0</v>
      </c>
      <c r="O4075" t="s">
        <v>57</v>
      </c>
      <c r="P4075" t="b">
        <v>0</v>
      </c>
      <c r="Q4075" t="b">
        <v>0</v>
      </c>
      <c r="R4075" t="s">
        <v>101</v>
      </c>
      <c r="S4075" t="s">
        <v>95</v>
      </c>
      <c r="T4075" t="s">
        <v>58</v>
      </c>
      <c r="U4075" t="s">
        <v>59</v>
      </c>
      <c r="V4075" t="s">
        <v>60</v>
      </c>
      <c r="W4075" t="s">
        <v>61</v>
      </c>
      <c r="X4075" t="s">
        <v>62</v>
      </c>
      <c r="Y4075" t="s">
        <v>81</v>
      </c>
      <c r="Z4075">
        <v>47.95</v>
      </c>
      <c r="AA4075">
        <v>34.76</v>
      </c>
      <c r="AB4075">
        <v>11.99</v>
      </c>
      <c r="AC4075">
        <v>17</v>
      </c>
      <c r="AD4075">
        <v>591</v>
      </c>
      <c r="AE4075">
        <v>720.73</v>
      </c>
      <c r="AF4075">
        <v>30</v>
      </c>
      <c r="AG4075" t="b">
        <v>1</v>
      </c>
      <c r="AH4075">
        <v>695.29</v>
      </c>
      <c r="AI4075">
        <f t="shared" si="63"/>
        <v>80760.67838152498</v>
      </c>
      <c r="AJ4075">
        <v>4</v>
      </c>
      <c r="AK4075" t="b">
        <v>0</v>
      </c>
      <c r="AL4075" t="b">
        <v>0</v>
      </c>
      <c r="AM4075" t="s">
        <v>576</v>
      </c>
      <c r="AN4075" s="1">
        <v>39292</v>
      </c>
      <c r="AO4075" s="1">
        <v>39436</v>
      </c>
      <c r="AQ4075" s="1">
        <v>39531</v>
      </c>
    </row>
    <row r="4076" spans="1:43">
      <c r="A4076" t="s">
        <v>7163</v>
      </c>
      <c r="B4076">
        <v>63432005564</v>
      </c>
      <c r="C4076" t="s">
        <v>242</v>
      </c>
      <c r="D4076" t="s">
        <v>128</v>
      </c>
      <c r="E4076">
        <v>92124</v>
      </c>
      <c r="F4076" t="s">
        <v>75</v>
      </c>
      <c r="G4076" t="s">
        <v>794</v>
      </c>
      <c r="H4076" t="s">
        <v>242</v>
      </c>
      <c r="I4076" t="b">
        <v>0</v>
      </c>
      <c r="J4076" t="b">
        <v>0</v>
      </c>
      <c r="K4076" t="b">
        <v>0</v>
      </c>
      <c r="L4076" t="b">
        <v>0</v>
      </c>
      <c r="M4076" t="b">
        <v>0</v>
      </c>
      <c r="N4076" t="b">
        <v>0</v>
      </c>
      <c r="O4076" t="s">
        <v>57</v>
      </c>
      <c r="P4076" t="b">
        <v>0</v>
      </c>
      <c r="Q4076" t="b">
        <v>0</v>
      </c>
      <c r="R4076" t="s">
        <v>94</v>
      </c>
      <c r="S4076" t="s">
        <v>95</v>
      </c>
      <c r="T4076" t="s">
        <v>267</v>
      </c>
      <c r="U4076" t="s">
        <v>95</v>
      </c>
      <c r="V4076" t="s">
        <v>71</v>
      </c>
      <c r="W4076" t="s">
        <v>61</v>
      </c>
      <c r="X4076" t="s">
        <v>62</v>
      </c>
      <c r="Y4076" t="s">
        <v>81</v>
      </c>
      <c r="Z4076">
        <v>47.99</v>
      </c>
      <c r="AA4076">
        <v>34.79</v>
      </c>
      <c r="AB4076">
        <v>12</v>
      </c>
      <c r="AC4076">
        <v>17</v>
      </c>
      <c r="AD4076">
        <v>592</v>
      </c>
      <c r="AE4076">
        <v>721.95</v>
      </c>
      <c r="AF4076">
        <v>270</v>
      </c>
      <c r="AG4076" t="b">
        <v>1</v>
      </c>
      <c r="AH4076">
        <v>696.47</v>
      </c>
      <c r="AI4076">
        <f t="shared" si="63"/>
        <v>81432.745571802501</v>
      </c>
      <c r="AJ4076">
        <v>13</v>
      </c>
      <c r="AK4076" t="b">
        <v>0</v>
      </c>
      <c r="AL4076" t="b">
        <v>0</v>
      </c>
      <c r="AM4076" t="s">
        <v>576</v>
      </c>
      <c r="AN4076" s="1">
        <v>39924</v>
      </c>
      <c r="AO4076" s="1">
        <v>39932</v>
      </c>
      <c r="AP4076" s="1">
        <v>40087</v>
      </c>
      <c r="AQ4076" s="1">
        <v>40080</v>
      </c>
    </row>
    <row r="4077" spans="1:43">
      <c r="A4077" t="s">
        <v>7164</v>
      </c>
      <c r="B4077">
        <v>63468005839</v>
      </c>
      <c r="C4077" t="s">
        <v>4577</v>
      </c>
      <c r="D4077" t="s">
        <v>128</v>
      </c>
      <c r="E4077">
        <v>94577</v>
      </c>
      <c r="F4077" t="s">
        <v>54</v>
      </c>
      <c r="G4077" t="s">
        <v>4578</v>
      </c>
      <c r="H4077" t="s">
        <v>245</v>
      </c>
      <c r="I4077" t="b">
        <v>0</v>
      </c>
      <c r="J4077" t="b">
        <v>0</v>
      </c>
      <c r="K4077" t="b">
        <v>0</v>
      </c>
      <c r="L4077" t="b">
        <v>0</v>
      </c>
      <c r="M4077" t="b">
        <v>0</v>
      </c>
      <c r="N4077" t="b">
        <v>0</v>
      </c>
      <c r="O4077" t="s">
        <v>57</v>
      </c>
      <c r="P4077" t="b">
        <v>0</v>
      </c>
      <c r="Q4077" t="b">
        <v>0</v>
      </c>
      <c r="R4077" t="s">
        <v>119</v>
      </c>
      <c r="S4077" t="s">
        <v>59</v>
      </c>
      <c r="T4077" t="s">
        <v>58</v>
      </c>
      <c r="U4077" t="s">
        <v>59</v>
      </c>
      <c r="V4077" t="s">
        <v>71</v>
      </c>
      <c r="W4077" t="s">
        <v>80</v>
      </c>
      <c r="X4077" t="s">
        <v>62</v>
      </c>
      <c r="Y4077" t="s">
        <v>151</v>
      </c>
      <c r="Z4077">
        <v>5</v>
      </c>
      <c r="AA4077">
        <v>45.75</v>
      </c>
      <c r="AB4077">
        <v>7.5</v>
      </c>
      <c r="AC4077">
        <v>35</v>
      </c>
      <c r="AD4077">
        <v>593.24</v>
      </c>
      <c r="AE4077">
        <v>697.93</v>
      </c>
      <c r="AF4077">
        <v>150</v>
      </c>
      <c r="AG4077" t="b">
        <v>1</v>
      </c>
      <c r="AH4077">
        <v>697.93</v>
      </c>
      <c r="AI4077">
        <f t="shared" si="63"/>
        <v>82268.140732654254</v>
      </c>
      <c r="AJ4077">
        <v>1</v>
      </c>
      <c r="AK4077" t="b">
        <v>0</v>
      </c>
      <c r="AL4077" t="b">
        <v>0</v>
      </c>
      <c r="AM4077" t="s">
        <v>576</v>
      </c>
      <c r="AN4077" s="1">
        <v>40471</v>
      </c>
      <c r="AO4077" s="1">
        <v>40477</v>
      </c>
      <c r="AP4077" s="1">
        <v>40477</v>
      </c>
      <c r="AQ4077" s="1">
        <v>40621</v>
      </c>
    </row>
    <row r="4078" spans="1:43">
      <c r="A4078" t="s">
        <v>7165</v>
      </c>
      <c r="B4078">
        <v>261200004713</v>
      </c>
      <c r="C4078" t="s">
        <v>174</v>
      </c>
      <c r="D4078" t="s">
        <v>91</v>
      </c>
      <c r="E4078">
        <v>48238</v>
      </c>
      <c r="F4078" t="s">
        <v>75</v>
      </c>
      <c r="G4078" t="s">
        <v>175</v>
      </c>
      <c r="H4078" t="s">
        <v>176</v>
      </c>
      <c r="I4078" t="b">
        <v>0</v>
      </c>
      <c r="J4078" t="b">
        <v>0</v>
      </c>
      <c r="K4078" t="b">
        <v>0</v>
      </c>
      <c r="L4078" t="b">
        <v>0</v>
      </c>
      <c r="M4078" t="b">
        <v>0</v>
      </c>
      <c r="N4078" t="b">
        <v>0</v>
      </c>
      <c r="O4078" t="s">
        <v>77</v>
      </c>
      <c r="P4078" t="b">
        <v>0</v>
      </c>
      <c r="Q4078" t="b">
        <v>0</v>
      </c>
      <c r="R4078" t="s">
        <v>113</v>
      </c>
      <c r="S4078" t="s">
        <v>113</v>
      </c>
      <c r="T4078" t="s">
        <v>211</v>
      </c>
      <c r="U4078" t="s">
        <v>100</v>
      </c>
      <c r="V4078" t="s">
        <v>60</v>
      </c>
      <c r="W4078" t="s">
        <v>80</v>
      </c>
      <c r="X4078" t="s">
        <v>62</v>
      </c>
      <c r="Y4078" t="s">
        <v>81</v>
      </c>
      <c r="Z4078">
        <v>5.5</v>
      </c>
      <c r="AA4078">
        <v>0</v>
      </c>
      <c r="AB4078">
        <v>8.25</v>
      </c>
      <c r="AC4078">
        <v>9</v>
      </c>
      <c r="AD4078">
        <v>572.74</v>
      </c>
      <c r="AE4078">
        <v>698.46</v>
      </c>
      <c r="AF4078">
        <v>23</v>
      </c>
      <c r="AG4078" t="b">
        <v>1</v>
      </c>
      <c r="AH4078">
        <v>698.46</v>
      </c>
      <c r="AI4078">
        <f t="shared" si="63"/>
        <v>82572.455319812827</v>
      </c>
      <c r="AJ4078">
        <v>3</v>
      </c>
      <c r="AK4078" t="b">
        <v>1</v>
      </c>
      <c r="AL4078" t="b">
        <v>0</v>
      </c>
      <c r="AM4078" t="s">
        <v>576</v>
      </c>
      <c r="AN4078" s="1">
        <v>40249</v>
      </c>
      <c r="AO4078" s="1">
        <v>40259</v>
      </c>
      <c r="AP4078" s="1">
        <v>40260</v>
      </c>
      <c r="AQ4078" s="1">
        <v>40400</v>
      </c>
    </row>
    <row r="4079" spans="1:43">
      <c r="A4079" t="s">
        <v>7166</v>
      </c>
      <c r="B4079">
        <v>261995005677</v>
      </c>
      <c r="C4079" t="s">
        <v>2560</v>
      </c>
      <c r="D4079" t="s">
        <v>91</v>
      </c>
      <c r="E4079">
        <v>49006</v>
      </c>
      <c r="F4079" t="s">
        <v>54</v>
      </c>
      <c r="G4079" t="s">
        <v>2561</v>
      </c>
      <c r="H4079" t="s">
        <v>2560</v>
      </c>
      <c r="I4079" t="b">
        <v>0</v>
      </c>
      <c r="J4079" t="b">
        <v>0</v>
      </c>
      <c r="K4079" t="b">
        <v>0</v>
      </c>
      <c r="L4079" t="b">
        <v>0</v>
      </c>
      <c r="M4079" t="b">
        <v>0</v>
      </c>
      <c r="N4079" t="b">
        <v>0</v>
      </c>
      <c r="O4079" t="s">
        <v>57</v>
      </c>
      <c r="P4079" t="b">
        <v>0</v>
      </c>
      <c r="Q4079" t="b">
        <v>0</v>
      </c>
      <c r="R4079" t="s">
        <v>119</v>
      </c>
      <c r="S4079" t="s">
        <v>59</v>
      </c>
      <c r="T4079" t="s">
        <v>58</v>
      </c>
      <c r="U4079" t="s">
        <v>59</v>
      </c>
      <c r="V4079" t="s">
        <v>60</v>
      </c>
      <c r="W4079" t="s">
        <v>80</v>
      </c>
      <c r="X4079" t="s">
        <v>62</v>
      </c>
      <c r="Y4079" t="s">
        <v>88</v>
      </c>
      <c r="Z4079">
        <v>55</v>
      </c>
      <c r="AA4079">
        <v>0</v>
      </c>
      <c r="AB4079">
        <v>8.25</v>
      </c>
      <c r="AC4079">
        <v>9</v>
      </c>
      <c r="AD4079">
        <v>622.24</v>
      </c>
      <c r="AE4079">
        <v>758.83</v>
      </c>
      <c r="AF4079">
        <v>75</v>
      </c>
      <c r="AG4079" t="b">
        <v>1</v>
      </c>
      <c r="AH4079">
        <v>699.53</v>
      </c>
      <c r="AI4079">
        <f t="shared" si="63"/>
        <v>83188.538278793218</v>
      </c>
      <c r="AJ4079">
        <v>3</v>
      </c>
      <c r="AK4079" t="b">
        <v>1</v>
      </c>
      <c r="AL4079" t="b">
        <v>0</v>
      </c>
      <c r="AM4079" t="s">
        <v>576</v>
      </c>
      <c r="AN4079" s="1">
        <v>40115</v>
      </c>
      <c r="AO4079" s="1">
        <v>40165</v>
      </c>
      <c r="AP4079" s="1">
        <v>40200</v>
      </c>
      <c r="AQ4079" s="1">
        <v>40272</v>
      </c>
    </row>
    <row r="4080" spans="1:43">
      <c r="A4080" t="s">
        <v>7167</v>
      </c>
      <c r="B4080">
        <v>470294001153</v>
      </c>
      <c r="C4080" t="s">
        <v>221</v>
      </c>
      <c r="D4080" t="s">
        <v>222</v>
      </c>
      <c r="E4080">
        <v>38118</v>
      </c>
      <c r="F4080" t="s">
        <v>75</v>
      </c>
      <c r="G4080" t="s">
        <v>223</v>
      </c>
      <c r="H4080" t="s">
        <v>224</v>
      </c>
      <c r="I4080" t="b">
        <v>0</v>
      </c>
      <c r="J4080" t="b">
        <v>0</v>
      </c>
      <c r="K4080" t="b">
        <v>0</v>
      </c>
      <c r="L4080" t="b">
        <v>0</v>
      </c>
      <c r="M4080" t="b">
        <v>0</v>
      </c>
      <c r="N4080" t="b">
        <v>0</v>
      </c>
      <c r="O4080" t="s">
        <v>87</v>
      </c>
      <c r="P4080" t="b">
        <v>0</v>
      </c>
      <c r="Q4080" t="b">
        <v>0</v>
      </c>
      <c r="R4080" t="s">
        <v>390</v>
      </c>
      <c r="S4080" t="s">
        <v>100</v>
      </c>
      <c r="V4080" t="s">
        <v>71</v>
      </c>
      <c r="W4080" t="s">
        <v>80</v>
      </c>
      <c r="X4080" t="s">
        <v>62</v>
      </c>
      <c r="Y4080" t="s">
        <v>88</v>
      </c>
      <c r="Z4080">
        <v>12</v>
      </c>
      <c r="AA4080">
        <v>0</v>
      </c>
      <c r="AB4080">
        <v>8.64</v>
      </c>
      <c r="AC4080">
        <v>35</v>
      </c>
      <c r="AD4080">
        <v>631.63</v>
      </c>
      <c r="AE4080">
        <v>743.09</v>
      </c>
      <c r="AF4080">
        <v>130</v>
      </c>
      <c r="AG4080" t="b">
        <v>1</v>
      </c>
      <c r="AH4080">
        <v>700.11</v>
      </c>
      <c r="AI4080">
        <f t="shared" si="63"/>
        <v>83523.446789268608</v>
      </c>
      <c r="AJ4080">
        <v>5</v>
      </c>
      <c r="AK4080" t="b">
        <v>1</v>
      </c>
      <c r="AL4080" t="b">
        <v>0</v>
      </c>
      <c r="AM4080" t="s">
        <v>576</v>
      </c>
      <c r="AN4080" s="1">
        <v>40573</v>
      </c>
      <c r="AO4080" s="1">
        <v>40603</v>
      </c>
      <c r="AQ4080" s="1">
        <v>40721</v>
      </c>
    </row>
    <row r="4081" spans="1:43">
      <c r="A4081" t="s">
        <v>7168</v>
      </c>
      <c r="C4081" t="s">
        <v>130</v>
      </c>
      <c r="D4081" t="s">
        <v>128</v>
      </c>
      <c r="E4081">
        <v>90023</v>
      </c>
      <c r="F4081" t="s">
        <v>75</v>
      </c>
      <c r="G4081" t="s">
        <v>271</v>
      </c>
      <c r="H4081" t="s">
        <v>130</v>
      </c>
      <c r="I4081" t="b">
        <v>0</v>
      </c>
      <c r="J4081" t="b">
        <v>0</v>
      </c>
      <c r="K4081" t="b">
        <v>0</v>
      </c>
      <c r="L4081" t="b">
        <v>0</v>
      </c>
      <c r="M4081" t="b">
        <v>0</v>
      </c>
      <c r="N4081" t="b">
        <v>0</v>
      </c>
      <c r="O4081" t="s">
        <v>87</v>
      </c>
      <c r="P4081" t="b">
        <v>0</v>
      </c>
      <c r="Q4081" t="b">
        <v>0</v>
      </c>
      <c r="R4081" t="s">
        <v>131</v>
      </c>
      <c r="S4081" t="s">
        <v>79</v>
      </c>
      <c r="T4081" t="s">
        <v>915</v>
      </c>
      <c r="U4081" t="s">
        <v>137</v>
      </c>
      <c r="V4081" t="s">
        <v>60</v>
      </c>
      <c r="W4081" t="s">
        <v>61</v>
      </c>
      <c r="X4081" t="s">
        <v>62</v>
      </c>
      <c r="Y4081" t="s">
        <v>81</v>
      </c>
      <c r="Z4081">
        <v>50.85</v>
      </c>
      <c r="AA4081">
        <v>36.869999999999997</v>
      </c>
      <c r="AB4081">
        <v>12.71</v>
      </c>
      <c r="AC4081">
        <v>17</v>
      </c>
      <c r="AD4081">
        <v>626</v>
      </c>
      <c r="AE4081">
        <v>763.41</v>
      </c>
      <c r="AF4081">
        <v>50</v>
      </c>
      <c r="AG4081" t="b">
        <v>1</v>
      </c>
      <c r="AH4081">
        <v>701.18</v>
      </c>
      <c r="AI4081">
        <f t="shared" si="63"/>
        <v>84143.060748249001</v>
      </c>
      <c r="AJ4081">
        <v>4</v>
      </c>
      <c r="AK4081" t="b">
        <v>0</v>
      </c>
      <c r="AL4081" t="b">
        <v>0</v>
      </c>
      <c r="AM4081" t="s">
        <v>576</v>
      </c>
      <c r="AN4081" s="1">
        <v>39417</v>
      </c>
      <c r="AO4081" s="1">
        <v>39463</v>
      </c>
      <c r="AP4081" s="1">
        <v>39548</v>
      </c>
      <c r="AQ4081" s="1">
        <v>39655</v>
      </c>
    </row>
    <row r="4082" spans="1:43">
      <c r="A4082" t="s">
        <v>7169</v>
      </c>
      <c r="B4082">
        <v>60846000844</v>
      </c>
      <c r="C4082" t="s">
        <v>7170</v>
      </c>
      <c r="D4082" t="s">
        <v>128</v>
      </c>
      <c r="E4082">
        <v>91710</v>
      </c>
      <c r="F4082" t="s">
        <v>75</v>
      </c>
      <c r="G4082" t="s">
        <v>2386</v>
      </c>
      <c r="H4082" t="s">
        <v>2387</v>
      </c>
      <c r="I4082" t="b">
        <v>0</v>
      </c>
      <c r="J4082" t="b">
        <v>0</v>
      </c>
      <c r="K4082" t="b">
        <v>1</v>
      </c>
      <c r="L4082" t="b">
        <v>0</v>
      </c>
      <c r="M4082" t="b">
        <v>0</v>
      </c>
      <c r="N4082" t="b">
        <v>0</v>
      </c>
      <c r="O4082" t="s">
        <v>57</v>
      </c>
      <c r="P4082" t="b">
        <v>0</v>
      </c>
      <c r="Q4082" t="b">
        <v>0</v>
      </c>
      <c r="R4082" t="s">
        <v>78</v>
      </c>
      <c r="S4082" t="s">
        <v>79</v>
      </c>
      <c r="T4082" t="s">
        <v>171</v>
      </c>
      <c r="U4082" t="s">
        <v>79</v>
      </c>
      <c r="V4082" t="s">
        <v>71</v>
      </c>
      <c r="W4082" t="s">
        <v>61</v>
      </c>
      <c r="X4082" t="s">
        <v>62</v>
      </c>
      <c r="Y4082" t="s">
        <v>81</v>
      </c>
      <c r="Z4082">
        <v>38.04</v>
      </c>
      <c r="AA4082">
        <v>43.33</v>
      </c>
      <c r="AB4082">
        <v>7.1</v>
      </c>
      <c r="AC4082">
        <v>35</v>
      </c>
      <c r="AD4082">
        <v>596.98</v>
      </c>
      <c r="AE4082">
        <v>702.33</v>
      </c>
      <c r="AF4082">
        <v>37</v>
      </c>
      <c r="AG4082" t="b">
        <v>1</v>
      </c>
      <c r="AH4082">
        <v>702.33</v>
      </c>
      <c r="AI4082">
        <f t="shared" si="63"/>
        <v>84811.553984536426</v>
      </c>
      <c r="AJ4082">
        <v>10</v>
      </c>
      <c r="AK4082" t="b">
        <v>0</v>
      </c>
      <c r="AL4082" t="b">
        <v>1</v>
      </c>
      <c r="AM4082" t="s">
        <v>576</v>
      </c>
      <c r="AN4082" s="1">
        <v>40561</v>
      </c>
      <c r="AO4082" s="1">
        <v>40632</v>
      </c>
      <c r="AQ4082" s="1">
        <v>40709</v>
      </c>
    </row>
    <row r="4083" spans="1:43">
      <c r="A4083" t="s">
        <v>7171</v>
      </c>
      <c r="B4083">
        <v>63441005602</v>
      </c>
      <c r="C4083" t="s">
        <v>205</v>
      </c>
      <c r="D4083" t="s">
        <v>128</v>
      </c>
      <c r="E4083">
        <v>94107</v>
      </c>
      <c r="F4083" t="s">
        <v>75</v>
      </c>
      <c r="G4083" t="s">
        <v>206</v>
      </c>
      <c r="H4083" t="s">
        <v>205</v>
      </c>
      <c r="I4083" t="b">
        <v>0</v>
      </c>
      <c r="J4083" t="b">
        <v>0</v>
      </c>
      <c r="K4083" t="b">
        <v>0</v>
      </c>
      <c r="L4083" t="b">
        <v>0</v>
      </c>
      <c r="M4083" t="b">
        <v>0</v>
      </c>
      <c r="N4083" t="b">
        <v>0</v>
      </c>
      <c r="O4083" t="s">
        <v>77</v>
      </c>
      <c r="P4083" t="b">
        <v>0</v>
      </c>
      <c r="Q4083" t="b">
        <v>0</v>
      </c>
      <c r="R4083" t="s">
        <v>272</v>
      </c>
      <c r="S4083" t="s">
        <v>273</v>
      </c>
      <c r="V4083" t="s">
        <v>71</v>
      </c>
      <c r="W4083" t="s">
        <v>1</v>
      </c>
      <c r="X4083" t="s">
        <v>62</v>
      </c>
      <c r="Y4083" t="s">
        <v>88</v>
      </c>
      <c r="Z4083">
        <v>47.96</v>
      </c>
      <c r="AA4083">
        <v>34.770000000000003</v>
      </c>
      <c r="AB4083">
        <v>11.99</v>
      </c>
      <c r="AC4083">
        <v>17</v>
      </c>
      <c r="AD4083">
        <v>591.32000000000005</v>
      </c>
      <c r="AE4083">
        <v>721.12</v>
      </c>
      <c r="AF4083">
        <v>20</v>
      </c>
      <c r="AG4083" t="b">
        <v>1</v>
      </c>
      <c r="AH4083">
        <v>702.35</v>
      </c>
      <c r="AI4083">
        <f t="shared" si="63"/>
        <v>84823.203353863151</v>
      </c>
      <c r="AJ4083">
        <v>3</v>
      </c>
      <c r="AK4083" t="b">
        <v>0</v>
      </c>
      <c r="AL4083" t="b">
        <v>0</v>
      </c>
      <c r="AM4083" t="s">
        <v>576</v>
      </c>
      <c r="AN4083" s="1">
        <v>39133</v>
      </c>
      <c r="AO4083" s="1">
        <v>39233</v>
      </c>
      <c r="AQ4083" s="1">
        <v>39247</v>
      </c>
    </row>
    <row r="4084" spans="1:43">
      <c r="A4084" t="s">
        <v>7172</v>
      </c>
      <c r="C4084" t="s">
        <v>985</v>
      </c>
      <c r="D4084" t="s">
        <v>74</v>
      </c>
      <c r="E4084">
        <v>11101</v>
      </c>
      <c r="F4084" t="s">
        <v>75</v>
      </c>
      <c r="G4084" t="s">
        <v>106</v>
      </c>
      <c r="H4084" t="s">
        <v>118</v>
      </c>
      <c r="I4084" t="b">
        <v>1</v>
      </c>
      <c r="J4084" t="b">
        <v>0</v>
      </c>
      <c r="K4084" t="b">
        <v>0</v>
      </c>
      <c r="L4084" t="b">
        <v>0</v>
      </c>
      <c r="M4084" t="b">
        <v>0</v>
      </c>
      <c r="N4084" t="b">
        <v>0</v>
      </c>
      <c r="O4084" t="s">
        <v>77</v>
      </c>
      <c r="P4084" t="b">
        <v>0</v>
      </c>
      <c r="Q4084" t="b">
        <v>0</v>
      </c>
      <c r="R4084" t="s">
        <v>230</v>
      </c>
      <c r="S4084" t="s">
        <v>59</v>
      </c>
      <c r="T4084" t="s">
        <v>390</v>
      </c>
      <c r="U4084" t="s">
        <v>100</v>
      </c>
      <c r="V4084" t="s">
        <v>71</v>
      </c>
      <c r="W4084" t="s">
        <v>80</v>
      </c>
      <c r="X4084" t="s">
        <v>62</v>
      </c>
      <c r="Y4084" t="s">
        <v>63</v>
      </c>
      <c r="Z4084">
        <v>50.86</v>
      </c>
      <c r="AA4084">
        <v>0</v>
      </c>
      <c r="AB4084">
        <v>7.63</v>
      </c>
      <c r="AC4084">
        <v>9</v>
      </c>
      <c r="AD4084">
        <v>576.04</v>
      </c>
      <c r="AE4084">
        <v>702.49</v>
      </c>
      <c r="AF4084">
        <v>50</v>
      </c>
      <c r="AG4084" t="b">
        <v>1</v>
      </c>
      <c r="AH4084">
        <v>702.49</v>
      </c>
      <c r="AI4084">
        <f t="shared" si="63"/>
        <v>84904.771339150306</v>
      </c>
      <c r="AJ4084">
        <v>1</v>
      </c>
      <c r="AK4084" t="b">
        <v>0</v>
      </c>
      <c r="AL4084" t="b">
        <v>0</v>
      </c>
      <c r="AM4084" t="s">
        <v>576</v>
      </c>
      <c r="AN4084" s="1">
        <v>40162</v>
      </c>
      <c r="AO4084" s="1">
        <v>40164</v>
      </c>
      <c r="AP4084" s="1">
        <v>40220</v>
      </c>
      <c r="AQ4084" s="1">
        <v>40318</v>
      </c>
    </row>
    <row r="4085" spans="1:43">
      <c r="A4085" t="s">
        <v>7173</v>
      </c>
      <c r="B4085">
        <v>360010005832</v>
      </c>
      <c r="C4085" t="s">
        <v>118</v>
      </c>
      <c r="D4085" t="s">
        <v>74</v>
      </c>
      <c r="E4085">
        <v>11432</v>
      </c>
      <c r="F4085" t="s">
        <v>75</v>
      </c>
      <c r="G4085" t="s">
        <v>1688</v>
      </c>
      <c r="H4085" t="s">
        <v>118</v>
      </c>
      <c r="I4085" t="b">
        <v>0</v>
      </c>
      <c r="J4085" t="b">
        <v>0</v>
      </c>
      <c r="K4085" t="b">
        <v>0</v>
      </c>
      <c r="L4085" t="b">
        <v>0</v>
      </c>
      <c r="M4085" t="b">
        <v>0</v>
      </c>
      <c r="N4085" t="b">
        <v>0</v>
      </c>
      <c r="O4085" t="s">
        <v>87</v>
      </c>
      <c r="P4085" t="b">
        <v>0</v>
      </c>
      <c r="Q4085" t="b">
        <v>0</v>
      </c>
      <c r="R4085" t="s">
        <v>512</v>
      </c>
      <c r="S4085" t="s">
        <v>273</v>
      </c>
      <c r="T4085" t="s">
        <v>568</v>
      </c>
      <c r="U4085" t="s">
        <v>273</v>
      </c>
      <c r="V4085" t="s">
        <v>71</v>
      </c>
      <c r="W4085" t="s">
        <v>1</v>
      </c>
      <c r="X4085" t="s">
        <v>62</v>
      </c>
      <c r="Y4085" t="s">
        <v>88</v>
      </c>
      <c r="Z4085">
        <v>50.92</v>
      </c>
      <c r="AA4085">
        <v>0</v>
      </c>
      <c r="AB4085">
        <v>7.64</v>
      </c>
      <c r="AC4085">
        <v>35</v>
      </c>
      <c r="AD4085">
        <v>602.75</v>
      </c>
      <c r="AE4085">
        <v>709.12</v>
      </c>
      <c r="AF4085">
        <v>500</v>
      </c>
      <c r="AG4085" t="b">
        <v>1</v>
      </c>
      <c r="AH4085">
        <v>704.34</v>
      </c>
      <c r="AI4085">
        <f t="shared" si="63"/>
        <v>85986.315501873483</v>
      </c>
      <c r="AJ4085">
        <v>13</v>
      </c>
      <c r="AK4085" t="b">
        <v>1</v>
      </c>
      <c r="AL4085" t="b">
        <v>1</v>
      </c>
      <c r="AM4085" t="s">
        <v>576</v>
      </c>
      <c r="AN4085" s="1">
        <v>40433</v>
      </c>
      <c r="AO4085" s="1">
        <v>40546</v>
      </c>
      <c r="AQ4085" s="1">
        <v>40581</v>
      </c>
    </row>
    <row r="4086" spans="1:43">
      <c r="A4086" t="s">
        <v>7174</v>
      </c>
      <c r="B4086">
        <v>170993000722</v>
      </c>
      <c r="C4086" t="s">
        <v>181</v>
      </c>
      <c r="D4086" t="s">
        <v>182</v>
      </c>
      <c r="E4086">
        <v>60608</v>
      </c>
      <c r="F4086" t="s">
        <v>75</v>
      </c>
      <c r="G4086" t="s">
        <v>3039</v>
      </c>
      <c r="H4086" t="s">
        <v>184</v>
      </c>
      <c r="I4086" t="b">
        <v>0</v>
      </c>
      <c r="J4086" t="b">
        <v>0</v>
      </c>
      <c r="K4086" t="b">
        <v>0</v>
      </c>
      <c r="L4086" t="b">
        <v>0</v>
      </c>
      <c r="M4086" t="b">
        <v>0</v>
      </c>
      <c r="N4086" t="b">
        <v>0</v>
      </c>
      <c r="O4086" t="s">
        <v>57</v>
      </c>
      <c r="P4086" t="b">
        <v>0</v>
      </c>
      <c r="Q4086" t="b">
        <v>0</v>
      </c>
      <c r="R4086" t="s">
        <v>125</v>
      </c>
      <c r="S4086" t="s">
        <v>59</v>
      </c>
      <c r="T4086" t="s">
        <v>915</v>
      </c>
      <c r="U4086" t="s">
        <v>137</v>
      </c>
      <c r="V4086" t="s">
        <v>60</v>
      </c>
      <c r="W4086" t="s">
        <v>80</v>
      </c>
      <c r="X4086" t="s">
        <v>62</v>
      </c>
      <c r="Y4086" t="s">
        <v>88</v>
      </c>
      <c r="Z4086">
        <v>5.5</v>
      </c>
      <c r="AA4086">
        <v>0</v>
      </c>
      <c r="AB4086">
        <v>8.25</v>
      </c>
      <c r="AC4086">
        <v>35</v>
      </c>
      <c r="AD4086">
        <v>598.74</v>
      </c>
      <c r="AE4086">
        <v>704.4</v>
      </c>
      <c r="AF4086">
        <v>200</v>
      </c>
      <c r="AG4086" t="b">
        <v>1</v>
      </c>
      <c r="AH4086">
        <v>704.4</v>
      </c>
      <c r="AI4086">
        <f t="shared" si="63"/>
        <v>86021.507209853662</v>
      </c>
      <c r="AJ4086">
        <v>11</v>
      </c>
      <c r="AK4086" t="b">
        <v>0</v>
      </c>
      <c r="AL4086" t="b">
        <v>0</v>
      </c>
      <c r="AM4086" t="s">
        <v>576</v>
      </c>
      <c r="AN4086" s="1">
        <v>40451</v>
      </c>
      <c r="AO4086" s="1">
        <v>40534</v>
      </c>
      <c r="AQ4086" s="1">
        <v>40602</v>
      </c>
    </row>
    <row r="4087" spans="1:43">
      <c r="A4087" t="s">
        <v>7175</v>
      </c>
      <c r="C4087" t="s">
        <v>181</v>
      </c>
      <c r="D4087" t="s">
        <v>182</v>
      </c>
      <c r="E4087">
        <v>60636</v>
      </c>
      <c r="F4087" t="s">
        <v>75</v>
      </c>
      <c r="G4087" t="s">
        <v>1128</v>
      </c>
      <c r="H4087" t="s">
        <v>184</v>
      </c>
      <c r="I4087" t="b">
        <v>0</v>
      </c>
      <c r="J4087" t="b">
        <v>1</v>
      </c>
      <c r="K4087" t="b">
        <v>0</v>
      </c>
      <c r="L4087" t="b">
        <v>0</v>
      </c>
      <c r="M4087" t="b">
        <v>0</v>
      </c>
      <c r="N4087" t="b">
        <v>0</v>
      </c>
      <c r="O4087" t="s">
        <v>77</v>
      </c>
      <c r="P4087" t="b">
        <v>0</v>
      </c>
      <c r="Q4087" t="b">
        <v>0</v>
      </c>
      <c r="R4087" t="s">
        <v>1</v>
      </c>
      <c r="S4087" t="s">
        <v>137</v>
      </c>
      <c r="V4087" t="s">
        <v>71</v>
      </c>
      <c r="W4087" t="s">
        <v>80</v>
      </c>
      <c r="X4087" t="s">
        <v>62</v>
      </c>
      <c r="Y4087" t="s">
        <v>81</v>
      </c>
      <c r="AD4087">
        <v>572</v>
      </c>
      <c r="AE4087">
        <v>697.56</v>
      </c>
      <c r="AF4087">
        <v>26</v>
      </c>
      <c r="AG4087" t="b">
        <v>1</v>
      </c>
      <c r="AH4087">
        <v>704.41</v>
      </c>
      <c r="AI4087">
        <f t="shared" si="63"/>
        <v>86027.373194517029</v>
      </c>
      <c r="AJ4087">
        <v>5</v>
      </c>
      <c r="AK4087" t="b">
        <v>0</v>
      </c>
      <c r="AL4087" t="b">
        <v>0</v>
      </c>
      <c r="AM4087" t="s">
        <v>576</v>
      </c>
      <c r="AN4087" s="1">
        <v>38597</v>
      </c>
      <c r="AO4087" s="1">
        <v>38894</v>
      </c>
      <c r="AP4087" s="1">
        <v>39051</v>
      </c>
      <c r="AQ4087" s="1">
        <v>38839</v>
      </c>
    </row>
    <row r="4088" spans="1:43">
      <c r="A4088" t="s">
        <v>7176</v>
      </c>
      <c r="B4088">
        <v>63468005844</v>
      </c>
      <c r="C4088" t="s">
        <v>4577</v>
      </c>
      <c r="D4088" t="s">
        <v>128</v>
      </c>
      <c r="E4088">
        <v>94577</v>
      </c>
      <c r="F4088" t="s">
        <v>54</v>
      </c>
      <c r="G4088" t="s">
        <v>4578</v>
      </c>
      <c r="H4088" t="s">
        <v>245</v>
      </c>
      <c r="I4088" t="b">
        <v>0</v>
      </c>
      <c r="J4088" t="b">
        <v>0</v>
      </c>
      <c r="K4088" t="b">
        <v>0</v>
      </c>
      <c r="L4088" t="b">
        <v>0</v>
      </c>
      <c r="M4088" t="b">
        <v>0</v>
      </c>
      <c r="N4088" t="b">
        <v>0</v>
      </c>
      <c r="O4088" t="s">
        <v>77</v>
      </c>
      <c r="P4088" t="b">
        <v>0</v>
      </c>
      <c r="Q4088" t="b">
        <v>0</v>
      </c>
      <c r="R4088" t="s">
        <v>267</v>
      </c>
      <c r="S4088" t="s">
        <v>95</v>
      </c>
      <c r="T4088" t="s">
        <v>136</v>
      </c>
      <c r="U4088" t="s">
        <v>137</v>
      </c>
      <c r="V4088" t="s">
        <v>71</v>
      </c>
      <c r="W4088" t="s">
        <v>1</v>
      </c>
      <c r="X4088" t="s">
        <v>62</v>
      </c>
      <c r="Y4088" t="s">
        <v>63</v>
      </c>
      <c r="Z4088">
        <v>47.9</v>
      </c>
      <c r="AA4088">
        <v>34.729999999999997</v>
      </c>
      <c r="AB4088">
        <v>7.19</v>
      </c>
      <c r="AC4088">
        <v>9</v>
      </c>
      <c r="AD4088">
        <v>577.80999999999995</v>
      </c>
      <c r="AE4088">
        <v>704.65</v>
      </c>
      <c r="AF4088">
        <v>48</v>
      </c>
      <c r="AG4088" t="b">
        <v>0</v>
      </c>
      <c r="AH4088">
        <v>704.88</v>
      </c>
      <c r="AI4088">
        <f t="shared" si="63"/>
        <v>86303.300073695369</v>
      </c>
      <c r="AJ4088">
        <v>4</v>
      </c>
      <c r="AK4088" t="b">
        <v>0</v>
      </c>
      <c r="AL4088" t="b">
        <v>0</v>
      </c>
      <c r="AM4088" t="s">
        <v>576</v>
      </c>
      <c r="AN4088" s="1">
        <v>39975</v>
      </c>
      <c r="AO4088" s="1">
        <v>40100</v>
      </c>
      <c r="AP4088" s="1">
        <v>40226</v>
      </c>
      <c r="AQ4088" s="1">
        <v>40134</v>
      </c>
    </row>
    <row r="4089" spans="1:43">
      <c r="A4089" t="s">
        <v>7177</v>
      </c>
      <c r="B4089">
        <v>482442002729</v>
      </c>
      <c r="C4089" t="s">
        <v>2967</v>
      </c>
      <c r="D4089" t="s">
        <v>248</v>
      </c>
      <c r="E4089">
        <v>75061</v>
      </c>
      <c r="F4089" t="s">
        <v>75</v>
      </c>
      <c r="G4089" t="s">
        <v>2968</v>
      </c>
      <c r="H4089" t="s">
        <v>320</v>
      </c>
      <c r="I4089" t="b">
        <v>0</v>
      </c>
      <c r="J4089" t="b">
        <v>0</v>
      </c>
      <c r="K4089" t="b">
        <v>0</v>
      </c>
      <c r="L4089" t="b">
        <v>0</v>
      </c>
      <c r="M4089" t="b">
        <v>0</v>
      </c>
      <c r="N4089" t="b">
        <v>0</v>
      </c>
      <c r="O4089" t="s">
        <v>77</v>
      </c>
      <c r="P4089" t="b">
        <v>0</v>
      </c>
      <c r="Q4089" t="b">
        <v>0</v>
      </c>
      <c r="R4089" t="s">
        <v>104</v>
      </c>
      <c r="S4089" t="s">
        <v>95</v>
      </c>
      <c r="T4089" t="s">
        <v>267</v>
      </c>
      <c r="U4089" t="s">
        <v>95</v>
      </c>
      <c r="V4089" t="s">
        <v>60</v>
      </c>
      <c r="W4089" t="s">
        <v>61</v>
      </c>
      <c r="X4089" t="s">
        <v>62</v>
      </c>
      <c r="Y4089" t="s">
        <v>81</v>
      </c>
      <c r="Z4089">
        <v>51.05</v>
      </c>
      <c r="AA4089">
        <v>0</v>
      </c>
      <c r="AB4089">
        <v>7.66</v>
      </c>
      <c r="AC4089">
        <v>9</v>
      </c>
      <c r="AD4089">
        <v>578.25</v>
      </c>
      <c r="AE4089">
        <v>705.18</v>
      </c>
      <c r="AF4089">
        <v>93</v>
      </c>
      <c r="AG4089" t="b">
        <v>1</v>
      </c>
      <c r="AH4089">
        <v>705.18</v>
      </c>
      <c r="AI4089">
        <f t="shared" si="63"/>
        <v>86479.654613596387</v>
      </c>
      <c r="AJ4089">
        <v>2</v>
      </c>
      <c r="AK4089" t="b">
        <v>0</v>
      </c>
      <c r="AL4089" t="b">
        <v>1</v>
      </c>
      <c r="AM4089" t="s">
        <v>576</v>
      </c>
      <c r="AN4089" s="1">
        <v>40344</v>
      </c>
      <c r="AO4089" s="1">
        <v>40347</v>
      </c>
      <c r="AQ4089" s="1">
        <v>40496</v>
      </c>
    </row>
    <row r="4090" spans="1:43">
      <c r="A4090" t="s">
        <v>7178</v>
      </c>
      <c r="C4090" t="s">
        <v>1269</v>
      </c>
      <c r="D4090" t="s">
        <v>84</v>
      </c>
      <c r="E4090">
        <v>43201</v>
      </c>
      <c r="F4090" t="s">
        <v>75</v>
      </c>
      <c r="G4090" t="s">
        <v>7179</v>
      </c>
      <c r="H4090" t="s">
        <v>1271</v>
      </c>
      <c r="I4090" t="b">
        <v>1</v>
      </c>
      <c r="J4090" t="b">
        <v>0</v>
      </c>
      <c r="K4090" t="b">
        <v>0</v>
      </c>
      <c r="L4090" t="b">
        <v>0</v>
      </c>
      <c r="M4090" t="b">
        <v>0</v>
      </c>
      <c r="N4090" t="b">
        <v>0</v>
      </c>
      <c r="O4090" t="s">
        <v>77</v>
      </c>
      <c r="P4090" t="b">
        <v>0</v>
      </c>
      <c r="Q4090" t="b">
        <v>0</v>
      </c>
      <c r="R4090" t="s">
        <v>119</v>
      </c>
      <c r="S4090" t="s">
        <v>59</v>
      </c>
      <c r="V4090" t="s">
        <v>60</v>
      </c>
      <c r="W4090" t="s">
        <v>114</v>
      </c>
      <c r="X4090" t="s">
        <v>62</v>
      </c>
      <c r="Y4090" t="s">
        <v>151</v>
      </c>
      <c r="Z4090">
        <v>0</v>
      </c>
      <c r="AA4090">
        <v>0</v>
      </c>
      <c r="AB4090">
        <v>8.35</v>
      </c>
      <c r="AC4090">
        <v>35</v>
      </c>
      <c r="AD4090">
        <v>599.75</v>
      </c>
      <c r="AE4090">
        <v>705.59</v>
      </c>
      <c r="AF4090">
        <v>35</v>
      </c>
      <c r="AG4090" t="b">
        <v>1</v>
      </c>
      <c r="AH4090">
        <v>705.59</v>
      </c>
      <c r="AI4090">
        <f t="shared" si="63"/>
        <v>86720.963584794546</v>
      </c>
      <c r="AJ4090">
        <v>18</v>
      </c>
      <c r="AK4090" t="b">
        <v>1</v>
      </c>
      <c r="AL4090" t="b">
        <v>0</v>
      </c>
      <c r="AM4090" t="s">
        <v>576</v>
      </c>
      <c r="AN4090" s="1">
        <v>40467</v>
      </c>
      <c r="AO4090" s="1">
        <v>40508</v>
      </c>
      <c r="AP4090" s="1">
        <v>40529</v>
      </c>
      <c r="AQ4090" s="1">
        <v>40617</v>
      </c>
    </row>
    <row r="4091" spans="1:43">
      <c r="A4091" t="s">
        <v>7180</v>
      </c>
      <c r="B4091">
        <v>370502002000</v>
      </c>
      <c r="C4091" t="s">
        <v>4264</v>
      </c>
      <c r="D4091" t="s">
        <v>67</v>
      </c>
      <c r="E4091">
        <v>27893</v>
      </c>
      <c r="F4091" t="s">
        <v>68</v>
      </c>
      <c r="G4091" t="s">
        <v>4263</v>
      </c>
      <c r="H4091" t="s">
        <v>4264</v>
      </c>
      <c r="I4091" t="b">
        <v>0</v>
      </c>
      <c r="J4091" t="b">
        <v>0</v>
      </c>
      <c r="K4091" t="b">
        <v>0</v>
      </c>
      <c r="L4091" t="b">
        <v>0</v>
      </c>
      <c r="M4091" t="b">
        <v>0</v>
      </c>
      <c r="N4091" t="b">
        <v>0</v>
      </c>
      <c r="O4091" t="s">
        <v>77</v>
      </c>
      <c r="P4091" t="b">
        <v>0</v>
      </c>
      <c r="Q4091" t="b">
        <v>0</v>
      </c>
      <c r="R4091" t="s">
        <v>99</v>
      </c>
      <c r="S4091" t="s">
        <v>100</v>
      </c>
      <c r="T4091" t="s">
        <v>390</v>
      </c>
      <c r="U4091" t="s">
        <v>100</v>
      </c>
      <c r="V4091" t="s">
        <v>71</v>
      </c>
      <c r="W4091" t="s">
        <v>61</v>
      </c>
      <c r="X4091" t="s">
        <v>62</v>
      </c>
      <c r="Y4091" t="s">
        <v>88</v>
      </c>
      <c r="Z4091">
        <v>50</v>
      </c>
      <c r="AA4091">
        <v>21.25</v>
      </c>
      <c r="AB4091">
        <v>12.5</v>
      </c>
      <c r="AC4091">
        <v>17</v>
      </c>
      <c r="AD4091">
        <v>601</v>
      </c>
      <c r="AE4091">
        <v>732.93</v>
      </c>
      <c r="AF4091">
        <v>30</v>
      </c>
      <c r="AG4091" t="b">
        <v>1</v>
      </c>
      <c r="AH4091">
        <v>707.06</v>
      </c>
      <c r="AI4091">
        <f t="shared" si="63"/>
        <v>87588.908130309661</v>
      </c>
      <c r="AJ4091">
        <v>3</v>
      </c>
      <c r="AK4091" t="b">
        <v>1</v>
      </c>
      <c r="AL4091" t="b">
        <v>0</v>
      </c>
      <c r="AM4091" t="s">
        <v>576</v>
      </c>
      <c r="AN4091" s="1">
        <v>39658</v>
      </c>
      <c r="AO4091" s="1">
        <v>39813</v>
      </c>
      <c r="AP4091" s="1">
        <v>39869</v>
      </c>
      <c r="AQ4091" s="1">
        <v>39814</v>
      </c>
    </row>
    <row r="4092" spans="1:43">
      <c r="A4092" t="s">
        <v>7181</v>
      </c>
      <c r="B4092">
        <v>280219000390</v>
      </c>
      <c r="C4092" t="s">
        <v>1497</v>
      </c>
      <c r="D4092" t="s">
        <v>162</v>
      </c>
      <c r="E4092">
        <v>39204</v>
      </c>
      <c r="F4092" t="s">
        <v>75</v>
      </c>
      <c r="G4092" t="s">
        <v>5423</v>
      </c>
      <c r="H4092" t="s">
        <v>5424</v>
      </c>
      <c r="I4092" t="b">
        <v>0</v>
      </c>
      <c r="J4092" t="b">
        <v>1</v>
      </c>
      <c r="K4092" t="b">
        <v>0</v>
      </c>
      <c r="L4092" t="b">
        <v>0</v>
      </c>
      <c r="M4092" t="b">
        <v>0</v>
      </c>
      <c r="N4092" t="b">
        <v>0</v>
      </c>
      <c r="O4092" t="s">
        <v>77</v>
      </c>
      <c r="P4092" t="b">
        <v>0</v>
      </c>
      <c r="Q4092" t="b">
        <v>0</v>
      </c>
      <c r="R4092" t="s">
        <v>58</v>
      </c>
      <c r="S4092" t="s">
        <v>59</v>
      </c>
      <c r="V4092" t="s">
        <v>71</v>
      </c>
      <c r="W4092" t="s">
        <v>114</v>
      </c>
      <c r="X4092" t="s">
        <v>62</v>
      </c>
      <c r="Y4092" t="s">
        <v>88</v>
      </c>
      <c r="Z4092">
        <v>0</v>
      </c>
      <c r="AA4092">
        <v>36.520000000000003</v>
      </c>
      <c r="AB4092">
        <v>7.83</v>
      </c>
      <c r="AC4092">
        <v>35</v>
      </c>
      <c r="AD4092">
        <v>601.08000000000004</v>
      </c>
      <c r="AE4092">
        <v>707.15</v>
      </c>
      <c r="AF4092">
        <v>999</v>
      </c>
      <c r="AG4092" t="b">
        <v>1</v>
      </c>
      <c r="AH4092">
        <v>707.15</v>
      </c>
      <c r="AI4092">
        <f t="shared" si="63"/>
        <v>87642.18799228</v>
      </c>
      <c r="AJ4092">
        <v>27</v>
      </c>
      <c r="AK4092" t="b">
        <v>0</v>
      </c>
      <c r="AL4092" t="b">
        <v>1</v>
      </c>
      <c r="AM4092" t="s">
        <v>576</v>
      </c>
      <c r="AN4092" s="1">
        <v>40417</v>
      </c>
      <c r="AO4092" s="1">
        <v>40535</v>
      </c>
      <c r="AQ4092" s="1">
        <v>40567</v>
      </c>
    </row>
    <row r="4093" spans="1:43">
      <c r="A4093" t="s">
        <v>7182</v>
      </c>
      <c r="B4093">
        <v>50609000854</v>
      </c>
      <c r="C4093" t="s">
        <v>6817</v>
      </c>
      <c r="D4093" t="s">
        <v>1902</v>
      </c>
      <c r="E4093">
        <v>72730</v>
      </c>
      <c r="F4093" t="s">
        <v>54</v>
      </c>
      <c r="G4093" t="s">
        <v>6818</v>
      </c>
      <c r="H4093" t="s">
        <v>150</v>
      </c>
      <c r="I4093" t="b">
        <v>0</v>
      </c>
      <c r="J4093" t="b">
        <v>0</v>
      </c>
      <c r="K4093" t="b">
        <v>0</v>
      </c>
      <c r="L4093" t="b">
        <v>0</v>
      </c>
      <c r="M4093" t="b">
        <v>0</v>
      </c>
      <c r="N4093" t="b">
        <v>0</v>
      </c>
      <c r="O4093" t="s">
        <v>77</v>
      </c>
      <c r="P4093" t="b">
        <v>0</v>
      </c>
      <c r="Q4093" t="b">
        <v>0</v>
      </c>
      <c r="R4093" t="s">
        <v>1</v>
      </c>
      <c r="S4093" t="s">
        <v>137</v>
      </c>
      <c r="T4093" t="s">
        <v>101</v>
      </c>
      <c r="U4093" t="s">
        <v>95</v>
      </c>
      <c r="V4093" t="s">
        <v>60</v>
      </c>
      <c r="W4093" t="s">
        <v>80</v>
      </c>
      <c r="X4093" t="s">
        <v>107</v>
      </c>
      <c r="Y4093" t="s">
        <v>151</v>
      </c>
      <c r="Z4093">
        <v>48.66</v>
      </c>
      <c r="AA4093">
        <v>29.2</v>
      </c>
      <c r="AB4093">
        <v>7.3</v>
      </c>
      <c r="AC4093">
        <v>9</v>
      </c>
      <c r="AD4093">
        <v>580.76</v>
      </c>
      <c r="AE4093">
        <v>708.24</v>
      </c>
      <c r="AF4093">
        <v>120</v>
      </c>
      <c r="AG4093" t="b">
        <v>1</v>
      </c>
      <c r="AH4093">
        <v>708.24</v>
      </c>
      <c r="AI4093">
        <f t="shared" si="63"/>
        <v>88288.752520587179</v>
      </c>
      <c r="AJ4093">
        <v>1</v>
      </c>
      <c r="AK4093" t="b">
        <v>0</v>
      </c>
      <c r="AL4093" t="b">
        <v>0</v>
      </c>
      <c r="AM4093" t="s">
        <v>576</v>
      </c>
      <c r="AN4093" s="1">
        <v>40075</v>
      </c>
      <c r="AO4093" s="1">
        <v>40105</v>
      </c>
      <c r="AP4093" s="1">
        <v>40261</v>
      </c>
      <c r="AQ4093" s="1">
        <v>40232</v>
      </c>
    </row>
    <row r="4094" spans="1:43">
      <c r="A4094" t="s">
        <v>7183</v>
      </c>
      <c r="B4094">
        <v>360009202740</v>
      </c>
      <c r="C4094" t="s">
        <v>483</v>
      </c>
      <c r="D4094" t="s">
        <v>74</v>
      </c>
      <c r="E4094">
        <v>11218</v>
      </c>
      <c r="F4094" t="s">
        <v>75</v>
      </c>
      <c r="G4094" t="s">
        <v>117</v>
      </c>
      <c r="H4094" t="s">
        <v>483</v>
      </c>
      <c r="I4094" t="b">
        <v>0</v>
      </c>
      <c r="J4094" t="b">
        <v>1</v>
      </c>
      <c r="K4094" t="b">
        <v>0</v>
      </c>
      <c r="L4094" t="b">
        <v>0</v>
      </c>
      <c r="M4094" t="b">
        <v>0</v>
      </c>
      <c r="N4094" t="b">
        <v>0</v>
      </c>
      <c r="O4094" t="s">
        <v>87</v>
      </c>
      <c r="P4094" t="b">
        <v>0</v>
      </c>
      <c r="Q4094" t="b">
        <v>0</v>
      </c>
      <c r="R4094" t="s">
        <v>99</v>
      </c>
      <c r="S4094" t="s">
        <v>100</v>
      </c>
      <c r="V4094" t="s">
        <v>60</v>
      </c>
      <c r="W4094" t="s">
        <v>1</v>
      </c>
      <c r="X4094" t="s">
        <v>62</v>
      </c>
      <c r="Y4094" t="s">
        <v>81</v>
      </c>
      <c r="Z4094">
        <v>0</v>
      </c>
      <c r="AA4094">
        <v>0</v>
      </c>
      <c r="AB4094">
        <v>8.4</v>
      </c>
      <c r="AC4094">
        <v>35</v>
      </c>
      <c r="AD4094">
        <v>603.38</v>
      </c>
      <c r="AE4094">
        <v>709.86</v>
      </c>
      <c r="AF4094">
        <v>700</v>
      </c>
      <c r="AG4094" t="b">
        <v>1</v>
      </c>
      <c r="AH4094">
        <v>709.86</v>
      </c>
      <c r="AI4094">
        <f t="shared" si="63"/>
        <v>89254.091836052874</v>
      </c>
      <c r="AJ4094">
        <v>3</v>
      </c>
      <c r="AK4094" t="b">
        <v>0</v>
      </c>
      <c r="AL4094" t="b">
        <v>0</v>
      </c>
      <c r="AM4094" t="s">
        <v>576</v>
      </c>
      <c r="AN4094" s="1">
        <v>40594</v>
      </c>
      <c r="AO4094" s="1">
        <v>40627</v>
      </c>
      <c r="AP4094" s="1">
        <v>40630</v>
      </c>
      <c r="AQ4094" s="1">
        <v>40742</v>
      </c>
    </row>
    <row r="4095" spans="1:43">
      <c r="A4095" t="s">
        <v>7184</v>
      </c>
      <c r="B4095">
        <v>150003000111</v>
      </c>
      <c r="C4095" t="s">
        <v>811</v>
      </c>
      <c r="D4095" t="s">
        <v>812</v>
      </c>
      <c r="E4095">
        <v>96792</v>
      </c>
      <c r="F4095" t="s">
        <v>54</v>
      </c>
      <c r="G4095" t="s">
        <v>813</v>
      </c>
      <c r="H4095" t="s">
        <v>814</v>
      </c>
      <c r="I4095" t="b">
        <v>0</v>
      </c>
      <c r="J4095" t="b">
        <v>0</v>
      </c>
      <c r="K4095" t="b">
        <v>1</v>
      </c>
      <c r="L4095" t="b">
        <v>0</v>
      </c>
      <c r="M4095" t="b">
        <v>0</v>
      </c>
      <c r="N4095" t="b">
        <v>0</v>
      </c>
      <c r="O4095" t="s">
        <v>57</v>
      </c>
      <c r="P4095" t="b">
        <v>0</v>
      </c>
      <c r="Q4095" t="b">
        <v>0</v>
      </c>
      <c r="R4095" t="s">
        <v>58</v>
      </c>
      <c r="S4095" t="s">
        <v>59</v>
      </c>
      <c r="T4095" t="s">
        <v>230</v>
      </c>
      <c r="U4095" t="s">
        <v>59</v>
      </c>
      <c r="V4095" t="s">
        <v>60</v>
      </c>
      <c r="W4095" t="s">
        <v>114</v>
      </c>
      <c r="X4095" t="s">
        <v>62</v>
      </c>
      <c r="Y4095" t="s">
        <v>63</v>
      </c>
      <c r="Z4095">
        <v>0</v>
      </c>
      <c r="AA4095">
        <v>23.67</v>
      </c>
      <c r="AB4095">
        <v>8.07</v>
      </c>
      <c r="AC4095">
        <v>35</v>
      </c>
      <c r="AD4095">
        <v>604.69000000000005</v>
      </c>
      <c r="AE4095">
        <v>711.4</v>
      </c>
      <c r="AF4095">
        <v>20</v>
      </c>
      <c r="AG4095" t="b">
        <v>1</v>
      </c>
      <c r="AH4095">
        <v>711.4</v>
      </c>
      <c r="AI4095">
        <f t="shared" si="63"/>
        <v>90176.626474211589</v>
      </c>
      <c r="AJ4095">
        <v>2</v>
      </c>
      <c r="AK4095" t="b">
        <v>0</v>
      </c>
      <c r="AL4095" t="b">
        <v>0</v>
      </c>
      <c r="AM4095" t="s">
        <v>576</v>
      </c>
      <c r="AN4095" s="1">
        <v>40543</v>
      </c>
      <c r="AO4095" s="1">
        <v>40543</v>
      </c>
      <c r="AQ4095" s="1">
        <v>40691</v>
      </c>
    </row>
    <row r="4096" spans="1:43">
      <c r="A4096" t="s">
        <v>7185</v>
      </c>
      <c r="C4096" t="s">
        <v>181</v>
      </c>
      <c r="D4096" t="s">
        <v>182</v>
      </c>
      <c r="E4096">
        <v>60608</v>
      </c>
      <c r="F4096" t="s">
        <v>75</v>
      </c>
      <c r="G4096" t="s">
        <v>2037</v>
      </c>
      <c r="H4096" t="s">
        <v>184</v>
      </c>
      <c r="I4096" t="b">
        <v>0</v>
      </c>
      <c r="J4096" t="b">
        <v>0</v>
      </c>
      <c r="K4096" t="b">
        <v>0</v>
      </c>
      <c r="L4096" t="b">
        <v>0</v>
      </c>
      <c r="M4096" t="b">
        <v>0</v>
      </c>
      <c r="N4096" t="b">
        <v>0</v>
      </c>
      <c r="O4096" t="s">
        <v>87</v>
      </c>
      <c r="P4096" t="b">
        <v>0</v>
      </c>
      <c r="Q4096" t="b">
        <v>0</v>
      </c>
      <c r="R4096" t="s">
        <v>58</v>
      </c>
      <c r="S4096" t="s">
        <v>59</v>
      </c>
      <c r="T4096" t="s">
        <v>119</v>
      </c>
      <c r="U4096" t="s">
        <v>59</v>
      </c>
      <c r="V4096" t="s">
        <v>71</v>
      </c>
      <c r="W4096" t="s">
        <v>114</v>
      </c>
      <c r="X4096" t="s">
        <v>62</v>
      </c>
      <c r="Y4096" t="s">
        <v>151</v>
      </c>
      <c r="Z4096">
        <v>52.26</v>
      </c>
      <c r="AA4096">
        <v>0</v>
      </c>
      <c r="AB4096">
        <v>13.07</v>
      </c>
      <c r="AC4096">
        <v>17</v>
      </c>
      <c r="AD4096">
        <v>605</v>
      </c>
      <c r="AE4096">
        <v>737.8</v>
      </c>
      <c r="AF4096">
        <v>60</v>
      </c>
      <c r="AG4096" t="b">
        <v>1</v>
      </c>
      <c r="AH4096">
        <v>711.76</v>
      </c>
      <c r="AI4096">
        <f t="shared" si="63"/>
        <v>90392.967922092867</v>
      </c>
      <c r="AJ4096">
        <v>3</v>
      </c>
      <c r="AK4096" t="b">
        <v>0</v>
      </c>
      <c r="AL4096" t="b">
        <v>0</v>
      </c>
      <c r="AM4096" t="s">
        <v>576</v>
      </c>
      <c r="AN4096" s="1">
        <v>39692</v>
      </c>
      <c r="AO4096" s="1">
        <v>39775</v>
      </c>
      <c r="AP4096" s="1">
        <v>39897</v>
      </c>
      <c r="AQ4096" s="1">
        <v>39846</v>
      </c>
    </row>
    <row r="4097" spans="1:43">
      <c r="A4097" t="s">
        <v>7186</v>
      </c>
      <c r="C4097" t="s">
        <v>1952</v>
      </c>
      <c r="D4097" t="s">
        <v>84</v>
      </c>
      <c r="E4097">
        <v>44052</v>
      </c>
      <c r="F4097" t="s">
        <v>54</v>
      </c>
      <c r="G4097" t="s">
        <v>1953</v>
      </c>
      <c r="H4097" t="s">
        <v>1952</v>
      </c>
      <c r="I4097" t="b">
        <v>1</v>
      </c>
      <c r="J4097" t="b">
        <v>0</v>
      </c>
      <c r="K4097" t="b">
        <v>0</v>
      </c>
      <c r="L4097" t="b">
        <v>0</v>
      </c>
      <c r="M4097" t="b">
        <v>0</v>
      </c>
      <c r="N4097" t="b">
        <v>0</v>
      </c>
      <c r="O4097" t="s">
        <v>77</v>
      </c>
      <c r="P4097" t="b">
        <v>0</v>
      </c>
      <c r="Q4097" t="b">
        <v>0</v>
      </c>
      <c r="R4097" t="s">
        <v>512</v>
      </c>
      <c r="S4097" t="s">
        <v>273</v>
      </c>
      <c r="T4097" t="s">
        <v>272</v>
      </c>
      <c r="U4097" t="s">
        <v>273</v>
      </c>
      <c r="V4097" t="s">
        <v>71</v>
      </c>
      <c r="W4097" t="s">
        <v>80</v>
      </c>
      <c r="X4097" t="s">
        <v>62</v>
      </c>
      <c r="Y4097" t="s">
        <v>88</v>
      </c>
      <c r="Z4097">
        <v>52.27</v>
      </c>
      <c r="AA4097">
        <v>0</v>
      </c>
      <c r="AB4097">
        <v>13.07</v>
      </c>
      <c r="AC4097">
        <v>17</v>
      </c>
      <c r="AD4097">
        <v>605</v>
      </c>
      <c r="AE4097">
        <v>737.8</v>
      </c>
      <c r="AF4097">
        <v>45</v>
      </c>
      <c r="AG4097" t="b">
        <v>1</v>
      </c>
      <c r="AH4097">
        <v>711.76</v>
      </c>
      <c r="AI4097">
        <f t="shared" si="63"/>
        <v>90392.967922092867</v>
      </c>
      <c r="AJ4097">
        <v>4</v>
      </c>
      <c r="AK4097" t="b">
        <v>0</v>
      </c>
      <c r="AL4097" t="b">
        <v>0</v>
      </c>
      <c r="AM4097" t="s">
        <v>576</v>
      </c>
      <c r="AN4097" s="1">
        <v>39429</v>
      </c>
      <c r="AO4097" s="1">
        <v>39535</v>
      </c>
      <c r="AP4097" s="1">
        <v>39597</v>
      </c>
      <c r="AQ4097" s="1">
        <v>39668</v>
      </c>
    </row>
    <row r="4098" spans="1:43">
      <c r="A4098" t="s">
        <v>7187</v>
      </c>
      <c r="B4098">
        <v>60001909274</v>
      </c>
      <c r="C4098" t="s">
        <v>7188</v>
      </c>
      <c r="D4098" t="s">
        <v>128</v>
      </c>
      <c r="E4098">
        <v>94568</v>
      </c>
      <c r="F4098" t="s">
        <v>54</v>
      </c>
      <c r="G4098" t="s">
        <v>7189</v>
      </c>
      <c r="H4098" t="s">
        <v>245</v>
      </c>
      <c r="I4098" t="b">
        <v>0</v>
      </c>
      <c r="J4098" t="b">
        <v>0</v>
      </c>
      <c r="K4098" t="b">
        <v>0</v>
      </c>
      <c r="L4098" t="b">
        <v>0</v>
      </c>
      <c r="M4098" t="b">
        <v>0</v>
      </c>
      <c r="N4098" t="b">
        <v>0</v>
      </c>
      <c r="O4098" t="s">
        <v>57</v>
      </c>
      <c r="P4098" t="b">
        <v>0</v>
      </c>
      <c r="Q4098" t="b">
        <v>0</v>
      </c>
      <c r="R4098" t="s">
        <v>58</v>
      </c>
      <c r="S4098" t="s">
        <v>59</v>
      </c>
      <c r="T4098" t="s">
        <v>119</v>
      </c>
      <c r="U4098" t="s">
        <v>59</v>
      </c>
      <c r="V4098" t="s">
        <v>60</v>
      </c>
      <c r="W4098" t="s">
        <v>114</v>
      </c>
      <c r="X4098" t="s">
        <v>107</v>
      </c>
      <c r="Y4098" t="s">
        <v>88</v>
      </c>
      <c r="Z4098">
        <v>0</v>
      </c>
      <c r="AA4098">
        <v>47.23</v>
      </c>
      <c r="AB4098">
        <v>7.74</v>
      </c>
      <c r="AC4098">
        <v>35</v>
      </c>
      <c r="AD4098">
        <v>606.13</v>
      </c>
      <c r="AE4098">
        <v>713.09</v>
      </c>
      <c r="AF4098">
        <v>30</v>
      </c>
      <c r="AG4098" t="b">
        <v>1</v>
      </c>
      <c r="AH4098">
        <v>713.09</v>
      </c>
      <c r="AI4098">
        <f t="shared" si="63"/>
        <v>91194.477082320896</v>
      </c>
      <c r="AJ4098">
        <v>1</v>
      </c>
      <c r="AK4098" t="b">
        <v>0</v>
      </c>
      <c r="AL4098" t="b">
        <v>0</v>
      </c>
      <c r="AM4098" t="s">
        <v>576</v>
      </c>
      <c r="AN4098" s="1">
        <v>40439</v>
      </c>
      <c r="AO4098" s="1">
        <v>40443</v>
      </c>
      <c r="AP4098" s="1">
        <v>40444</v>
      </c>
      <c r="AQ4098" s="1">
        <v>40464</v>
      </c>
    </row>
    <row r="4099" spans="1:43">
      <c r="A4099" t="s">
        <v>7190</v>
      </c>
      <c r="C4099" t="s">
        <v>2784</v>
      </c>
      <c r="D4099" t="s">
        <v>128</v>
      </c>
      <c r="E4099">
        <v>94303</v>
      </c>
      <c r="F4099" t="s">
        <v>54</v>
      </c>
      <c r="G4099" t="s">
        <v>2785</v>
      </c>
      <c r="H4099" t="s">
        <v>1565</v>
      </c>
      <c r="I4099" t="b">
        <v>1</v>
      </c>
      <c r="J4099" t="b">
        <v>0</v>
      </c>
      <c r="K4099" t="b">
        <v>1</v>
      </c>
      <c r="L4099" t="b">
        <v>0</v>
      </c>
      <c r="M4099" t="b">
        <v>0</v>
      </c>
      <c r="N4099" t="b">
        <v>0</v>
      </c>
      <c r="O4099" t="s">
        <v>57</v>
      </c>
      <c r="P4099" t="b">
        <v>0</v>
      </c>
      <c r="Q4099" t="b">
        <v>0</v>
      </c>
      <c r="R4099" t="s">
        <v>78</v>
      </c>
      <c r="S4099" t="s">
        <v>79</v>
      </c>
      <c r="T4099" t="s">
        <v>58</v>
      </c>
      <c r="U4099" t="s">
        <v>59</v>
      </c>
      <c r="V4099" t="s">
        <v>71</v>
      </c>
      <c r="W4099" t="s">
        <v>114</v>
      </c>
      <c r="X4099" t="s">
        <v>62</v>
      </c>
      <c r="Y4099" t="s">
        <v>81</v>
      </c>
      <c r="Z4099">
        <v>6</v>
      </c>
      <c r="AA4099">
        <v>55.63</v>
      </c>
      <c r="AB4099">
        <v>9.1199999999999992</v>
      </c>
      <c r="AC4099">
        <v>35</v>
      </c>
      <c r="AD4099">
        <v>713.7</v>
      </c>
      <c r="AE4099">
        <v>839.65</v>
      </c>
      <c r="AF4099">
        <v>20</v>
      </c>
      <c r="AG4099" t="b">
        <v>1</v>
      </c>
      <c r="AH4099">
        <v>713.7</v>
      </c>
      <c r="AI4099">
        <f t="shared" ref="AI4099:AI4162" si="64">(AH4099-$AH$4651)^2</f>
        <v>91563.269946786386</v>
      </c>
      <c r="AJ4099">
        <v>1</v>
      </c>
      <c r="AK4099" t="b">
        <v>0</v>
      </c>
      <c r="AL4099" t="b">
        <v>0</v>
      </c>
      <c r="AM4099" t="s">
        <v>576</v>
      </c>
      <c r="AN4099" s="1">
        <v>40432</v>
      </c>
      <c r="AO4099" s="1">
        <v>40457</v>
      </c>
      <c r="AP4099" s="1">
        <v>40472</v>
      </c>
      <c r="AQ4099" s="1">
        <v>40574</v>
      </c>
    </row>
    <row r="4100" spans="1:43">
      <c r="A4100" t="s">
        <v>7191</v>
      </c>
      <c r="C4100" t="s">
        <v>73</v>
      </c>
      <c r="D4100" t="s">
        <v>74</v>
      </c>
      <c r="E4100">
        <v>10457</v>
      </c>
      <c r="F4100" t="s">
        <v>75</v>
      </c>
      <c r="G4100" t="s">
        <v>117</v>
      </c>
      <c r="H4100" t="s">
        <v>73</v>
      </c>
      <c r="I4100" t="b">
        <v>0</v>
      </c>
      <c r="J4100" t="b">
        <v>0</v>
      </c>
      <c r="K4100" t="b">
        <v>0</v>
      </c>
      <c r="L4100" t="b">
        <v>0</v>
      </c>
      <c r="M4100" t="b">
        <v>0</v>
      </c>
      <c r="N4100" t="b">
        <v>0</v>
      </c>
      <c r="O4100" t="s">
        <v>87</v>
      </c>
      <c r="P4100" t="b">
        <v>0</v>
      </c>
      <c r="Q4100" t="b">
        <v>0</v>
      </c>
      <c r="R4100" t="s">
        <v>119</v>
      </c>
      <c r="S4100" t="s">
        <v>59</v>
      </c>
      <c r="T4100" t="s">
        <v>58</v>
      </c>
      <c r="U4100" t="s">
        <v>59</v>
      </c>
      <c r="V4100" t="s">
        <v>60</v>
      </c>
      <c r="W4100" t="s">
        <v>114</v>
      </c>
      <c r="X4100" t="s">
        <v>62</v>
      </c>
      <c r="Y4100" t="s">
        <v>151</v>
      </c>
      <c r="Z4100">
        <v>52.42</v>
      </c>
      <c r="AA4100">
        <v>0</v>
      </c>
      <c r="AB4100">
        <v>13.11</v>
      </c>
      <c r="AC4100">
        <v>17</v>
      </c>
      <c r="AD4100">
        <v>607</v>
      </c>
      <c r="AE4100">
        <v>740.24</v>
      </c>
      <c r="AF4100">
        <v>25</v>
      </c>
      <c r="AG4100" t="b">
        <v>1</v>
      </c>
      <c r="AH4100">
        <v>714.12</v>
      </c>
      <c r="AI4100">
        <f t="shared" si="64"/>
        <v>91817.625502647832</v>
      </c>
      <c r="AJ4100">
        <v>2</v>
      </c>
      <c r="AK4100" t="b">
        <v>0</v>
      </c>
      <c r="AL4100" t="b">
        <v>0</v>
      </c>
      <c r="AM4100" t="s">
        <v>576</v>
      </c>
      <c r="AN4100" s="1">
        <v>39178</v>
      </c>
      <c r="AO4100" s="1">
        <v>39410</v>
      </c>
      <c r="AP4100" s="1">
        <v>39458</v>
      </c>
      <c r="AQ4100" s="1">
        <v>39418</v>
      </c>
    </row>
    <row r="4101" spans="1:43">
      <c r="A4101" t="s">
        <v>7192</v>
      </c>
      <c r="B4101">
        <v>63543006048</v>
      </c>
      <c r="C4101" t="s">
        <v>835</v>
      </c>
      <c r="D4101" t="s">
        <v>128</v>
      </c>
      <c r="E4101">
        <v>95051</v>
      </c>
      <c r="F4101" t="s">
        <v>75</v>
      </c>
      <c r="G4101" t="s">
        <v>3160</v>
      </c>
      <c r="H4101" t="s">
        <v>835</v>
      </c>
      <c r="I4101" t="b">
        <v>0</v>
      </c>
      <c r="J4101" t="b">
        <v>0</v>
      </c>
      <c r="K4101" t="b">
        <v>0</v>
      </c>
      <c r="L4101" t="b">
        <v>0</v>
      </c>
      <c r="M4101" t="b">
        <v>0</v>
      </c>
      <c r="N4101" t="b">
        <v>0</v>
      </c>
      <c r="O4101" t="s">
        <v>77</v>
      </c>
      <c r="P4101" t="b">
        <v>0</v>
      </c>
      <c r="Q4101" t="b">
        <v>0</v>
      </c>
      <c r="R4101" t="s">
        <v>58</v>
      </c>
      <c r="S4101" t="s">
        <v>59</v>
      </c>
      <c r="V4101" t="s">
        <v>60</v>
      </c>
      <c r="W4101" t="s">
        <v>114</v>
      </c>
      <c r="X4101" t="s">
        <v>62</v>
      </c>
      <c r="Y4101" t="s">
        <v>63</v>
      </c>
      <c r="Z4101">
        <v>0</v>
      </c>
      <c r="AA4101">
        <v>48.54</v>
      </c>
      <c r="AB4101">
        <v>7.96</v>
      </c>
      <c r="AC4101">
        <v>35</v>
      </c>
      <c r="AD4101">
        <v>622</v>
      </c>
      <c r="AE4101">
        <v>714.94</v>
      </c>
      <c r="AF4101">
        <v>20</v>
      </c>
      <c r="AG4101" t="b">
        <v>1</v>
      </c>
      <c r="AH4101">
        <v>714.94</v>
      </c>
      <c r="AI4101">
        <f t="shared" si="64"/>
        <v>92315.24124504409</v>
      </c>
      <c r="AJ4101">
        <v>1</v>
      </c>
      <c r="AK4101" t="b">
        <v>0</v>
      </c>
      <c r="AL4101" t="b">
        <v>0</v>
      </c>
      <c r="AM4101" t="s">
        <v>576</v>
      </c>
      <c r="AN4101" s="1">
        <v>40283</v>
      </c>
      <c r="AO4101" s="1">
        <v>40420</v>
      </c>
      <c r="AP4101" s="1">
        <v>40420</v>
      </c>
      <c r="AQ4101" s="1">
        <v>40433</v>
      </c>
    </row>
    <row r="4102" spans="1:43">
      <c r="A4102" t="s">
        <v>7193</v>
      </c>
      <c r="B4102">
        <v>341134002228</v>
      </c>
      <c r="C4102" t="s">
        <v>837</v>
      </c>
      <c r="D4102" t="s">
        <v>191</v>
      </c>
      <c r="E4102">
        <v>7105</v>
      </c>
      <c r="F4102" t="s">
        <v>75</v>
      </c>
      <c r="G4102" t="s">
        <v>838</v>
      </c>
      <c r="H4102" t="s">
        <v>839</v>
      </c>
      <c r="I4102" t="b">
        <v>0</v>
      </c>
      <c r="J4102" t="b">
        <v>0</v>
      </c>
      <c r="K4102" t="b">
        <v>0</v>
      </c>
      <c r="L4102" t="b">
        <v>0</v>
      </c>
      <c r="M4102" t="b">
        <v>0</v>
      </c>
      <c r="N4102" t="b">
        <v>0</v>
      </c>
      <c r="O4102" t="s">
        <v>57</v>
      </c>
      <c r="P4102" t="b">
        <v>0</v>
      </c>
      <c r="Q4102" t="b">
        <v>0</v>
      </c>
      <c r="R4102" t="s">
        <v>58</v>
      </c>
      <c r="S4102" t="s">
        <v>59</v>
      </c>
      <c r="T4102" t="s">
        <v>119</v>
      </c>
      <c r="U4102" t="s">
        <v>59</v>
      </c>
      <c r="V4102" t="s">
        <v>60</v>
      </c>
      <c r="W4102" t="s">
        <v>114</v>
      </c>
      <c r="X4102" t="s">
        <v>62</v>
      </c>
      <c r="Y4102" t="s">
        <v>63</v>
      </c>
      <c r="Z4102">
        <v>51.03</v>
      </c>
      <c r="AA4102">
        <v>0</v>
      </c>
      <c r="AB4102">
        <v>12.76</v>
      </c>
      <c r="AC4102">
        <v>17</v>
      </c>
      <c r="AD4102">
        <v>591</v>
      </c>
      <c r="AE4102">
        <v>720.73</v>
      </c>
      <c r="AF4102">
        <v>19</v>
      </c>
      <c r="AG4102" t="b">
        <v>1</v>
      </c>
      <c r="AH4102">
        <v>715</v>
      </c>
      <c r="AI4102">
        <f t="shared" si="64"/>
        <v>92351.704953024266</v>
      </c>
      <c r="AJ4102">
        <v>8</v>
      </c>
      <c r="AK4102" t="b">
        <v>0</v>
      </c>
      <c r="AL4102" t="b">
        <v>0</v>
      </c>
      <c r="AM4102" t="s">
        <v>576</v>
      </c>
      <c r="AN4102" s="1">
        <v>39489</v>
      </c>
      <c r="AO4102" s="1">
        <v>39538</v>
      </c>
      <c r="AP4102" s="1">
        <v>39598</v>
      </c>
      <c r="AQ4102" s="1">
        <v>39646</v>
      </c>
    </row>
    <row r="4103" spans="1:43">
      <c r="A4103" t="s">
        <v>7194</v>
      </c>
      <c r="B4103">
        <v>170993005303</v>
      </c>
      <c r="C4103" t="s">
        <v>181</v>
      </c>
      <c r="D4103" t="s">
        <v>182</v>
      </c>
      <c r="E4103">
        <v>60651</v>
      </c>
      <c r="F4103" t="s">
        <v>75</v>
      </c>
      <c r="G4103" t="s">
        <v>460</v>
      </c>
      <c r="H4103" t="s">
        <v>184</v>
      </c>
      <c r="I4103" t="b">
        <v>0</v>
      </c>
      <c r="J4103" t="b">
        <v>0</v>
      </c>
      <c r="K4103" t="b">
        <v>1</v>
      </c>
      <c r="L4103" t="b">
        <v>0</v>
      </c>
      <c r="M4103" t="b">
        <v>0</v>
      </c>
      <c r="N4103" t="b">
        <v>0</v>
      </c>
      <c r="O4103" t="s">
        <v>87</v>
      </c>
      <c r="P4103" t="b">
        <v>0</v>
      </c>
      <c r="Q4103" t="b">
        <v>0</v>
      </c>
      <c r="R4103" t="s">
        <v>211</v>
      </c>
      <c r="S4103" t="s">
        <v>100</v>
      </c>
      <c r="T4103" t="s">
        <v>211</v>
      </c>
      <c r="U4103" t="s">
        <v>100</v>
      </c>
      <c r="V4103" t="s">
        <v>71</v>
      </c>
      <c r="W4103" t="s">
        <v>61</v>
      </c>
      <c r="X4103" t="s">
        <v>62</v>
      </c>
      <c r="Y4103" t="s">
        <v>151</v>
      </c>
      <c r="Z4103">
        <v>53.83</v>
      </c>
      <c r="AA4103">
        <v>0</v>
      </c>
      <c r="AB4103">
        <v>13.46</v>
      </c>
      <c r="AC4103">
        <v>17</v>
      </c>
      <c r="AD4103">
        <v>623</v>
      </c>
      <c r="AE4103">
        <v>759.76</v>
      </c>
      <c r="AF4103">
        <v>50</v>
      </c>
      <c r="AG4103" t="b">
        <v>1</v>
      </c>
      <c r="AH4103">
        <v>715.29</v>
      </c>
      <c r="AI4103">
        <f t="shared" si="64"/>
        <v>92528.047708261918</v>
      </c>
      <c r="AJ4103">
        <v>2</v>
      </c>
      <c r="AK4103" t="b">
        <v>0</v>
      </c>
      <c r="AL4103" t="b">
        <v>0</v>
      </c>
      <c r="AM4103" t="s">
        <v>576</v>
      </c>
      <c r="AN4103" s="1">
        <v>39503</v>
      </c>
      <c r="AO4103" s="1">
        <v>39610</v>
      </c>
      <c r="AP4103" s="1">
        <v>39799</v>
      </c>
      <c r="AQ4103" s="1">
        <v>39655</v>
      </c>
    </row>
    <row r="4104" spans="1:43">
      <c r="A4104" t="s">
        <v>7195</v>
      </c>
      <c r="B4104">
        <v>483873004380</v>
      </c>
      <c r="C4104" t="s">
        <v>4214</v>
      </c>
      <c r="D4104" t="s">
        <v>248</v>
      </c>
      <c r="E4104">
        <v>78207</v>
      </c>
      <c r="F4104" t="s">
        <v>75</v>
      </c>
      <c r="G4104" t="s">
        <v>7196</v>
      </c>
      <c r="H4104" t="s">
        <v>2597</v>
      </c>
      <c r="I4104" t="b">
        <v>0</v>
      </c>
      <c r="J4104" t="b">
        <v>0</v>
      </c>
      <c r="K4104" t="b">
        <v>0</v>
      </c>
      <c r="L4104" t="b">
        <v>0</v>
      </c>
      <c r="M4104" t="b">
        <v>0</v>
      </c>
      <c r="N4104" t="b">
        <v>0</v>
      </c>
      <c r="O4104" t="s">
        <v>77</v>
      </c>
      <c r="P4104" t="b">
        <v>1</v>
      </c>
      <c r="Q4104" t="b">
        <v>0</v>
      </c>
      <c r="R4104" t="s">
        <v>230</v>
      </c>
      <c r="S4104" t="s">
        <v>59</v>
      </c>
      <c r="T4104" t="s">
        <v>267</v>
      </c>
      <c r="U4104" t="s">
        <v>95</v>
      </c>
      <c r="V4104" t="s">
        <v>60</v>
      </c>
      <c r="W4104" t="s">
        <v>80</v>
      </c>
      <c r="X4104" t="s">
        <v>62</v>
      </c>
      <c r="Y4104" t="s">
        <v>63</v>
      </c>
      <c r="Z4104">
        <v>12</v>
      </c>
      <c r="AA4104">
        <v>0</v>
      </c>
      <c r="AB4104">
        <v>8.4</v>
      </c>
      <c r="AC4104">
        <v>35</v>
      </c>
      <c r="AD4104">
        <v>615.39</v>
      </c>
      <c r="AE4104">
        <v>723.99</v>
      </c>
      <c r="AF4104">
        <v>15</v>
      </c>
      <c r="AG4104" t="b">
        <v>1</v>
      </c>
      <c r="AH4104">
        <v>716.93</v>
      </c>
      <c r="AI4104">
        <f t="shared" si="64"/>
        <v>93528.461593054351</v>
      </c>
      <c r="AJ4104">
        <v>28</v>
      </c>
      <c r="AK4104" t="b">
        <v>0</v>
      </c>
      <c r="AL4104" t="b">
        <v>0</v>
      </c>
      <c r="AM4104" t="s">
        <v>576</v>
      </c>
      <c r="AN4104" s="1">
        <v>40421</v>
      </c>
      <c r="AO4104" s="1">
        <v>40568</v>
      </c>
      <c r="AP4104" s="1">
        <v>40569</v>
      </c>
      <c r="AQ4104" s="1">
        <v>40571</v>
      </c>
    </row>
    <row r="4105" spans="1:43">
      <c r="A4105" t="s">
        <v>7197</v>
      </c>
      <c r="B4105">
        <v>10237001619</v>
      </c>
      <c r="C4105" t="s">
        <v>3144</v>
      </c>
      <c r="D4105" t="s">
        <v>397</v>
      </c>
      <c r="E4105">
        <v>36619</v>
      </c>
      <c r="F4105" t="s">
        <v>68</v>
      </c>
      <c r="G4105" t="s">
        <v>3145</v>
      </c>
      <c r="H4105" t="s">
        <v>3144</v>
      </c>
      <c r="I4105" t="b">
        <v>0</v>
      </c>
      <c r="J4105" t="b">
        <v>0</v>
      </c>
      <c r="K4105" t="b">
        <v>0</v>
      </c>
      <c r="L4105" t="b">
        <v>0</v>
      </c>
      <c r="M4105" t="b">
        <v>0</v>
      </c>
      <c r="N4105" t="b">
        <v>0</v>
      </c>
      <c r="O4105" t="s">
        <v>57</v>
      </c>
      <c r="P4105" t="b">
        <v>0</v>
      </c>
      <c r="Q4105" t="b">
        <v>0</v>
      </c>
      <c r="R4105" t="s">
        <v>58</v>
      </c>
      <c r="S4105" t="s">
        <v>59</v>
      </c>
      <c r="T4105" t="s">
        <v>104</v>
      </c>
      <c r="U4105" t="s">
        <v>95</v>
      </c>
      <c r="V4105" t="s">
        <v>71</v>
      </c>
      <c r="W4105" t="s">
        <v>61</v>
      </c>
      <c r="X4105" t="s">
        <v>62</v>
      </c>
      <c r="Y4105" t="s">
        <v>63</v>
      </c>
      <c r="Z4105">
        <v>50.13</v>
      </c>
      <c r="AA4105">
        <v>20.05</v>
      </c>
      <c r="AB4105">
        <v>7.52</v>
      </c>
      <c r="AC4105">
        <v>9</v>
      </c>
      <c r="AD4105">
        <v>588</v>
      </c>
      <c r="AE4105">
        <v>717.07</v>
      </c>
      <c r="AF4105">
        <v>18</v>
      </c>
      <c r="AG4105" t="b">
        <v>1</v>
      </c>
      <c r="AH4105">
        <v>717.07</v>
      </c>
      <c r="AI4105">
        <f t="shared" si="64"/>
        <v>93614.111978341563</v>
      </c>
      <c r="AJ4105">
        <v>1</v>
      </c>
      <c r="AK4105" t="b">
        <v>0</v>
      </c>
      <c r="AL4105" t="b">
        <v>0</v>
      </c>
      <c r="AM4105" t="s">
        <v>576</v>
      </c>
      <c r="AN4105" s="1">
        <v>40102</v>
      </c>
      <c r="AO4105" s="1">
        <v>40104</v>
      </c>
      <c r="AP4105" s="1">
        <v>40189</v>
      </c>
      <c r="AQ4105" s="1">
        <v>40258</v>
      </c>
    </row>
    <row r="4106" spans="1:43">
      <c r="A4106" t="s">
        <v>7198</v>
      </c>
      <c r="B4106">
        <v>63441005653</v>
      </c>
      <c r="C4106" t="s">
        <v>205</v>
      </c>
      <c r="D4106" t="s">
        <v>128</v>
      </c>
      <c r="E4106">
        <v>94117</v>
      </c>
      <c r="F4106" t="s">
        <v>75</v>
      </c>
      <c r="G4106" t="s">
        <v>206</v>
      </c>
      <c r="H4106" t="s">
        <v>205</v>
      </c>
      <c r="I4106" t="b">
        <v>0</v>
      </c>
      <c r="J4106" t="b">
        <v>0</v>
      </c>
      <c r="K4106" t="b">
        <v>0</v>
      </c>
      <c r="L4106" t="b">
        <v>0</v>
      </c>
      <c r="M4106" t="b">
        <v>0</v>
      </c>
      <c r="N4106" t="b">
        <v>0</v>
      </c>
      <c r="O4106" t="s">
        <v>77</v>
      </c>
      <c r="P4106" t="b">
        <v>0</v>
      </c>
      <c r="Q4106" t="b">
        <v>0</v>
      </c>
      <c r="R4106" t="s">
        <v>78</v>
      </c>
      <c r="S4106" t="s">
        <v>79</v>
      </c>
      <c r="V4106" t="s">
        <v>71</v>
      </c>
      <c r="W4106" t="s">
        <v>114</v>
      </c>
      <c r="X4106" t="s">
        <v>62</v>
      </c>
      <c r="Y4106" t="s">
        <v>88</v>
      </c>
      <c r="Z4106">
        <v>49</v>
      </c>
      <c r="AA4106">
        <v>35.520000000000003</v>
      </c>
      <c r="AB4106">
        <v>12.25</v>
      </c>
      <c r="AC4106">
        <v>17</v>
      </c>
      <c r="AD4106">
        <v>603.73</v>
      </c>
      <c r="AE4106">
        <v>736.26</v>
      </c>
      <c r="AF4106">
        <v>100</v>
      </c>
      <c r="AG4106" t="b">
        <v>1</v>
      </c>
      <c r="AH4106">
        <v>717.65</v>
      </c>
      <c r="AI4106">
        <f t="shared" si="64"/>
        <v>93969.36688881689</v>
      </c>
      <c r="AJ4106">
        <v>2</v>
      </c>
      <c r="AK4106" t="b">
        <v>0</v>
      </c>
      <c r="AL4106" t="b">
        <v>0</v>
      </c>
      <c r="AM4106" t="s">
        <v>576</v>
      </c>
      <c r="AN4106" s="1">
        <v>39169</v>
      </c>
      <c r="AO4106" s="1">
        <v>39184</v>
      </c>
      <c r="AP4106" s="1">
        <v>39393</v>
      </c>
      <c r="AQ4106" s="1">
        <v>39409</v>
      </c>
    </row>
    <row r="4107" spans="1:43">
      <c r="A4107" t="s">
        <v>7199</v>
      </c>
      <c r="B4107">
        <v>150003000111</v>
      </c>
      <c r="C4107" t="s">
        <v>811</v>
      </c>
      <c r="D4107" t="s">
        <v>812</v>
      </c>
      <c r="E4107">
        <v>96792</v>
      </c>
      <c r="F4107" t="s">
        <v>54</v>
      </c>
      <c r="G4107" t="s">
        <v>813</v>
      </c>
      <c r="H4107" t="s">
        <v>814</v>
      </c>
      <c r="I4107" t="b">
        <v>0</v>
      </c>
      <c r="J4107" t="b">
        <v>0</v>
      </c>
      <c r="K4107" t="b">
        <v>1</v>
      </c>
      <c r="L4107" t="b">
        <v>0</v>
      </c>
      <c r="M4107" t="b">
        <v>0</v>
      </c>
      <c r="N4107" t="b">
        <v>0</v>
      </c>
      <c r="O4107" t="s">
        <v>77</v>
      </c>
      <c r="P4107" t="b">
        <v>0</v>
      </c>
      <c r="Q4107" t="b">
        <v>0</v>
      </c>
      <c r="R4107" t="s">
        <v>101</v>
      </c>
      <c r="S4107" t="s">
        <v>95</v>
      </c>
      <c r="T4107" t="s">
        <v>58</v>
      </c>
      <c r="U4107" t="s">
        <v>59</v>
      </c>
      <c r="V4107" t="s">
        <v>71</v>
      </c>
      <c r="W4107" t="s">
        <v>61</v>
      </c>
      <c r="X4107" t="s">
        <v>62</v>
      </c>
      <c r="Y4107" t="s">
        <v>63</v>
      </c>
      <c r="Z4107">
        <v>0</v>
      </c>
      <c r="AA4107">
        <v>23.92</v>
      </c>
      <c r="AB4107">
        <v>8.15</v>
      </c>
      <c r="AC4107">
        <v>35</v>
      </c>
      <c r="AD4107">
        <v>610.72</v>
      </c>
      <c r="AE4107">
        <v>718.49</v>
      </c>
      <c r="AF4107">
        <v>10</v>
      </c>
      <c r="AG4107" t="b">
        <v>1</v>
      </c>
      <c r="AH4107">
        <v>718.49</v>
      </c>
      <c r="AI4107">
        <f t="shared" si="64"/>
        <v>94485.066800539862</v>
      </c>
      <c r="AJ4107">
        <v>2</v>
      </c>
      <c r="AK4107" t="b">
        <v>0</v>
      </c>
      <c r="AL4107" t="b">
        <v>0</v>
      </c>
      <c r="AM4107" t="s">
        <v>576</v>
      </c>
      <c r="AN4107" s="1">
        <v>40559</v>
      </c>
      <c r="AO4107" s="1">
        <v>40610</v>
      </c>
      <c r="AQ4107" s="1">
        <v>40704</v>
      </c>
    </row>
    <row r="4108" spans="1:43">
      <c r="A4108" t="s">
        <v>7200</v>
      </c>
      <c r="B4108">
        <v>370331002179</v>
      </c>
      <c r="C4108" t="s">
        <v>1889</v>
      </c>
      <c r="D4108" t="s">
        <v>67</v>
      </c>
      <c r="E4108">
        <v>28562</v>
      </c>
      <c r="F4108" t="s">
        <v>68</v>
      </c>
      <c r="G4108" t="s">
        <v>860</v>
      </c>
      <c r="H4108" t="s">
        <v>861</v>
      </c>
      <c r="I4108" t="b">
        <v>0</v>
      </c>
      <c r="J4108" t="b">
        <v>0</v>
      </c>
      <c r="K4108" t="b">
        <v>0</v>
      </c>
      <c r="L4108" t="b">
        <v>0</v>
      </c>
      <c r="M4108" t="b">
        <v>0</v>
      </c>
      <c r="N4108" t="b">
        <v>0</v>
      </c>
      <c r="O4108" t="s">
        <v>57</v>
      </c>
      <c r="P4108" t="b">
        <v>0</v>
      </c>
      <c r="Q4108" t="b">
        <v>0</v>
      </c>
      <c r="R4108" t="s">
        <v>58</v>
      </c>
      <c r="S4108" t="s">
        <v>59</v>
      </c>
      <c r="V4108" t="s">
        <v>60</v>
      </c>
      <c r="W4108" t="s">
        <v>114</v>
      </c>
      <c r="X4108" t="s">
        <v>62</v>
      </c>
      <c r="Y4108" t="s">
        <v>63</v>
      </c>
      <c r="Z4108">
        <v>0</v>
      </c>
      <c r="AA4108">
        <v>41.67</v>
      </c>
      <c r="AB4108">
        <v>8.01</v>
      </c>
      <c r="AC4108">
        <v>35</v>
      </c>
      <c r="AD4108">
        <v>618.9</v>
      </c>
      <c r="AE4108">
        <v>728.12</v>
      </c>
      <c r="AF4108">
        <v>23</v>
      </c>
      <c r="AG4108" t="b">
        <v>1</v>
      </c>
      <c r="AH4108">
        <v>719.29</v>
      </c>
      <c r="AI4108">
        <f t="shared" si="64"/>
        <v>94977.521573609309</v>
      </c>
      <c r="AJ4108">
        <v>11</v>
      </c>
      <c r="AK4108" t="b">
        <v>1</v>
      </c>
      <c r="AL4108" t="b">
        <v>0</v>
      </c>
      <c r="AM4108" t="s">
        <v>576</v>
      </c>
      <c r="AN4108" s="1">
        <v>40493</v>
      </c>
      <c r="AO4108" s="1">
        <v>40528</v>
      </c>
      <c r="AP4108" s="1">
        <v>40541</v>
      </c>
      <c r="AQ4108" s="1">
        <v>40640</v>
      </c>
    </row>
    <row r="4109" spans="1:43">
      <c r="A4109" t="s">
        <v>7201</v>
      </c>
      <c r="B4109">
        <v>490042000896</v>
      </c>
      <c r="C4109" t="s">
        <v>3570</v>
      </c>
      <c r="D4109" t="s">
        <v>495</v>
      </c>
      <c r="E4109">
        <v>84095</v>
      </c>
      <c r="F4109" t="s">
        <v>54</v>
      </c>
      <c r="G4109" t="s">
        <v>2068</v>
      </c>
      <c r="H4109" t="s">
        <v>2069</v>
      </c>
      <c r="I4109" t="b">
        <v>0</v>
      </c>
      <c r="J4109" t="b">
        <v>0</v>
      </c>
      <c r="K4109" t="b">
        <v>0</v>
      </c>
      <c r="L4109" t="b">
        <v>0</v>
      </c>
      <c r="M4109" t="b">
        <v>0</v>
      </c>
      <c r="N4109" t="b">
        <v>0</v>
      </c>
      <c r="O4109" t="s">
        <v>57</v>
      </c>
      <c r="P4109" t="b">
        <v>0</v>
      </c>
      <c r="Q4109" t="b">
        <v>0</v>
      </c>
      <c r="R4109" t="s">
        <v>119</v>
      </c>
      <c r="S4109" t="s">
        <v>59</v>
      </c>
      <c r="T4109" t="s">
        <v>58</v>
      </c>
      <c r="U4109" t="s">
        <v>59</v>
      </c>
      <c r="V4109" t="s">
        <v>71</v>
      </c>
      <c r="W4109" t="s">
        <v>114</v>
      </c>
      <c r="X4109" t="s">
        <v>287</v>
      </c>
      <c r="Y4109" t="s">
        <v>88</v>
      </c>
      <c r="Z4109">
        <v>0</v>
      </c>
      <c r="AA4109">
        <v>0</v>
      </c>
      <c r="AB4109">
        <v>8.85</v>
      </c>
      <c r="AC4109">
        <v>9</v>
      </c>
      <c r="AD4109">
        <v>607.85</v>
      </c>
      <c r="AE4109">
        <v>741.28</v>
      </c>
      <c r="AF4109">
        <v>1600</v>
      </c>
      <c r="AG4109" t="b">
        <v>1</v>
      </c>
      <c r="AH4109">
        <v>719.32</v>
      </c>
      <c r="AI4109">
        <f t="shared" si="64"/>
        <v>94996.013527599469</v>
      </c>
      <c r="AJ4109">
        <v>3</v>
      </c>
      <c r="AK4109" t="b">
        <v>1</v>
      </c>
      <c r="AL4109" t="b">
        <v>0</v>
      </c>
      <c r="AM4109" t="s">
        <v>576</v>
      </c>
      <c r="AN4109" s="1">
        <v>40124</v>
      </c>
      <c r="AO4109" s="1">
        <v>40268</v>
      </c>
      <c r="AP4109" s="1">
        <v>40282</v>
      </c>
      <c r="AQ4109" s="1">
        <v>40274</v>
      </c>
    </row>
    <row r="4110" spans="1:43">
      <c r="A4110" t="s">
        <v>7202</v>
      </c>
      <c r="B4110">
        <v>240009000234</v>
      </c>
      <c r="C4110" t="s">
        <v>669</v>
      </c>
      <c r="D4110" t="s">
        <v>609</v>
      </c>
      <c r="E4110">
        <v>21224</v>
      </c>
      <c r="F4110" t="s">
        <v>75</v>
      </c>
      <c r="G4110" t="s">
        <v>670</v>
      </c>
      <c r="H4110" t="s">
        <v>671</v>
      </c>
      <c r="I4110" t="b">
        <v>1</v>
      </c>
      <c r="J4110" t="b">
        <v>0</v>
      </c>
      <c r="K4110" t="b">
        <v>0</v>
      </c>
      <c r="L4110" t="b">
        <v>0</v>
      </c>
      <c r="M4110" t="b">
        <v>0</v>
      </c>
      <c r="N4110" t="b">
        <v>0</v>
      </c>
      <c r="O4110" t="s">
        <v>87</v>
      </c>
      <c r="P4110" t="b">
        <v>0</v>
      </c>
      <c r="Q4110" t="b">
        <v>0</v>
      </c>
      <c r="R4110" t="s">
        <v>104</v>
      </c>
      <c r="S4110" t="s">
        <v>95</v>
      </c>
      <c r="T4110" t="s">
        <v>101</v>
      </c>
      <c r="U4110" t="s">
        <v>95</v>
      </c>
      <c r="V4110" t="s">
        <v>71</v>
      </c>
      <c r="W4110" t="s">
        <v>1</v>
      </c>
      <c r="X4110" t="s">
        <v>62</v>
      </c>
      <c r="Y4110" t="s">
        <v>81</v>
      </c>
      <c r="Z4110">
        <v>12</v>
      </c>
      <c r="AA4110">
        <v>31.52</v>
      </c>
      <c r="AB4110">
        <v>7.88</v>
      </c>
      <c r="AC4110">
        <v>35</v>
      </c>
      <c r="AD4110">
        <v>611.80999999999995</v>
      </c>
      <c r="AE4110">
        <v>719.78</v>
      </c>
      <c r="AF4110">
        <v>80</v>
      </c>
      <c r="AG4110" t="b">
        <v>1</v>
      </c>
      <c r="AH4110">
        <v>719.77</v>
      </c>
      <c r="AI4110">
        <f t="shared" si="64"/>
        <v>95273.608837451015</v>
      </c>
      <c r="AJ4110">
        <v>16</v>
      </c>
      <c r="AK4110" t="b">
        <v>1</v>
      </c>
      <c r="AL4110" t="b">
        <v>0</v>
      </c>
      <c r="AM4110" t="s">
        <v>576</v>
      </c>
      <c r="AN4110" s="1">
        <v>40410</v>
      </c>
      <c r="AO4110" s="1">
        <v>40448</v>
      </c>
      <c r="AP4110" s="1">
        <v>40478</v>
      </c>
      <c r="AQ4110" s="1">
        <v>40560</v>
      </c>
    </row>
    <row r="4111" spans="1:43">
      <c r="A4111" t="s">
        <v>7203</v>
      </c>
      <c r="C4111" t="s">
        <v>483</v>
      </c>
      <c r="D4111" t="s">
        <v>74</v>
      </c>
      <c r="E4111">
        <v>11208</v>
      </c>
      <c r="F4111" t="s">
        <v>75</v>
      </c>
      <c r="G4111" t="s">
        <v>2221</v>
      </c>
      <c r="H4111" t="s">
        <v>483</v>
      </c>
      <c r="I4111" t="b">
        <v>0</v>
      </c>
      <c r="J4111" t="b">
        <v>0</v>
      </c>
      <c r="K4111" t="b">
        <v>0</v>
      </c>
      <c r="L4111" t="b">
        <v>0</v>
      </c>
      <c r="M4111" t="b">
        <v>0</v>
      </c>
      <c r="N4111" t="b">
        <v>0</v>
      </c>
      <c r="O4111" t="s">
        <v>77</v>
      </c>
      <c r="P4111" t="b">
        <v>0</v>
      </c>
      <c r="Q4111" t="b">
        <v>0</v>
      </c>
      <c r="R4111" t="s">
        <v>1</v>
      </c>
      <c r="S4111" t="s">
        <v>137</v>
      </c>
      <c r="T4111" t="s">
        <v>58</v>
      </c>
      <c r="U4111" t="s">
        <v>59</v>
      </c>
      <c r="V4111" t="s">
        <v>60</v>
      </c>
      <c r="W4111" t="s">
        <v>1</v>
      </c>
      <c r="X4111" t="s">
        <v>62</v>
      </c>
      <c r="Y4111" t="s">
        <v>81</v>
      </c>
      <c r="Z4111">
        <v>53.7</v>
      </c>
      <c r="AA4111">
        <v>0</v>
      </c>
      <c r="AB4111">
        <v>13.43</v>
      </c>
      <c r="AC4111">
        <v>17</v>
      </c>
      <c r="AD4111">
        <v>621</v>
      </c>
      <c r="AE4111">
        <v>757.32</v>
      </c>
      <c r="AF4111">
        <v>20</v>
      </c>
      <c r="AG4111" t="b">
        <v>1</v>
      </c>
      <c r="AH4111">
        <v>720</v>
      </c>
      <c r="AI4111">
        <f t="shared" si="64"/>
        <v>95415.647284708495</v>
      </c>
      <c r="AJ4111">
        <v>9</v>
      </c>
      <c r="AK4111" t="b">
        <v>0</v>
      </c>
      <c r="AL4111" t="b">
        <v>0</v>
      </c>
      <c r="AM4111" t="s">
        <v>576</v>
      </c>
      <c r="AN4111" s="1">
        <v>39337</v>
      </c>
      <c r="AO4111" s="1">
        <v>39459</v>
      </c>
      <c r="AP4111" s="1">
        <v>39573</v>
      </c>
      <c r="AQ4111" s="1">
        <v>39570</v>
      </c>
    </row>
    <row r="4112" spans="1:43">
      <c r="A4112" t="s">
        <v>7204</v>
      </c>
      <c r="B4112">
        <v>50612000863</v>
      </c>
      <c r="C4112" t="s">
        <v>232</v>
      </c>
      <c r="D4112" t="s">
        <v>1902</v>
      </c>
      <c r="E4112">
        <v>72704</v>
      </c>
      <c r="F4112" t="s">
        <v>75</v>
      </c>
      <c r="G4112" t="s">
        <v>7205</v>
      </c>
      <c r="H4112" t="s">
        <v>150</v>
      </c>
      <c r="I4112" t="b">
        <v>0</v>
      </c>
      <c r="J4112" t="b">
        <v>0</v>
      </c>
      <c r="K4112" t="b">
        <v>0</v>
      </c>
      <c r="L4112" t="b">
        <v>0</v>
      </c>
      <c r="M4112" t="b">
        <v>0</v>
      </c>
      <c r="N4112" t="b">
        <v>0</v>
      </c>
      <c r="O4112" t="s">
        <v>77</v>
      </c>
      <c r="P4112" t="b">
        <v>0</v>
      </c>
      <c r="Q4112" t="b">
        <v>0</v>
      </c>
      <c r="R4112" t="s">
        <v>94</v>
      </c>
      <c r="S4112" t="s">
        <v>95</v>
      </c>
      <c r="V4112" t="s">
        <v>71</v>
      </c>
      <c r="W4112" t="s">
        <v>61</v>
      </c>
      <c r="X4112" t="s">
        <v>62</v>
      </c>
      <c r="Y4112" t="s">
        <v>151</v>
      </c>
      <c r="Z4112">
        <v>48.32</v>
      </c>
      <c r="AA4112">
        <v>39.869999999999997</v>
      </c>
      <c r="AB4112">
        <v>7.25</v>
      </c>
      <c r="AC4112">
        <v>35</v>
      </c>
      <c r="AD4112">
        <v>613.69000000000005</v>
      </c>
      <c r="AE4112">
        <v>721.99</v>
      </c>
      <c r="AF4112">
        <v>100</v>
      </c>
      <c r="AG4112" t="b">
        <v>0</v>
      </c>
      <c r="AH4112">
        <v>721.99</v>
      </c>
      <c r="AI4112">
        <f t="shared" si="64"/>
        <v>96649.00643271883</v>
      </c>
      <c r="AJ4112">
        <v>1</v>
      </c>
      <c r="AK4112" t="b">
        <v>0</v>
      </c>
      <c r="AL4112" t="b">
        <v>0</v>
      </c>
      <c r="AM4112" t="s">
        <v>576</v>
      </c>
      <c r="AN4112" s="1">
        <v>40439</v>
      </c>
      <c r="AO4112" s="1">
        <v>40465</v>
      </c>
      <c r="AP4112" s="1">
        <v>40619</v>
      </c>
      <c r="AQ4112" s="1">
        <v>40587</v>
      </c>
    </row>
    <row r="4113" spans="1:43">
      <c r="A4113" t="s">
        <v>7206</v>
      </c>
      <c r="B4113">
        <v>90495001041</v>
      </c>
      <c r="C4113" t="s">
        <v>7207</v>
      </c>
      <c r="D4113" t="s">
        <v>557</v>
      </c>
      <c r="E4113">
        <v>6516</v>
      </c>
      <c r="F4113" t="s">
        <v>54</v>
      </c>
      <c r="G4113" t="s">
        <v>7208</v>
      </c>
      <c r="H4113" t="s">
        <v>559</v>
      </c>
      <c r="I4113" t="b">
        <v>0</v>
      </c>
      <c r="J4113" t="b">
        <v>0</v>
      </c>
      <c r="K4113" t="b">
        <v>0</v>
      </c>
      <c r="L4113" t="b">
        <v>0</v>
      </c>
      <c r="M4113" t="b">
        <v>0</v>
      </c>
      <c r="N4113" t="b">
        <v>0</v>
      </c>
      <c r="O4113" t="s">
        <v>77</v>
      </c>
      <c r="P4113" t="b">
        <v>0</v>
      </c>
      <c r="Q4113" t="b">
        <v>0</v>
      </c>
      <c r="R4113" t="s">
        <v>119</v>
      </c>
      <c r="S4113" t="s">
        <v>59</v>
      </c>
      <c r="V4113" t="s">
        <v>60</v>
      </c>
      <c r="W4113" t="s">
        <v>114</v>
      </c>
      <c r="X4113" t="s">
        <v>62</v>
      </c>
      <c r="Y4113" t="s">
        <v>88</v>
      </c>
      <c r="Z4113">
        <v>53.18</v>
      </c>
      <c r="AA4113">
        <v>0</v>
      </c>
      <c r="AB4113">
        <v>13.29</v>
      </c>
      <c r="AC4113">
        <v>17</v>
      </c>
      <c r="AD4113">
        <v>615</v>
      </c>
      <c r="AE4113">
        <v>750</v>
      </c>
      <c r="AF4113">
        <v>15</v>
      </c>
      <c r="AG4113" t="b">
        <v>1</v>
      </c>
      <c r="AH4113">
        <v>723.53</v>
      </c>
      <c r="AI4113">
        <f t="shared" si="64"/>
        <v>97608.90147087755</v>
      </c>
      <c r="AJ4113">
        <v>3</v>
      </c>
      <c r="AK4113" t="b">
        <v>1</v>
      </c>
      <c r="AL4113" t="b">
        <v>0</v>
      </c>
      <c r="AM4113" t="s">
        <v>576</v>
      </c>
      <c r="AN4113" s="1">
        <v>39838</v>
      </c>
      <c r="AO4113" s="1">
        <v>39914</v>
      </c>
      <c r="AP4113" s="1">
        <v>40182</v>
      </c>
      <c r="AQ4113" s="1">
        <v>39989</v>
      </c>
    </row>
    <row r="4114" spans="1:43">
      <c r="A4114" t="s">
        <v>7209</v>
      </c>
      <c r="B4114">
        <v>551491001939</v>
      </c>
      <c r="C4114" t="s">
        <v>7210</v>
      </c>
      <c r="D4114" t="s">
        <v>276</v>
      </c>
      <c r="E4114">
        <v>54660</v>
      </c>
      <c r="F4114" t="s">
        <v>68</v>
      </c>
      <c r="G4114" t="s">
        <v>7211</v>
      </c>
      <c r="H4114" t="s">
        <v>370</v>
      </c>
      <c r="I4114" t="b">
        <v>0</v>
      </c>
      <c r="J4114" t="b">
        <v>0</v>
      </c>
      <c r="K4114" t="b">
        <v>0</v>
      </c>
      <c r="L4114" t="b">
        <v>0</v>
      </c>
      <c r="M4114" t="b">
        <v>0</v>
      </c>
      <c r="N4114" t="b">
        <v>0</v>
      </c>
      <c r="O4114" t="s">
        <v>57</v>
      </c>
      <c r="P4114" t="b">
        <v>0</v>
      </c>
      <c r="Q4114" t="b">
        <v>0</v>
      </c>
      <c r="R4114" t="s">
        <v>113</v>
      </c>
      <c r="S4114" t="s">
        <v>113</v>
      </c>
      <c r="T4114" t="s">
        <v>1</v>
      </c>
      <c r="U4114" t="s">
        <v>137</v>
      </c>
      <c r="V4114" t="s">
        <v>60</v>
      </c>
      <c r="W4114" t="s">
        <v>1</v>
      </c>
      <c r="X4114" t="s">
        <v>62</v>
      </c>
      <c r="Y4114" t="s">
        <v>88</v>
      </c>
      <c r="Z4114">
        <v>50</v>
      </c>
      <c r="AA4114">
        <v>0</v>
      </c>
      <c r="AB4114">
        <v>12.5</v>
      </c>
      <c r="AC4114">
        <v>17</v>
      </c>
      <c r="AD4114">
        <v>579</v>
      </c>
      <c r="AE4114">
        <v>706.1</v>
      </c>
      <c r="AF4114">
        <v>8</v>
      </c>
      <c r="AG4114" t="b">
        <v>1</v>
      </c>
      <c r="AH4114">
        <v>723.75</v>
      </c>
      <c r="AI4114">
        <f t="shared" si="64"/>
        <v>97746.416533471682</v>
      </c>
      <c r="AJ4114">
        <v>1</v>
      </c>
      <c r="AK4114" t="b">
        <v>0</v>
      </c>
      <c r="AL4114" t="b">
        <v>0</v>
      </c>
      <c r="AM4114" t="s">
        <v>576</v>
      </c>
      <c r="AN4114" s="1">
        <v>39940</v>
      </c>
      <c r="AO4114" s="1">
        <v>39940</v>
      </c>
      <c r="AP4114" s="1">
        <v>40206</v>
      </c>
      <c r="AQ4114" s="1">
        <v>40093</v>
      </c>
    </row>
    <row r="4115" spans="1:43">
      <c r="A4115" t="s">
        <v>7212</v>
      </c>
      <c r="B4115">
        <v>181029001684</v>
      </c>
      <c r="C4115" t="s">
        <v>4927</v>
      </c>
      <c r="D4115" t="s">
        <v>368</v>
      </c>
      <c r="E4115">
        <v>46619</v>
      </c>
      <c r="F4115" t="s">
        <v>75</v>
      </c>
      <c r="G4115" t="s">
        <v>4928</v>
      </c>
      <c r="H4115" t="s">
        <v>1628</v>
      </c>
      <c r="I4115" t="b">
        <v>0</v>
      </c>
      <c r="J4115" t="b">
        <v>1</v>
      </c>
      <c r="K4115" t="b">
        <v>0</v>
      </c>
      <c r="L4115" t="b">
        <v>0</v>
      </c>
      <c r="M4115" t="b">
        <v>0</v>
      </c>
      <c r="N4115" t="b">
        <v>0</v>
      </c>
      <c r="O4115" t="s">
        <v>77</v>
      </c>
      <c r="P4115" t="b">
        <v>0</v>
      </c>
      <c r="Q4115" t="b">
        <v>0</v>
      </c>
      <c r="R4115" t="s">
        <v>119</v>
      </c>
      <c r="S4115" t="s">
        <v>59</v>
      </c>
      <c r="T4115" t="s">
        <v>58</v>
      </c>
      <c r="U4115" t="s">
        <v>59</v>
      </c>
      <c r="V4115" t="s">
        <v>60</v>
      </c>
      <c r="W4115" t="s">
        <v>80</v>
      </c>
      <c r="X4115" t="s">
        <v>62</v>
      </c>
      <c r="Y4115" t="s">
        <v>88</v>
      </c>
      <c r="Z4115">
        <v>12</v>
      </c>
      <c r="AA4115">
        <v>0</v>
      </c>
      <c r="AB4115">
        <v>8.4</v>
      </c>
      <c r="AC4115">
        <v>35</v>
      </c>
      <c r="AD4115">
        <v>615.38</v>
      </c>
      <c r="AE4115">
        <v>723.98</v>
      </c>
      <c r="AF4115">
        <v>100</v>
      </c>
      <c r="AG4115" t="b">
        <v>1</v>
      </c>
      <c r="AH4115">
        <v>723.98</v>
      </c>
      <c r="AI4115">
        <f t="shared" si="64"/>
        <v>97890.285780729158</v>
      </c>
      <c r="AJ4115">
        <v>22</v>
      </c>
      <c r="AK4115" t="b">
        <v>0</v>
      </c>
      <c r="AL4115" t="b">
        <v>0</v>
      </c>
      <c r="AM4115" t="s">
        <v>576</v>
      </c>
      <c r="AN4115" s="1">
        <v>40471</v>
      </c>
      <c r="AO4115" s="1">
        <v>40604</v>
      </c>
      <c r="AQ4115" s="1">
        <v>40621</v>
      </c>
    </row>
    <row r="4116" spans="1:43">
      <c r="A4116" t="s">
        <v>7213</v>
      </c>
      <c r="B4116">
        <v>110003000160</v>
      </c>
      <c r="C4116" t="s">
        <v>150</v>
      </c>
      <c r="D4116" t="s">
        <v>587</v>
      </c>
      <c r="E4116">
        <v>20008</v>
      </c>
      <c r="F4116" t="s">
        <v>75</v>
      </c>
      <c r="G4116" t="s">
        <v>588</v>
      </c>
      <c r="H4116" t="s">
        <v>589</v>
      </c>
      <c r="I4116" t="b">
        <v>0</v>
      </c>
      <c r="J4116" t="b">
        <v>0</v>
      </c>
      <c r="K4116" t="b">
        <v>0</v>
      </c>
      <c r="L4116" t="b">
        <v>0</v>
      </c>
      <c r="M4116" t="b">
        <v>0</v>
      </c>
      <c r="N4116" t="b">
        <v>0</v>
      </c>
      <c r="O4116" t="s">
        <v>77</v>
      </c>
      <c r="P4116" t="b">
        <v>0</v>
      </c>
      <c r="Q4116" t="b">
        <v>0</v>
      </c>
      <c r="R4116" t="s">
        <v>171</v>
      </c>
      <c r="S4116" t="s">
        <v>79</v>
      </c>
      <c r="T4116" t="s">
        <v>58</v>
      </c>
      <c r="U4116" t="s">
        <v>59</v>
      </c>
      <c r="V4116" t="s">
        <v>60</v>
      </c>
      <c r="W4116" t="s">
        <v>1</v>
      </c>
      <c r="X4116" t="s">
        <v>107</v>
      </c>
      <c r="Y4116" t="s">
        <v>63</v>
      </c>
      <c r="Z4116">
        <v>49.93</v>
      </c>
      <c r="AA4116">
        <v>28.71</v>
      </c>
      <c r="AB4116">
        <v>7.49</v>
      </c>
      <c r="AC4116">
        <v>9</v>
      </c>
      <c r="AD4116">
        <v>594.37</v>
      </c>
      <c r="AE4116">
        <v>724.84</v>
      </c>
      <c r="AF4116">
        <v>23</v>
      </c>
      <c r="AG4116" t="b">
        <v>1</v>
      </c>
      <c r="AH4116">
        <v>724.84</v>
      </c>
      <c r="AI4116">
        <f t="shared" si="64"/>
        <v>98429.169061778855</v>
      </c>
      <c r="AJ4116">
        <v>4</v>
      </c>
      <c r="AK4116" t="b">
        <v>0</v>
      </c>
      <c r="AL4116" t="b">
        <v>1</v>
      </c>
      <c r="AM4116" t="s">
        <v>576</v>
      </c>
      <c r="AN4116" s="1">
        <v>40212</v>
      </c>
      <c r="AO4116" s="1">
        <v>40220</v>
      </c>
      <c r="AP4116" s="1">
        <v>40325</v>
      </c>
      <c r="AQ4116" s="1">
        <v>40300</v>
      </c>
    </row>
    <row r="4117" spans="1:43">
      <c r="A4117" t="s">
        <v>7214</v>
      </c>
      <c r="B4117">
        <v>360007904518</v>
      </c>
      <c r="C4117" t="s">
        <v>330</v>
      </c>
      <c r="D4117" t="s">
        <v>74</v>
      </c>
      <c r="E4117">
        <v>10029</v>
      </c>
      <c r="F4117" t="s">
        <v>75</v>
      </c>
      <c r="G4117" t="s">
        <v>117</v>
      </c>
      <c r="H4117" t="s">
        <v>332</v>
      </c>
      <c r="I4117" t="b">
        <v>0</v>
      </c>
      <c r="J4117" t="b">
        <v>1</v>
      </c>
      <c r="K4117" t="b">
        <v>0</v>
      </c>
      <c r="L4117" t="b">
        <v>0</v>
      </c>
      <c r="M4117" t="b">
        <v>0</v>
      </c>
      <c r="N4117" t="b">
        <v>0</v>
      </c>
      <c r="O4117" t="s">
        <v>57</v>
      </c>
      <c r="P4117" t="b">
        <v>0</v>
      </c>
      <c r="Q4117" t="b">
        <v>0</v>
      </c>
      <c r="R4117" t="s">
        <v>125</v>
      </c>
      <c r="S4117" t="s">
        <v>59</v>
      </c>
      <c r="V4117" t="s">
        <v>60</v>
      </c>
      <c r="W4117" t="s">
        <v>61</v>
      </c>
      <c r="X4117" t="s">
        <v>62</v>
      </c>
      <c r="Y4117" t="s">
        <v>88</v>
      </c>
      <c r="Z4117">
        <v>43.04</v>
      </c>
      <c r="AA4117">
        <v>0</v>
      </c>
      <c r="AB4117">
        <v>7.96</v>
      </c>
      <c r="AC4117">
        <v>35</v>
      </c>
      <c r="AD4117">
        <v>616.37</v>
      </c>
      <c r="AE4117">
        <v>725.14</v>
      </c>
      <c r="AF4117">
        <v>165</v>
      </c>
      <c r="AG4117" t="b">
        <v>1</v>
      </c>
      <c r="AH4117">
        <v>725.14</v>
      </c>
      <c r="AI4117">
        <f t="shared" si="64"/>
        <v>98617.499601679883</v>
      </c>
      <c r="AJ4117">
        <v>3</v>
      </c>
      <c r="AK4117" t="b">
        <v>0</v>
      </c>
      <c r="AL4117" t="b">
        <v>1</v>
      </c>
      <c r="AM4117" t="s">
        <v>576</v>
      </c>
      <c r="AN4117" s="1">
        <v>40420</v>
      </c>
      <c r="AO4117" s="1">
        <v>40540</v>
      </c>
      <c r="AP4117" s="1">
        <v>40547</v>
      </c>
      <c r="AQ4117" s="1">
        <v>40568</v>
      </c>
    </row>
    <row r="4118" spans="1:43">
      <c r="A4118" t="s">
        <v>7215</v>
      </c>
      <c r="C4118" t="s">
        <v>330</v>
      </c>
      <c r="D4118" t="s">
        <v>74</v>
      </c>
      <c r="E4118">
        <v>10029</v>
      </c>
      <c r="F4118" t="s">
        <v>75</v>
      </c>
      <c r="G4118" t="s">
        <v>117</v>
      </c>
      <c r="H4118" t="s">
        <v>332</v>
      </c>
      <c r="I4118" t="b">
        <v>0</v>
      </c>
      <c r="J4118" t="b">
        <v>0</v>
      </c>
      <c r="K4118" t="b">
        <v>0</v>
      </c>
      <c r="L4118" t="b">
        <v>0</v>
      </c>
      <c r="M4118" t="b">
        <v>0</v>
      </c>
      <c r="N4118" t="b">
        <v>0</v>
      </c>
      <c r="O4118" t="s">
        <v>77</v>
      </c>
      <c r="P4118" t="b">
        <v>0</v>
      </c>
      <c r="Q4118" t="b">
        <v>0</v>
      </c>
      <c r="R4118" t="s">
        <v>211</v>
      </c>
      <c r="S4118" t="s">
        <v>100</v>
      </c>
      <c r="V4118" t="s">
        <v>71</v>
      </c>
      <c r="W4118" t="s">
        <v>61</v>
      </c>
      <c r="X4118" t="s">
        <v>62</v>
      </c>
      <c r="Y4118" t="s">
        <v>63</v>
      </c>
      <c r="AD4118">
        <v>631.4</v>
      </c>
      <c r="AE4118">
        <v>770</v>
      </c>
      <c r="AF4118">
        <v>26</v>
      </c>
      <c r="AG4118" t="b">
        <v>1</v>
      </c>
      <c r="AH4118">
        <v>726.11</v>
      </c>
      <c r="AI4118">
        <f t="shared" si="64"/>
        <v>99227.666914026646</v>
      </c>
      <c r="AJ4118">
        <v>1</v>
      </c>
      <c r="AK4118" t="b">
        <v>0</v>
      </c>
      <c r="AL4118" t="b">
        <v>0</v>
      </c>
      <c r="AM4118" t="s">
        <v>576</v>
      </c>
      <c r="AN4118" s="1">
        <v>38574</v>
      </c>
      <c r="AO4118" s="1">
        <v>38576</v>
      </c>
      <c r="AP4118" s="1">
        <v>38664</v>
      </c>
      <c r="AQ4118" s="1">
        <v>38899</v>
      </c>
    </row>
    <row r="4119" spans="1:43">
      <c r="A4119" t="s">
        <v>7216</v>
      </c>
      <c r="C4119" t="s">
        <v>1671</v>
      </c>
      <c r="D4119" t="s">
        <v>128</v>
      </c>
      <c r="E4119">
        <v>90222</v>
      </c>
      <c r="F4119" t="s">
        <v>54</v>
      </c>
      <c r="G4119" t="s">
        <v>1672</v>
      </c>
      <c r="H4119" t="s">
        <v>130</v>
      </c>
      <c r="I4119" t="b">
        <v>0</v>
      </c>
      <c r="J4119" t="b">
        <v>0</v>
      </c>
      <c r="K4119" t="b">
        <v>0</v>
      </c>
      <c r="L4119" t="b">
        <v>0</v>
      </c>
      <c r="M4119" t="b">
        <v>0</v>
      </c>
      <c r="N4119" t="b">
        <v>0</v>
      </c>
      <c r="O4119" t="s">
        <v>57</v>
      </c>
      <c r="P4119" t="b">
        <v>0</v>
      </c>
      <c r="Q4119" t="b">
        <v>0</v>
      </c>
      <c r="R4119" t="s">
        <v>267</v>
      </c>
      <c r="S4119" t="s">
        <v>95</v>
      </c>
      <c r="T4119" t="s">
        <v>104</v>
      </c>
      <c r="U4119" t="s">
        <v>95</v>
      </c>
      <c r="V4119" t="s">
        <v>60</v>
      </c>
      <c r="W4119" t="s">
        <v>61</v>
      </c>
      <c r="X4119" t="s">
        <v>62</v>
      </c>
      <c r="Y4119" t="s">
        <v>81</v>
      </c>
      <c r="Z4119">
        <v>59.54</v>
      </c>
      <c r="AA4119">
        <v>43.16</v>
      </c>
      <c r="AB4119">
        <v>14.88</v>
      </c>
      <c r="AC4119">
        <v>17</v>
      </c>
      <c r="AD4119">
        <v>729.94</v>
      </c>
      <c r="AE4119">
        <v>890.17</v>
      </c>
      <c r="AF4119">
        <v>180</v>
      </c>
      <c r="AG4119" t="b">
        <v>1</v>
      </c>
      <c r="AH4119">
        <v>726.15</v>
      </c>
      <c r="AI4119">
        <f t="shared" si="64"/>
        <v>99252.868852680098</v>
      </c>
      <c r="AJ4119">
        <v>4</v>
      </c>
      <c r="AK4119" t="b">
        <v>0</v>
      </c>
      <c r="AL4119" t="b">
        <v>0</v>
      </c>
      <c r="AM4119" t="s">
        <v>576</v>
      </c>
      <c r="AN4119" s="1">
        <v>39112</v>
      </c>
      <c r="AO4119" s="1">
        <v>39351</v>
      </c>
      <c r="AP4119" s="1">
        <v>39443</v>
      </c>
      <c r="AQ4119" s="1">
        <v>39352</v>
      </c>
    </row>
    <row r="4120" spans="1:43">
      <c r="A4120" t="s">
        <v>7217</v>
      </c>
      <c r="C4120" t="s">
        <v>462</v>
      </c>
      <c r="D4120" t="s">
        <v>248</v>
      </c>
      <c r="E4120">
        <v>77016</v>
      </c>
      <c r="G4120" t="s">
        <v>463</v>
      </c>
      <c r="H4120" t="s">
        <v>464</v>
      </c>
      <c r="I4120" t="b">
        <v>1</v>
      </c>
      <c r="J4120" t="b">
        <v>0</v>
      </c>
      <c r="K4120" t="b">
        <v>0</v>
      </c>
      <c r="L4120" t="b">
        <v>0</v>
      </c>
      <c r="M4120" t="b">
        <v>1</v>
      </c>
      <c r="N4120" t="b">
        <v>0</v>
      </c>
      <c r="O4120" t="s">
        <v>77</v>
      </c>
      <c r="P4120" t="b">
        <v>0</v>
      </c>
      <c r="Q4120" t="b">
        <v>0</v>
      </c>
      <c r="R4120" t="s">
        <v>58</v>
      </c>
      <c r="S4120" t="s">
        <v>59</v>
      </c>
      <c r="V4120" t="s">
        <v>60</v>
      </c>
      <c r="W4120" t="s">
        <v>114</v>
      </c>
      <c r="X4120" t="s">
        <v>62</v>
      </c>
      <c r="Y4120" t="s">
        <v>63</v>
      </c>
      <c r="Z4120">
        <v>0</v>
      </c>
      <c r="AA4120">
        <v>0</v>
      </c>
      <c r="AB4120">
        <v>8.66</v>
      </c>
      <c r="AC4120">
        <v>35</v>
      </c>
      <c r="AD4120">
        <v>620.66</v>
      </c>
      <c r="AE4120">
        <v>730.19</v>
      </c>
      <c r="AF4120">
        <v>22</v>
      </c>
      <c r="AG4120" t="b">
        <v>1</v>
      </c>
      <c r="AH4120">
        <v>728.42</v>
      </c>
      <c r="AI4120">
        <f t="shared" si="64"/>
        <v>100688.32257126473</v>
      </c>
      <c r="AJ4120">
        <v>25</v>
      </c>
      <c r="AK4120" t="b">
        <v>0</v>
      </c>
      <c r="AL4120" t="b">
        <v>0</v>
      </c>
      <c r="AM4120" t="s">
        <v>576</v>
      </c>
      <c r="AN4120" s="1">
        <v>40451</v>
      </c>
      <c r="AO4120" s="1">
        <v>40460</v>
      </c>
      <c r="AQ4120" s="1">
        <v>40602</v>
      </c>
    </row>
    <row r="4121" spans="1:43">
      <c r="A4121" t="s">
        <v>7218</v>
      </c>
      <c r="B4121">
        <v>62805012041</v>
      </c>
      <c r="C4121" t="s">
        <v>93</v>
      </c>
      <c r="D4121" t="s">
        <v>128</v>
      </c>
      <c r="E4121">
        <v>94607</v>
      </c>
      <c r="F4121" t="s">
        <v>75</v>
      </c>
      <c r="G4121" t="s">
        <v>244</v>
      </c>
      <c r="H4121" t="s">
        <v>245</v>
      </c>
      <c r="I4121" t="b">
        <v>1</v>
      </c>
      <c r="J4121" t="b">
        <v>0</v>
      </c>
      <c r="K4121" t="b">
        <v>0</v>
      </c>
      <c r="L4121" t="b">
        <v>0</v>
      </c>
      <c r="M4121" t="b">
        <v>0</v>
      </c>
      <c r="N4121" t="b">
        <v>0</v>
      </c>
      <c r="O4121" t="s">
        <v>87</v>
      </c>
      <c r="P4121" t="b">
        <v>0</v>
      </c>
      <c r="Q4121" t="b">
        <v>0</v>
      </c>
      <c r="R4121" t="s">
        <v>78</v>
      </c>
      <c r="S4121" t="s">
        <v>79</v>
      </c>
      <c r="T4121" t="s">
        <v>119</v>
      </c>
      <c r="U4121" t="s">
        <v>59</v>
      </c>
      <c r="V4121" t="s">
        <v>60</v>
      </c>
      <c r="W4121" t="s">
        <v>80</v>
      </c>
      <c r="X4121" t="s">
        <v>62</v>
      </c>
      <c r="Y4121" t="s">
        <v>88</v>
      </c>
      <c r="Z4121">
        <v>12</v>
      </c>
      <c r="AA4121">
        <v>48.49</v>
      </c>
      <c r="AB4121">
        <v>7.95</v>
      </c>
      <c r="AC4121">
        <v>35</v>
      </c>
      <c r="AD4121">
        <v>633.42999999999995</v>
      </c>
      <c r="AE4121">
        <v>745.21</v>
      </c>
      <c r="AF4121">
        <v>90</v>
      </c>
      <c r="AG4121" t="b">
        <v>1</v>
      </c>
      <c r="AH4121">
        <v>728.45</v>
      </c>
      <c r="AI4121">
        <f t="shared" si="64"/>
        <v>100707.36232525489</v>
      </c>
      <c r="AJ4121">
        <v>16</v>
      </c>
      <c r="AK4121" t="b">
        <v>0</v>
      </c>
      <c r="AL4121" t="b">
        <v>0</v>
      </c>
      <c r="AM4121" t="s">
        <v>576</v>
      </c>
      <c r="AN4121" s="1">
        <v>40523</v>
      </c>
      <c r="AO4121" s="1">
        <v>40528</v>
      </c>
      <c r="AP4121" s="1">
        <v>40589</v>
      </c>
      <c r="AQ4121" s="1">
        <v>40670</v>
      </c>
    </row>
    <row r="4122" spans="1:43">
      <c r="A4122" t="s">
        <v>7219</v>
      </c>
      <c r="C4122" t="s">
        <v>483</v>
      </c>
      <c r="D4122" t="s">
        <v>74</v>
      </c>
      <c r="E4122">
        <v>11212</v>
      </c>
      <c r="F4122" t="s">
        <v>75</v>
      </c>
      <c r="G4122" t="s">
        <v>2221</v>
      </c>
      <c r="H4122" t="s">
        <v>483</v>
      </c>
      <c r="I4122" t="b">
        <v>0</v>
      </c>
      <c r="J4122" t="b">
        <v>0</v>
      </c>
      <c r="K4122" t="b">
        <v>0</v>
      </c>
      <c r="L4122" t="b">
        <v>0</v>
      </c>
      <c r="M4122" t="b">
        <v>0</v>
      </c>
      <c r="N4122" t="b">
        <v>0</v>
      </c>
      <c r="O4122" t="s">
        <v>77</v>
      </c>
      <c r="P4122" t="b">
        <v>0</v>
      </c>
      <c r="Q4122" t="b">
        <v>0</v>
      </c>
      <c r="R4122" t="s">
        <v>267</v>
      </c>
      <c r="S4122" t="s">
        <v>95</v>
      </c>
      <c r="T4122" t="s">
        <v>119</v>
      </c>
      <c r="U4122" t="s">
        <v>59</v>
      </c>
      <c r="V4122" t="s">
        <v>60</v>
      </c>
      <c r="W4122" t="s">
        <v>1</v>
      </c>
      <c r="X4122" t="s">
        <v>62</v>
      </c>
      <c r="Y4122" t="s">
        <v>63</v>
      </c>
      <c r="Z4122">
        <v>53.63</v>
      </c>
      <c r="AA4122">
        <v>0</v>
      </c>
      <c r="AB4122">
        <v>13.41</v>
      </c>
      <c r="AC4122">
        <v>17</v>
      </c>
      <c r="AD4122">
        <v>620</v>
      </c>
      <c r="AE4122">
        <v>756.1</v>
      </c>
      <c r="AF4122">
        <v>20</v>
      </c>
      <c r="AG4122" t="b">
        <v>1</v>
      </c>
      <c r="AH4122">
        <v>729.41</v>
      </c>
      <c r="AI4122">
        <f t="shared" si="64"/>
        <v>101317.58485293821</v>
      </c>
      <c r="AJ4122">
        <v>2</v>
      </c>
      <c r="AK4122" t="b">
        <v>0</v>
      </c>
      <c r="AL4122" t="b">
        <v>0</v>
      </c>
      <c r="AM4122" t="s">
        <v>576</v>
      </c>
      <c r="AN4122" s="1">
        <v>39157</v>
      </c>
      <c r="AO4122" s="1">
        <v>39299</v>
      </c>
      <c r="AP4122" s="1">
        <v>39416</v>
      </c>
      <c r="AQ4122" s="1">
        <v>39397</v>
      </c>
    </row>
    <row r="4123" spans="1:43">
      <c r="A4123" t="s">
        <v>7220</v>
      </c>
      <c r="C4123" t="s">
        <v>7221</v>
      </c>
      <c r="D4123" t="s">
        <v>368</v>
      </c>
      <c r="E4123">
        <v>46307</v>
      </c>
      <c r="G4123" t="s">
        <v>7222</v>
      </c>
      <c r="H4123" t="s">
        <v>469</v>
      </c>
      <c r="I4123" t="b">
        <v>0</v>
      </c>
      <c r="J4123" t="b">
        <v>0</v>
      </c>
      <c r="K4123" t="b">
        <v>0</v>
      </c>
      <c r="L4123" t="b">
        <v>0</v>
      </c>
      <c r="M4123" t="b">
        <v>0</v>
      </c>
      <c r="N4123" t="b">
        <v>0</v>
      </c>
      <c r="O4123" t="s">
        <v>87</v>
      </c>
      <c r="P4123" t="b">
        <v>0</v>
      </c>
      <c r="Q4123" t="b">
        <v>0</v>
      </c>
      <c r="R4123" t="s">
        <v>104</v>
      </c>
      <c r="S4123" t="s">
        <v>95</v>
      </c>
      <c r="T4123" t="s">
        <v>113</v>
      </c>
      <c r="U4123" t="s">
        <v>113</v>
      </c>
      <c r="V4123" t="s">
        <v>71</v>
      </c>
      <c r="W4123" t="s">
        <v>80</v>
      </c>
      <c r="X4123" t="s">
        <v>62</v>
      </c>
      <c r="Y4123" t="s">
        <v>151</v>
      </c>
      <c r="Z4123">
        <v>12</v>
      </c>
      <c r="AA4123">
        <v>0</v>
      </c>
      <c r="AB4123">
        <v>9</v>
      </c>
      <c r="AC4123">
        <v>9</v>
      </c>
      <c r="AD4123">
        <v>629.99</v>
      </c>
      <c r="AE4123">
        <v>768.28</v>
      </c>
      <c r="AF4123">
        <v>30</v>
      </c>
      <c r="AG4123" t="b">
        <v>1</v>
      </c>
      <c r="AH4123">
        <v>729.71</v>
      </c>
      <c r="AI4123">
        <f t="shared" si="64"/>
        <v>101508.6573928393</v>
      </c>
      <c r="AJ4123">
        <v>22</v>
      </c>
      <c r="AK4123" t="b">
        <v>0</v>
      </c>
      <c r="AL4123" t="b">
        <v>0</v>
      </c>
      <c r="AM4123" t="s">
        <v>576</v>
      </c>
      <c r="AN4123" s="1">
        <v>40154</v>
      </c>
      <c r="AO4123" s="1">
        <v>40286</v>
      </c>
      <c r="AP4123" s="1">
        <v>40319</v>
      </c>
      <c r="AQ4123" s="1">
        <v>40310</v>
      </c>
    </row>
    <row r="4124" spans="1:43">
      <c r="A4124" t="s">
        <v>7223</v>
      </c>
      <c r="C4124" t="s">
        <v>483</v>
      </c>
      <c r="D4124" t="s">
        <v>74</v>
      </c>
      <c r="E4124">
        <v>11217</v>
      </c>
      <c r="G4124" t="s">
        <v>484</v>
      </c>
      <c r="H4124" t="s">
        <v>483</v>
      </c>
      <c r="I4124" t="b">
        <v>0</v>
      </c>
      <c r="J4124" t="b">
        <v>0</v>
      </c>
      <c r="K4124" t="b">
        <v>0</v>
      </c>
      <c r="L4124" t="b">
        <v>0</v>
      </c>
      <c r="M4124" t="b">
        <v>0</v>
      </c>
      <c r="N4124" t="b">
        <v>0</v>
      </c>
      <c r="O4124" t="s">
        <v>77</v>
      </c>
      <c r="P4124" t="b">
        <v>0</v>
      </c>
      <c r="Q4124" t="b">
        <v>1</v>
      </c>
      <c r="R4124" t="s">
        <v>101</v>
      </c>
      <c r="S4124" t="s">
        <v>95</v>
      </c>
      <c r="T4124" t="s">
        <v>521</v>
      </c>
      <c r="U4124" t="s">
        <v>137</v>
      </c>
      <c r="V4124" t="s">
        <v>60</v>
      </c>
      <c r="W4124" t="s">
        <v>80</v>
      </c>
      <c r="X4124" t="s">
        <v>62</v>
      </c>
      <c r="Y4124" t="s">
        <v>151</v>
      </c>
      <c r="Z4124">
        <v>143.29</v>
      </c>
      <c r="AA4124">
        <v>0</v>
      </c>
      <c r="AB4124">
        <v>35.82</v>
      </c>
      <c r="AC4124">
        <v>17</v>
      </c>
      <c r="AD4124">
        <v>1629</v>
      </c>
      <c r="AE4124">
        <v>1986.59</v>
      </c>
      <c r="AF4124">
        <v>60</v>
      </c>
      <c r="AG4124" t="b">
        <v>1</v>
      </c>
      <c r="AH4124">
        <v>730</v>
      </c>
      <c r="AI4124">
        <f t="shared" si="64"/>
        <v>101693.53194807697</v>
      </c>
      <c r="AJ4124">
        <v>3</v>
      </c>
      <c r="AK4124" t="b">
        <v>0</v>
      </c>
      <c r="AL4124" t="b">
        <v>0</v>
      </c>
      <c r="AM4124" t="s">
        <v>64</v>
      </c>
      <c r="AN4124" s="1">
        <v>39337</v>
      </c>
      <c r="AQ4124" s="1">
        <v>39573</v>
      </c>
    </row>
    <row r="4125" spans="1:43">
      <c r="A4125" t="s">
        <v>7224</v>
      </c>
      <c r="C4125" t="s">
        <v>181</v>
      </c>
      <c r="D4125" t="s">
        <v>182</v>
      </c>
      <c r="E4125">
        <v>60623</v>
      </c>
      <c r="F4125" t="s">
        <v>75</v>
      </c>
      <c r="G4125" t="s">
        <v>3249</v>
      </c>
      <c r="H4125" t="s">
        <v>184</v>
      </c>
      <c r="I4125" t="b">
        <v>0</v>
      </c>
      <c r="J4125" t="b">
        <v>1</v>
      </c>
      <c r="K4125" t="b">
        <v>0</v>
      </c>
      <c r="L4125" t="b">
        <v>0</v>
      </c>
      <c r="M4125" t="b">
        <v>0</v>
      </c>
      <c r="N4125" t="b">
        <v>0</v>
      </c>
      <c r="O4125" t="s">
        <v>77</v>
      </c>
      <c r="P4125" t="b">
        <v>0</v>
      </c>
      <c r="Q4125" t="b">
        <v>0</v>
      </c>
      <c r="R4125" t="s">
        <v>1</v>
      </c>
      <c r="S4125" t="s">
        <v>137</v>
      </c>
      <c r="T4125" t="s">
        <v>211</v>
      </c>
      <c r="U4125" t="s">
        <v>100</v>
      </c>
      <c r="V4125" t="s">
        <v>71</v>
      </c>
      <c r="W4125" t="s">
        <v>80</v>
      </c>
      <c r="X4125" t="s">
        <v>62</v>
      </c>
      <c r="Y4125" t="s">
        <v>63</v>
      </c>
      <c r="Z4125">
        <v>55.29</v>
      </c>
      <c r="AA4125">
        <v>0</v>
      </c>
      <c r="AB4125">
        <v>13.82</v>
      </c>
      <c r="AC4125">
        <v>17</v>
      </c>
      <c r="AD4125">
        <v>639</v>
      </c>
      <c r="AE4125">
        <v>779.27</v>
      </c>
      <c r="AF4125">
        <v>27</v>
      </c>
      <c r="AG4125" t="b">
        <v>1</v>
      </c>
      <c r="AH4125">
        <v>730.59</v>
      </c>
      <c r="AI4125">
        <f t="shared" si="64"/>
        <v>102070.17524321574</v>
      </c>
      <c r="AJ4125">
        <v>3</v>
      </c>
      <c r="AK4125" t="b">
        <v>0</v>
      </c>
      <c r="AL4125" t="b">
        <v>0</v>
      </c>
      <c r="AM4125" t="s">
        <v>576</v>
      </c>
      <c r="AN4125" s="1">
        <v>39288</v>
      </c>
      <c r="AO4125" s="1">
        <v>39458</v>
      </c>
      <c r="AQ4125" s="1">
        <v>39514</v>
      </c>
    </row>
    <row r="4126" spans="1:43">
      <c r="A4126" t="s">
        <v>7225</v>
      </c>
      <c r="C4126" t="s">
        <v>73</v>
      </c>
      <c r="D4126" t="s">
        <v>74</v>
      </c>
      <c r="E4126">
        <v>10463</v>
      </c>
      <c r="F4126" t="s">
        <v>75</v>
      </c>
      <c r="G4126" t="s">
        <v>117</v>
      </c>
      <c r="H4126" t="s">
        <v>73</v>
      </c>
      <c r="I4126" t="b">
        <v>0</v>
      </c>
      <c r="J4126" t="b">
        <v>0</v>
      </c>
      <c r="K4126" t="b">
        <v>0</v>
      </c>
      <c r="L4126" t="b">
        <v>0</v>
      </c>
      <c r="M4126" t="b">
        <v>0</v>
      </c>
      <c r="N4126" t="b">
        <v>0</v>
      </c>
      <c r="O4126" t="s">
        <v>77</v>
      </c>
      <c r="P4126" t="b">
        <v>0</v>
      </c>
      <c r="Q4126" t="b">
        <v>1</v>
      </c>
      <c r="R4126" t="s">
        <v>267</v>
      </c>
      <c r="S4126" t="s">
        <v>95</v>
      </c>
      <c r="V4126" t="s">
        <v>60</v>
      </c>
      <c r="W4126" t="s">
        <v>80</v>
      </c>
      <c r="X4126" t="s">
        <v>62</v>
      </c>
      <c r="Y4126" t="s">
        <v>151</v>
      </c>
      <c r="Z4126">
        <v>12</v>
      </c>
      <c r="AA4126">
        <v>0</v>
      </c>
      <c r="AB4126">
        <v>8.5500000000000007</v>
      </c>
      <c r="AC4126">
        <v>35</v>
      </c>
      <c r="AD4126">
        <v>625.54</v>
      </c>
      <c r="AE4126">
        <v>735.93</v>
      </c>
      <c r="AF4126">
        <v>154</v>
      </c>
      <c r="AG4126" t="b">
        <v>1</v>
      </c>
      <c r="AH4126">
        <v>731.51</v>
      </c>
      <c r="AI4126">
        <f t="shared" si="64"/>
        <v>102658.87263224561</v>
      </c>
      <c r="AJ4126">
        <v>9</v>
      </c>
      <c r="AK4126" t="b">
        <v>1</v>
      </c>
      <c r="AL4126" t="b">
        <v>0</v>
      </c>
      <c r="AM4126" t="s">
        <v>576</v>
      </c>
      <c r="AN4126" s="1">
        <v>40525</v>
      </c>
      <c r="AO4126" s="1">
        <v>40528</v>
      </c>
      <c r="AP4126" s="1">
        <v>40561</v>
      </c>
      <c r="AQ4126" s="1">
        <v>40674</v>
      </c>
    </row>
    <row r="4127" spans="1:43">
      <c r="A4127" t="s">
        <v>7226</v>
      </c>
      <c r="C4127" t="s">
        <v>4531</v>
      </c>
      <c r="D4127" t="s">
        <v>707</v>
      </c>
      <c r="E4127">
        <v>2215</v>
      </c>
      <c r="F4127" t="s">
        <v>75</v>
      </c>
      <c r="G4127" t="s">
        <v>3418</v>
      </c>
      <c r="H4127" t="s">
        <v>1092</v>
      </c>
      <c r="I4127" t="b">
        <v>0</v>
      </c>
      <c r="J4127" t="b">
        <v>0</v>
      </c>
      <c r="K4127" t="b">
        <v>0</v>
      </c>
      <c r="L4127" t="b">
        <v>0</v>
      </c>
      <c r="M4127" t="b">
        <v>0</v>
      </c>
      <c r="N4127" t="b">
        <v>0</v>
      </c>
      <c r="O4127" t="s">
        <v>77</v>
      </c>
      <c r="P4127" t="b">
        <v>0</v>
      </c>
      <c r="Q4127" t="b">
        <v>0</v>
      </c>
      <c r="R4127" t="s">
        <v>267</v>
      </c>
      <c r="S4127" t="s">
        <v>95</v>
      </c>
      <c r="T4127" t="s">
        <v>94</v>
      </c>
      <c r="U4127" t="s">
        <v>95</v>
      </c>
      <c r="V4127" t="s">
        <v>60</v>
      </c>
      <c r="W4127" t="s">
        <v>80</v>
      </c>
      <c r="X4127" t="s">
        <v>62</v>
      </c>
      <c r="Y4127" t="s">
        <v>88</v>
      </c>
      <c r="Z4127">
        <v>54.4</v>
      </c>
      <c r="AA4127">
        <v>0</v>
      </c>
      <c r="AB4127">
        <v>8.16</v>
      </c>
      <c r="AC4127">
        <v>9</v>
      </c>
      <c r="AD4127">
        <v>615.55999999999995</v>
      </c>
      <c r="AE4127">
        <v>750.68</v>
      </c>
      <c r="AF4127">
        <v>40</v>
      </c>
      <c r="AG4127" t="b">
        <v>1</v>
      </c>
      <c r="AH4127">
        <v>733.12</v>
      </c>
      <c r="AI4127">
        <f t="shared" si="64"/>
        <v>103693.16636304793</v>
      </c>
      <c r="AJ4127">
        <v>10</v>
      </c>
      <c r="AK4127" t="b">
        <v>1</v>
      </c>
      <c r="AL4127" t="b">
        <v>0</v>
      </c>
      <c r="AM4127" t="s">
        <v>576</v>
      </c>
      <c r="AN4127" s="1">
        <v>40133</v>
      </c>
      <c r="AO4127" s="1">
        <v>40154</v>
      </c>
      <c r="AP4127" s="1">
        <v>40309</v>
      </c>
      <c r="AQ4127" s="1">
        <v>40291</v>
      </c>
    </row>
    <row r="4128" spans="1:43">
      <c r="A4128" t="s">
        <v>7227</v>
      </c>
      <c r="B4128">
        <v>170609003422</v>
      </c>
      <c r="C4128" t="s">
        <v>2877</v>
      </c>
      <c r="D4128" t="s">
        <v>182</v>
      </c>
      <c r="E4128">
        <v>60402</v>
      </c>
      <c r="F4128" t="s">
        <v>54</v>
      </c>
      <c r="G4128" t="s">
        <v>2878</v>
      </c>
      <c r="H4128" t="s">
        <v>184</v>
      </c>
      <c r="I4128" t="b">
        <v>0</v>
      </c>
      <c r="J4128" t="b">
        <v>0</v>
      </c>
      <c r="K4128" t="b">
        <v>0</v>
      </c>
      <c r="L4128" t="b">
        <v>0</v>
      </c>
      <c r="M4128" t="b">
        <v>0</v>
      </c>
      <c r="N4128" t="b">
        <v>0</v>
      </c>
      <c r="O4128" t="s">
        <v>57</v>
      </c>
      <c r="P4128" t="b">
        <v>0</v>
      </c>
      <c r="Q4128" t="b">
        <v>0</v>
      </c>
      <c r="R4128" t="s">
        <v>58</v>
      </c>
      <c r="S4128" t="s">
        <v>59</v>
      </c>
      <c r="T4128" t="s">
        <v>113</v>
      </c>
      <c r="U4128" t="s">
        <v>113</v>
      </c>
      <c r="V4128" t="s">
        <v>71</v>
      </c>
      <c r="W4128" t="s">
        <v>114</v>
      </c>
      <c r="X4128" t="s">
        <v>62</v>
      </c>
      <c r="Y4128" t="s">
        <v>151</v>
      </c>
      <c r="Z4128">
        <v>0</v>
      </c>
      <c r="AA4128">
        <v>0</v>
      </c>
      <c r="AB4128">
        <v>8.7799999999999994</v>
      </c>
      <c r="AC4128">
        <v>9</v>
      </c>
      <c r="AD4128">
        <v>603.09</v>
      </c>
      <c r="AE4128">
        <v>735.48</v>
      </c>
      <c r="AF4128">
        <v>75</v>
      </c>
      <c r="AG4128" t="b">
        <v>1</v>
      </c>
      <c r="AH4128">
        <v>735.48</v>
      </c>
      <c r="AI4128">
        <f t="shared" si="64"/>
        <v>105218.64314360291</v>
      </c>
      <c r="AJ4128">
        <v>6</v>
      </c>
      <c r="AK4128" t="b">
        <v>0</v>
      </c>
      <c r="AL4128" t="b">
        <v>0</v>
      </c>
      <c r="AM4128" t="s">
        <v>576</v>
      </c>
      <c r="AN4128" s="1">
        <v>40247</v>
      </c>
      <c r="AO4128" s="1">
        <v>40325</v>
      </c>
      <c r="AP4128" s="1">
        <v>40518</v>
      </c>
      <c r="AQ4128" s="1">
        <v>40398</v>
      </c>
    </row>
    <row r="4129" spans="1:43">
      <c r="A4129" t="s">
        <v>7228</v>
      </c>
      <c r="C4129" t="s">
        <v>73</v>
      </c>
      <c r="D4129" t="s">
        <v>74</v>
      </c>
      <c r="E4129">
        <v>10462</v>
      </c>
      <c r="F4129" t="s">
        <v>75</v>
      </c>
      <c r="G4129" t="s">
        <v>331</v>
      </c>
      <c r="H4129" t="s">
        <v>73</v>
      </c>
      <c r="I4129" t="b">
        <v>0</v>
      </c>
      <c r="J4129" t="b">
        <v>0</v>
      </c>
      <c r="K4129" t="b">
        <v>0</v>
      </c>
      <c r="L4129" t="b">
        <v>0</v>
      </c>
      <c r="M4129" t="b">
        <v>0</v>
      </c>
      <c r="N4129" t="b">
        <v>0</v>
      </c>
      <c r="O4129" t="s">
        <v>77</v>
      </c>
      <c r="P4129" t="b">
        <v>0</v>
      </c>
      <c r="Q4129" t="b">
        <v>1</v>
      </c>
      <c r="R4129" t="s">
        <v>101</v>
      </c>
      <c r="S4129" t="s">
        <v>95</v>
      </c>
      <c r="T4129" t="s">
        <v>113</v>
      </c>
      <c r="U4129" t="s">
        <v>113</v>
      </c>
      <c r="V4129" t="s">
        <v>60</v>
      </c>
      <c r="W4129" t="s">
        <v>114</v>
      </c>
      <c r="X4129" t="s">
        <v>62</v>
      </c>
      <c r="Y4129" t="s">
        <v>63</v>
      </c>
      <c r="Z4129">
        <v>54.24</v>
      </c>
      <c r="AA4129">
        <v>0</v>
      </c>
      <c r="AB4129">
        <v>8.14</v>
      </c>
      <c r="AC4129">
        <v>9</v>
      </c>
      <c r="AD4129">
        <v>613.82000000000005</v>
      </c>
      <c r="AE4129">
        <v>748.56</v>
      </c>
      <c r="AF4129">
        <v>12</v>
      </c>
      <c r="AG4129" t="b">
        <v>1</v>
      </c>
      <c r="AH4129">
        <v>737.16</v>
      </c>
      <c r="AI4129">
        <f t="shared" si="64"/>
        <v>106311.36296704877</v>
      </c>
      <c r="AJ4129">
        <v>7</v>
      </c>
      <c r="AK4129" t="b">
        <v>1</v>
      </c>
      <c r="AL4129" t="b">
        <v>0</v>
      </c>
      <c r="AM4129" t="s">
        <v>576</v>
      </c>
      <c r="AN4129" s="1">
        <v>40216</v>
      </c>
      <c r="AO4129" s="1">
        <v>40217</v>
      </c>
      <c r="AP4129" s="1">
        <v>40310</v>
      </c>
      <c r="AQ4129" s="1">
        <v>40368</v>
      </c>
    </row>
    <row r="4130" spans="1:43">
      <c r="A4130" t="s">
        <v>7229</v>
      </c>
      <c r="B4130">
        <v>320006000672</v>
      </c>
      <c r="C4130" t="s">
        <v>1317</v>
      </c>
      <c r="D4130" t="s">
        <v>227</v>
      </c>
      <c r="E4130">
        <v>89081</v>
      </c>
      <c r="F4130" t="s">
        <v>54</v>
      </c>
      <c r="G4130" t="s">
        <v>228</v>
      </c>
      <c r="H4130" t="s">
        <v>229</v>
      </c>
      <c r="I4130" t="b">
        <v>0</v>
      </c>
      <c r="J4130" t="b">
        <v>0</v>
      </c>
      <c r="K4130" t="b">
        <v>0</v>
      </c>
      <c r="L4130" t="b">
        <v>0</v>
      </c>
      <c r="M4130" t="b">
        <v>0</v>
      </c>
      <c r="N4130" t="b">
        <v>0</v>
      </c>
      <c r="O4130" t="s">
        <v>87</v>
      </c>
      <c r="P4130" t="b">
        <v>0</v>
      </c>
      <c r="Q4130" t="b">
        <v>0</v>
      </c>
      <c r="R4130" t="s">
        <v>113</v>
      </c>
      <c r="S4130" t="s">
        <v>113</v>
      </c>
      <c r="T4130" t="s">
        <v>101</v>
      </c>
      <c r="U4130" t="s">
        <v>95</v>
      </c>
      <c r="V4130" t="s">
        <v>60</v>
      </c>
      <c r="W4130" t="s">
        <v>80</v>
      </c>
      <c r="X4130" t="s">
        <v>62</v>
      </c>
      <c r="Y4130" t="s">
        <v>151</v>
      </c>
      <c r="Z4130">
        <v>51.29</v>
      </c>
      <c r="AA4130">
        <v>33.340000000000003</v>
      </c>
      <c r="AB4130">
        <v>12.82</v>
      </c>
      <c r="AC4130">
        <v>17</v>
      </c>
      <c r="AD4130">
        <v>627</v>
      </c>
      <c r="AE4130">
        <v>764.63</v>
      </c>
      <c r="AF4130">
        <v>120</v>
      </c>
      <c r="AG4130" t="b">
        <v>1</v>
      </c>
      <c r="AH4130">
        <v>737.65</v>
      </c>
      <c r="AI4130">
        <f t="shared" si="64"/>
        <v>106631.13621555384</v>
      </c>
      <c r="AJ4130">
        <v>2</v>
      </c>
      <c r="AK4130" t="b">
        <v>0</v>
      </c>
      <c r="AL4130" t="b">
        <v>0</v>
      </c>
      <c r="AM4130" t="s">
        <v>576</v>
      </c>
      <c r="AN4130" s="1">
        <v>39864</v>
      </c>
      <c r="AO4130" s="1">
        <v>39953</v>
      </c>
      <c r="AP4130" s="1">
        <v>40107</v>
      </c>
      <c r="AQ4130" s="1">
        <v>40014</v>
      </c>
    </row>
    <row r="4131" spans="1:43">
      <c r="A4131" t="s">
        <v>7230</v>
      </c>
      <c r="B4131">
        <v>63588006138</v>
      </c>
      <c r="C4131" t="s">
        <v>7231</v>
      </c>
      <c r="D4131" t="s">
        <v>128</v>
      </c>
      <c r="E4131">
        <v>92071</v>
      </c>
      <c r="F4131" t="s">
        <v>54</v>
      </c>
      <c r="G4131" t="s">
        <v>7232</v>
      </c>
      <c r="H4131" t="s">
        <v>242</v>
      </c>
      <c r="I4131" t="b">
        <v>0</v>
      </c>
      <c r="J4131" t="b">
        <v>0</v>
      </c>
      <c r="K4131" t="b">
        <v>0</v>
      </c>
      <c r="L4131" t="b">
        <v>0</v>
      </c>
      <c r="M4131" t="b">
        <v>0</v>
      </c>
      <c r="N4131" t="b">
        <v>0</v>
      </c>
      <c r="O4131" t="s">
        <v>77</v>
      </c>
      <c r="P4131" t="b">
        <v>0</v>
      </c>
      <c r="Q4131" t="b">
        <v>0</v>
      </c>
      <c r="R4131" t="s">
        <v>58</v>
      </c>
      <c r="S4131" t="s">
        <v>59</v>
      </c>
      <c r="T4131" t="s">
        <v>230</v>
      </c>
      <c r="U4131" t="s">
        <v>59</v>
      </c>
      <c r="V4131" t="s">
        <v>60</v>
      </c>
      <c r="W4131" t="s">
        <v>80</v>
      </c>
      <c r="X4131" t="s">
        <v>107</v>
      </c>
      <c r="Y4131" t="s">
        <v>81</v>
      </c>
      <c r="Z4131">
        <v>12</v>
      </c>
      <c r="AA4131">
        <v>49.41</v>
      </c>
      <c r="AB4131">
        <v>8.1</v>
      </c>
      <c r="AC4131">
        <v>35</v>
      </c>
      <c r="AD4131">
        <v>644.49</v>
      </c>
      <c r="AE4131">
        <v>758.22</v>
      </c>
      <c r="AF4131">
        <v>90</v>
      </c>
      <c r="AG4131" t="b">
        <v>1</v>
      </c>
      <c r="AH4131">
        <v>737.93</v>
      </c>
      <c r="AI4131">
        <f t="shared" si="64"/>
        <v>106814.07938612814</v>
      </c>
      <c r="AJ4131">
        <v>15</v>
      </c>
      <c r="AK4131" t="b">
        <v>0</v>
      </c>
      <c r="AL4131" t="b">
        <v>0</v>
      </c>
      <c r="AM4131" t="s">
        <v>576</v>
      </c>
      <c r="AN4131" s="1">
        <v>40482</v>
      </c>
      <c r="AO4131" s="1">
        <v>40591</v>
      </c>
      <c r="AP4131" s="1">
        <v>40597</v>
      </c>
      <c r="AQ4131" s="1">
        <v>40631</v>
      </c>
    </row>
    <row r="4132" spans="1:43">
      <c r="A4132" t="s">
        <v>7233</v>
      </c>
      <c r="B4132">
        <v>370462001303</v>
      </c>
      <c r="C4132" t="s">
        <v>370</v>
      </c>
      <c r="D4132" t="s">
        <v>67</v>
      </c>
      <c r="E4132">
        <v>28112</v>
      </c>
      <c r="F4132" t="s">
        <v>68</v>
      </c>
      <c r="G4132" t="s">
        <v>831</v>
      </c>
      <c r="H4132" t="s">
        <v>193</v>
      </c>
      <c r="I4132" t="b">
        <v>0</v>
      </c>
      <c r="J4132" t="b">
        <v>0</v>
      </c>
      <c r="K4132" t="b">
        <v>1</v>
      </c>
      <c r="L4132" t="b">
        <v>0</v>
      </c>
      <c r="M4132" t="b">
        <v>0</v>
      </c>
      <c r="N4132" t="b">
        <v>0</v>
      </c>
      <c r="O4132" t="s">
        <v>57</v>
      </c>
      <c r="P4132" t="b">
        <v>0</v>
      </c>
      <c r="Q4132" t="b">
        <v>0</v>
      </c>
      <c r="R4132" t="s">
        <v>58</v>
      </c>
      <c r="S4132" t="s">
        <v>59</v>
      </c>
      <c r="T4132" t="s">
        <v>230</v>
      </c>
      <c r="U4132" t="s">
        <v>59</v>
      </c>
      <c r="V4132" t="s">
        <v>60</v>
      </c>
      <c r="W4132" t="s">
        <v>80</v>
      </c>
      <c r="X4132" t="s">
        <v>62</v>
      </c>
      <c r="Y4132" t="s">
        <v>81</v>
      </c>
      <c r="Z4132">
        <v>12</v>
      </c>
      <c r="AA4132">
        <v>41.76</v>
      </c>
      <c r="AB4132">
        <v>8.0299999999999994</v>
      </c>
      <c r="AC4132">
        <v>35</v>
      </c>
      <c r="AD4132">
        <v>632.19000000000005</v>
      </c>
      <c r="AE4132">
        <v>743.75</v>
      </c>
      <c r="AF4132">
        <v>20</v>
      </c>
      <c r="AG4132" t="b">
        <v>1</v>
      </c>
      <c r="AH4132">
        <v>739.34</v>
      </c>
      <c r="AI4132">
        <f t="shared" si="64"/>
        <v>107737.71182366315</v>
      </c>
      <c r="AJ4132">
        <v>14</v>
      </c>
      <c r="AK4132" t="b">
        <v>0</v>
      </c>
      <c r="AL4132" t="b">
        <v>0</v>
      </c>
      <c r="AM4132" t="s">
        <v>576</v>
      </c>
      <c r="AN4132" s="1">
        <v>40478</v>
      </c>
      <c r="AO4132" s="1">
        <v>40617</v>
      </c>
      <c r="AQ4132" s="1">
        <v>40628</v>
      </c>
    </row>
    <row r="4133" spans="1:43">
      <c r="A4133" t="s">
        <v>7234</v>
      </c>
      <c r="B4133">
        <v>62271003094</v>
      </c>
      <c r="C4133" t="s">
        <v>2642</v>
      </c>
      <c r="D4133" t="s">
        <v>128</v>
      </c>
      <c r="E4133">
        <v>91342</v>
      </c>
      <c r="F4133" t="s">
        <v>75</v>
      </c>
      <c r="G4133" t="s">
        <v>271</v>
      </c>
      <c r="H4133" t="s">
        <v>130</v>
      </c>
      <c r="I4133" t="b">
        <v>0</v>
      </c>
      <c r="J4133" t="b">
        <v>0</v>
      </c>
      <c r="K4133" t="b">
        <v>0</v>
      </c>
      <c r="L4133" t="b">
        <v>0</v>
      </c>
      <c r="M4133" t="b">
        <v>0</v>
      </c>
      <c r="N4133" t="b">
        <v>0</v>
      </c>
      <c r="O4133" t="s">
        <v>57</v>
      </c>
      <c r="P4133" t="b">
        <v>0</v>
      </c>
      <c r="Q4133" t="b">
        <v>0</v>
      </c>
      <c r="R4133" t="s">
        <v>94</v>
      </c>
      <c r="S4133" t="s">
        <v>95</v>
      </c>
      <c r="T4133" t="s">
        <v>104</v>
      </c>
      <c r="U4133" t="s">
        <v>95</v>
      </c>
      <c r="V4133" t="s">
        <v>71</v>
      </c>
      <c r="W4133" t="s">
        <v>61</v>
      </c>
      <c r="X4133" t="s">
        <v>62</v>
      </c>
      <c r="Y4133" t="s">
        <v>81</v>
      </c>
      <c r="Z4133">
        <v>50.34</v>
      </c>
      <c r="AA4133">
        <v>36.49</v>
      </c>
      <c r="AB4133">
        <v>7.55</v>
      </c>
      <c r="AC4133">
        <v>9</v>
      </c>
      <c r="AD4133">
        <v>606.73</v>
      </c>
      <c r="AE4133">
        <v>739.91</v>
      </c>
      <c r="AF4133">
        <v>27</v>
      </c>
      <c r="AG4133" t="b">
        <v>1</v>
      </c>
      <c r="AH4133">
        <v>739.91</v>
      </c>
      <c r="AI4133">
        <f t="shared" si="64"/>
        <v>108112.2237494751</v>
      </c>
      <c r="AJ4133">
        <v>6</v>
      </c>
      <c r="AK4133" t="b">
        <v>1</v>
      </c>
      <c r="AL4133" t="b">
        <v>0</v>
      </c>
      <c r="AM4133" t="s">
        <v>576</v>
      </c>
      <c r="AN4133" s="1">
        <v>40205</v>
      </c>
      <c r="AO4133" s="1">
        <v>40227</v>
      </c>
      <c r="AP4133" s="1">
        <v>40345</v>
      </c>
      <c r="AQ4133" s="1">
        <v>40351</v>
      </c>
    </row>
    <row r="4134" spans="1:43">
      <c r="A4134" t="s">
        <v>7235</v>
      </c>
      <c r="B4134">
        <v>120105003980</v>
      </c>
      <c r="C4134" t="s">
        <v>3204</v>
      </c>
      <c r="D4134" t="s">
        <v>257</v>
      </c>
      <c r="E4134">
        <v>34748</v>
      </c>
      <c r="F4134" t="s">
        <v>54</v>
      </c>
      <c r="G4134" t="s">
        <v>468</v>
      </c>
      <c r="H4134" t="s">
        <v>469</v>
      </c>
      <c r="I4134" t="b">
        <v>0</v>
      </c>
      <c r="J4134" t="b">
        <v>0</v>
      </c>
      <c r="K4134" t="b">
        <v>0</v>
      </c>
      <c r="L4134" t="b">
        <v>0</v>
      </c>
      <c r="M4134" t="b">
        <v>0</v>
      </c>
      <c r="N4134" t="b">
        <v>0</v>
      </c>
      <c r="O4134" t="s">
        <v>57</v>
      </c>
      <c r="P4134" t="b">
        <v>0</v>
      </c>
      <c r="Q4134" t="b">
        <v>0</v>
      </c>
      <c r="R4134" t="s">
        <v>58</v>
      </c>
      <c r="S4134" t="s">
        <v>59</v>
      </c>
      <c r="T4134" t="s">
        <v>119</v>
      </c>
      <c r="U4134" t="s">
        <v>59</v>
      </c>
      <c r="V4134" t="s">
        <v>60</v>
      </c>
      <c r="W4134" t="s">
        <v>80</v>
      </c>
      <c r="X4134" t="s">
        <v>62</v>
      </c>
      <c r="Y4134" t="s">
        <v>63</v>
      </c>
      <c r="Z4134">
        <v>62.65</v>
      </c>
      <c r="AA4134">
        <v>0</v>
      </c>
      <c r="AB4134">
        <v>8.5399999999999991</v>
      </c>
      <c r="AC4134">
        <v>35</v>
      </c>
      <c r="AD4134">
        <v>675.73</v>
      </c>
      <c r="AE4134">
        <v>794.98</v>
      </c>
      <c r="AF4134">
        <v>18</v>
      </c>
      <c r="AG4134" t="b">
        <v>1</v>
      </c>
      <c r="AH4134">
        <v>740.15</v>
      </c>
      <c r="AI4134">
        <f t="shared" si="64"/>
        <v>108270.10738139595</v>
      </c>
      <c r="AJ4134">
        <v>12</v>
      </c>
      <c r="AK4134" t="b">
        <v>1</v>
      </c>
      <c r="AL4134" t="b">
        <v>0</v>
      </c>
      <c r="AM4134" t="s">
        <v>576</v>
      </c>
      <c r="AN4134" s="1">
        <v>40456</v>
      </c>
      <c r="AO4134" s="1">
        <v>40462</v>
      </c>
      <c r="AP4134" s="1">
        <v>40470</v>
      </c>
      <c r="AQ4134" s="1">
        <v>40605</v>
      </c>
    </row>
    <row r="4135" spans="1:43">
      <c r="A4135" t="s">
        <v>7236</v>
      </c>
      <c r="C4135" t="s">
        <v>330</v>
      </c>
      <c r="D4135" t="s">
        <v>74</v>
      </c>
      <c r="E4135">
        <v>10002</v>
      </c>
      <c r="F4135" t="s">
        <v>75</v>
      </c>
      <c r="G4135" t="s">
        <v>117</v>
      </c>
      <c r="H4135" t="s">
        <v>332</v>
      </c>
      <c r="I4135" t="b">
        <v>0</v>
      </c>
      <c r="J4135" t="b">
        <v>0</v>
      </c>
      <c r="K4135" t="b">
        <v>0</v>
      </c>
      <c r="L4135" t="b">
        <v>0</v>
      </c>
      <c r="M4135" t="b">
        <v>0</v>
      </c>
      <c r="N4135" t="b">
        <v>0</v>
      </c>
      <c r="O4135" t="s">
        <v>87</v>
      </c>
      <c r="P4135" t="b">
        <v>0</v>
      </c>
      <c r="Q4135" t="b">
        <v>0</v>
      </c>
      <c r="R4135" t="s">
        <v>104</v>
      </c>
      <c r="S4135" t="s">
        <v>95</v>
      </c>
      <c r="T4135" t="s">
        <v>267</v>
      </c>
      <c r="U4135" t="s">
        <v>95</v>
      </c>
      <c r="V4135" t="s">
        <v>71</v>
      </c>
      <c r="W4135" t="s">
        <v>80</v>
      </c>
      <c r="X4135" t="s">
        <v>62</v>
      </c>
      <c r="Y4135" t="s">
        <v>88</v>
      </c>
      <c r="Z4135">
        <v>56.1</v>
      </c>
      <c r="AA4135">
        <v>0</v>
      </c>
      <c r="AB4135">
        <v>14.03</v>
      </c>
      <c r="AC4135">
        <v>17</v>
      </c>
      <c r="AD4135">
        <v>648</v>
      </c>
      <c r="AE4135">
        <v>790.24</v>
      </c>
      <c r="AF4135">
        <v>12</v>
      </c>
      <c r="AG4135" t="b">
        <v>1</v>
      </c>
      <c r="AH4135">
        <v>740.2</v>
      </c>
      <c r="AI4135">
        <f t="shared" si="64"/>
        <v>108303.01430471284</v>
      </c>
      <c r="AJ4135">
        <v>5</v>
      </c>
      <c r="AK4135" t="b">
        <v>0</v>
      </c>
      <c r="AL4135" t="b">
        <v>0</v>
      </c>
      <c r="AM4135" t="s">
        <v>576</v>
      </c>
      <c r="AN4135" s="1">
        <v>38963</v>
      </c>
      <c r="AO4135" s="1">
        <v>38988</v>
      </c>
      <c r="AQ4135" s="1">
        <v>39022</v>
      </c>
    </row>
    <row r="4136" spans="1:43">
      <c r="A4136" t="s">
        <v>7237</v>
      </c>
      <c r="B4136">
        <v>340783002776</v>
      </c>
      <c r="C4136" t="s">
        <v>7090</v>
      </c>
      <c r="D4136" t="s">
        <v>191</v>
      </c>
      <c r="E4136">
        <v>7304</v>
      </c>
      <c r="F4136" t="s">
        <v>54</v>
      </c>
      <c r="G4136" t="s">
        <v>7091</v>
      </c>
      <c r="H4136" t="s">
        <v>1126</v>
      </c>
      <c r="I4136" t="b">
        <v>0</v>
      </c>
      <c r="J4136" t="b">
        <v>1</v>
      </c>
      <c r="K4136" t="b">
        <v>0</v>
      </c>
      <c r="L4136" t="b">
        <v>0</v>
      </c>
      <c r="M4136" t="b">
        <v>0</v>
      </c>
      <c r="N4136" t="b">
        <v>0</v>
      </c>
      <c r="O4136" t="s">
        <v>77</v>
      </c>
      <c r="P4136" t="b">
        <v>0</v>
      </c>
      <c r="Q4136" t="b">
        <v>0</v>
      </c>
      <c r="R4136" t="s">
        <v>99</v>
      </c>
      <c r="S4136" t="s">
        <v>100</v>
      </c>
      <c r="T4136" t="s">
        <v>390</v>
      </c>
      <c r="U4136" t="s">
        <v>100</v>
      </c>
      <c r="V4136" t="s">
        <v>60</v>
      </c>
      <c r="W4136" t="s">
        <v>61</v>
      </c>
      <c r="X4136" t="s">
        <v>62</v>
      </c>
      <c r="Y4136" t="s">
        <v>88</v>
      </c>
      <c r="Z4136">
        <v>0</v>
      </c>
      <c r="AA4136">
        <v>0</v>
      </c>
      <c r="AB4136">
        <v>9</v>
      </c>
      <c r="AC4136">
        <v>35</v>
      </c>
      <c r="AD4136">
        <v>643.99</v>
      </c>
      <c r="AE4136">
        <v>740.22</v>
      </c>
      <c r="AF4136">
        <v>24</v>
      </c>
      <c r="AG4136" t="b">
        <v>1</v>
      </c>
      <c r="AH4136">
        <v>740.22</v>
      </c>
      <c r="AI4136">
        <f t="shared" si="64"/>
        <v>108316.17847403957</v>
      </c>
      <c r="AJ4136">
        <v>1</v>
      </c>
      <c r="AK4136" t="b">
        <v>0</v>
      </c>
      <c r="AL4136" t="b">
        <v>0</v>
      </c>
      <c r="AM4136" t="s">
        <v>576</v>
      </c>
      <c r="AN4136" s="1">
        <v>40286</v>
      </c>
      <c r="AO4136" s="1">
        <v>40431</v>
      </c>
      <c r="AP4136" s="1">
        <v>40471</v>
      </c>
      <c r="AQ4136" s="1">
        <v>40436</v>
      </c>
    </row>
    <row r="4137" spans="1:43">
      <c r="A4137" t="s">
        <v>7238</v>
      </c>
      <c r="B4137">
        <v>250008601996</v>
      </c>
      <c r="C4137" t="s">
        <v>854</v>
      </c>
      <c r="D4137" t="s">
        <v>707</v>
      </c>
      <c r="E4137">
        <v>2141</v>
      </c>
      <c r="F4137" t="s">
        <v>75</v>
      </c>
      <c r="G4137" t="s">
        <v>855</v>
      </c>
      <c r="H4137" t="s">
        <v>856</v>
      </c>
      <c r="I4137" t="b">
        <v>1</v>
      </c>
      <c r="J4137" t="b">
        <v>0</v>
      </c>
      <c r="K4137" t="b">
        <v>0</v>
      </c>
      <c r="L4137" t="b">
        <v>0</v>
      </c>
      <c r="M4137" t="b">
        <v>0</v>
      </c>
      <c r="N4137" t="b">
        <v>0</v>
      </c>
      <c r="O4137" t="s">
        <v>87</v>
      </c>
      <c r="P4137" t="b">
        <v>0</v>
      </c>
      <c r="Q4137" t="b">
        <v>0</v>
      </c>
      <c r="R4137" t="s">
        <v>119</v>
      </c>
      <c r="S4137" t="s">
        <v>59</v>
      </c>
      <c r="T4137" t="s">
        <v>78</v>
      </c>
      <c r="U4137" t="s">
        <v>79</v>
      </c>
      <c r="V4137" t="s">
        <v>71</v>
      </c>
      <c r="W4137" t="s">
        <v>80</v>
      </c>
      <c r="X4137" t="s">
        <v>62</v>
      </c>
      <c r="Y4137" t="s">
        <v>88</v>
      </c>
      <c r="Z4137">
        <v>53.36</v>
      </c>
      <c r="AA4137">
        <v>0</v>
      </c>
      <c r="AB4137">
        <v>8</v>
      </c>
      <c r="AC4137">
        <v>35</v>
      </c>
      <c r="AD4137">
        <v>630.01</v>
      </c>
      <c r="AE4137">
        <v>741.19</v>
      </c>
      <c r="AF4137">
        <v>50</v>
      </c>
      <c r="AG4137" t="b">
        <v>1</v>
      </c>
      <c r="AH4137">
        <v>741.19</v>
      </c>
      <c r="AI4137">
        <f t="shared" si="64"/>
        <v>108955.60098638633</v>
      </c>
      <c r="AJ4137">
        <v>1</v>
      </c>
      <c r="AK4137" t="b">
        <v>0</v>
      </c>
      <c r="AL4137" t="b">
        <v>0</v>
      </c>
      <c r="AM4137" t="s">
        <v>576</v>
      </c>
      <c r="AN4137" s="1">
        <v>40430</v>
      </c>
      <c r="AO4137" s="1">
        <v>40430</v>
      </c>
      <c r="AP4137" s="1">
        <v>40569</v>
      </c>
      <c r="AQ4137" s="1">
        <v>40579</v>
      </c>
    </row>
    <row r="4138" spans="1:43">
      <c r="A4138" t="s">
        <v>7239</v>
      </c>
      <c r="B4138">
        <v>220102000773</v>
      </c>
      <c r="C4138" t="s">
        <v>584</v>
      </c>
      <c r="D4138" t="s">
        <v>122</v>
      </c>
      <c r="E4138">
        <v>70462</v>
      </c>
      <c r="F4138" t="s">
        <v>54</v>
      </c>
      <c r="G4138" t="s">
        <v>1060</v>
      </c>
      <c r="H4138" t="s">
        <v>1061</v>
      </c>
      <c r="I4138" t="b">
        <v>0</v>
      </c>
      <c r="J4138" t="b">
        <v>0</v>
      </c>
      <c r="K4138" t="b">
        <v>0</v>
      </c>
      <c r="L4138" t="b">
        <v>0</v>
      </c>
      <c r="M4138" t="b">
        <v>0</v>
      </c>
      <c r="N4138" t="b">
        <v>0</v>
      </c>
      <c r="O4138" t="s">
        <v>77</v>
      </c>
      <c r="P4138" t="b">
        <v>0</v>
      </c>
      <c r="Q4138" t="b">
        <v>0</v>
      </c>
      <c r="R4138" t="s">
        <v>171</v>
      </c>
      <c r="S4138" t="s">
        <v>79</v>
      </c>
      <c r="V4138" t="s">
        <v>71</v>
      </c>
      <c r="W4138" t="s">
        <v>114</v>
      </c>
      <c r="X4138" t="s">
        <v>62</v>
      </c>
      <c r="Y4138" t="s">
        <v>88</v>
      </c>
      <c r="AD4138">
        <v>593.48</v>
      </c>
      <c r="AE4138">
        <v>723.76</v>
      </c>
      <c r="AF4138">
        <v>250</v>
      </c>
      <c r="AG4138" t="b">
        <v>1</v>
      </c>
      <c r="AH4138">
        <v>741.85</v>
      </c>
      <c r="AI4138">
        <f t="shared" si="64"/>
        <v>109391.74777416863</v>
      </c>
      <c r="AJ4138">
        <v>1</v>
      </c>
      <c r="AK4138" t="b">
        <v>0</v>
      </c>
      <c r="AL4138" t="b">
        <v>0</v>
      </c>
      <c r="AM4138" t="s">
        <v>576</v>
      </c>
      <c r="AN4138" s="1">
        <v>38653</v>
      </c>
      <c r="AO4138" s="1">
        <v>38657</v>
      </c>
      <c r="AP4138" s="1">
        <v>38772</v>
      </c>
      <c r="AQ4138" s="1">
        <v>38896</v>
      </c>
    </row>
    <row r="4139" spans="1:43">
      <c r="A4139" t="s">
        <v>7240</v>
      </c>
      <c r="B4139">
        <v>510147000652</v>
      </c>
      <c r="C4139" t="s">
        <v>5231</v>
      </c>
      <c r="D4139" t="s">
        <v>364</v>
      </c>
      <c r="E4139">
        <v>22603</v>
      </c>
      <c r="F4139" t="s">
        <v>68</v>
      </c>
      <c r="G4139" t="s">
        <v>7241</v>
      </c>
      <c r="H4139" t="s">
        <v>608</v>
      </c>
      <c r="I4139" t="b">
        <v>0</v>
      </c>
      <c r="J4139" t="b">
        <v>0</v>
      </c>
      <c r="K4139" t="b">
        <v>0</v>
      </c>
      <c r="L4139" t="b">
        <v>0</v>
      </c>
      <c r="M4139" t="b">
        <v>0</v>
      </c>
      <c r="N4139" t="b">
        <v>0</v>
      </c>
      <c r="O4139" t="s">
        <v>57</v>
      </c>
      <c r="P4139" t="b">
        <v>0</v>
      </c>
      <c r="Q4139" t="b">
        <v>0</v>
      </c>
      <c r="R4139" t="s">
        <v>94</v>
      </c>
      <c r="S4139" t="s">
        <v>95</v>
      </c>
      <c r="V4139" t="s">
        <v>71</v>
      </c>
      <c r="W4139" t="s">
        <v>1</v>
      </c>
      <c r="X4139" t="s">
        <v>107</v>
      </c>
      <c r="Y4139" t="s">
        <v>88</v>
      </c>
      <c r="Z4139">
        <v>55.25</v>
      </c>
      <c r="AA4139">
        <v>0</v>
      </c>
      <c r="AB4139">
        <v>8.2899999999999991</v>
      </c>
      <c r="AC4139">
        <v>9</v>
      </c>
      <c r="AD4139">
        <v>625.05999999999995</v>
      </c>
      <c r="AE4139">
        <v>762.27</v>
      </c>
      <c r="AF4139">
        <v>215</v>
      </c>
      <c r="AG4139" t="b">
        <v>0</v>
      </c>
      <c r="AH4139">
        <v>742.52</v>
      </c>
      <c r="AI4139">
        <f t="shared" si="64"/>
        <v>109835.39394661429</v>
      </c>
      <c r="AJ4139">
        <v>8</v>
      </c>
      <c r="AK4139" t="b">
        <v>1</v>
      </c>
      <c r="AL4139" t="b">
        <v>0</v>
      </c>
      <c r="AM4139" t="s">
        <v>576</v>
      </c>
      <c r="AN4139" s="1">
        <v>40169</v>
      </c>
      <c r="AO4139" s="1">
        <v>40235</v>
      </c>
      <c r="AP4139" s="1">
        <v>40235</v>
      </c>
      <c r="AQ4139" s="1">
        <v>40323</v>
      </c>
    </row>
    <row r="4140" spans="1:43">
      <c r="A4140" t="s">
        <v>7242</v>
      </c>
      <c r="C4140" t="s">
        <v>669</v>
      </c>
      <c r="D4140" t="s">
        <v>609</v>
      </c>
      <c r="E4140">
        <v>21213</v>
      </c>
      <c r="F4140" t="s">
        <v>75</v>
      </c>
      <c r="G4140" t="s">
        <v>670</v>
      </c>
      <c r="H4140" t="s">
        <v>671</v>
      </c>
      <c r="I4140" t="b">
        <v>0</v>
      </c>
      <c r="J4140" t="b">
        <v>0</v>
      </c>
      <c r="K4140" t="b">
        <v>0</v>
      </c>
      <c r="L4140" t="b">
        <v>0</v>
      </c>
      <c r="M4140" t="b">
        <v>0</v>
      </c>
      <c r="N4140" t="b">
        <v>0</v>
      </c>
      <c r="O4140" t="s">
        <v>77</v>
      </c>
      <c r="P4140" t="b">
        <v>1</v>
      </c>
      <c r="Q4140" t="b">
        <v>0</v>
      </c>
      <c r="R4140" t="s">
        <v>101</v>
      </c>
      <c r="S4140" t="s">
        <v>95</v>
      </c>
      <c r="T4140" t="s">
        <v>113</v>
      </c>
      <c r="U4140" t="s">
        <v>113</v>
      </c>
      <c r="V4140" t="s">
        <v>71</v>
      </c>
      <c r="W4140" t="s">
        <v>80</v>
      </c>
      <c r="X4140" t="s">
        <v>62</v>
      </c>
      <c r="Y4140" t="s">
        <v>151</v>
      </c>
      <c r="Z4140">
        <v>5.5</v>
      </c>
      <c r="AA4140">
        <v>33</v>
      </c>
      <c r="AB4140">
        <v>8.25</v>
      </c>
      <c r="AC4140">
        <v>35</v>
      </c>
      <c r="AD4140">
        <v>631.74</v>
      </c>
      <c r="AE4140">
        <v>743.22</v>
      </c>
      <c r="AF4140">
        <v>13</v>
      </c>
      <c r="AG4140" t="b">
        <v>1</v>
      </c>
      <c r="AH4140">
        <v>743.22</v>
      </c>
      <c r="AI4140">
        <f t="shared" si="64"/>
        <v>110299.86387305011</v>
      </c>
      <c r="AJ4140">
        <v>4</v>
      </c>
      <c r="AK4140" t="b">
        <v>1</v>
      </c>
      <c r="AL4140" t="b">
        <v>0</v>
      </c>
      <c r="AM4140" t="s">
        <v>576</v>
      </c>
      <c r="AN4140" s="1">
        <v>40415</v>
      </c>
      <c r="AO4140" s="1">
        <v>40419</v>
      </c>
      <c r="AP4140" s="1">
        <v>40506</v>
      </c>
      <c r="AQ4140" s="1">
        <v>40566</v>
      </c>
    </row>
    <row r="4141" spans="1:43">
      <c r="A4141" t="s">
        <v>7243</v>
      </c>
      <c r="B4141">
        <v>170993005167</v>
      </c>
      <c r="C4141" t="s">
        <v>181</v>
      </c>
      <c r="D4141" t="s">
        <v>182</v>
      </c>
      <c r="E4141">
        <v>60616</v>
      </c>
      <c r="F4141" t="s">
        <v>75</v>
      </c>
      <c r="G4141" t="s">
        <v>745</v>
      </c>
      <c r="H4141" t="s">
        <v>184</v>
      </c>
      <c r="I4141" t="b">
        <v>0</v>
      </c>
      <c r="J4141" t="b">
        <v>0</v>
      </c>
      <c r="K4141" t="b">
        <v>1</v>
      </c>
      <c r="L4141" t="b">
        <v>0</v>
      </c>
      <c r="M4141" t="b">
        <v>0</v>
      </c>
      <c r="N4141" t="b">
        <v>0</v>
      </c>
      <c r="O4141" t="s">
        <v>77</v>
      </c>
      <c r="P4141" t="b">
        <v>0</v>
      </c>
      <c r="Q4141" t="b">
        <v>0</v>
      </c>
      <c r="R4141" t="s">
        <v>58</v>
      </c>
      <c r="S4141" t="s">
        <v>59</v>
      </c>
      <c r="T4141" t="s">
        <v>267</v>
      </c>
      <c r="U4141" t="s">
        <v>95</v>
      </c>
      <c r="V4141" t="s">
        <v>71</v>
      </c>
      <c r="W4141" t="s">
        <v>80</v>
      </c>
      <c r="X4141" t="s">
        <v>62</v>
      </c>
      <c r="Y4141" t="s">
        <v>81</v>
      </c>
      <c r="Z4141">
        <v>59.14</v>
      </c>
      <c r="AA4141">
        <v>0</v>
      </c>
      <c r="AB4141">
        <v>14.78</v>
      </c>
      <c r="AC4141">
        <v>17</v>
      </c>
      <c r="AD4141">
        <v>682</v>
      </c>
      <c r="AE4141">
        <v>831.71</v>
      </c>
      <c r="AF4141">
        <v>60</v>
      </c>
      <c r="AG4141" t="b">
        <v>1</v>
      </c>
      <c r="AH4141">
        <v>744.12</v>
      </c>
      <c r="AI4141">
        <f t="shared" si="64"/>
        <v>110898.47949275326</v>
      </c>
      <c r="AJ4141">
        <v>10</v>
      </c>
      <c r="AK4141" t="b">
        <v>0</v>
      </c>
      <c r="AL4141" t="b">
        <v>0</v>
      </c>
      <c r="AM4141" t="s">
        <v>576</v>
      </c>
      <c r="AN4141" s="1">
        <v>39290</v>
      </c>
      <c r="AO4141" s="1">
        <v>39361</v>
      </c>
      <c r="AP4141" s="1">
        <v>39420</v>
      </c>
      <c r="AQ4141" s="1">
        <v>39527</v>
      </c>
    </row>
    <row r="4142" spans="1:43">
      <c r="A4142" t="s">
        <v>7244</v>
      </c>
      <c r="B4142">
        <v>370180000743</v>
      </c>
      <c r="C4142" t="s">
        <v>161</v>
      </c>
      <c r="D4142" t="s">
        <v>67</v>
      </c>
      <c r="E4142">
        <v>27565</v>
      </c>
      <c r="F4142" t="s">
        <v>68</v>
      </c>
      <c r="G4142" t="s">
        <v>5952</v>
      </c>
      <c r="H4142" t="s">
        <v>5953</v>
      </c>
      <c r="I4142" t="b">
        <v>0</v>
      </c>
      <c r="J4142" t="b">
        <v>0</v>
      </c>
      <c r="K4142" t="b">
        <v>0</v>
      </c>
      <c r="L4142" t="b">
        <v>0</v>
      </c>
      <c r="M4142" t="b">
        <v>0</v>
      </c>
      <c r="N4142" t="b">
        <v>0</v>
      </c>
      <c r="O4142" t="s">
        <v>77</v>
      </c>
      <c r="P4142" t="b">
        <v>1</v>
      </c>
      <c r="Q4142" t="b">
        <v>0</v>
      </c>
      <c r="R4142" t="s">
        <v>104</v>
      </c>
      <c r="S4142" t="s">
        <v>95</v>
      </c>
      <c r="T4142" t="s">
        <v>267</v>
      </c>
      <c r="U4142" t="s">
        <v>95</v>
      </c>
      <c r="V4142" t="s">
        <v>71</v>
      </c>
      <c r="W4142" t="s">
        <v>61</v>
      </c>
      <c r="X4142" t="s">
        <v>62</v>
      </c>
      <c r="Y4142" t="s">
        <v>151</v>
      </c>
      <c r="Z4142">
        <v>53.99</v>
      </c>
      <c r="AA4142">
        <v>22.94</v>
      </c>
      <c r="AB4142">
        <v>13.5</v>
      </c>
      <c r="AC4142">
        <v>17</v>
      </c>
      <c r="AD4142">
        <v>647.79999999999995</v>
      </c>
      <c r="AE4142">
        <v>790</v>
      </c>
      <c r="AF4142">
        <v>100</v>
      </c>
      <c r="AG4142" t="b">
        <v>1</v>
      </c>
      <c r="AH4142">
        <v>744.97</v>
      </c>
      <c r="AI4142">
        <f t="shared" si="64"/>
        <v>111465.3261891396</v>
      </c>
      <c r="AJ4142">
        <v>1</v>
      </c>
      <c r="AK4142" t="b">
        <v>0</v>
      </c>
      <c r="AL4142" t="b">
        <v>0</v>
      </c>
      <c r="AM4142" t="s">
        <v>576</v>
      </c>
      <c r="AN4142" s="1">
        <v>38875</v>
      </c>
      <c r="AO4142" s="1">
        <v>39006</v>
      </c>
      <c r="AP4142" s="1">
        <v>39108</v>
      </c>
      <c r="AQ4142" s="1">
        <v>39439</v>
      </c>
    </row>
    <row r="4143" spans="1:43">
      <c r="A4143" t="s">
        <v>7245</v>
      </c>
      <c r="B4143">
        <v>63468005839</v>
      </c>
      <c r="C4143" t="s">
        <v>4577</v>
      </c>
      <c r="D4143" t="s">
        <v>128</v>
      </c>
      <c r="E4143">
        <v>94577</v>
      </c>
      <c r="F4143" t="s">
        <v>54</v>
      </c>
      <c r="G4143" t="s">
        <v>4578</v>
      </c>
      <c r="H4143" t="s">
        <v>245</v>
      </c>
      <c r="I4143" t="b">
        <v>0</v>
      </c>
      <c r="J4143" t="b">
        <v>0</v>
      </c>
      <c r="K4143" t="b">
        <v>0</v>
      </c>
      <c r="L4143" t="b">
        <v>0</v>
      </c>
      <c r="M4143" t="b">
        <v>0</v>
      </c>
      <c r="N4143" t="b">
        <v>0</v>
      </c>
      <c r="O4143" t="s">
        <v>77</v>
      </c>
      <c r="P4143" t="b">
        <v>0</v>
      </c>
      <c r="Q4143" t="b">
        <v>0</v>
      </c>
      <c r="R4143" t="s">
        <v>155</v>
      </c>
      <c r="S4143" t="s">
        <v>137</v>
      </c>
      <c r="T4143" t="s">
        <v>119</v>
      </c>
      <c r="U4143" t="s">
        <v>59</v>
      </c>
      <c r="V4143" t="s">
        <v>71</v>
      </c>
      <c r="W4143" t="s">
        <v>80</v>
      </c>
      <c r="X4143" t="s">
        <v>62</v>
      </c>
      <c r="Y4143" t="s">
        <v>151</v>
      </c>
      <c r="Z4143">
        <v>12</v>
      </c>
      <c r="AA4143">
        <v>48.49</v>
      </c>
      <c r="AB4143">
        <v>7.95</v>
      </c>
      <c r="AC4143">
        <v>35</v>
      </c>
      <c r="AD4143">
        <v>633.41999999999996</v>
      </c>
      <c r="AE4143">
        <v>745.2</v>
      </c>
      <c r="AF4143">
        <v>375</v>
      </c>
      <c r="AG4143" t="b">
        <v>1</v>
      </c>
      <c r="AH4143">
        <v>745.2</v>
      </c>
      <c r="AI4143">
        <f t="shared" si="64"/>
        <v>111618.95663639708</v>
      </c>
      <c r="AJ4143">
        <v>2</v>
      </c>
      <c r="AK4143" t="b">
        <v>1</v>
      </c>
      <c r="AL4143" t="b">
        <v>0</v>
      </c>
      <c r="AM4143" t="s">
        <v>576</v>
      </c>
      <c r="AN4143" s="1">
        <v>40485</v>
      </c>
      <c r="AO4143" s="1">
        <v>40513</v>
      </c>
      <c r="AQ4143" s="1">
        <v>40634</v>
      </c>
    </row>
    <row r="4144" spans="1:43">
      <c r="A4144" t="s">
        <v>7246</v>
      </c>
      <c r="B4144">
        <v>360008505186</v>
      </c>
      <c r="C4144" t="s">
        <v>73</v>
      </c>
      <c r="D4144" t="s">
        <v>74</v>
      </c>
      <c r="E4144">
        <v>10473</v>
      </c>
      <c r="F4144" t="s">
        <v>75</v>
      </c>
      <c r="G4144" t="s">
        <v>117</v>
      </c>
      <c r="H4144" t="s">
        <v>73</v>
      </c>
      <c r="I4144" t="b">
        <v>0</v>
      </c>
      <c r="J4144" t="b">
        <v>0</v>
      </c>
      <c r="K4144" t="b">
        <v>0</v>
      </c>
      <c r="L4144" t="b">
        <v>0</v>
      </c>
      <c r="M4144" t="b">
        <v>0</v>
      </c>
      <c r="N4144" t="b">
        <v>0</v>
      </c>
      <c r="O4144" t="s">
        <v>57</v>
      </c>
      <c r="P4144" t="b">
        <v>0</v>
      </c>
      <c r="Q4144" t="b">
        <v>0</v>
      </c>
      <c r="R4144" t="s">
        <v>211</v>
      </c>
      <c r="S4144" t="s">
        <v>100</v>
      </c>
      <c r="T4144" t="s">
        <v>521</v>
      </c>
      <c r="U4144" t="s">
        <v>137</v>
      </c>
      <c r="V4144" t="s">
        <v>71</v>
      </c>
      <c r="W4144" t="s">
        <v>80</v>
      </c>
      <c r="X4144" t="s">
        <v>62</v>
      </c>
      <c r="Y4144" t="s">
        <v>88</v>
      </c>
      <c r="Z4144">
        <v>54</v>
      </c>
      <c r="AA4144">
        <v>0</v>
      </c>
      <c r="AB4144">
        <v>8.1</v>
      </c>
      <c r="AC4144">
        <v>9</v>
      </c>
      <c r="AD4144">
        <v>611.08000000000004</v>
      </c>
      <c r="AE4144">
        <v>745.22</v>
      </c>
      <c r="AF4144">
        <v>14</v>
      </c>
      <c r="AG4144" t="b">
        <v>1</v>
      </c>
      <c r="AH4144">
        <v>745.22</v>
      </c>
      <c r="AI4144">
        <f t="shared" si="64"/>
        <v>111632.32080572381</v>
      </c>
      <c r="AJ4144">
        <v>1</v>
      </c>
      <c r="AK4144" t="b">
        <v>0</v>
      </c>
      <c r="AL4144" t="b">
        <v>0</v>
      </c>
      <c r="AM4144" t="s">
        <v>576</v>
      </c>
      <c r="AN4144" s="1">
        <v>40018</v>
      </c>
      <c r="AO4144" s="1">
        <v>40022</v>
      </c>
      <c r="AP4144" s="1">
        <v>40240</v>
      </c>
      <c r="AQ4144" s="1">
        <v>40175</v>
      </c>
    </row>
    <row r="4145" spans="1:43">
      <c r="A4145" t="s">
        <v>7247</v>
      </c>
      <c r="B4145">
        <v>63441005598</v>
      </c>
      <c r="C4145" t="s">
        <v>205</v>
      </c>
      <c r="D4145" t="s">
        <v>128</v>
      </c>
      <c r="E4145">
        <v>94127</v>
      </c>
      <c r="F4145" t="s">
        <v>75</v>
      </c>
      <c r="G4145" t="s">
        <v>206</v>
      </c>
      <c r="H4145" t="s">
        <v>205</v>
      </c>
      <c r="I4145" t="b">
        <v>0</v>
      </c>
      <c r="J4145" t="b">
        <v>0</v>
      </c>
      <c r="K4145" t="b">
        <v>0</v>
      </c>
      <c r="L4145" t="b">
        <v>0</v>
      </c>
      <c r="M4145" t="b">
        <v>0</v>
      </c>
      <c r="N4145" t="b">
        <v>0</v>
      </c>
      <c r="O4145" t="s">
        <v>77</v>
      </c>
      <c r="P4145" t="b">
        <v>0</v>
      </c>
      <c r="Q4145" t="b">
        <v>0</v>
      </c>
      <c r="R4145" t="s">
        <v>104</v>
      </c>
      <c r="S4145" t="s">
        <v>95</v>
      </c>
      <c r="T4145" t="s">
        <v>94</v>
      </c>
      <c r="U4145" t="s">
        <v>95</v>
      </c>
      <c r="V4145" t="s">
        <v>71</v>
      </c>
      <c r="W4145" t="s">
        <v>61</v>
      </c>
      <c r="X4145" t="s">
        <v>62</v>
      </c>
      <c r="Y4145" t="s">
        <v>81</v>
      </c>
      <c r="Z4145">
        <v>49.6</v>
      </c>
      <c r="AA4145">
        <v>45.39</v>
      </c>
      <c r="AB4145">
        <v>7.44</v>
      </c>
      <c r="AC4145">
        <v>35</v>
      </c>
      <c r="AD4145">
        <v>633.47</v>
      </c>
      <c r="AE4145">
        <v>745.26</v>
      </c>
      <c r="AF4145">
        <v>61</v>
      </c>
      <c r="AG4145" t="b">
        <v>1</v>
      </c>
      <c r="AH4145">
        <v>745.25</v>
      </c>
      <c r="AI4145">
        <f t="shared" si="64"/>
        <v>111652.3685597139</v>
      </c>
      <c r="AJ4145">
        <v>10</v>
      </c>
      <c r="AK4145" t="b">
        <v>1</v>
      </c>
      <c r="AL4145" t="b">
        <v>0</v>
      </c>
      <c r="AM4145" t="s">
        <v>576</v>
      </c>
      <c r="AN4145" s="1">
        <v>40441</v>
      </c>
      <c r="AO4145" s="1">
        <v>40466</v>
      </c>
      <c r="AP4145" s="1">
        <v>40633</v>
      </c>
      <c r="AQ4145" s="1">
        <v>40589</v>
      </c>
    </row>
    <row r="4146" spans="1:43">
      <c r="A4146" t="s">
        <v>7248</v>
      </c>
      <c r="B4146">
        <v>110003000164</v>
      </c>
      <c r="C4146" t="s">
        <v>150</v>
      </c>
      <c r="D4146" t="s">
        <v>587</v>
      </c>
      <c r="E4146">
        <v>20018</v>
      </c>
      <c r="F4146" t="s">
        <v>75</v>
      </c>
      <c r="G4146" t="s">
        <v>588</v>
      </c>
      <c r="H4146" t="s">
        <v>589</v>
      </c>
      <c r="I4146" t="b">
        <v>0</v>
      </c>
      <c r="J4146" t="b">
        <v>0</v>
      </c>
      <c r="K4146" t="b">
        <v>0</v>
      </c>
      <c r="L4146" t="b">
        <v>1</v>
      </c>
      <c r="M4146" t="b">
        <v>0</v>
      </c>
      <c r="N4146" t="b">
        <v>0</v>
      </c>
      <c r="O4146" t="s">
        <v>57</v>
      </c>
      <c r="P4146" t="b">
        <v>0</v>
      </c>
      <c r="Q4146" t="b">
        <v>0</v>
      </c>
      <c r="R4146" t="s">
        <v>58</v>
      </c>
      <c r="S4146" t="s">
        <v>59</v>
      </c>
      <c r="V4146" t="s">
        <v>60</v>
      </c>
      <c r="W4146" t="s">
        <v>114</v>
      </c>
      <c r="X4146" t="s">
        <v>62</v>
      </c>
      <c r="Y4146" t="s">
        <v>63</v>
      </c>
      <c r="Z4146">
        <v>62.8</v>
      </c>
      <c r="AA4146">
        <v>36.11</v>
      </c>
      <c r="AB4146">
        <v>9.42</v>
      </c>
      <c r="AC4146">
        <v>9</v>
      </c>
      <c r="AD4146">
        <v>745.33</v>
      </c>
      <c r="AE4146">
        <v>908.94</v>
      </c>
      <c r="AF4146">
        <v>25</v>
      </c>
      <c r="AG4146" t="b">
        <v>1</v>
      </c>
      <c r="AH4146">
        <v>745.51</v>
      </c>
      <c r="AI4146">
        <f t="shared" si="64"/>
        <v>111826.19116096146</v>
      </c>
      <c r="AJ4146">
        <v>2</v>
      </c>
      <c r="AK4146" t="b">
        <v>0</v>
      </c>
      <c r="AL4146" t="b">
        <v>0</v>
      </c>
      <c r="AM4146" t="s">
        <v>576</v>
      </c>
      <c r="AN4146" s="1">
        <v>40041</v>
      </c>
      <c r="AO4146" s="1">
        <v>40164</v>
      </c>
      <c r="AP4146" s="1">
        <v>40308</v>
      </c>
      <c r="AQ4146" s="1">
        <v>40198</v>
      </c>
    </row>
    <row r="4147" spans="1:43">
      <c r="A4147" t="s">
        <v>7249</v>
      </c>
      <c r="C4147" t="s">
        <v>320</v>
      </c>
      <c r="D4147" t="s">
        <v>248</v>
      </c>
      <c r="E4147">
        <v>75211</v>
      </c>
      <c r="F4147" t="s">
        <v>75</v>
      </c>
      <c r="G4147" t="s">
        <v>453</v>
      </c>
      <c r="H4147" t="s">
        <v>320</v>
      </c>
      <c r="I4147" t="b">
        <v>0</v>
      </c>
      <c r="J4147" t="b">
        <v>0</v>
      </c>
      <c r="K4147" t="b">
        <v>0</v>
      </c>
      <c r="L4147" t="b">
        <v>0</v>
      </c>
      <c r="M4147" t="b">
        <v>0</v>
      </c>
      <c r="N4147" t="b">
        <v>0</v>
      </c>
      <c r="O4147" t="s">
        <v>77</v>
      </c>
      <c r="P4147" t="b">
        <v>0</v>
      </c>
      <c r="Q4147" t="b">
        <v>0</v>
      </c>
      <c r="R4147" t="s">
        <v>104</v>
      </c>
      <c r="S4147" t="s">
        <v>95</v>
      </c>
      <c r="V4147" t="s">
        <v>60</v>
      </c>
      <c r="W4147" t="s">
        <v>80</v>
      </c>
      <c r="X4147" t="s">
        <v>62</v>
      </c>
      <c r="Y4147" t="s">
        <v>63</v>
      </c>
      <c r="AD4147">
        <v>640.63</v>
      </c>
      <c r="AE4147">
        <v>781.26</v>
      </c>
      <c r="AF4147">
        <v>20</v>
      </c>
      <c r="AG4147" t="b">
        <v>1</v>
      </c>
      <c r="AH4147">
        <v>745.72</v>
      </c>
      <c r="AI4147">
        <f t="shared" si="64"/>
        <v>111966.68503889223</v>
      </c>
      <c r="AJ4147">
        <v>2</v>
      </c>
      <c r="AK4147" t="b">
        <v>0</v>
      </c>
      <c r="AL4147" t="b">
        <v>0</v>
      </c>
      <c r="AM4147" t="s">
        <v>576</v>
      </c>
      <c r="AN4147" s="1">
        <v>39036</v>
      </c>
      <c r="AO4147" s="1">
        <v>39078</v>
      </c>
      <c r="AP4147" s="1">
        <v>39154</v>
      </c>
      <c r="AQ4147" s="1">
        <v>39278</v>
      </c>
    </row>
    <row r="4148" spans="1:43">
      <c r="A4148" s="2" t="s">
        <v>7250</v>
      </c>
      <c r="B4148">
        <v>63441005651</v>
      </c>
      <c r="C4148" t="s">
        <v>205</v>
      </c>
      <c r="D4148" t="s">
        <v>128</v>
      </c>
      <c r="E4148">
        <v>94112</v>
      </c>
      <c r="F4148" t="s">
        <v>75</v>
      </c>
      <c r="G4148" t="s">
        <v>206</v>
      </c>
      <c r="H4148" t="s">
        <v>205</v>
      </c>
      <c r="I4148" t="b">
        <v>0</v>
      </c>
      <c r="J4148" t="b">
        <v>0</v>
      </c>
      <c r="K4148" t="b">
        <v>0</v>
      </c>
      <c r="L4148" t="b">
        <v>0</v>
      </c>
      <c r="M4148" t="b">
        <v>0</v>
      </c>
      <c r="N4148" t="b">
        <v>0</v>
      </c>
      <c r="O4148" t="s">
        <v>77</v>
      </c>
      <c r="P4148" t="b">
        <v>0</v>
      </c>
      <c r="Q4148" t="b">
        <v>0</v>
      </c>
      <c r="R4148" t="s">
        <v>119</v>
      </c>
      <c r="S4148" t="s">
        <v>59</v>
      </c>
      <c r="T4148" t="s">
        <v>101</v>
      </c>
      <c r="U4148" t="s">
        <v>95</v>
      </c>
      <c r="V4148" t="s">
        <v>60</v>
      </c>
      <c r="W4148" t="s">
        <v>61</v>
      </c>
      <c r="X4148" t="s">
        <v>62</v>
      </c>
      <c r="Y4148" t="s">
        <v>63</v>
      </c>
      <c r="Z4148">
        <v>51.59</v>
      </c>
      <c r="AA4148">
        <v>37.4</v>
      </c>
      <c r="AB4148">
        <v>7.74</v>
      </c>
      <c r="AC4148">
        <v>9</v>
      </c>
      <c r="AD4148">
        <v>621.61</v>
      </c>
      <c r="AE4148">
        <v>758.06</v>
      </c>
      <c r="AF4148">
        <v>44</v>
      </c>
      <c r="AG4148" t="b">
        <v>1</v>
      </c>
      <c r="AH4148">
        <v>746.43</v>
      </c>
      <c r="AI4148">
        <f t="shared" si="64"/>
        <v>112442.34134999134</v>
      </c>
      <c r="AJ4148">
        <v>16</v>
      </c>
      <c r="AK4148" t="b">
        <v>0</v>
      </c>
      <c r="AL4148" t="b">
        <v>0</v>
      </c>
      <c r="AM4148" t="s">
        <v>576</v>
      </c>
      <c r="AN4148" s="1">
        <v>40114</v>
      </c>
      <c r="AO4148" s="1">
        <v>40155</v>
      </c>
      <c r="AP4148" s="1">
        <v>40280</v>
      </c>
      <c r="AQ4148" s="1">
        <v>40272</v>
      </c>
    </row>
    <row r="4149" spans="1:43">
      <c r="A4149" t="s">
        <v>7251</v>
      </c>
      <c r="C4149" t="s">
        <v>330</v>
      </c>
      <c r="D4149" t="s">
        <v>74</v>
      </c>
      <c r="E4149">
        <v>10002</v>
      </c>
      <c r="F4149" t="s">
        <v>75</v>
      </c>
      <c r="G4149" t="s">
        <v>117</v>
      </c>
      <c r="H4149" t="s">
        <v>332</v>
      </c>
      <c r="I4149" t="b">
        <v>0</v>
      </c>
      <c r="J4149" t="b">
        <v>0</v>
      </c>
      <c r="K4149" t="b">
        <v>0</v>
      </c>
      <c r="L4149" t="b">
        <v>0</v>
      </c>
      <c r="M4149" t="b">
        <v>0</v>
      </c>
      <c r="N4149" t="b">
        <v>0</v>
      </c>
      <c r="O4149" t="s">
        <v>77</v>
      </c>
      <c r="P4149" t="b">
        <v>0</v>
      </c>
      <c r="Q4149" t="b">
        <v>0</v>
      </c>
      <c r="R4149" t="s">
        <v>211</v>
      </c>
      <c r="S4149" t="s">
        <v>100</v>
      </c>
      <c r="T4149" t="s">
        <v>155</v>
      </c>
      <c r="U4149" t="s">
        <v>137</v>
      </c>
      <c r="V4149" t="s">
        <v>71</v>
      </c>
      <c r="W4149" t="s">
        <v>61</v>
      </c>
      <c r="X4149" t="s">
        <v>62</v>
      </c>
      <c r="Y4149" t="s">
        <v>88</v>
      </c>
      <c r="Z4149">
        <v>54.18</v>
      </c>
      <c r="AA4149">
        <v>0</v>
      </c>
      <c r="AB4149">
        <v>8.1300000000000008</v>
      </c>
      <c r="AC4149">
        <v>9</v>
      </c>
      <c r="AD4149">
        <v>613.09</v>
      </c>
      <c r="AE4149">
        <v>747.67</v>
      </c>
      <c r="AF4149">
        <v>120</v>
      </c>
      <c r="AG4149" t="b">
        <v>1</v>
      </c>
      <c r="AH4149">
        <v>747.67</v>
      </c>
      <c r="AI4149">
        <f t="shared" si="64"/>
        <v>113275.48304824904</v>
      </c>
      <c r="AJ4149">
        <v>2</v>
      </c>
      <c r="AK4149" t="b">
        <v>1</v>
      </c>
      <c r="AL4149" t="b">
        <v>0</v>
      </c>
      <c r="AM4149" t="s">
        <v>576</v>
      </c>
      <c r="AN4149" s="1">
        <v>40185</v>
      </c>
      <c r="AO4149" s="1">
        <v>40191</v>
      </c>
      <c r="AP4149" s="1">
        <v>40192</v>
      </c>
      <c r="AQ4149" s="1">
        <v>40341</v>
      </c>
    </row>
    <row r="4150" spans="1:43">
      <c r="A4150" t="s">
        <v>7252</v>
      </c>
      <c r="B4150">
        <v>63441005668</v>
      </c>
      <c r="C4150" t="s">
        <v>205</v>
      </c>
      <c r="D4150" t="s">
        <v>128</v>
      </c>
      <c r="E4150">
        <v>94123</v>
      </c>
      <c r="F4150" t="s">
        <v>75</v>
      </c>
      <c r="G4150" t="s">
        <v>206</v>
      </c>
      <c r="H4150" t="s">
        <v>205</v>
      </c>
      <c r="I4150" t="b">
        <v>0</v>
      </c>
      <c r="J4150" t="b">
        <v>0</v>
      </c>
      <c r="K4150" t="b">
        <v>0</v>
      </c>
      <c r="L4150" t="b">
        <v>0</v>
      </c>
      <c r="M4150" t="b">
        <v>0</v>
      </c>
      <c r="N4150" t="b">
        <v>0</v>
      </c>
      <c r="O4150" t="s">
        <v>77</v>
      </c>
      <c r="P4150" t="b">
        <v>0</v>
      </c>
      <c r="Q4150" t="b">
        <v>0</v>
      </c>
      <c r="R4150" t="s">
        <v>267</v>
      </c>
      <c r="S4150" t="s">
        <v>95</v>
      </c>
      <c r="T4150" t="s">
        <v>104</v>
      </c>
      <c r="U4150" t="s">
        <v>95</v>
      </c>
      <c r="V4150" t="s">
        <v>60</v>
      </c>
      <c r="W4150" t="s">
        <v>114</v>
      </c>
      <c r="X4150" t="s">
        <v>62</v>
      </c>
      <c r="Y4150" t="s">
        <v>81</v>
      </c>
      <c r="Z4150">
        <v>50.94</v>
      </c>
      <c r="AA4150">
        <v>36.93</v>
      </c>
      <c r="AB4150">
        <v>7.64</v>
      </c>
      <c r="AC4150">
        <v>9</v>
      </c>
      <c r="AD4150">
        <v>613.91</v>
      </c>
      <c r="AE4150">
        <v>748.67</v>
      </c>
      <c r="AF4150">
        <v>375</v>
      </c>
      <c r="AG4150" t="b">
        <v>1</v>
      </c>
      <c r="AH4150">
        <v>748.67</v>
      </c>
      <c r="AI4150">
        <f t="shared" si="64"/>
        <v>113949.61151458588</v>
      </c>
      <c r="AJ4150">
        <v>1</v>
      </c>
      <c r="AK4150" t="b">
        <v>0</v>
      </c>
      <c r="AL4150" t="b">
        <v>0</v>
      </c>
      <c r="AM4150" t="s">
        <v>576</v>
      </c>
      <c r="AN4150" s="1">
        <v>40149</v>
      </c>
      <c r="AO4150" s="1">
        <v>40156</v>
      </c>
      <c r="AP4150" s="1">
        <v>40266</v>
      </c>
      <c r="AQ4150" s="1">
        <v>40306</v>
      </c>
    </row>
    <row r="4151" spans="1:43">
      <c r="A4151" t="s">
        <v>7253</v>
      </c>
      <c r="C4151" t="s">
        <v>73</v>
      </c>
      <c r="D4151" t="s">
        <v>74</v>
      </c>
      <c r="E4151">
        <v>10456</v>
      </c>
      <c r="F4151" t="s">
        <v>75</v>
      </c>
      <c r="G4151" t="s">
        <v>117</v>
      </c>
      <c r="H4151" t="s">
        <v>73</v>
      </c>
      <c r="I4151" t="b">
        <v>0</v>
      </c>
      <c r="J4151" t="b">
        <v>0</v>
      </c>
      <c r="K4151" t="b">
        <v>0</v>
      </c>
      <c r="L4151" t="b">
        <v>0</v>
      </c>
      <c r="M4151" t="b">
        <v>0</v>
      </c>
      <c r="N4151" t="b">
        <v>0</v>
      </c>
      <c r="O4151" t="s">
        <v>57</v>
      </c>
      <c r="P4151" t="b">
        <v>0</v>
      </c>
      <c r="Q4151" t="b">
        <v>0</v>
      </c>
      <c r="R4151" t="s">
        <v>78</v>
      </c>
      <c r="S4151" t="s">
        <v>79</v>
      </c>
      <c r="V4151" t="s">
        <v>60</v>
      </c>
      <c r="W4151" t="s">
        <v>114</v>
      </c>
      <c r="X4151" t="s">
        <v>62</v>
      </c>
      <c r="Y4151" t="s">
        <v>81</v>
      </c>
      <c r="Z4151">
        <v>57.09</v>
      </c>
      <c r="AA4151">
        <v>0</v>
      </c>
      <c r="AB4151">
        <v>14.27</v>
      </c>
      <c r="AC4151">
        <v>17</v>
      </c>
      <c r="AD4151">
        <v>659</v>
      </c>
      <c r="AE4151">
        <v>803.66</v>
      </c>
      <c r="AF4151">
        <v>18</v>
      </c>
      <c r="AG4151" t="b">
        <v>1</v>
      </c>
      <c r="AH4151">
        <v>748.82</v>
      </c>
      <c r="AI4151">
        <f t="shared" si="64"/>
        <v>114050.90328453647</v>
      </c>
      <c r="AJ4151">
        <v>4</v>
      </c>
      <c r="AK4151" t="b">
        <v>0</v>
      </c>
      <c r="AL4151" t="b">
        <v>0</v>
      </c>
      <c r="AM4151" t="s">
        <v>290</v>
      </c>
      <c r="AN4151" s="1">
        <v>39222</v>
      </c>
      <c r="AO4151" s="1">
        <v>39401</v>
      </c>
      <c r="AQ4151" s="1">
        <v>39446</v>
      </c>
    </row>
    <row r="4152" spans="1:43">
      <c r="A4152" t="s">
        <v>7254</v>
      </c>
      <c r="B4152">
        <v>403024002280</v>
      </c>
      <c r="C4152" t="s">
        <v>97</v>
      </c>
      <c r="D4152" t="s">
        <v>53</v>
      </c>
      <c r="E4152">
        <v>74126</v>
      </c>
      <c r="F4152" t="s">
        <v>75</v>
      </c>
      <c r="G4152" t="s">
        <v>98</v>
      </c>
      <c r="H4152" t="s">
        <v>97</v>
      </c>
      <c r="I4152" t="b">
        <v>0</v>
      </c>
      <c r="J4152" t="b">
        <v>0</v>
      </c>
      <c r="K4152" t="b">
        <v>1</v>
      </c>
      <c r="L4152" t="b">
        <v>0</v>
      </c>
      <c r="M4152" t="b">
        <v>0</v>
      </c>
      <c r="N4152" t="b">
        <v>0</v>
      </c>
      <c r="O4152" t="s">
        <v>87</v>
      </c>
      <c r="P4152" t="b">
        <v>1</v>
      </c>
      <c r="Q4152" t="b">
        <v>0</v>
      </c>
      <c r="R4152" t="s">
        <v>58</v>
      </c>
      <c r="S4152" t="s">
        <v>59</v>
      </c>
      <c r="V4152" t="s">
        <v>60</v>
      </c>
      <c r="W4152" t="s">
        <v>114</v>
      </c>
      <c r="X4152" t="s">
        <v>62</v>
      </c>
      <c r="Y4152" t="s">
        <v>151</v>
      </c>
      <c r="Z4152">
        <v>63.84</v>
      </c>
      <c r="AA4152">
        <v>28.73</v>
      </c>
      <c r="AB4152">
        <v>9.58</v>
      </c>
      <c r="AC4152">
        <v>9</v>
      </c>
      <c r="AD4152">
        <v>749.54</v>
      </c>
      <c r="AE4152">
        <v>914.07</v>
      </c>
      <c r="AF4152">
        <v>120</v>
      </c>
      <c r="AG4152" t="b">
        <v>1</v>
      </c>
      <c r="AH4152">
        <v>749.54</v>
      </c>
      <c r="AI4152">
        <f t="shared" si="64"/>
        <v>114537.73018029894</v>
      </c>
      <c r="AJ4152">
        <v>1</v>
      </c>
      <c r="AK4152" t="b">
        <v>0</v>
      </c>
      <c r="AL4152" t="b">
        <v>0</v>
      </c>
      <c r="AM4152" t="s">
        <v>576</v>
      </c>
      <c r="AN4152" s="1">
        <v>40232</v>
      </c>
      <c r="AO4152" s="1">
        <v>40232</v>
      </c>
      <c r="AP4152" s="1">
        <v>40234</v>
      </c>
      <c r="AQ4152" s="1">
        <v>40379</v>
      </c>
    </row>
    <row r="4153" spans="1:43">
      <c r="A4153" t="s">
        <v>7255</v>
      </c>
      <c r="C4153" t="s">
        <v>5215</v>
      </c>
      <c r="D4153" t="s">
        <v>74</v>
      </c>
      <c r="E4153">
        <v>11423</v>
      </c>
      <c r="F4153" t="s">
        <v>75</v>
      </c>
      <c r="G4153" t="s">
        <v>76</v>
      </c>
      <c r="H4153" t="s">
        <v>118</v>
      </c>
      <c r="I4153" t="b">
        <v>0</v>
      </c>
      <c r="J4153" t="b">
        <v>0</v>
      </c>
      <c r="K4153" t="b">
        <v>0</v>
      </c>
      <c r="L4153" t="b">
        <v>0</v>
      </c>
      <c r="M4153" t="b">
        <v>0</v>
      </c>
      <c r="N4153" t="b">
        <v>0</v>
      </c>
      <c r="O4153" t="s">
        <v>57</v>
      </c>
      <c r="P4153" t="b">
        <v>0</v>
      </c>
      <c r="Q4153" t="b">
        <v>0</v>
      </c>
      <c r="R4153" t="s">
        <v>568</v>
      </c>
      <c r="S4153" t="s">
        <v>273</v>
      </c>
      <c r="V4153" t="s">
        <v>60</v>
      </c>
      <c r="W4153" t="s">
        <v>61</v>
      </c>
      <c r="X4153" t="s">
        <v>62</v>
      </c>
      <c r="Y4153" t="s">
        <v>81</v>
      </c>
      <c r="AD4153">
        <v>651.9</v>
      </c>
      <c r="AE4153">
        <v>795</v>
      </c>
      <c r="AF4153">
        <v>60</v>
      </c>
      <c r="AG4153" t="b">
        <v>1</v>
      </c>
      <c r="AH4153">
        <v>749.69</v>
      </c>
      <c r="AI4153">
        <f t="shared" si="64"/>
        <v>114639.28295024953</v>
      </c>
      <c r="AJ4153">
        <v>1</v>
      </c>
      <c r="AK4153" t="b">
        <v>0</v>
      </c>
      <c r="AL4153" t="b">
        <v>0</v>
      </c>
      <c r="AM4153" t="s">
        <v>576</v>
      </c>
      <c r="AN4153" s="1">
        <v>38412</v>
      </c>
      <c r="AO4153" s="1">
        <v>38418</v>
      </c>
      <c r="AP4153" s="1">
        <v>38506</v>
      </c>
      <c r="AQ4153" s="1">
        <v>38657</v>
      </c>
    </row>
    <row r="4154" spans="1:43">
      <c r="A4154" t="s">
        <v>7256</v>
      </c>
      <c r="B4154">
        <v>370042002152</v>
      </c>
      <c r="C4154" t="s">
        <v>7257</v>
      </c>
      <c r="D4154" t="s">
        <v>67</v>
      </c>
      <c r="E4154">
        <v>28461</v>
      </c>
      <c r="F4154" t="s">
        <v>68</v>
      </c>
      <c r="G4154" t="s">
        <v>2463</v>
      </c>
      <c r="H4154" t="s">
        <v>2464</v>
      </c>
      <c r="I4154" t="b">
        <v>0</v>
      </c>
      <c r="J4154" t="b">
        <v>0</v>
      </c>
      <c r="K4154" t="b">
        <v>0</v>
      </c>
      <c r="L4154" t="b">
        <v>0</v>
      </c>
      <c r="M4154" t="b">
        <v>0</v>
      </c>
      <c r="N4154" t="b">
        <v>0</v>
      </c>
      <c r="O4154" t="s">
        <v>57</v>
      </c>
      <c r="P4154" t="b">
        <v>0</v>
      </c>
      <c r="Q4154" t="b">
        <v>0</v>
      </c>
      <c r="R4154" t="s">
        <v>119</v>
      </c>
      <c r="S4154" t="s">
        <v>59</v>
      </c>
      <c r="T4154" t="s">
        <v>1</v>
      </c>
      <c r="U4154" t="s">
        <v>137</v>
      </c>
      <c r="V4154" t="s">
        <v>71</v>
      </c>
      <c r="W4154" t="s">
        <v>114</v>
      </c>
      <c r="X4154" t="s">
        <v>62</v>
      </c>
      <c r="Y4154" t="s">
        <v>151</v>
      </c>
      <c r="Z4154">
        <v>0</v>
      </c>
      <c r="AA4154">
        <v>43.03</v>
      </c>
      <c r="AB4154">
        <v>8.2799999999999994</v>
      </c>
      <c r="AC4154">
        <v>35</v>
      </c>
      <c r="AD4154">
        <v>637.99</v>
      </c>
      <c r="AE4154">
        <v>750.58</v>
      </c>
      <c r="AF4154">
        <v>90</v>
      </c>
      <c r="AG4154" t="b">
        <v>1</v>
      </c>
      <c r="AH4154">
        <v>750.58</v>
      </c>
      <c r="AI4154">
        <f t="shared" si="64"/>
        <v>115242.75498528931</v>
      </c>
      <c r="AJ4154">
        <v>1</v>
      </c>
      <c r="AK4154" t="b">
        <v>0</v>
      </c>
      <c r="AL4154" t="b">
        <v>0</v>
      </c>
      <c r="AM4154" t="s">
        <v>576</v>
      </c>
      <c r="AN4154" s="1">
        <v>40437</v>
      </c>
      <c r="AO4154" s="1">
        <v>40479</v>
      </c>
      <c r="AP4154" s="1">
        <v>40562</v>
      </c>
      <c r="AQ4154" s="1">
        <v>40586</v>
      </c>
    </row>
    <row r="4155" spans="1:43">
      <c r="A4155" t="s">
        <v>7258</v>
      </c>
      <c r="B4155">
        <v>170993005791</v>
      </c>
      <c r="C4155" t="s">
        <v>181</v>
      </c>
      <c r="D4155" t="s">
        <v>182</v>
      </c>
      <c r="E4155">
        <v>60636</v>
      </c>
      <c r="F4155" t="s">
        <v>75</v>
      </c>
      <c r="G4155" t="s">
        <v>1009</v>
      </c>
      <c r="H4155" t="s">
        <v>184</v>
      </c>
      <c r="I4155" t="b">
        <v>0</v>
      </c>
      <c r="J4155" t="b">
        <v>0</v>
      </c>
      <c r="K4155" t="b">
        <v>0</v>
      </c>
      <c r="L4155" t="b">
        <v>0</v>
      </c>
      <c r="M4155" t="b">
        <v>0</v>
      </c>
      <c r="N4155" t="b">
        <v>0</v>
      </c>
      <c r="O4155" t="s">
        <v>87</v>
      </c>
      <c r="P4155" t="b">
        <v>0</v>
      </c>
      <c r="Q4155" t="b">
        <v>0</v>
      </c>
      <c r="R4155" t="s">
        <v>113</v>
      </c>
      <c r="S4155" t="s">
        <v>113</v>
      </c>
      <c r="T4155" t="s">
        <v>1</v>
      </c>
      <c r="U4155" t="s">
        <v>137</v>
      </c>
      <c r="V4155" t="s">
        <v>60</v>
      </c>
      <c r="W4155" t="s">
        <v>488</v>
      </c>
      <c r="X4155" t="s">
        <v>62</v>
      </c>
      <c r="Y4155" t="s">
        <v>88</v>
      </c>
      <c r="Z4155">
        <v>0</v>
      </c>
      <c r="AA4155">
        <v>0</v>
      </c>
      <c r="AB4155">
        <v>8.9700000000000006</v>
      </c>
      <c r="AC4155">
        <v>9</v>
      </c>
      <c r="AD4155">
        <v>615.97</v>
      </c>
      <c r="AE4155">
        <v>751.18</v>
      </c>
      <c r="AF4155">
        <v>13</v>
      </c>
      <c r="AG4155" t="b">
        <v>0</v>
      </c>
      <c r="AH4155">
        <v>751.22</v>
      </c>
      <c r="AI4155">
        <f t="shared" si="64"/>
        <v>115677.6916037449</v>
      </c>
      <c r="AJ4155">
        <v>9</v>
      </c>
      <c r="AK4155" t="b">
        <v>0</v>
      </c>
      <c r="AL4155" t="b">
        <v>0</v>
      </c>
      <c r="AM4155" t="s">
        <v>576</v>
      </c>
      <c r="AN4155" s="1">
        <v>39836</v>
      </c>
      <c r="AO4155" s="1">
        <v>39980</v>
      </c>
      <c r="AP4155" s="1">
        <v>40211</v>
      </c>
      <c r="AQ4155" s="1">
        <v>39987</v>
      </c>
    </row>
    <row r="4156" spans="1:43">
      <c r="A4156" t="s">
        <v>7259</v>
      </c>
      <c r="C4156" t="s">
        <v>330</v>
      </c>
      <c r="D4156" t="s">
        <v>74</v>
      </c>
      <c r="E4156">
        <v>10032</v>
      </c>
      <c r="F4156" t="s">
        <v>75</v>
      </c>
      <c r="G4156" t="s">
        <v>331</v>
      </c>
      <c r="H4156" t="s">
        <v>332</v>
      </c>
      <c r="I4156" t="b">
        <v>0</v>
      </c>
      <c r="J4156" t="b">
        <v>0</v>
      </c>
      <c r="K4156" t="b">
        <v>0</v>
      </c>
      <c r="L4156" t="b">
        <v>0</v>
      </c>
      <c r="M4156" t="b">
        <v>0</v>
      </c>
      <c r="N4156" t="b">
        <v>0</v>
      </c>
      <c r="O4156" t="s">
        <v>77</v>
      </c>
      <c r="P4156" t="b">
        <v>1</v>
      </c>
      <c r="Q4156" t="b">
        <v>0</v>
      </c>
      <c r="R4156" t="s">
        <v>267</v>
      </c>
      <c r="S4156" t="s">
        <v>95</v>
      </c>
      <c r="T4156" t="s">
        <v>94</v>
      </c>
      <c r="U4156" t="s">
        <v>95</v>
      </c>
      <c r="V4156" t="s">
        <v>71</v>
      </c>
      <c r="W4156" t="s">
        <v>61</v>
      </c>
      <c r="X4156" t="s">
        <v>62</v>
      </c>
      <c r="Y4156" t="s">
        <v>63</v>
      </c>
      <c r="Z4156">
        <v>55.3</v>
      </c>
      <c r="AA4156">
        <v>0</v>
      </c>
      <c r="AB4156">
        <v>13.82</v>
      </c>
      <c r="AC4156">
        <v>17</v>
      </c>
      <c r="AD4156">
        <v>639</v>
      </c>
      <c r="AE4156">
        <v>779.27</v>
      </c>
      <c r="AF4156">
        <v>24</v>
      </c>
      <c r="AG4156" t="b">
        <v>1</v>
      </c>
      <c r="AH4156">
        <v>751.76</v>
      </c>
      <c r="AI4156">
        <f t="shared" si="64"/>
        <v>116045.30657556676</v>
      </c>
      <c r="AJ4156">
        <v>1</v>
      </c>
      <c r="AK4156" t="b">
        <v>0</v>
      </c>
      <c r="AL4156" t="b">
        <v>0</v>
      </c>
      <c r="AM4156" t="s">
        <v>576</v>
      </c>
      <c r="AN4156" s="1">
        <v>39160</v>
      </c>
      <c r="AO4156" s="1">
        <v>39357</v>
      </c>
      <c r="AP4156" s="1">
        <v>39504</v>
      </c>
      <c r="AQ4156" s="1">
        <v>39400</v>
      </c>
    </row>
    <row r="4157" spans="1:43">
      <c r="A4157" t="s">
        <v>7260</v>
      </c>
      <c r="C4157" t="s">
        <v>1059</v>
      </c>
      <c r="D4157" t="s">
        <v>122</v>
      </c>
      <c r="E4157">
        <v>70726</v>
      </c>
      <c r="F4157" t="s">
        <v>54</v>
      </c>
      <c r="G4157" t="s">
        <v>1060</v>
      </c>
      <c r="H4157" t="s">
        <v>1061</v>
      </c>
      <c r="I4157" t="b">
        <v>0</v>
      </c>
      <c r="J4157" t="b">
        <v>0</v>
      </c>
      <c r="K4157" t="b">
        <v>0</v>
      </c>
      <c r="L4157" t="b">
        <v>0</v>
      </c>
      <c r="M4157" t="b">
        <v>0</v>
      </c>
      <c r="N4157" t="b">
        <v>0</v>
      </c>
      <c r="O4157" t="s">
        <v>57</v>
      </c>
      <c r="P4157" t="b">
        <v>0</v>
      </c>
      <c r="Q4157" t="b">
        <v>0</v>
      </c>
      <c r="R4157" t="s">
        <v>58</v>
      </c>
      <c r="S4157" t="s">
        <v>59</v>
      </c>
      <c r="T4157" t="s">
        <v>119</v>
      </c>
      <c r="U4157" t="s">
        <v>59</v>
      </c>
      <c r="V4157" t="s">
        <v>71</v>
      </c>
      <c r="W4157" t="s">
        <v>61</v>
      </c>
      <c r="X4157" t="s">
        <v>62</v>
      </c>
      <c r="Y4157" t="s">
        <v>63</v>
      </c>
      <c r="AD4157">
        <v>653.95000000000005</v>
      </c>
      <c r="AE4157">
        <v>797.5</v>
      </c>
      <c r="AF4157">
        <v>5</v>
      </c>
      <c r="AG4157" t="b">
        <v>1</v>
      </c>
      <c r="AH4157">
        <v>752.04</v>
      </c>
      <c r="AI4157">
        <f t="shared" si="64"/>
        <v>116236.15134614107</v>
      </c>
      <c r="AJ4157">
        <v>1</v>
      </c>
      <c r="AK4157" t="b">
        <v>0</v>
      </c>
      <c r="AL4157" t="b">
        <v>0</v>
      </c>
      <c r="AM4157" t="s">
        <v>576</v>
      </c>
      <c r="AN4157" s="1">
        <v>38790</v>
      </c>
      <c r="AO4157" s="1">
        <v>38791</v>
      </c>
      <c r="AP4157" s="1">
        <v>38867</v>
      </c>
      <c r="AQ4157" s="1">
        <v>39035</v>
      </c>
    </row>
    <row r="4158" spans="1:43">
      <c r="A4158" t="s">
        <v>7261</v>
      </c>
      <c r="B4158">
        <v>200789001266</v>
      </c>
      <c r="C4158" t="s">
        <v>7262</v>
      </c>
      <c r="D4158" t="s">
        <v>297</v>
      </c>
      <c r="E4158">
        <v>66441</v>
      </c>
      <c r="F4158" t="s">
        <v>68</v>
      </c>
      <c r="G4158" t="s">
        <v>298</v>
      </c>
      <c r="H4158" t="s">
        <v>299</v>
      </c>
      <c r="I4158" t="b">
        <v>0</v>
      </c>
      <c r="J4158" t="b">
        <v>0</v>
      </c>
      <c r="K4158" t="b">
        <v>0</v>
      </c>
      <c r="L4158" t="b">
        <v>0</v>
      </c>
      <c r="M4158" t="b">
        <v>0</v>
      </c>
      <c r="N4158" t="b">
        <v>0</v>
      </c>
      <c r="O4158" t="s">
        <v>57</v>
      </c>
      <c r="P4158" t="b">
        <v>0</v>
      </c>
      <c r="Q4158" t="b">
        <v>0</v>
      </c>
      <c r="R4158" t="s">
        <v>1</v>
      </c>
      <c r="S4158" t="s">
        <v>137</v>
      </c>
      <c r="T4158" t="s">
        <v>211</v>
      </c>
      <c r="U4158" t="s">
        <v>100</v>
      </c>
      <c r="V4158" t="s">
        <v>60</v>
      </c>
      <c r="W4158" t="s">
        <v>80</v>
      </c>
      <c r="X4158" t="s">
        <v>62</v>
      </c>
      <c r="Y4158" t="s">
        <v>151</v>
      </c>
      <c r="Z4158">
        <v>12</v>
      </c>
      <c r="AA4158">
        <v>38.49</v>
      </c>
      <c r="AB4158">
        <v>8.19</v>
      </c>
      <c r="AC4158">
        <v>35</v>
      </c>
      <c r="AD4158">
        <v>639.66</v>
      </c>
      <c r="AE4158">
        <v>752.54</v>
      </c>
      <c r="AF4158">
        <v>350</v>
      </c>
      <c r="AG4158" t="b">
        <v>1</v>
      </c>
      <c r="AH4158">
        <v>752.54</v>
      </c>
      <c r="AI4158">
        <f t="shared" si="64"/>
        <v>116577.33557930948</v>
      </c>
      <c r="AJ4158">
        <v>1</v>
      </c>
      <c r="AK4158" t="b">
        <v>0</v>
      </c>
      <c r="AL4158" t="b">
        <v>0</v>
      </c>
      <c r="AM4158" t="s">
        <v>576</v>
      </c>
      <c r="AN4158" s="1">
        <v>40443</v>
      </c>
      <c r="AO4158" s="1">
        <v>40480</v>
      </c>
      <c r="AQ4158" s="1">
        <v>40588</v>
      </c>
    </row>
    <row r="4159" spans="1:43">
      <c r="A4159" t="s">
        <v>7263</v>
      </c>
      <c r="C4159" t="s">
        <v>483</v>
      </c>
      <c r="D4159" t="s">
        <v>74</v>
      </c>
      <c r="E4159">
        <v>11220</v>
      </c>
      <c r="F4159" t="s">
        <v>75</v>
      </c>
      <c r="G4159" t="s">
        <v>117</v>
      </c>
      <c r="H4159" t="s">
        <v>483</v>
      </c>
      <c r="I4159" t="b">
        <v>0</v>
      </c>
      <c r="J4159" t="b">
        <v>0</v>
      </c>
      <c r="K4159" t="b">
        <v>0</v>
      </c>
      <c r="L4159" t="b">
        <v>0</v>
      </c>
      <c r="M4159" t="b">
        <v>0</v>
      </c>
      <c r="N4159" t="b">
        <v>0</v>
      </c>
      <c r="O4159" t="s">
        <v>77</v>
      </c>
      <c r="P4159" t="b">
        <v>0</v>
      </c>
      <c r="Q4159" t="b">
        <v>0</v>
      </c>
      <c r="R4159" t="s">
        <v>58</v>
      </c>
      <c r="S4159" t="s">
        <v>59</v>
      </c>
      <c r="T4159" t="s">
        <v>119</v>
      </c>
      <c r="U4159" t="s">
        <v>59</v>
      </c>
      <c r="V4159" t="s">
        <v>71</v>
      </c>
      <c r="W4159" t="s">
        <v>61</v>
      </c>
      <c r="X4159" t="s">
        <v>62</v>
      </c>
      <c r="Y4159" t="s">
        <v>63</v>
      </c>
      <c r="AD4159">
        <v>654.98</v>
      </c>
      <c r="AE4159">
        <v>798.76</v>
      </c>
      <c r="AF4159">
        <v>24</v>
      </c>
      <c r="AG4159" t="b">
        <v>1</v>
      </c>
      <c r="AH4159">
        <v>753.23</v>
      </c>
      <c r="AI4159">
        <f t="shared" si="64"/>
        <v>117048.99092108195</v>
      </c>
      <c r="AJ4159">
        <v>1</v>
      </c>
      <c r="AK4159" t="b">
        <v>0</v>
      </c>
      <c r="AL4159" t="b">
        <v>0</v>
      </c>
      <c r="AM4159" t="s">
        <v>576</v>
      </c>
      <c r="AN4159" s="1">
        <v>38544</v>
      </c>
      <c r="AO4159" s="1">
        <v>38715</v>
      </c>
      <c r="AP4159" s="1">
        <v>38783</v>
      </c>
      <c r="AQ4159" s="1">
        <v>39075</v>
      </c>
    </row>
    <row r="4160" spans="1:43">
      <c r="A4160" t="s">
        <v>7264</v>
      </c>
      <c r="B4160">
        <v>421899003712</v>
      </c>
      <c r="C4160" t="s">
        <v>634</v>
      </c>
      <c r="D4160" t="s">
        <v>546</v>
      </c>
      <c r="E4160">
        <v>19119</v>
      </c>
      <c r="F4160" t="s">
        <v>75</v>
      </c>
      <c r="G4160" t="s">
        <v>635</v>
      </c>
      <c r="H4160" t="s">
        <v>634</v>
      </c>
      <c r="I4160" t="b">
        <v>0</v>
      </c>
      <c r="J4160" t="b">
        <v>1</v>
      </c>
      <c r="K4160" t="b">
        <v>0</v>
      </c>
      <c r="L4160" t="b">
        <v>0</v>
      </c>
      <c r="M4160" t="b">
        <v>0</v>
      </c>
      <c r="N4160" t="b">
        <v>0</v>
      </c>
      <c r="O4160" t="s">
        <v>77</v>
      </c>
      <c r="P4160" t="b">
        <v>0</v>
      </c>
      <c r="Q4160" t="b">
        <v>0</v>
      </c>
      <c r="R4160" t="s">
        <v>58</v>
      </c>
      <c r="S4160" t="s">
        <v>59</v>
      </c>
      <c r="V4160" t="s">
        <v>71</v>
      </c>
      <c r="W4160" t="s">
        <v>114</v>
      </c>
      <c r="X4160" t="s">
        <v>62</v>
      </c>
      <c r="Y4160" t="s">
        <v>151</v>
      </c>
      <c r="Z4160">
        <v>52.77</v>
      </c>
      <c r="AA4160">
        <v>31.66</v>
      </c>
      <c r="AB4160">
        <v>13.19</v>
      </c>
      <c r="AC4160">
        <v>17</v>
      </c>
      <c r="AD4160">
        <v>642</v>
      </c>
      <c r="AE4160">
        <v>782.93</v>
      </c>
      <c r="AF4160">
        <v>80</v>
      </c>
      <c r="AG4160" t="b">
        <v>1</v>
      </c>
      <c r="AH4160">
        <v>755.29</v>
      </c>
      <c r="AI4160">
        <f t="shared" si="64"/>
        <v>118462.78636173581</v>
      </c>
      <c r="AJ4160">
        <v>3</v>
      </c>
      <c r="AK4160" t="b">
        <v>1</v>
      </c>
      <c r="AL4160" t="b">
        <v>0</v>
      </c>
      <c r="AM4160" t="s">
        <v>576</v>
      </c>
      <c r="AN4160" s="1">
        <v>39672</v>
      </c>
      <c r="AO4160" s="1">
        <v>39724</v>
      </c>
      <c r="AP4160" s="1">
        <v>39792</v>
      </c>
      <c r="AQ4160" s="1">
        <v>39827</v>
      </c>
    </row>
    <row r="4161" spans="1:43">
      <c r="A4161" t="s">
        <v>7265</v>
      </c>
      <c r="B4161">
        <v>340423002050</v>
      </c>
      <c r="C4161" t="s">
        <v>7266</v>
      </c>
      <c r="D4161" t="s">
        <v>191</v>
      </c>
      <c r="E4161">
        <v>7017</v>
      </c>
      <c r="F4161" t="s">
        <v>54</v>
      </c>
      <c r="G4161" t="s">
        <v>7267</v>
      </c>
      <c r="H4161" t="s">
        <v>839</v>
      </c>
      <c r="I4161" t="b">
        <v>0</v>
      </c>
      <c r="J4161" t="b">
        <v>0</v>
      </c>
      <c r="K4161" t="b">
        <v>1</v>
      </c>
      <c r="L4161" t="b">
        <v>0</v>
      </c>
      <c r="M4161" t="b">
        <v>0</v>
      </c>
      <c r="N4161" t="b">
        <v>0</v>
      </c>
      <c r="O4161" t="s">
        <v>87</v>
      </c>
      <c r="P4161" t="b">
        <v>0</v>
      </c>
      <c r="Q4161" t="b">
        <v>0</v>
      </c>
      <c r="R4161" t="s">
        <v>512</v>
      </c>
      <c r="S4161" t="s">
        <v>273</v>
      </c>
      <c r="T4161" t="s">
        <v>272</v>
      </c>
      <c r="U4161" t="s">
        <v>273</v>
      </c>
      <c r="V4161" t="s">
        <v>71</v>
      </c>
      <c r="W4161" t="s">
        <v>61</v>
      </c>
      <c r="X4161" t="s">
        <v>62</v>
      </c>
      <c r="Y4161" t="s">
        <v>151</v>
      </c>
      <c r="Z4161">
        <v>55.99</v>
      </c>
      <c r="AA4161">
        <v>0</v>
      </c>
      <c r="AB4161">
        <v>8.4</v>
      </c>
      <c r="AC4161">
        <v>9</v>
      </c>
      <c r="AD4161">
        <v>633.29</v>
      </c>
      <c r="AE4161">
        <v>772.3</v>
      </c>
      <c r="AF4161">
        <v>500</v>
      </c>
      <c r="AG4161" t="b">
        <v>1</v>
      </c>
      <c r="AH4161">
        <v>755.84</v>
      </c>
      <c r="AI4161">
        <f t="shared" si="64"/>
        <v>118841.69151822112</v>
      </c>
      <c r="AJ4161">
        <v>4</v>
      </c>
      <c r="AK4161" t="b">
        <v>1</v>
      </c>
      <c r="AL4161" t="b">
        <v>0</v>
      </c>
      <c r="AM4161" t="s">
        <v>576</v>
      </c>
      <c r="AN4161" s="1">
        <v>40241</v>
      </c>
      <c r="AO4161" s="1">
        <v>40330</v>
      </c>
      <c r="AP4161" s="1">
        <v>40546</v>
      </c>
      <c r="AQ4161" s="1">
        <v>40393</v>
      </c>
    </row>
    <row r="4162" spans="1:43">
      <c r="A4162" t="s">
        <v>7268</v>
      </c>
      <c r="B4162">
        <v>40345000275</v>
      </c>
      <c r="C4162" t="s">
        <v>1097</v>
      </c>
      <c r="D4162" t="s">
        <v>354</v>
      </c>
      <c r="E4162">
        <v>85302</v>
      </c>
      <c r="F4162" t="s">
        <v>54</v>
      </c>
      <c r="G4162" t="s">
        <v>7269</v>
      </c>
      <c r="H4162" t="s">
        <v>411</v>
      </c>
      <c r="I4162" t="b">
        <v>0</v>
      </c>
      <c r="J4162" t="b">
        <v>0</v>
      </c>
      <c r="K4162" t="b">
        <v>0</v>
      </c>
      <c r="L4162" t="b">
        <v>0</v>
      </c>
      <c r="M4162" t="b">
        <v>0</v>
      </c>
      <c r="N4162" t="b">
        <v>0</v>
      </c>
      <c r="O4162" t="s">
        <v>57</v>
      </c>
      <c r="P4162" t="b">
        <v>0</v>
      </c>
      <c r="Q4162" t="b">
        <v>0</v>
      </c>
      <c r="R4162" t="s">
        <v>119</v>
      </c>
      <c r="S4162" t="s">
        <v>59</v>
      </c>
      <c r="V4162" t="s">
        <v>71</v>
      </c>
      <c r="W4162" t="s">
        <v>80</v>
      </c>
      <c r="X4162" t="s">
        <v>62</v>
      </c>
      <c r="Y4162" t="s">
        <v>88</v>
      </c>
      <c r="Z4162">
        <v>53</v>
      </c>
      <c r="AA4162">
        <v>29.68</v>
      </c>
      <c r="AB4162">
        <v>13.25</v>
      </c>
      <c r="AC4162">
        <v>17</v>
      </c>
      <c r="AD4162">
        <v>643</v>
      </c>
      <c r="AE4162">
        <v>784.15</v>
      </c>
      <c r="AF4162">
        <v>25</v>
      </c>
      <c r="AG4162" t="b">
        <v>1</v>
      </c>
      <c r="AH4162">
        <v>756.48</v>
      </c>
      <c r="AI4162">
        <f t="shared" si="64"/>
        <v>119283.36093667671</v>
      </c>
      <c r="AJ4162">
        <v>5</v>
      </c>
      <c r="AK4162" t="b">
        <v>1</v>
      </c>
      <c r="AL4162" t="b">
        <v>0</v>
      </c>
      <c r="AM4162" t="s">
        <v>576</v>
      </c>
      <c r="AN4162" s="1">
        <v>39831</v>
      </c>
      <c r="AO4162" s="1">
        <v>39903</v>
      </c>
      <c r="AP4162" s="1">
        <v>39951</v>
      </c>
      <c r="AQ4162" s="1">
        <v>39986</v>
      </c>
    </row>
    <row r="4163" spans="1:43">
      <c r="A4163" t="s">
        <v>7270</v>
      </c>
      <c r="B4163">
        <v>150003000111</v>
      </c>
      <c r="C4163" t="s">
        <v>811</v>
      </c>
      <c r="D4163" t="s">
        <v>812</v>
      </c>
      <c r="E4163">
        <v>96792</v>
      </c>
      <c r="F4163" t="s">
        <v>54</v>
      </c>
      <c r="G4163" t="s">
        <v>813</v>
      </c>
      <c r="H4163" t="s">
        <v>814</v>
      </c>
      <c r="I4163" t="b">
        <v>0</v>
      </c>
      <c r="J4163" t="b">
        <v>0</v>
      </c>
      <c r="K4163" t="b">
        <v>1</v>
      </c>
      <c r="L4163" t="b">
        <v>0</v>
      </c>
      <c r="M4163" t="b">
        <v>0</v>
      </c>
      <c r="N4163" t="b">
        <v>0</v>
      </c>
      <c r="O4163" t="s">
        <v>77</v>
      </c>
      <c r="P4163" t="b">
        <v>1</v>
      </c>
      <c r="Q4163" t="b">
        <v>0</v>
      </c>
      <c r="R4163" t="s">
        <v>104</v>
      </c>
      <c r="S4163" t="s">
        <v>95</v>
      </c>
      <c r="T4163" t="s">
        <v>101</v>
      </c>
      <c r="U4163" t="s">
        <v>95</v>
      </c>
      <c r="V4163" t="s">
        <v>60</v>
      </c>
      <c r="W4163" t="s">
        <v>61</v>
      </c>
      <c r="X4163" t="s">
        <v>62</v>
      </c>
      <c r="Y4163" t="s">
        <v>81</v>
      </c>
      <c r="Z4163">
        <v>52.86</v>
      </c>
      <c r="AA4163">
        <v>22.04</v>
      </c>
      <c r="AB4163">
        <v>7.93</v>
      </c>
      <c r="AC4163">
        <v>9</v>
      </c>
      <c r="AD4163">
        <v>620.48</v>
      </c>
      <c r="AE4163">
        <v>756.68</v>
      </c>
      <c r="AF4163">
        <v>40</v>
      </c>
      <c r="AG4163" t="b">
        <v>1</v>
      </c>
      <c r="AH4163">
        <v>756.68</v>
      </c>
      <c r="AI4163">
        <f t="shared" ref="AI4163:AI4226" si="65">(AH4163-$AH$4651)^2</f>
        <v>119421.55062994402</v>
      </c>
      <c r="AJ4163">
        <v>4</v>
      </c>
      <c r="AK4163" t="b">
        <v>1</v>
      </c>
      <c r="AL4163" t="b">
        <v>0</v>
      </c>
      <c r="AM4163" t="s">
        <v>576</v>
      </c>
      <c r="AN4163" s="1">
        <v>40155</v>
      </c>
      <c r="AO4163" s="1">
        <v>40162</v>
      </c>
      <c r="AP4163" s="1">
        <v>40338</v>
      </c>
      <c r="AQ4163" s="1">
        <v>40311</v>
      </c>
    </row>
    <row r="4164" spans="1:43">
      <c r="A4164" t="s">
        <v>7271</v>
      </c>
      <c r="B4164">
        <v>63441005587</v>
      </c>
      <c r="C4164" t="s">
        <v>205</v>
      </c>
      <c r="D4164" t="s">
        <v>128</v>
      </c>
      <c r="E4164">
        <v>94112</v>
      </c>
      <c r="F4164" t="s">
        <v>75</v>
      </c>
      <c r="G4164" t="s">
        <v>206</v>
      </c>
      <c r="H4164" t="s">
        <v>205</v>
      </c>
      <c r="I4164" t="b">
        <v>0</v>
      </c>
      <c r="J4164" t="b">
        <v>0</v>
      </c>
      <c r="K4164" t="b">
        <v>0</v>
      </c>
      <c r="L4164" t="b">
        <v>0</v>
      </c>
      <c r="M4164" t="b">
        <v>0</v>
      </c>
      <c r="N4164" t="b">
        <v>0</v>
      </c>
      <c r="O4164" t="s">
        <v>77</v>
      </c>
      <c r="P4164" t="b">
        <v>0</v>
      </c>
      <c r="Q4164" t="b">
        <v>0</v>
      </c>
      <c r="R4164" t="s">
        <v>155</v>
      </c>
      <c r="S4164" t="s">
        <v>137</v>
      </c>
      <c r="T4164" t="s">
        <v>357</v>
      </c>
      <c r="U4164" t="s">
        <v>137</v>
      </c>
      <c r="V4164" t="s">
        <v>71</v>
      </c>
      <c r="W4164" t="s">
        <v>488</v>
      </c>
      <c r="X4164" t="s">
        <v>62</v>
      </c>
      <c r="Y4164" t="s">
        <v>88</v>
      </c>
      <c r="Z4164">
        <v>0</v>
      </c>
      <c r="AA4164">
        <v>0</v>
      </c>
      <c r="AB4164">
        <v>9</v>
      </c>
      <c r="AC4164">
        <v>35</v>
      </c>
      <c r="AD4164">
        <v>644</v>
      </c>
      <c r="AE4164">
        <v>757.65</v>
      </c>
      <c r="AF4164">
        <v>70</v>
      </c>
      <c r="AG4164" t="b">
        <v>0</v>
      </c>
      <c r="AH4164">
        <v>757.65</v>
      </c>
      <c r="AI4164">
        <f t="shared" si="65"/>
        <v>120092.90554229078</v>
      </c>
      <c r="AJ4164">
        <v>1</v>
      </c>
      <c r="AK4164" t="b">
        <v>0</v>
      </c>
      <c r="AL4164" t="b">
        <v>0</v>
      </c>
      <c r="AM4164" t="s">
        <v>576</v>
      </c>
      <c r="AN4164" s="1">
        <v>40602</v>
      </c>
      <c r="AO4164" s="1">
        <v>40602</v>
      </c>
      <c r="AQ4164" s="1">
        <v>40640</v>
      </c>
    </row>
    <row r="4165" spans="1:43">
      <c r="A4165" t="s">
        <v>7272</v>
      </c>
      <c r="C4165" t="s">
        <v>73</v>
      </c>
      <c r="D4165" t="s">
        <v>74</v>
      </c>
      <c r="E4165">
        <v>10473</v>
      </c>
      <c r="F4165" t="s">
        <v>75</v>
      </c>
      <c r="G4165" t="s">
        <v>331</v>
      </c>
      <c r="H4165" t="s">
        <v>73</v>
      </c>
      <c r="I4165" t="b">
        <v>0</v>
      </c>
      <c r="J4165" t="b">
        <v>0</v>
      </c>
      <c r="K4165" t="b">
        <v>0</v>
      </c>
      <c r="L4165" t="b">
        <v>0</v>
      </c>
      <c r="M4165" t="b">
        <v>0</v>
      </c>
      <c r="N4165" t="b">
        <v>0</v>
      </c>
      <c r="O4165" t="s">
        <v>77</v>
      </c>
      <c r="P4165" t="b">
        <v>1</v>
      </c>
      <c r="Q4165" t="b">
        <v>0</v>
      </c>
      <c r="R4165" t="s">
        <v>101</v>
      </c>
      <c r="S4165" t="s">
        <v>95</v>
      </c>
      <c r="W4165" t="s">
        <v>80</v>
      </c>
      <c r="X4165" t="s">
        <v>62</v>
      </c>
      <c r="Y4165" t="s">
        <v>81</v>
      </c>
      <c r="AD4165">
        <v>722</v>
      </c>
      <c r="AE4165">
        <v>880.49</v>
      </c>
      <c r="AF4165">
        <v>0</v>
      </c>
      <c r="AG4165" t="b">
        <v>0</v>
      </c>
      <c r="AH4165">
        <v>758.36</v>
      </c>
      <c r="AI4165">
        <f t="shared" si="65"/>
        <v>120585.50245338997</v>
      </c>
      <c r="AJ4165">
        <v>2</v>
      </c>
      <c r="AK4165" t="b">
        <v>0</v>
      </c>
      <c r="AL4165" t="b">
        <v>0</v>
      </c>
      <c r="AM4165" t="s">
        <v>576</v>
      </c>
      <c r="AN4165" s="1">
        <v>37518</v>
      </c>
      <c r="AO4165" s="1">
        <v>37683</v>
      </c>
      <c r="AP4165" s="1">
        <v>37757</v>
      </c>
      <c r="AQ4165" s="1">
        <v>37986</v>
      </c>
    </row>
    <row r="4166" spans="1:43">
      <c r="A4166" t="s">
        <v>7273</v>
      </c>
      <c r="B4166">
        <v>261200004731</v>
      </c>
      <c r="C4166" t="s">
        <v>174</v>
      </c>
      <c r="D4166" t="s">
        <v>91</v>
      </c>
      <c r="E4166">
        <v>48223</v>
      </c>
      <c r="F4166" t="s">
        <v>75</v>
      </c>
      <c r="G4166" t="s">
        <v>175</v>
      </c>
      <c r="H4166" t="s">
        <v>176</v>
      </c>
      <c r="I4166" t="b">
        <v>0</v>
      </c>
      <c r="J4166" t="b">
        <v>0</v>
      </c>
      <c r="K4166" t="b">
        <v>0</v>
      </c>
      <c r="L4166" t="b">
        <v>0</v>
      </c>
      <c r="M4166" t="b">
        <v>0</v>
      </c>
      <c r="N4166" t="b">
        <v>0</v>
      </c>
      <c r="O4166" t="s">
        <v>57</v>
      </c>
      <c r="P4166" t="b">
        <v>0</v>
      </c>
      <c r="Q4166" t="b">
        <v>0</v>
      </c>
      <c r="R4166" t="s">
        <v>113</v>
      </c>
      <c r="S4166" t="s">
        <v>113</v>
      </c>
      <c r="T4166" t="s">
        <v>101</v>
      </c>
      <c r="U4166" t="s">
        <v>95</v>
      </c>
      <c r="V4166" t="s">
        <v>71</v>
      </c>
      <c r="W4166" t="s">
        <v>80</v>
      </c>
      <c r="X4166" t="s">
        <v>62</v>
      </c>
      <c r="Y4166" t="s">
        <v>81</v>
      </c>
      <c r="Z4166">
        <v>55</v>
      </c>
      <c r="AA4166">
        <v>0</v>
      </c>
      <c r="AB4166">
        <v>8.25</v>
      </c>
      <c r="AC4166">
        <v>9</v>
      </c>
      <c r="AD4166">
        <v>622.24</v>
      </c>
      <c r="AE4166">
        <v>758.83</v>
      </c>
      <c r="AF4166">
        <v>13</v>
      </c>
      <c r="AG4166" t="b">
        <v>0</v>
      </c>
      <c r="AH4166">
        <v>758.82</v>
      </c>
      <c r="AI4166">
        <f t="shared" si="65"/>
        <v>120905.18794790495</v>
      </c>
      <c r="AJ4166">
        <v>5</v>
      </c>
      <c r="AK4166" t="b">
        <v>1</v>
      </c>
      <c r="AL4166" t="b">
        <v>0</v>
      </c>
      <c r="AM4166" t="s">
        <v>576</v>
      </c>
      <c r="AN4166" s="1">
        <v>40065</v>
      </c>
      <c r="AO4166" s="1">
        <v>40209</v>
      </c>
      <c r="AP4166" s="1">
        <v>40282</v>
      </c>
      <c r="AQ4166" s="1">
        <v>40216</v>
      </c>
    </row>
    <row r="4167" spans="1:43">
      <c r="A4167" t="s">
        <v>7274</v>
      </c>
      <c r="C4167" t="s">
        <v>483</v>
      </c>
      <c r="D4167" t="s">
        <v>74</v>
      </c>
      <c r="E4167">
        <v>11206</v>
      </c>
      <c r="F4167" t="s">
        <v>75</v>
      </c>
      <c r="G4167" t="s">
        <v>484</v>
      </c>
      <c r="H4167" t="s">
        <v>483</v>
      </c>
      <c r="I4167" t="b">
        <v>0</v>
      </c>
      <c r="J4167" t="b">
        <v>0</v>
      </c>
      <c r="K4167" t="b">
        <v>0</v>
      </c>
      <c r="L4167" t="b">
        <v>0</v>
      </c>
      <c r="M4167" t="b">
        <v>0</v>
      </c>
      <c r="N4167" t="b">
        <v>0</v>
      </c>
      <c r="O4167" t="s">
        <v>57</v>
      </c>
      <c r="P4167" t="b">
        <v>0</v>
      </c>
      <c r="Q4167" t="b">
        <v>0</v>
      </c>
      <c r="R4167" t="s">
        <v>58</v>
      </c>
      <c r="S4167" t="s">
        <v>59</v>
      </c>
      <c r="T4167" t="s">
        <v>113</v>
      </c>
      <c r="U4167" t="s">
        <v>113</v>
      </c>
      <c r="V4167" t="s">
        <v>71</v>
      </c>
      <c r="W4167" t="s">
        <v>1</v>
      </c>
      <c r="X4167" t="s">
        <v>62</v>
      </c>
      <c r="Y4167" t="s">
        <v>81</v>
      </c>
      <c r="Z4167">
        <v>55</v>
      </c>
      <c r="AA4167">
        <v>0</v>
      </c>
      <c r="AB4167">
        <v>8.25</v>
      </c>
      <c r="AC4167">
        <v>9</v>
      </c>
      <c r="AD4167">
        <v>622.25</v>
      </c>
      <c r="AE4167">
        <v>758.84</v>
      </c>
      <c r="AF4167">
        <v>40</v>
      </c>
      <c r="AG4167" t="b">
        <v>1</v>
      </c>
      <c r="AH4167">
        <v>758.84</v>
      </c>
      <c r="AI4167">
        <f t="shared" si="65"/>
        <v>120919.09691723167</v>
      </c>
      <c r="AJ4167">
        <v>1</v>
      </c>
      <c r="AK4167" t="b">
        <v>0</v>
      </c>
      <c r="AL4167" t="b">
        <v>0</v>
      </c>
      <c r="AM4167" t="s">
        <v>576</v>
      </c>
      <c r="AN4167" s="1">
        <v>40080</v>
      </c>
      <c r="AO4167" s="1">
        <v>40137</v>
      </c>
      <c r="AP4167" s="1">
        <v>40225</v>
      </c>
      <c r="AQ4167" s="1">
        <v>40239</v>
      </c>
    </row>
    <row r="4168" spans="1:43">
      <c r="A4168" t="s">
        <v>7275</v>
      </c>
      <c r="B4168">
        <v>63255007081</v>
      </c>
      <c r="C4168" t="s">
        <v>433</v>
      </c>
      <c r="D4168" t="s">
        <v>128</v>
      </c>
      <c r="E4168">
        <v>94801</v>
      </c>
      <c r="F4168" t="s">
        <v>54</v>
      </c>
      <c r="G4168" t="s">
        <v>3915</v>
      </c>
      <c r="H4168" t="s">
        <v>286</v>
      </c>
      <c r="I4168" t="b">
        <v>0</v>
      </c>
      <c r="J4168" t="b">
        <v>0</v>
      </c>
      <c r="K4168" t="b">
        <v>0</v>
      </c>
      <c r="L4168" t="b">
        <v>0</v>
      </c>
      <c r="M4168" t="b">
        <v>0</v>
      </c>
      <c r="N4168" t="b">
        <v>0</v>
      </c>
      <c r="O4168" t="s">
        <v>57</v>
      </c>
      <c r="P4168" t="b">
        <v>0</v>
      </c>
      <c r="Q4168" t="b">
        <v>0</v>
      </c>
      <c r="R4168" t="s">
        <v>211</v>
      </c>
      <c r="S4168" t="s">
        <v>100</v>
      </c>
      <c r="T4168" t="s">
        <v>101</v>
      </c>
      <c r="U4168" t="s">
        <v>95</v>
      </c>
      <c r="V4168" t="s">
        <v>60</v>
      </c>
      <c r="W4168" t="s">
        <v>61</v>
      </c>
      <c r="X4168" t="s">
        <v>62</v>
      </c>
      <c r="Y4168" t="s">
        <v>63</v>
      </c>
      <c r="Z4168">
        <v>0</v>
      </c>
      <c r="AA4168">
        <v>40.93</v>
      </c>
      <c r="AB4168">
        <v>8.4700000000000006</v>
      </c>
      <c r="AC4168">
        <v>9</v>
      </c>
      <c r="AD4168">
        <v>622.96</v>
      </c>
      <c r="AE4168">
        <v>759.71</v>
      </c>
      <c r="AF4168">
        <v>24</v>
      </c>
      <c r="AG4168" t="b">
        <v>1</v>
      </c>
      <c r="AH4168">
        <v>759.71</v>
      </c>
      <c r="AI4168">
        <f t="shared" si="65"/>
        <v>121524.91138294473</v>
      </c>
      <c r="AJ4168">
        <v>15</v>
      </c>
      <c r="AK4168" t="b">
        <v>0</v>
      </c>
      <c r="AL4168" t="b">
        <v>1</v>
      </c>
      <c r="AM4168" t="s">
        <v>576</v>
      </c>
      <c r="AN4168" s="1">
        <v>40263</v>
      </c>
      <c r="AO4168" s="1">
        <v>40274</v>
      </c>
      <c r="AP4168" s="1">
        <v>40353</v>
      </c>
      <c r="AQ4168" s="1">
        <v>40408</v>
      </c>
    </row>
    <row r="4169" spans="1:43">
      <c r="A4169" t="s">
        <v>7276</v>
      </c>
      <c r="B4169">
        <v>120033000346</v>
      </c>
      <c r="C4169" t="s">
        <v>2696</v>
      </c>
      <c r="D4169" t="s">
        <v>257</v>
      </c>
      <c r="E4169">
        <v>34142</v>
      </c>
      <c r="F4169" t="s">
        <v>54</v>
      </c>
      <c r="G4169" t="s">
        <v>2697</v>
      </c>
      <c r="H4169" t="s">
        <v>2698</v>
      </c>
      <c r="I4169" t="b">
        <v>0</v>
      </c>
      <c r="J4169" t="b">
        <v>0</v>
      </c>
      <c r="K4169" t="b">
        <v>0</v>
      </c>
      <c r="L4169" t="b">
        <v>0</v>
      </c>
      <c r="M4169" t="b">
        <v>0</v>
      </c>
      <c r="N4169" t="b">
        <v>0</v>
      </c>
      <c r="O4169" t="s">
        <v>57</v>
      </c>
      <c r="P4169" t="b">
        <v>0</v>
      </c>
      <c r="Q4169" t="b">
        <v>0</v>
      </c>
      <c r="R4169" t="s">
        <v>58</v>
      </c>
      <c r="S4169" t="s">
        <v>59</v>
      </c>
      <c r="T4169" t="s">
        <v>119</v>
      </c>
      <c r="U4169" t="s">
        <v>59</v>
      </c>
      <c r="V4169" t="s">
        <v>60</v>
      </c>
      <c r="W4169" t="s">
        <v>114</v>
      </c>
      <c r="X4169" t="s">
        <v>62</v>
      </c>
      <c r="Y4169" t="s">
        <v>63</v>
      </c>
      <c r="Z4169">
        <v>25.8</v>
      </c>
      <c r="AA4169">
        <v>0</v>
      </c>
      <c r="AB4169">
        <v>8.65</v>
      </c>
      <c r="AC4169">
        <v>35</v>
      </c>
      <c r="AD4169">
        <v>646.1</v>
      </c>
      <c r="AE4169">
        <v>760.12</v>
      </c>
      <c r="AF4169">
        <v>20</v>
      </c>
      <c r="AG4169" t="b">
        <v>1</v>
      </c>
      <c r="AH4169">
        <v>760.12</v>
      </c>
      <c r="AI4169">
        <f t="shared" si="65"/>
        <v>121810.93495414282</v>
      </c>
      <c r="AJ4169">
        <v>1</v>
      </c>
      <c r="AK4169" t="b">
        <v>0</v>
      </c>
      <c r="AL4169" t="b">
        <v>0</v>
      </c>
      <c r="AM4169" t="s">
        <v>576</v>
      </c>
      <c r="AN4169" s="1">
        <v>40445</v>
      </c>
      <c r="AO4169" s="1">
        <v>40450</v>
      </c>
      <c r="AP4169" s="1">
        <v>40457</v>
      </c>
      <c r="AQ4169" s="1">
        <v>40593</v>
      </c>
    </row>
    <row r="4170" spans="1:43">
      <c r="A4170" t="s">
        <v>7277</v>
      </c>
      <c r="B4170">
        <v>370354002274</v>
      </c>
      <c r="C4170" t="s">
        <v>2858</v>
      </c>
      <c r="D4170" t="s">
        <v>67</v>
      </c>
      <c r="E4170">
        <v>27909</v>
      </c>
      <c r="F4170" t="s">
        <v>68</v>
      </c>
      <c r="G4170" t="s">
        <v>2859</v>
      </c>
      <c r="H4170" t="s">
        <v>2860</v>
      </c>
      <c r="I4170" t="b">
        <v>0</v>
      </c>
      <c r="J4170" t="b">
        <v>0</v>
      </c>
      <c r="K4170" t="b">
        <v>0</v>
      </c>
      <c r="L4170" t="b">
        <v>0</v>
      </c>
      <c r="M4170" t="b">
        <v>0</v>
      </c>
      <c r="N4170" t="b">
        <v>0</v>
      </c>
      <c r="O4170" t="s">
        <v>77</v>
      </c>
      <c r="P4170" t="b">
        <v>0</v>
      </c>
      <c r="Q4170" t="b">
        <v>0</v>
      </c>
      <c r="R4170" t="s">
        <v>104</v>
      </c>
      <c r="S4170" t="s">
        <v>95</v>
      </c>
      <c r="T4170" t="s">
        <v>211</v>
      </c>
      <c r="U4170" t="s">
        <v>100</v>
      </c>
      <c r="V4170" t="s">
        <v>71</v>
      </c>
      <c r="W4170" t="s">
        <v>61</v>
      </c>
      <c r="X4170" t="s">
        <v>62</v>
      </c>
      <c r="Y4170" t="s">
        <v>81</v>
      </c>
      <c r="Z4170">
        <v>33.68</v>
      </c>
      <c r="AA4170">
        <v>23.36</v>
      </c>
      <c r="AB4170">
        <v>8.24</v>
      </c>
      <c r="AC4170">
        <v>9</v>
      </c>
      <c r="AD4170">
        <v>623.89</v>
      </c>
      <c r="AE4170">
        <v>760.84</v>
      </c>
      <c r="AF4170">
        <v>48</v>
      </c>
      <c r="AG4170" t="b">
        <v>1</v>
      </c>
      <c r="AH4170">
        <v>760.85</v>
      </c>
      <c r="AI4170">
        <f t="shared" si="65"/>
        <v>122321.02863456873</v>
      </c>
      <c r="AJ4170">
        <v>10</v>
      </c>
      <c r="AK4170" t="b">
        <v>1</v>
      </c>
      <c r="AL4170" t="b">
        <v>1</v>
      </c>
      <c r="AM4170" t="s">
        <v>576</v>
      </c>
      <c r="AN4170" s="1">
        <v>40287</v>
      </c>
      <c r="AO4170" s="1">
        <v>40288</v>
      </c>
      <c r="AP4170" s="1">
        <v>40303</v>
      </c>
      <c r="AQ4170" s="1">
        <v>40433</v>
      </c>
    </row>
    <row r="4171" spans="1:43">
      <c r="A4171" t="s">
        <v>7278</v>
      </c>
      <c r="B4171">
        <v>62271003407</v>
      </c>
      <c r="C4171" t="s">
        <v>270</v>
      </c>
      <c r="D4171" t="s">
        <v>128</v>
      </c>
      <c r="E4171">
        <v>90280</v>
      </c>
      <c r="F4171" t="s">
        <v>54</v>
      </c>
      <c r="G4171" t="s">
        <v>271</v>
      </c>
      <c r="H4171" t="s">
        <v>130</v>
      </c>
      <c r="I4171" t="b">
        <v>0</v>
      </c>
      <c r="J4171" t="b">
        <v>0</v>
      </c>
      <c r="K4171" t="b">
        <v>0</v>
      </c>
      <c r="L4171" t="b">
        <v>0</v>
      </c>
      <c r="M4171" t="b">
        <v>0</v>
      </c>
      <c r="N4171" t="b">
        <v>0</v>
      </c>
      <c r="O4171" t="s">
        <v>77</v>
      </c>
      <c r="P4171" t="b">
        <v>0</v>
      </c>
      <c r="Q4171" t="b">
        <v>0</v>
      </c>
      <c r="R4171" t="s">
        <v>104</v>
      </c>
      <c r="S4171" t="s">
        <v>95</v>
      </c>
      <c r="T4171" t="s">
        <v>94</v>
      </c>
      <c r="U4171" t="s">
        <v>95</v>
      </c>
      <c r="V4171" t="s">
        <v>71</v>
      </c>
      <c r="W4171" t="s">
        <v>80</v>
      </c>
      <c r="X4171" t="s">
        <v>62</v>
      </c>
      <c r="Y4171" t="s">
        <v>81</v>
      </c>
      <c r="AD4171">
        <v>646.78</v>
      </c>
      <c r="AE4171">
        <v>788.76</v>
      </c>
      <c r="AF4171">
        <v>60</v>
      </c>
      <c r="AG4171" t="b">
        <v>1</v>
      </c>
      <c r="AH4171">
        <v>760.92</v>
      </c>
      <c r="AI4171">
        <f t="shared" si="65"/>
        <v>122369.99772721226</v>
      </c>
      <c r="AJ4171">
        <v>1</v>
      </c>
      <c r="AK4171" t="b">
        <v>0</v>
      </c>
      <c r="AL4171" t="b">
        <v>0</v>
      </c>
      <c r="AM4171" t="s">
        <v>576</v>
      </c>
      <c r="AN4171" s="1">
        <v>38965</v>
      </c>
      <c r="AO4171" s="1">
        <v>39206</v>
      </c>
      <c r="AP4171" s="1">
        <v>39463</v>
      </c>
      <c r="AQ4171" s="1">
        <v>39207</v>
      </c>
    </row>
    <row r="4172" spans="1:43">
      <c r="A4172" t="s">
        <v>7279</v>
      </c>
      <c r="C4172" t="s">
        <v>252</v>
      </c>
      <c r="D4172" t="s">
        <v>67</v>
      </c>
      <c r="E4172">
        <v>28212</v>
      </c>
      <c r="F4172" t="s">
        <v>75</v>
      </c>
      <c r="G4172" t="s">
        <v>253</v>
      </c>
      <c r="H4172" t="s">
        <v>254</v>
      </c>
      <c r="I4172" t="b">
        <v>0</v>
      </c>
      <c r="J4172" t="b">
        <v>1</v>
      </c>
      <c r="K4172" t="b">
        <v>0</v>
      </c>
      <c r="L4172" t="b">
        <v>0</v>
      </c>
      <c r="M4172" t="b">
        <v>0</v>
      </c>
      <c r="N4172" t="b">
        <v>0</v>
      </c>
      <c r="O4172" t="s">
        <v>87</v>
      </c>
      <c r="P4172" t="b">
        <v>0</v>
      </c>
      <c r="Q4172" t="b">
        <v>0</v>
      </c>
      <c r="R4172" t="s">
        <v>155</v>
      </c>
      <c r="S4172" t="s">
        <v>137</v>
      </c>
      <c r="T4172" t="s">
        <v>101</v>
      </c>
      <c r="U4172" t="s">
        <v>95</v>
      </c>
      <c r="V4172" t="s">
        <v>60</v>
      </c>
      <c r="W4172" t="s">
        <v>80</v>
      </c>
      <c r="X4172" t="s">
        <v>62</v>
      </c>
      <c r="Y4172" t="s">
        <v>88</v>
      </c>
      <c r="Z4172">
        <v>53.99</v>
      </c>
      <c r="AA4172">
        <v>22.95</v>
      </c>
      <c r="AB4172">
        <v>13.5</v>
      </c>
      <c r="AC4172">
        <v>17</v>
      </c>
      <c r="AD4172">
        <v>647</v>
      </c>
      <c r="AE4172">
        <v>789.02</v>
      </c>
      <c r="AF4172">
        <v>84</v>
      </c>
      <c r="AG4172" t="b">
        <v>1</v>
      </c>
      <c r="AH4172">
        <v>761.18</v>
      </c>
      <c r="AI4172">
        <f t="shared" si="65"/>
        <v>122551.96872845983</v>
      </c>
      <c r="AJ4172">
        <v>6</v>
      </c>
      <c r="AK4172" t="b">
        <v>1</v>
      </c>
      <c r="AL4172" t="b">
        <v>0</v>
      </c>
      <c r="AM4172" t="s">
        <v>576</v>
      </c>
      <c r="AN4172" s="1">
        <v>39944</v>
      </c>
      <c r="AO4172" s="1">
        <v>39947</v>
      </c>
      <c r="AP4172" s="1">
        <v>40093</v>
      </c>
      <c r="AQ4172" s="1">
        <v>40099</v>
      </c>
    </row>
    <row r="4173" spans="1:43">
      <c r="A4173" t="s">
        <v>7280</v>
      </c>
      <c r="B4173">
        <v>450144000211</v>
      </c>
      <c r="C4173" t="s">
        <v>7281</v>
      </c>
      <c r="D4173" t="s">
        <v>196</v>
      </c>
      <c r="E4173">
        <v>29406</v>
      </c>
      <c r="F4173" t="s">
        <v>75</v>
      </c>
      <c r="G4173" t="s">
        <v>1299</v>
      </c>
      <c r="H4173" t="s">
        <v>1298</v>
      </c>
      <c r="I4173" t="b">
        <v>0</v>
      </c>
      <c r="J4173" t="b">
        <v>0</v>
      </c>
      <c r="K4173" t="b">
        <v>0</v>
      </c>
      <c r="L4173" t="b">
        <v>0</v>
      </c>
      <c r="M4173" t="b">
        <v>0</v>
      </c>
      <c r="N4173" t="b">
        <v>0</v>
      </c>
      <c r="O4173" t="s">
        <v>57</v>
      </c>
      <c r="P4173" t="b">
        <v>0</v>
      </c>
      <c r="Q4173" t="b">
        <v>0</v>
      </c>
      <c r="R4173" t="s">
        <v>94</v>
      </c>
      <c r="S4173" t="s">
        <v>95</v>
      </c>
      <c r="T4173" t="s">
        <v>104</v>
      </c>
      <c r="U4173" t="s">
        <v>95</v>
      </c>
      <c r="V4173" t="s">
        <v>60</v>
      </c>
      <c r="W4173" t="s">
        <v>61</v>
      </c>
      <c r="X4173" t="s">
        <v>62</v>
      </c>
      <c r="Y4173" t="s">
        <v>81</v>
      </c>
      <c r="AD4173">
        <v>670.35</v>
      </c>
      <c r="AE4173">
        <v>817.5</v>
      </c>
      <c r="AF4173">
        <v>200</v>
      </c>
      <c r="AG4173" t="b">
        <v>1</v>
      </c>
      <c r="AH4173">
        <v>763.4</v>
      </c>
      <c r="AI4173">
        <f t="shared" si="65"/>
        <v>124111.22672372765</v>
      </c>
      <c r="AJ4173">
        <v>2</v>
      </c>
      <c r="AK4173" t="b">
        <v>0</v>
      </c>
      <c r="AL4173" t="b">
        <v>0</v>
      </c>
      <c r="AM4173" t="s">
        <v>576</v>
      </c>
      <c r="AN4173" s="1">
        <v>38929</v>
      </c>
      <c r="AO4173" s="1">
        <v>39092</v>
      </c>
      <c r="AP4173" s="1">
        <v>39219</v>
      </c>
      <c r="AQ4173" s="1">
        <v>39172</v>
      </c>
    </row>
    <row r="4174" spans="1:43">
      <c r="A4174" t="s">
        <v>7282</v>
      </c>
      <c r="B4174">
        <v>110003000096</v>
      </c>
      <c r="C4174" t="s">
        <v>150</v>
      </c>
      <c r="D4174" t="s">
        <v>587</v>
      </c>
      <c r="E4174">
        <v>20008</v>
      </c>
      <c r="F4174" t="s">
        <v>75</v>
      </c>
      <c r="G4174" t="s">
        <v>588</v>
      </c>
      <c r="H4174" t="s">
        <v>589</v>
      </c>
      <c r="I4174" t="b">
        <v>0</v>
      </c>
      <c r="J4174" t="b">
        <v>0</v>
      </c>
      <c r="K4174" t="b">
        <v>0</v>
      </c>
      <c r="L4174" t="b">
        <v>0</v>
      </c>
      <c r="M4174" t="b">
        <v>0</v>
      </c>
      <c r="N4174" t="b">
        <v>0</v>
      </c>
      <c r="O4174" t="s">
        <v>77</v>
      </c>
      <c r="P4174" t="b">
        <v>0</v>
      </c>
      <c r="Q4174" t="b">
        <v>0</v>
      </c>
      <c r="R4174" t="s">
        <v>78</v>
      </c>
      <c r="S4174" t="s">
        <v>79</v>
      </c>
      <c r="T4174" t="s">
        <v>0</v>
      </c>
      <c r="U4174" t="s">
        <v>79</v>
      </c>
      <c r="V4174" t="s">
        <v>71</v>
      </c>
      <c r="W4174" t="s">
        <v>61</v>
      </c>
      <c r="X4174" t="s">
        <v>107</v>
      </c>
      <c r="Y4174" t="s">
        <v>81</v>
      </c>
      <c r="Z4174">
        <v>59.48</v>
      </c>
      <c r="AA4174">
        <v>34.200000000000003</v>
      </c>
      <c r="AB4174">
        <v>14.87</v>
      </c>
      <c r="AC4174">
        <v>17</v>
      </c>
      <c r="AD4174">
        <v>720</v>
      </c>
      <c r="AE4174">
        <v>878.05</v>
      </c>
      <c r="AF4174">
        <v>42</v>
      </c>
      <c r="AG4174" t="b">
        <v>1</v>
      </c>
      <c r="AH4174">
        <v>764</v>
      </c>
      <c r="AI4174">
        <f t="shared" si="65"/>
        <v>124534.33980352979</v>
      </c>
      <c r="AJ4174">
        <v>10</v>
      </c>
      <c r="AK4174" t="b">
        <v>0</v>
      </c>
      <c r="AL4174" t="b">
        <v>0</v>
      </c>
      <c r="AM4174" t="s">
        <v>576</v>
      </c>
      <c r="AN4174" s="1">
        <v>39527</v>
      </c>
      <c r="AO4174" s="1">
        <v>39562</v>
      </c>
      <c r="AP4174" s="1">
        <v>39792</v>
      </c>
      <c r="AQ4174" s="1">
        <v>39601</v>
      </c>
    </row>
    <row r="4175" spans="1:43">
      <c r="A4175" t="s">
        <v>7283</v>
      </c>
      <c r="B4175">
        <v>250666000955</v>
      </c>
      <c r="C4175" t="s">
        <v>2889</v>
      </c>
      <c r="D4175" t="s">
        <v>707</v>
      </c>
      <c r="E4175">
        <v>1843</v>
      </c>
      <c r="F4175" t="s">
        <v>75</v>
      </c>
      <c r="G4175" t="s">
        <v>3679</v>
      </c>
      <c r="H4175" t="s">
        <v>839</v>
      </c>
      <c r="I4175" t="b">
        <v>0</v>
      </c>
      <c r="J4175" t="b">
        <v>0</v>
      </c>
      <c r="K4175" t="b">
        <v>0</v>
      </c>
      <c r="L4175" t="b">
        <v>0</v>
      </c>
      <c r="M4175" t="b">
        <v>0</v>
      </c>
      <c r="N4175" t="b">
        <v>0</v>
      </c>
      <c r="O4175" t="s">
        <v>77</v>
      </c>
      <c r="P4175" t="b">
        <v>0</v>
      </c>
      <c r="Q4175" t="b">
        <v>0</v>
      </c>
      <c r="R4175" t="s">
        <v>101</v>
      </c>
      <c r="S4175" t="s">
        <v>95</v>
      </c>
      <c r="T4175" t="s">
        <v>58</v>
      </c>
      <c r="U4175" t="s">
        <v>59</v>
      </c>
      <c r="V4175" t="s">
        <v>71</v>
      </c>
      <c r="W4175" t="s">
        <v>61</v>
      </c>
      <c r="X4175" t="s">
        <v>62</v>
      </c>
      <c r="Y4175" t="s">
        <v>151</v>
      </c>
      <c r="Z4175">
        <v>31.56</v>
      </c>
      <c r="AA4175">
        <v>0</v>
      </c>
      <c r="AB4175">
        <v>8.6199999999999992</v>
      </c>
      <c r="AC4175">
        <v>35</v>
      </c>
      <c r="AD4175">
        <v>649.73</v>
      </c>
      <c r="AE4175">
        <v>764.39</v>
      </c>
      <c r="AF4175">
        <v>80</v>
      </c>
      <c r="AG4175" t="b">
        <v>1</v>
      </c>
      <c r="AH4175">
        <v>764.39</v>
      </c>
      <c r="AI4175">
        <f t="shared" si="65"/>
        <v>124809.74940540115</v>
      </c>
      <c r="AJ4175">
        <v>26</v>
      </c>
      <c r="AK4175" t="b">
        <v>0</v>
      </c>
      <c r="AL4175" t="b">
        <v>0</v>
      </c>
      <c r="AM4175" t="s">
        <v>576</v>
      </c>
      <c r="AN4175" s="1">
        <v>40518</v>
      </c>
      <c r="AO4175" s="1">
        <v>40577</v>
      </c>
      <c r="AQ4175" s="1">
        <v>40665</v>
      </c>
    </row>
    <row r="4176" spans="1:43">
      <c r="A4176" t="s">
        <v>7284</v>
      </c>
      <c r="B4176">
        <v>64299006990</v>
      </c>
      <c r="C4176" t="s">
        <v>909</v>
      </c>
      <c r="D4176" t="s">
        <v>128</v>
      </c>
      <c r="E4176">
        <v>90250</v>
      </c>
      <c r="F4176" t="s">
        <v>54</v>
      </c>
      <c r="G4176" t="s">
        <v>7285</v>
      </c>
      <c r="H4176" t="s">
        <v>130</v>
      </c>
      <c r="I4176" t="b">
        <v>0</v>
      </c>
      <c r="J4176" t="b">
        <v>0</v>
      </c>
      <c r="K4176" t="b">
        <v>0</v>
      </c>
      <c r="L4176" t="b">
        <v>0</v>
      </c>
      <c r="M4176" t="b">
        <v>0</v>
      </c>
      <c r="N4176" t="b">
        <v>0</v>
      </c>
      <c r="O4176" t="s">
        <v>57</v>
      </c>
      <c r="P4176" t="b">
        <v>0</v>
      </c>
      <c r="Q4176" t="b">
        <v>0</v>
      </c>
      <c r="R4176" t="s">
        <v>101</v>
      </c>
      <c r="S4176" t="s">
        <v>95</v>
      </c>
      <c r="T4176" t="s">
        <v>104</v>
      </c>
      <c r="U4176" t="s">
        <v>95</v>
      </c>
      <c r="V4176" t="s">
        <v>71</v>
      </c>
      <c r="W4176" t="s">
        <v>61</v>
      </c>
      <c r="X4176" t="s">
        <v>107</v>
      </c>
      <c r="Y4176" t="s">
        <v>81</v>
      </c>
      <c r="Z4176">
        <v>51.02</v>
      </c>
      <c r="AA4176">
        <v>46.68</v>
      </c>
      <c r="AB4176">
        <v>7.65</v>
      </c>
      <c r="AC4176">
        <v>35</v>
      </c>
      <c r="AD4176">
        <v>650.51</v>
      </c>
      <c r="AE4176">
        <v>765.31</v>
      </c>
      <c r="AF4176">
        <v>30</v>
      </c>
      <c r="AG4176" t="b">
        <v>1</v>
      </c>
      <c r="AH4176">
        <v>765.31</v>
      </c>
      <c r="AI4176">
        <f t="shared" si="65"/>
        <v>125460.63879443101</v>
      </c>
      <c r="AJ4176">
        <v>3</v>
      </c>
      <c r="AK4176" t="b">
        <v>1</v>
      </c>
      <c r="AL4176" t="b">
        <v>0</v>
      </c>
      <c r="AM4176" t="s">
        <v>576</v>
      </c>
      <c r="AN4176" s="1">
        <v>40580</v>
      </c>
      <c r="AO4176" s="1">
        <v>40582</v>
      </c>
      <c r="AP4176" s="1">
        <v>40623</v>
      </c>
      <c r="AQ4176" s="1">
        <v>40727</v>
      </c>
    </row>
    <row r="4177" spans="1:43">
      <c r="A4177" t="s">
        <v>7286</v>
      </c>
      <c r="C4177" t="s">
        <v>330</v>
      </c>
      <c r="D4177" t="s">
        <v>74</v>
      </c>
      <c r="E4177">
        <v>10029</v>
      </c>
      <c r="F4177" t="s">
        <v>75</v>
      </c>
      <c r="G4177" t="s">
        <v>117</v>
      </c>
      <c r="H4177" t="s">
        <v>332</v>
      </c>
      <c r="I4177" t="b">
        <v>0</v>
      </c>
      <c r="J4177" t="b">
        <v>0</v>
      </c>
      <c r="K4177" t="b">
        <v>0</v>
      </c>
      <c r="L4177" t="b">
        <v>0</v>
      </c>
      <c r="M4177" t="b">
        <v>0</v>
      </c>
      <c r="N4177" t="b">
        <v>0</v>
      </c>
      <c r="O4177" t="s">
        <v>57</v>
      </c>
      <c r="P4177" t="b">
        <v>0</v>
      </c>
      <c r="Q4177" t="b">
        <v>0</v>
      </c>
      <c r="R4177" t="s">
        <v>58</v>
      </c>
      <c r="S4177" t="s">
        <v>59</v>
      </c>
      <c r="T4177" t="s">
        <v>230</v>
      </c>
      <c r="U4177" t="s">
        <v>59</v>
      </c>
      <c r="V4177" t="s">
        <v>60</v>
      </c>
      <c r="W4177" t="s">
        <v>114</v>
      </c>
      <c r="X4177" t="s">
        <v>62</v>
      </c>
      <c r="Y4177" t="s">
        <v>81</v>
      </c>
      <c r="Z4177">
        <v>55.88</v>
      </c>
      <c r="AA4177">
        <v>0</v>
      </c>
      <c r="AB4177">
        <v>8.3800000000000008</v>
      </c>
      <c r="AC4177">
        <v>9</v>
      </c>
      <c r="AD4177">
        <v>632.12</v>
      </c>
      <c r="AE4177">
        <v>770.88</v>
      </c>
      <c r="AF4177">
        <v>100</v>
      </c>
      <c r="AG4177" t="b">
        <v>1</v>
      </c>
      <c r="AH4177">
        <v>765.39</v>
      </c>
      <c r="AI4177">
        <f t="shared" si="65"/>
        <v>125517.31787173799</v>
      </c>
      <c r="AJ4177">
        <v>2</v>
      </c>
      <c r="AK4177" t="b">
        <v>0</v>
      </c>
      <c r="AL4177" t="b">
        <v>0</v>
      </c>
      <c r="AM4177" t="s">
        <v>576</v>
      </c>
      <c r="AN4177" s="1">
        <v>40165</v>
      </c>
      <c r="AO4177" s="1">
        <v>40186</v>
      </c>
      <c r="AP4177" s="1">
        <v>40191</v>
      </c>
      <c r="AQ4177" s="1">
        <v>40319</v>
      </c>
    </row>
    <row r="4178" spans="1:43">
      <c r="A4178" t="s">
        <v>7287</v>
      </c>
      <c r="B4178">
        <v>63864010384</v>
      </c>
      <c r="C4178" t="s">
        <v>1916</v>
      </c>
      <c r="D4178" t="s">
        <v>128</v>
      </c>
      <c r="E4178">
        <v>91911</v>
      </c>
      <c r="F4178" t="s">
        <v>54</v>
      </c>
      <c r="G4178" t="s">
        <v>7288</v>
      </c>
      <c r="H4178" t="s">
        <v>242</v>
      </c>
      <c r="I4178" t="b">
        <v>1</v>
      </c>
      <c r="J4178" t="b">
        <v>0</v>
      </c>
      <c r="K4178" t="b">
        <v>1</v>
      </c>
      <c r="L4178" t="b">
        <v>0</v>
      </c>
      <c r="M4178" t="b">
        <v>0</v>
      </c>
      <c r="N4178" t="b">
        <v>0</v>
      </c>
      <c r="O4178" t="s">
        <v>87</v>
      </c>
      <c r="P4178" t="b">
        <v>0</v>
      </c>
      <c r="Q4178" t="b">
        <v>0</v>
      </c>
      <c r="R4178" t="s">
        <v>211</v>
      </c>
      <c r="S4178" t="s">
        <v>100</v>
      </c>
      <c r="T4178" t="s">
        <v>119</v>
      </c>
      <c r="U4178" t="s">
        <v>59</v>
      </c>
      <c r="V4178" t="s">
        <v>71</v>
      </c>
      <c r="W4178" t="s">
        <v>80</v>
      </c>
      <c r="X4178" t="s">
        <v>62</v>
      </c>
      <c r="Y4178" t="s">
        <v>88</v>
      </c>
      <c r="Z4178">
        <v>12</v>
      </c>
      <c r="AA4178">
        <v>50.32</v>
      </c>
      <c r="AB4178">
        <v>8.25</v>
      </c>
      <c r="AC4178">
        <v>35</v>
      </c>
      <c r="AD4178">
        <v>655.5</v>
      </c>
      <c r="AE4178">
        <v>771.18</v>
      </c>
      <c r="AF4178">
        <v>120</v>
      </c>
      <c r="AG4178" t="b">
        <v>1</v>
      </c>
      <c r="AH4178">
        <v>765.88</v>
      </c>
      <c r="AI4178">
        <f t="shared" si="65"/>
        <v>125864.75652024306</v>
      </c>
      <c r="AJ4178">
        <v>14</v>
      </c>
      <c r="AK4178" t="b">
        <v>0</v>
      </c>
      <c r="AL4178" t="b">
        <v>0</v>
      </c>
      <c r="AM4178" t="s">
        <v>576</v>
      </c>
      <c r="AN4178" s="1">
        <v>40428</v>
      </c>
      <c r="AO4178" s="1">
        <v>40464</v>
      </c>
      <c r="AQ4178" s="1">
        <v>40574</v>
      </c>
    </row>
    <row r="4179" spans="1:43">
      <c r="A4179" t="s">
        <v>7289</v>
      </c>
      <c r="B4179">
        <v>190708000319</v>
      </c>
      <c r="C4179" t="s">
        <v>7290</v>
      </c>
      <c r="D4179" t="s">
        <v>730</v>
      </c>
      <c r="E4179">
        <v>50616</v>
      </c>
      <c r="F4179" t="s">
        <v>68</v>
      </c>
      <c r="G4179" t="s">
        <v>7291</v>
      </c>
      <c r="H4179" t="s">
        <v>1957</v>
      </c>
      <c r="I4179" t="b">
        <v>0</v>
      </c>
      <c r="J4179" t="b">
        <v>0</v>
      </c>
      <c r="K4179" t="b">
        <v>0</v>
      </c>
      <c r="L4179" t="b">
        <v>0</v>
      </c>
      <c r="M4179" t="b">
        <v>0</v>
      </c>
      <c r="N4179" t="b">
        <v>0</v>
      </c>
      <c r="O4179" t="s">
        <v>87</v>
      </c>
      <c r="P4179" t="b">
        <v>0</v>
      </c>
      <c r="Q4179" t="b">
        <v>0</v>
      </c>
      <c r="R4179" t="s">
        <v>78</v>
      </c>
      <c r="S4179" t="s">
        <v>79</v>
      </c>
      <c r="T4179" t="s">
        <v>78</v>
      </c>
      <c r="U4179" t="s">
        <v>79</v>
      </c>
      <c r="V4179" t="s">
        <v>60</v>
      </c>
      <c r="W4179" t="s">
        <v>80</v>
      </c>
      <c r="X4179" t="s">
        <v>62</v>
      </c>
      <c r="Y4179" t="s">
        <v>88</v>
      </c>
      <c r="Z4179">
        <v>54</v>
      </c>
      <c r="AA4179">
        <v>27</v>
      </c>
      <c r="AB4179">
        <v>13.5</v>
      </c>
      <c r="AC4179">
        <v>17</v>
      </c>
      <c r="AD4179">
        <v>651</v>
      </c>
      <c r="AE4179">
        <v>793.9</v>
      </c>
      <c r="AF4179">
        <v>50</v>
      </c>
      <c r="AG4179" t="b">
        <v>1</v>
      </c>
      <c r="AH4179">
        <v>765.88</v>
      </c>
      <c r="AI4179">
        <f t="shared" si="65"/>
        <v>125864.75652024306</v>
      </c>
      <c r="AJ4179">
        <v>6</v>
      </c>
      <c r="AK4179" t="b">
        <v>1</v>
      </c>
      <c r="AL4179" t="b">
        <v>0</v>
      </c>
      <c r="AM4179" t="s">
        <v>576</v>
      </c>
      <c r="AN4179" s="1">
        <v>39950</v>
      </c>
      <c r="AO4179" s="1">
        <v>39952</v>
      </c>
      <c r="AP4179" s="1">
        <v>40126</v>
      </c>
      <c r="AQ4179" s="1">
        <v>40104</v>
      </c>
    </row>
    <row r="4180" spans="1:43">
      <c r="A4180" t="s">
        <v>7292</v>
      </c>
      <c r="C4180" t="s">
        <v>462</v>
      </c>
      <c r="D4180" t="s">
        <v>248</v>
      </c>
      <c r="E4180">
        <v>77099</v>
      </c>
      <c r="F4180" t="s">
        <v>75</v>
      </c>
      <c r="G4180" t="s">
        <v>463</v>
      </c>
      <c r="H4180" t="s">
        <v>464</v>
      </c>
      <c r="I4180" t="b">
        <v>1</v>
      </c>
      <c r="J4180" t="b">
        <v>0</v>
      </c>
      <c r="K4180" t="b">
        <v>0</v>
      </c>
      <c r="L4180" t="b">
        <v>0</v>
      </c>
      <c r="M4180" t="b">
        <v>1</v>
      </c>
      <c r="N4180" t="b">
        <v>0</v>
      </c>
      <c r="O4180" t="s">
        <v>77</v>
      </c>
      <c r="P4180" t="b">
        <v>1</v>
      </c>
      <c r="Q4180" t="b">
        <v>0</v>
      </c>
      <c r="R4180" t="s">
        <v>58</v>
      </c>
      <c r="S4180" t="s">
        <v>59</v>
      </c>
      <c r="V4180" t="s">
        <v>60</v>
      </c>
      <c r="W4180" t="s">
        <v>114</v>
      </c>
      <c r="X4180" t="s">
        <v>436</v>
      </c>
      <c r="Y4180" t="s">
        <v>63</v>
      </c>
      <c r="Z4180">
        <v>0</v>
      </c>
      <c r="AA4180">
        <v>0</v>
      </c>
      <c r="AB4180">
        <v>9.27</v>
      </c>
      <c r="AC4180">
        <v>35</v>
      </c>
      <c r="AD4180">
        <v>662.27</v>
      </c>
      <c r="AE4180">
        <v>779.14</v>
      </c>
      <c r="AF4180">
        <v>24</v>
      </c>
      <c r="AG4180" t="b">
        <v>1</v>
      </c>
      <c r="AH4180">
        <v>765.91</v>
      </c>
      <c r="AI4180">
        <f t="shared" si="65"/>
        <v>125886.04387423313</v>
      </c>
      <c r="AJ4180">
        <v>23</v>
      </c>
      <c r="AK4180" t="b">
        <v>0</v>
      </c>
      <c r="AL4180" t="b">
        <v>0</v>
      </c>
      <c r="AM4180" t="s">
        <v>576</v>
      </c>
      <c r="AN4180" s="1">
        <v>40443</v>
      </c>
      <c r="AO4180" s="1">
        <v>40446</v>
      </c>
      <c r="AP4180" s="1">
        <v>40463</v>
      </c>
      <c r="AQ4180" s="1">
        <v>40588</v>
      </c>
    </row>
    <row r="4181" spans="1:43">
      <c r="A4181" t="s">
        <v>7293</v>
      </c>
      <c r="C4181" t="s">
        <v>181</v>
      </c>
      <c r="D4181" t="s">
        <v>182</v>
      </c>
      <c r="E4181">
        <v>60637</v>
      </c>
      <c r="F4181" t="s">
        <v>75</v>
      </c>
      <c r="G4181" t="s">
        <v>1680</v>
      </c>
      <c r="H4181" t="s">
        <v>184</v>
      </c>
      <c r="I4181" t="b">
        <v>1</v>
      </c>
      <c r="J4181" t="b">
        <v>0</v>
      </c>
      <c r="K4181" t="b">
        <v>0</v>
      </c>
      <c r="L4181" t="b">
        <v>0</v>
      </c>
      <c r="M4181" t="b">
        <v>0</v>
      </c>
      <c r="N4181" t="b">
        <v>0</v>
      </c>
      <c r="O4181" t="s">
        <v>77</v>
      </c>
      <c r="P4181" t="b">
        <v>0</v>
      </c>
      <c r="Q4181" t="b">
        <v>0</v>
      </c>
      <c r="R4181" t="s">
        <v>119</v>
      </c>
      <c r="S4181" t="s">
        <v>59</v>
      </c>
      <c r="V4181" t="s">
        <v>60</v>
      </c>
      <c r="W4181" t="s">
        <v>114</v>
      </c>
      <c r="X4181" t="s">
        <v>62</v>
      </c>
      <c r="Y4181" t="s">
        <v>151</v>
      </c>
      <c r="Z4181">
        <v>0</v>
      </c>
      <c r="AA4181">
        <v>0</v>
      </c>
      <c r="AB4181">
        <v>9.16</v>
      </c>
      <c r="AC4181">
        <v>35</v>
      </c>
      <c r="AD4181">
        <v>654.66</v>
      </c>
      <c r="AE4181">
        <v>770.19</v>
      </c>
      <c r="AF4181">
        <v>70</v>
      </c>
      <c r="AG4181" t="b">
        <v>1</v>
      </c>
      <c r="AH4181">
        <v>767.16</v>
      </c>
      <c r="AI4181">
        <f t="shared" si="65"/>
        <v>126774.6169571542</v>
      </c>
      <c r="AJ4181">
        <v>14</v>
      </c>
      <c r="AK4181" t="b">
        <v>0</v>
      </c>
      <c r="AL4181" t="b">
        <v>0</v>
      </c>
      <c r="AM4181" t="s">
        <v>576</v>
      </c>
      <c r="AN4181" s="1">
        <v>40504</v>
      </c>
      <c r="AO4181" s="1">
        <v>40511</v>
      </c>
      <c r="AQ4181" s="1">
        <v>40650</v>
      </c>
    </row>
    <row r="4182" spans="1:43">
      <c r="A4182" t="s">
        <v>7294</v>
      </c>
      <c r="B4182">
        <v>61623002023</v>
      </c>
      <c r="C4182" t="s">
        <v>658</v>
      </c>
      <c r="D4182" t="s">
        <v>128</v>
      </c>
      <c r="E4182">
        <v>91941</v>
      </c>
      <c r="F4182" t="s">
        <v>54</v>
      </c>
      <c r="G4182" t="s">
        <v>5353</v>
      </c>
      <c r="H4182" t="s">
        <v>242</v>
      </c>
      <c r="I4182" t="b">
        <v>1</v>
      </c>
      <c r="J4182" t="b">
        <v>0</v>
      </c>
      <c r="K4182" t="b">
        <v>0</v>
      </c>
      <c r="L4182" t="b">
        <v>0</v>
      </c>
      <c r="M4182" t="b">
        <v>0</v>
      </c>
      <c r="N4182" t="b">
        <v>0</v>
      </c>
      <c r="O4182" t="s">
        <v>77</v>
      </c>
      <c r="P4182" t="b">
        <v>0</v>
      </c>
      <c r="Q4182" t="b">
        <v>0</v>
      </c>
      <c r="R4182" t="s">
        <v>58</v>
      </c>
      <c r="S4182" t="s">
        <v>59</v>
      </c>
      <c r="T4182" t="s">
        <v>171</v>
      </c>
      <c r="U4182" t="s">
        <v>79</v>
      </c>
      <c r="V4182" t="s">
        <v>71</v>
      </c>
      <c r="W4182" t="s">
        <v>114</v>
      </c>
      <c r="X4182" t="s">
        <v>62</v>
      </c>
      <c r="Y4182" t="s">
        <v>88</v>
      </c>
      <c r="Z4182">
        <v>34.58</v>
      </c>
      <c r="AA4182">
        <v>25.07</v>
      </c>
      <c r="AB4182">
        <v>5.19</v>
      </c>
      <c r="AC4182">
        <v>9</v>
      </c>
      <c r="AD4182">
        <v>419.69</v>
      </c>
      <c r="AE4182">
        <v>511.82</v>
      </c>
      <c r="AF4182">
        <v>200</v>
      </c>
      <c r="AG4182" t="b">
        <v>1</v>
      </c>
      <c r="AH4182">
        <v>767.71</v>
      </c>
      <c r="AI4182">
        <f t="shared" si="65"/>
        <v>127166.57911363951</v>
      </c>
      <c r="AJ4182">
        <v>3</v>
      </c>
      <c r="AK4182" t="b">
        <v>1</v>
      </c>
      <c r="AL4182" t="b">
        <v>0</v>
      </c>
      <c r="AM4182" t="s">
        <v>576</v>
      </c>
      <c r="AN4182" s="1">
        <v>40088</v>
      </c>
      <c r="AO4182" s="1">
        <v>40092</v>
      </c>
      <c r="AP4182" s="1">
        <v>40094</v>
      </c>
      <c r="AQ4182" s="1">
        <v>40244</v>
      </c>
    </row>
    <row r="4183" spans="1:43">
      <c r="A4183" s="2" t="s">
        <v>7295</v>
      </c>
      <c r="B4183">
        <v>482730009594</v>
      </c>
      <c r="C4183" t="s">
        <v>7296</v>
      </c>
      <c r="D4183" t="s">
        <v>248</v>
      </c>
      <c r="E4183">
        <v>75067</v>
      </c>
      <c r="F4183" t="s">
        <v>75</v>
      </c>
      <c r="G4183" t="s">
        <v>7297</v>
      </c>
      <c r="H4183" t="s">
        <v>1471</v>
      </c>
      <c r="I4183" t="b">
        <v>0</v>
      </c>
      <c r="J4183" t="b">
        <v>0</v>
      </c>
      <c r="K4183" t="b">
        <v>0</v>
      </c>
      <c r="L4183" t="b">
        <v>0</v>
      </c>
      <c r="M4183" t="b">
        <v>0</v>
      </c>
      <c r="N4183" t="b">
        <v>0</v>
      </c>
      <c r="O4183" t="s">
        <v>77</v>
      </c>
      <c r="P4183" t="b">
        <v>0</v>
      </c>
      <c r="Q4183" t="b">
        <v>0</v>
      </c>
      <c r="R4183" t="s">
        <v>119</v>
      </c>
      <c r="S4183" t="s">
        <v>59</v>
      </c>
      <c r="V4183" t="s">
        <v>60</v>
      </c>
      <c r="W4183" t="s">
        <v>114</v>
      </c>
      <c r="X4183" t="s">
        <v>107</v>
      </c>
      <c r="Y4183" t="s">
        <v>63</v>
      </c>
      <c r="Z4183">
        <v>53.52</v>
      </c>
      <c r="AA4183">
        <v>0</v>
      </c>
      <c r="AB4183">
        <v>13.38</v>
      </c>
      <c r="AC4183">
        <v>17</v>
      </c>
      <c r="AD4183">
        <v>619</v>
      </c>
      <c r="AE4183">
        <v>754.88</v>
      </c>
      <c r="AF4183">
        <v>700</v>
      </c>
      <c r="AG4183" t="b">
        <v>1</v>
      </c>
      <c r="AH4183">
        <v>767.94</v>
      </c>
      <c r="AI4183">
        <f t="shared" si="65"/>
        <v>127330.66996089699</v>
      </c>
      <c r="AJ4183">
        <v>3</v>
      </c>
      <c r="AK4183" t="b">
        <v>0</v>
      </c>
      <c r="AL4183" t="b">
        <v>0</v>
      </c>
      <c r="AM4183" t="s">
        <v>576</v>
      </c>
      <c r="AN4183" s="1">
        <v>39426</v>
      </c>
      <c r="AO4183" s="1">
        <v>39476</v>
      </c>
      <c r="AP4183" s="1">
        <v>39582</v>
      </c>
      <c r="AQ4183" s="1">
        <v>39659</v>
      </c>
    </row>
    <row r="4184" spans="1:43">
      <c r="A4184" t="s">
        <v>7298</v>
      </c>
      <c r="C4184" t="s">
        <v>181</v>
      </c>
      <c r="D4184" t="s">
        <v>182</v>
      </c>
      <c r="E4184">
        <v>60645</v>
      </c>
      <c r="F4184" t="s">
        <v>75</v>
      </c>
      <c r="G4184" t="s">
        <v>1572</v>
      </c>
      <c r="H4184" t="s">
        <v>184</v>
      </c>
      <c r="I4184" t="b">
        <v>0</v>
      </c>
      <c r="J4184" t="b">
        <v>0</v>
      </c>
      <c r="K4184" t="b">
        <v>0</v>
      </c>
      <c r="L4184" t="b">
        <v>0</v>
      </c>
      <c r="M4184" t="b">
        <v>0</v>
      </c>
      <c r="N4184" t="b">
        <v>0</v>
      </c>
      <c r="O4184" t="s">
        <v>77</v>
      </c>
      <c r="P4184" t="b">
        <v>0</v>
      </c>
      <c r="Q4184" t="b">
        <v>0</v>
      </c>
      <c r="R4184" t="s">
        <v>58</v>
      </c>
      <c r="S4184" t="s">
        <v>59</v>
      </c>
      <c r="V4184" t="s">
        <v>60</v>
      </c>
      <c r="W4184" t="s">
        <v>114</v>
      </c>
      <c r="X4184" t="s">
        <v>62</v>
      </c>
      <c r="Y4184" t="s">
        <v>81</v>
      </c>
      <c r="Z4184">
        <v>27.06</v>
      </c>
      <c r="AA4184">
        <v>0</v>
      </c>
      <c r="AB4184">
        <v>10.45</v>
      </c>
      <c r="AC4184">
        <v>35</v>
      </c>
      <c r="AD4184">
        <v>768.89</v>
      </c>
      <c r="AE4184">
        <v>904.58</v>
      </c>
      <c r="AF4184">
        <v>56</v>
      </c>
      <c r="AG4184" t="b">
        <v>1</v>
      </c>
      <c r="AH4184">
        <v>768.89</v>
      </c>
      <c r="AI4184">
        <f t="shared" si="65"/>
        <v>128009.55750391695</v>
      </c>
      <c r="AJ4184">
        <v>1</v>
      </c>
      <c r="AK4184" t="b">
        <v>0</v>
      </c>
      <c r="AL4184" t="b">
        <v>0</v>
      </c>
      <c r="AM4184" t="s">
        <v>576</v>
      </c>
      <c r="AN4184" s="1">
        <v>40482</v>
      </c>
      <c r="AO4184" s="1">
        <v>40494</v>
      </c>
      <c r="AP4184" s="1">
        <v>40494</v>
      </c>
      <c r="AQ4184" s="1">
        <v>40632</v>
      </c>
    </row>
    <row r="4185" spans="1:43">
      <c r="A4185" s="2" t="s">
        <v>7299</v>
      </c>
      <c r="B4185">
        <v>320048000226</v>
      </c>
      <c r="C4185" t="s">
        <v>2905</v>
      </c>
      <c r="D4185" t="s">
        <v>227</v>
      </c>
      <c r="E4185">
        <v>89509</v>
      </c>
      <c r="F4185" t="s">
        <v>75</v>
      </c>
      <c r="G4185" t="s">
        <v>2906</v>
      </c>
      <c r="H4185" t="s">
        <v>2907</v>
      </c>
      <c r="I4185" t="b">
        <v>0</v>
      </c>
      <c r="J4185" t="b">
        <v>0</v>
      </c>
      <c r="K4185" t="b">
        <v>0</v>
      </c>
      <c r="L4185" t="b">
        <v>0</v>
      </c>
      <c r="M4185" t="b">
        <v>0</v>
      </c>
      <c r="N4185" t="b">
        <v>0</v>
      </c>
      <c r="O4185" t="s">
        <v>77</v>
      </c>
      <c r="P4185" t="b">
        <v>0</v>
      </c>
      <c r="Q4185" t="b">
        <v>0</v>
      </c>
      <c r="R4185" t="s">
        <v>58</v>
      </c>
      <c r="S4185" t="s">
        <v>59</v>
      </c>
      <c r="T4185" t="s">
        <v>119</v>
      </c>
      <c r="U4185" t="s">
        <v>59</v>
      </c>
      <c r="V4185" t="s">
        <v>71</v>
      </c>
      <c r="W4185" t="s">
        <v>80</v>
      </c>
      <c r="X4185" t="s">
        <v>107</v>
      </c>
      <c r="Y4185" t="s">
        <v>63</v>
      </c>
      <c r="Z4185">
        <v>0</v>
      </c>
      <c r="AA4185">
        <v>46.26</v>
      </c>
      <c r="AB4185">
        <v>8.84</v>
      </c>
      <c r="AC4185">
        <v>35</v>
      </c>
      <c r="AD4185">
        <v>679.45</v>
      </c>
      <c r="AE4185">
        <v>799.35</v>
      </c>
      <c r="AF4185">
        <v>43</v>
      </c>
      <c r="AG4185" t="b">
        <v>1</v>
      </c>
      <c r="AH4185">
        <v>769.9</v>
      </c>
      <c r="AI4185">
        <f t="shared" si="65"/>
        <v>128733.30175491716</v>
      </c>
      <c r="AJ4185">
        <v>12</v>
      </c>
      <c r="AK4185" t="b">
        <v>0</v>
      </c>
      <c r="AL4185" t="b">
        <v>0</v>
      </c>
      <c r="AM4185" t="s">
        <v>576</v>
      </c>
      <c r="AN4185" s="1">
        <v>40489</v>
      </c>
      <c r="AO4185" s="1">
        <v>40491</v>
      </c>
      <c r="AP4185" s="1">
        <v>40492</v>
      </c>
      <c r="AQ4185" s="1">
        <v>40637</v>
      </c>
    </row>
    <row r="4186" spans="1:43">
      <c r="A4186" t="s">
        <v>7300</v>
      </c>
      <c r="B4186">
        <v>450228000480</v>
      </c>
      <c r="C4186" t="s">
        <v>4206</v>
      </c>
      <c r="D4186" t="s">
        <v>196</v>
      </c>
      <c r="E4186">
        <v>29585</v>
      </c>
      <c r="F4186" t="s">
        <v>68</v>
      </c>
      <c r="G4186" t="s">
        <v>502</v>
      </c>
      <c r="H4186" t="s">
        <v>501</v>
      </c>
      <c r="I4186" t="b">
        <v>0</v>
      </c>
      <c r="J4186" t="b">
        <v>0</v>
      </c>
      <c r="K4186" t="b">
        <v>0</v>
      </c>
      <c r="L4186" t="b">
        <v>0</v>
      </c>
      <c r="M4186" t="b">
        <v>0</v>
      </c>
      <c r="N4186" t="b">
        <v>0</v>
      </c>
      <c r="O4186" t="s">
        <v>77</v>
      </c>
      <c r="P4186" t="b">
        <v>0</v>
      </c>
      <c r="Q4186" t="b">
        <v>0</v>
      </c>
      <c r="R4186" t="s">
        <v>101</v>
      </c>
      <c r="S4186" t="s">
        <v>95</v>
      </c>
      <c r="T4186" t="s">
        <v>267</v>
      </c>
      <c r="U4186" t="s">
        <v>95</v>
      </c>
      <c r="V4186" t="s">
        <v>60</v>
      </c>
      <c r="W4186" t="s">
        <v>1</v>
      </c>
      <c r="X4186" t="s">
        <v>107</v>
      </c>
      <c r="Y4186" t="s">
        <v>81</v>
      </c>
      <c r="Z4186">
        <v>51.08</v>
      </c>
      <c r="AA4186">
        <v>25.54</v>
      </c>
      <c r="AB4186">
        <v>12.77</v>
      </c>
      <c r="AC4186">
        <v>17</v>
      </c>
      <c r="AD4186">
        <v>617</v>
      </c>
      <c r="AE4186">
        <v>752.44</v>
      </c>
      <c r="AF4186">
        <v>160</v>
      </c>
      <c r="AG4186" t="b">
        <v>1</v>
      </c>
      <c r="AH4186">
        <v>771.25</v>
      </c>
      <c r="AI4186">
        <f t="shared" si="65"/>
        <v>129703.86868447192</v>
      </c>
      <c r="AJ4186">
        <v>3</v>
      </c>
      <c r="AK4186" t="b">
        <v>0</v>
      </c>
      <c r="AL4186" t="b">
        <v>0</v>
      </c>
      <c r="AM4186" t="s">
        <v>576</v>
      </c>
      <c r="AN4186" s="1">
        <v>39344</v>
      </c>
      <c r="AO4186" s="1">
        <v>39542</v>
      </c>
      <c r="AP4186" s="1">
        <v>39616</v>
      </c>
      <c r="AQ4186" s="1">
        <v>39582</v>
      </c>
    </row>
    <row r="4187" spans="1:43">
      <c r="A4187" t="s">
        <v>7301</v>
      </c>
      <c r="B4187">
        <v>64113006783</v>
      </c>
      <c r="C4187" t="s">
        <v>686</v>
      </c>
      <c r="D4187" t="s">
        <v>128</v>
      </c>
      <c r="E4187">
        <v>93307</v>
      </c>
      <c r="F4187" t="s">
        <v>75</v>
      </c>
      <c r="G4187" t="s">
        <v>6654</v>
      </c>
      <c r="H4187" t="s">
        <v>688</v>
      </c>
      <c r="I4187" t="b">
        <v>0</v>
      </c>
      <c r="J4187" t="b">
        <v>0</v>
      </c>
      <c r="K4187" t="b">
        <v>0</v>
      </c>
      <c r="L4187" t="b">
        <v>0</v>
      </c>
      <c r="M4187" t="b">
        <v>0</v>
      </c>
      <c r="N4187" t="b">
        <v>0</v>
      </c>
      <c r="O4187" t="s">
        <v>57</v>
      </c>
      <c r="P4187" t="b">
        <v>0</v>
      </c>
      <c r="Q4187" t="b">
        <v>0</v>
      </c>
      <c r="R4187" t="s">
        <v>58</v>
      </c>
      <c r="S4187" t="s">
        <v>59</v>
      </c>
      <c r="T4187" t="s">
        <v>119</v>
      </c>
      <c r="U4187" t="s">
        <v>59</v>
      </c>
      <c r="V4187" t="s">
        <v>60</v>
      </c>
      <c r="W4187" t="s">
        <v>114</v>
      </c>
      <c r="X4187" t="s">
        <v>62</v>
      </c>
      <c r="Y4187" t="s">
        <v>151</v>
      </c>
      <c r="Z4187">
        <v>0</v>
      </c>
      <c r="AA4187">
        <v>51.39</v>
      </c>
      <c r="AB4187">
        <v>8.43</v>
      </c>
      <c r="AC4187">
        <v>35</v>
      </c>
      <c r="AD4187">
        <v>656.5</v>
      </c>
      <c r="AE4187">
        <v>772.35</v>
      </c>
      <c r="AF4187">
        <v>150</v>
      </c>
      <c r="AG4187" t="b">
        <v>1</v>
      </c>
      <c r="AH4187">
        <v>772.35</v>
      </c>
      <c r="AI4187">
        <f t="shared" si="65"/>
        <v>130497.39599744248</v>
      </c>
      <c r="AJ4187">
        <v>2</v>
      </c>
      <c r="AK4187" t="b">
        <v>0</v>
      </c>
      <c r="AL4187" t="b">
        <v>0</v>
      </c>
      <c r="AM4187" t="s">
        <v>576</v>
      </c>
      <c r="AN4187" s="1">
        <v>40429</v>
      </c>
      <c r="AO4187" s="1">
        <v>40451</v>
      </c>
      <c r="AP4187" s="1">
        <v>40463</v>
      </c>
      <c r="AQ4187" s="1">
        <v>40575</v>
      </c>
    </row>
    <row r="4188" spans="1:43">
      <c r="A4188" t="s">
        <v>7302</v>
      </c>
      <c r="B4188">
        <v>360007705085</v>
      </c>
      <c r="C4188" t="s">
        <v>330</v>
      </c>
      <c r="D4188" t="s">
        <v>74</v>
      </c>
      <c r="E4188">
        <v>10004</v>
      </c>
      <c r="F4188" t="s">
        <v>75</v>
      </c>
      <c r="G4188" t="s">
        <v>1688</v>
      </c>
      <c r="H4188" t="s">
        <v>332</v>
      </c>
      <c r="I4188" t="b">
        <v>0</v>
      </c>
      <c r="J4188" t="b">
        <v>0</v>
      </c>
      <c r="K4188" t="b">
        <v>0</v>
      </c>
      <c r="L4188" t="b">
        <v>0</v>
      </c>
      <c r="M4188" t="b">
        <v>0</v>
      </c>
      <c r="N4188" t="b">
        <v>0</v>
      </c>
      <c r="O4188" t="s">
        <v>87</v>
      </c>
      <c r="P4188" t="b">
        <v>0</v>
      </c>
      <c r="Q4188" t="b">
        <v>0</v>
      </c>
      <c r="R4188" t="s">
        <v>0</v>
      </c>
      <c r="S4188" t="s">
        <v>79</v>
      </c>
      <c r="T4188" t="s">
        <v>131</v>
      </c>
      <c r="U4188" t="s">
        <v>79</v>
      </c>
      <c r="V4188" t="s">
        <v>71</v>
      </c>
      <c r="W4188" t="s">
        <v>114</v>
      </c>
      <c r="X4188" t="s">
        <v>62</v>
      </c>
      <c r="Y4188" t="s">
        <v>88</v>
      </c>
      <c r="Z4188">
        <v>56</v>
      </c>
      <c r="AA4188">
        <v>0</v>
      </c>
      <c r="AB4188">
        <v>8.4</v>
      </c>
      <c r="AC4188">
        <v>9</v>
      </c>
      <c r="AD4188">
        <v>633.4</v>
      </c>
      <c r="AE4188">
        <v>772.44</v>
      </c>
      <c r="AF4188">
        <v>100</v>
      </c>
      <c r="AG4188" t="b">
        <v>1</v>
      </c>
      <c r="AH4188">
        <v>772.45</v>
      </c>
      <c r="AI4188">
        <f t="shared" si="65"/>
        <v>130569.65484407617</v>
      </c>
      <c r="AJ4188">
        <v>12</v>
      </c>
      <c r="AK4188" t="b">
        <v>0</v>
      </c>
      <c r="AL4188" t="b">
        <v>0</v>
      </c>
      <c r="AM4188" t="s">
        <v>576</v>
      </c>
      <c r="AN4188" s="1">
        <v>40066</v>
      </c>
      <c r="AO4188" s="1">
        <v>40094</v>
      </c>
      <c r="AP4188" s="1">
        <v>40100</v>
      </c>
      <c r="AQ4188" s="1">
        <v>40224</v>
      </c>
    </row>
    <row r="4189" spans="1:43">
      <c r="A4189" t="s">
        <v>7303</v>
      </c>
      <c r="C4189" t="s">
        <v>2784</v>
      </c>
      <c r="D4189" t="s">
        <v>128</v>
      </c>
      <c r="E4189">
        <v>94303</v>
      </c>
      <c r="F4189" t="s">
        <v>54</v>
      </c>
      <c r="G4189" t="s">
        <v>2785</v>
      </c>
      <c r="H4189" t="s">
        <v>1565</v>
      </c>
      <c r="I4189" t="b">
        <v>1</v>
      </c>
      <c r="J4189" t="b">
        <v>0</v>
      </c>
      <c r="K4189" t="b">
        <v>1</v>
      </c>
      <c r="L4189" t="b">
        <v>0</v>
      </c>
      <c r="M4189" t="b">
        <v>0</v>
      </c>
      <c r="N4189" t="b">
        <v>0</v>
      </c>
      <c r="O4189" t="s">
        <v>77</v>
      </c>
      <c r="P4189" t="b">
        <v>0</v>
      </c>
      <c r="Q4189" t="b">
        <v>0</v>
      </c>
      <c r="R4189" t="s">
        <v>58</v>
      </c>
      <c r="S4189" t="s">
        <v>59</v>
      </c>
      <c r="T4189" t="s">
        <v>119</v>
      </c>
      <c r="U4189" t="s">
        <v>59</v>
      </c>
      <c r="V4189" t="s">
        <v>71</v>
      </c>
      <c r="W4189" t="s">
        <v>61</v>
      </c>
      <c r="X4189" t="s">
        <v>62</v>
      </c>
      <c r="Y4189" t="s">
        <v>81</v>
      </c>
      <c r="AD4189">
        <v>672.4</v>
      </c>
      <c r="AE4189">
        <v>820</v>
      </c>
      <c r="AF4189">
        <v>500</v>
      </c>
      <c r="AG4189" t="b">
        <v>1</v>
      </c>
      <c r="AH4189">
        <v>773.26</v>
      </c>
      <c r="AI4189">
        <f t="shared" si="65"/>
        <v>131155.68860180897</v>
      </c>
      <c r="AJ4189">
        <v>1</v>
      </c>
      <c r="AK4189" t="b">
        <v>0</v>
      </c>
      <c r="AL4189" t="b">
        <v>0</v>
      </c>
      <c r="AM4189" t="s">
        <v>576</v>
      </c>
      <c r="AN4189" s="1">
        <v>38583</v>
      </c>
      <c r="AO4189" s="1">
        <v>38685</v>
      </c>
      <c r="AP4189" s="1">
        <v>38894</v>
      </c>
      <c r="AQ4189" s="1">
        <v>38883</v>
      </c>
    </row>
    <row r="4190" spans="1:43">
      <c r="A4190" t="s">
        <v>7304</v>
      </c>
      <c r="B4190">
        <v>420010200664</v>
      </c>
      <c r="C4190" t="s">
        <v>5721</v>
      </c>
      <c r="D4190" t="s">
        <v>546</v>
      </c>
      <c r="E4190">
        <v>19320</v>
      </c>
      <c r="F4190" t="s">
        <v>54</v>
      </c>
      <c r="G4190" t="s">
        <v>5722</v>
      </c>
      <c r="H4190" t="s">
        <v>3860</v>
      </c>
      <c r="I4190" t="b">
        <v>1</v>
      </c>
      <c r="J4190" t="b">
        <v>0</v>
      </c>
      <c r="K4190" t="b">
        <v>1</v>
      </c>
      <c r="L4190" t="b">
        <v>0</v>
      </c>
      <c r="M4190" t="b">
        <v>0</v>
      </c>
      <c r="N4190" t="b">
        <v>0</v>
      </c>
      <c r="O4190" t="s">
        <v>57</v>
      </c>
      <c r="P4190" t="b">
        <v>0</v>
      </c>
      <c r="Q4190" t="b">
        <v>0</v>
      </c>
      <c r="R4190" t="s">
        <v>58</v>
      </c>
      <c r="S4190" t="s">
        <v>59</v>
      </c>
      <c r="T4190" t="s">
        <v>58</v>
      </c>
      <c r="U4190" t="s">
        <v>59</v>
      </c>
      <c r="V4190" t="s">
        <v>71</v>
      </c>
      <c r="W4190" t="s">
        <v>80</v>
      </c>
      <c r="X4190" t="s">
        <v>62</v>
      </c>
      <c r="Y4190" t="s">
        <v>63</v>
      </c>
      <c r="Z4190">
        <v>53.2</v>
      </c>
      <c r="AA4190">
        <v>31.92</v>
      </c>
      <c r="AB4190">
        <v>7.98</v>
      </c>
      <c r="AC4190">
        <v>9</v>
      </c>
      <c r="AD4190">
        <v>634.1</v>
      </c>
      <c r="AE4190">
        <v>773.29</v>
      </c>
      <c r="AF4190">
        <v>21</v>
      </c>
      <c r="AG4190" t="b">
        <v>1</v>
      </c>
      <c r="AH4190">
        <v>773.29</v>
      </c>
      <c r="AI4190">
        <f t="shared" si="65"/>
        <v>131177.41875579907</v>
      </c>
      <c r="AJ4190">
        <v>10</v>
      </c>
      <c r="AK4190" t="b">
        <v>0</v>
      </c>
      <c r="AL4190" t="b">
        <v>0</v>
      </c>
      <c r="AM4190" t="s">
        <v>576</v>
      </c>
      <c r="AN4190" s="1">
        <v>40076</v>
      </c>
      <c r="AO4190" s="1">
        <v>40155</v>
      </c>
      <c r="AP4190" s="1">
        <v>40231</v>
      </c>
      <c r="AQ4190" s="1">
        <v>40233</v>
      </c>
    </row>
    <row r="4191" spans="1:43">
      <c r="A4191" s="2" t="s">
        <v>7305</v>
      </c>
      <c r="C4191" t="s">
        <v>181</v>
      </c>
      <c r="D4191" t="s">
        <v>182</v>
      </c>
      <c r="E4191">
        <v>60622</v>
      </c>
      <c r="F4191" t="s">
        <v>75</v>
      </c>
      <c r="G4191" t="s">
        <v>1310</v>
      </c>
      <c r="H4191" t="s">
        <v>184</v>
      </c>
      <c r="I4191" t="b">
        <v>0</v>
      </c>
      <c r="J4191" t="b">
        <v>1</v>
      </c>
      <c r="K4191" t="b">
        <v>0</v>
      </c>
      <c r="L4191" t="b">
        <v>0</v>
      </c>
      <c r="M4191" t="b">
        <v>0</v>
      </c>
      <c r="N4191" t="b">
        <v>0</v>
      </c>
      <c r="O4191" t="s">
        <v>77</v>
      </c>
      <c r="P4191" t="b">
        <v>0</v>
      </c>
      <c r="Q4191" t="b">
        <v>0</v>
      </c>
      <c r="R4191" t="s">
        <v>211</v>
      </c>
      <c r="S4191" t="s">
        <v>100</v>
      </c>
      <c r="T4191" t="s">
        <v>915</v>
      </c>
      <c r="U4191" t="s">
        <v>137</v>
      </c>
      <c r="W4191" t="s">
        <v>61</v>
      </c>
      <c r="X4191" t="s">
        <v>62</v>
      </c>
      <c r="Y4191" t="s">
        <v>88</v>
      </c>
      <c r="AD4191">
        <v>673.43</v>
      </c>
      <c r="AE4191">
        <v>821.26</v>
      </c>
      <c r="AF4191">
        <v>15</v>
      </c>
      <c r="AG4191" t="b">
        <v>0</v>
      </c>
      <c r="AH4191">
        <v>775</v>
      </c>
      <c r="AI4191">
        <f t="shared" si="65"/>
        <v>132419.01293323509</v>
      </c>
      <c r="AJ4191">
        <v>1</v>
      </c>
      <c r="AK4191" t="b">
        <v>0</v>
      </c>
      <c r="AL4191" t="b">
        <v>0</v>
      </c>
      <c r="AM4191" t="s">
        <v>576</v>
      </c>
      <c r="AN4191" s="1">
        <v>38307</v>
      </c>
      <c r="AO4191" s="1">
        <v>38309</v>
      </c>
      <c r="AP4191" s="1">
        <v>38450</v>
      </c>
      <c r="AQ4191" s="1">
        <v>38549</v>
      </c>
    </row>
    <row r="4192" spans="1:43">
      <c r="A4192" t="s">
        <v>7306</v>
      </c>
      <c r="B4192">
        <v>110003000064</v>
      </c>
      <c r="C4192" t="s">
        <v>150</v>
      </c>
      <c r="D4192" t="s">
        <v>587</v>
      </c>
      <c r="E4192">
        <v>20019</v>
      </c>
      <c r="F4192" t="s">
        <v>75</v>
      </c>
      <c r="G4192" t="s">
        <v>588</v>
      </c>
      <c r="H4192" t="s">
        <v>589</v>
      </c>
      <c r="I4192" t="b">
        <v>0</v>
      </c>
      <c r="J4192" t="b">
        <v>0</v>
      </c>
      <c r="K4192" t="b">
        <v>0</v>
      </c>
      <c r="L4192" t="b">
        <v>1</v>
      </c>
      <c r="M4192" t="b">
        <v>0</v>
      </c>
      <c r="N4192" t="b">
        <v>0</v>
      </c>
      <c r="O4192" t="s">
        <v>77</v>
      </c>
      <c r="P4192" t="b">
        <v>0</v>
      </c>
      <c r="Q4192" t="b">
        <v>0</v>
      </c>
      <c r="R4192" t="s">
        <v>104</v>
      </c>
      <c r="S4192" t="s">
        <v>95</v>
      </c>
      <c r="T4192" t="s">
        <v>357</v>
      </c>
      <c r="U4192" t="s">
        <v>137</v>
      </c>
      <c r="V4192" t="s">
        <v>71</v>
      </c>
      <c r="W4192" t="s">
        <v>61</v>
      </c>
      <c r="X4192" t="s">
        <v>62</v>
      </c>
      <c r="Y4192" t="s">
        <v>63</v>
      </c>
      <c r="Z4192">
        <v>20.86</v>
      </c>
      <c r="AA4192">
        <v>0</v>
      </c>
      <c r="AB4192">
        <v>8.93</v>
      </c>
      <c r="AC4192">
        <v>35</v>
      </c>
      <c r="AD4192">
        <v>660.35</v>
      </c>
      <c r="AE4192">
        <v>776.88</v>
      </c>
      <c r="AF4192">
        <v>250</v>
      </c>
      <c r="AG4192" t="b">
        <v>1</v>
      </c>
      <c r="AH4192">
        <v>776.88</v>
      </c>
      <c r="AI4192">
        <f t="shared" si="65"/>
        <v>133790.78964994836</v>
      </c>
      <c r="AJ4192">
        <v>17</v>
      </c>
      <c r="AK4192" t="b">
        <v>0</v>
      </c>
      <c r="AL4192" t="b">
        <v>0</v>
      </c>
      <c r="AM4192" t="s">
        <v>576</v>
      </c>
      <c r="AN4192" s="1">
        <v>40543</v>
      </c>
      <c r="AO4192" s="1">
        <v>40560</v>
      </c>
      <c r="AP4192" s="1">
        <v>40623</v>
      </c>
      <c r="AQ4192" s="1">
        <v>40693</v>
      </c>
    </row>
    <row r="4193" spans="1:43">
      <c r="A4193" t="s">
        <v>7307</v>
      </c>
      <c r="B4193">
        <v>80345001437</v>
      </c>
      <c r="C4193" t="s">
        <v>7308</v>
      </c>
      <c r="D4193" t="s">
        <v>349</v>
      </c>
      <c r="E4193">
        <v>80130</v>
      </c>
      <c r="F4193" t="s">
        <v>54</v>
      </c>
      <c r="G4193" t="s">
        <v>7309</v>
      </c>
      <c r="H4193" t="s">
        <v>6702</v>
      </c>
      <c r="I4193" t="b">
        <v>0</v>
      </c>
      <c r="J4193" t="b">
        <v>0</v>
      </c>
      <c r="K4193" t="b">
        <v>1</v>
      </c>
      <c r="L4193" t="b">
        <v>0</v>
      </c>
      <c r="M4193" t="b">
        <v>0</v>
      </c>
      <c r="N4193" t="b">
        <v>0</v>
      </c>
      <c r="O4193" t="s">
        <v>77</v>
      </c>
      <c r="P4193" t="b">
        <v>0</v>
      </c>
      <c r="Q4193" t="b">
        <v>0</v>
      </c>
      <c r="R4193" t="s">
        <v>119</v>
      </c>
      <c r="S4193" t="s">
        <v>59</v>
      </c>
      <c r="V4193" t="s">
        <v>71</v>
      </c>
      <c r="W4193" t="s">
        <v>80</v>
      </c>
      <c r="X4193" t="s">
        <v>287</v>
      </c>
      <c r="Y4193" t="s">
        <v>88</v>
      </c>
      <c r="Z4193">
        <v>12</v>
      </c>
      <c r="AA4193">
        <v>42.94</v>
      </c>
      <c r="AB4193">
        <v>10.06</v>
      </c>
      <c r="AC4193">
        <v>35</v>
      </c>
      <c r="AD4193">
        <v>770.99</v>
      </c>
      <c r="AE4193">
        <v>907.05</v>
      </c>
      <c r="AF4193">
        <v>150</v>
      </c>
      <c r="AG4193" t="b">
        <v>1</v>
      </c>
      <c r="AH4193">
        <v>777.74</v>
      </c>
      <c r="AI4193">
        <f t="shared" si="65"/>
        <v>134420.66093099807</v>
      </c>
      <c r="AJ4193">
        <v>4</v>
      </c>
      <c r="AK4193" t="b">
        <v>0</v>
      </c>
      <c r="AL4193" t="b">
        <v>0</v>
      </c>
      <c r="AM4193" t="s">
        <v>576</v>
      </c>
      <c r="AN4193" s="1">
        <v>40496</v>
      </c>
      <c r="AO4193" s="1">
        <v>40589</v>
      </c>
      <c r="AP4193" s="1">
        <v>40589</v>
      </c>
      <c r="AQ4193" s="1">
        <v>40643</v>
      </c>
    </row>
    <row r="4194" spans="1:43">
      <c r="A4194" t="s">
        <v>7310</v>
      </c>
      <c r="B4194">
        <v>172061002352</v>
      </c>
      <c r="C4194" t="s">
        <v>4043</v>
      </c>
      <c r="D4194" t="s">
        <v>182</v>
      </c>
      <c r="E4194">
        <v>60435</v>
      </c>
      <c r="F4194" t="s">
        <v>75</v>
      </c>
      <c r="G4194" t="s">
        <v>7311</v>
      </c>
      <c r="H4194" t="s">
        <v>3210</v>
      </c>
      <c r="I4194" t="b">
        <v>0</v>
      </c>
      <c r="J4194" t="b">
        <v>0</v>
      </c>
      <c r="K4194" t="b">
        <v>0</v>
      </c>
      <c r="L4194" t="b">
        <v>0</v>
      </c>
      <c r="M4194" t="b">
        <v>0</v>
      </c>
      <c r="N4194" t="b">
        <v>0</v>
      </c>
      <c r="O4194" t="s">
        <v>87</v>
      </c>
      <c r="P4194" t="b">
        <v>0</v>
      </c>
      <c r="Q4194" t="b">
        <v>0</v>
      </c>
      <c r="R4194" t="s">
        <v>78</v>
      </c>
      <c r="S4194" t="s">
        <v>79</v>
      </c>
      <c r="T4194" t="s">
        <v>171</v>
      </c>
      <c r="U4194" t="s">
        <v>79</v>
      </c>
      <c r="V4194" t="s">
        <v>60</v>
      </c>
      <c r="W4194" t="s">
        <v>114</v>
      </c>
      <c r="X4194" t="s">
        <v>62</v>
      </c>
      <c r="Y4194" t="s">
        <v>88</v>
      </c>
      <c r="Z4194">
        <v>20.96</v>
      </c>
      <c r="AA4194">
        <v>0</v>
      </c>
      <c r="AB4194">
        <v>8.98</v>
      </c>
      <c r="AC4194">
        <v>35</v>
      </c>
      <c r="AD4194">
        <v>663.94</v>
      </c>
      <c r="AE4194">
        <v>781.11</v>
      </c>
      <c r="AF4194">
        <v>90</v>
      </c>
      <c r="AG4194" t="b">
        <v>1</v>
      </c>
      <c r="AH4194">
        <v>781.11</v>
      </c>
      <c r="AI4194">
        <f t="shared" si="65"/>
        <v>136903.13256255325</v>
      </c>
      <c r="AJ4194">
        <v>1</v>
      </c>
      <c r="AK4194" t="b">
        <v>0</v>
      </c>
      <c r="AL4194" t="b">
        <v>0</v>
      </c>
      <c r="AM4194" t="s">
        <v>576</v>
      </c>
      <c r="AN4194" s="1">
        <v>40446</v>
      </c>
      <c r="AO4194" s="1">
        <v>40484</v>
      </c>
      <c r="AP4194" s="1">
        <v>40605</v>
      </c>
      <c r="AQ4194" s="1">
        <v>40594</v>
      </c>
    </row>
    <row r="4195" spans="1:43">
      <c r="A4195" t="s">
        <v>7312</v>
      </c>
      <c r="C4195" t="s">
        <v>73</v>
      </c>
      <c r="D4195" t="s">
        <v>74</v>
      </c>
      <c r="E4195">
        <v>10467</v>
      </c>
      <c r="F4195" t="s">
        <v>75</v>
      </c>
      <c r="G4195" t="s">
        <v>1021</v>
      </c>
      <c r="H4195" t="s">
        <v>73</v>
      </c>
      <c r="I4195" t="b">
        <v>0</v>
      </c>
      <c r="J4195" t="b">
        <v>1</v>
      </c>
      <c r="K4195" t="b">
        <v>0</v>
      </c>
      <c r="L4195" t="b">
        <v>0</v>
      </c>
      <c r="M4195" t="b">
        <v>0</v>
      </c>
      <c r="N4195" t="b">
        <v>0</v>
      </c>
      <c r="O4195" t="s">
        <v>77</v>
      </c>
      <c r="P4195" t="b">
        <v>0</v>
      </c>
      <c r="Q4195" t="b">
        <v>0</v>
      </c>
      <c r="R4195" t="s">
        <v>390</v>
      </c>
      <c r="S4195" t="s">
        <v>100</v>
      </c>
      <c r="V4195" t="s">
        <v>60</v>
      </c>
      <c r="W4195" t="s">
        <v>61</v>
      </c>
      <c r="X4195" t="s">
        <v>62</v>
      </c>
      <c r="Y4195" t="s">
        <v>151</v>
      </c>
      <c r="Z4195">
        <v>0</v>
      </c>
      <c r="AA4195">
        <v>0</v>
      </c>
      <c r="AB4195">
        <v>9.36</v>
      </c>
      <c r="AC4195">
        <v>35</v>
      </c>
      <c r="AD4195">
        <v>668.36</v>
      </c>
      <c r="AE4195">
        <v>786.31</v>
      </c>
      <c r="AF4195">
        <v>400</v>
      </c>
      <c r="AG4195" t="b">
        <v>1</v>
      </c>
      <c r="AH4195">
        <v>782.77</v>
      </c>
      <c r="AI4195">
        <f t="shared" si="65"/>
        <v>138134.3022166724</v>
      </c>
      <c r="AJ4195">
        <v>15</v>
      </c>
      <c r="AK4195" t="b">
        <v>1</v>
      </c>
      <c r="AL4195" t="b">
        <v>0</v>
      </c>
      <c r="AM4195" t="s">
        <v>576</v>
      </c>
      <c r="AN4195" s="1">
        <v>40450</v>
      </c>
      <c r="AO4195" s="1">
        <v>40488</v>
      </c>
      <c r="AP4195" s="1">
        <v>40528</v>
      </c>
      <c r="AQ4195" s="1">
        <v>40599</v>
      </c>
    </row>
    <row r="4196" spans="1:43">
      <c r="A4196" t="s">
        <v>7313</v>
      </c>
      <c r="B4196">
        <v>360008705183</v>
      </c>
      <c r="C4196" t="s">
        <v>73</v>
      </c>
      <c r="D4196" t="s">
        <v>74</v>
      </c>
      <c r="E4196">
        <v>10458</v>
      </c>
      <c r="F4196" t="s">
        <v>75</v>
      </c>
      <c r="G4196" t="s">
        <v>331</v>
      </c>
      <c r="H4196" t="s">
        <v>73</v>
      </c>
      <c r="I4196" t="b">
        <v>0</v>
      </c>
      <c r="J4196" t="b">
        <v>0</v>
      </c>
      <c r="K4196" t="b">
        <v>0</v>
      </c>
      <c r="L4196" t="b">
        <v>0</v>
      </c>
      <c r="M4196" t="b">
        <v>0</v>
      </c>
      <c r="N4196" t="b">
        <v>0</v>
      </c>
      <c r="O4196" t="s">
        <v>57</v>
      </c>
      <c r="P4196" t="b">
        <v>0</v>
      </c>
      <c r="Q4196" t="b">
        <v>0</v>
      </c>
      <c r="R4196" t="s">
        <v>211</v>
      </c>
      <c r="S4196" t="s">
        <v>100</v>
      </c>
      <c r="V4196" t="s">
        <v>60</v>
      </c>
      <c r="W4196" t="s">
        <v>61</v>
      </c>
      <c r="X4196" t="s">
        <v>62</v>
      </c>
      <c r="Y4196" t="s">
        <v>88</v>
      </c>
      <c r="Z4196">
        <v>20.99</v>
      </c>
      <c r="AA4196">
        <v>0</v>
      </c>
      <c r="AB4196">
        <v>9.01</v>
      </c>
      <c r="AC4196">
        <v>35</v>
      </c>
      <c r="AD4196">
        <v>665.65</v>
      </c>
      <c r="AE4196">
        <v>783.12</v>
      </c>
      <c r="AF4196">
        <v>100</v>
      </c>
      <c r="AG4196" t="b">
        <v>1</v>
      </c>
      <c r="AH4196">
        <v>783.12</v>
      </c>
      <c r="AI4196">
        <f t="shared" si="65"/>
        <v>138394.58967989031</v>
      </c>
      <c r="AJ4196">
        <v>3</v>
      </c>
      <c r="AK4196" t="b">
        <v>0</v>
      </c>
      <c r="AL4196" t="b">
        <v>1</v>
      </c>
      <c r="AM4196" t="s">
        <v>576</v>
      </c>
      <c r="AN4196" s="1">
        <v>40491</v>
      </c>
      <c r="AO4196" s="1">
        <v>40543</v>
      </c>
      <c r="AP4196" s="1">
        <v>40547</v>
      </c>
      <c r="AQ4196" s="1">
        <v>40638</v>
      </c>
    </row>
    <row r="4197" spans="1:43">
      <c r="A4197" t="s">
        <v>7314</v>
      </c>
      <c r="B4197">
        <v>450339000972</v>
      </c>
      <c r="C4197" t="s">
        <v>217</v>
      </c>
      <c r="D4197" t="s">
        <v>196</v>
      </c>
      <c r="E4197">
        <v>29223</v>
      </c>
      <c r="F4197" t="s">
        <v>54</v>
      </c>
      <c r="G4197" t="s">
        <v>218</v>
      </c>
      <c r="H4197" t="s">
        <v>219</v>
      </c>
      <c r="I4197" t="b">
        <v>0</v>
      </c>
      <c r="J4197" t="b">
        <v>0</v>
      </c>
      <c r="K4197" t="b">
        <v>0</v>
      </c>
      <c r="L4197" t="b">
        <v>0</v>
      </c>
      <c r="M4197" t="b">
        <v>0</v>
      </c>
      <c r="N4197" t="b">
        <v>0</v>
      </c>
      <c r="O4197" t="s">
        <v>57</v>
      </c>
      <c r="P4197" t="b">
        <v>0</v>
      </c>
      <c r="Q4197" t="b">
        <v>0</v>
      </c>
      <c r="R4197" t="s">
        <v>58</v>
      </c>
      <c r="S4197" t="s">
        <v>59</v>
      </c>
      <c r="T4197" t="s">
        <v>119</v>
      </c>
      <c r="U4197" t="s">
        <v>59</v>
      </c>
      <c r="V4197" t="s">
        <v>60</v>
      </c>
      <c r="W4197" t="s">
        <v>61</v>
      </c>
      <c r="X4197" t="s">
        <v>62</v>
      </c>
      <c r="Y4197" t="s">
        <v>63</v>
      </c>
      <c r="Z4197">
        <v>55.69</v>
      </c>
      <c r="AA4197">
        <v>27.85</v>
      </c>
      <c r="AB4197">
        <v>8.35</v>
      </c>
      <c r="AC4197">
        <v>9</v>
      </c>
      <c r="AD4197">
        <v>657.78</v>
      </c>
      <c r="AE4197">
        <v>802.17</v>
      </c>
      <c r="AF4197">
        <v>20</v>
      </c>
      <c r="AG4197" t="b">
        <v>1</v>
      </c>
      <c r="AH4197">
        <v>783.2</v>
      </c>
      <c r="AI4197">
        <f t="shared" si="65"/>
        <v>138454.11835719729</v>
      </c>
      <c r="AJ4197">
        <v>7</v>
      </c>
      <c r="AK4197" t="b">
        <v>0</v>
      </c>
      <c r="AL4197" t="b">
        <v>0</v>
      </c>
      <c r="AM4197" t="s">
        <v>576</v>
      </c>
      <c r="AN4197" s="1">
        <v>40077</v>
      </c>
      <c r="AO4197" s="1">
        <v>40180</v>
      </c>
      <c r="AP4197" s="1">
        <v>40288</v>
      </c>
      <c r="AQ4197" s="1">
        <v>40234</v>
      </c>
    </row>
    <row r="4198" spans="1:43">
      <c r="A4198" t="s">
        <v>7315</v>
      </c>
      <c r="B4198">
        <v>60474000445</v>
      </c>
      <c r="C4198" t="s">
        <v>265</v>
      </c>
      <c r="D4198" t="s">
        <v>128</v>
      </c>
      <c r="E4198">
        <v>94705</v>
      </c>
      <c r="F4198" t="s">
        <v>75</v>
      </c>
      <c r="G4198" t="s">
        <v>266</v>
      </c>
      <c r="H4198" t="s">
        <v>245</v>
      </c>
      <c r="I4198" t="b">
        <v>0</v>
      </c>
      <c r="J4198" t="b">
        <v>1</v>
      </c>
      <c r="K4198" t="b">
        <v>0</v>
      </c>
      <c r="L4198" t="b">
        <v>0</v>
      </c>
      <c r="M4198" t="b">
        <v>0</v>
      </c>
      <c r="N4198" t="b">
        <v>0</v>
      </c>
      <c r="O4198" t="s">
        <v>77</v>
      </c>
      <c r="P4198" t="b">
        <v>1</v>
      </c>
      <c r="Q4198" t="b">
        <v>0</v>
      </c>
      <c r="R4198" t="s">
        <v>58</v>
      </c>
      <c r="S4198" t="s">
        <v>59</v>
      </c>
      <c r="T4198" t="s">
        <v>119</v>
      </c>
      <c r="U4198" t="s">
        <v>59</v>
      </c>
      <c r="V4198" t="s">
        <v>60</v>
      </c>
      <c r="W4198" t="s">
        <v>114</v>
      </c>
      <c r="X4198" t="s">
        <v>62</v>
      </c>
      <c r="Y4198" t="s">
        <v>81</v>
      </c>
      <c r="Z4198">
        <v>0</v>
      </c>
      <c r="AA4198">
        <v>52.17</v>
      </c>
      <c r="AB4198">
        <v>8.5500000000000007</v>
      </c>
      <c r="AC4198">
        <v>35</v>
      </c>
      <c r="AD4198">
        <v>665.88</v>
      </c>
      <c r="AE4198">
        <v>783.39</v>
      </c>
      <c r="AF4198">
        <v>350</v>
      </c>
      <c r="AG4198" t="b">
        <v>1</v>
      </c>
      <c r="AH4198">
        <v>783.39</v>
      </c>
      <c r="AI4198">
        <f t="shared" si="65"/>
        <v>138595.55026580126</v>
      </c>
      <c r="AJ4198">
        <v>1</v>
      </c>
      <c r="AK4198" t="b">
        <v>0</v>
      </c>
      <c r="AL4198" t="b">
        <v>0</v>
      </c>
      <c r="AM4198" t="s">
        <v>576</v>
      </c>
      <c r="AN4198" s="1">
        <v>40481</v>
      </c>
      <c r="AO4198" s="1">
        <v>40588</v>
      </c>
      <c r="AQ4198" s="1">
        <v>40621</v>
      </c>
    </row>
    <row r="4199" spans="1:43">
      <c r="A4199" t="s">
        <v>7316</v>
      </c>
      <c r="B4199">
        <v>240009001560</v>
      </c>
      <c r="C4199" t="s">
        <v>669</v>
      </c>
      <c r="D4199" t="s">
        <v>609</v>
      </c>
      <c r="E4199">
        <v>21231</v>
      </c>
      <c r="F4199" t="s">
        <v>75</v>
      </c>
      <c r="G4199" t="s">
        <v>670</v>
      </c>
      <c r="H4199" t="s">
        <v>671</v>
      </c>
      <c r="I4199" t="b">
        <v>1</v>
      </c>
      <c r="J4199" t="b">
        <v>0</v>
      </c>
      <c r="K4199" t="b">
        <v>0</v>
      </c>
      <c r="L4199" t="b">
        <v>0</v>
      </c>
      <c r="M4199" t="b">
        <v>0</v>
      </c>
      <c r="N4199" t="b">
        <v>0</v>
      </c>
      <c r="O4199" t="s">
        <v>87</v>
      </c>
      <c r="P4199" t="b">
        <v>1</v>
      </c>
      <c r="Q4199" t="b">
        <v>0</v>
      </c>
      <c r="R4199" t="s">
        <v>119</v>
      </c>
      <c r="S4199" t="s">
        <v>59</v>
      </c>
      <c r="T4199" t="s">
        <v>171</v>
      </c>
      <c r="U4199" t="s">
        <v>79</v>
      </c>
      <c r="V4199" t="s">
        <v>60</v>
      </c>
      <c r="W4199" t="s">
        <v>80</v>
      </c>
      <c r="X4199" t="s">
        <v>62</v>
      </c>
      <c r="Y4199" t="s">
        <v>88</v>
      </c>
      <c r="Z4199">
        <v>12</v>
      </c>
      <c r="AA4199">
        <v>34.56</v>
      </c>
      <c r="AB4199">
        <v>8.64</v>
      </c>
      <c r="AC4199">
        <v>35</v>
      </c>
      <c r="AD4199">
        <v>666.19</v>
      </c>
      <c r="AE4199">
        <v>783.75</v>
      </c>
      <c r="AF4199">
        <v>120</v>
      </c>
      <c r="AG4199" t="b">
        <v>1</v>
      </c>
      <c r="AH4199">
        <v>783.75</v>
      </c>
      <c r="AI4199">
        <f t="shared" si="65"/>
        <v>138863.72451368251</v>
      </c>
      <c r="AJ4199">
        <v>12</v>
      </c>
      <c r="AK4199" t="b">
        <v>0</v>
      </c>
      <c r="AL4199" t="b">
        <v>0</v>
      </c>
      <c r="AM4199" t="s">
        <v>576</v>
      </c>
      <c r="AN4199" s="1">
        <v>40554</v>
      </c>
      <c r="AO4199" s="1">
        <v>40617</v>
      </c>
      <c r="AQ4199" s="1">
        <v>40703</v>
      </c>
    </row>
    <row r="4200" spans="1:43">
      <c r="A4200" t="s">
        <v>7317</v>
      </c>
      <c r="B4200">
        <v>120048002745</v>
      </c>
      <c r="C4200" t="s">
        <v>425</v>
      </c>
      <c r="D4200" t="s">
        <v>257</v>
      </c>
      <c r="E4200">
        <v>32218</v>
      </c>
      <c r="F4200" t="s">
        <v>75</v>
      </c>
      <c r="G4200" t="s">
        <v>1556</v>
      </c>
      <c r="H4200" t="s">
        <v>1557</v>
      </c>
      <c r="I4200" t="b">
        <v>0</v>
      </c>
      <c r="J4200" t="b">
        <v>0</v>
      </c>
      <c r="K4200" t="b">
        <v>0</v>
      </c>
      <c r="L4200" t="b">
        <v>0</v>
      </c>
      <c r="M4200" t="b">
        <v>0</v>
      </c>
      <c r="N4200" t="b">
        <v>0</v>
      </c>
      <c r="O4200" t="s">
        <v>77</v>
      </c>
      <c r="P4200" t="b">
        <v>0</v>
      </c>
      <c r="Q4200" t="b">
        <v>0</v>
      </c>
      <c r="R4200" t="s">
        <v>267</v>
      </c>
      <c r="S4200" t="s">
        <v>95</v>
      </c>
      <c r="T4200" t="s">
        <v>58</v>
      </c>
      <c r="U4200" t="s">
        <v>59</v>
      </c>
      <c r="V4200" t="s">
        <v>71</v>
      </c>
      <c r="W4200" t="s">
        <v>1</v>
      </c>
      <c r="X4200" t="s">
        <v>107</v>
      </c>
      <c r="Y4200" t="s">
        <v>88</v>
      </c>
      <c r="Z4200">
        <v>56.88</v>
      </c>
      <c r="AA4200">
        <v>0</v>
      </c>
      <c r="AB4200">
        <v>8.5299999999999994</v>
      </c>
      <c r="AC4200">
        <v>9</v>
      </c>
      <c r="AD4200">
        <v>643.21</v>
      </c>
      <c r="AE4200">
        <v>784.4</v>
      </c>
      <c r="AF4200">
        <v>600</v>
      </c>
      <c r="AG4200" t="b">
        <v>1</v>
      </c>
      <c r="AH4200">
        <v>784.4</v>
      </c>
      <c r="AI4200">
        <f t="shared" si="65"/>
        <v>139348.58451680146</v>
      </c>
      <c r="AJ4200">
        <v>3</v>
      </c>
      <c r="AK4200" t="b">
        <v>0</v>
      </c>
      <c r="AL4200" t="b">
        <v>0</v>
      </c>
      <c r="AM4200" t="s">
        <v>290</v>
      </c>
      <c r="AN4200" s="1">
        <v>40305</v>
      </c>
      <c r="AO4200" s="1">
        <v>40450</v>
      </c>
      <c r="AQ4200" s="1">
        <v>40457</v>
      </c>
    </row>
    <row r="4201" spans="1:43">
      <c r="A4201" t="s">
        <v>7318</v>
      </c>
      <c r="B4201">
        <v>170993000441</v>
      </c>
      <c r="C4201" t="s">
        <v>181</v>
      </c>
      <c r="D4201" t="s">
        <v>182</v>
      </c>
      <c r="E4201">
        <v>60626</v>
      </c>
      <c r="F4201" t="s">
        <v>75</v>
      </c>
      <c r="G4201" t="s">
        <v>1572</v>
      </c>
      <c r="H4201" t="s">
        <v>184</v>
      </c>
      <c r="I4201" t="b">
        <v>0</v>
      </c>
      <c r="J4201" t="b">
        <v>0</v>
      </c>
      <c r="K4201" t="b">
        <v>0</v>
      </c>
      <c r="L4201" t="b">
        <v>0</v>
      </c>
      <c r="M4201" t="b">
        <v>0</v>
      </c>
      <c r="N4201" t="b">
        <v>0</v>
      </c>
      <c r="O4201" t="s">
        <v>57</v>
      </c>
      <c r="P4201" t="b">
        <v>0</v>
      </c>
      <c r="Q4201" t="b">
        <v>0</v>
      </c>
      <c r="R4201" t="s">
        <v>267</v>
      </c>
      <c r="S4201" t="s">
        <v>95</v>
      </c>
      <c r="T4201" t="s">
        <v>58</v>
      </c>
      <c r="U4201" t="s">
        <v>59</v>
      </c>
      <c r="V4201" t="s">
        <v>71</v>
      </c>
      <c r="W4201" t="s">
        <v>114</v>
      </c>
      <c r="X4201" t="s">
        <v>62</v>
      </c>
      <c r="Y4201" t="s">
        <v>151</v>
      </c>
      <c r="Z4201">
        <v>56.88</v>
      </c>
      <c r="AA4201">
        <v>0</v>
      </c>
      <c r="AB4201">
        <v>8.5299999999999994</v>
      </c>
      <c r="AC4201">
        <v>9</v>
      </c>
      <c r="AD4201">
        <v>643.21</v>
      </c>
      <c r="AE4201">
        <v>784.4</v>
      </c>
      <c r="AF4201">
        <v>95</v>
      </c>
      <c r="AG4201" t="b">
        <v>1</v>
      </c>
      <c r="AH4201">
        <v>784.41</v>
      </c>
      <c r="AI4201">
        <f t="shared" si="65"/>
        <v>139356.05050146481</v>
      </c>
      <c r="AJ4201">
        <v>11</v>
      </c>
      <c r="AK4201" t="b">
        <v>1</v>
      </c>
      <c r="AL4201" t="b">
        <v>0</v>
      </c>
      <c r="AM4201" t="s">
        <v>576</v>
      </c>
      <c r="AN4201" s="1">
        <v>40340</v>
      </c>
      <c r="AO4201" s="1">
        <v>40387</v>
      </c>
      <c r="AP4201" s="1">
        <v>40533</v>
      </c>
      <c r="AQ4201" s="1">
        <v>40491</v>
      </c>
    </row>
    <row r="4202" spans="1:43">
      <c r="A4202" t="s">
        <v>7319</v>
      </c>
      <c r="B4202">
        <v>62211002627</v>
      </c>
      <c r="C4202" t="s">
        <v>1044</v>
      </c>
      <c r="D4202" t="s">
        <v>128</v>
      </c>
      <c r="E4202">
        <v>94550</v>
      </c>
      <c r="F4202" t="s">
        <v>54</v>
      </c>
      <c r="G4202" t="s">
        <v>1045</v>
      </c>
      <c r="H4202" t="s">
        <v>245</v>
      </c>
      <c r="I4202" t="b">
        <v>0</v>
      </c>
      <c r="J4202" t="b">
        <v>0</v>
      </c>
      <c r="K4202" t="b">
        <v>0</v>
      </c>
      <c r="L4202" t="b">
        <v>0</v>
      </c>
      <c r="M4202" t="b">
        <v>0</v>
      </c>
      <c r="N4202" t="b">
        <v>0</v>
      </c>
      <c r="O4202" t="s">
        <v>77</v>
      </c>
      <c r="P4202" t="b">
        <v>0</v>
      </c>
      <c r="Q4202" t="b">
        <v>0</v>
      </c>
      <c r="R4202" t="s">
        <v>78</v>
      </c>
      <c r="S4202" t="s">
        <v>79</v>
      </c>
      <c r="T4202" t="s">
        <v>131</v>
      </c>
      <c r="U4202" t="s">
        <v>79</v>
      </c>
      <c r="V4202" t="s">
        <v>71</v>
      </c>
      <c r="W4202" t="s">
        <v>1</v>
      </c>
      <c r="X4202" t="s">
        <v>62</v>
      </c>
      <c r="Y4202" t="s">
        <v>81</v>
      </c>
      <c r="AD4202">
        <v>654.98</v>
      </c>
      <c r="AE4202">
        <v>798.76</v>
      </c>
      <c r="AF4202">
        <v>527</v>
      </c>
      <c r="AG4202" t="b">
        <v>1</v>
      </c>
      <c r="AH4202">
        <v>785.98</v>
      </c>
      <c r="AI4202">
        <f t="shared" si="65"/>
        <v>140530.69069361369</v>
      </c>
      <c r="AJ4202">
        <v>1</v>
      </c>
      <c r="AK4202" t="b">
        <v>0</v>
      </c>
      <c r="AL4202" t="b">
        <v>0</v>
      </c>
      <c r="AM4202" t="s">
        <v>576</v>
      </c>
      <c r="AN4202" s="1">
        <v>38777</v>
      </c>
      <c r="AO4202" s="1">
        <v>38803</v>
      </c>
      <c r="AP4202" s="1">
        <v>38877</v>
      </c>
      <c r="AQ4202" s="1">
        <v>39447</v>
      </c>
    </row>
    <row r="4203" spans="1:43">
      <c r="A4203" t="s">
        <v>7320</v>
      </c>
      <c r="B4203">
        <v>240009000292</v>
      </c>
      <c r="C4203" t="s">
        <v>669</v>
      </c>
      <c r="D4203" t="s">
        <v>609</v>
      </c>
      <c r="E4203">
        <v>21215</v>
      </c>
      <c r="F4203" t="s">
        <v>75</v>
      </c>
      <c r="G4203" t="s">
        <v>670</v>
      </c>
      <c r="H4203" t="s">
        <v>671</v>
      </c>
      <c r="I4203" t="b">
        <v>0</v>
      </c>
      <c r="J4203" t="b">
        <v>0</v>
      </c>
      <c r="K4203" t="b">
        <v>0</v>
      </c>
      <c r="L4203" t="b">
        <v>1</v>
      </c>
      <c r="M4203" t="b">
        <v>0</v>
      </c>
      <c r="N4203" t="b">
        <v>0</v>
      </c>
      <c r="O4203" t="s">
        <v>77</v>
      </c>
      <c r="P4203" t="b">
        <v>0</v>
      </c>
      <c r="Q4203" t="b">
        <v>0</v>
      </c>
      <c r="R4203" t="s">
        <v>113</v>
      </c>
      <c r="S4203" t="s">
        <v>113</v>
      </c>
      <c r="V4203" t="s">
        <v>60</v>
      </c>
      <c r="W4203" t="s">
        <v>1</v>
      </c>
      <c r="X4203" t="s">
        <v>62</v>
      </c>
      <c r="Y4203" t="s">
        <v>88</v>
      </c>
      <c r="Z4203">
        <v>54.17</v>
      </c>
      <c r="AA4203">
        <v>32.5</v>
      </c>
      <c r="AB4203">
        <v>8.1300000000000008</v>
      </c>
      <c r="AC4203">
        <v>35</v>
      </c>
      <c r="AD4203">
        <v>671.5</v>
      </c>
      <c r="AE4203">
        <v>790</v>
      </c>
      <c r="AF4203">
        <v>22</v>
      </c>
      <c r="AG4203" t="b">
        <v>1</v>
      </c>
      <c r="AH4203">
        <v>787.45</v>
      </c>
      <c r="AI4203">
        <f t="shared" si="65"/>
        <v>141634.98183912889</v>
      </c>
      <c r="AJ4203">
        <v>28</v>
      </c>
      <c r="AK4203" t="b">
        <v>1</v>
      </c>
      <c r="AL4203" t="b">
        <v>1</v>
      </c>
      <c r="AM4203" t="s">
        <v>576</v>
      </c>
      <c r="AN4203" s="1">
        <v>40447</v>
      </c>
      <c r="AO4203" s="1">
        <v>40492</v>
      </c>
      <c r="AP4203" s="1">
        <v>40619</v>
      </c>
      <c r="AQ4203" s="1">
        <v>40595</v>
      </c>
    </row>
    <row r="4204" spans="1:43">
      <c r="A4204" t="s">
        <v>7321</v>
      </c>
      <c r="B4204">
        <v>120087004875</v>
      </c>
      <c r="C4204" t="s">
        <v>1134</v>
      </c>
      <c r="D4204" t="s">
        <v>257</v>
      </c>
      <c r="E4204">
        <v>33579</v>
      </c>
      <c r="F4204" t="s">
        <v>68</v>
      </c>
      <c r="G4204" t="s">
        <v>647</v>
      </c>
      <c r="H4204" t="s">
        <v>648</v>
      </c>
      <c r="I4204" t="b">
        <v>0</v>
      </c>
      <c r="J4204" t="b">
        <v>0</v>
      </c>
      <c r="K4204" t="b">
        <v>0</v>
      </c>
      <c r="L4204" t="b">
        <v>0</v>
      </c>
      <c r="M4204" t="b">
        <v>0</v>
      </c>
      <c r="N4204" t="b">
        <v>0</v>
      </c>
      <c r="O4204" t="s">
        <v>57</v>
      </c>
      <c r="P4204" t="b">
        <v>0</v>
      </c>
      <c r="Q4204" t="b">
        <v>0</v>
      </c>
      <c r="R4204" t="s">
        <v>58</v>
      </c>
      <c r="S4204" t="s">
        <v>59</v>
      </c>
      <c r="V4204" t="s">
        <v>60</v>
      </c>
      <c r="W4204" t="s">
        <v>114</v>
      </c>
      <c r="X4204" t="s">
        <v>62</v>
      </c>
      <c r="Y4204" t="s">
        <v>81</v>
      </c>
      <c r="Z4204">
        <v>0</v>
      </c>
      <c r="AA4204">
        <v>0</v>
      </c>
      <c r="AB4204">
        <v>9.3800000000000008</v>
      </c>
      <c r="AC4204">
        <v>35</v>
      </c>
      <c r="AD4204">
        <v>669.38</v>
      </c>
      <c r="AE4204">
        <v>787.51</v>
      </c>
      <c r="AF4204">
        <v>42</v>
      </c>
      <c r="AG4204" t="b">
        <v>1</v>
      </c>
      <c r="AH4204">
        <v>787.51</v>
      </c>
      <c r="AI4204">
        <f t="shared" si="65"/>
        <v>141680.14674710904</v>
      </c>
      <c r="AJ4204">
        <v>21</v>
      </c>
      <c r="AK4204" t="b">
        <v>1</v>
      </c>
      <c r="AL4204" t="b">
        <v>0</v>
      </c>
      <c r="AM4204" t="s">
        <v>576</v>
      </c>
      <c r="AN4204" s="1">
        <v>40566</v>
      </c>
      <c r="AO4204" s="1">
        <v>40628</v>
      </c>
      <c r="AP4204" s="1">
        <v>40630</v>
      </c>
      <c r="AQ4204" s="1">
        <v>40714</v>
      </c>
    </row>
    <row r="4205" spans="1:43">
      <c r="A4205" t="s">
        <v>7322</v>
      </c>
      <c r="C4205" t="s">
        <v>483</v>
      </c>
      <c r="D4205" t="s">
        <v>74</v>
      </c>
      <c r="E4205">
        <v>11201</v>
      </c>
      <c r="F4205" t="s">
        <v>75</v>
      </c>
      <c r="G4205" t="s">
        <v>117</v>
      </c>
      <c r="H4205" t="s">
        <v>483</v>
      </c>
      <c r="I4205" t="b">
        <v>0</v>
      </c>
      <c r="J4205" t="b">
        <v>0</v>
      </c>
      <c r="K4205" t="b">
        <v>0</v>
      </c>
      <c r="L4205" t="b">
        <v>0</v>
      </c>
      <c r="M4205" t="b">
        <v>0</v>
      </c>
      <c r="N4205" t="b">
        <v>0</v>
      </c>
      <c r="O4205" t="s">
        <v>87</v>
      </c>
      <c r="P4205" t="b">
        <v>0</v>
      </c>
      <c r="Q4205" t="b">
        <v>0</v>
      </c>
      <c r="R4205" t="s">
        <v>94</v>
      </c>
      <c r="S4205" t="s">
        <v>95</v>
      </c>
      <c r="W4205" t="s">
        <v>61</v>
      </c>
      <c r="X4205" t="s">
        <v>62</v>
      </c>
      <c r="Y4205" t="s">
        <v>88</v>
      </c>
      <c r="AD4205">
        <v>685</v>
      </c>
      <c r="AE4205">
        <v>835.37</v>
      </c>
      <c r="AF4205">
        <v>0</v>
      </c>
      <c r="AG4205" t="b">
        <v>0</v>
      </c>
      <c r="AH4205">
        <v>788</v>
      </c>
      <c r="AI4205">
        <f t="shared" si="65"/>
        <v>142049.26299561412</v>
      </c>
      <c r="AJ4205">
        <v>1</v>
      </c>
      <c r="AK4205" t="b">
        <v>0</v>
      </c>
      <c r="AL4205" t="b">
        <v>0</v>
      </c>
      <c r="AM4205" t="s">
        <v>576</v>
      </c>
      <c r="AN4205" s="1">
        <v>37791</v>
      </c>
      <c r="AO4205" s="1">
        <v>37876</v>
      </c>
      <c r="AP4205" s="1">
        <v>38030</v>
      </c>
      <c r="AQ4205" s="1">
        <v>38036</v>
      </c>
    </row>
    <row r="4206" spans="1:43">
      <c r="A4206" t="s">
        <v>7323</v>
      </c>
      <c r="C4206" t="s">
        <v>483</v>
      </c>
      <c r="D4206" t="s">
        <v>74</v>
      </c>
      <c r="E4206">
        <v>11206</v>
      </c>
      <c r="F4206" t="s">
        <v>75</v>
      </c>
      <c r="G4206" t="s">
        <v>484</v>
      </c>
      <c r="H4206" t="s">
        <v>483</v>
      </c>
      <c r="I4206" t="b">
        <v>0</v>
      </c>
      <c r="J4206" t="b">
        <v>0</v>
      </c>
      <c r="K4206" t="b">
        <v>0</v>
      </c>
      <c r="L4206" t="b">
        <v>0</v>
      </c>
      <c r="M4206" t="b">
        <v>0</v>
      </c>
      <c r="N4206" t="b">
        <v>0</v>
      </c>
      <c r="O4206" t="s">
        <v>57</v>
      </c>
      <c r="P4206" t="b">
        <v>0</v>
      </c>
      <c r="Q4206" t="b">
        <v>0</v>
      </c>
      <c r="R4206" t="s">
        <v>136</v>
      </c>
      <c r="S4206" t="s">
        <v>137</v>
      </c>
      <c r="V4206" t="s">
        <v>60</v>
      </c>
      <c r="W4206" t="s">
        <v>1</v>
      </c>
      <c r="X4206" t="s">
        <v>62</v>
      </c>
      <c r="Y4206" t="s">
        <v>63</v>
      </c>
      <c r="Z4206">
        <v>0</v>
      </c>
      <c r="AA4206">
        <v>0</v>
      </c>
      <c r="AB4206">
        <v>9.4</v>
      </c>
      <c r="AC4206">
        <v>35</v>
      </c>
      <c r="AD4206">
        <v>671.4</v>
      </c>
      <c r="AE4206">
        <v>789.88</v>
      </c>
      <c r="AF4206">
        <v>18</v>
      </c>
      <c r="AG4206" t="b">
        <v>1</v>
      </c>
      <c r="AH4206">
        <v>789.88</v>
      </c>
      <c r="AI4206">
        <f t="shared" si="65"/>
        <v>143469.91971232739</v>
      </c>
      <c r="AJ4206">
        <v>1</v>
      </c>
      <c r="AK4206" t="b">
        <v>0</v>
      </c>
      <c r="AL4206" t="b">
        <v>0</v>
      </c>
      <c r="AM4206" t="s">
        <v>576</v>
      </c>
      <c r="AN4206" s="1">
        <v>40568</v>
      </c>
      <c r="AO4206" s="1">
        <v>40592</v>
      </c>
      <c r="AQ4206" s="1">
        <v>40718</v>
      </c>
    </row>
    <row r="4207" spans="1:43">
      <c r="A4207" t="s">
        <v>7324</v>
      </c>
      <c r="B4207">
        <v>60591010194</v>
      </c>
      <c r="C4207" t="s">
        <v>1651</v>
      </c>
      <c r="D4207" t="s">
        <v>128</v>
      </c>
      <c r="E4207">
        <v>94513</v>
      </c>
      <c r="F4207" t="s">
        <v>54</v>
      </c>
      <c r="G4207" t="s">
        <v>7325</v>
      </c>
      <c r="H4207" t="s">
        <v>286</v>
      </c>
      <c r="I4207" t="b">
        <v>0</v>
      </c>
      <c r="J4207" t="b">
        <v>0</v>
      </c>
      <c r="K4207" t="b">
        <v>1</v>
      </c>
      <c r="L4207" t="b">
        <v>0</v>
      </c>
      <c r="M4207" t="b">
        <v>0</v>
      </c>
      <c r="N4207" t="b">
        <v>0</v>
      </c>
      <c r="O4207" t="s">
        <v>57</v>
      </c>
      <c r="P4207" t="b">
        <v>0</v>
      </c>
      <c r="Q4207" t="b">
        <v>0</v>
      </c>
      <c r="R4207" t="s">
        <v>58</v>
      </c>
      <c r="S4207" t="s">
        <v>59</v>
      </c>
      <c r="V4207" t="s">
        <v>60</v>
      </c>
      <c r="W4207" t="s">
        <v>61</v>
      </c>
      <c r="X4207" t="s">
        <v>107</v>
      </c>
      <c r="Y4207" t="s">
        <v>63</v>
      </c>
      <c r="Z4207">
        <v>0</v>
      </c>
      <c r="AA4207">
        <v>52.78</v>
      </c>
      <c r="AB4207">
        <v>8.65</v>
      </c>
      <c r="AC4207">
        <v>35</v>
      </c>
      <c r="AD4207">
        <v>673.28</v>
      </c>
      <c r="AE4207">
        <v>792.09</v>
      </c>
      <c r="AF4207">
        <v>26</v>
      </c>
      <c r="AG4207" t="b">
        <v>1</v>
      </c>
      <c r="AH4207">
        <v>792.09</v>
      </c>
      <c r="AI4207">
        <f t="shared" si="65"/>
        <v>145148.98592293184</v>
      </c>
      <c r="AJ4207">
        <v>1</v>
      </c>
      <c r="AK4207" t="b">
        <v>0</v>
      </c>
      <c r="AL4207" t="b">
        <v>0</v>
      </c>
      <c r="AM4207" t="s">
        <v>576</v>
      </c>
      <c r="AN4207" s="1">
        <v>40482</v>
      </c>
      <c r="AO4207" s="1">
        <v>40485</v>
      </c>
      <c r="AQ4207" s="1">
        <v>40631</v>
      </c>
    </row>
    <row r="4208" spans="1:43">
      <c r="A4208" s="2" t="s">
        <v>7326</v>
      </c>
      <c r="B4208">
        <v>341227002396</v>
      </c>
      <c r="C4208" t="s">
        <v>307</v>
      </c>
      <c r="D4208" t="s">
        <v>191</v>
      </c>
      <c r="E4208">
        <v>7050</v>
      </c>
      <c r="F4208" t="s">
        <v>54</v>
      </c>
      <c r="G4208" t="s">
        <v>2178</v>
      </c>
      <c r="H4208" t="s">
        <v>839</v>
      </c>
      <c r="I4208" t="b">
        <v>0</v>
      </c>
      <c r="J4208" t="b">
        <v>0</v>
      </c>
      <c r="K4208" t="b">
        <v>0</v>
      </c>
      <c r="L4208" t="b">
        <v>0</v>
      </c>
      <c r="M4208" t="b">
        <v>0</v>
      </c>
      <c r="N4208" t="b">
        <v>0</v>
      </c>
      <c r="O4208" t="s">
        <v>87</v>
      </c>
      <c r="P4208" t="b">
        <v>0</v>
      </c>
      <c r="Q4208" t="b">
        <v>0</v>
      </c>
      <c r="R4208" t="s">
        <v>78</v>
      </c>
      <c r="S4208" t="s">
        <v>79</v>
      </c>
      <c r="T4208" t="s">
        <v>131</v>
      </c>
      <c r="U4208" t="s">
        <v>79</v>
      </c>
      <c r="V4208" t="s">
        <v>60</v>
      </c>
      <c r="W4208" t="s">
        <v>80</v>
      </c>
      <c r="X4208" t="s">
        <v>62</v>
      </c>
      <c r="Y4208" t="s">
        <v>88</v>
      </c>
      <c r="Z4208">
        <v>58.5</v>
      </c>
      <c r="AA4208">
        <v>0</v>
      </c>
      <c r="AB4208">
        <v>14.62</v>
      </c>
      <c r="AC4208">
        <v>17</v>
      </c>
      <c r="AD4208">
        <v>675</v>
      </c>
      <c r="AE4208">
        <v>823.17</v>
      </c>
      <c r="AF4208">
        <v>100</v>
      </c>
      <c r="AG4208" t="b">
        <v>1</v>
      </c>
      <c r="AH4208">
        <v>794.12</v>
      </c>
      <c r="AI4208">
        <f t="shared" si="65"/>
        <v>146699.90280959563</v>
      </c>
      <c r="AJ4208">
        <v>1</v>
      </c>
      <c r="AK4208" t="b">
        <v>0</v>
      </c>
      <c r="AL4208" t="b">
        <v>0</v>
      </c>
      <c r="AM4208" t="s">
        <v>576</v>
      </c>
      <c r="AN4208" s="1">
        <v>39356</v>
      </c>
      <c r="AO4208" s="1">
        <v>39358</v>
      </c>
      <c r="AP4208" s="1">
        <v>39430</v>
      </c>
      <c r="AQ4208" s="1">
        <v>39596</v>
      </c>
    </row>
    <row r="4209" spans="1:43">
      <c r="A4209" t="s">
        <v>7327</v>
      </c>
      <c r="B4209">
        <v>360007705623</v>
      </c>
      <c r="C4209" t="s">
        <v>330</v>
      </c>
      <c r="D4209" t="s">
        <v>74</v>
      </c>
      <c r="E4209">
        <v>10002</v>
      </c>
      <c r="F4209" t="s">
        <v>75</v>
      </c>
      <c r="G4209" t="s">
        <v>117</v>
      </c>
      <c r="H4209" t="s">
        <v>332</v>
      </c>
      <c r="I4209" t="b">
        <v>0</v>
      </c>
      <c r="J4209" t="b">
        <v>0</v>
      </c>
      <c r="K4209" t="b">
        <v>0</v>
      </c>
      <c r="L4209" t="b">
        <v>0</v>
      </c>
      <c r="M4209" t="b">
        <v>0</v>
      </c>
      <c r="N4209" t="b">
        <v>0</v>
      </c>
      <c r="O4209" t="s">
        <v>57</v>
      </c>
      <c r="P4209" t="b">
        <v>0</v>
      </c>
      <c r="Q4209" t="b">
        <v>0</v>
      </c>
      <c r="R4209" t="s">
        <v>125</v>
      </c>
      <c r="S4209" t="s">
        <v>59</v>
      </c>
      <c r="T4209" t="s">
        <v>119</v>
      </c>
      <c r="U4209" t="s">
        <v>59</v>
      </c>
      <c r="V4209" t="s">
        <v>60</v>
      </c>
      <c r="W4209" t="s">
        <v>80</v>
      </c>
      <c r="X4209" t="s">
        <v>62</v>
      </c>
      <c r="Y4209" t="s">
        <v>88</v>
      </c>
      <c r="Z4209">
        <v>58.5</v>
      </c>
      <c r="AA4209">
        <v>0</v>
      </c>
      <c r="AB4209">
        <v>14.62</v>
      </c>
      <c r="AC4209">
        <v>17</v>
      </c>
      <c r="AD4209">
        <v>675</v>
      </c>
      <c r="AE4209">
        <v>823.17</v>
      </c>
      <c r="AF4209">
        <v>70</v>
      </c>
      <c r="AG4209" t="b">
        <v>1</v>
      </c>
      <c r="AH4209">
        <v>794.12</v>
      </c>
      <c r="AI4209">
        <f t="shared" si="65"/>
        <v>146699.90280959563</v>
      </c>
      <c r="AJ4209">
        <v>2</v>
      </c>
      <c r="AK4209" t="b">
        <v>0</v>
      </c>
      <c r="AL4209" t="b">
        <v>0</v>
      </c>
      <c r="AM4209" t="s">
        <v>576</v>
      </c>
      <c r="AN4209" s="1">
        <v>39329</v>
      </c>
      <c r="AO4209" s="1">
        <v>39535</v>
      </c>
      <c r="AP4209" s="1">
        <v>39601</v>
      </c>
      <c r="AQ4209" s="1">
        <v>39565</v>
      </c>
    </row>
    <row r="4210" spans="1:43">
      <c r="A4210" t="s">
        <v>7328</v>
      </c>
      <c r="B4210">
        <v>483702004134</v>
      </c>
      <c r="C4210" t="s">
        <v>7329</v>
      </c>
      <c r="D4210" t="s">
        <v>248</v>
      </c>
      <c r="E4210">
        <v>75080</v>
      </c>
      <c r="F4210" t="s">
        <v>75</v>
      </c>
      <c r="G4210" t="s">
        <v>7330</v>
      </c>
      <c r="H4210" t="s">
        <v>320</v>
      </c>
      <c r="I4210" t="b">
        <v>0</v>
      </c>
      <c r="J4210" t="b">
        <v>0</v>
      </c>
      <c r="K4210" t="b">
        <v>0</v>
      </c>
      <c r="L4210" t="b">
        <v>0</v>
      </c>
      <c r="M4210" t="b">
        <v>0</v>
      </c>
      <c r="N4210" t="b">
        <v>0</v>
      </c>
      <c r="O4210" t="s">
        <v>77</v>
      </c>
      <c r="P4210" t="b">
        <v>0</v>
      </c>
      <c r="Q4210" t="b">
        <v>0</v>
      </c>
      <c r="R4210" t="s">
        <v>101</v>
      </c>
      <c r="S4210" t="s">
        <v>95</v>
      </c>
      <c r="V4210" t="s">
        <v>60</v>
      </c>
      <c r="W4210" t="s">
        <v>61</v>
      </c>
      <c r="X4210" t="s">
        <v>62</v>
      </c>
      <c r="Y4210" t="s">
        <v>81</v>
      </c>
      <c r="Z4210">
        <v>64.209999999999994</v>
      </c>
      <c r="AA4210">
        <v>0</v>
      </c>
      <c r="AB4210">
        <v>8.76</v>
      </c>
      <c r="AC4210">
        <v>35</v>
      </c>
      <c r="AD4210">
        <v>691.67</v>
      </c>
      <c r="AE4210">
        <v>795.02</v>
      </c>
      <c r="AF4210">
        <v>22</v>
      </c>
      <c r="AG4210" t="b">
        <v>1</v>
      </c>
      <c r="AH4210">
        <v>795.02</v>
      </c>
      <c r="AI4210">
        <f t="shared" si="65"/>
        <v>147390.13842929876</v>
      </c>
      <c r="AJ4210">
        <v>4</v>
      </c>
      <c r="AK4210" t="b">
        <v>1</v>
      </c>
      <c r="AL4210" t="b">
        <v>1</v>
      </c>
      <c r="AM4210" t="s">
        <v>576</v>
      </c>
      <c r="AN4210" s="1">
        <v>40401</v>
      </c>
      <c r="AO4210" s="1">
        <v>40543</v>
      </c>
      <c r="AQ4210" s="1">
        <v>40552</v>
      </c>
    </row>
    <row r="4211" spans="1:43">
      <c r="A4211" t="s">
        <v>7331</v>
      </c>
      <c r="C4211" t="s">
        <v>462</v>
      </c>
      <c r="D4211" t="s">
        <v>248</v>
      </c>
      <c r="E4211">
        <v>77016</v>
      </c>
      <c r="G4211" t="s">
        <v>463</v>
      </c>
      <c r="H4211" t="s">
        <v>464</v>
      </c>
      <c r="I4211" t="b">
        <v>1</v>
      </c>
      <c r="J4211" t="b">
        <v>0</v>
      </c>
      <c r="K4211" t="b">
        <v>0</v>
      </c>
      <c r="L4211" t="b">
        <v>0</v>
      </c>
      <c r="M4211" t="b">
        <v>1</v>
      </c>
      <c r="N4211" t="b">
        <v>0</v>
      </c>
      <c r="O4211" t="s">
        <v>77</v>
      </c>
      <c r="P4211" t="b">
        <v>0</v>
      </c>
      <c r="Q4211" t="b">
        <v>0</v>
      </c>
      <c r="R4211" t="s">
        <v>58</v>
      </c>
      <c r="S4211" t="s">
        <v>59</v>
      </c>
      <c r="T4211" t="s">
        <v>230</v>
      </c>
      <c r="U4211" t="s">
        <v>59</v>
      </c>
      <c r="V4211" t="s">
        <v>71</v>
      </c>
      <c r="W4211" t="s">
        <v>80</v>
      </c>
      <c r="X4211" t="s">
        <v>62</v>
      </c>
      <c r="Y4211" t="s">
        <v>63</v>
      </c>
      <c r="Z4211">
        <v>57.48</v>
      </c>
      <c r="AA4211">
        <v>0</v>
      </c>
      <c r="AB4211">
        <v>8.6199999999999992</v>
      </c>
      <c r="AC4211">
        <v>35</v>
      </c>
      <c r="AD4211">
        <v>675.95</v>
      </c>
      <c r="AE4211">
        <v>795.24</v>
      </c>
      <c r="AF4211">
        <v>23</v>
      </c>
      <c r="AG4211" t="b">
        <v>1</v>
      </c>
      <c r="AH4211">
        <v>795.23</v>
      </c>
      <c r="AI4211">
        <f t="shared" si="65"/>
        <v>147551.42650722954</v>
      </c>
      <c r="AJ4211">
        <v>7</v>
      </c>
      <c r="AK4211" t="b">
        <v>1</v>
      </c>
      <c r="AL4211" t="b">
        <v>0</v>
      </c>
      <c r="AM4211" t="s">
        <v>576</v>
      </c>
      <c r="AN4211" s="1">
        <v>40463</v>
      </c>
      <c r="AO4211" s="1">
        <v>40480</v>
      </c>
      <c r="AQ4211" s="1">
        <v>40614</v>
      </c>
    </row>
    <row r="4212" spans="1:43">
      <c r="A4212" t="s">
        <v>7332</v>
      </c>
      <c r="C4212" t="s">
        <v>4610</v>
      </c>
      <c r="D4212" t="s">
        <v>122</v>
      </c>
      <c r="E4212">
        <v>70454</v>
      </c>
      <c r="F4212" t="s">
        <v>68</v>
      </c>
      <c r="G4212" t="s">
        <v>1868</v>
      </c>
      <c r="H4212" t="s">
        <v>1869</v>
      </c>
      <c r="I4212" t="b">
        <v>0</v>
      </c>
      <c r="J4212" t="b">
        <v>0</v>
      </c>
      <c r="K4212" t="b">
        <v>0</v>
      </c>
      <c r="L4212" t="b">
        <v>0</v>
      </c>
      <c r="M4212" t="b">
        <v>0</v>
      </c>
      <c r="N4212" t="b">
        <v>0</v>
      </c>
      <c r="O4212" t="s">
        <v>57</v>
      </c>
      <c r="P4212" t="b">
        <v>0</v>
      </c>
      <c r="Q4212" t="b">
        <v>0</v>
      </c>
      <c r="R4212" t="s">
        <v>211</v>
      </c>
      <c r="S4212" t="s">
        <v>100</v>
      </c>
      <c r="V4212" t="s">
        <v>71</v>
      </c>
      <c r="W4212" t="s">
        <v>61</v>
      </c>
      <c r="X4212" t="s">
        <v>62</v>
      </c>
      <c r="Y4212" t="s">
        <v>88</v>
      </c>
      <c r="AD4212">
        <v>637.54999999999995</v>
      </c>
      <c r="AE4212">
        <v>777.5</v>
      </c>
      <c r="AF4212">
        <v>160</v>
      </c>
      <c r="AG4212" t="b">
        <v>1</v>
      </c>
      <c r="AH4212">
        <v>796.94</v>
      </c>
      <c r="AI4212">
        <f t="shared" si="65"/>
        <v>148868.05548466559</v>
      </c>
      <c r="AJ4212">
        <v>3</v>
      </c>
      <c r="AK4212" t="b">
        <v>0</v>
      </c>
      <c r="AL4212" t="b">
        <v>0</v>
      </c>
      <c r="AM4212" t="s">
        <v>576</v>
      </c>
      <c r="AN4212" s="1">
        <v>38971</v>
      </c>
      <c r="AO4212" s="1">
        <v>39212</v>
      </c>
      <c r="AP4212" s="1">
        <v>39406</v>
      </c>
      <c r="AQ4212" s="1">
        <v>39213</v>
      </c>
    </row>
    <row r="4213" spans="1:43">
      <c r="A4213" s="2" t="s">
        <v>7333</v>
      </c>
      <c r="B4213">
        <v>421899003849</v>
      </c>
      <c r="C4213" t="s">
        <v>634</v>
      </c>
      <c r="D4213" t="s">
        <v>546</v>
      </c>
      <c r="E4213">
        <v>19140</v>
      </c>
      <c r="F4213" t="s">
        <v>75</v>
      </c>
      <c r="G4213" t="s">
        <v>635</v>
      </c>
      <c r="H4213" t="s">
        <v>634</v>
      </c>
      <c r="I4213" t="b">
        <v>0</v>
      </c>
      <c r="J4213" t="b">
        <v>0</v>
      </c>
      <c r="K4213" t="b">
        <v>0</v>
      </c>
      <c r="L4213" t="b">
        <v>0</v>
      </c>
      <c r="M4213" t="b">
        <v>0</v>
      </c>
      <c r="N4213" t="b">
        <v>0</v>
      </c>
      <c r="O4213" t="s">
        <v>87</v>
      </c>
      <c r="P4213" t="b">
        <v>0</v>
      </c>
      <c r="Q4213" t="b">
        <v>0</v>
      </c>
      <c r="R4213" t="s">
        <v>131</v>
      </c>
      <c r="S4213" t="s">
        <v>79</v>
      </c>
      <c r="T4213" t="s">
        <v>113</v>
      </c>
      <c r="U4213" t="s">
        <v>113</v>
      </c>
      <c r="V4213" t="s">
        <v>60</v>
      </c>
      <c r="W4213" t="s">
        <v>80</v>
      </c>
      <c r="X4213" t="s">
        <v>62</v>
      </c>
      <c r="Y4213" t="s">
        <v>88</v>
      </c>
      <c r="Z4213">
        <v>55</v>
      </c>
      <c r="AA4213">
        <v>33</v>
      </c>
      <c r="AB4213">
        <v>8.25</v>
      </c>
      <c r="AC4213">
        <v>9</v>
      </c>
      <c r="AD4213">
        <v>655.24</v>
      </c>
      <c r="AE4213">
        <v>799.07</v>
      </c>
      <c r="AF4213">
        <v>125</v>
      </c>
      <c r="AG4213" t="b">
        <v>1</v>
      </c>
      <c r="AH4213">
        <v>799.07</v>
      </c>
      <c r="AI4213">
        <f t="shared" si="65"/>
        <v>150516.24621796305</v>
      </c>
      <c r="AJ4213">
        <v>3</v>
      </c>
      <c r="AK4213" t="b">
        <v>1</v>
      </c>
      <c r="AL4213" t="b">
        <v>1</v>
      </c>
      <c r="AM4213" t="s">
        <v>576</v>
      </c>
      <c r="AN4213" s="1">
        <v>40164</v>
      </c>
      <c r="AO4213" s="1">
        <v>40220</v>
      </c>
      <c r="AQ4213" s="1">
        <v>40320</v>
      </c>
    </row>
    <row r="4214" spans="1:43">
      <c r="A4214" t="s">
        <v>7334</v>
      </c>
      <c r="C4214" t="s">
        <v>330</v>
      </c>
      <c r="D4214" t="s">
        <v>74</v>
      </c>
      <c r="E4214">
        <v>10002</v>
      </c>
      <c r="F4214" t="s">
        <v>75</v>
      </c>
      <c r="G4214" t="s">
        <v>3230</v>
      </c>
      <c r="H4214" t="s">
        <v>332</v>
      </c>
      <c r="I4214" t="b">
        <v>0</v>
      </c>
      <c r="J4214" t="b">
        <v>0</v>
      </c>
      <c r="K4214" t="b">
        <v>0</v>
      </c>
      <c r="L4214" t="b">
        <v>0</v>
      </c>
      <c r="M4214" t="b">
        <v>0</v>
      </c>
      <c r="N4214" t="b">
        <v>0</v>
      </c>
      <c r="O4214" t="s">
        <v>77</v>
      </c>
      <c r="P4214" t="b">
        <v>0</v>
      </c>
      <c r="Q4214" t="b">
        <v>0</v>
      </c>
      <c r="R4214" t="s">
        <v>230</v>
      </c>
      <c r="S4214" t="s">
        <v>59</v>
      </c>
      <c r="V4214" t="s">
        <v>60</v>
      </c>
      <c r="W4214" t="s">
        <v>114</v>
      </c>
      <c r="X4214" t="s">
        <v>436</v>
      </c>
      <c r="Y4214" t="s">
        <v>88</v>
      </c>
      <c r="Z4214">
        <v>0</v>
      </c>
      <c r="AA4214">
        <v>0</v>
      </c>
      <c r="AB4214">
        <v>9.52</v>
      </c>
      <c r="AC4214">
        <v>35</v>
      </c>
      <c r="AD4214">
        <v>679.32</v>
      </c>
      <c r="AE4214">
        <v>799.2</v>
      </c>
      <c r="AF4214">
        <v>60</v>
      </c>
      <c r="AG4214" t="b">
        <v>1</v>
      </c>
      <c r="AH4214">
        <v>799.2</v>
      </c>
      <c r="AI4214">
        <f t="shared" si="65"/>
        <v>150617.13381858685</v>
      </c>
      <c r="AJ4214">
        <v>5</v>
      </c>
      <c r="AK4214" t="b">
        <v>0</v>
      </c>
      <c r="AL4214" t="b">
        <v>1</v>
      </c>
      <c r="AM4214" t="s">
        <v>576</v>
      </c>
      <c r="AN4214" s="1">
        <v>40453</v>
      </c>
      <c r="AO4214" s="1">
        <v>40533</v>
      </c>
      <c r="AP4214" s="1">
        <v>40598</v>
      </c>
      <c r="AQ4214" s="1">
        <v>40602</v>
      </c>
    </row>
    <row r="4215" spans="1:43">
      <c r="A4215" t="s">
        <v>7335</v>
      </c>
      <c r="B4215">
        <v>181272002018</v>
      </c>
      <c r="C4215" t="s">
        <v>523</v>
      </c>
      <c r="D4215" t="s">
        <v>368</v>
      </c>
      <c r="E4215">
        <v>46240</v>
      </c>
      <c r="F4215" t="s">
        <v>75</v>
      </c>
      <c r="G4215" t="s">
        <v>5050</v>
      </c>
      <c r="H4215" t="s">
        <v>525</v>
      </c>
      <c r="I4215" t="b">
        <v>0</v>
      </c>
      <c r="J4215" t="b">
        <v>0</v>
      </c>
      <c r="K4215" t="b">
        <v>0</v>
      </c>
      <c r="L4215" t="b">
        <v>0</v>
      </c>
      <c r="M4215" t="b">
        <v>0</v>
      </c>
      <c r="N4215" t="b">
        <v>0</v>
      </c>
      <c r="O4215" t="s">
        <v>77</v>
      </c>
      <c r="P4215" t="b">
        <v>0</v>
      </c>
      <c r="Q4215" t="b">
        <v>0</v>
      </c>
      <c r="R4215" t="s">
        <v>113</v>
      </c>
      <c r="S4215" t="s">
        <v>113</v>
      </c>
      <c r="T4215" t="s">
        <v>155</v>
      </c>
      <c r="U4215" t="s">
        <v>137</v>
      </c>
      <c r="V4215" t="s">
        <v>60</v>
      </c>
      <c r="W4215" t="s">
        <v>61</v>
      </c>
      <c r="X4215" t="s">
        <v>62</v>
      </c>
      <c r="Y4215" t="s">
        <v>88</v>
      </c>
      <c r="Z4215">
        <v>59</v>
      </c>
      <c r="AA4215">
        <v>0</v>
      </c>
      <c r="AB4215">
        <v>14.75</v>
      </c>
      <c r="AC4215">
        <v>17</v>
      </c>
      <c r="AD4215">
        <v>681</v>
      </c>
      <c r="AE4215">
        <v>830.49</v>
      </c>
      <c r="AF4215">
        <v>100</v>
      </c>
      <c r="AG4215" t="b">
        <v>1</v>
      </c>
      <c r="AH4215">
        <v>801.18</v>
      </c>
      <c r="AI4215">
        <f t="shared" si="65"/>
        <v>152157.90738193374</v>
      </c>
      <c r="AJ4215">
        <v>3</v>
      </c>
      <c r="AK4215" t="b">
        <v>1</v>
      </c>
      <c r="AL4215" t="b">
        <v>0</v>
      </c>
      <c r="AM4215" t="s">
        <v>576</v>
      </c>
      <c r="AN4215" s="1">
        <v>39754</v>
      </c>
      <c r="AO4215" s="1">
        <v>39799</v>
      </c>
      <c r="AP4215" s="1">
        <v>39853</v>
      </c>
      <c r="AQ4215" s="1">
        <v>39909</v>
      </c>
    </row>
    <row r="4216" spans="1:43">
      <c r="A4216" t="s">
        <v>7336</v>
      </c>
      <c r="B4216">
        <v>62316010903</v>
      </c>
      <c r="C4216" t="s">
        <v>940</v>
      </c>
      <c r="D4216" t="s">
        <v>128</v>
      </c>
      <c r="E4216">
        <v>90262</v>
      </c>
      <c r="F4216" t="s">
        <v>54</v>
      </c>
      <c r="G4216" t="s">
        <v>941</v>
      </c>
      <c r="H4216" t="s">
        <v>130</v>
      </c>
      <c r="I4216" t="b">
        <v>0</v>
      </c>
      <c r="J4216" t="b">
        <v>0</v>
      </c>
      <c r="K4216" t="b">
        <v>0</v>
      </c>
      <c r="L4216" t="b">
        <v>0</v>
      </c>
      <c r="M4216" t="b">
        <v>0</v>
      </c>
      <c r="N4216" t="b">
        <v>0</v>
      </c>
      <c r="O4216" t="s">
        <v>77</v>
      </c>
      <c r="P4216" t="b">
        <v>0</v>
      </c>
      <c r="Q4216" t="b">
        <v>0</v>
      </c>
      <c r="R4216" t="s">
        <v>119</v>
      </c>
      <c r="S4216" t="s">
        <v>59</v>
      </c>
      <c r="V4216" t="s">
        <v>60</v>
      </c>
      <c r="W4216" t="s">
        <v>114</v>
      </c>
      <c r="X4216" t="s">
        <v>62</v>
      </c>
      <c r="Y4216" t="s">
        <v>88</v>
      </c>
      <c r="Z4216">
        <v>55.53</v>
      </c>
      <c r="AA4216">
        <v>40.26</v>
      </c>
      <c r="AB4216">
        <v>13.88</v>
      </c>
      <c r="AC4216">
        <v>17</v>
      </c>
      <c r="AD4216">
        <v>682</v>
      </c>
      <c r="AE4216">
        <v>831.71</v>
      </c>
      <c r="AF4216">
        <v>180</v>
      </c>
      <c r="AG4216" t="b">
        <v>1</v>
      </c>
      <c r="AH4216">
        <v>802.36</v>
      </c>
      <c r="AI4216">
        <f t="shared" si="65"/>
        <v>153079.87497221126</v>
      </c>
      <c r="AJ4216">
        <v>3</v>
      </c>
      <c r="AK4216" t="b">
        <v>1</v>
      </c>
      <c r="AL4216" t="b">
        <v>0</v>
      </c>
      <c r="AM4216" t="s">
        <v>576</v>
      </c>
      <c r="AN4216" s="1">
        <v>39801</v>
      </c>
      <c r="AO4216" s="1">
        <v>39885</v>
      </c>
      <c r="AP4216" s="1">
        <v>39953</v>
      </c>
      <c r="AQ4216" s="1">
        <v>39957</v>
      </c>
    </row>
    <row r="4217" spans="1:43">
      <c r="A4217" t="s">
        <v>7337</v>
      </c>
      <c r="B4217">
        <v>62637003944</v>
      </c>
      <c r="C4217" t="s">
        <v>1722</v>
      </c>
      <c r="D4217" t="s">
        <v>128</v>
      </c>
      <c r="E4217">
        <v>94521</v>
      </c>
      <c r="F4217" t="s">
        <v>54</v>
      </c>
      <c r="G4217" t="s">
        <v>1723</v>
      </c>
      <c r="H4217" t="s">
        <v>286</v>
      </c>
      <c r="I4217" t="b">
        <v>0</v>
      </c>
      <c r="J4217" t="b">
        <v>0</v>
      </c>
      <c r="K4217" t="b">
        <v>0</v>
      </c>
      <c r="L4217" t="b">
        <v>0</v>
      </c>
      <c r="M4217" t="b">
        <v>0</v>
      </c>
      <c r="N4217" t="b">
        <v>0</v>
      </c>
      <c r="O4217" t="s">
        <v>77</v>
      </c>
      <c r="P4217" t="b">
        <v>0</v>
      </c>
      <c r="Q4217" t="b">
        <v>0</v>
      </c>
      <c r="R4217" t="s">
        <v>113</v>
      </c>
      <c r="S4217" t="s">
        <v>113</v>
      </c>
      <c r="T4217" t="s">
        <v>119</v>
      </c>
      <c r="U4217" t="s">
        <v>59</v>
      </c>
      <c r="V4217" t="s">
        <v>71</v>
      </c>
      <c r="W4217" t="s">
        <v>80</v>
      </c>
      <c r="X4217" t="s">
        <v>62</v>
      </c>
      <c r="Y4217" t="s">
        <v>88</v>
      </c>
      <c r="Z4217">
        <v>12</v>
      </c>
      <c r="AA4217">
        <v>52.61</v>
      </c>
      <c r="AB4217">
        <v>8.6199999999999992</v>
      </c>
      <c r="AC4217">
        <v>35</v>
      </c>
      <c r="AD4217">
        <v>683.22</v>
      </c>
      <c r="AE4217">
        <v>803.79</v>
      </c>
      <c r="AF4217">
        <v>12</v>
      </c>
      <c r="AG4217" t="b">
        <v>1</v>
      </c>
      <c r="AH4217">
        <v>803.79</v>
      </c>
      <c r="AI4217">
        <f t="shared" si="65"/>
        <v>154200.9069790729</v>
      </c>
      <c r="AJ4217">
        <v>1</v>
      </c>
      <c r="AK4217" t="b">
        <v>0</v>
      </c>
      <c r="AL4217" t="b">
        <v>0</v>
      </c>
      <c r="AM4217" t="s">
        <v>576</v>
      </c>
      <c r="AN4217" s="1">
        <v>40439</v>
      </c>
      <c r="AO4217" s="1">
        <v>40443</v>
      </c>
      <c r="AP4217" s="1">
        <v>40450</v>
      </c>
      <c r="AQ4217" s="1">
        <v>40584</v>
      </c>
    </row>
    <row r="4218" spans="1:43">
      <c r="A4218" t="s">
        <v>7338</v>
      </c>
      <c r="B4218">
        <v>170993000867</v>
      </c>
      <c r="C4218" t="s">
        <v>181</v>
      </c>
      <c r="D4218" t="s">
        <v>182</v>
      </c>
      <c r="E4218">
        <v>60612</v>
      </c>
      <c r="F4218" t="s">
        <v>75</v>
      </c>
      <c r="G4218" t="s">
        <v>1241</v>
      </c>
      <c r="H4218" t="s">
        <v>184</v>
      </c>
      <c r="I4218" t="b">
        <v>0</v>
      </c>
      <c r="J4218" t="b">
        <v>0</v>
      </c>
      <c r="K4218" t="b">
        <v>0</v>
      </c>
      <c r="L4218" t="b">
        <v>0</v>
      </c>
      <c r="M4218" t="b">
        <v>0</v>
      </c>
      <c r="N4218" t="b">
        <v>0</v>
      </c>
      <c r="O4218" t="s">
        <v>77</v>
      </c>
      <c r="P4218" t="b">
        <v>0</v>
      </c>
      <c r="Q4218" t="b">
        <v>0</v>
      </c>
      <c r="R4218" t="s">
        <v>113</v>
      </c>
      <c r="S4218" t="s">
        <v>113</v>
      </c>
      <c r="T4218" t="s">
        <v>155</v>
      </c>
      <c r="U4218" t="s">
        <v>137</v>
      </c>
      <c r="V4218" t="s">
        <v>71</v>
      </c>
      <c r="W4218" t="s">
        <v>61</v>
      </c>
      <c r="X4218" t="s">
        <v>62</v>
      </c>
      <c r="Y4218" t="s">
        <v>63</v>
      </c>
      <c r="AD4218">
        <v>699.05</v>
      </c>
      <c r="AE4218">
        <v>852.5</v>
      </c>
      <c r="AF4218">
        <v>14</v>
      </c>
      <c r="AG4218" t="b">
        <v>1</v>
      </c>
      <c r="AH4218">
        <v>803.91</v>
      </c>
      <c r="AI4218">
        <f t="shared" si="65"/>
        <v>154295.16559503332</v>
      </c>
      <c r="AJ4218">
        <v>1</v>
      </c>
      <c r="AK4218" t="b">
        <v>0</v>
      </c>
      <c r="AL4218" t="b">
        <v>0</v>
      </c>
      <c r="AM4218" t="s">
        <v>576</v>
      </c>
      <c r="AN4218" s="1">
        <v>38914</v>
      </c>
      <c r="AO4218" s="1">
        <v>38916</v>
      </c>
      <c r="AP4218" s="1">
        <v>39066</v>
      </c>
      <c r="AQ4218" s="1">
        <v>40908</v>
      </c>
    </row>
    <row r="4219" spans="1:43">
      <c r="A4219" t="s">
        <v>7339</v>
      </c>
      <c r="B4219">
        <v>360008104436</v>
      </c>
      <c r="C4219" t="s">
        <v>330</v>
      </c>
      <c r="D4219" t="s">
        <v>74</v>
      </c>
      <c r="E4219">
        <v>10027</v>
      </c>
      <c r="F4219" t="s">
        <v>75</v>
      </c>
      <c r="G4219" t="s">
        <v>117</v>
      </c>
      <c r="H4219" t="s">
        <v>332</v>
      </c>
      <c r="I4219" t="b">
        <v>0</v>
      </c>
      <c r="J4219" t="b">
        <v>0</v>
      </c>
      <c r="K4219" t="b">
        <v>0</v>
      </c>
      <c r="L4219" t="b">
        <v>0</v>
      </c>
      <c r="M4219" t="b">
        <v>0</v>
      </c>
      <c r="N4219" t="b">
        <v>0</v>
      </c>
      <c r="O4219" t="s">
        <v>77</v>
      </c>
      <c r="P4219" t="b">
        <v>1</v>
      </c>
      <c r="Q4219" t="b">
        <v>0</v>
      </c>
      <c r="R4219" t="s">
        <v>58</v>
      </c>
      <c r="S4219" t="s">
        <v>59</v>
      </c>
      <c r="T4219" t="s">
        <v>119</v>
      </c>
      <c r="U4219" t="s">
        <v>59</v>
      </c>
      <c r="W4219" t="s">
        <v>114</v>
      </c>
      <c r="X4219" t="s">
        <v>62</v>
      </c>
      <c r="Y4219" t="s">
        <v>151</v>
      </c>
      <c r="AD4219">
        <v>697</v>
      </c>
      <c r="AE4219">
        <v>850</v>
      </c>
      <c r="AF4219">
        <v>0</v>
      </c>
      <c r="AG4219" t="b">
        <v>0</v>
      </c>
      <c r="AH4219">
        <v>804.25</v>
      </c>
      <c r="AI4219">
        <f t="shared" si="65"/>
        <v>154562.38807358788</v>
      </c>
      <c r="AJ4219">
        <v>2</v>
      </c>
      <c r="AK4219" t="b">
        <v>0</v>
      </c>
      <c r="AL4219" t="b">
        <v>0</v>
      </c>
      <c r="AM4219" t="s">
        <v>576</v>
      </c>
      <c r="AN4219" s="1">
        <v>37791</v>
      </c>
      <c r="AO4219" s="1">
        <v>38127</v>
      </c>
      <c r="AP4219" s="1">
        <v>38288</v>
      </c>
      <c r="AQ4219" s="1">
        <v>38354</v>
      </c>
    </row>
    <row r="4220" spans="1:43">
      <c r="A4220" t="s">
        <v>7340</v>
      </c>
      <c r="B4220">
        <v>530867002544</v>
      </c>
      <c r="C4220" t="s">
        <v>7341</v>
      </c>
      <c r="D4220" t="s">
        <v>110</v>
      </c>
      <c r="E4220">
        <v>98944</v>
      </c>
      <c r="F4220" t="s">
        <v>54</v>
      </c>
      <c r="G4220" t="s">
        <v>7342</v>
      </c>
      <c r="H4220" t="s">
        <v>2190</v>
      </c>
      <c r="I4220" t="b">
        <v>0</v>
      </c>
      <c r="J4220" t="b">
        <v>0</v>
      </c>
      <c r="K4220" t="b">
        <v>0</v>
      </c>
      <c r="L4220" t="b">
        <v>0</v>
      </c>
      <c r="M4220" t="b">
        <v>0</v>
      </c>
      <c r="N4220" t="b">
        <v>0</v>
      </c>
      <c r="O4220" t="s">
        <v>57</v>
      </c>
      <c r="P4220" t="b">
        <v>0</v>
      </c>
      <c r="Q4220" t="b">
        <v>0</v>
      </c>
      <c r="R4220" t="s">
        <v>58</v>
      </c>
      <c r="S4220" t="s">
        <v>59</v>
      </c>
      <c r="T4220" t="s">
        <v>101</v>
      </c>
      <c r="U4220" t="s">
        <v>95</v>
      </c>
      <c r="V4220" t="s">
        <v>60</v>
      </c>
      <c r="W4220" t="s">
        <v>114</v>
      </c>
      <c r="X4220" t="s">
        <v>62</v>
      </c>
      <c r="Y4220" t="s">
        <v>63</v>
      </c>
      <c r="Z4220">
        <v>38.520000000000003</v>
      </c>
      <c r="AA4220">
        <v>48.51</v>
      </c>
      <c r="AB4220">
        <v>8.32</v>
      </c>
      <c r="AC4220">
        <v>35</v>
      </c>
      <c r="AD4220">
        <v>684.77</v>
      </c>
      <c r="AE4220">
        <v>805.61</v>
      </c>
      <c r="AF4220">
        <v>9</v>
      </c>
      <c r="AG4220" t="b">
        <v>1</v>
      </c>
      <c r="AH4220">
        <v>805.61</v>
      </c>
      <c r="AI4220">
        <f t="shared" si="65"/>
        <v>155633.58998780602</v>
      </c>
      <c r="AJ4220">
        <v>2</v>
      </c>
      <c r="AK4220" t="b">
        <v>0</v>
      </c>
      <c r="AL4220" t="b">
        <v>1</v>
      </c>
      <c r="AM4220" t="s">
        <v>576</v>
      </c>
      <c r="AN4220" s="1">
        <v>40440</v>
      </c>
      <c r="AO4220" s="1">
        <v>40480</v>
      </c>
      <c r="AP4220" s="1">
        <v>40630</v>
      </c>
      <c r="AQ4220" s="1">
        <v>40589</v>
      </c>
    </row>
    <row r="4221" spans="1:43">
      <c r="A4221" t="s">
        <v>7343</v>
      </c>
      <c r="B4221">
        <v>120087001012</v>
      </c>
      <c r="C4221" t="s">
        <v>646</v>
      </c>
      <c r="D4221" t="s">
        <v>257</v>
      </c>
      <c r="E4221">
        <v>33629</v>
      </c>
      <c r="F4221" t="s">
        <v>75</v>
      </c>
      <c r="G4221" t="s">
        <v>647</v>
      </c>
      <c r="H4221" t="s">
        <v>648</v>
      </c>
      <c r="I4221" t="b">
        <v>0</v>
      </c>
      <c r="J4221" t="b">
        <v>0</v>
      </c>
      <c r="K4221" t="b">
        <v>0</v>
      </c>
      <c r="L4221" t="b">
        <v>0</v>
      </c>
      <c r="M4221" t="b">
        <v>0</v>
      </c>
      <c r="N4221" t="b">
        <v>0</v>
      </c>
      <c r="O4221" t="s">
        <v>77</v>
      </c>
      <c r="P4221" t="b">
        <v>0</v>
      </c>
      <c r="Q4221" t="b">
        <v>0</v>
      </c>
      <c r="R4221" t="s">
        <v>119</v>
      </c>
      <c r="S4221" t="s">
        <v>59</v>
      </c>
      <c r="T4221" t="s">
        <v>101</v>
      </c>
      <c r="U4221" t="s">
        <v>95</v>
      </c>
      <c r="V4221" t="s">
        <v>71</v>
      </c>
      <c r="W4221" t="s">
        <v>80</v>
      </c>
      <c r="X4221" t="s">
        <v>287</v>
      </c>
      <c r="Y4221" t="s">
        <v>63</v>
      </c>
      <c r="Z4221">
        <v>59.25</v>
      </c>
      <c r="AA4221">
        <v>0</v>
      </c>
      <c r="AB4221">
        <v>8.89</v>
      </c>
      <c r="AC4221">
        <v>35</v>
      </c>
      <c r="AD4221">
        <v>695.65</v>
      </c>
      <c r="AE4221">
        <v>818.41</v>
      </c>
      <c r="AF4221">
        <v>16</v>
      </c>
      <c r="AG4221" t="b">
        <v>1</v>
      </c>
      <c r="AH4221">
        <v>806.06</v>
      </c>
      <c r="AI4221">
        <f t="shared" si="65"/>
        <v>155988.84629765752</v>
      </c>
      <c r="AJ4221">
        <v>30</v>
      </c>
      <c r="AK4221" t="b">
        <v>1</v>
      </c>
      <c r="AL4221" t="b">
        <v>0</v>
      </c>
      <c r="AM4221" t="s">
        <v>576</v>
      </c>
      <c r="AN4221" s="1">
        <v>40622</v>
      </c>
      <c r="AO4221" s="1">
        <v>40631</v>
      </c>
      <c r="AP4221" s="1">
        <v>40633</v>
      </c>
      <c r="AQ4221" s="1">
        <v>40773</v>
      </c>
    </row>
    <row r="4222" spans="1:43">
      <c r="A4222" t="s">
        <v>7344</v>
      </c>
      <c r="C4222" t="s">
        <v>5730</v>
      </c>
      <c r="D4222" t="s">
        <v>91</v>
      </c>
      <c r="E4222">
        <v>49534</v>
      </c>
      <c r="F4222" t="s">
        <v>54</v>
      </c>
      <c r="G4222" t="s">
        <v>7345</v>
      </c>
      <c r="H4222" t="s">
        <v>673</v>
      </c>
      <c r="I4222" t="b">
        <v>1</v>
      </c>
      <c r="J4222" t="b">
        <v>0</v>
      </c>
      <c r="K4222" t="b">
        <v>0</v>
      </c>
      <c r="L4222" t="b">
        <v>0</v>
      </c>
      <c r="M4222" t="b">
        <v>0</v>
      </c>
      <c r="N4222" t="b">
        <v>0</v>
      </c>
      <c r="O4222" t="s">
        <v>57</v>
      </c>
      <c r="P4222" t="b">
        <v>0</v>
      </c>
      <c r="Q4222" t="b">
        <v>0</v>
      </c>
      <c r="R4222" t="s">
        <v>94</v>
      </c>
      <c r="S4222" t="s">
        <v>95</v>
      </c>
      <c r="T4222" t="s">
        <v>267</v>
      </c>
      <c r="U4222" t="s">
        <v>95</v>
      </c>
      <c r="V4222" t="s">
        <v>71</v>
      </c>
      <c r="W4222" t="s">
        <v>80</v>
      </c>
      <c r="X4222" t="s">
        <v>62</v>
      </c>
      <c r="Y4222" t="s">
        <v>88</v>
      </c>
      <c r="Z4222">
        <v>58.5</v>
      </c>
      <c r="AA4222">
        <v>0</v>
      </c>
      <c r="AB4222">
        <v>8.77</v>
      </c>
      <c r="AC4222">
        <v>9</v>
      </c>
      <c r="AD4222">
        <v>661.26</v>
      </c>
      <c r="AE4222">
        <v>806.41</v>
      </c>
      <c r="AF4222">
        <v>110</v>
      </c>
      <c r="AG4222" t="b">
        <v>1</v>
      </c>
      <c r="AH4222">
        <v>806.42</v>
      </c>
      <c r="AI4222">
        <f t="shared" si="65"/>
        <v>156273.34294553881</v>
      </c>
      <c r="AJ4222">
        <v>18</v>
      </c>
      <c r="AK4222" t="b">
        <v>1</v>
      </c>
      <c r="AL4222" t="b">
        <v>0</v>
      </c>
      <c r="AM4222" t="s">
        <v>576</v>
      </c>
      <c r="AN4222" s="1">
        <v>40090</v>
      </c>
      <c r="AO4222" s="1">
        <v>40192</v>
      </c>
      <c r="AP4222" s="1">
        <v>40192</v>
      </c>
      <c r="AQ4222" s="1">
        <v>40245</v>
      </c>
    </row>
    <row r="4223" spans="1:43">
      <c r="A4223" t="s">
        <v>7346</v>
      </c>
      <c r="B4223">
        <v>120150003755</v>
      </c>
      <c r="C4223" t="s">
        <v>5295</v>
      </c>
      <c r="D4223" t="s">
        <v>257</v>
      </c>
      <c r="E4223">
        <v>33426</v>
      </c>
      <c r="F4223" t="s">
        <v>75</v>
      </c>
      <c r="G4223" t="s">
        <v>262</v>
      </c>
      <c r="H4223" t="s">
        <v>263</v>
      </c>
      <c r="I4223" t="b">
        <v>0</v>
      </c>
      <c r="J4223" t="b">
        <v>0</v>
      </c>
      <c r="K4223" t="b">
        <v>0</v>
      </c>
      <c r="L4223" t="b">
        <v>0</v>
      </c>
      <c r="M4223" t="b">
        <v>0</v>
      </c>
      <c r="N4223" t="b">
        <v>0</v>
      </c>
      <c r="O4223" t="s">
        <v>57</v>
      </c>
      <c r="P4223" t="b">
        <v>0</v>
      </c>
      <c r="Q4223" t="b">
        <v>0</v>
      </c>
      <c r="R4223" t="s">
        <v>94</v>
      </c>
      <c r="S4223" t="s">
        <v>95</v>
      </c>
      <c r="T4223" t="s">
        <v>104</v>
      </c>
      <c r="U4223" t="s">
        <v>95</v>
      </c>
      <c r="V4223" t="s">
        <v>71</v>
      </c>
      <c r="W4223" t="s">
        <v>61</v>
      </c>
      <c r="X4223" t="s">
        <v>62</v>
      </c>
      <c r="Y4223" t="s">
        <v>88</v>
      </c>
      <c r="Z4223">
        <v>58.59</v>
      </c>
      <c r="AA4223">
        <v>0</v>
      </c>
      <c r="AB4223">
        <v>8.7899999999999991</v>
      </c>
      <c r="AC4223">
        <v>9</v>
      </c>
      <c r="AD4223">
        <v>662.27</v>
      </c>
      <c r="AE4223">
        <v>807.65</v>
      </c>
      <c r="AF4223">
        <v>124</v>
      </c>
      <c r="AG4223" t="b">
        <v>1</v>
      </c>
      <c r="AH4223">
        <v>807.65</v>
      </c>
      <c r="AI4223">
        <f t="shared" si="65"/>
        <v>157247.32885913315</v>
      </c>
      <c r="AJ4223">
        <v>6</v>
      </c>
      <c r="AK4223" t="b">
        <v>1</v>
      </c>
      <c r="AL4223" t="b">
        <v>0</v>
      </c>
      <c r="AM4223" t="s">
        <v>576</v>
      </c>
      <c r="AN4223" s="1">
        <v>40160</v>
      </c>
      <c r="AO4223" s="1">
        <v>40243</v>
      </c>
      <c r="AP4223" s="1">
        <v>40245</v>
      </c>
      <c r="AQ4223" s="1">
        <v>40316</v>
      </c>
    </row>
    <row r="4224" spans="1:43">
      <c r="A4224" t="s">
        <v>7347</v>
      </c>
      <c r="B4224">
        <v>482364002603</v>
      </c>
      <c r="C4224" t="s">
        <v>462</v>
      </c>
      <c r="D4224" t="s">
        <v>248</v>
      </c>
      <c r="E4224">
        <v>77042</v>
      </c>
      <c r="F4224" t="s">
        <v>75</v>
      </c>
      <c r="G4224" t="s">
        <v>759</v>
      </c>
      <c r="H4224" t="s">
        <v>464</v>
      </c>
      <c r="I4224" t="b">
        <v>0</v>
      </c>
      <c r="J4224" t="b">
        <v>0</v>
      </c>
      <c r="K4224" t="b">
        <v>0</v>
      </c>
      <c r="L4224" t="b">
        <v>0</v>
      </c>
      <c r="M4224" t="b">
        <v>0</v>
      </c>
      <c r="N4224" t="b">
        <v>0</v>
      </c>
      <c r="O4224" t="s">
        <v>77</v>
      </c>
      <c r="P4224" t="b">
        <v>0</v>
      </c>
      <c r="Q4224" t="b">
        <v>0</v>
      </c>
      <c r="R4224" t="s">
        <v>58</v>
      </c>
      <c r="S4224" t="s">
        <v>59</v>
      </c>
      <c r="V4224" t="s">
        <v>71</v>
      </c>
      <c r="W4224" t="s">
        <v>61</v>
      </c>
      <c r="X4224" t="s">
        <v>62</v>
      </c>
      <c r="Y4224" t="s">
        <v>63</v>
      </c>
      <c r="Z4224">
        <v>133.19</v>
      </c>
      <c r="AA4224">
        <v>0</v>
      </c>
      <c r="AB4224">
        <v>33.299999999999997</v>
      </c>
      <c r="AC4224">
        <v>17</v>
      </c>
      <c r="AD4224">
        <v>1515</v>
      </c>
      <c r="AE4224">
        <v>1847.56</v>
      </c>
      <c r="AF4224">
        <v>802</v>
      </c>
      <c r="AG4224" t="b">
        <v>1</v>
      </c>
      <c r="AH4224">
        <v>810</v>
      </c>
      <c r="AI4224">
        <f t="shared" si="65"/>
        <v>159116.60925502476</v>
      </c>
      <c r="AJ4224">
        <v>2</v>
      </c>
      <c r="AK4224" t="b">
        <v>0</v>
      </c>
      <c r="AL4224" t="b">
        <v>0</v>
      </c>
      <c r="AM4224" t="s">
        <v>64</v>
      </c>
      <c r="AN4224" s="1">
        <v>38870</v>
      </c>
      <c r="AQ4224" s="1">
        <v>39115</v>
      </c>
    </row>
    <row r="4225" spans="1:43">
      <c r="A4225" t="s">
        <v>7348</v>
      </c>
      <c r="C4225" t="s">
        <v>483</v>
      </c>
      <c r="D4225" t="s">
        <v>74</v>
      </c>
      <c r="E4225">
        <v>11201</v>
      </c>
      <c r="F4225" t="s">
        <v>75</v>
      </c>
      <c r="G4225" t="s">
        <v>117</v>
      </c>
      <c r="H4225" t="s">
        <v>483</v>
      </c>
      <c r="I4225" t="b">
        <v>0</v>
      </c>
      <c r="J4225" t="b">
        <v>0</v>
      </c>
      <c r="K4225" t="b">
        <v>0</v>
      </c>
      <c r="L4225" t="b">
        <v>0</v>
      </c>
      <c r="M4225" t="b">
        <v>0</v>
      </c>
      <c r="N4225" t="b">
        <v>0</v>
      </c>
      <c r="O4225" t="s">
        <v>77</v>
      </c>
      <c r="P4225" t="b">
        <v>0</v>
      </c>
      <c r="Q4225" t="b">
        <v>0</v>
      </c>
      <c r="R4225" t="s">
        <v>119</v>
      </c>
      <c r="S4225" t="s">
        <v>59</v>
      </c>
      <c r="W4225" t="s">
        <v>114</v>
      </c>
      <c r="X4225" t="s">
        <v>62</v>
      </c>
      <c r="Y4225" t="s">
        <v>88</v>
      </c>
      <c r="AD4225">
        <v>727</v>
      </c>
      <c r="AE4225">
        <v>886.59</v>
      </c>
      <c r="AF4225">
        <v>0</v>
      </c>
      <c r="AG4225" t="b">
        <v>0</v>
      </c>
      <c r="AH4225">
        <v>810</v>
      </c>
      <c r="AI4225">
        <f t="shared" si="65"/>
        <v>159116.60925502476</v>
      </c>
      <c r="AJ4225">
        <v>5</v>
      </c>
      <c r="AK4225" t="b">
        <v>0</v>
      </c>
      <c r="AL4225" t="b">
        <v>0</v>
      </c>
      <c r="AM4225" t="s">
        <v>576</v>
      </c>
      <c r="AN4225" s="1">
        <v>37791</v>
      </c>
      <c r="AO4225" s="1">
        <v>37857</v>
      </c>
      <c r="AP4225" s="1">
        <v>37998</v>
      </c>
      <c r="AQ4225" s="1">
        <v>38148</v>
      </c>
    </row>
    <row r="4226" spans="1:43">
      <c r="A4226" t="s">
        <v>7349</v>
      </c>
      <c r="B4226">
        <v>63441007354</v>
      </c>
      <c r="C4226" t="s">
        <v>205</v>
      </c>
      <c r="D4226" t="s">
        <v>128</v>
      </c>
      <c r="E4226">
        <v>94112</v>
      </c>
      <c r="F4226" t="s">
        <v>75</v>
      </c>
      <c r="G4226" t="s">
        <v>206</v>
      </c>
      <c r="H4226" t="s">
        <v>205</v>
      </c>
      <c r="I4226" t="b">
        <v>1</v>
      </c>
      <c r="J4226" t="b">
        <v>0</v>
      </c>
      <c r="K4226" t="b">
        <v>0</v>
      </c>
      <c r="L4226" t="b">
        <v>0</v>
      </c>
      <c r="M4226" t="b">
        <v>0</v>
      </c>
      <c r="N4226" t="b">
        <v>0</v>
      </c>
      <c r="O4226" t="s">
        <v>77</v>
      </c>
      <c r="P4226" t="b">
        <v>0</v>
      </c>
      <c r="Q4226" t="b">
        <v>0</v>
      </c>
      <c r="R4226" t="s">
        <v>58</v>
      </c>
      <c r="S4226" t="s">
        <v>59</v>
      </c>
      <c r="T4226" t="s">
        <v>119</v>
      </c>
      <c r="U4226" t="s">
        <v>59</v>
      </c>
      <c r="V4226" t="s">
        <v>71</v>
      </c>
      <c r="W4226" t="s">
        <v>114</v>
      </c>
      <c r="X4226" t="s">
        <v>62</v>
      </c>
      <c r="Y4226" t="s">
        <v>88</v>
      </c>
      <c r="Z4226">
        <v>55.19</v>
      </c>
      <c r="AA4226">
        <v>40.01</v>
      </c>
      <c r="AB4226">
        <v>8.2799999999999994</v>
      </c>
      <c r="AC4226">
        <v>9</v>
      </c>
      <c r="AD4226">
        <v>664.41</v>
      </c>
      <c r="AE4226">
        <v>810.26</v>
      </c>
      <c r="AF4226">
        <v>20</v>
      </c>
      <c r="AG4226" t="b">
        <v>1</v>
      </c>
      <c r="AH4226">
        <v>810.25</v>
      </c>
      <c r="AI4226">
        <f t="shared" si="65"/>
        <v>159316.11887160898</v>
      </c>
      <c r="AJ4226">
        <v>6</v>
      </c>
      <c r="AK4226" t="b">
        <v>1</v>
      </c>
      <c r="AL4226" t="b">
        <v>0</v>
      </c>
      <c r="AM4226" t="s">
        <v>576</v>
      </c>
      <c r="AN4226" s="1">
        <v>40175</v>
      </c>
      <c r="AO4226" s="1">
        <v>40176</v>
      </c>
      <c r="AP4226" s="1">
        <v>40301</v>
      </c>
      <c r="AQ4226" s="1">
        <v>40333</v>
      </c>
    </row>
    <row r="4227" spans="1:43">
      <c r="A4227" t="s">
        <v>7350</v>
      </c>
      <c r="C4227" t="s">
        <v>462</v>
      </c>
      <c r="D4227" t="s">
        <v>248</v>
      </c>
      <c r="E4227">
        <v>77099</v>
      </c>
      <c r="G4227" t="s">
        <v>759</v>
      </c>
      <c r="H4227" t="s">
        <v>464</v>
      </c>
      <c r="I4227" t="b">
        <v>1</v>
      </c>
      <c r="J4227" t="b">
        <v>0</v>
      </c>
      <c r="K4227" t="b">
        <v>0</v>
      </c>
      <c r="L4227" t="b">
        <v>0</v>
      </c>
      <c r="M4227" t="b">
        <v>1</v>
      </c>
      <c r="N4227" t="b">
        <v>0</v>
      </c>
      <c r="O4227" t="s">
        <v>57</v>
      </c>
      <c r="P4227" t="b">
        <v>1</v>
      </c>
      <c r="Q4227" t="b">
        <v>0</v>
      </c>
      <c r="R4227" t="s">
        <v>94</v>
      </c>
      <c r="S4227" t="s">
        <v>95</v>
      </c>
      <c r="T4227" t="s">
        <v>267</v>
      </c>
      <c r="U4227" t="s">
        <v>95</v>
      </c>
      <c r="V4227" t="s">
        <v>60</v>
      </c>
      <c r="W4227" t="s">
        <v>61</v>
      </c>
      <c r="X4227" t="s">
        <v>62</v>
      </c>
      <c r="Y4227" t="s">
        <v>88</v>
      </c>
      <c r="Z4227">
        <v>58.97</v>
      </c>
      <c r="AA4227">
        <v>0</v>
      </c>
      <c r="AB4227">
        <v>8.85</v>
      </c>
      <c r="AC4227">
        <v>9</v>
      </c>
      <c r="AD4227">
        <v>666.52</v>
      </c>
      <c r="AE4227">
        <v>812.83</v>
      </c>
      <c r="AF4227">
        <v>140</v>
      </c>
      <c r="AG4227" t="b">
        <v>1</v>
      </c>
      <c r="AH4227">
        <v>810.64</v>
      </c>
      <c r="AI4227">
        <f t="shared" ref="AI4227:AI4290" si="66">(AH4227-$AH$4651)^2</f>
        <v>159627.60347348033</v>
      </c>
      <c r="AJ4227">
        <v>6</v>
      </c>
      <c r="AK4227" t="b">
        <v>1</v>
      </c>
      <c r="AL4227" t="b">
        <v>0</v>
      </c>
      <c r="AM4227" t="s">
        <v>576</v>
      </c>
      <c r="AN4227" s="1">
        <v>40117</v>
      </c>
      <c r="AO4227" s="1">
        <v>40162</v>
      </c>
      <c r="AP4227" s="1">
        <v>40181</v>
      </c>
      <c r="AQ4227" s="1">
        <v>40274</v>
      </c>
    </row>
    <row r="4228" spans="1:43">
      <c r="A4228" t="s">
        <v>7351</v>
      </c>
      <c r="B4228">
        <v>230351000084</v>
      </c>
      <c r="C4228" t="s">
        <v>7352</v>
      </c>
      <c r="D4228" t="s">
        <v>384</v>
      </c>
      <c r="E4228">
        <v>4412</v>
      </c>
      <c r="F4228" t="s">
        <v>54</v>
      </c>
      <c r="G4228" t="s">
        <v>7353</v>
      </c>
      <c r="H4228" t="s">
        <v>5326</v>
      </c>
      <c r="I4228" t="b">
        <v>0</v>
      </c>
      <c r="J4228" t="b">
        <v>0</v>
      </c>
      <c r="K4228" t="b">
        <v>0</v>
      </c>
      <c r="L4228" t="b">
        <v>0</v>
      </c>
      <c r="M4228" t="b">
        <v>0</v>
      </c>
      <c r="N4228" t="b">
        <v>0</v>
      </c>
      <c r="O4228" t="s">
        <v>77</v>
      </c>
      <c r="P4228" t="b">
        <v>0</v>
      </c>
      <c r="Q4228" t="b">
        <v>0</v>
      </c>
      <c r="R4228" t="s">
        <v>119</v>
      </c>
      <c r="S4228" t="s">
        <v>59</v>
      </c>
      <c r="T4228" t="s">
        <v>58</v>
      </c>
      <c r="U4228" t="s">
        <v>59</v>
      </c>
      <c r="V4228" t="s">
        <v>60</v>
      </c>
      <c r="W4228" t="s">
        <v>114</v>
      </c>
      <c r="X4228" t="s">
        <v>107</v>
      </c>
      <c r="Y4228" t="s">
        <v>88</v>
      </c>
      <c r="Z4228">
        <v>53.75</v>
      </c>
      <c r="AA4228">
        <v>26.88</v>
      </c>
      <c r="AB4228">
        <v>13.44</v>
      </c>
      <c r="AC4228">
        <v>17</v>
      </c>
      <c r="AD4228">
        <v>649</v>
      </c>
      <c r="AE4228">
        <v>791.46</v>
      </c>
      <c r="AF4228">
        <v>50</v>
      </c>
      <c r="AG4228" t="b">
        <v>1</v>
      </c>
      <c r="AH4228">
        <v>811.25</v>
      </c>
      <c r="AI4228">
        <f t="shared" si="66"/>
        <v>160115.40733794583</v>
      </c>
      <c r="AJ4228">
        <v>3</v>
      </c>
      <c r="AK4228" t="b">
        <v>0</v>
      </c>
      <c r="AL4228" t="b">
        <v>0</v>
      </c>
      <c r="AM4228" t="s">
        <v>576</v>
      </c>
      <c r="AN4228" s="1">
        <v>39545</v>
      </c>
      <c r="AO4228" s="1">
        <v>39589</v>
      </c>
      <c r="AP4228" s="1">
        <v>39798</v>
      </c>
      <c r="AQ4228" s="1">
        <v>39705</v>
      </c>
    </row>
    <row r="4229" spans="1:43">
      <c r="A4229" t="s">
        <v>7354</v>
      </c>
      <c r="B4229">
        <v>390437800485</v>
      </c>
      <c r="C4229" t="s">
        <v>592</v>
      </c>
      <c r="D4229" t="s">
        <v>84</v>
      </c>
      <c r="E4229">
        <v>44106</v>
      </c>
      <c r="F4229" t="s">
        <v>75</v>
      </c>
      <c r="G4229" t="s">
        <v>593</v>
      </c>
      <c r="H4229" t="s">
        <v>594</v>
      </c>
      <c r="I4229" t="b">
        <v>0</v>
      </c>
      <c r="J4229" t="b">
        <v>0</v>
      </c>
      <c r="K4229" t="b">
        <v>0</v>
      </c>
      <c r="L4229" t="b">
        <v>0</v>
      </c>
      <c r="M4229" t="b">
        <v>0</v>
      </c>
      <c r="N4229" t="b">
        <v>0</v>
      </c>
      <c r="O4229" t="s">
        <v>57</v>
      </c>
      <c r="P4229" t="b">
        <v>0</v>
      </c>
      <c r="Q4229" t="b">
        <v>0</v>
      </c>
      <c r="R4229" t="s">
        <v>155</v>
      </c>
      <c r="S4229" t="s">
        <v>137</v>
      </c>
      <c r="T4229" t="s">
        <v>119</v>
      </c>
      <c r="U4229" t="s">
        <v>59</v>
      </c>
      <c r="V4229" t="s">
        <v>71</v>
      </c>
      <c r="W4229" t="s">
        <v>114</v>
      </c>
      <c r="X4229" t="s">
        <v>62</v>
      </c>
      <c r="Y4229" t="s">
        <v>88</v>
      </c>
      <c r="Z4229">
        <v>4.74</v>
      </c>
      <c r="AA4229">
        <v>0</v>
      </c>
      <c r="AB4229">
        <v>9.64</v>
      </c>
      <c r="AC4229">
        <v>35</v>
      </c>
      <c r="AD4229">
        <v>692.08</v>
      </c>
      <c r="AE4229">
        <v>814.21</v>
      </c>
      <c r="AF4229">
        <v>300</v>
      </c>
      <c r="AG4229" t="b">
        <v>1</v>
      </c>
      <c r="AH4229">
        <v>812.45</v>
      </c>
      <c r="AI4229">
        <f t="shared" si="66"/>
        <v>161077.19349755006</v>
      </c>
      <c r="AJ4229">
        <v>24</v>
      </c>
      <c r="AK4229" t="b">
        <v>0</v>
      </c>
      <c r="AL4229" t="b">
        <v>0</v>
      </c>
      <c r="AM4229" t="s">
        <v>576</v>
      </c>
      <c r="AN4229" s="1">
        <v>40420</v>
      </c>
      <c r="AO4229" s="1">
        <v>40442</v>
      </c>
      <c r="AP4229" s="1">
        <v>40533</v>
      </c>
      <c r="AQ4229" s="1">
        <v>40569</v>
      </c>
    </row>
    <row r="4230" spans="1:43">
      <c r="A4230" t="s">
        <v>7355</v>
      </c>
      <c r="B4230">
        <v>63471011893</v>
      </c>
      <c r="C4230" t="s">
        <v>4408</v>
      </c>
      <c r="D4230" t="s">
        <v>128</v>
      </c>
      <c r="E4230">
        <v>94580</v>
      </c>
      <c r="F4230" t="s">
        <v>54</v>
      </c>
      <c r="G4230" t="s">
        <v>4409</v>
      </c>
      <c r="H4230" t="s">
        <v>245</v>
      </c>
      <c r="I4230" t="b">
        <v>1</v>
      </c>
      <c r="J4230" t="b">
        <v>0</v>
      </c>
      <c r="K4230" t="b">
        <v>0</v>
      </c>
      <c r="L4230" t="b">
        <v>0</v>
      </c>
      <c r="M4230" t="b">
        <v>1</v>
      </c>
      <c r="N4230" t="b">
        <v>0</v>
      </c>
      <c r="O4230" t="s">
        <v>77</v>
      </c>
      <c r="P4230" t="b">
        <v>0</v>
      </c>
      <c r="Q4230" t="b">
        <v>0</v>
      </c>
      <c r="R4230" t="s">
        <v>211</v>
      </c>
      <c r="S4230" t="s">
        <v>100</v>
      </c>
      <c r="V4230" t="s">
        <v>71</v>
      </c>
      <c r="W4230" t="s">
        <v>80</v>
      </c>
      <c r="X4230" t="s">
        <v>62</v>
      </c>
      <c r="Y4230" t="s">
        <v>88</v>
      </c>
      <c r="Z4230">
        <v>6</v>
      </c>
      <c r="AA4230">
        <v>43.5</v>
      </c>
      <c r="AB4230">
        <v>9</v>
      </c>
      <c r="AC4230">
        <v>9</v>
      </c>
      <c r="AD4230">
        <v>667.49</v>
      </c>
      <c r="AE4230">
        <v>814.01</v>
      </c>
      <c r="AF4230">
        <v>100</v>
      </c>
      <c r="AG4230" t="b">
        <v>1</v>
      </c>
      <c r="AH4230">
        <v>814.01</v>
      </c>
      <c r="AI4230">
        <f t="shared" si="66"/>
        <v>162331.82110503552</v>
      </c>
      <c r="AJ4230">
        <v>1</v>
      </c>
      <c r="AK4230" t="b">
        <v>0</v>
      </c>
      <c r="AL4230" t="b">
        <v>0</v>
      </c>
      <c r="AM4230" t="s">
        <v>290</v>
      </c>
      <c r="AN4230" s="1">
        <v>40131</v>
      </c>
      <c r="AO4230" s="1">
        <v>40253</v>
      </c>
      <c r="AQ4230" s="1">
        <v>40288</v>
      </c>
    </row>
    <row r="4231" spans="1:43">
      <c r="A4231" t="s">
        <v>7356</v>
      </c>
      <c r="B4231">
        <v>170993001106</v>
      </c>
      <c r="C4231" t="s">
        <v>181</v>
      </c>
      <c r="D4231" t="s">
        <v>182</v>
      </c>
      <c r="E4231">
        <v>60623</v>
      </c>
      <c r="F4231" t="s">
        <v>75</v>
      </c>
      <c r="G4231" t="s">
        <v>1009</v>
      </c>
      <c r="H4231" t="s">
        <v>184</v>
      </c>
      <c r="I4231" t="b">
        <v>0</v>
      </c>
      <c r="J4231" t="b">
        <v>1</v>
      </c>
      <c r="K4231" t="b">
        <v>0</v>
      </c>
      <c r="L4231" t="b">
        <v>0</v>
      </c>
      <c r="M4231" t="b">
        <v>0</v>
      </c>
      <c r="N4231" t="b">
        <v>0</v>
      </c>
      <c r="O4231" t="s">
        <v>87</v>
      </c>
      <c r="P4231" t="b">
        <v>0</v>
      </c>
      <c r="Q4231" t="b">
        <v>0</v>
      </c>
      <c r="R4231" t="s">
        <v>99</v>
      </c>
      <c r="S4231" t="s">
        <v>100</v>
      </c>
      <c r="T4231" t="s">
        <v>390</v>
      </c>
      <c r="U4231" t="s">
        <v>100</v>
      </c>
      <c r="V4231" t="s">
        <v>60</v>
      </c>
      <c r="W4231" t="s">
        <v>61</v>
      </c>
      <c r="X4231" t="s">
        <v>62</v>
      </c>
      <c r="Y4231" t="s">
        <v>151</v>
      </c>
      <c r="Z4231">
        <v>0</v>
      </c>
      <c r="AA4231">
        <v>0</v>
      </c>
      <c r="AB4231">
        <v>9.73</v>
      </c>
      <c r="AC4231">
        <v>9</v>
      </c>
      <c r="AD4231">
        <v>667.54</v>
      </c>
      <c r="AE4231">
        <v>814.07</v>
      </c>
      <c r="AF4231">
        <v>20</v>
      </c>
      <c r="AG4231" t="b">
        <v>1</v>
      </c>
      <c r="AH4231">
        <v>814.08</v>
      </c>
      <c r="AI4231">
        <f t="shared" si="66"/>
        <v>162388.23259767913</v>
      </c>
      <c r="AJ4231">
        <v>2</v>
      </c>
      <c r="AK4231" t="b">
        <v>1</v>
      </c>
      <c r="AL4231" t="b">
        <v>0</v>
      </c>
      <c r="AM4231" t="s">
        <v>576</v>
      </c>
      <c r="AN4231" s="1">
        <v>40262</v>
      </c>
      <c r="AO4231" s="1">
        <v>40314</v>
      </c>
      <c r="AP4231" s="1">
        <v>40463</v>
      </c>
      <c r="AQ4231" s="1">
        <v>40413</v>
      </c>
    </row>
    <row r="4232" spans="1:43">
      <c r="A4232" t="s">
        <v>7357</v>
      </c>
      <c r="C4232" t="s">
        <v>73</v>
      </c>
      <c r="D4232" t="s">
        <v>74</v>
      </c>
      <c r="E4232">
        <v>10467</v>
      </c>
      <c r="F4232" t="s">
        <v>75</v>
      </c>
      <c r="G4232" t="s">
        <v>1688</v>
      </c>
      <c r="H4232" t="s">
        <v>73</v>
      </c>
      <c r="I4232" t="b">
        <v>0</v>
      </c>
      <c r="J4232" t="b">
        <v>0</v>
      </c>
      <c r="K4232" t="b">
        <v>0</v>
      </c>
      <c r="L4232" t="b">
        <v>0</v>
      </c>
      <c r="M4232" t="b">
        <v>0</v>
      </c>
      <c r="N4232" t="b">
        <v>0</v>
      </c>
      <c r="O4232" t="s">
        <v>87</v>
      </c>
      <c r="P4232" t="b">
        <v>0</v>
      </c>
      <c r="Q4232" t="b">
        <v>0</v>
      </c>
      <c r="R4232" t="s">
        <v>390</v>
      </c>
      <c r="S4232" t="s">
        <v>100</v>
      </c>
      <c r="T4232" t="s">
        <v>1</v>
      </c>
      <c r="U4232" t="s">
        <v>137</v>
      </c>
      <c r="V4232" t="s">
        <v>60</v>
      </c>
      <c r="W4232" t="s">
        <v>80</v>
      </c>
      <c r="X4232" t="s">
        <v>62</v>
      </c>
      <c r="Y4232" t="s">
        <v>88</v>
      </c>
      <c r="Z4232">
        <v>60</v>
      </c>
      <c r="AA4232">
        <v>0</v>
      </c>
      <c r="AB4232">
        <v>15</v>
      </c>
      <c r="AC4232">
        <v>17</v>
      </c>
      <c r="AD4232">
        <v>692</v>
      </c>
      <c r="AE4232">
        <v>843.9</v>
      </c>
      <c r="AF4232">
        <v>28</v>
      </c>
      <c r="AG4232" t="b">
        <v>1</v>
      </c>
      <c r="AH4232">
        <v>814.11</v>
      </c>
      <c r="AI4232">
        <f t="shared" si="66"/>
        <v>162412.4119516692</v>
      </c>
      <c r="AJ4232">
        <v>4</v>
      </c>
      <c r="AK4232" t="b">
        <v>1</v>
      </c>
      <c r="AL4232" t="b">
        <v>0</v>
      </c>
      <c r="AM4232" t="s">
        <v>576</v>
      </c>
      <c r="AN4232" s="1">
        <v>39697</v>
      </c>
      <c r="AO4232" s="1">
        <v>39819</v>
      </c>
      <c r="AP4232" s="1">
        <v>39883</v>
      </c>
      <c r="AQ4232" s="1">
        <v>39852</v>
      </c>
    </row>
    <row r="4233" spans="1:43">
      <c r="A4233" t="s">
        <v>7358</v>
      </c>
      <c r="B4233">
        <v>360009702304</v>
      </c>
      <c r="C4233" t="s">
        <v>483</v>
      </c>
      <c r="D4233" t="s">
        <v>74</v>
      </c>
      <c r="E4233">
        <v>11221</v>
      </c>
      <c r="F4233" t="s">
        <v>75</v>
      </c>
      <c r="G4233" t="s">
        <v>484</v>
      </c>
      <c r="H4233" t="s">
        <v>483</v>
      </c>
      <c r="I4233" t="b">
        <v>0</v>
      </c>
      <c r="J4233" t="b">
        <v>0</v>
      </c>
      <c r="K4233" t="b">
        <v>0</v>
      </c>
      <c r="L4233" t="b">
        <v>0</v>
      </c>
      <c r="M4233" t="b">
        <v>0</v>
      </c>
      <c r="N4233" t="b">
        <v>0</v>
      </c>
      <c r="O4233" t="s">
        <v>87</v>
      </c>
      <c r="P4233" t="b">
        <v>0</v>
      </c>
      <c r="Q4233" t="b">
        <v>0</v>
      </c>
      <c r="R4233" t="s">
        <v>211</v>
      </c>
      <c r="S4233" t="s">
        <v>100</v>
      </c>
      <c r="T4233" t="s">
        <v>211</v>
      </c>
      <c r="U4233" t="s">
        <v>100</v>
      </c>
      <c r="V4233" t="s">
        <v>71</v>
      </c>
      <c r="W4233" t="s">
        <v>80</v>
      </c>
      <c r="X4233" t="s">
        <v>62</v>
      </c>
      <c r="Y4233" t="s">
        <v>81</v>
      </c>
      <c r="Z4233">
        <v>59.99</v>
      </c>
      <c r="AA4233">
        <v>0</v>
      </c>
      <c r="AB4233">
        <v>15</v>
      </c>
      <c r="AC4233">
        <v>17</v>
      </c>
      <c r="AD4233">
        <v>692</v>
      </c>
      <c r="AE4233">
        <v>843.9</v>
      </c>
      <c r="AF4233">
        <v>360</v>
      </c>
      <c r="AG4233" t="b">
        <v>0</v>
      </c>
      <c r="AH4233">
        <v>814.12</v>
      </c>
      <c r="AI4233">
        <f t="shared" si="66"/>
        <v>162420.47213633257</v>
      </c>
      <c r="AJ4233">
        <v>3</v>
      </c>
      <c r="AK4233" t="b">
        <v>0</v>
      </c>
      <c r="AL4233" t="b">
        <v>0</v>
      </c>
      <c r="AM4233" t="s">
        <v>576</v>
      </c>
      <c r="AN4233" s="1">
        <v>39758</v>
      </c>
      <c r="AO4233" s="1">
        <v>39874</v>
      </c>
      <c r="AP4233" s="1">
        <v>39955</v>
      </c>
      <c r="AQ4233" s="1">
        <v>39914</v>
      </c>
    </row>
    <row r="4234" spans="1:43">
      <c r="A4234" t="s">
        <v>7359</v>
      </c>
      <c r="B4234">
        <v>360007702414</v>
      </c>
      <c r="C4234" t="s">
        <v>330</v>
      </c>
      <c r="D4234" t="s">
        <v>74</v>
      </c>
      <c r="E4234">
        <v>10019</v>
      </c>
      <c r="F4234" t="s">
        <v>75</v>
      </c>
      <c r="G4234" t="s">
        <v>76</v>
      </c>
      <c r="H4234" t="s">
        <v>332</v>
      </c>
      <c r="I4234" t="b">
        <v>0</v>
      </c>
      <c r="J4234" t="b">
        <v>0</v>
      </c>
      <c r="K4234" t="b">
        <v>0</v>
      </c>
      <c r="L4234" t="b">
        <v>0</v>
      </c>
      <c r="M4234" t="b">
        <v>0</v>
      </c>
      <c r="N4234" t="b">
        <v>0</v>
      </c>
      <c r="O4234" t="s">
        <v>87</v>
      </c>
      <c r="P4234" t="b">
        <v>0</v>
      </c>
      <c r="Q4234" t="b">
        <v>0</v>
      </c>
      <c r="R4234" t="s">
        <v>512</v>
      </c>
      <c r="S4234" t="s">
        <v>273</v>
      </c>
      <c r="T4234" t="s">
        <v>272</v>
      </c>
      <c r="U4234" t="s">
        <v>273</v>
      </c>
      <c r="V4234" t="s">
        <v>71</v>
      </c>
      <c r="W4234" t="s">
        <v>61</v>
      </c>
      <c r="X4234" t="s">
        <v>62</v>
      </c>
      <c r="Y4234" t="s">
        <v>151</v>
      </c>
      <c r="Z4234">
        <v>59.07</v>
      </c>
      <c r="AA4234">
        <v>0</v>
      </c>
      <c r="AB4234">
        <v>8.86</v>
      </c>
      <c r="AC4234">
        <v>9</v>
      </c>
      <c r="AD4234">
        <v>667.64</v>
      </c>
      <c r="AE4234">
        <v>814.2</v>
      </c>
      <c r="AF4234">
        <v>50</v>
      </c>
      <c r="AG4234" t="b">
        <v>1</v>
      </c>
      <c r="AH4234">
        <v>814.2</v>
      </c>
      <c r="AI4234">
        <f t="shared" si="66"/>
        <v>162484.96081363957</v>
      </c>
      <c r="AJ4234">
        <v>3</v>
      </c>
      <c r="AK4234" t="b">
        <v>1</v>
      </c>
      <c r="AL4234" t="b">
        <v>0</v>
      </c>
      <c r="AM4234" t="s">
        <v>576</v>
      </c>
      <c r="AN4234" s="1">
        <v>40095</v>
      </c>
      <c r="AO4234" s="1">
        <v>40161</v>
      </c>
      <c r="AP4234" s="1">
        <v>40361</v>
      </c>
      <c r="AQ4234" s="1">
        <v>40250</v>
      </c>
    </row>
    <row r="4235" spans="1:43">
      <c r="A4235" t="s">
        <v>7360</v>
      </c>
      <c r="B4235">
        <v>420012300759</v>
      </c>
      <c r="C4235" t="s">
        <v>634</v>
      </c>
      <c r="D4235" t="s">
        <v>546</v>
      </c>
      <c r="E4235">
        <v>19137</v>
      </c>
      <c r="F4235" t="s">
        <v>75</v>
      </c>
      <c r="G4235" t="s">
        <v>635</v>
      </c>
      <c r="H4235" t="s">
        <v>634</v>
      </c>
      <c r="I4235" t="b">
        <v>1</v>
      </c>
      <c r="J4235" t="b">
        <v>0</v>
      </c>
      <c r="K4235" t="b">
        <v>0</v>
      </c>
      <c r="L4235" t="b">
        <v>0</v>
      </c>
      <c r="M4235" t="b">
        <v>0</v>
      </c>
      <c r="N4235" t="b">
        <v>0</v>
      </c>
      <c r="O4235" t="s">
        <v>77</v>
      </c>
      <c r="P4235" t="b">
        <v>1</v>
      </c>
      <c r="Q4235" t="b">
        <v>0</v>
      </c>
      <c r="R4235" t="s">
        <v>104</v>
      </c>
      <c r="S4235" t="s">
        <v>95</v>
      </c>
      <c r="T4235" t="s">
        <v>267</v>
      </c>
      <c r="U4235" t="s">
        <v>95</v>
      </c>
      <c r="V4235" t="s">
        <v>71</v>
      </c>
      <c r="W4235" t="s">
        <v>488</v>
      </c>
      <c r="X4235" t="s">
        <v>62</v>
      </c>
      <c r="Y4235" t="s">
        <v>88</v>
      </c>
      <c r="Z4235">
        <v>0</v>
      </c>
      <c r="AA4235">
        <v>0</v>
      </c>
      <c r="AB4235">
        <v>9.75</v>
      </c>
      <c r="AC4235">
        <v>9</v>
      </c>
      <c r="AD4235">
        <v>668.75</v>
      </c>
      <c r="AE4235">
        <v>815.55</v>
      </c>
      <c r="AF4235">
        <v>60</v>
      </c>
      <c r="AG4235" t="b">
        <v>0</v>
      </c>
      <c r="AH4235">
        <v>815.55</v>
      </c>
      <c r="AI4235">
        <f t="shared" si="66"/>
        <v>163575.13774319424</v>
      </c>
      <c r="AJ4235">
        <v>12</v>
      </c>
      <c r="AK4235" t="b">
        <v>0</v>
      </c>
      <c r="AL4235" t="b">
        <v>0</v>
      </c>
      <c r="AM4235" t="s">
        <v>576</v>
      </c>
      <c r="AN4235" s="1">
        <v>40288</v>
      </c>
      <c r="AO4235" s="1">
        <v>40294</v>
      </c>
      <c r="AP4235" s="1">
        <v>40345</v>
      </c>
      <c r="AQ4235" s="1">
        <v>40314</v>
      </c>
    </row>
    <row r="4236" spans="1:43">
      <c r="A4236" t="s">
        <v>7361</v>
      </c>
      <c r="B4236">
        <v>261200004862</v>
      </c>
      <c r="C4236" t="s">
        <v>174</v>
      </c>
      <c r="D4236" t="s">
        <v>91</v>
      </c>
      <c r="E4236">
        <v>48209</v>
      </c>
      <c r="F4236" t="s">
        <v>75</v>
      </c>
      <c r="G4236" t="s">
        <v>175</v>
      </c>
      <c r="H4236" t="s">
        <v>176</v>
      </c>
      <c r="I4236" t="b">
        <v>0</v>
      </c>
      <c r="J4236" t="b">
        <v>0</v>
      </c>
      <c r="K4236" t="b">
        <v>0</v>
      </c>
      <c r="L4236" t="b">
        <v>0</v>
      </c>
      <c r="M4236" t="b">
        <v>0</v>
      </c>
      <c r="N4236" t="b">
        <v>0</v>
      </c>
      <c r="O4236" t="s">
        <v>57</v>
      </c>
      <c r="P4236" t="b">
        <v>0</v>
      </c>
      <c r="Q4236" t="b">
        <v>0</v>
      </c>
      <c r="R4236" t="s">
        <v>119</v>
      </c>
      <c r="S4236" t="s">
        <v>59</v>
      </c>
      <c r="T4236" t="s">
        <v>78</v>
      </c>
      <c r="U4236" t="s">
        <v>79</v>
      </c>
      <c r="V4236" t="s">
        <v>60</v>
      </c>
      <c r="W4236" t="s">
        <v>80</v>
      </c>
      <c r="X4236" t="s">
        <v>62</v>
      </c>
      <c r="Y4236" t="s">
        <v>81</v>
      </c>
      <c r="Z4236">
        <v>59.21</v>
      </c>
      <c r="AA4236">
        <v>0</v>
      </c>
      <c r="AB4236">
        <v>8.8800000000000008</v>
      </c>
      <c r="AC4236">
        <v>9</v>
      </c>
      <c r="AD4236">
        <v>669.21</v>
      </c>
      <c r="AE4236">
        <v>816.11</v>
      </c>
      <c r="AF4236">
        <v>30</v>
      </c>
      <c r="AG4236" t="b">
        <v>0</v>
      </c>
      <c r="AH4236">
        <v>816.11</v>
      </c>
      <c r="AI4236">
        <f t="shared" si="66"/>
        <v>164028.42888434289</v>
      </c>
      <c r="AJ4236">
        <v>3</v>
      </c>
      <c r="AK4236" t="b">
        <v>1</v>
      </c>
      <c r="AL4236" t="b">
        <v>1</v>
      </c>
      <c r="AM4236" t="s">
        <v>576</v>
      </c>
      <c r="AN4236" s="1">
        <v>40076</v>
      </c>
      <c r="AO4236" s="1">
        <v>40221</v>
      </c>
      <c r="AP4236" s="1">
        <v>40280</v>
      </c>
      <c r="AQ4236" s="1">
        <v>40227</v>
      </c>
    </row>
    <row r="4237" spans="1:43">
      <c r="A4237" t="s">
        <v>7362</v>
      </c>
      <c r="B4237">
        <v>280315000940</v>
      </c>
      <c r="C4237" t="s">
        <v>6438</v>
      </c>
      <c r="D4237" t="s">
        <v>162</v>
      </c>
      <c r="E4237">
        <v>39327</v>
      </c>
      <c r="F4237" t="s">
        <v>68</v>
      </c>
      <c r="G4237" t="s">
        <v>7363</v>
      </c>
      <c r="H4237" t="s">
        <v>4541</v>
      </c>
      <c r="I4237" t="b">
        <v>0</v>
      </c>
      <c r="J4237" t="b">
        <v>0</v>
      </c>
      <c r="K4237" t="b">
        <v>0</v>
      </c>
      <c r="L4237" t="b">
        <v>0</v>
      </c>
      <c r="M4237" t="b">
        <v>0</v>
      </c>
      <c r="N4237" t="b">
        <v>0</v>
      </c>
      <c r="O4237" t="s">
        <v>57</v>
      </c>
      <c r="P4237" t="b">
        <v>0</v>
      </c>
      <c r="Q4237" t="b">
        <v>0</v>
      </c>
      <c r="R4237" t="s">
        <v>104</v>
      </c>
      <c r="S4237" t="s">
        <v>95</v>
      </c>
      <c r="T4237" t="s">
        <v>521</v>
      </c>
      <c r="U4237" t="s">
        <v>137</v>
      </c>
      <c r="V4237" t="s">
        <v>60</v>
      </c>
      <c r="W4237" t="s">
        <v>80</v>
      </c>
      <c r="X4237" t="s">
        <v>62</v>
      </c>
      <c r="Y4237" t="s">
        <v>88</v>
      </c>
      <c r="Z4237">
        <v>50</v>
      </c>
      <c r="AA4237">
        <v>35</v>
      </c>
      <c r="AB4237">
        <v>12.5</v>
      </c>
      <c r="AC4237">
        <v>17</v>
      </c>
      <c r="AD4237">
        <v>614</v>
      </c>
      <c r="AE4237">
        <v>748.78</v>
      </c>
      <c r="AF4237">
        <v>20</v>
      </c>
      <c r="AG4237" t="b">
        <v>1</v>
      </c>
      <c r="AH4237">
        <v>818.66</v>
      </c>
      <c r="AI4237">
        <f t="shared" si="66"/>
        <v>166100.45297350184</v>
      </c>
      <c r="AJ4237">
        <v>2</v>
      </c>
      <c r="AK4237" t="b">
        <v>1</v>
      </c>
      <c r="AL4237" t="b">
        <v>0</v>
      </c>
      <c r="AM4237" t="s">
        <v>576</v>
      </c>
      <c r="AN4237" s="1">
        <v>39468</v>
      </c>
      <c r="AO4237" s="1">
        <v>39630</v>
      </c>
      <c r="AP4237" s="1">
        <v>39794</v>
      </c>
      <c r="AQ4237" s="1">
        <v>39705</v>
      </c>
    </row>
    <row r="4238" spans="1:43">
      <c r="A4238" t="s">
        <v>7364</v>
      </c>
      <c r="C4238" t="s">
        <v>462</v>
      </c>
      <c r="D4238" t="s">
        <v>248</v>
      </c>
      <c r="E4238">
        <v>77099</v>
      </c>
      <c r="G4238" t="s">
        <v>759</v>
      </c>
      <c r="H4238" t="s">
        <v>464</v>
      </c>
      <c r="I4238" t="b">
        <v>1</v>
      </c>
      <c r="J4238" t="b">
        <v>0</v>
      </c>
      <c r="K4238" t="b">
        <v>0</v>
      </c>
      <c r="L4238" t="b">
        <v>0</v>
      </c>
      <c r="M4238" t="b">
        <v>1</v>
      </c>
      <c r="N4238" t="b">
        <v>0</v>
      </c>
      <c r="O4238" t="s">
        <v>57</v>
      </c>
      <c r="P4238" t="b">
        <v>0</v>
      </c>
      <c r="Q4238" t="b">
        <v>0</v>
      </c>
      <c r="R4238" t="s">
        <v>119</v>
      </c>
      <c r="S4238" t="s">
        <v>59</v>
      </c>
      <c r="T4238" t="s">
        <v>58</v>
      </c>
      <c r="U4238" t="s">
        <v>59</v>
      </c>
      <c r="V4238" t="s">
        <v>60</v>
      </c>
      <c r="W4238" t="s">
        <v>114</v>
      </c>
      <c r="X4238" t="s">
        <v>62</v>
      </c>
      <c r="Y4238" t="s">
        <v>88</v>
      </c>
      <c r="Z4238">
        <v>59.45</v>
      </c>
      <c r="AA4238">
        <v>0</v>
      </c>
      <c r="AB4238">
        <v>8.92</v>
      </c>
      <c r="AC4238">
        <v>9</v>
      </c>
      <c r="AD4238">
        <v>671.93</v>
      </c>
      <c r="AE4238">
        <v>819.43</v>
      </c>
      <c r="AF4238">
        <v>140</v>
      </c>
      <c r="AG4238" t="b">
        <v>1</v>
      </c>
      <c r="AH4238">
        <v>819.43</v>
      </c>
      <c r="AI4238">
        <f t="shared" si="66"/>
        <v>166728.67939258119</v>
      </c>
      <c r="AJ4238">
        <v>4</v>
      </c>
      <c r="AK4238" t="b">
        <v>1</v>
      </c>
      <c r="AL4238" t="b">
        <v>0</v>
      </c>
      <c r="AM4238" t="s">
        <v>576</v>
      </c>
      <c r="AN4238" s="1">
        <v>40117</v>
      </c>
      <c r="AO4238" s="1">
        <v>40157</v>
      </c>
      <c r="AP4238" s="1">
        <v>40255</v>
      </c>
      <c r="AQ4238" s="1">
        <v>40274</v>
      </c>
    </row>
    <row r="4239" spans="1:43">
      <c r="A4239" s="2" t="s">
        <v>7365</v>
      </c>
      <c r="B4239">
        <v>130171000614</v>
      </c>
      <c r="C4239" t="s">
        <v>7366</v>
      </c>
      <c r="D4239" t="s">
        <v>280</v>
      </c>
      <c r="E4239">
        <v>39819</v>
      </c>
      <c r="F4239" t="s">
        <v>68</v>
      </c>
      <c r="G4239" t="s">
        <v>7367</v>
      </c>
      <c r="H4239" t="s">
        <v>6438</v>
      </c>
      <c r="I4239" t="b">
        <v>0</v>
      </c>
      <c r="J4239" t="b">
        <v>0</v>
      </c>
      <c r="K4239" t="b">
        <v>0</v>
      </c>
      <c r="L4239" t="b">
        <v>0</v>
      </c>
      <c r="M4239" t="b">
        <v>0</v>
      </c>
      <c r="N4239" t="b">
        <v>0</v>
      </c>
      <c r="O4239" t="s">
        <v>57</v>
      </c>
      <c r="P4239" t="b">
        <v>0</v>
      </c>
      <c r="Q4239" t="b">
        <v>0</v>
      </c>
      <c r="R4239" t="s">
        <v>99</v>
      </c>
      <c r="S4239" t="s">
        <v>100</v>
      </c>
      <c r="T4239" t="s">
        <v>390</v>
      </c>
      <c r="U4239" t="s">
        <v>100</v>
      </c>
      <c r="V4239" t="s">
        <v>60</v>
      </c>
      <c r="W4239" t="s">
        <v>1</v>
      </c>
      <c r="X4239" t="s">
        <v>62</v>
      </c>
      <c r="Y4239" t="s">
        <v>151</v>
      </c>
      <c r="Z4239">
        <v>58.5</v>
      </c>
      <c r="AA4239">
        <v>23.4</v>
      </c>
      <c r="AB4239">
        <v>14.62</v>
      </c>
      <c r="AC4239">
        <v>17</v>
      </c>
      <c r="AD4239">
        <v>699</v>
      </c>
      <c r="AE4239">
        <v>852.44</v>
      </c>
      <c r="AF4239">
        <v>115</v>
      </c>
      <c r="AG4239" t="b">
        <v>1</v>
      </c>
      <c r="AH4239">
        <v>822.35</v>
      </c>
      <c r="AI4239">
        <f t="shared" si="66"/>
        <v>169121.81931428483</v>
      </c>
      <c r="AJ4239">
        <v>4</v>
      </c>
      <c r="AK4239" t="b">
        <v>0</v>
      </c>
      <c r="AL4239" t="b">
        <v>0</v>
      </c>
      <c r="AM4239" t="s">
        <v>576</v>
      </c>
      <c r="AN4239" s="1">
        <v>39448</v>
      </c>
      <c r="AO4239" s="1">
        <v>39620</v>
      </c>
      <c r="AP4239" s="1">
        <v>39892</v>
      </c>
      <c r="AQ4239" s="1">
        <v>39684</v>
      </c>
    </row>
    <row r="4240" spans="1:43">
      <c r="A4240" t="s">
        <v>7368</v>
      </c>
      <c r="C4240" t="s">
        <v>181</v>
      </c>
      <c r="D4240" t="s">
        <v>182</v>
      </c>
      <c r="E4240">
        <v>60659</v>
      </c>
      <c r="F4240" t="s">
        <v>75</v>
      </c>
      <c r="G4240" t="s">
        <v>1680</v>
      </c>
      <c r="H4240" t="s">
        <v>184</v>
      </c>
      <c r="I4240" t="b">
        <v>1</v>
      </c>
      <c r="J4240" t="b">
        <v>0</v>
      </c>
      <c r="K4240" t="b">
        <v>0</v>
      </c>
      <c r="L4240" t="b">
        <v>0</v>
      </c>
      <c r="M4240" t="b">
        <v>0</v>
      </c>
      <c r="N4240" t="b">
        <v>0</v>
      </c>
      <c r="O4240" t="s">
        <v>77</v>
      </c>
      <c r="P4240" t="b">
        <v>1</v>
      </c>
      <c r="Q4240" t="b">
        <v>0</v>
      </c>
      <c r="R4240" t="s">
        <v>94</v>
      </c>
      <c r="S4240" t="s">
        <v>95</v>
      </c>
      <c r="T4240" t="s">
        <v>267</v>
      </c>
      <c r="U4240" t="s">
        <v>95</v>
      </c>
      <c r="V4240" t="s">
        <v>71</v>
      </c>
      <c r="W4240" t="s">
        <v>80</v>
      </c>
      <c r="X4240" t="s">
        <v>62</v>
      </c>
      <c r="Y4240" t="s">
        <v>88</v>
      </c>
      <c r="Z4240">
        <v>60</v>
      </c>
      <c r="AA4240">
        <v>0</v>
      </c>
      <c r="AB4240">
        <v>9</v>
      </c>
      <c r="AC4240">
        <v>9</v>
      </c>
      <c r="AD4240">
        <v>677.99</v>
      </c>
      <c r="AE4240">
        <v>826.82</v>
      </c>
      <c r="AF4240">
        <v>130</v>
      </c>
      <c r="AG4240" t="b">
        <v>1</v>
      </c>
      <c r="AH4240">
        <v>823.5</v>
      </c>
      <c r="AI4240">
        <f t="shared" si="66"/>
        <v>170069.0035505722</v>
      </c>
      <c r="AJ4240">
        <v>7</v>
      </c>
      <c r="AK4240" t="b">
        <v>1</v>
      </c>
      <c r="AL4240" t="b">
        <v>0</v>
      </c>
      <c r="AM4240" t="s">
        <v>576</v>
      </c>
      <c r="AN4240" s="1">
        <v>40133</v>
      </c>
      <c r="AO4240" s="1">
        <v>40249</v>
      </c>
      <c r="AP4240" s="1">
        <v>40345</v>
      </c>
      <c r="AQ4240" s="1">
        <v>40291</v>
      </c>
    </row>
    <row r="4241" spans="1:43">
      <c r="A4241" t="s">
        <v>7369</v>
      </c>
      <c r="B4241">
        <v>482364002596</v>
      </c>
      <c r="C4241" t="s">
        <v>462</v>
      </c>
      <c r="D4241" t="s">
        <v>248</v>
      </c>
      <c r="E4241">
        <v>77074</v>
      </c>
      <c r="F4241" t="s">
        <v>75</v>
      </c>
      <c r="G4241" t="s">
        <v>759</v>
      </c>
      <c r="H4241" t="s">
        <v>464</v>
      </c>
      <c r="I4241" t="b">
        <v>0</v>
      </c>
      <c r="J4241" t="b">
        <v>0</v>
      </c>
      <c r="K4241" t="b">
        <v>0</v>
      </c>
      <c r="L4241" t="b">
        <v>0</v>
      </c>
      <c r="M4241" t="b">
        <v>0</v>
      </c>
      <c r="N4241" t="b">
        <v>0</v>
      </c>
      <c r="O4241" t="s">
        <v>77</v>
      </c>
      <c r="P4241" t="b">
        <v>1</v>
      </c>
      <c r="Q4241" t="b">
        <v>0</v>
      </c>
      <c r="R4241" t="s">
        <v>58</v>
      </c>
      <c r="S4241" t="s">
        <v>59</v>
      </c>
      <c r="T4241" t="s">
        <v>119</v>
      </c>
      <c r="U4241" t="s">
        <v>59</v>
      </c>
      <c r="V4241" t="s">
        <v>71</v>
      </c>
      <c r="W4241" t="s">
        <v>1</v>
      </c>
      <c r="X4241" t="s">
        <v>62</v>
      </c>
      <c r="Y4241" t="s">
        <v>81</v>
      </c>
      <c r="Z4241">
        <v>0</v>
      </c>
      <c r="AA4241">
        <v>0</v>
      </c>
      <c r="AB4241">
        <v>9.84</v>
      </c>
      <c r="AC4241">
        <v>35</v>
      </c>
      <c r="AD4241">
        <v>700.84</v>
      </c>
      <c r="AE4241">
        <v>824.52</v>
      </c>
      <c r="AF4241">
        <v>26</v>
      </c>
      <c r="AG4241" t="b">
        <v>1</v>
      </c>
      <c r="AH4241">
        <v>824.52</v>
      </c>
      <c r="AI4241">
        <f t="shared" si="66"/>
        <v>170911.32818623577</v>
      </c>
      <c r="AJ4241">
        <v>5</v>
      </c>
      <c r="AK4241" t="b">
        <v>1</v>
      </c>
      <c r="AL4241" t="b">
        <v>0</v>
      </c>
      <c r="AM4241" t="s">
        <v>576</v>
      </c>
      <c r="AN4241" s="1">
        <v>40444</v>
      </c>
      <c r="AO4241" s="1">
        <v>40459</v>
      </c>
      <c r="AQ4241" s="1">
        <v>40592</v>
      </c>
    </row>
    <row r="4242" spans="1:43">
      <c r="A4242" t="s">
        <v>7370</v>
      </c>
      <c r="B4242">
        <v>470294001186</v>
      </c>
      <c r="C4242" t="s">
        <v>221</v>
      </c>
      <c r="D4242" t="s">
        <v>222</v>
      </c>
      <c r="E4242">
        <v>38118</v>
      </c>
      <c r="F4242" t="s">
        <v>75</v>
      </c>
      <c r="G4242" t="s">
        <v>223</v>
      </c>
      <c r="H4242" t="s">
        <v>224</v>
      </c>
      <c r="I4242" t="b">
        <v>0</v>
      </c>
      <c r="J4242" t="b">
        <v>0</v>
      </c>
      <c r="K4242" t="b">
        <v>0</v>
      </c>
      <c r="L4242" t="b">
        <v>1</v>
      </c>
      <c r="M4242" t="b">
        <v>0</v>
      </c>
      <c r="N4242" t="b">
        <v>0</v>
      </c>
      <c r="O4242" t="s">
        <v>77</v>
      </c>
      <c r="P4242" t="b">
        <v>1</v>
      </c>
      <c r="Q4242" t="b">
        <v>0</v>
      </c>
      <c r="R4242" t="s">
        <v>101</v>
      </c>
      <c r="S4242" t="s">
        <v>95</v>
      </c>
      <c r="T4242" t="s">
        <v>101</v>
      </c>
      <c r="U4242" t="s">
        <v>95</v>
      </c>
      <c r="V4242" t="s">
        <v>71</v>
      </c>
      <c r="W4242" t="s">
        <v>80</v>
      </c>
      <c r="X4242" t="s">
        <v>62</v>
      </c>
      <c r="Y4242" t="s">
        <v>88</v>
      </c>
      <c r="Z4242">
        <v>60</v>
      </c>
      <c r="AA4242">
        <v>0</v>
      </c>
      <c r="AB4242">
        <v>9</v>
      </c>
      <c r="AC4242">
        <v>9</v>
      </c>
      <c r="AD4242">
        <v>677.95</v>
      </c>
      <c r="AE4242">
        <v>826.77</v>
      </c>
      <c r="AF4242">
        <v>150</v>
      </c>
      <c r="AG4242" t="b">
        <v>1</v>
      </c>
      <c r="AH4242">
        <v>826.77</v>
      </c>
      <c r="AI4242">
        <f t="shared" si="66"/>
        <v>172776.75473549368</v>
      </c>
      <c r="AJ4242">
        <v>4</v>
      </c>
      <c r="AK4242" t="b">
        <v>1</v>
      </c>
      <c r="AL4242" t="b">
        <v>0</v>
      </c>
      <c r="AM4242" t="s">
        <v>576</v>
      </c>
      <c r="AN4242" s="1">
        <v>40217</v>
      </c>
      <c r="AO4242" s="1">
        <v>40239</v>
      </c>
      <c r="AP4242" s="1">
        <v>40331</v>
      </c>
      <c r="AQ4242" s="1">
        <v>40370</v>
      </c>
    </row>
    <row r="4243" spans="1:43">
      <c r="A4243" t="s">
        <v>7371</v>
      </c>
      <c r="B4243">
        <v>90192000356</v>
      </c>
      <c r="C4243" t="s">
        <v>148</v>
      </c>
      <c r="D4243" t="s">
        <v>557</v>
      </c>
      <c r="E4243">
        <v>6114</v>
      </c>
      <c r="F4243" t="s">
        <v>75</v>
      </c>
      <c r="G4243" t="s">
        <v>5247</v>
      </c>
      <c r="H4243" t="s">
        <v>148</v>
      </c>
      <c r="I4243" t="b">
        <v>0</v>
      </c>
      <c r="J4243" t="b">
        <v>0</v>
      </c>
      <c r="K4243" t="b">
        <v>0</v>
      </c>
      <c r="L4243" t="b">
        <v>0</v>
      </c>
      <c r="M4243" t="b">
        <v>0</v>
      </c>
      <c r="N4243" t="b">
        <v>0</v>
      </c>
      <c r="O4243" t="s">
        <v>87</v>
      </c>
      <c r="P4243" t="b">
        <v>1</v>
      </c>
      <c r="Q4243" t="b">
        <v>0</v>
      </c>
      <c r="R4243" t="s">
        <v>171</v>
      </c>
      <c r="S4243" t="s">
        <v>79</v>
      </c>
      <c r="V4243" t="s">
        <v>71</v>
      </c>
      <c r="W4243" t="s">
        <v>80</v>
      </c>
      <c r="X4243" t="s">
        <v>62</v>
      </c>
      <c r="Y4243" t="s">
        <v>88</v>
      </c>
      <c r="Z4243">
        <v>64.599999999999994</v>
      </c>
      <c r="AA4243">
        <v>0</v>
      </c>
      <c r="AB4243">
        <v>9.69</v>
      </c>
      <c r="AC4243">
        <v>35</v>
      </c>
      <c r="AD4243">
        <v>755.28</v>
      </c>
      <c r="AE4243">
        <v>888.56</v>
      </c>
      <c r="AF4243">
        <v>250</v>
      </c>
      <c r="AG4243" t="b">
        <v>1</v>
      </c>
      <c r="AH4243">
        <v>826.8</v>
      </c>
      <c r="AI4243">
        <f t="shared" si="66"/>
        <v>172801.69548948377</v>
      </c>
      <c r="AJ4243">
        <v>12</v>
      </c>
      <c r="AK4243" t="b">
        <v>0</v>
      </c>
      <c r="AL4243" t="b">
        <v>0</v>
      </c>
      <c r="AM4243" t="s">
        <v>576</v>
      </c>
      <c r="AN4243" s="1">
        <v>40524</v>
      </c>
      <c r="AO4243" s="1">
        <v>40534</v>
      </c>
      <c r="AP4243" s="1">
        <v>40591</v>
      </c>
      <c r="AQ4243" s="1">
        <v>40672</v>
      </c>
    </row>
    <row r="4244" spans="1:43">
      <c r="A4244" s="2" t="s">
        <v>7372</v>
      </c>
      <c r="B4244">
        <v>362017001851</v>
      </c>
      <c r="C4244" t="s">
        <v>7373</v>
      </c>
      <c r="D4244" t="s">
        <v>74</v>
      </c>
      <c r="E4244">
        <v>10595</v>
      </c>
      <c r="F4244" t="s">
        <v>54</v>
      </c>
      <c r="G4244" t="s">
        <v>7374</v>
      </c>
      <c r="H4244" t="s">
        <v>2456</v>
      </c>
      <c r="I4244" t="b">
        <v>0</v>
      </c>
      <c r="J4244" t="b">
        <v>0</v>
      </c>
      <c r="K4244" t="b">
        <v>1</v>
      </c>
      <c r="L4244" t="b">
        <v>0</v>
      </c>
      <c r="M4244" t="b">
        <v>0</v>
      </c>
      <c r="N4244" t="b">
        <v>0</v>
      </c>
      <c r="O4244" t="s">
        <v>87</v>
      </c>
      <c r="P4244" t="b">
        <v>0</v>
      </c>
      <c r="Q4244" t="b">
        <v>0</v>
      </c>
      <c r="R4244" t="s">
        <v>99</v>
      </c>
      <c r="S4244" t="s">
        <v>100</v>
      </c>
      <c r="T4244" t="s">
        <v>113</v>
      </c>
      <c r="U4244" t="s">
        <v>113</v>
      </c>
      <c r="V4244" t="s">
        <v>60</v>
      </c>
      <c r="W4244" t="s">
        <v>80</v>
      </c>
      <c r="X4244" t="s">
        <v>62</v>
      </c>
      <c r="Y4244" t="s">
        <v>88</v>
      </c>
      <c r="Z4244">
        <v>60</v>
      </c>
      <c r="AA4244">
        <v>0</v>
      </c>
      <c r="AB4244">
        <v>9</v>
      </c>
      <c r="AC4244">
        <v>9</v>
      </c>
      <c r="AD4244">
        <v>677.99</v>
      </c>
      <c r="AE4244">
        <v>826.82</v>
      </c>
      <c r="AF4244">
        <v>20</v>
      </c>
      <c r="AG4244" t="b">
        <v>0</v>
      </c>
      <c r="AH4244">
        <v>826.82</v>
      </c>
      <c r="AI4244">
        <f t="shared" si="66"/>
        <v>172818.32365881058</v>
      </c>
      <c r="AJ4244">
        <v>9</v>
      </c>
      <c r="AK4244" t="b">
        <v>0</v>
      </c>
      <c r="AL4244" t="b">
        <v>0</v>
      </c>
      <c r="AM4244" t="s">
        <v>576</v>
      </c>
      <c r="AN4244" s="1">
        <v>40067</v>
      </c>
      <c r="AO4244" s="1">
        <v>40073</v>
      </c>
      <c r="AP4244" s="1">
        <v>40136</v>
      </c>
      <c r="AQ4244" s="1">
        <v>40225</v>
      </c>
    </row>
    <row r="4245" spans="1:43">
      <c r="A4245" t="s">
        <v>7375</v>
      </c>
      <c r="C4245" t="s">
        <v>483</v>
      </c>
      <c r="D4245" t="s">
        <v>74</v>
      </c>
      <c r="E4245">
        <v>11208</v>
      </c>
      <c r="F4245" t="s">
        <v>75</v>
      </c>
      <c r="G4245" t="s">
        <v>2221</v>
      </c>
      <c r="H4245" t="s">
        <v>483</v>
      </c>
      <c r="I4245" t="b">
        <v>0</v>
      </c>
      <c r="J4245" t="b">
        <v>0</v>
      </c>
      <c r="K4245" t="b">
        <v>0</v>
      </c>
      <c r="L4245" t="b">
        <v>0</v>
      </c>
      <c r="M4245" t="b">
        <v>0</v>
      </c>
      <c r="N4245" t="b">
        <v>0</v>
      </c>
      <c r="O4245" t="s">
        <v>77</v>
      </c>
      <c r="P4245" t="b">
        <v>0</v>
      </c>
      <c r="Q4245" t="b">
        <v>0</v>
      </c>
      <c r="R4245" t="s">
        <v>101</v>
      </c>
      <c r="S4245" t="s">
        <v>95</v>
      </c>
      <c r="V4245" t="s">
        <v>60</v>
      </c>
      <c r="W4245" t="s">
        <v>61</v>
      </c>
      <c r="X4245" t="s">
        <v>62</v>
      </c>
      <c r="Y4245" t="s">
        <v>63</v>
      </c>
      <c r="Z4245">
        <v>0</v>
      </c>
      <c r="AA4245">
        <v>0</v>
      </c>
      <c r="AB4245">
        <v>10.17</v>
      </c>
      <c r="AC4245">
        <v>9</v>
      </c>
      <c r="AD4245">
        <v>696.92</v>
      </c>
      <c r="AE4245">
        <v>849.9</v>
      </c>
      <c r="AF4245">
        <v>16</v>
      </c>
      <c r="AG4245" t="b">
        <v>1</v>
      </c>
      <c r="AH4245">
        <v>827.95</v>
      </c>
      <c r="AI4245">
        <f t="shared" si="66"/>
        <v>173759.11472577121</v>
      </c>
      <c r="AJ4245">
        <v>4</v>
      </c>
      <c r="AK4245" t="b">
        <v>1</v>
      </c>
      <c r="AL4245" t="b">
        <v>1</v>
      </c>
      <c r="AM4245" t="s">
        <v>576</v>
      </c>
      <c r="AN4245" s="1">
        <v>40240</v>
      </c>
      <c r="AO4245" s="1">
        <v>40315</v>
      </c>
      <c r="AP4245" s="1">
        <v>40317</v>
      </c>
      <c r="AQ4245" s="1">
        <v>40391</v>
      </c>
    </row>
    <row r="4246" spans="1:43">
      <c r="A4246" t="s">
        <v>7376</v>
      </c>
      <c r="C4246" t="s">
        <v>226</v>
      </c>
      <c r="D4246" t="s">
        <v>227</v>
      </c>
      <c r="E4246">
        <v>89156</v>
      </c>
      <c r="G4246" t="s">
        <v>228</v>
      </c>
      <c r="H4246" t="s">
        <v>229</v>
      </c>
      <c r="I4246" t="b">
        <v>0</v>
      </c>
      <c r="J4246" t="b">
        <v>0</v>
      </c>
      <c r="K4246" t="b">
        <v>0</v>
      </c>
      <c r="L4246" t="b">
        <v>0</v>
      </c>
      <c r="M4246" t="b">
        <v>0</v>
      </c>
      <c r="N4246" t="b">
        <v>0</v>
      </c>
      <c r="O4246" t="s">
        <v>87</v>
      </c>
      <c r="P4246" t="b">
        <v>0</v>
      </c>
      <c r="Q4246" t="b">
        <v>0</v>
      </c>
      <c r="R4246" t="s">
        <v>390</v>
      </c>
      <c r="S4246" t="s">
        <v>100</v>
      </c>
      <c r="T4246" t="s">
        <v>99</v>
      </c>
      <c r="U4246" t="s">
        <v>100</v>
      </c>
      <c r="V4246" t="s">
        <v>60</v>
      </c>
      <c r="W4246" t="s">
        <v>61</v>
      </c>
      <c r="X4246" t="s">
        <v>436</v>
      </c>
      <c r="Y4246" t="s">
        <v>88</v>
      </c>
      <c r="Z4246">
        <v>0</v>
      </c>
      <c r="AA4246">
        <v>49.29</v>
      </c>
      <c r="AB4246">
        <v>9.42</v>
      </c>
      <c r="AC4246">
        <v>35</v>
      </c>
      <c r="AD4246">
        <v>721.66</v>
      </c>
      <c r="AE4246">
        <v>829.49</v>
      </c>
      <c r="AF4246">
        <v>100</v>
      </c>
      <c r="AG4246" t="b">
        <v>1</v>
      </c>
      <c r="AH4246">
        <v>829.5</v>
      </c>
      <c r="AI4246">
        <f t="shared" si="66"/>
        <v>175053.73434859328</v>
      </c>
      <c r="AJ4246">
        <v>8</v>
      </c>
      <c r="AK4246" t="b">
        <v>1</v>
      </c>
      <c r="AL4246" t="b">
        <v>0</v>
      </c>
      <c r="AM4246" t="s">
        <v>576</v>
      </c>
      <c r="AN4246" s="1">
        <v>40338</v>
      </c>
      <c r="AO4246" s="1">
        <v>40483</v>
      </c>
      <c r="AP4246" s="1">
        <v>40575</v>
      </c>
      <c r="AQ4246" s="1">
        <v>40489</v>
      </c>
    </row>
    <row r="4247" spans="1:43">
      <c r="A4247" t="s">
        <v>7377</v>
      </c>
      <c r="B4247">
        <v>62805004312</v>
      </c>
      <c r="C4247" t="s">
        <v>93</v>
      </c>
      <c r="D4247" t="s">
        <v>128</v>
      </c>
      <c r="E4247">
        <v>94606</v>
      </c>
      <c r="F4247" t="s">
        <v>75</v>
      </c>
      <c r="G4247" t="s">
        <v>244</v>
      </c>
      <c r="H4247" t="s">
        <v>245</v>
      </c>
      <c r="I4247" t="b">
        <v>0</v>
      </c>
      <c r="J4247" t="b">
        <v>0</v>
      </c>
      <c r="K4247" t="b">
        <v>0</v>
      </c>
      <c r="L4247" t="b">
        <v>0</v>
      </c>
      <c r="M4247" t="b">
        <v>0</v>
      </c>
      <c r="N4247" t="b">
        <v>0</v>
      </c>
      <c r="O4247" t="s">
        <v>77</v>
      </c>
      <c r="P4247" t="b">
        <v>0</v>
      </c>
      <c r="Q4247" t="b">
        <v>0</v>
      </c>
      <c r="R4247" t="s">
        <v>113</v>
      </c>
      <c r="S4247" t="s">
        <v>113</v>
      </c>
      <c r="V4247" t="s">
        <v>60</v>
      </c>
      <c r="W4247" t="s">
        <v>80</v>
      </c>
      <c r="X4247" t="s">
        <v>62</v>
      </c>
      <c r="Y4247" t="s">
        <v>151</v>
      </c>
      <c r="Z4247">
        <v>9.77</v>
      </c>
      <c r="AA4247">
        <v>56.03</v>
      </c>
      <c r="AB4247">
        <v>9.18</v>
      </c>
      <c r="AC4247">
        <v>35</v>
      </c>
      <c r="AD4247">
        <v>722.3</v>
      </c>
      <c r="AE4247">
        <v>830.23</v>
      </c>
      <c r="AF4247">
        <v>15</v>
      </c>
      <c r="AG4247" t="b">
        <v>1</v>
      </c>
      <c r="AH4247">
        <v>830.23</v>
      </c>
      <c r="AI4247">
        <f t="shared" si="66"/>
        <v>175665.12282901921</v>
      </c>
      <c r="AJ4247">
        <v>2</v>
      </c>
      <c r="AK4247" t="b">
        <v>0</v>
      </c>
      <c r="AL4247" t="b">
        <v>0</v>
      </c>
      <c r="AM4247" t="s">
        <v>576</v>
      </c>
      <c r="AN4247" s="1">
        <v>40392</v>
      </c>
      <c r="AO4247" s="1">
        <v>40407</v>
      </c>
      <c r="AP4247" s="1">
        <v>40504</v>
      </c>
      <c r="AQ4247" s="1">
        <v>40541</v>
      </c>
    </row>
    <row r="4248" spans="1:43">
      <c r="A4248" t="s">
        <v>7378</v>
      </c>
      <c r="C4248" t="s">
        <v>330</v>
      </c>
      <c r="D4248" t="s">
        <v>74</v>
      </c>
      <c r="E4248">
        <v>10023</v>
      </c>
      <c r="F4248" t="s">
        <v>75</v>
      </c>
      <c r="G4248" t="s">
        <v>117</v>
      </c>
      <c r="H4248" t="s">
        <v>332</v>
      </c>
      <c r="I4248" t="b">
        <v>0</v>
      </c>
      <c r="J4248" t="b">
        <v>0</v>
      </c>
      <c r="K4248" t="b">
        <v>0</v>
      </c>
      <c r="L4248" t="b">
        <v>0</v>
      </c>
      <c r="M4248" t="b">
        <v>0</v>
      </c>
      <c r="N4248" t="b">
        <v>0</v>
      </c>
      <c r="O4248" t="s">
        <v>77</v>
      </c>
      <c r="P4248" t="b">
        <v>0</v>
      </c>
      <c r="Q4248" t="b">
        <v>0</v>
      </c>
      <c r="R4248" t="s">
        <v>267</v>
      </c>
      <c r="S4248" t="s">
        <v>95</v>
      </c>
      <c r="V4248" t="s">
        <v>71</v>
      </c>
      <c r="W4248" t="s">
        <v>80</v>
      </c>
      <c r="X4248" t="s">
        <v>107</v>
      </c>
      <c r="Y4248" t="s">
        <v>88</v>
      </c>
      <c r="Z4248">
        <v>60.37</v>
      </c>
      <c r="AA4248">
        <v>0</v>
      </c>
      <c r="AB4248">
        <v>9.06</v>
      </c>
      <c r="AC4248">
        <v>9</v>
      </c>
      <c r="AD4248">
        <v>682.11</v>
      </c>
      <c r="AE4248">
        <v>831.84</v>
      </c>
      <c r="AF4248">
        <v>100</v>
      </c>
      <c r="AG4248" t="b">
        <v>1</v>
      </c>
      <c r="AH4248">
        <v>831.85</v>
      </c>
      <c r="AI4248">
        <f t="shared" si="66"/>
        <v>177025.70974448489</v>
      </c>
      <c r="AJ4248">
        <v>4</v>
      </c>
      <c r="AK4248" t="b">
        <v>1</v>
      </c>
      <c r="AL4248" t="b">
        <v>0</v>
      </c>
      <c r="AM4248" t="s">
        <v>576</v>
      </c>
      <c r="AN4248" s="1">
        <v>40092</v>
      </c>
      <c r="AO4248" s="1">
        <v>40099</v>
      </c>
      <c r="AP4248" s="1">
        <v>40238</v>
      </c>
      <c r="AQ4248" s="1">
        <v>40248</v>
      </c>
    </row>
    <row r="4249" spans="1:43">
      <c r="A4249" t="s">
        <v>7379</v>
      </c>
      <c r="B4249">
        <v>403024029789</v>
      </c>
      <c r="C4249" t="s">
        <v>97</v>
      </c>
      <c r="D4249" t="s">
        <v>53</v>
      </c>
      <c r="E4249">
        <v>74136</v>
      </c>
      <c r="F4249" t="s">
        <v>75</v>
      </c>
      <c r="G4249" t="s">
        <v>98</v>
      </c>
      <c r="H4249" t="s">
        <v>97</v>
      </c>
      <c r="I4249" t="b">
        <v>0</v>
      </c>
      <c r="J4249" t="b">
        <v>0</v>
      </c>
      <c r="K4249" t="b">
        <v>0</v>
      </c>
      <c r="L4249" t="b">
        <v>0</v>
      </c>
      <c r="M4249" t="b">
        <v>0</v>
      </c>
      <c r="N4249" t="b">
        <v>0</v>
      </c>
      <c r="O4249" t="s">
        <v>77</v>
      </c>
      <c r="P4249" t="b">
        <v>1</v>
      </c>
      <c r="Q4249" t="b">
        <v>0</v>
      </c>
      <c r="R4249" t="s">
        <v>136</v>
      </c>
      <c r="S4249" t="s">
        <v>137</v>
      </c>
      <c r="V4249" t="s">
        <v>71</v>
      </c>
      <c r="W4249" t="s">
        <v>80</v>
      </c>
      <c r="X4249" t="s">
        <v>62</v>
      </c>
      <c r="Y4249" t="s">
        <v>63</v>
      </c>
      <c r="Z4249">
        <v>6.6</v>
      </c>
      <c r="AA4249">
        <v>53.79</v>
      </c>
      <c r="AB4249">
        <v>9.9</v>
      </c>
      <c r="AC4249">
        <v>35</v>
      </c>
      <c r="AD4249">
        <v>765.27</v>
      </c>
      <c r="AE4249">
        <v>900.32</v>
      </c>
      <c r="AF4249">
        <v>19</v>
      </c>
      <c r="AG4249" t="b">
        <v>1</v>
      </c>
      <c r="AH4249">
        <v>832.79</v>
      </c>
      <c r="AI4249">
        <f t="shared" si="66"/>
        <v>177817.59250284149</v>
      </c>
      <c r="AJ4249">
        <v>3</v>
      </c>
      <c r="AK4249" t="b">
        <v>1</v>
      </c>
      <c r="AL4249" t="b">
        <v>0</v>
      </c>
      <c r="AM4249" t="s">
        <v>576</v>
      </c>
      <c r="AN4249" s="1">
        <v>40587</v>
      </c>
      <c r="AO4249" s="1">
        <v>40590</v>
      </c>
      <c r="AP4249" s="1">
        <v>40591</v>
      </c>
      <c r="AQ4249" s="1">
        <v>40634</v>
      </c>
    </row>
    <row r="4250" spans="1:43">
      <c r="A4250" t="s">
        <v>7380</v>
      </c>
      <c r="B4250">
        <v>63441005581</v>
      </c>
      <c r="C4250" t="s">
        <v>205</v>
      </c>
      <c r="D4250" t="s">
        <v>128</v>
      </c>
      <c r="E4250">
        <v>94116</v>
      </c>
      <c r="F4250" t="s">
        <v>75</v>
      </c>
      <c r="G4250" t="s">
        <v>206</v>
      </c>
      <c r="H4250" t="s">
        <v>205</v>
      </c>
      <c r="I4250" t="b">
        <v>0</v>
      </c>
      <c r="J4250" t="b">
        <v>0</v>
      </c>
      <c r="K4250" t="b">
        <v>0</v>
      </c>
      <c r="L4250" t="b">
        <v>0</v>
      </c>
      <c r="M4250" t="b">
        <v>0</v>
      </c>
      <c r="N4250" t="b">
        <v>0</v>
      </c>
      <c r="O4250" t="s">
        <v>57</v>
      </c>
      <c r="P4250" t="b">
        <v>0</v>
      </c>
      <c r="Q4250" t="b">
        <v>0</v>
      </c>
      <c r="R4250" t="s">
        <v>113</v>
      </c>
      <c r="S4250" t="s">
        <v>113</v>
      </c>
      <c r="T4250" t="s">
        <v>171</v>
      </c>
      <c r="U4250" t="s">
        <v>79</v>
      </c>
      <c r="V4250" t="s">
        <v>60</v>
      </c>
      <c r="W4250" t="s">
        <v>80</v>
      </c>
      <c r="X4250" t="s">
        <v>62</v>
      </c>
      <c r="Y4250" t="s">
        <v>88</v>
      </c>
      <c r="Z4250">
        <v>57.6</v>
      </c>
      <c r="AA4250">
        <v>41.76</v>
      </c>
      <c r="AB4250">
        <v>8.64</v>
      </c>
      <c r="AC4250">
        <v>9</v>
      </c>
      <c r="AD4250">
        <v>692.98</v>
      </c>
      <c r="AE4250">
        <v>845.1</v>
      </c>
      <c r="AF4250">
        <v>15</v>
      </c>
      <c r="AG4250" t="b">
        <v>1</v>
      </c>
      <c r="AH4250">
        <v>834.12</v>
      </c>
      <c r="AI4250">
        <f t="shared" si="66"/>
        <v>178941.04146306953</v>
      </c>
      <c r="AJ4250">
        <v>4</v>
      </c>
      <c r="AK4250" t="b">
        <v>1</v>
      </c>
      <c r="AL4250" t="b">
        <v>0</v>
      </c>
      <c r="AM4250" t="s">
        <v>576</v>
      </c>
      <c r="AN4250" s="1">
        <v>40089</v>
      </c>
      <c r="AO4250" s="1">
        <v>40136</v>
      </c>
      <c r="AP4250" s="1">
        <v>40137</v>
      </c>
      <c r="AQ4250" s="1">
        <v>40244</v>
      </c>
    </row>
    <row r="4251" spans="1:43">
      <c r="A4251" t="s">
        <v>7381</v>
      </c>
      <c r="B4251">
        <v>370472001836</v>
      </c>
      <c r="C4251" t="s">
        <v>429</v>
      </c>
      <c r="D4251" t="s">
        <v>67</v>
      </c>
      <c r="E4251">
        <v>27604</v>
      </c>
      <c r="F4251" t="s">
        <v>75</v>
      </c>
      <c r="G4251" t="s">
        <v>430</v>
      </c>
      <c r="H4251" t="s">
        <v>431</v>
      </c>
      <c r="I4251" t="b">
        <v>0</v>
      </c>
      <c r="J4251" t="b">
        <v>0</v>
      </c>
      <c r="K4251" t="b">
        <v>0</v>
      </c>
      <c r="L4251" t="b">
        <v>0</v>
      </c>
      <c r="M4251" t="b">
        <v>0</v>
      </c>
      <c r="N4251" t="b">
        <v>0</v>
      </c>
      <c r="O4251" t="s">
        <v>77</v>
      </c>
      <c r="P4251" t="b">
        <v>0</v>
      </c>
      <c r="Q4251" t="b">
        <v>0</v>
      </c>
      <c r="R4251" t="s">
        <v>113</v>
      </c>
      <c r="S4251" t="s">
        <v>113</v>
      </c>
      <c r="T4251" t="s">
        <v>136</v>
      </c>
      <c r="U4251" t="s">
        <v>137</v>
      </c>
      <c r="V4251" t="s">
        <v>60</v>
      </c>
      <c r="W4251" t="s">
        <v>61</v>
      </c>
      <c r="X4251" t="s">
        <v>62</v>
      </c>
      <c r="Y4251" t="s">
        <v>63</v>
      </c>
      <c r="Z4251">
        <v>58.84</v>
      </c>
      <c r="AA4251">
        <v>25.01</v>
      </c>
      <c r="AB4251">
        <v>8.83</v>
      </c>
      <c r="AC4251">
        <v>9</v>
      </c>
      <c r="AD4251">
        <v>690.1</v>
      </c>
      <c r="AE4251">
        <v>841.59</v>
      </c>
      <c r="AF4251">
        <v>48</v>
      </c>
      <c r="AG4251" t="b">
        <v>1</v>
      </c>
      <c r="AH4251">
        <v>836.1</v>
      </c>
      <c r="AI4251">
        <f t="shared" si="66"/>
        <v>180620.09822641651</v>
      </c>
      <c r="AJ4251">
        <v>19</v>
      </c>
      <c r="AK4251" t="b">
        <v>0</v>
      </c>
      <c r="AL4251" t="b">
        <v>0</v>
      </c>
      <c r="AM4251" t="s">
        <v>576</v>
      </c>
      <c r="AN4251" s="1">
        <v>40096</v>
      </c>
      <c r="AO4251" s="1">
        <v>40166</v>
      </c>
      <c r="AP4251" s="1">
        <v>40311</v>
      </c>
      <c r="AQ4251" s="1">
        <v>40251</v>
      </c>
    </row>
    <row r="4252" spans="1:43">
      <c r="A4252" t="s">
        <v>7382</v>
      </c>
      <c r="B4252">
        <v>170606000288</v>
      </c>
      <c r="C4252" t="s">
        <v>2877</v>
      </c>
      <c r="D4252" t="s">
        <v>182</v>
      </c>
      <c r="E4252">
        <v>60402</v>
      </c>
      <c r="F4252" t="s">
        <v>54</v>
      </c>
      <c r="G4252" t="s">
        <v>7383</v>
      </c>
      <c r="H4252" t="s">
        <v>184</v>
      </c>
      <c r="I4252" t="b">
        <v>0</v>
      </c>
      <c r="J4252" t="b">
        <v>0</v>
      </c>
      <c r="K4252" t="b">
        <v>0</v>
      </c>
      <c r="L4252" t="b">
        <v>0</v>
      </c>
      <c r="M4252" t="b">
        <v>0</v>
      </c>
      <c r="N4252" t="b">
        <v>0</v>
      </c>
      <c r="O4252" t="s">
        <v>57</v>
      </c>
      <c r="P4252" t="b">
        <v>0</v>
      </c>
      <c r="Q4252" t="b">
        <v>0</v>
      </c>
      <c r="R4252" t="s">
        <v>58</v>
      </c>
      <c r="S4252" t="s">
        <v>59</v>
      </c>
      <c r="T4252" t="s">
        <v>119</v>
      </c>
      <c r="U4252" t="s">
        <v>59</v>
      </c>
      <c r="V4252" t="s">
        <v>71</v>
      </c>
      <c r="W4252" t="s">
        <v>114</v>
      </c>
      <c r="X4252" t="s">
        <v>62</v>
      </c>
      <c r="Y4252" t="s">
        <v>151</v>
      </c>
      <c r="Z4252">
        <v>0</v>
      </c>
      <c r="AA4252">
        <v>0</v>
      </c>
      <c r="AB4252">
        <v>9.99</v>
      </c>
      <c r="AC4252">
        <v>35</v>
      </c>
      <c r="AD4252">
        <v>710.69</v>
      </c>
      <c r="AE4252">
        <v>836.11</v>
      </c>
      <c r="AF4252">
        <v>500</v>
      </c>
      <c r="AG4252" t="b">
        <v>1</v>
      </c>
      <c r="AH4252">
        <v>836.11</v>
      </c>
      <c r="AI4252">
        <f t="shared" si="66"/>
        <v>180628.59821107986</v>
      </c>
      <c r="AJ4252">
        <v>2</v>
      </c>
      <c r="AK4252" t="b">
        <v>1</v>
      </c>
      <c r="AL4252" t="b">
        <v>0</v>
      </c>
      <c r="AM4252" t="s">
        <v>576</v>
      </c>
      <c r="AN4252" s="1">
        <v>40505</v>
      </c>
      <c r="AO4252" s="1">
        <v>40534</v>
      </c>
      <c r="AP4252" s="1">
        <v>40575</v>
      </c>
      <c r="AQ4252" s="1">
        <v>40651</v>
      </c>
    </row>
    <row r="4253" spans="1:43">
      <c r="A4253" t="s">
        <v>7384</v>
      </c>
      <c r="B4253">
        <v>62271003245</v>
      </c>
      <c r="C4253" t="s">
        <v>130</v>
      </c>
      <c r="D4253" t="s">
        <v>128</v>
      </c>
      <c r="E4253">
        <v>90037</v>
      </c>
      <c r="F4253" t="s">
        <v>75</v>
      </c>
      <c r="G4253" t="s">
        <v>271</v>
      </c>
      <c r="H4253" t="s">
        <v>130</v>
      </c>
      <c r="I4253" t="b">
        <v>1</v>
      </c>
      <c r="J4253" t="b">
        <v>0</v>
      </c>
      <c r="K4253" t="b">
        <v>0</v>
      </c>
      <c r="L4253" t="b">
        <v>0</v>
      </c>
      <c r="M4253" t="b">
        <v>0</v>
      </c>
      <c r="N4253" t="b">
        <v>0</v>
      </c>
      <c r="O4253" t="s">
        <v>77</v>
      </c>
      <c r="P4253" t="b">
        <v>0</v>
      </c>
      <c r="Q4253" t="b">
        <v>0</v>
      </c>
      <c r="R4253" t="s">
        <v>211</v>
      </c>
      <c r="S4253" t="s">
        <v>100</v>
      </c>
      <c r="T4253" t="s">
        <v>119</v>
      </c>
      <c r="U4253" t="s">
        <v>59</v>
      </c>
      <c r="V4253" t="s">
        <v>60</v>
      </c>
      <c r="W4253" t="s">
        <v>61</v>
      </c>
      <c r="X4253" t="s">
        <v>62</v>
      </c>
      <c r="Y4253" t="s">
        <v>81</v>
      </c>
      <c r="Z4253">
        <v>57.09</v>
      </c>
      <c r="AA4253">
        <v>41.39</v>
      </c>
      <c r="AB4253">
        <v>8.56</v>
      </c>
      <c r="AC4253">
        <v>9</v>
      </c>
      <c r="AD4253">
        <v>686.98</v>
      </c>
      <c r="AE4253">
        <v>837.78</v>
      </c>
      <c r="AF4253">
        <v>20</v>
      </c>
      <c r="AG4253" t="b">
        <v>0</v>
      </c>
      <c r="AH4253">
        <v>837.78</v>
      </c>
      <c r="AI4253">
        <f t="shared" si="66"/>
        <v>182050.90124986236</v>
      </c>
      <c r="AJ4253">
        <v>1</v>
      </c>
      <c r="AK4253" t="b">
        <v>0</v>
      </c>
      <c r="AL4253" t="b">
        <v>0</v>
      </c>
      <c r="AM4253" t="s">
        <v>576</v>
      </c>
      <c r="AN4253" s="1">
        <v>40037</v>
      </c>
      <c r="AO4253" s="1">
        <v>40055</v>
      </c>
      <c r="AP4253" s="1">
        <v>40059</v>
      </c>
      <c r="AQ4253" s="1">
        <v>40191</v>
      </c>
    </row>
    <row r="4254" spans="1:43">
      <c r="A4254" t="s">
        <v>7385</v>
      </c>
      <c r="B4254">
        <v>421899003834</v>
      </c>
      <c r="C4254" t="s">
        <v>634</v>
      </c>
      <c r="D4254" t="s">
        <v>546</v>
      </c>
      <c r="E4254">
        <v>19121</v>
      </c>
      <c r="F4254" t="s">
        <v>75</v>
      </c>
      <c r="G4254" t="s">
        <v>635</v>
      </c>
      <c r="H4254" t="s">
        <v>634</v>
      </c>
      <c r="I4254" t="b">
        <v>0</v>
      </c>
      <c r="J4254" t="b">
        <v>0</v>
      </c>
      <c r="K4254" t="b">
        <v>0</v>
      </c>
      <c r="L4254" t="b">
        <v>0</v>
      </c>
      <c r="M4254" t="b">
        <v>0</v>
      </c>
      <c r="N4254" t="b">
        <v>0</v>
      </c>
      <c r="O4254" t="s">
        <v>77</v>
      </c>
      <c r="P4254" t="b">
        <v>0</v>
      </c>
      <c r="Q4254" t="b">
        <v>0</v>
      </c>
      <c r="R4254" t="s">
        <v>113</v>
      </c>
      <c r="S4254" t="s">
        <v>113</v>
      </c>
      <c r="T4254" t="s">
        <v>119</v>
      </c>
      <c r="U4254" t="s">
        <v>59</v>
      </c>
      <c r="V4254" t="s">
        <v>60</v>
      </c>
      <c r="W4254" t="s">
        <v>80</v>
      </c>
      <c r="X4254" t="s">
        <v>62</v>
      </c>
      <c r="Y4254" t="s">
        <v>88</v>
      </c>
      <c r="Z4254">
        <v>60</v>
      </c>
      <c r="AA4254">
        <v>36</v>
      </c>
      <c r="AB4254">
        <v>9</v>
      </c>
      <c r="AC4254">
        <v>9</v>
      </c>
      <c r="AD4254">
        <v>713.99</v>
      </c>
      <c r="AE4254">
        <v>870.72</v>
      </c>
      <c r="AF4254">
        <v>45</v>
      </c>
      <c r="AG4254" t="b">
        <v>1</v>
      </c>
      <c r="AH4254">
        <v>837.8</v>
      </c>
      <c r="AI4254">
        <f t="shared" si="66"/>
        <v>182067.96861918908</v>
      </c>
      <c r="AJ4254">
        <v>9</v>
      </c>
      <c r="AK4254" t="b">
        <v>1</v>
      </c>
      <c r="AL4254" t="b">
        <v>0</v>
      </c>
      <c r="AM4254" t="s">
        <v>576</v>
      </c>
      <c r="AN4254" s="1">
        <v>40163</v>
      </c>
      <c r="AO4254" s="1">
        <v>40177</v>
      </c>
      <c r="AP4254" s="1">
        <v>40182</v>
      </c>
      <c r="AQ4254" s="1">
        <v>40319</v>
      </c>
    </row>
    <row r="4255" spans="1:43">
      <c r="A4255" t="s">
        <v>7386</v>
      </c>
      <c r="B4255">
        <v>63060004752</v>
      </c>
      <c r="C4255" t="s">
        <v>2733</v>
      </c>
      <c r="D4255" t="s">
        <v>128</v>
      </c>
      <c r="E4255">
        <v>94565</v>
      </c>
      <c r="F4255" t="s">
        <v>54</v>
      </c>
      <c r="G4255" t="s">
        <v>2734</v>
      </c>
      <c r="H4255" t="s">
        <v>286</v>
      </c>
      <c r="I4255" t="b">
        <v>0</v>
      </c>
      <c r="J4255" t="b">
        <v>0</v>
      </c>
      <c r="K4255" t="b">
        <v>0</v>
      </c>
      <c r="L4255" t="b">
        <v>0</v>
      </c>
      <c r="M4255" t="b">
        <v>0</v>
      </c>
      <c r="N4255" t="b">
        <v>0</v>
      </c>
      <c r="O4255" t="s">
        <v>87</v>
      </c>
      <c r="P4255" t="b">
        <v>0</v>
      </c>
      <c r="Q4255" t="b">
        <v>0</v>
      </c>
      <c r="R4255" t="s">
        <v>119</v>
      </c>
      <c r="S4255" t="s">
        <v>59</v>
      </c>
      <c r="V4255" t="s">
        <v>71</v>
      </c>
      <c r="W4255" t="s">
        <v>114</v>
      </c>
      <c r="X4255" t="s">
        <v>62</v>
      </c>
      <c r="Y4255" t="s">
        <v>88</v>
      </c>
      <c r="Z4255">
        <v>58.1</v>
      </c>
      <c r="AA4255">
        <v>42.13</v>
      </c>
      <c r="AB4255">
        <v>14.53</v>
      </c>
      <c r="AC4255">
        <v>17</v>
      </c>
      <c r="AD4255">
        <v>713</v>
      </c>
      <c r="AE4255">
        <v>869.51</v>
      </c>
      <c r="AF4255">
        <v>120</v>
      </c>
      <c r="AG4255" t="b">
        <v>1</v>
      </c>
      <c r="AH4255">
        <v>838.82</v>
      </c>
      <c r="AI4255">
        <f t="shared" si="66"/>
        <v>182939.46525485275</v>
      </c>
      <c r="AJ4255">
        <v>1</v>
      </c>
      <c r="AK4255" t="b">
        <v>0</v>
      </c>
      <c r="AL4255" t="b">
        <v>0</v>
      </c>
      <c r="AM4255" t="s">
        <v>576</v>
      </c>
      <c r="AN4255" s="1">
        <v>39497</v>
      </c>
      <c r="AO4255" s="1">
        <v>39546</v>
      </c>
      <c r="AP4255" s="1">
        <v>39658</v>
      </c>
      <c r="AQ4255" s="1">
        <v>39559</v>
      </c>
    </row>
    <row r="4256" spans="1:43">
      <c r="A4256" t="s">
        <v>7387</v>
      </c>
      <c r="B4256">
        <v>421899003625</v>
      </c>
      <c r="C4256" t="s">
        <v>634</v>
      </c>
      <c r="D4256" t="s">
        <v>546</v>
      </c>
      <c r="E4256">
        <v>19121</v>
      </c>
      <c r="F4256" t="s">
        <v>75</v>
      </c>
      <c r="G4256" t="s">
        <v>635</v>
      </c>
      <c r="H4256" t="s">
        <v>634</v>
      </c>
      <c r="I4256" t="b">
        <v>0</v>
      </c>
      <c r="J4256" t="b">
        <v>0</v>
      </c>
      <c r="K4256" t="b">
        <v>0</v>
      </c>
      <c r="L4256" t="b">
        <v>0</v>
      </c>
      <c r="M4256" t="b">
        <v>0</v>
      </c>
      <c r="N4256" t="b">
        <v>0</v>
      </c>
      <c r="O4256" t="s">
        <v>57</v>
      </c>
      <c r="P4256" t="b">
        <v>0</v>
      </c>
      <c r="Q4256" t="b">
        <v>0</v>
      </c>
      <c r="R4256" t="s">
        <v>113</v>
      </c>
      <c r="S4256" t="s">
        <v>113</v>
      </c>
      <c r="T4256" t="s">
        <v>101</v>
      </c>
      <c r="U4256" t="s">
        <v>95</v>
      </c>
      <c r="V4256" t="s">
        <v>60</v>
      </c>
      <c r="W4256" t="s">
        <v>1</v>
      </c>
      <c r="X4256" t="s">
        <v>62</v>
      </c>
      <c r="Y4256" t="s">
        <v>63</v>
      </c>
      <c r="Z4256">
        <v>58.8</v>
      </c>
      <c r="AA4256">
        <v>35.28</v>
      </c>
      <c r="AB4256">
        <v>14.7</v>
      </c>
      <c r="AC4256">
        <v>17</v>
      </c>
      <c r="AD4256">
        <v>714</v>
      </c>
      <c r="AE4256">
        <v>870.73</v>
      </c>
      <c r="AF4256">
        <v>20</v>
      </c>
      <c r="AG4256" t="b">
        <v>1</v>
      </c>
      <c r="AH4256">
        <v>840</v>
      </c>
      <c r="AI4256">
        <f t="shared" si="66"/>
        <v>183950.26324513019</v>
      </c>
      <c r="AJ4256">
        <v>1</v>
      </c>
      <c r="AK4256" t="b">
        <v>0</v>
      </c>
      <c r="AL4256" t="b">
        <v>0</v>
      </c>
      <c r="AM4256" t="s">
        <v>576</v>
      </c>
      <c r="AN4256" s="1">
        <v>39470</v>
      </c>
      <c r="AO4256" s="1">
        <v>39508</v>
      </c>
      <c r="AP4256" s="1">
        <v>39602</v>
      </c>
      <c r="AQ4256" s="1">
        <v>39709</v>
      </c>
    </row>
    <row r="4257" spans="1:43">
      <c r="A4257" t="s">
        <v>7388</v>
      </c>
      <c r="B4257">
        <v>130240001061</v>
      </c>
      <c r="C4257" t="s">
        <v>2464</v>
      </c>
      <c r="D4257" t="s">
        <v>280</v>
      </c>
      <c r="E4257">
        <v>31525</v>
      </c>
      <c r="F4257" t="s">
        <v>75</v>
      </c>
      <c r="G4257" t="s">
        <v>5788</v>
      </c>
      <c r="H4257" t="s">
        <v>5789</v>
      </c>
      <c r="I4257" t="b">
        <v>0</v>
      </c>
      <c r="J4257" t="b">
        <v>0</v>
      </c>
      <c r="K4257" t="b">
        <v>0</v>
      </c>
      <c r="L4257" t="b">
        <v>0</v>
      </c>
      <c r="M4257" t="b">
        <v>0</v>
      </c>
      <c r="N4257" t="b">
        <v>0</v>
      </c>
      <c r="O4257" t="s">
        <v>57</v>
      </c>
      <c r="P4257" t="b">
        <v>0</v>
      </c>
      <c r="Q4257" t="b">
        <v>0</v>
      </c>
      <c r="R4257" t="s">
        <v>58</v>
      </c>
      <c r="S4257" t="s">
        <v>59</v>
      </c>
      <c r="T4257" t="s">
        <v>119</v>
      </c>
      <c r="U4257" t="s">
        <v>59</v>
      </c>
      <c r="V4257" t="s">
        <v>60</v>
      </c>
      <c r="W4257" t="s">
        <v>61</v>
      </c>
      <c r="X4257" t="s">
        <v>62</v>
      </c>
      <c r="Y4257" t="s">
        <v>81</v>
      </c>
      <c r="Z4257">
        <v>0</v>
      </c>
      <c r="AA4257">
        <v>43.29</v>
      </c>
      <c r="AB4257">
        <v>9.41</v>
      </c>
      <c r="AC4257">
        <v>35</v>
      </c>
      <c r="AD4257">
        <v>715.05</v>
      </c>
      <c r="AE4257">
        <v>841.24</v>
      </c>
      <c r="AF4257">
        <v>16</v>
      </c>
      <c r="AG4257" t="b">
        <v>1</v>
      </c>
      <c r="AH4257">
        <v>841.24</v>
      </c>
      <c r="AI4257">
        <f t="shared" si="66"/>
        <v>185015.45854338788</v>
      </c>
      <c r="AJ4257">
        <v>2</v>
      </c>
      <c r="AK4257" t="b">
        <v>0</v>
      </c>
      <c r="AL4257" t="b">
        <v>1</v>
      </c>
      <c r="AM4257" t="s">
        <v>576</v>
      </c>
      <c r="AN4257" s="1">
        <v>40487</v>
      </c>
      <c r="AO4257" s="1">
        <v>40487</v>
      </c>
      <c r="AP4257" s="1">
        <v>40490</v>
      </c>
      <c r="AQ4257" s="1">
        <v>40635</v>
      </c>
    </row>
    <row r="4258" spans="1:43">
      <c r="A4258" t="s">
        <v>7389</v>
      </c>
      <c r="B4258">
        <v>450117000156</v>
      </c>
      <c r="C4258" t="s">
        <v>7390</v>
      </c>
      <c r="D4258" t="s">
        <v>196</v>
      </c>
      <c r="E4258">
        <v>29450</v>
      </c>
      <c r="F4258" t="s">
        <v>68</v>
      </c>
      <c r="G4258" t="s">
        <v>3328</v>
      </c>
      <c r="H4258" t="s">
        <v>265</v>
      </c>
      <c r="I4258" t="b">
        <v>0</v>
      </c>
      <c r="J4258" t="b">
        <v>0</v>
      </c>
      <c r="K4258" t="b">
        <v>0</v>
      </c>
      <c r="L4258" t="b">
        <v>0</v>
      </c>
      <c r="M4258" t="b">
        <v>0</v>
      </c>
      <c r="N4258" t="b">
        <v>0</v>
      </c>
      <c r="O4258" t="s">
        <v>87</v>
      </c>
      <c r="P4258" t="b">
        <v>0</v>
      </c>
      <c r="Q4258" t="b">
        <v>0</v>
      </c>
      <c r="R4258" t="s">
        <v>99</v>
      </c>
      <c r="S4258" t="s">
        <v>100</v>
      </c>
      <c r="T4258" t="s">
        <v>521</v>
      </c>
      <c r="U4258" t="s">
        <v>137</v>
      </c>
      <c r="V4258" t="s">
        <v>60</v>
      </c>
      <c r="W4258" t="s">
        <v>1</v>
      </c>
      <c r="X4258" t="s">
        <v>62</v>
      </c>
      <c r="Y4258" t="s">
        <v>151</v>
      </c>
      <c r="Z4258">
        <v>59.5</v>
      </c>
      <c r="AA4258">
        <v>29.75</v>
      </c>
      <c r="AB4258">
        <v>14.88</v>
      </c>
      <c r="AC4258">
        <v>17</v>
      </c>
      <c r="AD4258">
        <v>716</v>
      </c>
      <c r="AE4258">
        <v>873.17</v>
      </c>
      <c r="AF4258">
        <v>30</v>
      </c>
      <c r="AG4258" t="b">
        <v>1</v>
      </c>
      <c r="AH4258">
        <v>842.35</v>
      </c>
      <c r="AI4258">
        <f t="shared" si="66"/>
        <v>185971.58864102178</v>
      </c>
      <c r="AJ4258">
        <v>1</v>
      </c>
      <c r="AK4258" t="b">
        <v>0</v>
      </c>
      <c r="AL4258" t="b">
        <v>0</v>
      </c>
      <c r="AM4258" t="s">
        <v>576</v>
      </c>
      <c r="AN4258" s="1">
        <v>39700</v>
      </c>
      <c r="AO4258" s="1">
        <v>39799</v>
      </c>
      <c r="AP4258" s="1">
        <v>39939</v>
      </c>
      <c r="AQ4258" s="1">
        <v>39858</v>
      </c>
    </row>
    <row r="4259" spans="1:43">
      <c r="A4259" s="2" t="s">
        <v>7391</v>
      </c>
      <c r="B4259">
        <v>130228002885</v>
      </c>
      <c r="C4259" t="s">
        <v>7392</v>
      </c>
      <c r="D4259" t="s">
        <v>280</v>
      </c>
      <c r="E4259">
        <v>30344</v>
      </c>
      <c r="F4259" t="s">
        <v>54</v>
      </c>
      <c r="G4259" t="s">
        <v>4346</v>
      </c>
      <c r="H4259" t="s">
        <v>628</v>
      </c>
      <c r="I4259" t="b">
        <v>1</v>
      </c>
      <c r="J4259" t="b">
        <v>0</v>
      </c>
      <c r="K4259" t="b">
        <v>1</v>
      </c>
      <c r="L4259" t="b">
        <v>0</v>
      </c>
      <c r="M4259" t="b">
        <v>1</v>
      </c>
      <c r="N4259" t="b">
        <v>0</v>
      </c>
      <c r="O4259" t="s">
        <v>77</v>
      </c>
      <c r="P4259" t="b">
        <v>0</v>
      </c>
      <c r="Q4259" t="b">
        <v>0</v>
      </c>
      <c r="R4259" t="s">
        <v>58</v>
      </c>
      <c r="S4259" t="s">
        <v>59</v>
      </c>
      <c r="T4259" t="s">
        <v>58</v>
      </c>
      <c r="U4259" t="s">
        <v>59</v>
      </c>
      <c r="V4259" t="s">
        <v>60</v>
      </c>
      <c r="W4259" t="s">
        <v>80</v>
      </c>
      <c r="X4259" t="s">
        <v>62</v>
      </c>
      <c r="Y4259" t="s">
        <v>151</v>
      </c>
      <c r="Z4259">
        <v>60</v>
      </c>
      <c r="AA4259">
        <v>24</v>
      </c>
      <c r="AB4259">
        <v>15</v>
      </c>
      <c r="AC4259">
        <v>17</v>
      </c>
      <c r="AD4259">
        <v>716</v>
      </c>
      <c r="AE4259">
        <v>873.17</v>
      </c>
      <c r="AF4259">
        <v>64</v>
      </c>
      <c r="AG4259" t="b">
        <v>1</v>
      </c>
      <c r="AH4259">
        <v>842.35</v>
      </c>
      <c r="AI4259">
        <f t="shared" si="66"/>
        <v>185971.58864102178</v>
      </c>
      <c r="AJ4259">
        <v>6</v>
      </c>
      <c r="AK4259" t="b">
        <v>0</v>
      </c>
      <c r="AL4259" t="b">
        <v>0</v>
      </c>
      <c r="AM4259" t="s">
        <v>576</v>
      </c>
      <c r="AN4259" s="1">
        <v>39399</v>
      </c>
      <c r="AO4259" s="1">
        <v>39484</v>
      </c>
      <c r="AP4259" s="1">
        <v>39602</v>
      </c>
      <c r="AQ4259" s="1">
        <v>39639</v>
      </c>
    </row>
    <row r="4260" spans="1:43">
      <c r="A4260" t="s">
        <v>7393</v>
      </c>
      <c r="B4260">
        <v>370201002117</v>
      </c>
      <c r="C4260" t="s">
        <v>2194</v>
      </c>
      <c r="D4260" t="s">
        <v>67</v>
      </c>
      <c r="E4260">
        <v>27546</v>
      </c>
      <c r="F4260" t="s">
        <v>68</v>
      </c>
      <c r="G4260" t="s">
        <v>2195</v>
      </c>
      <c r="H4260" t="s">
        <v>2196</v>
      </c>
      <c r="I4260" t="b">
        <v>0</v>
      </c>
      <c r="J4260" t="b">
        <v>0</v>
      </c>
      <c r="K4260" t="b">
        <v>0</v>
      </c>
      <c r="L4260" t="b">
        <v>0</v>
      </c>
      <c r="M4260" t="b">
        <v>0</v>
      </c>
      <c r="N4260" t="b">
        <v>0</v>
      </c>
      <c r="O4260" t="s">
        <v>57</v>
      </c>
      <c r="P4260" t="b">
        <v>0</v>
      </c>
      <c r="Q4260" t="b">
        <v>0</v>
      </c>
      <c r="R4260" t="s">
        <v>104</v>
      </c>
      <c r="S4260" t="s">
        <v>95</v>
      </c>
      <c r="T4260" t="s">
        <v>94</v>
      </c>
      <c r="U4260" t="s">
        <v>95</v>
      </c>
      <c r="V4260" t="s">
        <v>60</v>
      </c>
      <c r="W4260" t="s">
        <v>61</v>
      </c>
      <c r="X4260" t="s">
        <v>62</v>
      </c>
      <c r="Y4260" t="s">
        <v>151</v>
      </c>
      <c r="Z4260">
        <v>58.91</v>
      </c>
      <c r="AA4260">
        <v>25.04</v>
      </c>
      <c r="AB4260">
        <v>8.84</v>
      </c>
      <c r="AC4260">
        <v>9</v>
      </c>
      <c r="AD4260">
        <v>691</v>
      </c>
      <c r="AE4260">
        <v>842.68</v>
      </c>
      <c r="AF4260">
        <v>120</v>
      </c>
      <c r="AG4260" t="b">
        <v>1</v>
      </c>
      <c r="AH4260">
        <v>842.68</v>
      </c>
      <c r="AI4260">
        <f t="shared" si="66"/>
        <v>186256.3187349129</v>
      </c>
      <c r="AJ4260">
        <v>1</v>
      </c>
      <c r="AK4260" t="b">
        <v>1</v>
      </c>
      <c r="AL4260" t="b">
        <v>0</v>
      </c>
      <c r="AM4260" t="s">
        <v>576</v>
      </c>
      <c r="AN4260" s="1">
        <v>39985</v>
      </c>
      <c r="AO4260" s="1">
        <v>40029</v>
      </c>
      <c r="AQ4260" s="1">
        <v>40140</v>
      </c>
    </row>
    <row r="4261" spans="1:43">
      <c r="A4261" t="s">
        <v>7394</v>
      </c>
      <c r="C4261" t="s">
        <v>476</v>
      </c>
      <c r="D4261" t="s">
        <v>67</v>
      </c>
      <c r="E4261">
        <v>27701</v>
      </c>
      <c r="F4261" t="s">
        <v>75</v>
      </c>
      <c r="G4261" t="s">
        <v>477</v>
      </c>
      <c r="H4261" t="s">
        <v>476</v>
      </c>
      <c r="I4261" t="b">
        <v>1</v>
      </c>
      <c r="J4261" t="b">
        <v>0</v>
      </c>
      <c r="K4261" t="b">
        <v>0</v>
      </c>
      <c r="L4261" t="b">
        <v>0</v>
      </c>
      <c r="M4261" t="b">
        <v>0</v>
      </c>
      <c r="N4261" t="b">
        <v>0</v>
      </c>
      <c r="O4261" t="s">
        <v>77</v>
      </c>
      <c r="P4261" t="b">
        <v>0</v>
      </c>
      <c r="Q4261" t="b">
        <v>0</v>
      </c>
      <c r="R4261" t="s">
        <v>211</v>
      </c>
      <c r="S4261" t="s">
        <v>100</v>
      </c>
      <c r="V4261" t="s">
        <v>60</v>
      </c>
      <c r="W4261" t="s">
        <v>61</v>
      </c>
      <c r="X4261" t="s">
        <v>62</v>
      </c>
      <c r="Y4261" t="s">
        <v>81</v>
      </c>
      <c r="Z4261">
        <v>57.57</v>
      </c>
      <c r="AA4261">
        <v>44.9</v>
      </c>
      <c r="AB4261">
        <v>8.64</v>
      </c>
      <c r="AC4261">
        <v>35</v>
      </c>
      <c r="AD4261">
        <v>721.81</v>
      </c>
      <c r="AE4261">
        <v>849.19</v>
      </c>
      <c r="AF4261">
        <v>370</v>
      </c>
      <c r="AG4261" t="b">
        <v>1</v>
      </c>
      <c r="AH4261">
        <v>843.01</v>
      </c>
      <c r="AI4261">
        <f t="shared" si="66"/>
        <v>186541.26662880409</v>
      </c>
      <c r="AJ4261">
        <v>13</v>
      </c>
      <c r="AK4261" t="b">
        <v>0</v>
      </c>
      <c r="AL4261" t="b">
        <v>0</v>
      </c>
      <c r="AM4261" t="s">
        <v>576</v>
      </c>
      <c r="AN4261" s="1">
        <v>40427</v>
      </c>
      <c r="AO4261" s="1">
        <v>40575</v>
      </c>
      <c r="AQ4261" s="1">
        <v>40576</v>
      </c>
    </row>
    <row r="4262" spans="1:43">
      <c r="A4262" t="s">
        <v>7395</v>
      </c>
      <c r="B4262">
        <v>280042000027</v>
      </c>
      <c r="C4262" t="s">
        <v>7396</v>
      </c>
      <c r="D4262" t="s">
        <v>162</v>
      </c>
      <c r="E4262">
        <v>39645</v>
      </c>
      <c r="F4262" t="s">
        <v>68</v>
      </c>
      <c r="G4262" t="s">
        <v>7397</v>
      </c>
      <c r="H4262" t="s">
        <v>3410</v>
      </c>
      <c r="I4262" t="b">
        <v>0</v>
      </c>
      <c r="J4262" t="b">
        <v>0</v>
      </c>
      <c r="K4262" t="b">
        <v>0</v>
      </c>
      <c r="L4262" t="b">
        <v>0</v>
      </c>
      <c r="M4262" t="b">
        <v>0</v>
      </c>
      <c r="N4262" t="b">
        <v>0</v>
      </c>
      <c r="O4262" t="s">
        <v>57</v>
      </c>
      <c r="P4262" t="b">
        <v>0</v>
      </c>
      <c r="Q4262" t="b">
        <v>0</v>
      </c>
      <c r="R4262" t="s">
        <v>94</v>
      </c>
      <c r="S4262" t="s">
        <v>95</v>
      </c>
      <c r="V4262" t="s">
        <v>60</v>
      </c>
      <c r="W4262" t="s">
        <v>61</v>
      </c>
      <c r="X4262" t="s">
        <v>62</v>
      </c>
      <c r="Y4262" t="s">
        <v>88</v>
      </c>
      <c r="Z4262">
        <v>58.62</v>
      </c>
      <c r="AA4262">
        <v>41.03</v>
      </c>
      <c r="AB4262">
        <v>14.65</v>
      </c>
      <c r="AC4262">
        <v>17</v>
      </c>
      <c r="AD4262">
        <v>717</v>
      </c>
      <c r="AE4262">
        <v>874.39</v>
      </c>
      <c r="AF4262">
        <v>150</v>
      </c>
      <c r="AG4262" t="b">
        <v>1</v>
      </c>
      <c r="AH4262">
        <v>843.53</v>
      </c>
      <c r="AI4262">
        <f t="shared" si="66"/>
        <v>186990.71743129924</v>
      </c>
      <c r="AJ4262">
        <v>7</v>
      </c>
      <c r="AK4262" t="b">
        <v>1</v>
      </c>
      <c r="AL4262" t="b">
        <v>0</v>
      </c>
      <c r="AM4262" t="s">
        <v>576</v>
      </c>
      <c r="AN4262" s="1">
        <v>39724</v>
      </c>
      <c r="AO4262" s="1">
        <v>39797</v>
      </c>
      <c r="AP4262" s="1">
        <v>39857</v>
      </c>
      <c r="AQ4262" s="1">
        <v>39879</v>
      </c>
    </row>
    <row r="4263" spans="1:43">
      <c r="A4263" t="s">
        <v>7398</v>
      </c>
      <c r="B4263">
        <v>482364006983</v>
      </c>
      <c r="C4263" t="s">
        <v>462</v>
      </c>
      <c r="D4263" t="s">
        <v>248</v>
      </c>
      <c r="E4263">
        <v>77074</v>
      </c>
      <c r="F4263" t="s">
        <v>75</v>
      </c>
      <c r="G4263" t="s">
        <v>759</v>
      </c>
      <c r="H4263" t="s">
        <v>464</v>
      </c>
      <c r="I4263" t="b">
        <v>0</v>
      </c>
      <c r="J4263" t="b">
        <v>0</v>
      </c>
      <c r="K4263" t="b">
        <v>0</v>
      </c>
      <c r="L4263" t="b">
        <v>0</v>
      </c>
      <c r="M4263" t="b">
        <v>0</v>
      </c>
      <c r="N4263" t="b">
        <v>0</v>
      </c>
      <c r="O4263" t="s">
        <v>77</v>
      </c>
      <c r="P4263" t="b">
        <v>0</v>
      </c>
      <c r="Q4263" t="b">
        <v>0</v>
      </c>
      <c r="R4263" t="s">
        <v>58</v>
      </c>
      <c r="S4263" t="s">
        <v>59</v>
      </c>
      <c r="T4263" t="s">
        <v>272</v>
      </c>
      <c r="U4263" t="s">
        <v>273</v>
      </c>
      <c r="V4263" t="s">
        <v>71</v>
      </c>
      <c r="W4263" t="s">
        <v>61</v>
      </c>
      <c r="X4263" t="s">
        <v>62</v>
      </c>
      <c r="Y4263" t="s">
        <v>63</v>
      </c>
      <c r="AD4263">
        <v>718.53</v>
      </c>
      <c r="AE4263">
        <v>876.26</v>
      </c>
      <c r="AF4263">
        <v>20</v>
      </c>
      <c r="AG4263" t="b">
        <v>1</v>
      </c>
      <c r="AH4263">
        <v>844.08</v>
      </c>
      <c r="AI4263">
        <f t="shared" si="66"/>
        <v>187466.68658778456</v>
      </c>
      <c r="AJ4263">
        <v>11</v>
      </c>
      <c r="AK4263" t="b">
        <v>0</v>
      </c>
      <c r="AL4263" t="b">
        <v>0</v>
      </c>
      <c r="AM4263" t="s">
        <v>576</v>
      </c>
      <c r="AN4263" s="1">
        <v>38796</v>
      </c>
      <c r="AO4263" s="1">
        <v>38805</v>
      </c>
      <c r="AP4263" s="1">
        <v>38911</v>
      </c>
      <c r="AQ4263" s="1">
        <v>39041</v>
      </c>
    </row>
    <row r="4264" spans="1:43">
      <c r="A4264" t="s">
        <v>7399</v>
      </c>
      <c r="B4264">
        <v>291629002763</v>
      </c>
      <c r="C4264" t="s">
        <v>7400</v>
      </c>
      <c r="D4264" t="s">
        <v>715</v>
      </c>
      <c r="E4264">
        <v>63136</v>
      </c>
      <c r="F4264" t="s">
        <v>54</v>
      </c>
      <c r="G4264" t="s">
        <v>7401</v>
      </c>
      <c r="H4264" t="s">
        <v>1005</v>
      </c>
      <c r="I4264" t="b">
        <v>0</v>
      </c>
      <c r="J4264" t="b">
        <v>0</v>
      </c>
      <c r="K4264" t="b">
        <v>0</v>
      </c>
      <c r="L4264" t="b">
        <v>0</v>
      </c>
      <c r="M4264" t="b">
        <v>0</v>
      </c>
      <c r="N4264" t="b">
        <v>0</v>
      </c>
      <c r="O4264" t="s">
        <v>57</v>
      </c>
      <c r="P4264" t="b">
        <v>0</v>
      </c>
      <c r="Q4264" t="b">
        <v>0</v>
      </c>
      <c r="R4264" t="s">
        <v>94</v>
      </c>
      <c r="S4264" t="s">
        <v>95</v>
      </c>
      <c r="T4264" t="s">
        <v>78</v>
      </c>
      <c r="U4264" t="s">
        <v>79</v>
      </c>
      <c r="V4264" t="s">
        <v>60</v>
      </c>
      <c r="W4264" t="s">
        <v>80</v>
      </c>
      <c r="X4264" t="s">
        <v>62</v>
      </c>
      <c r="Y4264" t="s">
        <v>151</v>
      </c>
      <c r="Z4264">
        <v>12</v>
      </c>
      <c r="AA4264">
        <v>0</v>
      </c>
      <c r="AB4264">
        <v>9.92</v>
      </c>
      <c r="AC4264">
        <v>35</v>
      </c>
      <c r="AD4264">
        <v>718.06</v>
      </c>
      <c r="AE4264">
        <v>844.78</v>
      </c>
      <c r="AF4264">
        <v>88</v>
      </c>
      <c r="AG4264" t="b">
        <v>1</v>
      </c>
      <c r="AH4264">
        <v>844.78</v>
      </c>
      <c r="AI4264">
        <f t="shared" si="66"/>
        <v>188073.3405142203</v>
      </c>
      <c r="AJ4264">
        <v>2</v>
      </c>
      <c r="AK4264" t="b">
        <v>0</v>
      </c>
      <c r="AL4264" t="b">
        <v>1</v>
      </c>
      <c r="AM4264" t="s">
        <v>576</v>
      </c>
      <c r="AN4264" s="1">
        <v>40441</v>
      </c>
      <c r="AO4264" s="1">
        <v>40442</v>
      </c>
      <c r="AP4264" s="1">
        <v>40450</v>
      </c>
      <c r="AQ4264" s="1">
        <v>40589</v>
      </c>
    </row>
    <row r="4265" spans="1:43">
      <c r="A4265" t="s">
        <v>7402</v>
      </c>
      <c r="B4265">
        <v>63255005030</v>
      </c>
      <c r="C4265" t="s">
        <v>5171</v>
      </c>
      <c r="D4265" t="s">
        <v>128</v>
      </c>
      <c r="E4265">
        <v>94806</v>
      </c>
      <c r="F4265" t="s">
        <v>54</v>
      </c>
      <c r="G4265" t="s">
        <v>3915</v>
      </c>
      <c r="H4265" t="s">
        <v>286</v>
      </c>
      <c r="I4265" t="b">
        <v>0</v>
      </c>
      <c r="J4265" t="b">
        <v>0</v>
      </c>
      <c r="K4265" t="b">
        <v>0</v>
      </c>
      <c r="L4265" t="b">
        <v>0</v>
      </c>
      <c r="M4265" t="b">
        <v>0</v>
      </c>
      <c r="N4265" t="b">
        <v>0</v>
      </c>
      <c r="O4265" t="s">
        <v>57</v>
      </c>
      <c r="P4265" t="b">
        <v>0</v>
      </c>
      <c r="Q4265" t="b">
        <v>0</v>
      </c>
      <c r="R4265" t="s">
        <v>136</v>
      </c>
      <c r="S4265" t="s">
        <v>137</v>
      </c>
      <c r="T4265" t="s">
        <v>1</v>
      </c>
      <c r="U4265" t="s">
        <v>137</v>
      </c>
      <c r="V4265" t="s">
        <v>60</v>
      </c>
      <c r="W4265" t="s">
        <v>61</v>
      </c>
      <c r="X4265" t="s">
        <v>62</v>
      </c>
      <c r="Y4265" t="s">
        <v>63</v>
      </c>
      <c r="Z4265">
        <v>0</v>
      </c>
      <c r="AA4265">
        <v>57.97</v>
      </c>
      <c r="AB4265">
        <v>9.5</v>
      </c>
      <c r="AC4265">
        <v>35</v>
      </c>
      <c r="AD4265">
        <v>736.02</v>
      </c>
      <c r="AE4265">
        <v>846</v>
      </c>
      <c r="AF4265">
        <v>21</v>
      </c>
      <c r="AG4265" t="b">
        <v>1</v>
      </c>
      <c r="AH4265">
        <v>846</v>
      </c>
      <c r="AI4265">
        <f t="shared" si="66"/>
        <v>189132.99404315127</v>
      </c>
      <c r="AJ4265">
        <v>1</v>
      </c>
      <c r="AK4265" t="b">
        <v>0</v>
      </c>
      <c r="AL4265" t="b">
        <v>0</v>
      </c>
      <c r="AM4265" t="s">
        <v>576</v>
      </c>
      <c r="AN4265" s="1">
        <v>40286</v>
      </c>
      <c r="AO4265" s="1">
        <v>40420</v>
      </c>
      <c r="AP4265" s="1">
        <v>40422</v>
      </c>
      <c r="AQ4265" s="1">
        <v>40429</v>
      </c>
    </row>
    <row r="4266" spans="1:43">
      <c r="A4266" t="s">
        <v>7403</v>
      </c>
      <c r="C4266" t="s">
        <v>150</v>
      </c>
      <c r="D4266" t="s">
        <v>587</v>
      </c>
      <c r="E4266">
        <v>20010</v>
      </c>
      <c r="F4266" t="s">
        <v>75</v>
      </c>
      <c r="G4266" t="s">
        <v>588</v>
      </c>
      <c r="H4266" t="s">
        <v>589</v>
      </c>
      <c r="I4266" t="b">
        <v>1</v>
      </c>
      <c r="J4266" t="b">
        <v>0</v>
      </c>
      <c r="K4266" t="b">
        <v>0</v>
      </c>
      <c r="L4266" t="b">
        <v>0</v>
      </c>
      <c r="M4266" t="b">
        <v>0</v>
      </c>
      <c r="N4266" t="b">
        <v>0</v>
      </c>
      <c r="O4266" t="s">
        <v>77</v>
      </c>
      <c r="P4266" t="b">
        <v>1</v>
      </c>
      <c r="Q4266" t="b">
        <v>0</v>
      </c>
      <c r="R4266" t="s">
        <v>58</v>
      </c>
      <c r="S4266" t="s">
        <v>59</v>
      </c>
      <c r="V4266" t="s">
        <v>60</v>
      </c>
      <c r="W4266" t="s">
        <v>114</v>
      </c>
      <c r="X4266" t="s">
        <v>62</v>
      </c>
      <c r="Y4266" t="s">
        <v>63</v>
      </c>
      <c r="Z4266">
        <v>58.6</v>
      </c>
      <c r="AA4266">
        <v>33.700000000000003</v>
      </c>
      <c r="AB4266">
        <v>8.7899999999999991</v>
      </c>
      <c r="AC4266">
        <v>9</v>
      </c>
      <c r="AD4266">
        <v>696.09</v>
      </c>
      <c r="AE4266">
        <v>848.89</v>
      </c>
      <c r="AF4266">
        <v>25</v>
      </c>
      <c r="AG4266" t="b">
        <v>1</v>
      </c>
      <c r="AH4266">
        <v>848.89</v>
      </c>
      <c r="AI4266">
        <f t="shared" si="66"/>
        <v>191655.03481086474</v>
      </c>
      <c r="AJ4266">
        <v>12</v>
      </c>
      <c r="AK4266" t="b">
        <v>0</v>
      </c>
      <c r="AL4266" t="b">
        <v>0</v>
      </c>
      <c r="AM4266" t="s">
        <v>576</v>
      </c>
      <c r="AN4266" s="1">
        <v>40165</v>
      </c>
      <c r="AO4266" s="1">
        <v>40178</v>
      </c>
      <c r="AP4266" s="1">
        <v>40297</v>
      </c>
      <c r="AQ4266" s="1">
        <v>40320</v>
      </c>
    </row>
    <row r="4267" spans="1:43">
      <c r="A4267" t="s">
        <v>7404</v>
      </c>
      <c r="B4267">
        <v>410948000987</v>
      </c>
      <c r="C4267" t="s">
        <v>166</v>
      </c>
      <c r="D4267" t="s">
        <v>167</v>
      </c>
      <c r="E4267">
        <v>97220</v>
      </c>
      <c r="F4267" t="s">
        <v>75</v>
      </c>
      <c r="G4267" t="s">
        <v>2439</v>
      </c>
      <c r="H4267" t="s">
        <v>169</v>
      </c>
      <c r="I4267" t="b">
        <v>0</v>
      </c>
      <c r="J4267" t="b">
        <v>0</v>
      </c>
      <c r="K4267" t="b">
        <v>0</v>
      </c>
      <c r="L4267" t="b">
        <v>0</v>
      </c>
      <c r="M4267" t="b">
        <v>0</v>
      </c>
      <c r="N4267" t="b">
        <v>0</v>
      </c>
      <c r="O4267" t="s">
        <v>87</v>
      </c>
      <c r="P4267" t="b">
        <v>0</v>
      </c>
      <c r="Q4267" t="b">
        <v>0</v>
      </c>
      <c r="R4267" t="s">
        <v>78</v>
      </c>
      <c r="S4267" t="s">
        <v>79</v>
      </c>
      <c r="T4267" t="s">
        <v>113</v>
      </c>
      <c r="U4267" t="s">
        <v>113</v>
      </c>
      <c r="V4267" t="s">
        <v>71</v>
      </c>
      <c r="W4267" t="s">
        <v>80</v>
      </c>
      <c r="X4267" t="s">
        <v>62</v>
      </c>
      <c r="Y4267" t="s">
        <v>88</v>
      </c>
      <c r="Z4267">
        <v>62</v>
      </c>
      <c r="AA4267">
        <v>0</v>
      </c>
      <c r="AB4267">
        <v>9.3000000000000007</v>
      </c>
      <c r="AC4267">
        <v>35</v>
      </c>
      <c r="AD4267">
        <v>726.29</v>
      </c>
      <c r="AE4267">
        <v>854.46</v>
      </c>
      <c r="AF4267">
        <v>240</v>
      </c>
      <c r="AG4267" t="b">
        <v>1</v>
      </c>
      <c r="AH4267">
        <v>849.52</v>
      </c>
      <c r="AI4267">
        <f t="shared" si="66"/>
        <v>192207.03984465695</v>
      </c>
      <c r="AJ4267">
        <v>8</v>
      </c>
      <c r="AK4267" t="b">
        <v>0</v>
      </c>
      <c r="AL4267" t="b">
        <v>0</v>
      </c>
      <c r="AM4267" t="s">
        <v>576</v>
      </c>
      <c r="AN4267" s="1">
        <v>40449</v>
      </c>
      <c r="AO4267" s="1">
        <v>40556</v>
      </c>
      <c r="AQ4267" s="1">
        <v>40598</v>
      </c>
    </row>
    <row r="4268" spans="1:43">
      <c r="A4268" t="s">
        <v>7405</v>
      </c>
      <c r="B4268">
        <v>63255011226</v>
      </c>
      <c r="C4268" t="s">
        <v>433</v>
      </c>
      <c r="D4268" t="s">
        <v>128</v>
      </c>
      <c r="E4268">
        <v>94805</v>
      </c>
      <c r="F4268" t="s">
        <v>54</v>
      </c>
      <c r="G4268" t="s">
        <v>3915</v>
      </c>
      <c r="H4268" t="s">
        <v>286</v>
      </c>
      <c r="I4268" t="b">
        <v>0</v>
      </c>
      <c r="J4268" t="b">
        <v>0</v>
      </c>
      <c r="K4268" t="b">
        <v>0</v>
      </c>
      <c r="L4268" t="b">
        <v>0</v>
      </c>
      <c r="M4268" t="b">
        <v>0</v>
      </c>
      <c r="N4268" t="b">
        <v>0</v>
      </c>
      <c r="O4268" t="s">
        <v>77</v>
      </c>
      <c r="P4268" t="b">
        <v>1</v>
      </c>
      <c r="Q4268" t="b">
        <v>0</v>
      </c>
      <c r="R4268" t="s">
        <v>101</v>
      </c>
      <c r="S4268" t="s">
        <v>95</v>
      </c>
      <c r="V4268" t="s">
        <v>60</v>
      </c>
      <c r="W4268" t="s">
        <v>61</v>
      </c>
      <c r="X4268" t="s">
        <v>62</v>
      </c>
      <c r="Y4268" t="s">
        <v>151</v>
      </c>
      <c r="Z4268">
        <v>14.91</v>
      </c>
      <c r="AA4268">
        <v>55.62</v>
      </c>
      <c r="AB4268">
        <v>9.1199999999999992</v>
      </c>
      <c r="AC4268">
        <v>35</v>
      </c>
      <c r="AD4268">
        <v>722.53</v>
      </c>
      <c r="AE4268">
        <v>850.04</v>
      </c>
      <c r="AF4268">
        <v>175</v>
      </c>
      <c r="AG4268" t="b">
        <v>1</v>
      </c>
      <c r="AH4268">
        <v>850.04</v>
      </c>
      <c r="AI4268">
        <f t="shared" si="66"/>
        <v>192663.2610471521</v>
      </c>
      <c r="AJ4268">
        <v>2</v>
      </c>
      <c r="AK4268" t="b">
        <v>0</v>
      </c>
      <c r="AL4268" t="b">
        <v>0</v>
      </c>
      <c r="AM4268" t="s">
        <v>576</v>
      </c>
      <c r="AN4268" s="1">
        <v>40411</v>
      </c>
      <c r="AO4268" s="1">
        <v>40420</v>
      </c>
      <c r="AP4268" s="1">
        <v>40421</v>
      </c>
      <c r="AQ4268" s="1">
        <v>40562</v>
      </c>
    </row>
    <row r="4269" spans="1:43">
      <c r="A4269" t="s">
        <v>7406</v>
      </c>
      <c r="C4269" t="s">
        <v>5346</v>
      </c>
      <c r="D4269" t="s">
        <v>162</v>
      </c>
      <c r="E4269">
        <v>39046</v>
      </c>
      <c r="F4269" t="s">
        <v>54</v>
      </c>
      <c r="G4269" t="s">
        <v>605</v>
      </c>
      <c r="H4269" t="s">
        <v>606</v>
      </c>
      <c r="I4269" t="b">
        <v>0</v>
      </c>
      <c r="J4269" t="b">
        <v>0</v>
      </c>
      <c r="K4269" t="b">
        <v>0</v>
      </c>
      <c r="L4269" t="b">
        <v>0</v>
      </c>
      <c r="M4269" t="b">
        <v>0</v>
      </c>
      <c r="N4269" t="b">
        <v>0</v>
      </c>
      <c r="O4269" t="s">
        <v>57</v>
      </c>
      <c r="P4269" t="b">
        <v>0</v>
      </c>
      <c r="Q4269" t="b">
        <v>0</v>
      </c>
      <c r="R4269" t="s">
        <v>101</v>
      </c>
      <c r="S4269" t="s">
        <v>95</v>
      </c>
      <c r="T4269" t="s">
        <v>113</v>
      </c>
      <c r="U4269" t="s">
        <v>113</v>
      </c>
      <c r="V4269" t="s">
        <v>60</v>
      </c>
      <c r="W4269" t="s">
        <v>80</v>
      </c>
      <c r="X4269" t="s">
        <v>62</v>
      </c>
      <c r="Y4269" t="s">
        <v>151</v>
      </c>
      <c r="Z4269">
        <v>60</v>
      </c>
      <c r="AA4269">
        <v>42</v>
      </c>
      <c r="AB4269">
        <v>15</v>
      </c>
      <c r="AC4269">
        <v>17</v>
      </c>
      <c r="AD4269">
        <v>734</v>
      </c>
      <c r="AE4269">
        <v>895.12</v>
      </c>
      <c r="AF4269">
        <v>80</v>
      </c>
      <c r="AG4269" t="b">
        <v>1</v>
      </c>
      <c r="AH4269">
        <v>851.3</v>
      </c>
      <c r="AI4269">
        <f t="shared" si="66"/>
        <v>193770.9629147365</v>
      </c>
      <c r="AJ4269">
        <v>4</v>
      </c>
      <c r="AK4269" t="b">
        <v>0</v>
      </c>
      <c r="AL4269" t="b">
        <v>0</v>
      </c>
      <c r="AM4269" t="s">
        <v>576</v>
      </c>
      <c r="AN4269" s="1">
        <v>39427</v>
      </c>
      <c r="AO4269" s="1">
        <v>39500</v>
      </c>
      <c r="AP4269" s="1">
        <v>39549</v>
      </c>
      <c r="AQ4269" s="1">
        <v>39666</v>
      </c>
    </row>
    <row r="4270" spans="1:43">
      <c r="A4270" t="s">
        <v>7407</v>
      </c>
      <c r="C4270" t="s">
        <v>73</v>
      </c>
      <c r="D4270" t="s">
        <v>74</v>
      </c>
      <c r="E4270">
        <v>10456</v>
      </c>
      <c r="F4270" t="s">
        <v>75</v>
      </c>
      <c r="G4270" t="s">
        <v>76</v>
      </c>
      <c r="H4270" t="s">
        <v>73</v>
      </c>
      <c r="I4270" t="b">
        <v>0</v>
      </c>
      <c r="J4270" t="b">
        <v>0</v>
      </c>
      <c r="K4270" t="b">
        <v>0</v>
      </c>
      <c r="L4270" t="b">
        <v>0</v>
      </c>
      <c r="M4270" t="b">
        <v>0</v>
      </c>
      <c r="N4270" t="b">
        <v>0</v>
      </c>
      <c r="O4270" t="s">
        <v>77</v>
      </c>
      <c r="P4270" t="b">
        <v>0</v>
      </c>
      <c r="Q4270" t="b">
        <v>0</v>
      </c>
      <c r="R4270" t="s">
        <v>99</v>
      </c>
      <c r="S4270" t="s">
        <v>100</v>
      </c>
      <c r="T4270" t="s">
        <v>78</v>
      </c>
      <c r="U4270" t="s">
        <v>79</v>
      </c>
      <c r="W4270" t="s">
        <v>80</v>
      </c>
      <c r="X4270" t="s">
        <v>62</v>
      </c>
      <c r="Y4270" t="s">
        <v>81</v>
      </c>
      <c r="AD4270">
        <v>743.13</v>
      </c>
      <c r="AE4270">
        <v>906.26</v>
      </c>
      <c r="AF4270">
        <v>0</v>
      </c>
      <c r="AG4270" t="b">
        <v>0</v>
      </c>
      <c r="AH4270">
        <v>855</v>
      </c>
      <c r="AI4270">
        <f t="shared" si="66"/>
        <v>197042.09024018288</v>
      </c>
      <c r="AJ4270">
        <v>1</v>
      </c>
      <c r="AK4270" t="b">
        <v>0</v>
      </c>
      <c r="AL4270" t="b">
        <v>0</v>
      </c>
      <c r="AM4270" t="s">
        <v>576</v>
      </c>
      <c r="AN4270" s="1">
        <v>37955</v>
      </c>
      <c r="AO4270" s="1">
        <v>37963</v>
      </c>
      <c r="AQ4270" s="1">
        <v>38198</v>
      </c>
    </row>
    <row r="4271" spans="1:43">
      <c r="A4271" t="s">
        <v>7408</v>
      </c>
      <c r="B4271">
        <v>63255005056</v>
      </c>
      <c r="C4271" t="s">
        <v>5171</v>
      </c>
      <c r="D4271" t="s">
        <v>128</v>
      </c>
      <c r="E4271">
        <v>94806</v>
      </c>
      <c r="F4271" t="s">
        <v>54</v>
      </c>
      <c r="G4271" t="s">
        <v>3915</v>
      </c>
      <c r="H4271" t="s">
        <v>286</v>
      </c>
      <c r="I4271" t="b">
        <v>0</v>
      </c>
      <c r="J4271" t="b">
        <v>0</v>
      </c>
      <c r="K4271" t="b">
        <v>0</v>
      </c>
      <c r="L4271" t="b">
        <v>0</v>
      </c>
      <c r="M4271" t="b">
        <v>0</v>
      </c>
      <c r="N4271" t="b">
        <v>0</v>
      </c>
      <c r="O4271" t="s">
        <v>77</v>
      </c>
      <c r="P4271" t="b">
        <v>0</v>
      </c>
      <c r="Q4271" t="b">
        <v>0</v>
      </c>
      <c r="R4271" t="s">
        <v>101</v>
      </c>
      <c r="S4271" t="s">
        <v>95</v>
      </c>
      <c r="T4271" t="s">
        <v>230</v>
      </c>
      <c r="U4271" t="s">
        <v>59</v>
      </c>
      <c r="V4271" t="s">
        <v>71</v>
      </c>
      <c r="W4271" t="s">
        <v>1</v>
      </c>
      <c r="X4271" t="s">
        <v>62</v>
      </c>
      <c r="Y4271" t="s">
        <v>63</v>
      </c>
      <c r="Z4271">
        <v>0</v>
      </c>
      <c r="AA4271">
        <v>46.18</v>
      </c>
      <c r="AB4271">
        <v>9.56</v>
      </c>
      <c r="AC4271">
        <v>9</v>
      </c>
      <c r="AD4271">
        <v>701.74</v>
      </c>
      <c r="AE4271">
        <v>855.78</v>
      </c>
      <c r="AF4271">
        <v>20</v>
      </c>
      <c r="AG4271" t="b">
        <v>1</v>
      </c>
      <c r="AH4271">
        <v>855.78</v>
      </c>
      <c r="AI4271">
        <f t="shared" si="66"/>
        <v>197735.17364392561</v>
      </c>
      <c r="AJ4271">
        <v>3</v>
      </c>
      <c r="AK4271" t="b">
        <v>1</v>
      </c>
      <c r="AL4271" t="b">
        <v>1</v>
      </c>
      <c r="AM4271" t="s">
        <v>576</v>
      </c>
      <c r="AN4271" s="1">
        <v>40271</v>
      </c>
      <c r="AO4271" s="1">
        <v>40284</v>
      </c>
      <c r="AP4271" s="1">
        <v>40287</v>
      </c>
      <c r="AQ4271" s="1">
        <v>40420</v>
      </c>
    </row>
    <row r="4272" spans="1:43">
      <c r="A4272" t="s">
        <v>7409</v>
      </c>
      <c r="B4272">
        <v>63348003149</v>
      </c>
      <c r="C4272" t="s">
        <v>686</v>
      </c>
      <c r="D4272" t="s">
        <v>128</v>
      </c>
      <c r="E4272">
        <v>93312</v>
      </c>
      <c r="F4272" t="s">
        <v>75</v>
      </c>
      <c r="G4272" t="s">
        <v>687</v>
      </c>
      <c r="H4272" t="s">
        <v>688</v>
      </c>
      <c r="I4272" t="b">
        <v>0</v>
      </c>
      <c r="J4272" t="b">
        <v>0</v>
      </c>
      <c r="K4272" t="b">
        <v>0</v>
      </c>
      <c r="L4272" t="b">
        <v>0</v>
      </c>
      <c r="M4272" t="b">
        <v>0</v>
      </c>
      <c r="N4272" t="b">
        <v>0</v>
      </c>
      <c r="O4272" t="s">
        <v>57</v>
      </c>
      <c r="P4272" t="b">
        <v>0</v>
      </c>
      <c r="Q4272" t="b">
        <v>0</v>
      </c>
      <c r="R4272" t="s">
        <v>101</v>
      </c>
      <c r="S4272" t="s">
        <v>95</v>
      </c>
      <c r="T4272" t="s">
        <v>119</v>
      </c>
      <c r="U4272" t="s">
        <v>59</v>
      </c>
      <c r="V4272" t="s">
        <v>60</v>
      </c>
      <c r="W4272" t="s">
        <v>80</v>
      </c>
      <c r="X4272" t="s">
        <v>107</v>
      </c>
      <c r="Y4272" t="s">
        <v>63</v>
      </c>
      <c r="Z4272">
        <v>57.4</v>
      </c>
      <c r="AA4272">
        <v>52.52</v>
      </c>
      <c r="AB4272">
        <v>8.61</v>
      </c>
      <c r="AC4272">
        <v>35</v>
      </c>
      <c r="AD4272">
        <v>727.52</v>
      </c>
      <c r="AE4272">
        <v>855.91</v>
      </c>
      <c r="AF4272">
        <v>24</v>
      </c>
      <c r="AG4272" t="b">
        <v>1</v>
      </c>
      <c r="AH4272">
        <v>855.9</v>
      </c>
      <c r="AI4272">
        <f t="shared" si="66"/>
        <v>197841.90985988604</v>
      </c>
      <c r="AJ4272">
        <v>4</v>
      </c>
      <c r="AK4272" t="b">
        <v>1</v>
      </c>
      <c r="AL4272" t="b">
        <v>1</v>
      </c>
      <c r="AM4272" t="s">
        <v>576</v>
      </c>
      <c r="AN4272" s="1">
        <v>40433</v>
      </c>
      <c r="AO4272" s="1">
        <v>40533</v>
      </c>
      <c r="AP4272" s="1">
        <v>40546</v>
      </c>
      <c r="AQ4272" s="1">
        <v>40580</v>
      </c>
    </row>
    <row r="4273" spans="1:43">
      <c r="A4273" t="s">
        <v>7410</v>
      </c>
      <c r="B4273">
        <v>421899003860</v>
      </c>
      <c r="C4273" t="s">
        <v>634</v>
      </c>
      <c r="D4273" t="s">
        <v>546</v>
      </c>
      <c r="E4273">
        <v>19139</v>
      </c>
      <c r="F4273" t="s">
        <v>75</v>
      </c>
      <c r="G4273" t="s">
        <v>635</v>
      </c>
      <c r="H4273" t="s">
        <v>634</v>
      </c>
      <c r="I4273" t="b">
        <v>0</v>
      </c>
      <c r="J4273" t="b">
        <v>0</v>
      </c>
      <c r="K4273" t="b">
        <v>0</v>
      </c>
      <c r="L4273" t="b">
        <v>0</v>
      </c>
      <c r="M4273" t="b">
        <v>0</v>
      </c>
      <c r="N4273" t="b">
        <v>0</v>
      </c>
      <c r="O4273" t="s">
        <v>87</v>
      </c>
      <c r="P4273" t="b">
        <v>0</v>
      </c>
      <c r="Q4273" t="b">
        <v>0</v>
      </c>
      <c r="R4273" t="s">
        <v>78</v>
      </c>
      <c r="S4273" t="s">
        <v>79</v>
      </c>
      <c r="V4273" t="s">
        <v>60</v>
      </c>
      <c r="W4273" t="s">
        <v>80</v>
      </c>
      <c r="X4273" t="s">
        <v>62</v>
      </c>
      <c r="Y4273" t="s">
        <v>88</v>
      </c>
      <c r="Z4273">
        <v>60</v>
      </c>
      <c r="AA4273">
        <v>36</v>
      </c>
      <c r="AB4273">
        <v>15</v>
      </c>
      <c r="AC4273">
        <v>17</v>
      </c>
      <c r="AD4273">
        <v>728</v>
      </c>
      <c r="AE4273">
        <v>887.8</v>
      </c>
      <c r="AF4273">
        <v>150</v>
      </c>
      <c r="AG4273" t="b">
        <v>1</v>
      </c>
      <c r="AH4273">
        <v>856.48</v>
      </c>
      <c r="AI4273">
        <f t="shared" si="66"/>
        <v>198358.20757036144</v>
      </c>
      <c r="AJ4273">
        <v>2</v>
      </c>
      <c r="AK4273" t="b">
        <v>1</v>
      </c>
      <c r="AL4273" t="b">
        <v>0</v>
      </c>
      <c r="AM4273" t="s">
        <v>576</v>
      </c>
      <c r="AN4273" s="1">
        <v>39595</v>
      </c>
      <c r="AO4273" s="1">
        <v>39724</v>
      </c>
      <c r="AP4273" s="1">
        <v>39875</v>
      </c>
      <c r="AQ4273" s="1">
        <v>39746</v>
      </c>
    </row>
    <row r="4274" spans="1:43">
      <c r="A4274" t="s">
        <v>7411</v>
      </c>
      <c r="B4274">
        <v>370297001278</v>
      </c>
      <c r="C4274" t="s">
        <v>252</v>
      </c>
      <c r="D4274" t="s">
        <v>67</v>
      </c>
      <c r="E4274">
        <v>28273</v>
      </c>
      <c r="F4274" t="s">
        <v>68</v>
      </c>
      <c r="G4274" t="s">
        <v>253</v>
      </c>
      <c r="H4274" t="s">
        <v>254</v>
      </c>
      <c r="I4274" t="b">
        <v>0</v>
      </c>
      <c r="J4274" t="b">
        <v>0</v>
      </c>
      <c r="K4274" t="b">
        <v>0</v>
      </c>
      <c r="L4274" t="b">
        <v>0</v>
      </c>
      <c r="M4274" t="b">
        <v>0</v>
      </c>
      <c r="N4274" t="b">
        <v>0</v>
      </c>
      <c r="O4274" t="s">
        <v>87</v>
      </c>
      <c r="P4274" t="b">
        <v>0</v>
      </c>
      <c r="Q4274" t="b">
        <v>0</v>
      </c>
      <c r="R4274" t="s">
        <v>101</v>
      </c>
      <c r="S4274" t="s">
        <v>95</v>
      </c>
      <c r="T4274" t="s">
        <v>119</v>
      </c>
      <c r="U4274" t="s">
        <v>59</v>
      </c>
      <c r="V4274" t="s">
        <v>71</v>
      </c>
      <c r="W4274" t="s">
        <v>80</v>
      </c>
      <c r="X4274" t="s">
        <v>62</v>
      </c>
      <c r="Y4274" t="s">
        <v>81</v>
      </c>
      <c r="Z4274">
        <v>6.5</v>
      </c>
      <c r="AA4274">
        <v>27.62</v>
      </c>
      <c r="AB4274">
        <v>9.75</v>
      </c>
      <c r="AC4274">
        <v>9</v>
      </c>
      <c r="AD4274">
        <v>702.86</v>
      </c>
      <c r="AE4274">
        <v>857.15</v>
      </c>
      <c r="AF4274">
        <v>30</v>
      </c>
      <c r="AG4274" t="b">
        <v>1</v>
      </c>
      <c r="AH4274">
        <v>857.16</v>
      </c>
      <c r="AI4274">
        <f t="shared" si="66"/>
        <v>198964.37892747045</v>
      </c>
      <c r="AJ4274">
        <v>5</v>
      </c>
      <c r="AK4274" t="b">
        <v>1</v>
      </c>
      <c r="AL4274" t="b">
        <v>0</v>
      </c>
      <c r="AM4274" t="s">
        <v>576</v>
      </c>
      <c r="AN4274" s="1">
        <v>40200</v>
      </c>
      <c r="AO4274" s="1">
        <v>40254</v>
      </c>
      <c r="AP4274" s="1">
        <v>40316</v>
      </c>
      <c r="AQ4274" s="1">
        <v>40356</v>
      </c>
    </row>
    <row r="4275" spans="1:43">
      <c r="A4275" t="s">
        <v>7412</v>
      </c>
      <c r="B4275">
        <v>193048001731</v>
      </c>
      <c r="C4275" t="s">
        <v>7413</v>
      </c>
      <c r="D4275" t="s">
        <v>730</v>
      </c>
      <c r="E4275">
        <v>50702</v>
      </c>
      <c r="F4275" t="s">
        <v>75</v>
      </c>
      <c r="G4275" t="s">
        <v>7414</v>
      </c>
      <c r="H4275" t="s">
        <v>7415</v>
      </c>
      <c r="I4275" t="b">
        <v>0</v>
      </c>
      <c r="J4275" t="b">
        <v>0</v>
      </c>
      <c r="K4275" t="b">
        <v>0</v>
      </c>
      <c r="L4275" t="b">
        <v>0</v>
      </c>
      <c r="M4275" t="b">
        <v>0</v>
      </c>
      <c r="N4275" t="b">
        <v>0</v>
      </c>
      <c r="O4275" t="s">
        <v>57</v>
      </c>
      <c r="P4275" t="b">
        <v>0</v>
      </c>
      <c r="Q4275" t="b">
        <v>0</v>
      </c>
      <c r="R4275" t="s">
        <v>101</v>
      </c>
      <c r="S4275" t="s">
        <v>95</v>
      </c>
      <c r="T4275" t="s">
        <v>119</v>
      </c>
      <c r="U4275" t="s">
        <v>59</v>
      </c>
      <c r="V4275" t="s">
        <v>60</v>
      </c>
      <c r="W4275" t="s">
        <v>1</v>
      </c>
      <c r="X4275" t="s">
        <v>62</v>
      </c>
      <c r="Y4275" t="s">
        <v>63</v>
      </c>
      <c r="Z4275">
        <v>0</v>
      </c>
      <c r="AA4275">
        <v>39.97</v>
      </c>
      <c r="AB4275">
        <v>11.99</v>
      </c>
      <c r="AC4275">
        <v>9</v>
      </c>
      <c r="AD4275">
        <v>860.29</v>
      </c>
      <c r="AE4275">
        <v>1049.1300000000001</v>
      </c>
      <c r="AF4275">
        <v>25</v>
      </c>
      <c r="AG4275" t="b">
        <v>1</v>
      </c>
      <c r="AH4275">
        <v>860.29</v>
      </c>
      <c r="AI4275">
        <f t="shared" si="66"/>
        <v>201766.47532710477</v>
      </c>
      <c r="AJ4275">
        <v>1</v>
      </c>
      <c r="AK4275" t="b">
        <v>0</v>
      </c>
      <c r="AL4275" t="b">
        <v>0</v>
      </c>
      <c r="AM4275" t="s">
        <v>576</v>
      </c>
      <c r="AN4275" s="1">
        <v>40267</v>
      </c>
      <c r="AO4275" s="1">
        <v>40267</v>
      </c>
      <c r="AP4275" s="1">
        <v>40310</v>
      </c>
      <c r="AQ4275" s="1">
        <v>40332</v>
      </c>
    </row>
    <row r="4276" spans="1:43">
      <c r="A4276" s="2" t="s">
        <v>7416</v>
      </c>
      <c r="C4276" t="s">
        <v>6282</v>
      </c>
      <c r="D4276" t="s">
        <v>128</v>
      </c>
      <c r="E4276">
        <v>91384</v>
      </c>
      <c r="F4276" t="s">
        <v>54</v>
      </c>
      <c r="G4276" t="s">
        <v>6283</v>
      </c>
      <c r="H4276" t="s">
        <v>130</v>
      </c>
      <c r="I4276" t="b">
        <v>1</v>
      </c>
      <c r="J4276" t="b">
        <v>0</v>
      </c>
      <c r="K4276" t="b">
        <v>0</v>
      </c>
      <c r="L4276" t="b">
        <v>0</v>
      </c>
      <c r="M4276" t="b">
        <v>0</v>
      </c>
      <c r="N4276" t="b">
        <v>0</v>
      </c>
      <c r="O4276" t="s">
        <v>57</v>
      </c>
      <c r="P4276" t="b">
        <v>0</v>
      </c>
      <c r="Q4276" t="b">
        <v>0</v>
      </c>
      <c r="R4276" t="s">
        <v>1</v>
      </c>
      <c r="S4276" t="s">
        <v>137</v>
      </c>
      <c r="T4276" t="s">
        <v>267</v>
      </c>
      <c r="U4276" t="s">
        <v>95</v>
      </c>
      <c r="V4276" t="s">
        <v>71</v>
      </c>
      <c r="W4276" t="s">
        <v>80</v>
      </c>
      <c r="X4276" t="s">
        <v>62</v>
      </c>
      <c r="Y4276" t="s">
        <v>63</v>
      </c>
      <c r="Z4276">
        <v>6.48</v>
      </c>
      <c r="AA4276">
        <v>46.98</v>
      </c>
      <c r="AB4276">
        <v>9.7200000000000006</v>
      </c>
      <c r="AC4276">
        <v>9</v>
      </c>
      <c r="AD4276">
        <v>720.17</v>
      </c>
      <c r="AE4276">
        <v>878.26</v>
      </c>
      <c r="AF4276">
        <v>40</v>
      </c>
      <c r="AG4276" t="b">
        <v>1</v>
      </c>
      <c r="AH4276">
        <v>860.98</v>
      </c>
      <c r="AI4276">
        <f t="shared" si="66"/>
        <v>202386.82566887725</v>
      </c>
      <c r="AJ4276">
        <v>3</v>
      </c>
      <c r="AK4276" t="b">
        <v>0</v>
      </c>
      <c r="AL4276" t="b">
        <v>1</v>
      </c>
      <c r="AM4276" t="s">
        <v>576</v>
      </c>
      <c r="AN4276" s="1">
        <v>40112</v>
      </c>
      <c r="AO4276" s="1">
        <v>40266</v>
      </c>
      <c r="AP4276" s="1">
        <v>40359</v>
      </c>
      <c r="AQ4276" s="1">
        <v>40268</v>
      </c>
    </row>
    <row r="4277" spans="1:43">
      <c r="A4277" t="s">
        <v>7417</v>
      </c>
      <c r="C4277" t="s">
        <v>5346</v>
      </c>
      <c r="D4277" t="s">
        <v>162</v>
      </c>
      <c r="E4277">
        <v>39046</v>
      </c>
      <c r="F4277" t="s">
        <v>54</v>
      </c>
      <c r="G4277" t="s">
        <v>605</v>
      </c>
      <c r="H4277" t="s">
        <v>606</v>
      </c>
      <c r="I4277" t="b">
        <v>0</v>
      </c>
      <c r="J4277" t="b">
        <v>0</v>
      </c>
      <c r="K4277" t="b">
        <v>0</v>
      </c>
      <c r="L4277" t="b">
        <v>0</v>
      </c>
      <c r="M4277" t="b">
        <v>0</v>
      </c>
      <c r="N4277" t="b">
        <v>0</v>
      </c>
      <c r="O4277" t="s">
        <v>57</v>
      </c>
      <c r="P4277" t="b">
        <v>0</v>
      </c>
      <c r="Q4277" t="b">
        <v>0</v>
      </c>
      <c r="R4277" t="s">
        <v>211</v>
      </c>
      <c r="S4277" t="s">
        <v>100</v>
      </c>
      <c r="T4277" t="s">
        <v>211</v>
      </c>
      <c r="U4277" t="s">
        <v>100</v>
      </c>
      <c r="V4277" t="s">
        <v>60</v>
      </c>
      <c r="W4277" t="s">
        <v>61</v>
      </c>
      <c r="X4277" t="s">
        <v>62</v>
      </c>
      <c r="Y4277" t="s">
        <v>151</v>
      </c>
      <c r="Z4277">
        <v>59.8</v>
      </c>
      <c r="AA4277">
        <v>41.86</v>
      </c>
      <c r="AB4277">
        <v>14.95</v>
      </c>
      <c r="AC4277">
        <v>17</v>
      </c>
      <c r="AD4277">
        <v>732</v>
      </c>
      <c r="AE4277">
        <v>892.68</v>
      </c>
      <c r="AF4277">
        <v>100</v>
      </c>
      <c r="AG4277" t="b">
        <v>1</v>
      </c>
      <c r="AH4277">
        <v>861.18</v>
      </c>
      <c r="AI4277">
        <f t="shared" si="66"/>
        <v>202566.81536214455</v>
      </c>
      <c r="AJ4277">
        <v>2</v>
      </c>
      <c r="AK4277" t="b">
        <v>1</v>
      </c>
      <c r="AL4277" t="b">
        <v>0</v>
      </c>
      <c r="AM4277" t="s">
        <v>576</v>
      </c>
      <c r="AN4277" s="1">
        <v>39716</v>
      </c>
      <c r="AO4277" s="1">
        <v>39726</v>
      </c>
      <c r="AP4277" s="1">
        <v>39846</v>
      </c>
      <c r="AQ4277" s="1">
        <v>39840</v>
      </c>
    </row>
    <row r="4278" spans="1:43">
      <c r="A4278" t="s">
        <v>7418</v>
      </c>
      <c r="C4278" t="s">
        <v>7419</v>
      </c>
      <c r="D4278" t="s">
        <v>397</v>
      </c>
      <c r="E4278">
        <v>35904</v>
      </c>
      <c r="F4278" t="s">
        <v>75</v>
      </c>
      <c r="G4278" t="s">
        <v>7420</v>
      </c>
      <c r="H4278" t="s">
        <v>7421</v>
      </c>
      <c r="I4278" t="b">
        <v>0</v>
      </c>
      <c r="J4278" t="b">
        <v>0</v>
      </c>
      <c r="K4278" t="b">
        <v>0</v>
      </c>
      <c r="L4278" t="b">
        <v>0</v>
      </c>
      <c r="M4278" t="b">
        <v>0</v>
      </c>
      <c r="N4278" t="b">
        <v>0</v>
      </c>
      <c r="O4278" t="s">
        <v>57</v>
      </c>
      <c r="P4278" t="b">
        <v>0</v>
      </c>
      <c r="Q4278" t="b">
        <v>0</v>
      </c>
      <c r="R4278" t="s">
        <v>101</v>
      </c>
      <c r="S4278" t="s">
        <v>95</v>
      </c>
      <c r="T4278" t="s">
        <v>94</v>
      </c>
      <c r="U4278" t="s">
        <v>95</v>
      </c>
      <c r="V4278" t="s">
        <v>71</v>
      </c>
      <c r="W4278" t="s">
        <v>80</v>
      </c>
      <c r="X4278" t="s">
        <v>62</v>
      </c>
      <c r="Y4278" t="s">
        <v>81</v>
      </c>
      <c r="Z4278">
        <v>60.37</v>
      </c>
      <c r="AA4278">
        <v>24.15</v>
      </c>
      <c r="AB4278">
        <v>9.06</v>
      </c>
      <c r="AC4278">
        <v>9</v>
      </c>
      <c r="AD4278">
        <v>706.26</v>
      </c>
      <c r="AE4278">
        <v>861.29</v>
      </c>
      <c r="AF4278">
        <v>19</v>
      </c>
      <c r="AG4278" t="b">
        <v>1</v>
      </c>
      <c r="AH4278">
        <v>861.29</v>
      </c>
      <c r="AI4278">
        <f t="shared" si="66"/>
        <v>202665.84379344163</v>
      </c>
      <c r="AJ4278">
        <v>1</v>
      </c>
      <c r="AK4278" t="b">
        <v>0</v>
      </c>
      <c r="AL4278" t="b">
        <v>0</v>
      </c>
      <c r="AM4278" t="s">
        <v>576</v>
      </c>
      <c r="AN4278" s="1">
        <v>40130</v>
      </c>
      <c r="AO4278" s="1">
        <v>40142</v>
      </c>
      <c r="AP4278" s="1">
        <v>40206</v>
      </c>
      <c r="AQ4278" s="1">
        <v>40288</v>
      </c>
    </row>
    <row r="4279" spans="1:43">
      <c r="A4279" t="s">
        <v>7422</v>
      </c>
      <c r="B4279">
        <v>292928001922</v>
      </c>
      <c r="C4279" t="s">
        <v>1524</v>
      </c>
      <c r="D4279" t="s">
        <v>715</v>
      </c>
      <c r="E4279">
        <v>63116</v>
      </c>
      <c r="F4279" t="s">
        <v>75</v>
      </c>
      <c r="G4279" t="s">
        <v>1525</v>
      </c>
      <c r="H4279" t="s">
        <v>1526</v>
      </c>
      <c r="I4279" t="b">
        <v>0</v>
      </c>
      <c r="J4279" t="b">
        <v>0</v>
      </c>
      <c r="K4279" t="b">
        <v>0</v>
      </c>
      <c r="L4279" t="b">
        <v>0</v>
      </c>
      <c r="M4279" t="b">
        <v>0</v>
      </c>
      <c r="N4279" t="b">
        <v>0</v>
      </c>
      <c r="O4279" t="s">
        <v>87</v>
      </c>
      <c r="P4279" t="b">
        <v>0</v>
      </c>
      <c r="Q4279" t="b">
        <v>0</v>
      </c>
      <c r="R4279" t="s">
        <v>101</v>
      </c>
      <c r="S4279" t="s">
        <v>95</v>
      </c>
      <c r="V4279" t="s">
        <v>60</v>
      </c>
      <c r="W4279" t="s">
        <v>80</v>
      </c>
      <c r="X4279" t="s">
        <v>62</v>
      </c>
      <c r="Y4279" t="s">
        <v>151</v>
      </c>
      <c r="Z4279">
        <v>12</v>
      </c>
      <c r="AA4279">
        <v>33.47</v>
      </c>
      <c r="AB4279">
        <v>11.87</v>
      </c>
      <c r="AC4279">
        <v>9</v>
      </c>
      <c r="AD4279">
        <v>857.68</v>
      </c>
      <c r="AE4279">
        <v>1045.95</v>
      </c>
      <c r="AF4279">
        <v>130</v>
      </c>
      <c r="AG4279" t="b">
        <v>1</v>
      </c>
      <c r="AH4279">
        <v>862.18</v>
      </c>
      <c r="AI4279">
        <f t="shared" si="66"/>
        <v>203467.96382848141</v>
      </c>
      <c r="AJ4279">
        <v>2</v>
      </c>
      <c r="AK4279" t="b">
        <v>0</v>
      </c>
      <c r="AL4279" t="b">
        <v>0</v>
      </c>
      <c r="AM4279" t="s">
        <v>576</v>
      </c>
      <c r="AN4279" s="1">
        <v>40156</v>
      </c>
      <c r="AO4279" s="1">
        <v>40308</v>
      </c>
      <c r="AP4279" s="1">
        <v>40410</v>
      </c>
      <c r="AQ4279" s="1">
        <v>40313</v>
      </c>
    </row>
    <row r="4280" spans="1:43">
      <c r="A4280" t="s">
        <v>7423</v>
      </c>
      <c r="B4280">
        <v>482034002030</v>
      </c>
      <c r="C4280" t="s">
        <v>318</v>
      </c>
      <c r="D4280" t="s">
        <v>248</v>
      </c>
      <c r="E4280">
        <v>75041</v>
      </c>
      <c r="F4280" t="s">
        <v>54</v>
      </c>
      <c r="G4280" t="s">
        <v>319</v>
      </c>
      <c r="H4280" t="s">
        <v>320</v>
      </c>
      <c r="I4280" t="b">
        <v>0</v>
      </c>
      <c r="J4280" t="b">
        <v>0</v>
      </c>
      <c r="K4280" t="b">
        <v>0</v>
      </c>
      <c r="L4280" t="b">
        <v>0</v>
      </c>
      <c r="M4280" t="b">
        <v>0</v>
      </c>
      <c r="N4280" t="b">
        <v>0</v>
      </c>
      <c r="O4280" t="s">
        <v>57</v>
      </c>
      <c r="P4280" t="b">
        <v>0</v>
      </c>
      <c r="Q4280" t="b">
        <v>0</v>
      </c>
      <c r="R4280" t="s">
        <v>390</v>
      </c>
      <c r="S4280" t="s">
        <v>100</v>
      </c>
      <c r="T4280" t="s">
        <v>390</v>
      </c>
      <c r="U4280" t="s">
        <v>100</v>
      </c>
      <c r="V4280" t="s">
        <v>71</v>
      </c>
      <c r="W4280" t="s">
        <v>61</v>
      </c>
      <c r="X4280" t="s">
        <v>62</v>
      </c>
      <c r="Y4280" t="s">
        <v>151</v>
      </c>
      <c r="Z4280">
        <v>63.92</v>
      </c>
      <c r="AA4280">
        <v>0</v>
      </c>
      <c r="AB4280">
        <v>15.98</v>
      </c>
      <c r="AC4280">
        <v>17</v>
      </c>
      <c r="AD4280">
        <v>736</v>
      </c>
      <c r="AE4280">
        <v>897.56</v>
      </c>
      <c r="AF4280">
        <v>12</v>
      </c>
      <c r="AG4280" t="b">
        <v>0</v>
      </c>
      <c r="AH4280">
        <v>865.88</v>
      </c>
      <c r="AI4280">
        <f t="shared" si="66"/>
        <v>206819.60315392778</v>
      </c>
      <c r="AJ4280">
        <v>10</v>
      </c>
      <c r="AK4280" t="b">
        <v>1</v>
      </c>
      <c r="AL4280" t="b">
        <v>0</v>
      </c>
      <c r="AM4280" t="s">
        <v>576</v>
      </c>
      <c r="AN4280" s="1">
        <v>39698</v>
      </c>
      <c r="AO4280" s="1">
        <v>39826</v>
      </c>
      <c r="AP4280" s="1">
        <v>40074</v>
      </c>
      <c r="AQ4280" s="1">
        <v>39855</v>
      </c>
    </row>
    <row r="4281" spans="1:43">
      <c r="A4281" t="s">
        <v>7424</v>
      </c>
      <c r="B4281">
        <v>110003000141</v>
      </c>
      <c r="C4281" t="s">
        <v>150</v>
      </c>
      <c r="D4281" t="s">
        <v>587</v>
      </c>
      <c r="E4281">
        <v>20011</v>
      </c>
      <c r="F4281" t="s">
        <v>75</v>
      </c>
      <c r="G4281" t="s">
        <v>588</v>
      </c>
      <c r="H4281" t="s">
        <v>589</v>
      </c>
      <c r="I4281" t="b">
        <v>0</v>
      </c>
      <c r="J4281" t="b">
        <v>0</v>
      </c>
      <c r="K4281" t="b">
        <v>0</v>
      </c>
      <c r="L4281" t="b">
        <v>0</v>
      </c>
      <c r="M4281" t="b">
        <v>0</v>
      </c>
      <c r="N4281" t="b">
        <v>0</v>
      </c>
      <c r="O4281" t="s">
        <v>87</v>
      </c>
      <c r="P4281" t="b">
        <v>1</v>
      </c>
      <c r="Q4281" t="b">
        <v>0</v>
      </c>
      <c r="R4281" t="s">
        <v>113</v>
      </c>
      <c r="S4281" t="s">
        <v>113</v>
      </c>
      <c r="T4281" t="s">
        <v>58</v>
      </c>
      <c r="U4281" t="s">
        <v>59</v>
      </c>
      <c r="V4281" t="s">
        <v>60</v>
      </c>
      <c r="W4281" t="s">
        <v>114</v>
      </c>
      <c r="X4281" t="s">
        <v>62</v>
      </c>
      <c r="Y4281" t="s">
        <v>151</v>
      </c>
      <c r="Z4281">
        <v>0</v>
      </c>
      <c r="AA4281">
        <v>0</v>
      </c>
      <c r="AB4281">
        <v>11.51</v>
      </c>
      <c r="AC4281">
        <v>35</v>
      </c>
      <c r="AD4281">
        <v>813.95</v>
      </c>
      <c r="AE4281">
        <v>957.59</v>
      </c>
      <c r="AF4281">
        <v>30</v>
      </c>
      <c r="AG4281" t="b">
        <v>1</v>
      </c>
      <c r="AH4281">
        <v>866.45</v>
      </c>
      <c r="AI4281">
        <f t="shared" si="66"/>
        <v>207338.37067973983</v>
      </c>
      <c r="AJ4281">
        <v>6</v>
      </c>
      <c r="AK4281" t="b">
        <v>0</v>
      </c>
      <c r="AL4281" t="b">
        <v>0</v>
      </c>
      <c r="AM4281" t="s">
        <v>576</v>
      </c>
      <c r="AN4281" s="1">
        <v>40412</v>
      </c>
      <c r="AO4281" s="1">
        <v>40420</v>
      </c>
      <c r="AP4281" s="1">
        <v>40532</v>
      </c>
      <c r="AQ4281" s="1">
        <v>40563</v>
      </c>
    </row>
    <row r="4282" spans="1:43">
      <c r="A4282" t="s">
        <v>7425</v>
      </c>
      <c r="B4282">
        <v>173123003266</v>
      </c>
      <c r="C4282" t="s">
        <v>6638</v>
      </c>
      <c r="D4282" t="s">
        <v>182</v>
      </c>
      <c r="E4282">
        <v>61614</v>
      </c>
      <c r="F4282" t="s">
        <v>75</v>
      </c>
      <c r="G4282" t="s">
        <v>7426</v>
      </c>
      <c r="H4282" t="s">
        <v>6638</v>
      </c>
      <c r="I4282" t="b">
        <v>0</v>
      </c>
      <c r="J4282" t="b">
        <v>0</v>
      </c>
      <c r="K4282" t="b">
        <v>0</v>
      </c>
      <c r="L4282" t="b">
        <v>0</v>
      </c>
      <c r="M4282" t="b">
        <v>0</v>
      </c>
      <c r="N4282" t="b">
        <v>0</v>
      </c>
      <c r="O4282" t="s">
        <v>57</v>
      </c>
      <c r="P4282" t="b">
        <v>0</v>
      </c>
      <c r="Q4282" t="b">
        <v>0</v>
      </c>
      <c r="R4282" t="s">
        <v>119</v>
      </c>
      <c r="S4282" t="s">
        <v>59</v>
      </c>
      <c r="T4282" t="s">
        <v>101</v>
      </c>
      <c r="U4282" t="s">
        <v>95</v>
      </c>
      <c r="V4282" t="s">
        <v>71</v>
      </c>
      <c r="W4282" t="s">
        <v>80</v>
      </c>
      <c r="X4282" t="s">
        <v>62</v>
      </c>
      <c r="Y4282" t="s">
        <v>63</v>
      </c>
      <c r="Z4282">
        <v>6.85</v>
      </c>
      <c r="AA4282">
        <v>0</v>
      </c>
      <c r="AB4282">
        <v>10.27</v>
      </c>
      <c r="AC4282">
        <v>35</v>
      </c>
      <c r="AD4282">
        <v>737.1</v>
      </c>
      <c r="AE4282">
        <v>867.18</v>
      </c>
      <c r="AF4282">
        <v>22</v>
      </c>
      <c r="AG4282" t="b">
        <v>1</v>
      </c>
      <c r="AH4282">
        <v>867.18</v>
      </c>
      <c r="AI4282">
        <f t="shared" si="66"/>
        <v>208003.70616016566</v>
      </c>
      <c r="AJ4282">
        <v>2</v>
      </c>
      <c r="AK4282" t="b">
        <v>1</v>
      </c>
      <c r="AL4282" t="b">
        <v>0</v>
      </c>
      <c r="AM4282" t="s">
        <v>576</v>
      </c>
      <c r="AN4282" s="1">
        <v>40420</v>
      </c>
      <c r="AO4282" s="1">
        <v>40478</v>
      </c>
      <c r="AP4282" s="1">
        <v>40561</v>
      </c>
      <c r="AQ4282" s="1">
        <v>40568</v>
      </c>
    </row>
    <row r="4283" spans="1:43">
      <c r="A4283" t="s">
        <v>7427</v>
      </c>
      <c r="B4283">
        <v>481164000638</v>
      </c>
      <c r="C4283" t="s">
        <v>1306</v>
      </c>
      <c r="D4283" t="s">
        <v>248</v>
      </c>
      <c r="E4283">
        <v>75756</v>
      </c>
      <c r="F4283" t="s">
        <v>68</v>
      </c>
      <c r="G4283" t="s">
        <v>1307</v>
      </c>
      <c r="H4283" t="s">
        <v>1308</v>
      </c>
      <c r="I4283" t="b">
        <v>0</v>
      </c>
      <c r="J4283" t="b">
        <v>0</v>
      </c>
      <c r="K4283" t="b">
        <v>0</v>
      </c>
      <c r="L4283" t="b">
        <v>0</v>
      </c>
      <c r="M4283" t="b">
        <v>0</v>
      </c>
      <c r="N4283" t="b">
        <v>0</v>
      </c>
      <c r="O4283" t="s">
        <v>57</v>
      </c>
      <c r="P4283" t="b">
        <v>0</v>
      </c>
      <c r="Q4283" t="b">
        <v>0</v>
      </c>
      <c r="R4283" t="s">
        <v>1</v>
      </c>
      <c r="S4283" t="s">
        <v>137</v>
      </c>
      <c r="V4283" t="s">
        <v>60</v>
      </c>
      <c r="W4283" t="s">
        <v>80</v>
      </c>
      <c r="X4283" t="s">
        <v>62</v>
      </c>
      <c r="Y4283" t="s">
        <v>81</v>
      </c>
      <c r="Z4283">
        <v>12</v>
      </c>
      <c r="AA4283">
        <v>0</v>
      </c>
      <c r="AB4283">
        <v>10.210000000000001</v>
      </c>
      <c r="AC4283">
        <v>35</v>
      </c>
      <c r="AD4283">
        <v>738.2</v>
      </c>
      <c r="AE4283">
        <v>868.47</v>
      </c>
      <c r="AF4283">
        <v>20</v>
      </c>
      <c r="AG4283" t="b">
        <v>1</v>
      </c>
      <c r="AH4283">
        <v>868.47</v>
      </c>
      <c r="AI4283">
        <f t="shared" si="66"/>
        <v>209182.04178174026</v>
      </c>
      <c r="AJ4283">
        <v>25</v>
      </c>
      <c r="AK4283" t="b">
        <v>1</v>
      </c>
      <c r="AL4283" t="b">
        <v>0</v>
      </c>
      <c r="AM4283" t="s">
        <v>576</v>
      </c>
      <c r="AN4283" s="1">
        <v>40573</v>
      </c>
      <c r="AO4283" s="1">
        <v>40605</v>
      </c>
      <c r="AQ4283" s="1">
        <v>40722</v>
      </c>
    </row>
    <row r="4284" spans="1:43">
      <c r="A4284" t="s">
        <v>7428</v>
      </c>
      <c r="B4284">
        <v>482016001966</v>
      </c>
      <c r="C4284" t="s">
        <v>4214</v>
      </c>
      <c r="D4284" t="s">
        <v>248</v>
      </c>
      <c r="E4284">
        <v>78234</v>
      </c>
      <c r="F4284" t="s">
        <v>75</v>
      </c>
      <c r="G4284" t="s">
        <v>7429</v>
      </c>
      <c r="H4284" t="s">
        <v>2597</v>
      </c>
      <c r="I4284" t="b">
        <v>0</v>
      </c>
      <c r="J4284" t="b">
        <v>0</v>
      </c>
      <c r="K4284" t="b">
        <v>0</v>
      </c>
      <c r="L4284" t="b">
        <v>0</v>
      </c>
      <c r="M4284" t="b">
        <v>0</v>
      </c>
      <c r="N4284" t="b">
        <v>0</v>
      </c>
      <c r="O4284" t="s">
        <v>57</v>
      </c>
      <c r="P4284" t="b">
        <v>0</v>
      </c>
      <c r="Q4284" t="b">
        <v>0</v>
      </c>
      <c r="R4284" t="s">
        <v>211</v>
      </c>
      <c r="S4284" t="s">
        <v>100</v>
      </c>
      <c r="V4284" t="s">
        <v>60</v>
      </c>
      <c r="W4284" t="s">
        <v>1</v>
      </c>
      <c r="X4284" t="s">
        <v>107</v>
      </c>
      <c r="Y4284" t="s">
        <v>81</v>
      </c>
      <c r="Z4284">
        <v>63.1</v>
      </c>
      <c r="AA4284">
        <v>0</v>
      </c>
      <c r="AB4284">
        <v>9.4600000000000009</v>
      </c>
      <c r="AC4284">
        <v>9</v>
      </c>
      <c r="AD4284">
        <v>712.51</v>
      </c>
      <c r="AE4284">
        <v>868.91</v>
      </c>
      <c r="AF4284">
        <v>800</v>
      </c>
      <c r="AG4284" t="b">
        <v>1</v>
      </c>
      <c r="AH4284">
        <v>868.91</v>
      </c>
      <c r="AI4284">
        <f t="shared" si="66"/>
        <v>209584.71590692841</v>
      </c>
      <c r="AJ4284">
        <v>19</v>
      </c>
      <c r="AK4284" t="b">
        <v>0</v>
      </c>
      <c r="AL4284" t="b">
        <v>0</v>
      </c>
      <c r="AM4284" t="s">
        <v>576</v>
      </c>
      <c r="AN4284" s="1">
        <v>39951</v>
      </c>
      <c r="AO4284" s="1">
        <v>40041</v>
      </c>
      <c r="AP4284" s="1">
        <v>40200</v>
      </c>
      <c r="AQ4284" s="1">
        <v>40106</v>
      </c>
    </row>
    <row r="4285" spans="1:43">
      <c r="A4285" t="s">
        <v>7430</v>
      </c>
      <c r="C4285" t="s">
        <v>130</v>
      </c>
      <c r="D4285" t="s">
        <v>128</v>
      </c>
      <c r="E4285">
        <v>90017</v>
      </c>
      <c r="F4285" t="s">
        <v>75</v>
      </c>
      <c r="G4285" t="s">
        <v>271</v>
      </c>
      <c r="H4285" t="s">
        <v>130</v>
      </c>
      <c r="I4285" t="b">
        <v>1</v>
      </c>
      <c r="J4285" t="b">
        <v>0</v>
      </c>
      <c r="K4285" t="b">
        <v>0</v>
      </c>
      <c r="L4285" t="b">
        <v>0</v>
      </c>
      <c r="M4285" t="b">
        <v>0</v>
      </c>
      <c r="N4285" t="b">
        <v>0</v>
      </c>
      <c r="O4285" t="s">
        <v>77</v>
      </c>
      <c r="P4285" t="b">
        <v>0</v>
      </c>
      <c r="Q4285" t="b">
        <v>0</v>
      </c>
      <c r="R4285" t="s">
        <v>211</v>
      </c>
      <c r="S4285" t="s">
        <v>100</v>
      </c>
      <c r="V4285" t="s">
        <v>60</v>
      </c>
      <c r="W4285" t="s">
        <v>61</v>
      </c>
      <c r="X4285" t="s">
        <v>62</v>
      </c>
      <c r="Y4285" t="s">
        <v>81</v>
      </c>
      <c r="Z4285">
        <v>0</v>
      </c>
      <c r="AA4285">
        <v>58.21</v>
      </c>
      <c r="AB4285">
        <v>9.5399999999999991</v>
      </c>
      <c r="AC4285">
        <v>35</v>
      </c>
      <c r="AD4285">
        <v>738.97</v>
      </c>
      <c r="AE4285">
        <v>869.38</v>
      </c>
      <c r="AF4285">
        <v>250</v>
      </c>
      <c r="AG4285" t="b">
        <v>1</v>
      </c>
      <c r="AH4285">
        <v>869.38</v>
      </c>
      <c r="AI4285">
        <f t="shared" si="66"/>
        <v>210015.27278610674</v>
      </c>
      <c r="AJ4285">
        <v>1</v>
      </c>
      <c r="AK4285" t="b">
        <v>0</v>
      </c>
      <c r="AL4285" t="b">
        <v>0</v>
      </c>
      <c r="AM4285" t="s">
        <v>576</v>
      </c>
      <c r="AN4285" s="1">
        <v>40569</v>
      </c>
      <c r="AO4285" s="1">
        <v>40605</v>
      </c>
      <c r="AQ4285" s="1">
        <v>40718</v>
      </c>
    </row>
    <row r="4286" spans="1:43">
      <c r="A4286" t="s">
        <v>7431</v>
      </c>
      <c r="B4286">
        <v>63441005581</v>
      </c>
      <c r="C4286" t="s">
        <v>205</v>
      </c>
      <c r="D4286" t="s">
        <v>128</v>
      </c>
      <c r="E4286">
        <v>94116</v>
      </c>
      <c r="F4286" t="s">
        <v>75</v>
      </c>
      <c r="G4286" t="s">
        <v>206</v>
      </c>
      <c r="H4286" t="s">
        <v>205</v>
      </c>
      <c r="I4286" t="b">
        <v>0</v>
      </c>
      <c r="J4286" t="b">
        <v>0</v>
      </c>
      <c r="K4286" t="b">
        <v>0</v>
      </c>
      <c r="L4286" t="b">
        <v>0</v>
      </c>
      <c r="M4286" t="b">
        <v>0</v>
      </c>
      <c r="N4286" t="b">
        <v>0</v>
      </c>
      <c r="O4286" t="s">
        <v>77</v>
      </c>
      <c r="P4286" t="b">
        <v>0</v>
      </c>
      <c r="Q4286" t="b">
        <v>0</v>
      </c>
      <c r="R4286" t="s">
        <v>113</v>
      </c>
      <c r="S4286" t="s">
        <v>113</v>
      </c>
      <c r="V4286" t="s">
        <v>60</v>
      </c>
      <c r="W4286" t="s">
        <v>1</v>
      </c>
      <c r="X4286" t="s">
        <v>62</v>
      </c>
      <c r="Y4286" t="s">
        <v>88</v>
      </c>
      <c r="Z4286">
        <v>58.98</v>
      </c>
      <c r="AA4286">
        <v>53.96</v>
      </c>
      <c r="AB4286">
        <v>8.85</v>
      </c>
      <c r="AC4286">
        <v>35</v>
      </c>
      <c r="AD4286">
        <v>746.54</v>
      </c>
      <c r="AE4286">
        <v>878.28</v>
      </c>
      <c r="AF4286">
        <v>26</v>
      </c>
      <c r="AG4286" t="b">
        <v>1</v>
      </c>
      <c r="AH4286">
        <v>869.46</v>
      </c>
      <c r="AI4286">
        <f t="shared" si="66"/>
        <v>210088.60306341373</v>
      </c>
      <c r="AJ4286">
        <v>16</v>
      </c>
      <c r="AK4286" t="b">
        <v>0</v>
      </c>
      <c r="AL4286" t="b">
        <v>0</v>
      </c>
      <c r="AM4286" t="s">
        <v>576</v>
      </c>
      <c r="AN4286" s="1">
        <v>40442</v>
      </c>
      <c r="AO4286" s="1">
        <v>40526</v>
      </c>
      <c r="AQ4286" s="1">
        <v>40590</v>
      </c>
    </row>
    <row r="4287" spans="1:43">
      <c r="A4287" t="s">
        <v>7432</v>
      </c>
      <c r="B4287">
        <v>62583010405</v>
      </c>
      <c r="C4287" t="s">
        <v>903</v>
      </c>
      <c r="D4287" t="s">
        <v>128</v>
      </c>
      <c r="E4287">
        <v>95037</v>
      </c>
      <c r="F4287" t="s">
        <v>54</v>
      </c>
      <c r="G4287" t="s">
        <v>904</v>
      </c>
      <c r="H4287" t="s">
        <v>835</v>
      </c>
      <c r="I4287" t="b">
        <v>1</v>
      </c>
      <c r="J4287" t="b">
        <v>0</v>
      </c>
      <c r="K4287" t="b">
        <v>0</v>
      </c>
      <c r="L4287" t="b">
        <v>0</v>
      </c>
      <c r="M4287" t="b">
        <v>0</v>
      </c>
      <c r="N4287" t="b">
        <v>0</v>
      </c>
      <c r="O4287" t="s">
        <v>57</v>
      </c>
      <c r="P4287" t="b">
        <v>0</v>
      </c>
      <c r="Q4287" t="b">
        <v>0</v>
      </c>
      <c r="R4287" t="s">
        <v>104</v>
      </c>
      <c r="S4287" t="s">
        <v>95</v>
      </c>
      <c r="T4287" t="s">
        <v>211</v>
      </c>
      <c r="U4287" t="s">
        <v>100</v>
      </c>
      <c r="V4287" t="s">
        <v>71</v>
      </c>
      <c r="W4287" t="s">
        <v>80</v>
      </c>
      <c r="X4287" t="s">
        <v>287</v>
      </c>
      <c r="Y4287" t="s">
        <v>151</v>
      </c>
      <c r="Z4287">
        <v>53.53</v>
      </c>
      <c r="AA4287">
        <v>38.81</v>
      </c>
      <c r="AB4287">
        <v>13.38</v>
      </c>
      <c r="AC4287">
        <v>17</v>
      </c>
      <c r="AD4287">
        <v>658</v>
      </c>
      <c r="AE4287">
        <v>802.44</v>
      </c>
      <c r="AF4287">
        <v>75</v>
      </c>
      <c r="AG4287" t="b">
        <v>1</v>
      </c>
      <c r="AH4287">
        <v>870.67</v>
      </c>
      <c r="AI4287">
        <f t="shared" si="66"/>
        <v>211199.28440768126</v>
      </c>
      <c r="AJ4287">
        <v>19</v>
      </c>
      <c r="AK4287" t="b">
        <v>0</v>
      </c>
      <c r="AL4287" t="b">
        <v>0</v>
      </c>
      <c r="AM4287" t="s">
        <v>576</v>
      </c>
      <c r="AN4287" s="1">
        <v>39657</v>
      </c>
      <c r="AO4287" s="1">
        <v>39799</v>
      </c>
      <c r="AP4287" s="1">
        <v>39868</v>
      </c>
      <c r="AQ4287" s="1">
        <v>39812</v>
      </c>
    </row>
    <row r="4288" spans="1:43">
      <c r="A4288" t="s">
        <v>7433</v>
      </c>
      <c r="B4288">
        <v>50936000675</v>
      </c>
      <c r="C4288" t="s">
        <v>3954</v>
      </c>
      <c r="D4288" t="s">
        <v>1902</v>
      </c>
      <c r="E4288">
        <v>72360</v>
      </c>
      <c r="F4288" t="s">
        <v>68</v>
      </c>
      <c r="G4288" t="s">
        <v>3955</v>
      </c>
      <c r="H4288" t="s">
        <v>989</v>
      </c>
      <c r="I4288" t="b">
        <v>0</v>
      </c>
      <c r="J4288" t="b">
        <v>0</v>
      </c>
      <c r="K4288" t="b">
        <v>0</v>
      </c>
      <c r="L4288" t="b">
        <v>0</v>
      </c>
      <c r="M4288" t="b">
        <v>0</v>
      </c>
      <c r="N4288" t="b">
        <v>0</v>
      </c>
      <c r="O4288" t="s">
        <v>87</v>
      </c>
      <c r="P4288" t="b">
        <v>1</v>
      </c>
      <c r="Q4288" t="b">
        <v>0</v>
      </c>
      <c r="R4288" t="s">
        <v>155</v>
      </c>
      <c r="S4288" t="s">
        <v>137</v>
      </c>
      <c r="V4288" t="s">
        <v>60</v>
      </c>
      <c r="W4288" t="s">
        <v>114</v>
      </c>
      <c r="X4288" t="s">
        <v>62</v>
      </c>
      <c r="Y4288" t="s">
        <v>88</v>
      </c>
      <c r="Z4288">
        <v>0</v>
      </c>
      <c r="AA4288">
        <v>55.02</v>
      </c>
      <c r="AB4288">
        <v>10</v>
      </c>
      <c r="AC4288">
        <v>35</v>
      </c>
      <c r="AD4288">
        <v>766.88</v>
      </c>
      <c r="AE4288">
        <v>902.21</v>
      </c>
      <c r="AF4288">
        <v>50</v>
      </c>
      <c r="AG4288" t="b">
        <v>1</v>
      </c>
      <c r="AH4288">
        <v>873.99</v>
      </c>
      <c r="AI4288">
        <f t="shared" si="66"/>
        <v>214261.81331591963</v>
      </c>
      <c r="AJ4288">
        <v>24</v>
      </c>
      <c r="AK4288" t="b">
        <v>0</v>
      </c>
      <c r="AL4288" t="b">
        <v>0</v>
      </c>
      <c r="AM4288" t="s">
        <v>576</v>
      </c>
      <c r="AN4288" s="1">
        <v>40516</v>
      </c>
      <c r="AO4288" s="1">
        <v>40574</v>
      </c>
      <c r="AP4288" s="1">
        <v>40574</v>
      </c>
      <c r="AQ4288" s="1">
        <v>40662</v>
      </c>
    </row>
    <row r="4289" spans="1:43">
      <c r="A4289" t="s">
        <v>7434</v>
      </c>
      <c r="B4289">
        <v>510324001865</v>
      </c>
      <c r="C4289" t="s">
        <v>433</v>
      </c>
      <c r="D4289" t="s">
        <v>364</v>
      </c>
      <c r="E4289">
        <v>23220</v>
      </c>
      <c r="F4289" t="s">
        <v>75</v>
      </c>
      <c r="G4289" t="s">
        <v>889</v>
      </c>
      <c r="H4289" t="s">
        <v>890</v>
      </c>
      <c r="I4289" t="b">
        <v>0</v>
      </c>
      <c r="J4289" t="b">
        <v>0</v>
      </c>
      <c r="K4289" t="b">
        <v>0</v>
      </c>
      <c r="L4289" t="b">
        <v>0</v>
      </c>
      <c r="M4289" t="b">
        <v>0</v>
      </c>
      <c r="N4289" t="b">
        <v>0</v>
      </c>
      <c r="O4289" t="s">
        <v>57</v>
      </c>
      <c r="P4289" t="b">
        <v>0</v>
      </c>
      <c r="Q4289" t="b">
        <v>0</v>
      </c>
      <c r="R4289" t="s">
        <v>58</v>
      </c>
      <c r="S4289" t="s">
        <v>59</v>
      </c>
      <c r="V4289" t="s">
        <v>60</v>
      </c>
      <c r="W4289" t="s">
        <v>114</v>
      </c>
      <c r="X4289" t="s">
        <v>62</v>
      </c>
      <c r="Y4289" t="s">
        <v>81</v>
      </c>
      <c r="Z4289">
        <v>64.510000000000005</v>
      </c>
      <c r="AA4289">
        <v>0</v>
      </c>
      <c r="AB4289">
        <v>16.13</v>
      </c>
      <c r="AC4289">
        <v>17</v>
      </c>
      <c r="AD4289">
        <v>743</v>
      </c>
      <c r="AE4289">
        <v>906.1</v>
      </c>
      <c r="AF4289">
        <v>18</v>
      </c>
      <c r="AG4289" t="b">
        <v>1</v>
      </c>
      <c r="AH4289">
        <v>874.12</v>
      </c>
      <c r="AI4289">
        <f t="shared" si="66"/>
        <v>214382.18011654343</v>
      </c>
      <c r="AJ4289">
        <v>2</v>
      </c>
      <c r="AK4289" t="b">
        <v>0</v>
      </c>
      <c r="AL4289" t="b">
        <v>0</v>
      </c>
      <c r="AM4289" t="s">
        <v>576</v>
      </c>
      <c r="AN4289" s="1">
        <v>39467</v>
      </c>
      <c r="AO4289" s="1">
        <v>39547</v>
      </c>
      <c r="AP4289" s="1">
        <v>39769</v>
      </c>
      <c r="AQ4289" s="1">
        <v>39621</v>
      </c>
    </row>
    <row r="4290" spans="1:43">
      <c r="A4290" t="s">
        <v>7435</v>
      </c>
      <c r="B4290">
        <v>60792000756</v>
      </c>
      <c r="C4290" t="s">
        <v>909</v>
      </c>
      <c r="D4290" t="s">
        <v>128</v>
      </c>
      <c r="E4290">
        <v>90250</v>
      </c>
      <c r="F4290" t="s">
        <v>54</v>
      </c>
      <c r="G4290" t="s">
        <v>7436</v>
      </c>
      <c r="H4290" t="s">
        <v>130</v>
      </c>
      <c r="I4290" t="b">
        <v>0</v>
      </c>
      <c r="J4290" t="b">
        <v>0</v>
      </c>
      <c r="K4290" t="b">
        <v>0</v>
      </c>
      <c r="L4290" t="b">
        <v>0</v>
      </c>
      <c r="M4290" t="b">
        <v>0</v>
      </c>
      <c r="N4290" t="b">
        <v>0</v>
      </c>
      <c r="O4290" t="s">
        <v>77</v>
      </c>
      <c r="P4290" t="b">
        <v>0</v>
      </c>
      <c r="Q4290" t="b">
        <v>0</v>
      </c>
      <c r="R4290" t="s">
        <v>101</v>
      </c>
      <c r="S4290" t="s">
        <v>95</v>
      </c>
      <c r="T4290" t="s">
        <v>267</v>
      </c>
      <c r="U4290" t="s">
        <v>95</v>
      </c>
      <c r="V4290" t="s">
        <v>71</v>
      </c>
      <c r="W4290" t="s">
        <v>80</v>
      </c>
      <c r="X4290" t="s">
        <v>62</v>
      </c>
      <c r="Y4290" t="s">
        <v>88</v>
      </c>
      <c r="Z4290">
        <v>59.66</v>
      </c>
      <c r="AA4290">
        <v>43.25</v>
      </c>
      <c r="AB4290">
        <v>8.9499999999999993</v>
      </c>
      <c r="AC4290">
        <v>9</v>
      </c>
      <c r="AD4290">
        <v>717.44</v>
      </c>
      <c r="AE4290">
        <v>874.93</v>
      </c>
      <c r="AF4290">
        <v>150</v>
      </c>
      <c r="AG4290" t="b">
        <v>1</v>
      </c>
      <c r="AH4290">
        <v>874.92</v>
      </c>
      <c r="AI4290">
        <f t="shared" si="66"/>
        <v>215123.64288961285</v>
      </c>
      <c r="AJ4290">
        <v>4</v>
      </c>
      <c r="AK4290" t="b">
        <v>1</v>
      </c>
      <c r="AL4290" t="b">
        <v>0</v>
      </c>
      <c r="AM4290" t="s">
        <v>576</v>
      </c>
      <c r="AN4290" s="1">
        <v>40197</v>
      </c>
      <c r="AO4290" s="1">
        <v>40221</v>
      </c>
      <c r="AP4290" s="1">
        <v>40249</v>
      </c>
      <c r="AQ4290" s="1">
        <v>40354</v>
      </c>
    </row>
    <row r="4291" spans="1:43">
      <c r="A4291" t="s">
        <v>7437</v>
      </c>
      <c r="B4291">
        <v>490087000695</v>
      </c>
      <c r="C4291" t="s">
        <v>2067</v>
      </c>
      <c r="D4291" t="s">
        <v>495</v>
      </c>
      <c r="E4291">
        <v>84116</v>
      </c>
      <c r="F4291" t="s">
        <v>75</v>
      </c>
      <c r="G4291" t="s">
        <v>2349</v>
      </c>
      <c r="H4291" t="s">
        <v>2069</v>
      </c>
      <c r="I4291" t="b">
        <v>0</v>
      </c>
      <c r="J4291" t="b">
        <v>0</v>
      </c>
      <c r="K4291" t="b">
        <v>0</v>
      </c>
      <c r="L4291" t="b">
        <v>0</v>
      </c>
      <c r="M4291" t="b">
        <v>0</v>
      </c>
      <c r="N4291" t="b">
        <v>0</v>
      </c>
      <c r="O4291" t="s">
        <v>77</v>
      </c>
      <c r="P4291" t="b">
        <v>0</v>
      </c>
      <c r="Q4291" t="b">
        <v>0</v>
      </c>
      <c r="R4291" t="s">
        <v>58</v>
      </c>
      <c r="S4291" t="s">
        <v>59</v>
      </c>
      <c r="T4291" t="s">
        <v>94</v>
      </c>
      <c r="U4291" t="s">
        <v>95</v>
      </c>
      <c r="V4291" t="s">
        <v>71</v>
      </c>
      <c r="W4291" t="s">
        <v>80</v>
      </c>
      <c r="X4291" t="s">
        <v>62</v>
      </c>
      <c r="Y4291" t="s">
        <v>63</v>
      </c>
      <c r="Z4291">
        <v>6.93</v>
      </c>
      <c r="AA4291">
        <v>0</v>
      </c>
      <c r="AB4291">
        <v>10.39</v>
      </c>
      <c r="AC4291">
        <v>9</v>
      </c>
      <c r="AD4291">
        <v>719.31</v>
      </c>
      <c r="AE4291">
        <v>877.21</v>
      </c>
      <c r="AF4291">
        <v>22</v>
      </c>
      <c r="AG4291" t="b">
        <v>1</v>
      </c>
      <c r="AH4291">
        <v>877.21</v>
      </c>
      <c r="AI4291">
        <f t="shared" ref="AI4291:AI4354" si="67">(AH4291-$AH$4651)^2</f>
        <v>217253.1561775243</v>
      </c>
      <c r="AJ4291">
        <v>2</v>
      </c>
      <c r="AK4291" t="b">
        <v>1</v>
      </c>
      <c r="AL4291" t="b">
        <v>0</v>
      </c>
      <c r="AM4291" t="s">
        <v>576</v>
      </c>
      <c r="AN4291" s="1">
        <v>40170</v>
      </c>
      <c r="AO4291" s="1">
        <v>40260</v>
      </c>
      <c r="AP4291" s="1">
        <v>40353</v>
      </c>
      <c r="AQ4291" s="1">
        <v>40324</v>
      </c>
    </row>
    <row r="4292" spans="1:43">
      <c r="A4292" t="s">
        <v>7438</v>
      </c>
      <c r="B4292">
        <v>261200004676</v>
      </c>
      <c r="C4292" t="s">
        <v>174</v>
      </c>
      <c r="D4292" t="s">
        <v>91</v>
      </c>
      <c r="E4292">
        <v>48224</v>
      </c>
      <c r="F4292" t="s">
        <v>75</v>
      </c>
      <c r="G4292" t="s">
        <v>175</v>
      </c>
      <c r="H4292" t="s">
        <v>176</v>
      </c>
      <c r="I4292" t="b">
        <v>0</v>
      </c>
      <c r="J4292" t="b">
        <v>0</v>
      </c>
      <c r="K4292" t="b">
        <v>0</v>
      </c>
      <c r="L4292" t="b">
        <v>0</v>
      </c>
      <c r="M4292" t="b">
        <v>0</v>
      </c>
      <c r="N4292" t="b">
        <v>0</v>
      </c>
      <c r="O4292" t="s">
        <v>57</v>
      </c>
      <c r="P4292" t="b">
        <v>0</v>
      </c>
      <c r="Q4292" t="b">
        <v>0</v>
      </c>
      <c r="R4292" t="s">
        <v>119</v>
      </c>
      <c r="S4292" t="s">
        <v>59</v>
      </c>
      <c r="T4292" t="s">
        <v>101</v>
      </c>
      <c r="U4292" t="s">
        <v>95</v>
      </c>
      <c r="V4292" t="s">
        <v>60</v>
      </c>
      <c r="W4292" t="s">
        <v>80</v>
      </c>
      <c r="X4292" t="s">
        <v>62</v>
      </c>
      <c r="Y4292" t="s">
        <v>81</v>
      </c>
      <c r="Z4292">
        <v>6.93</v>
      </c>
      <c r="AA4292">
        <v>0</v>
      </c>
      <c r="AB4292">
        <v>10.39</v>
      </c>
      <c r="AC4292">
        <v>9</v>
      </c>
      <c r="AD4292">
        <v>719.31</v>
      </c>
      <c r="AE4292">
        <v>877.21</v>
      </c>
      <c r="AF4292">
        <v>30</v>
      </c>
      <c r="AG4292" t="b">
        <v>0</v>
      </c>
      <c r="AH4292">
        <v>877.21</v>
      </c>
      <c r="AI4292">
        <f t="shared" si="67"/>
        <v>217253.1561775243</v>
      </c>
      <c r="AJ4292">
        <v>3</v>
      </c>
      <c r="AK4292" t="b">
        <v>1</v>
      </c>
      <c r="AL4292" t="b">
        <v>0</v>
      </c>
      <c r="AM4292" t="s">
        <v>576</v>
      </c>
      <c r="AN4292" s="1">
        <v>40168</v>
      </c>
      <c r="AO4292" s="1">
        <v>40269</v>
      </c>
      <c r="AP4292" s="1">
        <v>40269</v>
      </c>
      <c r="AQ4292" s="1">
        <v>40322</v>
      </c>
    </row>
    <row r="4293" spans="1:43">
      <c r="A4293" t="s">
        <v>7439</v>
      </c>
      <c r="B4293">
        <v>63513005961</v>
      </c>
      <c r="C4293" t="s">
        <v>284</v>
      </c>
      <c r="D4293" t="s">
        <v>128</v>
      </c>
      <c r="E4293">
        <v>94583</v>
      </c>
      <c r="F4293" t="s">
        <v>54</v>
      </c>
      <c r="G4293" t="s">
        <v>285</v>
      </c>
      <c r="H4293" t="s">
        <v>286</v>
      </c>
      <c r="I4293" t="b">
        <v>0</v>
      </c>
      <c r="J4293" t="b">
        <v>0</v>
      </c>
      <c r="K4293" t="b">
        <v>0</v>
      </c>
      <c r="L4293" t="b">
        <v>0</v>
      </c>
      <c r="M4293" t="b">
        <v>0</v>
      </c>
      <c r="N4293" t="b">
        <v>0</v>
      </c>
      <c r="O4293" t="s">
        <v>77</v>
      </c>
      <c r="P4293" t="b">
        <v>0</v>
      </c>
      <c r="Q4293" t="b">
        <v>0</v>
      </c>
      <c r="R4293" t="s">
        <v>101</v>
      </c>
      <c r="S4293" t="s">
        <v>95</v>
      </c>
      <c r="T4293" t="s">
        <v>230</v>
      </c>
      <c r="U4293" t="s">
        <v>59</v>
      </c>
      <c r="V4293" t="s">
        <v>71</v>
      </c>
      <c r="W4293" t="s">
        <v>80</v>
      </c>
      <c r="X4293" t="s">
        <v>287</v>
      </c>
      <c r="Y4293" t="s">
        <v>81</v>
      </c>
      <c r="Z4293">
        <v>60</v>
      </c>
      <c r="AA4293">
        <v>43.5</v>
      </c>
      <c r="AB4293">
        <v>9</v>
      </c>
      <c r="AC4293">
        <v>9</v>
      </c>
      <c r="AD4293">
        <v>721.47</v>
      </c>
      <c r="AE4293">
        <v>879.84</v>
      </c>
      <c r="AF4293">
        <v>60</v>
      </c>
      <c r="AG4293" t="b">
        <v>1</v>
      </c>
      <c r="AH4293">
        <v>877.64</v>
      </c>
      <c r="AI4293">
        <f t="shared" si="67"/>
        <v>217654.1907180491</v>
      </c>
      <c r="AJ4293">
        <v>9</v>
      </c>
      <c r="AK4293" t="b">
        <v>1</v>
      </c>
      <c r="AL4293" t="b">
        <v>0</v>
      </c>
      <c r="AM4293" t="s">
        <v>576</v>
      </c>
      <c r="AN4293" s="1">
        <v>40214</v>
      </c>
      <c r="AO4293" s="1">
        <v>40243</v>
      </c>
      <c r="AP4293" s="1">
        <v>40330</v>
      </c>
      <c r="AQ4293" s="1">
        <v>40364</v>
      </c>
    </row>
    <row r="4294" spans="1:43">
      <c r="A4294" t="s">
        <v>7440</v>
      </c>
      <c r="C4294" t="s">
        <v>181</v>
      </c>
      <c r="D4294" t="s">
        <v>182</v>
      </c>
      <c r="E4294">
        <v>60616</v>
      </c>
      <c r="F4294" t="s">
        <v>75</v>
      </c>
      <c r="G4294" t="s">
        <v>1009</v>
      </c>
      <c r="H4294" t="s">
        <v>184</v>
      </c>
      <c r="I4294" t="b">
        <v>0</v>
      </c>
      <c r="J4294" t="b">
        <v>0</v>
      </c>
      <c r="K4294" t="b">
        <v>0</v>
      </c>
      <c r="L4294" t="b">
        <v>0</v>
      </c>
      <c r="M4294" t="b">
        <v>0</v>
      </c>
      <c r="N4294" t="b">
        <v>0</v>
      </c>
      <c r="O4294" t="s">
        <v>87</v>
      </c>
      <c r="P4294" t="b">
        <v>0</v>
      </c>
      <c r="Q4294" t="b">
        <v>0</v>
      </c>
      <c r="R4294" t="s">
        <v>101</v>
      </c>
      <c r="S4294" t="s">
        <v>95</v>
      </c>
      <c r="T4294" t="s">
        <v>0</v>
      </c>
      <c r="U4294" t="s">
        <v>79</v>
      </c>
      <c r="V4294" t="s">
        <v>60</v>
      </c>
      <c r="W4294" t="s">
        <v>80</v>
      </c>
      <c r="X4294" t="s">
        <v>62</v>
      </c>
      <c r="Y4294" t="s">
        <v>151</v>
      </c>
      <c r="Z4294">
        <v>64.790000000000006</v>
      </c>
      <c r="AA4294">
        <v>0</v>
      </c>
      <c r="AB4294">
        <v>16.2</v>
      </c>
      <c r="AC4294">
        <v>17</v>
      </c>
      <c r="AD4294">
        <v>746</v>
      </c>
      <c r="AE4294">
        <v>909.76</v>
      </c>
      <c r="AF4294">
        <v>15</v>
      </c>
      <c r="AG4294" t="b">
        <v>1</v>
      </c>
      <c r="AH4294">
        <v>877.64</v>
      </c>
      <c r="AI4294">
        <f t="shared" si="67"/>
        <v>217654.1907180491</v>
      </c>
      <c r="AJ4294">
        <v>9</v>
      </c>
      <c r="AK4294" t="b">
        <v>0</v>
      </c>
      <c r="AL4294" t="b">
        <v>0</v>
      </c>
      <c r="AM4294" t="s">
        <v>576</v>
      </c>
      <c r="AN4294" s="1">
        <v>39388</v>
      </c>
      <c r="AO4294" s="1">
        <v>39461</v>
      </c>
      <c r="AP4294" s="1">
        <v>39541</v>
      </c>
      <c r="AQ4294" s="1">
        <v>39627</v>
      </c>
    </row>
    <row r="4295" spans="1:43">
      <c r="A4295" t="s">
        <v>7441</v>
      </c>
      <c r="B4295">
        <v>170606000288</v>
      </c>
      <c r="C4295" t="s">
        <v>2877</v>
      </c>
      <c r="D4295" t="s">
        <v>182</v>
      </c>
      <c r="E4295">
        <v>60402</v>
      </c>
      <c r="F4295" t="s">
        <v>54</v>
      </c>
      <c r="G4295" t="s">
        <v>7383</v>
      </c>
      <c r="H4295" t="s">
        <v>184</v>
      </c>
      <c r="I4295" t="b">
        <v>0</v>
      </c>
      <c r="J4295" t="b">
        <v>0</v>
      </c>
      <c r="K4295" t="b">
        <v>0</v>
      </c>
      <c r="L4295" t="b">
        <v>0</v>
      </c>
      <c r="M4295" t="b">
        <v>0</v>
      </c>
      <c r="N4295" t="b">
        <v>0</v>
      </c>
      <c r="O4295" t="s">
        <v>87</v>
      </c>
      <c r="P4295" t="b">
        <v>0</v>
      </c>
      <c r="Q4295" t="b">
        <v>0</v>
      </c>
      <c r="R4295" t="s">
        <v>58</v>
      </c>
      <c r="S4295" t="s">
        <v>59</v>
      </c>
      <c r="V4295" t="s">
        <v>71</v>
      </c>
      <c r="W4295" t="s">
        <v>114</v>
      </c>
      <c r="X4295" t="s">
        <v>62</v>
      </c>
      <c r="Y4295" t="s">
        <v>151</v>
      </c>
      <c r="Z4295">
        <v>0</v>
      </c>
      <c r="AA4295">
        <v>0</v>
      </c>
      <c r="AB4295">
        <v>10.54</v>
      </c>
      <c r="AC4295">
        <v>35</v>
      </c>
      <c r="AD4295">
        <v>748.29</v>
      </c>
      <c r="AE4295">
        <v>880.34</v>
      </c>
      <c r="AF4295">
        <v>400</v>
      </c>
      <c r="AG4295" t="b">
        <v>1</v>
      </c>
      <c r="AH4295">
        <v>878.91</v>
      </c>
      <c r="AI4295">
        <f t="shared" si="67"/>
        <v>218840.80057029688</v>
      </c>
      <c r="AJ4295">
        <v>26</v>
      </c>
      <c r="AK4295" t="b">
        <v>1</v>
      </c>
      <c r="AL4295" t="b">
        <v>0</v>
      </c>
      <c r="AM4295" t="s">
        <v>576</v>
      </c>
      <c r="AN4295" s="1">
        <v>40501</v>
      </c>
      <c r="AO4295" s="1">
        <v>40519</v>
      </c>
      <c r="AQ4295" s="1">
        <v>40648</v>
      </c>
    </row>
    <row r="4296" spans="1:43">
      <c r="A4296" t="s">
        <v>7442</v>
      </c>
      <c r="B4296">
        <v>341116004048</v>
      </c>
      <c r="C4296" t="s">
        <v>7443</v>
      </c>
      <c r="D4296" t="s">
        <v>191</v>
      </c>
      <c r="E4296">
        <v>7753</v>
      </c>
      <c r="F4296" t="s">
        <v>54</v>
      </c>
      <c r="G4296" t="s">
        <v>7444</v>
      </c>
      <c r="H4296" t="s">
        <v>343</v>
      </c>
      <c r="I4296" t="b">
        <v>0</v>
      </c>
      <c r="J4296" t="b">
        <v>0</v>
      </c>
      <c r="K4296" t="b">
        <v>0</v>
      </c>
      <c r="L4296" t="b">
        <v>0</v>
      </c>
      <c r="M4296" t="b">
        <v>0</v>
      </c>
      <c r="N4296" t="b">
        <v>0</v>
      </c>
      <c r="O4296" t="s">
        <v>87</v>
      </c>
      <c r="P4296" t="b">
        <v>0</v>
      </c>
      <c r="Q4296" t="b">
        <v>0</v>
      </c>
      <c r="R4296" t="s">
        <v>94</v>
      </c>
      <c r="S4296" t="s">
        <v>95</v>
      </c>
      <c r="T4296" t="s">
        <v>104</v>
      </c>
      <c r="U4296" t="s">
        <v>95</v>
      </c>
      <c r="V4296" t="s">
        <v>71</v>
      </c>
      <c r="W4296" t="s">
        <v>61</v>
      </c>
      <c r="X4296" t="s">
        <v>62</v>
      </c>
      <c r="Y4296" t="s">
        <v>81</v>
      </c>
      <c r="Z4296">
        <v>64.41</v>
      </c>
      <c r="AA4296">
        <v>0</v>
      </c>
      <c r="AB4296">
        <v>9.66</v>
      </c>
      <c r="AC4296">
        <v>9</v>
      </c>
      <c r="AD4296">
        <v>727.17</v>
      </c>
      <c r="AE4296">
        <v>886.79</v>
      </c>
      <c r="AF4296">
        <v>300</v>
      </c>
      <c r="AG4296" t="b">
        <v>1</v>
      </c>
      <c r="AH4296">
        <v>880.2</v>
      </c>
      <c r="AI4296">
        <f t="shared" si="67"/>
        <v>220049.39959187148</v>
      </c>
      <c r="AJ4296">
        <v>18</v>
      </c>
      <c r="AK4296" t="b">
        <v>0</v>
      </c>
      <c r="AL4296" t="b">
        <v>0</v>
      </c>
      <c r="AM4296" t="s">
        <v>576</v>
      </c>
      <c r="AN4296" s="1">
        <v>40282</v>
      </c>
      <c r="AO4296" s="1">
        <v>40340</v>
      </c>
      <c r="AP4296" s="1">
        <v>40533</v>
      </c>
      <c r="AQ4296" s="1">
        <v>40433</v>
      </c>
    </row>
    <row r="4297" spans="1:43">
      <c r="A4297" t="s">
        <v>7445</v>
      </c>
      <c r="C4297" t="s">
        <v>73</v>
      </c>
      <c r="D4297" t="s">
        <v>74</v>
      </c>
      <c r="E4297">
        <v>10453</v>
      </c>
      <c r="F4297" t="s">
        <v>75</v>
      </c>
      <c r="G4297" t="s">
        <v>76</v>
      </c>
      <c r="H4297" t="s">
        <v>73</v>
      </c>
      <c r="I4297" t="b">
        <v>0</v>
      </c>
      <c r="J4297" t="b">
        <v>0</v>
      </c>
      <c r="K4297" t="b">
        <v>0</v>
      </c>
      <c r="L4297" t="b">
        <v>0</v>
      </c>
      <c r="M4297" t="b">
        <v>0</v>
      </c>
      <c r="N4297" t="b">
        <v>0</v>
      </c>
      <c r="O4297" t="s">
        <v>87</v>
      </c>
      <c r="P4297" t="b">
        <v>0</v>
      </c>
      <c r="Q4297" t="b">
        <v>1</v>
      </c>
      <c r="R4297" t="s">
        <v>113</v>
      </c>
      <c r="S4297" t="s">
        <v>113</v>
      </c>
      <c r="T4297" t="s">
        <v>58</v>
      </c>
      <c r="U4297" t="s">
        <v>59</v>
      </c>
      <c r="V4297" t="s">
        <v>71</v>
      </c>
      <c r="W4297" t="s">
        <v>80</v>
      </c>
      <c r="X4297" t="s">
        <v>62</v>
      </c>
      <c r="Y4297" t="s">
        <v>63</v>
      </c>
      <c r="Z4297">
        <v>11.95</v>
      </c>
      <c r="AA4297">
        <v>47.75</v>
      </c>
      <c r="AB4297">
        <v>9.8699999999999992</v>
      </c>
      <c r="AC4297">
        <v>9</v>
      </c>
      <c r="AD4297">
        <v>736.56</v>
      </c>
      <c r="AE4297">
        <v>898.24</v>
      </c>
      <c r="AF4297">
        <v>12</v>
      </c>
      <c r="AG4297" t="b">
        <v>1</v>
      </c>
      <c r="AH4297">
        <v>883.97</v>
      </c>
      <c r="AI4297">
        <f t="shared" si="67"/>
        <v>223600.58300996138</v>
      </c>
      <c r="AJ4297">
        <v>25</v>
      </c>
      <c r="AK4297" t="b">
        <v>0</v>
      </c>
      <c r="AL4297" t="b">
        <v>1</v>
      </c>
      <c r="AM4297" t="s">
        <v>576</v>
      </c>
      <c r="AN4297" s="1">
        <v>40281</v>
      </c>
      <c r="AO4297" s="1">
        <v>40408</v>
      </c>
      <c r="AP4297" s="1">
        <v>40465</v>
      </c>
      <c r="AQ4297" s="1">
        <v>40433</v>
      </c>
    </row>
    <row r="4298" spans="1:43">
      <c r="A4298" t="s">
        <v>7446</v>
      </c>
      <c r="B4298">
        <v>62271010896</v>
      </c>
      <c r="C4298" t="s">
        <v>2638</v>
      </c>
      <c r="D4298" t="s">
        <v>128</v>
      </c>
      <c r="E4298">
        <v>91311</v>
      </c>
      <c r="F4298" t="s">
        <v>75</v>
      </c>
      <c r="G4298" t="s">
        <v>271</v>
      </c>
      <c r="H4298" t="s">
        <v>130</v>
      </c>
      <c r="I4298" t="b">
        <v>1</v>
      </c>
      <c r="J4298" t="b">
        <v>0</v>
      </c>
      <c r="K4298" t="b">
        <v>0</v>
      </c>
      <c r="L4298" t="b">
        <v>0</v>
      </c>
      <c r="M4298" t="b">
        <v>0</v>
      </c>
      <c r="N4298" t="b">
        <v>0</v>
      </c>
      <c r="O4298" t="s">
        <v>77</v>
      </c>
      <c r="P4298" t="b">
        <v>0</v>
      </c>
      <c r="Q4298" t="b">
        <v>0</v>
      </c>
      <c r="R4298" t="s">
        <v>155</v>
      </c>
      <c r="S4298" t="s">
        <v>137</v>
      </c>
      <c r="T4298" t="s">
        <v>171</v>
      </c>
      <c r="U4298" t="s">
        <v>79</v>
      </c>
      <c r="V4298" t="s">
        <v>71</v>
      </c>
      <c r="W4298" t="s">
        <v>80</v>
      </c>
      <c r="X4298" t="s">
        <v>62</v>
      </c>
      <c r="Y4298" t="s">
        <v>151</v>
      </c>
      <c r="Z4298">
        <v>6.5</v>
      </c>
      <c r="AA4298">
        <v>59.47</v>
      </c>
      <c r="AB4298">
        <v>9.75</v>
      </c>
      <c r="AC4298">
        <v>35</v>
      </c>
      <c r="AD4298">
        <v>760.71</v>
      </c>
      <c r="AE4298">
        <v>894.95</v>
      </c>
      <c r="AF4298">
        <v>23</v>
      </c>
      <c r="AG4298" t="b">
        <v>1</v>
      </c>
      <c r="AH4298">
        <v>884.36</v>
      </c>
      <c r="AI4298">
        <f t="shared" si="67"/>
        <v>223969.56921183274</v>
      </c>
      <c r="AJ4298">
        <v>19</v>
      </c>
      <c r="AK4298" t="b">
        <v>0</v>
      </c>
      <c r="AL4298" t="b">
        <v>0</v>
      </c>
      <c r="AM4298" t="s">
        <v>576</v>
      </c>
      <c r="AN4298" s="1">
        <v>40460</v>
      </c>
      <c r="AO4298" s="1">
        <v>40588</v>
      </c>
      <c r="AP4298" s="1">
        <v>40599</v>
      </c>
      <c r="AQ4298" s="1">
        <v>40608</v>
      </c>
    </row>
    <row r="4299" spans="1:43">
      <c r="A4299" t="s">
        <v>7447</v>
      </c>
      <c r="B4299">
        <v>60177000047</v>
      </c>
      <c r="C4299" t="s">
        <v>245</v>
      </c>
      <c r="D4299" t="s">
        <v>128</v>
      </c>
      <c r="E4299">
        <v>94501</v>
      </c>
      <c r="F4299" t="s">
        <v>54</v>
      </c>
      <c r="G4299" t="s">
        <v>879</v>
      </c>
      <c r="H4299" t="s">
        <v>245</v>
      </c>
      <c r="I4299" t="b">
        <v>0</v>
      </c>
      <c r="J4299" t="b">
        <v>0</v>
      </c>
      <c r="K4299" t="b">
        <v>0</v>
      </c>
      <c r="L4299" t="b">
        <v>0</v>
      </c>
      <c r="M4299" t="b">
        <v>0</v>
      </c>
      <c r="N4299" t="b">
        <v>0</v>
      </c>
      <c r="O4299" t="s">
        <v>87</v>
      </c>
      <c r="P4299" t="b">
        <v>0</v>
      </c>
      <c r="Q4299" t="b">
        <v>0</v>
      </c>
      <c r="R4299" t="s">
        <v>390</v>
      </c>
      <c r="S4299" t="s">
        <v>100</v>
      </c>
      <c r="T4299" t="s">
        <v>58</v>
      </c>
      <c r="U4299" t="s">
        <v>59</v>
      </c>
      <c r="V4299" t="s">
        <v>60</v>
      </c>
      <c r="W4299" t="s">
        <v>114</v>
      </c>
      <c r="X4299" t="s">
        <v>62</v>
      </c>
      <c r="Y4299" t="s">
        <v>81</v>
      </c>
      <c r="Z4299">
        <v>0</v>
      </c>
      <c r="AA4299">
        <v>59.36</v>
      </c>
      <c r="AB4299">
        <v>9.73</v>
      </c>
      <c r="AC4299">
        <v>35</v>
      </c>
      <c r="AD4299">
        <v>752.81</v>
      </c>
      <c r="AE4299">
        <v>885.66</v>
      </c>
      <c r="AF4299">
        <v>64</v>
      </c>
      <c r="AG4299" t="b">
        <v>1</v>
      </c>
      <c r="AH4299">
        <v>885.66</v>
      </c>
      <c r="AI4299">
        <f t="shared" si="67"/>
        <v>225201.72021807061</v>
      </c>
      <c r="AJ4299">
        <v>1</v>
      </c>
      <c r="AK4299" t="b">
        <v>0</v>
      </c>
      <c r="AL4299" t="b">
        <v>0</v>
      </c>
      <c r="AM4299" t="s">
        <v>576</v>
      </c>
      <c r="AN4299" s="1">
        <v>40428</v>
      </c>
      <c r="AO4299" s="1">
        <v>40430</v>
      </c>
      <c r="AP4299" s="1">
        <v>40431</v>
      </c>
      <c r="AQ4299" s="1">
        <v>40575</v>
      </c>
    </row>
    <row r="4300" spans="1:43">
      <c r="A4300" t="s">
        <v>7448</v>
      </c>
      <c r="B4300">
        <v>63441009625</v>
      </c>
      <c r="C4300" t="s">
        <v>205</v>
      </c>
      <c r="D4300" t="s">
        <v>128</v>
      </c>
      <c r="E4300">
        <v>94107</v>
      </c>
      <c r="F4300" t="s">
        <v>75</v>
      </c>
      <c r="G4300" t="s">
        <v>206</v>
      </c>
      <c r="H4300" t="s">
        <v>205</v>
      </c>
      <c r="I4300" t="b">
        <v>0</v>
      </c>
      <c r="J4300" t="b">
        <v>0</v>
      </c>
      <c r="K4300" t="b">
        <v>0</v>
      </c>
      <c r="L4300" t="b">
        <v>0</v>
      </c>
      <c r="M4300" t="b">
        <v>0</v>
      </c>
      <c r="N4300" t="b">
        <v>0</v>
      </c>
      <c r="O4300" t="s">
        <v>77</v>
      </c>
      <c r="P4300" t="b">
        <v>1</v>
      </c>
      <c r="Q4300" t="b">
        <v>0</v>
      </c>
      <c r="R4300" t="s">
        <v>113</v>
      </c>
      <c r="S4300" t="s">
        <v>113</v>
      </c>
      <c r="T4300" t="s">
        <v>78</v>
      </c>
      <c r="U4300" t="s">
        <v>79</v>
      </c>
      <c r="V4300" t="s">
        <v>71</v>
      </c>
      <c r="W4300" t="s">
        <v>80</v>
      </c>
      <c r="X4300" t="s">
        <v>62</v>
      </c>
      <c r="Y4300" t="s">
        <v>88</v>
      </c>
      <c r="Z4300">
        <v>61.84</v>
      </c>
      <c r="AA4300">
        <v>44.84</v>
      </c>
      <c r="AB4300">
        <v>9.2799999999999994</v>
      </c>
      <c r="AC4300">
        <v>9</v>
      </c>
      <c r="AD4300">
        <v>743.4</v>
      </c>
      <c r="AE4300">
        <v>906.59</v>
      </c>
      <c r="AF4300">
        <v>24</v>
      </c>
      <c r="AG4300" t="b">
        <v>1</v>
      </c>
      <c r="AH4300">
        <v>886.61</v>
      </c>
      <c r="AI4300">
        <f t="shared" si="67"/>
        <v>226104.27576109066</v>
      </c>
      <c r="AJ4300">
        <v>3</v>
      </c>
      <c r="AK4300" t="b">
        <v>1</v>
      </c>
      <c r="AL4300" t="b">
        <v>0</v>
      </c>
      <c r="AM4300" t="s">
        <v>576</v>
      </c>
      <c r="AN4300" s="1">
        <v>40182</v>
      </c>
      <c r="AO4300" s="1">
        <v>40183</v>
      </c>
      <c r="AP4300" s="1">
        <v>40252</v>
      </c>
      <c r="AQ4300" s="1">
        <v>40338</v>
      </c>
    </row>
    <row r="4301" spans="1:43">
      <c r="A4301" t="s">
        <v>7449</v>
      </c>
      <c r="C4301" t="s">
        <v>483</v>
      </c>
      <c r="D4301" t="s">
        <v>74</v>
      </c>
      <c r="E4301">
        <v>11234</v>
      </c>
      <c r="F4301" t="s">
        <v>75</v>
      </c>
      <c r="G4301" t="s">
        <v>76</v>
      </c>
      <c r="H4301" t="s">
        <v>483</v>
      </c>
      <c r="I4301" t="b">
        <v>0</v>
      </c>
      <c r="J4301" t="b">
        <v>1</v>
      </c>
      <c r="K4301" t="b">
        <v>0</v>
      </c>
      <c r="L4301" t="b">
        <v>0</v>
      </c>
      <c r="M4301" t="b">
        <v>0</v>
      </c>
      <c r="N4301" t="b">
        <v>0</v>
      </c>
      <c r="O4301" t="s">
        <v>77</v>
      </c>
      <c r="P4301" t="b">
        <v>0</v>
      </c>
      <c r="Q4301" t="b">
        <v>0</v>
      </c>
      <c r="R4301" t="s">
        <v>113</v>
      </c>
      <c r="S4301" t="s">
        <v>113</v>
      </c>
      <c r="T4301" t="s">
        <v>568</v>
      </c>
      <c r="U4301" t="s">
        <v>273</v>
      </c>
      <c r="V4301" t="s">
        <v>71</v>
      </c>
      <c r="W4301" t="s">
        <v>61</v>
      </c>
      <c r="X4301" t="s">
        <v>62</v>
      </c>
      <c r="Y4301" t="s">
        <v>63</v>
      </c>
      <c r="AD4301">
        <v>739.03</v>
      </c>
      <c r="AE4301">
        <v>901.26</v>
      </c>
      <c r="AF4301">
        <v>65</v>
      </c>
      <c r="AG4301" t="b">
        <v>1</v>
      </c>
      <c r="AH4301">
        <v>886.84</v>
      </c>
      <c r="AI4301">
        <f t="shared" si="67"/>
        <v>226323.06060834814</v>
      </c>
      <c r="AJ4301">
        <v>1</v>
      </c>
      <c r="AK4301" t="b">
        <v>0</v>
      </c>
      <c r="AL4301" t="b">
        <v>0</v>
      </c>
      <c r="AM4301" t="s">
        <v>576</v>
      </c>
      <c r="AN4301" s="1">
        <v>38341</v>
      </c>
      <c r="AO4301" s="1">
        <v>38525</v>
      </c>
      <c r="AP4301" s="1">
        <v>38664</v>
      </c>
      <c r="AQ4301" s="1">
        <v>38584</v>
      </c>
    </row>
    <row r="4302" spans="1:43">
      <c r="A4302" t="s">
        <v>7450</v>
      </c>
      <c r="B4302">
        <v>483498003933</v>
      </c>
      <c r="C4302" t="s">
        <v>775</v>
      </c>
      <c r="D4302" t="s">
        <v>248</v>
      </c>
      <c r="E4302">
        <v>75608</v>
      </c>
      <c r="F4302" t="s">
        <v>75</v>
      </c>
      <c r="G4302" t="s">
        <v>776</v>
      </c>
      <c r="H4302" t="s">
        <v>777</v>
      </c>
      <c r="I4302" t="b">
        <v>0</v>
      </c>
      <c r="J4302" t="b">
        <v>0</v>
      </c>
      <c r="K4302" t="b">
        <v>0</v>
      </c>
      <c r="L4302" t="b">
        <v>0</v>
      </c>
      <c r="M4302" t="b">
        <v>0</v>
      </c>
      <c r="N4302" t="b">
        <v>0</v>
      </c>
      <c r="O4302" t="s">
        <v>57</v>
      </c>
      <c r="P4302" t="b">
        <v>0</v>
      </c>
      <c r="Q4302" t="b">
        <v>0</v>
      </c>
      <c r="R4302" t="s">
        <v>58</v>
      </c>
      <c r="S4302" t="s">
        <v>59</v>
      </c>
      <c r="V4302" t="s">
        <v>60</v>
      </c>
      <c r="W4302" t="s">
        <v>80</v>
      </c>
      <c r="X4302" t="s">
        <v>62</v>
      </c>
      <c r="Y4302" t="s">
        <v>81</v>
      </c>
      <c r="Z4302">
        <v>61.7</v>
      </c>
      <c r="AA4302">
        <v>0</v>
      </c>
      <c r="AB4302">
        <v>15.43</v>
      </c>
      <c r="AC4302">
        <v>17</v>
      </c>
      <c r="AD4302">
        <v>711</v>
      </c>
      <c r="AE4302">
        <v>867.07</v>
      </c>
      <c r="AF4302">
        <v>35</v>
      </c>
      <c r="AG4302" t="b">
        <v>1</v>
      </c>
      <c r="AH4302">
        <v>888.75</v>
      </c>
      <c r="AI4302">
        <f t="shared" si="67"/>
        <v>228144.0134790515</v>
      </c>
      <c r="AJ4302">
        <v>1</v>
      </c>
      <c r="AK4302" t="b">
        <v>0</v>
      </c>
      <c r="AL4302" t="b">
        <v>0</v>
      </c>
      <c r="AM4302" t="s">
        <v>576</v>
      </c>
      <c r="AN4302" s="1">
        <v>39125</v>
      </c>
      <c r="AO4302" s="1">
        <v>39191</v>
      </c>
      <c r="AP4302" s="1">
        <v>39407</v>
      </c>
      <c r="AQ4302" s="1">
        <v>39217</v>
      </c>
    </row>
    <row r="4303" spans="1:43">
      <c r="A4303" t="s">
        <v>7451</v>
      </c>
      <c r="B4303">
        <v>60015310929</v>
      </c>
      <c r="C4303" t="s">
        <v>7452</v>
      </c>
      <c r="D4303" t="s">
        <v>128</v>
      </c>
      <c r="E4303">
        <v>91801</v>
      </c>
      <c r="F4303" t="s">
        <v>54</v>
      </c>
      <c r="G4303" t="s">
        <v>7453</v>
      </c>
      <c r="H4303" t="s">
        <v>130</v>
      </c>
      <c r="I4303" t="b">
        <v>0</v>
      </c>
      <c r="J4303" t="b">
        <v>0</v>
      </c>
      <c r="K4303" t="b">
        <v>0</v>
      </c>
      <c r="L4303" t="b">
        <v>0</v>
      </c>
      <c r="M4303" t="b">
        <v>0</v>
      </c>
      <c r="N4303" t="b">
        <v>0</v>
      </c>
      <c r="O4303" t="s">
        <v>87</v>
      </c>
      <c r="P4303" t="b">
        <v>0</v>
      </c>
      <c r="Q4303" t="b">
        <v>0</v>
      </c>
      <c r="R4303" t="s">
        <v>119</v>
      </c>
      <c r="S4303" t="s">
        <v>59</v>
      </c>
      <c r="V4303" t="s">
        <v>71</v>
      </c>
      <c r="W4303" t="s">
        <v>114</v>
      </c>
      <c r="X4303" t="s">
        <v>62</v>
      </c>
      <c r="Y4303" t="s">
        <v>88</v>
      </c>
      <c r="Z4303">
        <v>12.64</v>
      </c>
      <c r="AA4303">
        <v>58.69</v>
      </c>
      <c r="AB4303">
        <v>9.6199999999999992</v>
      </c>
      <c r="AC4303">
        <v>35</v>
      </c>
      <c r="AD4303">
        <v>757.33</v>
      </c>
      <c r="AE4303">
        <v>890.98</v>
      </c>
      <c r="AF4303">
        <v>100</v>
      </c>
      <c r="AG4303" t="b">
        <v>1</v>
      </c>
      <c r="AH4303">
        <v>890.97</v>
      </c>
      <c r="AI4303">
        <f t="shared" si="67"/>
        <v>230269.68227431932</v>
      </c>
      <c r="AJ4303">
        <v>23</v>
      </c>
      <c r="AK4303" t="b">
        <v>0</v>
      </c>
      <c r="AL4303" t="b">
        <v>0</v>
      </c>
      <c r="AM4303" t="s">
        <v>576</v>
      </c>
      <c r="AN4303" s="1">
        <v>40461</v>
      </c>
      <c r="AO4303" s="1">
        <v>40609</v>
      </c>
      <c r="AQ4303" s="1">
        <v>40611</v>
      </c>
    </row>
    <row r="4304" spans="1:43">
      <c r="A4304" t="s">
        <v>7454</v>
      </c>
      <c r="B4304">
        <v>403024029786</v>
      </c>
      <c r="C4304" t="s">
        <v>97</v>
      </c>
      <c r="D4304" t="s">
        <v>53</v>
      </c>
      <c r="E4304">
        <v>74112</v>
      </c>
      <c r="F4304" t="s">
        <v>75</v>
      </c>
      <c r="G4304" t="s">
        <v>98</v>
      </c>
      <c r="H4304" t="s">
        <v>97</v>
      </c>
      <c r="I4304" t="b">
        <v>0</v>
      </c>
      <c r="J4304" t="b">
        <v>0</v>
      </c>
      <c r="K4304" t="b">
        <v>0</v>
      </c>
      <c r="L4304" t="b">
        <v>0</v>
      </c>
      <c r="M4304" t="b">
        <v>0</v>
      </c>
      <c r="N4304" t="b">
        <v>0</v>
      </c>
      <c r="O4304" t="s">
        <v>57</v>
      </c>
      <c r="P4304" t="b">
        <v>0</v>
      </c>
      <c r="Q4304" t="b">
        <v>0</v>
      </c>
      <c r="R4304" t="s">
        <v>1</v>
      </c>
      <c r="S4304" t="s">
        <v>137</v>
      </c>
      <c r="V4304" t="s">
        <v>71</v>
      </c>
      <c r="W4304" t="s">
        <v>80</v>
      </c>
      <c r="X4304" t="s">
        <v>62</v>
      </c>
      <c r="Y4304" t="s">
        <v>81</v>
      </c>
      <c r="Z4304">
        <v>12</v>
      </c>
      <c r="AA4304">
        <v>52.97</v>
      </c>
      <c r="AB4304">
        <v>9.75</v>
      </c>
      <c r="AC4304">
        <v>35</v>
      </c>
      <c r="AD4304">
        <v>759.71</v>
      </c>
      <c r="AE4304">
        <v>893.78</v>
      </c>
      <c r="AF4304">
        <v>70</v>
      </c>
      <c r="AG4304" t="b">
        <v>1</v>
      </c>
      <c r="AH4304">
        <v>893.77</v>
      </c>
      <c r="AI4304">
        <f t="shared" si="67"/>
        <v>232964.76198006244</v>
      </c>
      <c r="AJ4304">
        <v>2</v>
      </c>
      <c r="AK4304" t="b">
        <v>1</v>
      </c>
      <c r="AL4304" t="b">
        <v>0</v>
      </c>
      <c r="AM4304" t="s">
        <v>576</v>
      </c>
      <c r="AN4304" s="1">
        <v>40524</v>
      </c>
      <c r="AO4304" s="1">
        <v>40527</v>
      </c>
      <c r="AQ4304" s="1">
        <v>40672</v>
      </c>
    </row>
    <row r="4305" spans="1:43">
      <c r="A4305" t="s">
        <v>7455</v>
      </c>
      <c r="B4305">
        <v>62271002966</v>
      </c>
      <c r="C4305" t="s">
        <v>130</v>
      </c>
      <c r="D4305" t="s">
        <v>128</v>
      </c>
      <c r="E4305">
        <v>90001</v>
      </c>
      <c r="F4305" t="s">
        <v>54</v>
      </c>
      <c r="G4305" t="s">
        <v>271</v>
      </c>
      <c r="H4305" t="s">
        <v>130</v>
      </c>
      <c r="I4305" t="b">
        <v>0</v>
      </c>
      <c r="J4305" t="b">
        <v>1</v>
      </c>
      <c r="K4305" t="b">
        <v>1</v>
      </c>
      <c r="L4305" t="b">
        <v>0</v>
      </c>
      <c r="M4305" t="b">
        <v>0</v>
      </c>
      <c r="N4305" t="b">
        <v>0</v>
      </c>
      <c r="O4305" t="s">
        <v>77</v>
      </c>
      <c r="P4305" t="b">
        <v>0</v>
      </c>
      <c r="Q4305" t="b">
        <v>0</v>
      </c>
      <c r="R4305" t="s">
        <v>267</v>
      </c>
      <c r="S4305" t="s">
        <v>95</v>
      </c>
      <c r="T4305" t="s">
        <v>104</v>
      </c>
      <c r="U4305" t="s">
        <v>95</v>
      </c>
      <c r="V4305" t="s">
        <v>71</v>
      </c>
      <c r="W4305" t="s">
        <v>80</v>
      </c>
      <c r="X4305" t="s">
        <v>62</v>
      </c>
      <c r="Y4305" t="s">
        <v>151</v>
      </c>
      <c r="AD4305">
        <v>505.33</v>
      </c>
      <c r="AE4305">
        <v>616.26</v>
      </c>
      <c r="AF4305">
        <v>80</v>
      </c>
      <c r="AG4305" t="b">
        <v>1</v>
      </c>
      <c r="AH4305">
        <v>894.17</v>
      </c>
      <c r="AI4305">
        <f t="shared" si="67"/>
        <v>233351.05336659716</v>
      </c>
      <c r="AJ4305">
        <v>1</v>
      </c>
      <c r="AK4305" t="b">
        <v>0</v>
      </c>
      <c r="AL4305" t="b">
        <v>0</v>
      </c>
      <c r="AM4305" t="s">
        <v>576</v>
      </c>
      <c r="AN4305" s="1">
        <v>38912</v>
      </c>
      <c r="AO4305" s="1">
        <v>39150</v>
      </c>
      <c r="AP4305" s="1">
        <v>39272</v>
      </c>
      <c r="AQ4305" s="1">
        <v>39155</v>
      </c>
    </row>
    <row r="4306" spans="1:43">
      <c r="A4306" t="s">
        <v>7456</v>
      </c>
      <c r="C4306" t="s">
        <v>483</v>
      </c>
      <c r="D4306" t="s">
        <v>74</v>
      </c>
      <c r="E4306">
        <v>11226</v>
      </c>
      <c r="F4306" t="s">
        <v>75</v>
      </c>
      <c r="G4306" t="s">
        <v>723</v>
      </c>
      <c r="H4306" t="s">
        <v>483</v>
      </c>
      <c r="I4306" t="b">
        <v>0</v>
      </c>
      <c r="J4306" t="b">
        <v>0</v>
      </c>
      <c r="K4306" t="b">
        <v>1</v>
      </c>
      <c r="L4306" t="b">
        <v>0</v>
      </c>
      <c r="M4306" t="b">
        <v>0</v>
      </c>
      <c r="N4306" t="b">
        <v>0</v>
      </c>
      <c r="O4306" t="s">
        <v>87</v>
      </c>
      <c r="P4306" t="b">
        <v>0</v>
      </c>
      <c r="Q4306" t="b">
        <v>0</v>
      </c>
      <c r="R4306" t="s">
        <v>113</v>
      </c>
      <c r="S4306" t="s">
        <v>113</v>
      </c>
      <c r="V4306" t="s">
        <v>71</v>
      </c>
      <c r="W4306" t="s">
        <v>80</v>
      </c>
      <c r="X4306" t="s">
        <v>62</v>
      </c>
      <c r="Y4306" t="s">
        <v>151</v>
      </c>
      <c r="Z4306">
        <v>35.51</v>
      </c>
      <c r="AA4306">
        <v>0</v>
      </c>
      <c r="AB4306">
        <v>10.19</v>
      </c>
      <c r="AC4306">
        <v>35</v>
      </c>
      <c r="AD4306">
        <v>760.29</v>
      </c>
      <c r="AE4306">
        <v>894.46</v>
      </c>
      <c r="AF4306">
        <v>12</v>
      </c>
      <c r="AG4306" t="b">
        <v>1</v>
      </c>
      <c r="AH4306">
        <v>894.46</v>
      </c>
      <c r="AI4306">
        <f t="shared" si="67"/>
        <v>233631.31472183493</v>
      </c>
      <c r="AJ4306">
        <v>1</v>
      </c>
      <c r="AK4306" t="b">
        <v>0</v>
      </c>
      <c r="AL4306" t="b">
        <v>0</v>
      </c>
      <c r="AM4306" t="s">
        <v>576</v>
      </c>
      <c r="AN4306" s="1">
        <v>40471</v>
      </c>
      <c r="AO4306" s="1">
        <v>40556</v>
      </c>
      <c r="AP4306" s="1">
        <v>40623</v>
      </c>
      <c r="AQ4306" s="1">
        <v>40621</v>
      </c>
    </row>
    <row r="4307" spans="1:43">
      <c r="A4307" t="s">
        <v>7457</v>
      </c>
      <c r="B4307">
        <v>200914000978</v>
      </c>
      <c r="C4307" t="s">
        <v>6553</v>
      </c>
      <c r="D4307" t="s">
        <v>297</v>
      </c>
      <c r="E4307">
        <v>67101</v>
      </c>
      <c r="F4307" t="s">
        <v>68</v>
      </c>
      <c r="G4307" t="s">
        <v>6554</v>
      </c>
      <c r="H4307" t="s">
        <v>4550</v>
      </c>
      <c r="I4307" t="b">
        <v>0</v>
      </c>
      <c r="J4307" t="b">
        <v>0</v>
      </c>
      <c r="K4307" t="b">
        <v>0</v>
      </c>
      <c r="L4307" t="b">
        <v>0</v>
      </c>
      <c r="M4307" t="b">
        <v>0</v>
      </c>
      <c r="N4307" t="b">
        <v>0</v>
      </c>
      <c r="O4307" t="s">
        <v>57</v>
      </c>
      <c r="P4307" t="b">
        <v>0</v>
      </c>
      <c r="Q4307" t="b">
        <v>0</v>
      </c>
      <c r="R4307" t="s">
        <v>58</v>
      </c>
      <c r="S4307" t="s">
        <v>59</v>
      </c>
      <c r="T4307" t="s">
        <v>99</v>
      </c>
      <c r="U4307" t="s">
        <v>100</v>
      </c>
      <c r="V4307" t="s">
        <v>60</v>
      </c>
      <c r="W4307" t="s">
        <v>114</v>
      </c>
      <c r="X4307" t="s">
        <v>107</v>
      </c>
      <c r="Y4307" t="s">
        <v>63</v>
      </c>
      <c r="Z4307">
        <v>0</v>
      </c>
      <c r="AA4307">
        <v>55.94</v>
      </c>
      <c r="AB4307">
        <v>11.9</v>
      </c>
      <c r="AC4307">
        <v>35</v>
      </c>
      <c r="AD4307">
        <v>896.25</v>
      </c>
      <c r="AE4307">
        <v>1054.4100000000001</v>
      </c>
      <c r="AF4307">
        <v>500</v>
      </c>
      <c r="AG4307" t="b">
        <v>1</v>
      </c>
      <c r="AH4307">
        <v>896.25</v>
      </c>
      <c r="AI4307">
        <f t="shared" si="67"/>
        <v>235364.92697657784</v>
      </c>
      <c r="AJ4307">
        <v>1</v>
      </c>
      <c r="AK4307" t="b">
        <v>1</v>
      </c>
      <c r="AL4307" t="b">
        <v>0</v>
      </c>
      <c r="AM4307" t="s">
        <v>576</v>
      </c>
      <c r="AN4307" s="1">
        <v>40523</v>
      </c>
      <c r="AO4307" s="1">
        <v>40525</v>
      </c>
      <c r="AP4307" s="1">
        <v>40546</v>
      </c>
      <c r="AQ4307" s="1">
        <v>40670</v>
      </c>
    </row>
    <row r="4308" spans="1:43">
      <c r="A4308" t="s">
        <v>7458</v>
      </c>
      <c r="B4308">
        <v>63600008732</v>
      </c>
      <c r="C4308" t="s">
        <v>3869</v>
      </c>
      <c r="D4308" t="s">
        <v>128</v>
      </c>
      <c r="E4308">
        <v>94965</v>
      </c>
      <c r="F4308" t="s">
        <v>54</v>
      </c>
      <c r="G4308" t="s">
        <v>3870</v>
      </c>
      <c r="H4308" t="s">
        <v>1165</v>
      </c>
      <c r="I4308" t="b">
        <v>1</v>
      </c>
      <c r="J4308" t="b">
        <v>0</v>
      </c>
      <c r="K4308" t="b">
        <v>0</v>
      </c>
      <c r="L4308" t="b">
        <v>0</v>
      </c>
      <c r="M4308" t="b">
        <v>0</v>
      </c>
      <c r="N4308" t="b">
        <v>0</v>
      </c>
      <c r="O4308" t="s">
        <v>77</v>
      </c>
      <c r="P4308" t="b">
        <v>0</v>
      </c>
      <c r="Q4308" t="b">
        <v>0</v>
      </c>
      <c r="R4308" t="s">
        <v>94</v>
      </c>
      <c r="S4308" t="s">
        <v>95</v>
      </c>
      <c r="T4308" t="s">
        <v>771</v>
      </c>
      <c r="U4308" t="s">
        <v>273</v>
      </c>
      <c r="V4308" t="s">
        <v>60</v>
      </c>
      <c r="W4308" t="s">
        <v>1</v>
      </c>
      <c r="X4308" t="s">
        <v>62</v>
      </c>
      <c r="Y4308" t="s">
        <v>81</v>
      </c>
      <c r="Z4308">
        <v>62.5</v>
      </c>
      <c r="AA4308">
        <v>45.31</v>
      </c>
      <c r="AB4308">
        <v>15.63</v>
      </c>
      <c r="AC4308">
        <v>17</v>
      </c>
      <c r="AD4308">
        <v>765</v>
      </c>
      <c r="AE4308">
        <v>932.93</v>
      </c>
      <c r="AF4308">
        <v>20</v>
      </c>
      <c r="AG4308" t="b">
        <v>1</v>
      </c>
      <c r="AH4308">
        <v>900</v>
      </c>
      <c r="AI4308">
        <f t="shared" si="67"/>
        <v>239017.57122534103</v>
      </c>
      <c r="AJ4308">
        <v>7</v>
      </c>
      <c r="AK4308" t="b">
        <v>0</v>
      </c>
      <c r="AL4308" t="b">
        <v>0</v>
      </c>
      <c r="AM4308" t="s">
        <v>576</v>
      </c>
      <c r="AN4308" s="1">
        <v>39393</v>
      </c>
      <c r="AO4308" s="1">
        <v>39443</v>
      </c>
      <c r="AP4308" s="1">
        <v>39598</v>
      </c>
      <c r="AQ4308" s="1">
        <v>39541</v>
      </c>
    </row>
    <row r="4309" spans="1:43">
      <c r="A4309" t="s">
        <v>7459</v>
      </c>
      <c r="C4309" t="s">
        <v>73</v>
      </c>
      <c r="D4309" t="s">
        <v>74</v>
      </c>
      <c r="E4309">
        <v>10475</v>
      </c>
      <c r="F4309" t="s">
        <v>75</v>
      </c>
      <c r="G4309" t="s">
        <v>106</v>
      </c>
      <c r="H4309" t="s">
        <v>73</v>
      </c>
      <c r="I4309" t="b">
        <v>0</v>
      </c>
      <c r="J4309" t="b">
        <v>0</v>
      </c>
      <c r="K4309" t="b">
        <v>0</v>
      </c>
      <c r="L4309" t="b">
        <v>0</v>
      </c>
      <c r="M4309" t="b">
        <v>0</v>
      </c>
      <c r="N4309" t="b">
        <v>0</v>
      </c>
      <c r="O4309" t="s">
        <v>77</v>
      </c>
      <c r="P4309" t="b">
        <v>0</v>
      </c>
      <c r="Q4309" t="b">
        <v>0</v>
      </c>
      <c r="R4309" t="s">
        <v>58</v>
      </c>
      <c r="S4309" t="s">
        <v>59</v>
      </c>
      <c r="T4309" t="s">
        <v>113</v>
      </c>
      <c r="U4309" t="s">
        <v>113</v>
      </c>
      <c r="V4309" t="s">
        <v>71</v>
      </c>
      <c r="W4309" t="s">
        <v>80</v>
      </c>
      <c r="X4309" t="s">
        <v>107</v>
      </c>
      <c r="Y4309" t="s">
        <v>151</v>
      </c>
      <c r="Z4309">
        <v>12</v>
      </c>
      <c r="AA4309">
        <v>0</v>
      </c>
      <c r="AB4309">
        <v>11.5</v>
      </c>
      <c r="AC4309">
        <v>35</v>
      </c>
      <c r="AD4309">
        <v>825.46</v>
      </c>
      <c r="AE4309">
        <v>971.13</v>
      </c>
      <c r="AF4309">
        <v>65</v>
      </c>
      <c r="AG4309" t="b">
        <v>1</v>
      </c>
      <c r="AH4309">
        <v>901.21</v>
      </c>
      <c r="AI4309">
        <f t="shared" si="67"/>
        <v>240202.15936960865</v>
      </c>
      <c r="AJ4309">
        <v>3</v>
      </c>
      <c r="AK4309" t="b">
        <v>0</v>
      </c>
      <c r="AL4309" t="b">
        <v>0</v>
      </c>
      <c r="AM4309" t="s">
        <v>576</v>
      </c>
      <c r="AN4309" s="1">
        <v>40496</v>
      </c>
      <c r="AO4309" s="1">
        <v>40624</v>
      </c>
      <c r="AP4309" s="1">
        <v>40625</v>
      </c>
      <c r="AQ4309" s="1">
        <v>40642</v>
      </c>
    </row>
    <row r="4310" spans="1:43">
      <c r="A4310" t="s">
        <v>7460</v>
      </c>
      <c r="B4310">
        <v>470294001048</v>
      </c>
      <c r="C4310" t="s">
        <v>221</v>
      </c>
      <c r="D4310" t="s">
        <v>222</v>
      </c>
      <c r="E4310">
        <v>38108</v>
      </c>
      <c r="F4310" t="s">
        <v>75</v>
      </c>
      <c r="G4310" t="s">
        <v>223</v>
      </c>
      <c r="H4310" t="s">
        <v>224</v>
      </c>
      <c r="I4310" t="b">
        <v>0</v>
      </c>
      <c r="J4310" t="b">
        <v>0</v>
      </c>
      <c r="K4310" t="b">
        <v>1</v>
      </c>
      <c r="L4310" t="b">
        <v>0</v>
      </c>
      <c r="M4310" t="b">
        <v>0</v>
      </c>
      <c r="N4310" t="b">
        <v>0</v>
      </c>
      <c r="O4310" t="s">
        <v>87</v>
      </c>
      <c r="P4310" t="b">
        <v>0</v>
      </c>
      <c r="Q4310" t="b">
        <v>0</v>
      </c>
      <c r="R4310" t="s">
        <v>272</v>
      </c>
      <c r="S4310" t="s">
        <v>273</v>
      </c>
      <c r="T4310" t="s">
        <v>512</v>
      </c>
      <c r="U4310" t="s">
        <v>273</v>
      </c>
      <c r="V4310" t="s">
        <v>60</v>
      </c>
      <c r="W4310" t="s">
        <v>61</v>
      </c>
      <c r="X4310" t="s">
        <v>62</v>
      </c>
      <c r="Y4310" t="s">
        <v>81</v>
      </c>
      <c r="Z4310">
        <v>34.18</v>
      </c>
      <c r="AA4310">
        <v>0</v>
      </c>
      <c r="AB4310">
        <v>10.53</v>
      </c>
      <c r="AC4310">
        <v>35</v>
      </c>
      <c r="AD4310">
        <v>781.47</v>
      </c>
      <c r="AE4310">
        <v>919.38</v>
      </c>
      <c r="AF4310">
        <v>400</v>
      </c>
      <c r="AG4310" t="b">
        <v>1</v>
      </c>
      <c r="AH4310">
        <v>901.73</v>
      </c>
      <c r="AI4310">
        <f t="shared" si="67"/>
        <v>240712.13817210379</v>
      </c>
      <c r="AJ4310">
        <v>18</v>
      </c>
      <c r="AK4310" t="b">
        <v>1</v>
      </c>
      <c r="AL4310" t="b">
        <v>0</v>
      </c>
      <c r="AM4310" t="s">
        <v>576</v>
      </c>
      <c r="AN4310" s="1">
        <v>40618</v>
      </c>
      <c r="AO4310" s="1">
        <v>40623</v>
      </c>
      <c r="AQ4310" s="1">
        <v>40770</v>
      </c>
    </row>
    <row r="4311" spans="1:43">
      <c r="A4311" t="s">
        <v>7461</v>
      </c>
      <c r="B4311">
        <v>510189000804</v>
      </c>
      <c r="C4311" t="s">
        <v>433</v>
      </c>
      <c r="D4311" t="s">
        <v>364</v>
      </c>
      <c r="E4311">
        <v>23227</v>
      </c>
      <c r="F4311" t="s">
        <v>75</v>
      </c>
      <c r="G4311" t="s">
        <v>2505</v>
      </c>
      <c r="H4311" t="s">
        <v>2506</v>
      </c>
      <c r="I4311" t="b">
        <v>0</v>
      </c>
      <c r="J4311" t="b">
        <v>1</v>
      </c>
      <c r="K4311" t="b">
        <v>0</v>
      </c>
      <c r="L4311" t="b">
        <v>0</v>
      </c>
      <c r="M4311" t="b">
        <v>0</v>
      </c>
      <c r="N4311" t="b">
        <v>0</v>
      </c>
      <c r="O4311" t="s">
        <v>77</v>
      </c>
      <c r="P4311" t="b">
        <v>0</v>
      </c>
      <c r="Q4311" t="b">
        <v>0</v>
      </c>
      <c r="R4311" t="s">
        <v>101</v>
      </c>
      <c r="S4311" t="s">
        <v>95</v>
      </c>
      <c r="V4311" t="s">
        <v>60</v>
      </c>
      <c r="W4311" t="s">
        <v>80</v>
      </c>
      <c r="X4311" t="s">
        <v>107</v>
      </c>
      <c r="Y4311" t="s">
        <v>88</v>
      </c>
      <c r="Z4311">
        <v>62.79</v>
      </c>
      <c r="AA4311">
        <v>0</v>
      </c>
      <c r="AB4311">
        <v>15.7</v>
      </c>
      <c r="AC4311">
        <v>17</v>
      </c>
      <c r="AD4311">
        <v>723</v>
      </c>
      <c r="AE4311">
        <v>881.71</v>
      </c>
      <c r="AF4311">
        <v>50</v>
      </c>
      <c r="AG4311" t="b">
        <v>1</v>
      </c>
      <c r="AH4311">
        <v>903.75</v>
      </c>
      <c r="AI4311">
        <f t="shared" si="67"/>
        <v>242698.34047410419</v>
      </c>
      <c r="AJ4311">
        <v>4</v>
      </c>
      <c r="AK4311" t="b">
        <v>1</v>
      </c>
      <c r="AL4311" t="b">
        <v>0</v>
      </c>
      <c r="AM4311" t="s">
        <v>576</v>
      </c>
      <c r="AN4311" s="1">
        <v>39726</v>
      </c>
      <c r="AO4311" s="1">
        <v>39834</v>
      </c>
      <c r="AP4311" s="1">
        <v>39904</v>
      </c>
      <c r="AQ4311" s="1">
        <v>39864</v>
      </c>
    </row>
    <row r="4312" spans="1:43">
      <c r="A4312" t="s">
        <v>7462</v>
      </c>
      <c r="C4312" t="s">
        <v>73</v>
      </c>
      <c r="D4312" t="s">
        <v>74</v>
      </c>
      <c r="E4312">
        <v>10456</v>
      </c>
      <c r="F4312" t="s">
        <v>75</v>
      </c>
      <c r="G4312" t="s">
        <v>117</v>
      </c>
      <c r="H4312" t="s">
        <v>73</v>
      </c>
      <c r="I4312" t="b">
        <v>0</v>
      </c>
      <c r="J4312" t="b">
        <v>0</v>
      </c>
      <c r="K4312" t="b">
        <v>0</v>
      </c>
      <c r="L4312" t="b">
        <v>0</v>
      </c>
      <c r="M4312" t="b">
        <v>0</v>
      </c>
      <c r="N4312" t="b">
        <v>0</v>
      </c>
      <c r="O4312" t="s">
        <v>87</v>
      </c>
      <c r="P4312" t="b">
        <v>1</v>
      </c>
      <c r="Q4312" t="b">
        <v>0</v>
      </c>
      <c r="R4312" t="s">
        <v>211</v>
      </c>
      <c r="S4312" t="s">
        <v>100</v>
      </c>
      <c r="T4312" t="s">
        <v>211</v>
      </c>
      <c r="U4312" t="s">
        <v>100</v>
      </c>
      <c r="V4312" t="s">
        <v>71</v>
      </c>
      <c r="W4312" t="s">
        <v>80</v>
      </c>
      <c r="X4312" t="s">
        <v>62</v>
      </c>
      <c r="Y4312" t="s">
        <v>151</v>
      </c>
      <c r="AD4312">
        <v>791.3</v>
      </c>
      <c r="AE4312">
        <v>965</v>
      </c>
      <c r="AF4312">
        <v>15</v>
      </c>
      <c r="AG4312" t="b">
        <v>1</v>
      </c>
      <c r="AH4312">
        <v>903.85</v>
      </c>
      <c r="AI4312">
        <f t="shared" si="67"/>
        <v>242796.87932073791</v>
      </c>
      <c r="AJ4312">
        <v>13</v>
      </c>
      <c r="AK4312" t="b">
        <v>0</v>
      </c>
      <c r="AL4312" t="b">
        <v>0</v>
      </c>
      <c r="AM4312" t="s">
        <v>576</v>
      </c>
      <c r="AN4312" s="1">
        <v>38775</v>
      </c>
      <c r="AO4312" s="1">
        <v>38834</v>
      </c>
      <c r="AP4312" s="1">
        <v>38894</v>
      </c>
      <c r="AQ4312" s="1">
        <v>39017</v>
      </c>
    </row>
    <row r="4313" spans="1:43">
      <c r="A4313" t="s">
        <v>7463</v>
      </c>
      <c r="B4313">
        <v>62664004027</v>
      </c>
      <c r="C4313" t="s">
        <v>1174</v>
      </c>
      <c r="D4313" t="s">
        <v>128</v>
      </c>
      <c r="E4313">
        <v>94558</v>
      </c>
      <c r="F4313" t="s">
        <v>75</v>
      </c>
      <c r="G4313" t="s">
        <v>1175</v>
      </c>
      <c r="H4313" t="s">
        <v>1174</v>
      </c>
      <c r="I4313" t="b">
        <v>0</v>
      </c>
      <c r="J4313" t="b">
        <v>0</v>
      </c>
      <c r="K4313" t="b">
        <v>0</v>
      </c>
      <c r="L4313" t="b">
        <v>0</v>
      </c>
      <c r="M4313" t="b">
        <v>0</v>
      </c>
      <c r="N4313" t="b">
        <v>0</v>
      </c>
      <c r="O4313" t="s">
        <v>87</v>
      </c>
      <c r="P4313" t="b">
        <v>0</v>
      </c>
      <c r="Q4313" t="b">
        <v>0</v>
      </c>
      <c r="R4313" t="s">
        <v>104</v>
      </c>
      <c r="S4313" t="s">
        <v>95</v>
      </c>
      <c r="T4313" t="s">
        <v>104</v>
      </c>
      <c r="U4313" t="s">
        <v>95</v>
      </c>
      <c r="V4313" t="s">
        <v>71</v>
      </c>
      <c r="W4313" t="s">
        <v>61</v>
      </c>
      <c r="X4313" t="s">
        <v>62</v>
      </c>
      <c r="Y4313" t="s">
        <v>81</v>
      </c>
      <c r="Z4313">
        <v>61.75</v>
      </c>
      <c r="AA4313">
        <v>44.77</v>
      </c>
      <c r="AB4313">
        <v>9.26</v>
      </c>
      <c r="AC4313">
        <v>9</v>
      </c>
      <c r="AD4313">
        <v>742.29</v>
      </c>
      <c r="AE4313">
        <v>905.23</v>
      </c>
      <c r="AF4313">
        <v>60</v>
      </c>
      <c r="AG4313" t="b">
        <v>1</v>
      </c>
      <c r="AH4313">
        <v>905.23</v>
      </c>
      <c r="AI4313">
        <f t="shared" si="67"/>
        <v>244158.75780428277</v>
      </c>
      <c r="AJ4313">
        <v>2</v>
      </c>
      <c r="AK4313" t="b">
        <v>1</v>
      </c>
      <c r="AL4313" t="b">
        <v>0</v>
      </c>
      <c r="AM4313" t="s">
        <v>576</v>
      </c>
      <c r="AN4313" s="1">
        <v>40165</v>
      </c>
      <c r="AO4313" s="1">
        <v>40168</v>
      </c>
      <c r="AP4313" s="1">
        <v>40181</v>
      </c>
      <c r="AQ4313" s="1">
        <v>40321</v>
      </c>
    </row>
    <row r="4314" spans="1:43">
      <c r="A4314" t="s">
        <v>7464</v>
      </c>
      <c r="B4314">
        <v>120087000962</v>
      </c>
      <c r="C4314" t="s">
        <v>2880</v>
      </c>
      <c r="D4314" t="s">
        <v>257</v>
      </c>
      <c r="E4314">
        <v>33563</v>
      </c>
      <c r="F4314" t="s">
        <v>54</v>
      </c>
      <c r="G4314" t="s">
        <v>647</v>
      </c>
      <c r="H4314" t="s">
        <v>648</v>
      </c>
      <c r="I4314" t="b">
        <v>0</v>
      </c>
      <c r="J4314" t="b">
        <v>0</v>
      </c>
      <c r="K4314" t="b">
        <v>0</v>
      </c>
      <c r="L4314" t="b">
        <v>0</v>
      </c>
      <c r="M4314" t="b">
        <v>0</v>
      </c>
      <c r="N4314" t="b">
        <v>0</v>
      </c>
      <c r="O4314" t="s">
        <v>87</v>
      </c>
      <c r="P4314" t="b">
        <v>0</v>
      </c>
      <c r="Q4314" t="b">
        <v>0</v>
      </c>
      <c r="R4314" t="s">
        <v>119</v>
      </c>
      <c r="S4314" t="s">
        <v>59</v>
      </c>
      <c r="T4314" t="s">
        <v>58</v>
      </c>
      <c r="U4314" t="s">
        <v>59</v>
      </c>
      <c r="V4314" t="s">
        <v>60</v>
      </c>
      <c r="W4314" t="s">
        <v>61</v>
      </c>
      <c r="X4314" t="s">
        <v>62</v>
      </c>
      <c r="Y4314" t="s">
        <v>81</v>
      </c>
      <c r="Z4314">
        <v>0</v>
      </c>
      <c r="AA4314">
        <v>0</v>
      </c>
      <c r="AB4314">
        <v>10.87</v>
      </c>
      <c r="AC4314">
        <v>35</v>
      </c>
      <c r="AD4314">
        <v>770.79</v>
      </c>
      <c r="AE4314">
        <v>906.81</v>
      </c>
      <c r="AF4314">
        <v>80</v>
      </c>
      <c r="AG4314" t="b">
        <v>1</v>
      </c>
      <c r="AH4314">
        <v>906.81</v>
      </c>
      <c r="AI4314">
        <f t="shared" si="67"/>
        <v>245722.6867810949</v>
      </c>
      <c r="AJ4314">
        <v>40</v>
      </c>
      <c r="AK4314" t="b">
        <v>1</v>
      </c>
      <c r="AL4314" t="b">
        <v>0</v>
      </c>
      <c r="AM4314" t="s">
        <v>576</v>
      </c>
      <c r="AN4314" s="1">
        <v>40568</v>
      </c>
      <c r="AO4314" s="1">
        <v>40631</v>
      </c>
      <c r="AP4314" s="1">
        <v>40631</v>
      </c>
      <c r="AQ4314" s="1">
        <v>40717</v>
      </c>
    </row>
    <row r="4315" spans="1:43">
      <c r="A4315" s="2" t="s">
        <v>7465</v>
      </c>
      <c r="B4315">
        <v>170384000072</v>
      </c>
      <c r="C4315" t="s">
        <v>1253</v>
      </c>
      <c r="D4315" t="s">
        <v>182</v>
      </c>
      <c r="E4315">
        <v>60002</v>
      </c>
      <c r="F4315" t="s">
        <v>54</v>
      </c>
      <c r="G4315" t="s">
        <v>7466</v>
      </c>
      <c r="H4315" t="s">
        <v>469</v>
      </c>
      <c r="I4315" t="b">
        <v>0</v>
      </c>
      <c r="J4315" t="b">
        <v>0</v>
      </c>
      <c r="K4315" t="b">
        <v>0</v>
      </c>
      <c r="L4315" t="b">
        <v>0</v>
      </c>
      <c r="M4315" t="b">
        <v>0</v>
      </c>
      <c r="N4315" t="b">
        <v>0</v>
      </c>
      <c r="O4315" t="s">
        <v>57</v>
      </c>
      <c r="P4315" t="b">
        <v>0</v>
      </c>
      <c r="Q4315" t="b">
        <v>0</v>
      </c>
      <c r="R4315" t="s">
        <v>119</v>
      </c>
      <c r="S4315" t="s">
        <v>59</v>
      </c>
      <c r="T4315" t="s">
        <v>99</v>
      </c>
      <c r="U4315" t="s">
        <v>100</v>
      </c>
      <c r="V4315" t="s">
        <v>60</v>
      </c>
      <c r="W4315" t="s">
        <v>80</v>
      </c>
      <c r="X4315" t="s">
        <v>107</v>
      </c>
      <c r="Y4315" t="s">
        <v>151</v>
      </c>
      <c r="Z4315">
        <v>63</v>
      </c>
      <c r="AA4315">
        <v>0</v>
      </c>
      <c r="AB4315">
        <v>15.75</v>
      </c>
      <c r="AC4315">
        <v>17</v>
      </c>
      <c r="AD4315">
        <v>726</v>
      </c>
      <c r="AE4315">
        <v>885.37</v>
      </c>
      <c r="AF4315">
        <v>85</v>
      </c>
      <c r="AG4315" t="b">
        <v>1</v>
      </c>
      <c r="AH4315">
        <v>907.5</v>
      </c>
      <c r="AI4315">
        <f t="shared" si="67"/>
        <v>246407.23472286738</v>
      </c>
      <c r="AJ4315">
        <v>1</v>
      </c>
      <c r="AK4315" t="b">
        <v>0</v>
      </c>
      <c r="AL4315" t="b">
        <v>0</v>
      </c>
      <c r="AM4315" t="s">
        <v>576</v>
      </c>
      <c r="AN4315" s="1">
        <v>39941</v>
      </c>
      <c r="AO4315" s="1">
        <v>39943</v>
      </c>
      <c r="AP4315" s="1">
        <v>40135</v>
      </c>
      <c r="AQ4315" s="1">
        <v>40093</v>
      </c>
    </row>
    <row r="4316" spans="1:43">
      <c r="A4316" t="s">
        <v>7467</v>
      </c>
      <c r="C4316" t="s">
        <v>181</v>
      </c>
      <c r="D4316" t="s">
        <v>182</v>
      </c>
      <c r="E4316">
        <v>60647</v>
      </c>
      <c r="F4316" t="s">
        <v>75</v>
      </c>
      <c r="G4316" t="s">
        <v>460</v>
      </c>
      <c r="H4316" t="s">
        <v>184</v>
      </c>
      <c r="I4316" t="b">
        <v>0</v>
      </c>
      <c r="J4316" t="b">
        <v>0</v>
      </c>
      <c r="K4316" t="b">
        <v>0</v>
      </c>
      <c r="L4316" t="b">
        <v>0</v>
      </c>
      <c r="M4316" t="b">
        <v>0</v>
      </c>
      <c r="N4316" t="b">
        <v>0</v>
      </c>
      <c r="O4316" t="s">
        <v>57</v>
      </c>
      <c r="P4316" t="b">
        <v>0</v>
      </c>
      <c r="Q4316" t="b">
        <v>0</v>
      </c>
      <c r="R4316" t="s">
        <v>125</v>
      </c>
      <c r="S4316" t="s">
        <v>59</v>
      </c>
      <c r="V4316" t="s">
        <v>71</v>
      </c>
      <c r="W4316" t="s">
        <v>114</v>
      </c>
      <c r="X4316" t="s">
        <v>62</v>
      </c>
      <c r="Y4316" t="s">
        <v>63</v>
      </c>
      <c r="Z4316">
        <v>67.260000000000005</v>
      </c>
      <c r="AA4316">
        <v>0</v>
      </c>
      <c r="AB4316">
        <v>16.82</v>
      </c>
      <c r="AC4316">
        <v>17</v>
      </c>
      <c r="AD4316">
        <v>774</v>
      </c>
      <c r="AE4316">
        <v>943.9</v>
      </c>
      <c r="AF4316">
        <v>20</v>
      </c>
      <c r="AG4316" t="b">
        <v>1</v>
      </c>
      <c r="AH4316">
        <v>910.59</v>
      </c>
      <c r="AI4316">
        <f t="shared" si="67"/>
        <v>249484.49918384827</v>
      </c>
      <c r="AJ4316">
        <v>1</v>
      </c>
      <c r="AK4316" t="b">
        <v>0</v>
      </c>
      <c r="AL4316" t="b">
        <v>0</v>
      </c>
      <c r="AM4316" t="s">
        <v>576</v>
      </c>
      <c r="AN4316" s="1">
        <v>39185</v>
      </c>
      <c r="AO4316" s="1">
        <v>39238</v>
      </c>
      <c r="AP4316" s="1">
        <v>39415</v>
      </c>
      <c r="AQ4316" s="1">
        <v>39425</v>
      </c>
    </row>
    <row r="4317" spans="1:43">
      <c r="A4317" t="s">
        <v>7468</v>
      </c>
      <c r="B4317">
        <v>120087004884</v>
      </c>
      <c r="C4317" t="s">
        <v>7469</v>
      </c>
      <c r="D4317" t="s">
        <v>257</v>
      </c>
      <c r="E4317">
        <v>33556</v>
      </c>
      <c r="F4317" t="s">
        <v>68</v>
      </c>
      <c r="G4317" t="s">
        <v>647</v>
      </c>
      <c r="H4317" t="s">
        <v>648</v>
      </c>
      <c r="I4317" t="b">
        <v>0</v>
      </c>
      <c r="J4317" t="b">
        <v>0</v>
      </c>
      <c r="K4317" t="b">
        <v>0</v>
      </c>
      <c r="L4317" t="b">
        <v>0</v>
      </c>
      <c r="M4317" t="b">
        <v>0</v>
      </c>
      <c r="N4317" t="b">
        <v>0</v>
      </c>
      <c r="O4317" t="s">
        <v>77</v>
      </c>
      <c r="P4317" t="b">
        <v>0</v>
      </c>
      <c r="Q4317" t="b">
        <v>0</v>
      </c>
      <c r="R4317" t="s">
        <v>58</v>
      </c>
      <c r="S4317" t="s">
        <v>59</v>
      </c>
      <c r="T4317" t="s">
        <v>104</v>
      </c>
      <c r="U4317" t="s">
        <v>95</v>
      </c>
      <c r="V4317" t="s">
        <v>60</v>
      </c>
      <c r="W4317" t="s">
        <v>80</v>
      </c>
      <c r="X4317" t="s">
        <v>287</v>
      </c>
      <c r="Y4317" t="s">
        <v>63</v>
      </c>
      <c r="Z4317">
        <v>12</v>
      </c>
      <c r="AA4317">
        <v>0</v>
      </c>
      <c r="AB4317">
        <v>11.64</v>
      </c>
      <c r="AC4317">
        <v>35</v>
      </c>
      <c r="AD4317">
        <v>834.48</v>
      </c>
      <c r="AE4317">
        <v>981.74</v>
      </c>
      <c r="AF4317">
        <v>17</v>
      </c>
      <c r="AG4317" t="b">
        <v>1</v>
      </c>
      <c r="AH4317">
        <v>911.15</v>
      </c>
      <c r="AI4317">
        <f t="shared" si="67"/>
        <v>250044.23512499683</v>
      </c>
      <c r="AJ4317">
        <v>27</v>
      </c>
      <c r="AK4317" t="b">
        <v>1</v>
      </c>
      <c r="AL4317" t="b">
        <v>0</v>
      </c>
      <c r="AM4317" t="s">
        <v>576</v>
      </c>
      <c r="AN4317" s="1">
        <v>40607</v>
      </c>
      <c r="AO4317" s="1">
        <v>40628</v>
      </c>
      <c r="AQ4317" s="1">
        <v>40759</v>
      </c>
    </row>
    <row r="4318" spans="1:43">
      <c r="A4318" t="s">
        <v>7470</v>
      </c>
      <c r="B4318">
        <v>64113006783</v>
      </c>
      <c r="C4318" t="s">
        <v>686</v>
      </c>
      <c r="D4318" t="s">
        <v>128</v>
      </c>
      <c r="E4318">
        <v>93307</v>
      </c>
      <c r="F4318" t="s">
        <v>75</v>
      </c>
      <c r="G4318" t="s">
        <v>6654</v>
      </c>
      <c r="H4318" t="s">
        <v>688</v>
      </c>
      <c r="I4318" t="b">
        <v>0</v>
      </c>
      <c r="J4318" t="b">
        <v>0</v>
      </c>
      <c r="K4318" t="b">
        <v>0</v>
      </c>
      <c r="L4318" t="b">
        <v>0</v>
      </c>
      <c r="M4318" t="b">
        <v>0</v>
      </c>
      <c r="N4318" t="b">
        <v>0</v>
      </c>
      <c r="O4318" t="s">
        <v>57</v>
      </c>
      <c r="P4318" t="b">
        <v>0</v>
      </c>
      <c r="Q4318" t="b">
        <v>0</v>
      </c>
      <c r="R4318" t="s">
        <v>155</v>
      </c>
      <c r="S4318" t="s">
        <v>137</v>
      </c>
      <c r="T4318" t="s">
        <v>357</v>
      </c>
      <c r="U4318" t="s">
        <v>137</v>
      </c>
      <c r="V4318" t="s">
        <v>71</v>
      </c>
      <c r="W4318" t="s">
        <v>114</v>
      </c>
      <c r="X4318" t="s">
        <v>62</v>
      </c>
      <c r="Y4318" t="s">
        <v>151</v>
      </c>
      <c r="Z4318">
        <v>0</v>
      </c>
      <c r="AA4318">
        <v>61.36</v>
      </c>
      <c r="AB4318">
        <v>10.06</v>
      </c>
      <c r="AC4318">
        <v>35</v>
      </c>
      <c r="AD4318">
        <v>777.07</v>
      </c>
      <c r="AE4318">
        <v>914.2</v>
      </c>
      <c r="AF4318">
        <v>50</v>
      </c>
      <c r="AG4318" t="b">
        <v>1</v>
      </c>
      <c r="AH4318">
        <v>914.2</v>
      </c>
      <c r="AI4318">
        <f t="shared" si="67"/>
        <v>253103.8074473243</v>
      </c>
      <c r="AJ4318">
        <v>2</v>
      </c>
      <c r="AK4318" t="b">
        <v>0</v>
      </c>
      <c r="AL4318" t="b">
        <v>0</v>
      </c>
      <c r="AM4318" t="s">
        <v>576</v>
      </c>
      <c r="AN4318" s="1">
        <v>40424</v>
      </c>
      <c r="AO4318" s="1">
        <v>40436</v>
      </c>
      <c r="AP4318" s="1">
        <v>40616</v>
      </c>
      <c r="AQ4318" s="1">
        <v>40573</v>
      </c>
    </row>
    <row r="4319" spans="1:43">
      <c r="A4319" t="s">
        <v>7471</v>
      </c>
      <c r="B4319">
        <v>63441005676</v>
      </c>
      <c r="C4319" t="s">
        <v>205</v>
      </c>
      <c r="D4319" t="s">
        <v>128</v>
      </c>
      <c r="E4319">
        <v>94116</v>
      </c>
      <c r="F4319" t="s">
        <v>75</v>
      </c>
      <c r="G4319" t="s">
        <v>206</v>
      </c>
      <c r="H4319" t="s">
        <v>205</v>
      </c>
      <c r="I4319" t="b">
        <v>0</v>
      </c>
      <c r="J4319" t="b">
        <v>0</v>
      </c>
      <c r="K4319" t="b">
        <v>0</v>
      </c>
      <c r="L4319" t="b">
        <v>0</v>
      </c>
      <c r="M4319" t="b">
        <v>0</v>
      </c>
      <c r="N4319" t="b">
        <v>0</v>
      </c>
      <c r="O4319" t="s">
        <v>87</v>
      </c>
      <c r="P4319" t="b">
        <v>0</v>
      </c>
      <c r="Q4319" t="b">
        <v>0</v>
      </c>
      <c r="R4319" t="s">
        <v>267</v>
      </c>
      <c r="S4319" t="s">
        <v>95</v>
      </c>
      <c r="T4319" t="s">
        <v>1</v>
      </c>
      <c r="U4319" t="s">
        <v>137</v>
      </c>
      <c r="V4319" t="s">
        <v>71</v>
      </c>
      <c r="W4319" t="s">
        <v>488</v>
      </c>
      <c r="X4319" t="s">
        <v>62</v>
      </c>
      <c r="Y4319" t="s">
        <v>81</v>
      </c>
      <c r="Z4319">
        <v>0</v>
      </c>
      <c r="AA4319">
        <v>0</v>
      </c>
      <c r="AB4319">
        <v>18.2</v>
      </c>
      <c r="AC4319">
        <v>17</v>
      </c>
      <c r="AD4319">
        <v>763.63</v>
      </c>
      <c r="AE4319">
        <v>931.26</v>
      </c>
      <c r="AF4319">
        <v>32</v>
      </c>
      <c r="AG4319" t="b">
        <v>0</v>
      </c>
      <c r="AH4319">
        <v>916.36</v>
      </c>
      <c r="AI4319">
        <f t="shared" si="67"/>
        <v>255281.84013461185</v>
      </c>
      <c r="AJ4319">
        <v>1</v>
      </c>
      <c r="AK4319" t="b">
        <v>0</v>
      </c>
      <c r="AL4319" t="b">
        <v>0</v>
      </c>
      <c r="AM4319" t="s">
        <v>576</v>
      </c>
      <c r="AN4319" s="1">
        <v>39036</v>
      </c>
      <c r="AO4319" s="1">
        <v>39070</v>
      </c>
      <c r="AP4319" s="1">
        <v>39240</v>
      </c>
      <c r="AQ4319" s="1">
        <v>39226</v>
      </c>
    </row>
    <row r="4320" spans="1:43">
      <c r="A4320" t="s">
        <v>7472</v>
      </c>
      <c r="B4320">
        <v>63513005957</v>
      </c>
      <c r="C4320" t="s">
        <v>570</v>
      </c>
      <c r="D4320" t="s">
        <v>128</v>
      </c>
      <c r="E4320">
        <v>94526</v>
      </c>
      <c r="F4320" t="s">
        <v>54</v>
      </c>
      <c r="G4320" t="s">
        <v>285</v>
      </c>
      <c r="H4320" t="s">
        <v>286</v>
      </c>
      <c r="I4320" t="b">
        <v>0</v>
      </c>
      <c r="J4320" t="b">
        <v>0</v>
      </c>
      <c r="K4320" t="b">
        <v>0</v>
      </c>
      <c r="L4320" t="b">
        <v>0</v>
      </c>
      <c r="M4320" t="b">
        <v>0</v>
      </c>
      <c r="N4320" t="b">
        <v>0</v>
      </c>
      <c r="O4320" t="s">
        <v>57</v>
      </c>
      <c r="P4320" t="b">
        <v>0</v>
      </c>
      <c r="Q4320" t="b">
        <v>0</v>
      </c>
      <c r="R4320" t="s">
        <v>512</v>
      </c>
      <c r="S4320" t="s">
        <v>273</v>
      </c>
      <c r="T4320" t="s">
        <v>272</v>
      </c>
      <c r="U4320" t="s">
        <v>273</v>
      </c>
      <c r="V4320" t="s">
        <v>71</v>
      </c>
      <c r="W4320" t="s">
        <v>80</v>
      </c>
      <c r="X4320" t="s">
        <v>287</v>
      </c>
      <c r="Y4320" t="s">
        <v>88</v>
      </c>
      <c r="Z4320">
        <v>62.9</v>
      </c>
      <c r="AA4320">
        <v>57.56</v>
      </c>
      <c r="AB4320">
        <v>9.44</v>
      </c>
      <c r="AC4320">
        <v>35</v>
      </c>
      <c r="AD4320">
        <v>793.94</v>
      </c>
      <c r="AE4320">
        <v>934.05</v>
      </c>
      <c r="AF4320">
        <v>680</v>
      </c>
      <c r="AG4320" t="b">
        <v>1</v>
      </c>
      <c r="AH4320">
        <v>916.4</v>
      </c>
      <c r="AI4320">
        <f t="shared" si="67"/>
        <v>255322.2620732653</v>
      </c>
      <c r="AJ4320">
        <v>5</v>
      </c>
      <c r="AK4320" t="b">
        <v>0</v>
      </c>
      <c r="AL4320" t="b">
        <v>0</v>
      </c>
      <c r="AM4320" t="s">
        <v>576</v>
      </c>
      <c r="AN4320" s="1">
        <v>40443</v>
      </c>
      <c r="AO4320" s="1">
        <v>40554</v>
      </c>
      <c r="AP4320" s="1">
        <v>40616</v>
      </c>
      <c r="AQ4320" s="1">
        <v>40592</v>
      </c>
    </row>
    <row r="4321" spans="1:43">
      <c r="A4321" t="s">
        <v>7473</v>
      </c>
      <c r="C4321" t="s">
        <v>330</v>
      </c>
      <c r="D4321" t="s">
        <v>74</v>
      </c>
      <c r="E4321">
        <v>10030</v>
      </c>
      <c r="F4321" t="s">
        <v>75</v>
      </c>
      <c r="G4321" t="s">
        <v>106</v>
      </c>
      <c r="H4321" t="s">
        <v>332</v>
      </c>
      <c r="I4321" t="b">
        <v>1</v>
      </c>
      <c r="J4321" t="b">
        <v>0</v>
      </c>
      <c r="K4321" t="b">
        <v>0</v>
      </c>
      <c r="L4321" t="b">
        <v>0</v>
      </c>
      <c r="M4321" t="b">
        <v>0</v>
      </c>
      <c r="N4321" t="b">
        <v>0</v>
      </c>
      <c r="O4321" t="s">
        <v>87</v>
      </c>
      <c r="P4321" t="b">
        <v>0</v>
      </c>
      <c r="Q4321" t="b">
        <v>0</v>
      </c>
      <c r="R4321" t="s">
        <v>99</v>
      </c>
      <c r="S4321" t="s">
        <v>100</v>
      </c>
      <c r="V4321" t="s">
        <v>71</v>
      </c>
      <c r="W4321" t="s">
        <v>61</v>
      </c>
      <c r="X4321" t="s">
        <v>107</v>
      </c>
      <c r="Y4321" t="s">
        <v>151</v>
      </c>
      <c r="Z4321">
        <v>67.5</v>
      </c>
      <c r="AA4321">
        <v>0</v>
      </c>
      <c r="AB4321">
        <v>16.88</v>
      </c>
      <c r="AC4321">
        <v>17</v>
      </c>
      <c r="AD4321">
        <v>776</v>
      </c>
      <c r="AE4321">
        <v>946.34</v>
      </c>
      <c r="AF4321">
        <v>250</v>
      </c>
      <c r="AG4321" t="b">
        <v>1</v>
      </c>
      <c r="AH4321">
        <v>916.47</v>
      </c>
      <c r="AI4321">
        <f t="shared" si="67"/>
        <v>255393.00816590892</v>
      </c>
      <c r="AJ4321">
        <v>7</v>
      </c>
      <c r="AK4321" t="b">
        <v>0</v>
      </c>
      <c r="AL4321" t="b">
        <v>0</v>
      </c>
      <c r="AM4321" t="s">
        <v>290</v>
      </c>
      <c r="AN4321" s="1">
        <v>38953</v>
      </c>
      <c r="AO4321" s="1">
        <v>39174</v>
      </c>
      <c r="AQ4321" s="1">
        <v>39196</v>
      </c>
    </row>
    <row r="4322" spans="1:43">
      <c r="A4322" t="s">
        <v>7474</v>
      </c>
      <c r="B4322">
        <v>110003000130</v>
      </c>
      <c r="C4322" t="s">
        <v>150</v>
      </c>
      <c r="D4322" t="s">
        <v>587</v>
      </c>
      <c r="E4322">
        <v>20002</v>
      </c>
      <c r="F4322" t="s">
        <v>75</v>
      </c>
      <c r="G4322" t="s">
        <v>588</v>
      </c>
      <c r="H4322" t="s">
        <v>589</v>
      </c>
      <c r="I4322" t="b">
        <v>0</v>
      </c>
      <c r="J4322" t="b">
        <v>0</v>
      </c>
      <c r="K4322" t="b">
        <v>0</v>
      </c>
      <c r="L4322" t="b">
        <v>0</v>
      </c>
      <c r="M4322" t="b">
        <v>0</v>
      </c>
      <c r="N4322" t="b">
        <v>0</v>
      </c>
      <c r="O4322" t="s">
        <v>57</v>
      </c>
      <c r="P4322" t="b">
        <v>0</v>
      </c>
      <c r="Q4322" t="b">
        <v>0</v>
      </c>
      <c r="R4322" t="s">
        <v>78</v>
      </c>
      <c r="S4322" t="s">
        <v>79</v>
      </c>
      <c r="T4322" t="s">
        <v>78</v>
      </c>
      <c r="U4322" t="s">
        <v>79</v>
      </c>
      <c r="V4322" t="s">
        <v>60</v>
      </c>
      <c r="W4322" t="s">
        <v>61</v>
      </c>
      <c r="X4322" t="s">
        <v>62</v>
      </c>
      <c r="Y4322" t="s">
        <v>88</v>
      </c>
      <c r="Z4322">
        <v>69.150000000000006</v>
      </c>
      <c r="AA4322">
        <v>39.76</v>
      </c>
      <c r="AB4322">
        <v>17.29</v>
      </c>
      <c r="AC4322">
        <v>17</v>
      </c>
      <c r="AD4322">
        <v>834.67</v>
      </c>
      <c r="AE4322">
        <v>1017.89</v>
      </c>
      <c r="AF4322">
        <v>100</v>
      </c>
      <c r="AG4322" t="b">
        <v>0</v>
      </c>
      <c r="AH4322">
        <v>917.65</v>
      </c>
      <c r="AI4322">
        <f t="shared" si="67"/>
        <v>256587.06015618634</v>
      </c>
      <c r="AJ4322">
        <v>4</v>
      </c>
      <c r="AK4322" t="b">
        <v>0</v>
      </c>
      <c r="AL4322" t="b">
        <v>0</v>
      </c>
      <c r="AM4322" t="s">
        <v>576</v>
      </c>
      <c r="AN4322" s="1">
        <v>39230</v>
      </c>
      <c r="AO4322" s="1">
        <v>39322</v>
      </c>
      <c r="AP4322" s="1">
        <v>39483</v>
      </c>
      <c r="AQ4322" s="1">
        <v>39466</v>
      </c>
    </row>
    <row r="4323" spans="1:43">
      <c r="A4323" t="s">
        <v>7475</v>
      </c>
      <c r="C4323" t="s">
        <v>226</v>
      </c>
      <c r="D4323" t="s">
        <v>227</v>
      </c>
      <c r="E4323">
        <v>89156</v>
      </c>
      <c r="F4323" t="s">
        <v>54</v>
      </c>
      <c r="G4323" t="s">
        <v>228</v>
      </c>
      <c r="H4323" t="s">
        <v>229</v>
      </c>
      <c r="I4323" t="b">
        <v>0</v>
      </c>
      <c r="J4323" t="b">
        <v>0</v>
      </c>
      <c r="K4323" t="b">
        <v>0</v>
      </c>
      <c r="L4323" t="b">
        <v>0</v>
      </c>
      <c r="M4323" t="b">
        <v>0</v>
      </c>
      <c r="N4323" t="b">
        <v>0</v>
      </c>
      <c r="O4323" t="s">
        <v>77</v>
      </c>
      <c r="P4323" t="b">
        <v>0</v>
      </c>
      <c r="Q4323" t="b">
        <v>0</v>
      </c>
      <c r="R4323" t="s">
        <v>267</v>
      </c>
      <c r="S4323" t="s">
        <v>95</v>
      </c>
      <c r="V4323" t="s">
        <v>60</v>
      </c>
      <c r="W4323" t="s">
        <v>80</v>
      </c>
      <c r="X4323" t="s">
        <v>436</v>
      </c>
      <c r="Y4323" t="s">
        <v>88</v>
      </c>
      <c r="Z4323">
        <v>6.84</v>
      </c>
      <c r="AA4323">
        <v>44.43</v>
      </c>
      <c r="AB4323">
        <v>10.25</v>
      </c>
      <c r="AC4323">
        <v>9</v>
      </c>
      <c r="AD4323">
        <v>754.12</v>
      </c>
      <c r="AE4323">
        <v>919.66</v>
      </c>
      <c r="AF4323">
        <v>225</v>
      </c>
      <c r="AG4323" t="b">
        <v>1</v>
      </c>
      <c r="AH4323">
        <v>917.89</v>
      </c>
      <c r="AI4323">
        <f t="shared" si="67"/>
        <v>256830.25898810721</v>
      </c>
      <c r="AJ4323">
        <v>3</v>
      </c>
      <c r="AK4323" t="b">
        <v>1</v>
      </c>
      <c r="AL4323" t="b">
        <v>0</v>
      </c>
      <c r="AM4323" t="s">
        <v>576</v>
      </c>
      <c r="AN4323" s="1">
        <v>40259</v>
      </c>
      <c r="AO4323" s="1">
        <v>40269</v>
      </c>
      <c r="AP4323" s="1">
        <v>40484</v>
      </c>
      <c r="AQ4323" s="1">
        <v>40411</v>
      </c>
    </row>
    <row r="4324" spans="1:43">
      <c r="A4324" t="s">
        <v>7476</v>
      </c>
      <c r="B4324">
        <v>210120000237</v>
      </c>
      <c r="C4324" t="s">
        <v>5231</v>
      </c>
      <c r="D4324" t="s">
        <v>310</v>
      </c>
      <c r="E4324">
        <v>40391</v>
      </c>
      <c r="F4324" t="s">
        <v>68</v>
      </c>
      <c r="G4324" t="s">
        <v>228</v>
      </c>
      <c r="H4324" t="s">
        <v>229</v>
      </c>
      <c r="I4324" t="b">
        <v>0</v>
      </c>
      <c r="J4324" t="b">
        <v>0</v>
      </c>
      <c r="K4324" t="b">
        <v>0</v>
      </c>
      <c r="L4324" t="b">
        <v>0</v>
      </c>
      <c r="M4324" t="b">
        <v>0</v>
      </c>
      <c r="N4324" t="b">
        <v>0</v>
      </c>
      <c r="O4324" t="s">
        <v>87</v>
      </c>
      <c r="P4324" t="b">
        <v>0</v>
      </c>
      <c r="Q4324" t="b">
        <v>0</v>
      </c>
      <c r="R4324" t="s">
        <v>119</v>
      </c>
      <c r="S4324" t="s">
        <v>59</v>
      </c>
      <c r="T4324" t="s">
        <v>58</v>
      </c>
      <c r="U4324" t="s">
        <v>59</v>
      </c>
      <c r="V4324" t="s">
        <v>60</v>
      </c>
      <c r="W4324" t="s">
        <v>80</v>
      </c>
      <c r="X4324" t="s">
        <v>62</v>
      </c>
      <c r="Y4324" t="s">
        <v>88</v>
      </c>
      <c r="Z4324">
        <v>12</v>
      </c>
      <c r="AA4324">
        <v>41.05</v>
      </c>
      <c r="AB4324">
        <v>10.26</v>
      </c>
      <c r="AC4324">
        <v>35</v>
      </c>
      <c r="AD4324">
        <v>782.51</v>
      </c>
      <c r="AE4324">
        <v>920.6</v>
      </c>
      <c r="AF4324">
        <v>160</v>
      </c>
      <c r="AG4324" t="b">
        <v>1</v>
      </c>
      <c r="AH4324">
        <v>917.95</v>
      </c>
      <c r="AI4324">
        <f t="shared" si="67"/>
        <v>256891.07669608749</v>
      </c>
      <c r="AJ4324">
        <v>5</v>
      </c>
      <c r="AK4324" t="b">
        <v>0</v>
      </c>
      <c r="AL4324" t="b">
        <v>1</v>
      </c>
      <c r="AM4324" t="s">
        <v>576</v>
      </c>
      <c r="AN4324" s="1">
        <v>40442</v>
      </c>
      <c r="AO4324" s="1">
        <v>40443</v>
      </c>
      <c r="AP4324" s="1">
        <v>40486</v>
      </c>
      <c r="AQ4324" s="1">
        <v>40590</v>
      </c>
    </row>
    <row r="4325" spans="1:43">
      <c r="A4325" t="s">
        <v>7477</v>
      </c>
      <c r="B4325">
        <v>551203001574</v>
      </c>
      <c r="C4325" t="s">
        <v>7478</v>
      </c>
      <c r="D4325" t="s">
        <v>276</v>
      </c>
      <c r="E4325">
        <v>54865</v>
      </c>
      <c r="F4325" t="s">
        <v>68</v>
      </c>
      <c r="G4325" t="s">
        <v>7479</v>
      </c>
      <c r="H4325" t="s">
        <v>7480</v>
      </c>
      <c r="I4325" t="b">
        <v>0</v>
      </c>
      <c r="J4325" t="b">
        <v>0</v>
      </c>
      <c r="K4325" t="b">
        <v>0</v>
      </c>
      <c r="L4325" t="b">
        <v>0</v>
      </c>
      <c r="M4325" t="b">
        <v>0</v>
      </c>
      <c r="N4325" t="b">
        <v>0</v>
      </c>
      <c r="O4325" t="s">
        <v>77</v>
      </c>
      <c r="P4325" t="b">
        <v>0</v>
      </c>
      <c r="Q4325" t="b">
        <v>0</v>
      </c>
      <c r="R4325" t="s">
        <v>125</v>
      </c>
      <c r="S4325" t="s">
        <v>59</v>
      </c>
      <c r="T4325" t="s">
        <v>155</v>
      </c>
      <c r="U4325" t="s">
        <v>137</v>
      </c>
      <c r="V4325" t="s">
        <v>60</v>
      </c>
      <c r="W4325" t="s">
        <v>80</v>
      </c>
      <c r="X4325" t="s">
        <v>62</v>
      </c>
      <c r="Y4325" t="s">
        <v>88</v>
      </c>
      <c r="Z4325">
        <v>68</v>
      </c>
      <c r="AA4325">
        <v>0</v>
      </c>
      <c r="AB4325">
        <v>17</v>
      </c>
      <c r="AC4325">
        <v>17</v>
      </c>
      <c r="AD4325">
        <v>782</v>
      </c>
      <c r="AE4325">
        <v>953.66</v>
      </c>
      <c r="AF4325">
        <v>300</v>
      </c>
      <c r="AG4325" t="b">
        <v>1</v>
      </c>
      <c r="AH4325">
        <v>920</v>
      </c>
      <c r="AI4325">
        <f t="shared" si="67"/>
        <v>258973.34055207798</v>
      </c>
      <c r="AJ4325">
        <v>8</v>
      </c>
      <c r="AK4325" t="b">
        <v>1</v>
      </c>
      <c r="AL4325" t="b">
        <v>0</v>
      </c>
      <c r="AM4325" t="s">
        <v>576</v>
      </c>
      <c r="AN4325" s="1">
        <v>39851</v>
      </c>
      <c r="AO4325" s="1">
        <v>39869</v>
      </c>
      <c r="AP4325" s="1">
        <v>39966</v>
      </c>
      <c r="AQ4325" s="1">
        <v>40001</v>
      </c>
    </row>
    <row r="4326" spans="1:43">
      <c r="A4326" t="s">
        <v>7481</v>
      </c>
      <c r="B4326">
        <v>470222000793</v>
      </c>
      <c r="C4326" t="s">
        <v>2375</v>
      </c>
      <c r="D4326" t="s">
        <v>222</v>
      </c>
      <c r="E4326">
        <v>37921</v>
      </c>
      <c r="F4326" t="s">
        <v>75</v>
      </c>
      <c r="G4326" t="s">
        <v>2376</v>
      </c>
      <c r="H4326" t="s">
        <v>965</v>
      </c>
      <c r="I4326" t="b">
        <v>0</v>
      </c>
      <c r="J4326" t="b">
        <v>0</v>
      </c>
      <c r="K4326" t="b">
        <v>0</v>
      </c>
      <c r="L4326" t="b">
        <v>0</v>
      </c>
      <c r="M4326" t="b">
        <v>0</v>
      </c>
      <c r="N4326" t="b">
        <v>0</v>
      </c>
      <c r="O4326" t="s">
        <v>57</v>
      </c>
      <c r="P4326" t="b">
        <v>0</v>
      </c>
      <c r="Q4326" t="b">
        <v>0</v>
      </c>
      <c r="R4326" t="s">
        <v>94</v>
      </c>
      <c r="S4326" t="s">
        <v>95</v>
      </c>
      <c r="T4326" t="s">
        <v>104</v>
      </c>
      <c r="U4326" t="s">
        <v>95</v>
      </c>
      <c r="V4326" t="s">
        <v>60</v>
      </c>
      <c r="W4326" t="s">
        <v>61</v>
      </c>
      <c r="X4326" t="s">
        <v>62</v>
      </c>
      <c r="Y4326" t="s">
        <v>81</v>
      </c>
      <c r="Z4326">
        <v>0</v>
      </c>
      <c r="AA4326">
        <v>0</v>
      </c>
      <c r="AB4326">
        <v>11.04</v>
      </c>
      <c r="AC4326">
        <v>35</v>
      </c>
      <c r="AD4326">
        <v>782.34</v>
      </c>
      <c r="AE4326">
        <v>920.4</v>
      </c>
      <c r="AF4326">
        <v>500</v>
      </c>
      <c r="AG4326" t="b">
        <v>1</v>
      </c>
      <c r="AH4326">
        <v>920.4</v>
      </c>
      <c r="AI4326">
        <f t="shared" si="67"/>
        <v>259380.6159386127</v>
      </c>
      <c r="AJ4326">
        <v>12</v>
      </c>
      <c r="AK4326" t="b">
        <v>0</v>
      </c>
      <c r="AL4326" t="b">
        <v>0</v>
      </c>
      <c r="AM4326" t="s">
        <v>576</v>
      </c>
      <c r="AN4326" s="1">
        <v>40496</v>
      </c>
      <c r="AO4326" s="1">
        <v>40561</v>
      </c>
      <c r="AQ4326" s="1">
        <v>40645</v>
      </c>
    </row>
    <row r="4327" spans="1:43">
      <c r="A4327" t="s">
        <v>7482</v>
      </c>
      <c r="B4327">
        <v>170993000718</v>
      </c>
      <c r="C4327" t="s">
        <v>181</v>
      </c>
      <c r="D4327" t="s">
        <v>182</v>
      </c>
      <c r="E4327">
        <v>60609</v>
      </c>
      <c r="F4327" t="s">
        <v>75</v>
      </c>
      <c r="G4327" t="s">
        <v>4673</v>
      </c>
      <c r="H4327" t="s">
        <v>184</v>
      </c>
      <c r="I4327" t="b">
        <v>0</v>
      </c>
      <c r="J4327" t="b">
        <v>0</v>
      </c>
      <c r="K4327" t="b">
        <v>0</v>
      </c>
      <c r="L4327" t="b">
        <v>0</v>
      </c>
      <c r="M4327" t="b">
        <v>0</v>
      </c>
      <c r="N4327" t="b">
        <v>0</v>
      </c>
      <c r="O4327" t="s">
        <v>57</v>
      </c>
      <c r="P4327" t="b">
        <v>0</v>
      </c>
      <c r="Q4327" t="b">
        <v>0</v>
      </c>
      <c r="R4327" t="s">
        <v>171</v>
      </c>
      <c r="S4327" t="s">
        <v>79</v>
      </c>
      <c r="V4327" t="s">
        <v>60</v>
      </c>
      <c r="W4327" t="s">
        <v>114</v>
      </c>
      <c r="X4327" t="s">
        <v>62</v>
      </c>
      <c r="Y4327" t="s">
        <v>88</v>
      </c>
      <c r="Z4327">
        <v>20.92</v>
      </c>
      <c r="AA4327">
        <v>0</v>
      </c>
      <c r="AB4327">
        <v>10.71</v>
      </c>
      <c r="AC4327">
        <v>9</v>
      </c>
      <c r="AD4327">
        <v>755</v>
      </c>
      <c r="AE4327">
        <v>920.73</v>
      </c>
      <c r="AF4327">
        <v>60</v>
      </c>
      <c r="AG4327" t="b">
        <v>1</v>
      </c>
      <c r="AH4327">
        <v>920.73</v>
      </c>
      <c r="AI4327">
        <f t="shared" si="67"/>
        <v>259716.85903250388</v>
      </c>
      <c r="AJ4327">
        <v>3</v>
      </c>
      <c r="AK4327" t="b">
        <v>1</v>
      </c>
      <c r="AL4327" t="b">
        <v>0</v>
      </c>
      <c r="AM4327" t="s">
        <v>576</v>
      </c>
      <c r="AN4327" s="1">
        <v>39981</v>
      </c>
      <c r="AO4327" s="1">
        <v>39982</v>
      </c>
      <c r="AP4327" s="1">
        <v>40109</v>
      </c>
      <c r="AQ4327" s="1">
        <v>40133</v>
      </c>
    </row>
    <row r="4328" spans="1:43">
      <c r="A4328" t="s">
        <v>7483</v>
      </c>
      <c r="B4328">
        <v>180345000490</v>
      </c>
      <c r="C4328" t="s">
        <v>1814</v>
      </c>
      <c r="D4328" t="s">
        <v>368</v>
      </c>
      <c r="E4328">
        <v>47715</v>
      </c>
      <c r="F4328" t="s">
        <v>75</v>
      </c>
      <c r="G4328" t="s">
        <v>1815</v>
      </c>
      <c r="H4328" t="s">
        <v>1816</v>
      </c>
      <c r="I4328" t="b">
        <v>0</v>
      </c>
      <c r="J4328" t="b">
        <v>0</v>
      </c>
      <c r="K4328" t="b">
        <v>0</v>
      </c>
      <c r="L4328" t="b">
        <v>0</v>
      </c>
      <c r="M4328" t="b">
        <v>0</v>
      </c>
      <c r="N4328" t="b">
        <v>0</v>
      </c>
      <c r="O4328" t="s">
        <v>57</v>
      </c>
      <c r="P4328" t="b">
        <v>0</v>
      </c>
      <c r="Q4328" t="b">
        <v>0</v>
      </c>
      <c r="R4328" t="s">
        <v>211</v>
      </c>
      <c r="S4328" t="s">
        <v>100</v>
      </c>
      <c r="T4328" t="s">
        <v>390</v>
      </c>
      <c r="U4328" t="s">
        <v>100</v>
      </c>
      <c r="V4328" t="s">
        <v>71</v>
      </c>
      <c r="W4328" t="s">
        <v>61</v>
      </c>
      <c r="X4328" t="s">
        <v>62</v>
      </c>
      <c r="Y4328" t="s">
        <v>88</v>
      </c>
      <c r="Z4328">
        <v>64.02</v>
      </c>
      <c r="AA4328">
        <v>0</v>
      </c>
      <c r="AB4328">
        <v>16.010000000000002</v>
      </c>
      <c r="AC4328">
        <v>17</v>
      </c>
      <c r="AD4328">
        <v>737</v>
      </c>
      <c r="AE4328">
        <v>898.78</v>
      </c>
      <c r="AF4328">
        <v>300</v>
      </c>
      <c r="AG4328" t="b">
        <v>1</v>
      </c>
      <c r="AH4328">
        <v>921.25</v>
      </c>
      <c r="AI4328">
        <f t="shared" si="67"/>
        <v>260247.13863499902</v>
      </c>
      <c r="AJ4328">
        <v>1</v>
      </c>
      <c r="AK4328" t="b">
        <v>0</v>
      </c>
      <c r="AL4328" t="b">
        <v>0</v>
      </c>
      <c r="AM4328" t="s">
        <v>576</v>
      </c>
      <c r="AN4328" s="1">
        <v>39339</v>
      </c>
      <c r="AO4328" s="1">
        <v>39371</v>
      </c>
      <c r="AP4328" s="1">
        <v>39493</v>
      </c>
      <c r="AQ4328" s="1">
        <v>39563</v>
      </c>
    </row>
    <row r="4329" spans="1:43">
      <c r="A4329" t="s">
        <v>7484</v>
      </c>
      <c r="C4329" t="s">
        <v>7485</v>
      </c>
      <c r="D4329" t="s">
        <v>162</v>
      </c>
      <c r="E4329">
        <v>38941</v>
      </c>
      <c r="F4329" t="s">
        <v>68</v>
      </c>
      <c r="G4329" t="s">
        <v>7486</v>
      </c>
      <c r="H4329" t="s">
        <v>7487</v>
      </c>
      <c r="I4329" t="b">
        <v>0</v>
      </c>
      <c r="J4329" t="b">
        <v>0</v>
      </c>
      <c r="K4329" t="b">
        <v>0</v>
      </c>
      <c r="L4329" t="b">
        <v>0</v>
      </c>
      <c r="M4329" t="b">
        <v>0</v>
      </c>
      <c r="N4329" t="b">
        <v>0</v>
      </c>
      <c r="O4329" t="s">
        <v>57</v>
      </c>
      <c r="P4329" t="b">
        <v>0</v>
      </c>
      <c r="Q4329" t="b">
        <v>0</v>
      </c>
      <c r="R4329" t="s">
        <v>211</v>
      </c>
      <c r="S4329" t="s">
        <v>100</v>
      </c>
      <c r="T4329" t="s">
        <v>211</v>
      </c>
      <c r="U4329" t="s">
        <v>100</v>
      </c>
      <c r="V4329" t="s">
        <v>71</v>
      </c>
      <c r="W4329" t="s">
        <v>61</v>
      </c>
      <c r="X4329" t="s">
        <v>62</v>
      </c>
      <c r="Y4329" t="s">
        <v>88</v>
      </c>
      <c r="Z4329">
        <v>64.27</v>
      </c>
      <c r="AA4329">
        <v>44.99</v>
      </c>
      <c r="AB4329">
        <v>9.64</v>
      </c>
      <c r="AC4329">
        <v>9</v>
      </c>
      <c r="AD4329">
        <v>770.61</v>
      </c>
      <c r="AE4329">
        <v>939.77</v>
      </c>
      <c r="AF4329">
        <v>20</v>
      </c>
      <c r="AG4329" t="b">
        <v>1</v>
      </c>
      <c r="AH4329">
        <v>923.32</v>
      </c>
      <c r="AI4329">
        <f t="shared" si="67"/>
        <v>262363.42066031642</v>
      </c>
      <c r="AJ4329">
        <v>12</v>
      </c>
      <c r="AK4329" t="b">
        <v>1</v>
      </c>
      <c r="AL4329" t="b">
        <v>0</v>
      </c>
      <c r="AM4329" t="s">
        <v>576</v>
      </c>
      <c r="AN4329" s="1">
        <v>40156</v>
      </c>
      <c r="AO4329" s="1">
        <v>40163</v>
      </c>
      <c r="AP4329" s="1">
        <v>40247</v>
      </c>
      <c r="AQ4329" s="1">
        <v>40309</v>
      </c>
    </row>
    <row r="4330" spans="1:43">
      <c r="A4330" t="s">
        <v>7488</v>
      </c>
      <c r="B4330">
        <v>180426000727</v>
      </c>
      <c r="C4330" t="s">
        <v>3867</v>
      </c>
      <c r="D4330" t="s">
        <v>368</v>
      </c>
      <c r="E4330">
        <v>46030</v>
      </c>
      <c r="F4330" t="s">
        <v>54</v>
      </c>
      <c r="G4330" t="s">
        <v>4300</v>
      </c>
      <c r="H4330" t="s">
        <v>667</v>
      </c>
      <c r="I4330" t="b">
        <v>0</v>
      </c>
      <c r="J4330" t="b">
        <v>0</v>
      </c>
      <c r="K4330" t="b">
        <v>0</v>
      </c>
      <c r="L4330" t="b">
        <v>0</v>
      </c>
      <c r="M4330" t="b">
        <v>0</v>
      </c>
      <c r="N4330" t="b">
        <v>0</v>
      </c>
      <c r="O4330" t="s">
        <v>57</v>
      </c>
      <c r="P4330" t="b">
        <v>0</v>
      </c>
      <c r="Q4330" t="b">
        <v>0</v>
      </c>
      <c r="R4330" t="s">
        <v>119</v>
      </c>
      <c r="S4330" t="s">
        <v>59</v>
      </c>
      <c r="T4330" t="s">
        <v>357</v>
      </c>
      <c r="U4330" t="s">
        <v>137</v>
      </c>
      <c r="V4330" t="s">
        <v>60</v>
      </c>
      <c r="W4330" t="s">
        <v>114</v>
      </c>
      <c r="X4330" t="s">
        <v>107</v>
      </c>
      <c r="Y4330" t="s">
        <v>151</v>
      </c>
      <c r="Z4330">
        <v>0</v>
      </c>
      <c r="AA4330">
        <v>0</v>
      </c>
      <c r="AB4330">
        <v>11.14</v>
      </c>
      <c r="AC4330">
        <v>35</v>
      </c>
      <c r="AD4330">
        <v>789.14</v>
      </c>
      <c r="AE4330">
        <v>928.4</v>
      </c>
      <c r="AF4330">
        <v>165</v>
      </c>
      <c r="AG4330" t="b">
        <v>1</v>
      </c>
      <c r="AH4330">
        <v>924.87</v>
      </c>
      <c r="AI4330">
        <f t="shared" si="67"/>
        <v>263953.68728313845</v>
      </c>
      <c r="AJ4330">
        <v>26</v>
      </c>
      <c r="AK4330" t="b">
        <v>0</v>
      </c>
      <c r="AL4330" t="b">
        <v>0</v>
      </c>
      <c r="AM4330" t="s">
        <v>576</v>
      </c>
      <c r="AN4330" s="1">
        <v>40570</v>
      </c>
      <c r="AO4330" s="1">
        <v>40606</v>
      </c>
      <c r="AQ4330" s="1">
        <v>40720</v>
      </c>
    </row>
    <row r="4331" spans="1:43">
      <c r="A4331" t="s">
        <v>7489</v>
      </c>
      <c r="B4331">
        <v>320006000495</v>
      </c>
      <c r="C4331" t="s">
        <v>226</v>
      </c>
      <c r="D4331" t="s">
        <v>227</v>
      </c>
      <c r="E4331">
        <v>89110</v>
      </c>
      <c r="F4331" t="s">
        <v>75</v>
      </c>
      <c r="G4331" t="s">
        <v>228</v>
      </c>
      <c r="H4331" t="s">
        <v>229</v>
      </c>
      <c r="I4331" t="b">
        <v>0</v>
      </c>
      <c r="J4331" t="b">
        <v>1</v>
      </c>
      <c r="K4331" t="b">
        <v>0</v>
      </c>
      <c r="L4331" t="b">
        <v>0</v>
      </c>
      <c r="M4331" t="b">
        <v>0</v>
      </c>
      <c r="N4331" t="b">
        <v>0</v>
      </c>
      <c r="O4331" t="s">
        <v>77</v>
      </c>
      <c r="P4331" t="b">
        <v>0</v>
      </c>
      <c r="Q4331" t="b">
        <v>0</v>
      </c>
      <c r="R4331" t="s">
        <v>1</v>
      </c>
      <c r="S4331" t="s">
        <v>137</v>
      </c>
      <c r="T4331" t="s">
        <v>1</v>
      </c>
      <c r="U4331" t="s">
        <v>137</v>
      </c>
      <c r="V4331" t="s">
        <v>71</v>
      </c>
      <c r="W4331" t="s">
        <v>80</v>
      </c>
      <c r="X4331" t="s">
        <v>62</v>
      </c>
      <c r="Y4331" t="s">
        <v>88</v>
      </c>
      <c r="Z4331">
        <v>63.54</v>
      </c>
      <c r="AA4331">
        <v>41.3</v>
      </c>
      <c r="AB4331">
        <v>9.5299999999999994</v>
      </c>
      <c r="AC4331">
        <v>9</v>
      </c>
      <c r="AD4331">
        <v>758.73</v>
      </c>
      <c r="AE4331">
        <v>925.28</v>
      </c>
      <c r="AF4331">
        <v>130</v>
      </c>
      <c r="AG4331" t="b">
        <v>0</v>
      </c>
      <c r="AH4331">
        <v>925.29</v>
      </c>
      <c r="AI4331">
        <f t="shared" si="67"/>
        <v>264385.42563899979</v>
      </c>
      <c r="AJ4331">
        <v>5</v>
      </c>
      <c r="AK4331" t="b">
        <v>1</v>
      </c>
      <c r="AL4331" t="b">
        <v>0</v>
      </c>
      <c r="AM4331" t="s">
        <v>576</v>
      </c>
      <c r="AN4331" s="1">
        <v>40090</v>
      </c>
      <c r="AO4331" s="1">
        <v>40178</v>
      </c>
      <c r="AP4331" s="1">
        <v>40318</v>
      </c>
      <c r="AQ4331" s="1">
        <v>40245</v>
      </c>
    </row>
    <row r="4332" spans="1:43">
      <c r="A4332" t="s">
        <v>7490</v>
      </c>
      <c r="C4332" t="s">
        <v>833</v>
      </c>
      <c r="D4332" t="s">
        <v>128</v>
      </c>
      <c r="E4332">
        <v>95122</v>
      </c>
      <c r="F4332" t="s">
        <v>75</v>
      </c>
      <c r="G4332" t="s">
        <v>1675</v>
      </c>
      <c r="H4332" t="s">
        <v>835</v>
      </c>
      <c r="I4332" t="b">
        <v>1</v>
      </c>
      <c r="J4332" t="b">
        <v>0</v>
      </c>
      <c r="K4332" t="b">
        <v>0</v>
      </c>
      <c r="L4332" t="b">
        <v>0</v>
      </c>
      <c r="M4332" t="b">
        <v>0</v>
      </c>
      <c r="N4332" t="b">
        <v>0</v>
      </c>
      <c r="O4332" t="s">
        <v>87</v>
      </c>
      <c r="P4332" t="b">
        <v>0</v>
      </c>
      <c r="Q4332" t="b">
        <v>0</v>
      </c>
      <c r="R4332" t="s">
        <v>131</v>
      </c>
      <c r="S4332" t="s">
        <v>79</v>
      </c>
      <c r="T4332" t="s">
        <v>155</v>
      </c>
      <c r="U4332" t="s">
        <v>137</v>
      </c>
      <c r="V4332" t="s">
        <v>71</v>
      </c>
      <c r="W4332" t="s">
        <v>80</v>
      </c>
      <c r="X4332" t="s">
        <v>62</v>
      </c>
      <c r="Y4332" t="s">
        <v>88</v>
      </c>
      <c r="Z4332">
        <v>6.9</v>
      </c>
      <c r="AA4332">
        <v>63.13</v>
      </c>
      <c r="AB4332">
        <v>10.35</v>
      </c>
      <c r="AC4332">
        <v>35</v>
      </c>
      <c r="AD4332">
        <v>805.37</v>
      </c>
      <c r="AE4332">
        <v>925.71</v>
      </c>
      <c r="AF4332">
        <v>60</v>
      </c>
      <c r="AG4332" t="b">
        <v>1</v>
      </c>
      <c r="AH4332">
        <v>925.71</v>
      </c>
      <c r="AI4332">
        <f t="shared" si="67"/>
        <v>264817.51679486135</v>
      </c>
      <c r="AJ4332">
        <v>1</v>
      </c>
      <c r="AK4332" t="b">
        <v>0</v>
      </c>
      <c r="AL4332" t="b">
        <v>0</v>
      </c>
      <c r="AM4332" t="s">
        <v>576</v>
      </c>
      <c r="AN4332" s="1">
        <v>40294</v>
      </c>
      <c r="AO4332" s="1">
        <v>40420</v>
      </c>
      <c r="AP4332" s="1">
        <v>40421</v>
      </c>
      <c r="AQ4332" s="1">
        <v>40443</v>
      </c>
    </row>
    <row r="4333" spans="1:43">
      <c r="A4333" t="s">
        <v>7491</v>
      </c>
      <c r="B4333">
        <v>150003000134</v>
      </c>
      <c r="C4333" t="s">
        <v>2545</v>
      </c>
      <c r="D4333" t="s">
        <v>812</v>
      </c>
      <c r="E4333">
        <v>96706</v>
      </c>
      <c r="F4333" t="s">
        <v>54</v>
      </c>
      <c r="G4333" t="s">
        <v>813</v>
      </c>
      <c r="H4333" t="s">
        <v>814</v>
      </c>
      <c r="I4333" t="b">
        <v>0</v>
      </c>
      <c r="J4333" t="b">
        <v>0</v>
      </c>
      <c r="K4333" t="b">
        <v>1</v>
      </c>
      <c r="L4333" t="b">
        <v>0</v>
      </c>
      <c r="M4333" t="b">
        <v>0</v>
      </c>
      <c r="N4333" t="b">
        <v>0</v>
      </c>
      <c r="O4333" t="s">
        <v>87</v>
      </c>
      <c r="P4333" t="b">
        <v>0</v>
      </c>
      <c r="Q4333" t="b">
        <v>0</v>
      </c>
      <c r="R4333" t="s">
        <v>131</v>
      </c>
      <c r="S4333" t="s">
        <v>79</v>
      </c>
      <c r="T4333" t="s">
        <v>78</v>
      </c>
      <c r="U4333" t="s">
        <v>79</v>
      </c>
      <c r="V4333" t="s">
        <v>60</v>
      </c>
      <c r="W4333" t="s">
        <v>80</v>
      </c>
      <c r="X4333" t="s">
        <v>62</v>
      </c>
      <c r="Y4333" t="s">
        <v>88</v>
      </c>
      <c r="Z4333">
        <v>68</v>
      </c>
      <c r="AA4333">
        <v>28.36</v>
      </c>
      <c r="AB4333">
        <v>10.199999999999999</v>
      </c>
      <c r="AC4333">
        <v>9</v>
      </c>
      <c r="AD4333">
        <v>795.55</v>
      </c>
      <c r="AE4333">
        <v>970.18</v>
      </c>
      <c r="AF4333">
        <v>120</v>
      </c>
      <c r="AG4333" t="b">
        <v>1</v>
      </c>
      <c r="AH4333">
        <v>926.78</v>
      </c>
      <c r="AI4333">
        <f t="shared" si="67"/>
        <v>265919.9147538417</v>
      </c>
      <c r="AJ4333">
        <v>7</v>
      </c>
      <c r="AK4333" t="b">
        <v>1</v>
      </c>
      <c r="AL4333" t="b">
        <v>0</v>
      </c>
      <c r="AM4333" t="s">
        <v>576</v>
      </c>
      <c r="AN4333" s="1">
        <v>40072</v>
      </c>
      <c r="AO4333" s="1">
        <v>40162</v>
      </c>
      <c r="AP4333" s="1">
        <v>40226</v>
      </c>
      <c r="AQ4333" s="1">
        <v>40205</v>
      </c>
    </row>
    <row r="4334" spans="1:43">
      <c r="A4334" t="s">
        <v>7492</v>
      </c>
      <c r="C4334" t="s">
        <v>73</v>
      </c>
      <c r="D4334" t="s">
        <v>74</v>
      </c>
      <c r="E4334">
        <v>10454</v>
      </c>
      <c r="F4334" t="s">
        <v>75</v>
      </c>
      <c r="G4334" t="s">
        <v>117</v>
      </c>
      <c r="H4334" t="s">
        <v>73</v>
      </c>
      <c r="I4334" t="b">
        <v>0</v>
      </c>
      <c r="J4334" t="b">
        <v>0</v>
      </c>
      <c r="K4334" t="b">
        <v>0</v>
      </c>
      <c r="L4334" t="b">
        <v>0</v>
      </c>
      <c r="M4334" t="b">
        <v>0</v>
      </c>
      <c r="N4334" t="b">
        <v>0</v>
      </c>
      <c r="O4334" t="s">
        <v>77</v>
      </c>
      <c r="P4334" t="b">
        <v>0</v>
      </c>
      <c r="Q4334" t="b">
        <v>1</v>
      </c>
      <c r="R4334" t="s">
        <v>125</v>
      </c>
      <c r="S4334" t="s">
        <v>59</v>
      </c>
      <c r="T4334" t="s">
        <v>58</v>
      </c>
      <c r="U4334" t="s">
        <v>59</v>
      </c>
      <c r="V4334" t="s">
        <v>60</v>
      </c>
      <c r="W4334" t="s">
        <v>80</v>
      </c>
      <c r="X4334" t="s">
        <v>62</v>
      </c>
      <c r="Y4334" t="s">
        <v>88</v>
      </c>
      <c r="Z4334">
        <v>67.48</v>
      </c>
      <c r="AA4334">
        <v>0</v>
      </c>
      <c r="AB4334">
        <v>10.119999999999999</v>
      </c>
      <c r="AC4334">
        <v>9</v>
      </c>
      <c r="AD4334">
        <v>761.35</v>
      </c>
      <c r="AE4334">
        <v>928.48</v>
      </c>
      <c r="AF4334">
        <v>120</v>
      </c>
      <c r="AG4334" t="b">
        <v>1</v>
      </c>
      <c r="AH4334">
        <v>927.38</v>
      </c>
      <c r="AI4334">
        <f t="shared" si="67"/>
        <v>266539.08383364393</v>
      </c>
      <c r="AJ4334">
        <v>23</v>
      </c>
      <c r="AK4334" t="b">
        <v>1</v>
      </c>
      <c r="AL4334" t="b">
        <v>0</v>
      </c>
      <c r="AM4334" t="s">
        <v>576</v>
      </c>
      <c r="AN4334" s="1">
        <v>40128</v>
      </c>
      <c r="AO4334" s="1">
        <v>40133</v>
      </c>
      <c r="AP4334" s="1">
        <v>40133</v>
      </c>
      <c r="AQ4334" s="1">
        <v>40285</v>
      </c>
    </row>
    <row r="4335" spans="1:43">
      <c r="A4335" t="s">
        <v>7493</v>
      </c>
      <c r="B4335">
        <v>62271003118</v>
      </c>
      <c r="C4335" t="s">
        <v>922</v>
      </c>
      <c r="D4335" t="s">
        <v>128</v>
      </c>
      <c r="E4335">
        <v>91401</v>
      </c>
      <c r="F4335" t="s">
        <v>75</v>
      </c>
      <c r="G4335" t="s">
        <v>271</v>
      </c>
      <c r="H4335" t="s">
        <v>130</v>
      </c>
      <c r="I4335" t="b">
        <v>0</v>
      </c>
      <c r="J4335" t="b">
        <v>0</v>
      </c>
      <c r="K4335" t="b">
        <v>1</v>
      </c>
      <c r="L4335" t="b">
        <v>0</v>
      </c>
      <c r="M4335" t="b">
        <v>0</v>
      </c>
      <c r="N4335" t="b">
        <v>0</v>
      </c>
      <c r="O4335" t="s">
        <v>57</v>
      </c>
      <c r="P4335" t="b">
        <v>0</v>
      </c>
      <c r="Q4335" t="b">
        <v>0</v>
      </c>
      <c r="R4335" t="s">
        <v>58</v>
      </c>
      <c r="S4335" t="s">
        <v>59</v>
      </c>
      <c r="V4335" t="s">
        <v>71</v>
      </c>
      <c r="W4335" t="s">
        <v>61</v>
      </c>
      <c r="X4335" t="s">
        <v>62</v>
      </c>
      <c r="Y4335" t="s">
        <v>81</v>
      </c>
      <c r="AD4335">
        <v>523</v>
      </c>
      <c r="AE4335">
        <v>637.79999999999995</v>
      </c>
      <c r="AF4335">
        <v>12</v>
      </c>
      <c r="AG4335" t="b">
        <v>1</v>
      </c>
      <c r="AH4335">
        <v>928.47</v>
      </c>
      <c r="AI4335">
        <f t="shared" si="67"/>
        <v>267665.74976195104</v>
      </c>
      <c r="AJ4335">
        <v>2</v>
      </c>
      <c r="AK4335" t="b">
        <v>0</v>
      </c>
      <c r="AL4335" t="b">
        <v>0</v>
      </c>
      <c r="AM4335" t="s">
        <v>290</v>
      </c>
      <c r="AN4335" s="1">
        <v>38967</v>
      </c>
      <c r="AO4335" s="1">
        <v>39206</v>
      </c>
      <c r="AQ4335" s="1">
        <v>39209</v>
      </c>
    </row>
    <row r="4336" spans="1:43">
      <c r="A4336" t="s">
        <v>7494</v>
      </c>
      <c r="B4336">
        <v>170993001111</v>
      </c>
      <c r="C4336" t="s">
        <v>181</v>
      </c>
      <c r="D4336" t="s">
        <v>182</v>
      </c>
      <c r="E4336">
        <v>60641</v>
      </c>
      <c r="F4336" t="s">
        <v>75</v>
      </c>
      <c r="G4336" t="s">
        <v>3039</v>
      </c>
      <c r="H4336" t="s">
        <v>184</v>
      </c>
      <c r="I4336" t="b">
        <v>0</v>
      </c>
      <c r="J4336" t="b">
        <v>0</v>
      </c>
      <c r="K4336" t="b">
        <v>0</v>
      </c>
      <c r="L4336" t="b">
        <v>0</v>
      </c>
      <c r="M4336" t="b">
        <v>0</v>
      </c>
      <c r="N4336" t="b">
        <v>0</v>
      </c>
      <c r="O4336" t="s">
        <v>87</v>
      </c>
      <c r="P4336" t="b">
        <v>0</v>
      </c>
      <c r="Q4336" t="b">
        <v>0</v>
      </c>
      <c r="R4336" t="s">
        <v>568</v>
      </c>
      <c r="S4336" t="s">
        <v>273</v>
      </c>
      <c r="V4336" t="s">
        <v>60</v>
      </c>
      <c r="W4336" t="s">
        <v>61</v>
      </c>
      <c r="X4336" t="s">
        <v>62</v>
      </c>
      <c r="Y4336" t="s">
        <v>88</v>
      </c>
      <c r="Z4336">
        <v>71.64</v>
      </c>
      <c r="AA4336">
        <v>0</v>
      </c>
      <c r="AB4336">
        <v>17.91</v>
      </c>
      <c r="AC4336">
        <v>17</v>
      </c>
      <c r="AD4336">
        <v>823</v>
      </c>
      <c r="AE4336">
        <v>1003.66</v>
      </c>
      <c r="AF4336">
        <v>35</v>
      </c>
      <c r="AG4336" t="b">
        <v>1</v>
      </c>
      <c r="AH4336">
        <v>932.95</v>
      </c>
      <c r="AI4336">
        <f t="shared" si="67"/>
        <v>272321.40369114012</v>
      </c>
      <c r="AJ4336">
        <v>3</v>
      </c>
      <c r="AK4336" t="b">
        <v>1</v>
      </c>
      <c r="AL4336" t="b">
        <v>0</v>
      </c>
      <c r="AM4336" t="s">
        <v>576</v>
      </c>
      <c r="AN4336" s="1">
        <v>39807</v>
      </c>
      <c r="AO4336" s="1">
        <v>39834</v>
      </c>
      <c r="AP4336" s="1">
        <v>40014</v>
      </c>
      <c r="AQ4336" s="1">
        <v>39964</v>
      </c>
    </row>
    <row r="4337" spans="1:43">
      <c r="A4337" t="s">
        <v>7495</v>
      </c>
      <c r="B4337">
        <v>40444002247</v>
      </c>
      <c r="C4337" t="s">
        <v>2202</v>
      </c>
      <c r="D4337" t="s">
        <v>354</v>
      </c>
      <c r="E4337">
        <v>85323</v>
      </c>
      <c r="F4337" t="s">
        <v>54</v>
      </c>
      <c r="G4337" t="s">
        <v>2203</v>
      </c>
      <c r="H4337" t="s">
        <v>411</v>
      </c>
      <c r="I4337" t="b">
        <v>0</v>
      </c>
      <c r="J4337" t="b">
        <v>0</v>
      </c>
      <c r="K4337" t="b">
        <v>0</v>
      </c>
      <c r="L4337" t="b">
        <v>0</v>
      </c>
      <c r="M4337" t="b">
        <v>0</v>
      </c>
      <c r="N4337" t="b">
        <v>0</v>
      </c>
      <c r="O4337" t="s">
        <v>87</v>
      </c>
      <c r="P4337" t="b">
        <v>0</v>
      </c>
      <c r="Q4337" t="b">
        <v>0</v>
      </c>
      <c r="R4337" t="s">
        <v>99</v>
      </c>
      <c r="S4337" t="s">
        <v>100</v>
      </c>
      <c r="T4337" t="s">
        <v>390</v>
      </c>
      <c r="U4337" t="s">
        <v>100</v>
      </c>
      <c r="V4337" t="s">
        <v>60</v>
      </c>
      <c r="W4337" t="s">
        <v>61</v>
      </c>
      <c r="X4337" t="s">
        <v>62</v>
      </c>
      <c r="Y4337" t="s">
        <v>151</v>
      </c>
      <c r="Z4337">
        <v>0</v>
      </c>
      <c r="AA4337">
        <v>49.91</v>
      </c>
      <c r="AB4337">
        <v>10.47</v>
      </c>
      <c r="AC4337">
        <v>35</v>
      </c>
      <c r="AD4337">
        <v>793.38</v>
      </c>
      <c r="AE4337">
        <v>933.39</v>
      </c>
      <c r="AF4337">
        <v>2</v>
      </c>
      <c r="AG4337" t="b">
        <v>1</v>
      </c>
      <c r="AH4337">
        <v>933.39</v>
      </c>
      <c r="AI4337">
        <f t="shared" si="67"/>
        <v>272780.82021632843</v>
      </c>
      <c r="AJ4337">
        <v>8</v>
      </c>
      <c r="AK4337" t="b">
        <v>0</v>
      </c>
      <c r="AL4337" t="b">
        <v>1</v>
      </c>
      <c r="AM4337" t="s">
        <v>576</v>
      </c>
      <c r="AN4337" s="1">
        <v>40528</v>
      </c>
      <c r="AO4337" s="1">
        <v>40534</v>
      </c>
      <c r="AQ4337" s="1">
        <v>40676</v>
      </c>
    </row>
    <row r="4338" spans="1:43">
      <c r="A4338" t="s">
        <v>7496</v>
      </c>
      <c r="C4338" t="s">
        <v>523</v>
      </c>
      <c r="D4338" t="s">
        <v>368</v>
      </c>
      <c r="E4338">
        <v>46208</v>
      </c>
      <c r="F4338" t="s">
        <v>75</v>
      </c>
      <c r="G4338" t="s">
        <v>1177</v>
      </c>
      <c r="H4338" t="s">
        <v>525</v>
      </c>
      <c r="I4338" t="b">
        <v>1</v>
      </c>
      <c r="J4338" t="b">
        <v>0</v>
      </c>
      <c r="K4338" t="b">
        <v>0</v>
      </c>
      <c r="L4338" t="b">
        <v>0</v>
      </c>
      <c r="M4338" t="b">
        <v>0</v>
      </c>
      <c r="N4338" t="b">
        <v>0</v>
      </c>
      <c r="O4338" t="s">
        <v>87</v>
      </c>
      <c r="P4338" t="b">
        <v>1</v>
      </c>
      <c r="Q4338" t="b">
        <v>0</v>
      </c>
      <c r="R4338" t="s">
        <v>101</v>
      </c>
      <c r="S4338" t="s">
        <v>95</v>
      </c>
      <c r="T4338" t="s">
        <v>58</v>
      </c>
      <c r="U4338" t="s">
        <v>59</v>
      </c>
      <c r="V4338" t="s">
        <v>71</v>
      </c>
      <c r="W4338" t="s">
        <v>80</v>
      </c>
      <c r="X4338" t="s">
        <v>62</v>
      </c>
      <c r="Y4338" t="s">
        <v>81</v>
      </c>
      <c r="Z4338">
        <v>7.61</v>
      </c>
      <c r="AA4338">
        <v>0</v>
      </c>
      <c r="AB4338">
        <v>11.41</v>
      </c>
      <c r="AC4338">
        <v>9</v>
      </c>
      <c r="AD4338">
        <v>789.01</v>
      </c>
      <c r="AE4338">
        <v>962.21</v>
      </c>
      <c r="AF4338">
        <v>30</v>
      </c>
      <c r="AG4338" t="b">
        <v>1</v>
      </c>
      <c r="AH4338">
        <v>934.28</v>
      </c>
      <c r="AI4338">
        <f t="shared" si="67"/>
        <v>273711.27825136809</v>
      </c>
      <c r="AJ4338">
        <v>27</v>
      </c>
      <c r="AK4338" t="b">
        <v>0</v>
      </c>
      <c r="AL4338" t="b">
        <v>0</v>
      </c>
      <c r="AM4338" t="s">
        <v>576</v>
      </c>
      <c r="AN4338" s="1">
        <v>40301</v>
      </c>
      <c r="AO4338" s="1">
        <v>40399</v>
      </c>
      <c r="AP4338" s="1">
        <v>40473</v>
      </c>
      <c r="AQ4338" s="1">
        <v>40449</v>
      </c>
    </row>
    <row r="4339" spans="1:43">
      <c r="A4339" t="s">
        <v>7497</v>
      </c>
      <c r="B4339">
        <v>170993000809</v>
      </c>
      <c r="C4339" t="s">
        <v>181</v>
      </c>
      <c r="D4339" t="s">
        <v>182</v>
      </c>
      <c r="E4339">
        <v>60629</v>
      </c>
      <c r="F4339" t="s">
        <v>75</v>
      </c>
      <c r="G4339" t="s">
        <v>4673</v>
      </c>
      <c r="H4339" t="s">
        <v>184</v>
      </c>
      <c r="I4339" t="b">
        <v>0</v>
      </c>
      <c r="J4339" t="b">
        <v>0</v>
      </c>
      <c r="K4339" t="b">
        <v>0</v>
      </c>
      <c r="L4339" t="b">
        <v>0</v>
      </c>
      <c r="M4339" t="b">
        <v>0</v>
      </c>
      <c r="N4339" t="b">
        <v>0</v>
      </c>
      <c r="O4339" t="s">
        <v>77</v>
      </c>
      <c r="P4339" t="b">
        <v>1</v>
      </c>
      <c r="Q4339" t="b">
        <v>0</v>
      </c>
      <c r="R4339" t="s">
        <v>125</v>
      </c>
      <c r="S4339" t="s">
        <v>59</v>
      </c>
      <c r="T4339" t="s">
        <v>155</v>
      </c>
      <c r="U4339" t="s">
        <v>137</v>
      </c>
      <c r="V4339" t="s">
        <v>71</v>
      </c>
      <c r="W4339" t="s">
        <v>80</v>
      </c>
      <c r="X4339" t="s">
        <v>62</v>
      </c>
      <c r="Y4339" t="s">
        <v>88</v>
      </c>
      <c r="Z4339">
        <v>0</v>
      </c>
      <c r="AA4339">
        <v>0</v>
      </c>
      <c r="AB4339">
        <v>11.26</v>
      </c>
      <c r="AC4339">
        <v>9</v>
      </c>
      <c r="AD4339">
        <v>770.9</v>
      </c>
      <c r="AE4339">
        <v>940.12</v>
      </c>
      <c r="AF4339">
        <v>75</v>
      </c>
      <c r="AG4339" t="b">
        <v>1</v>
      </c>
      <c r="AH4339">
        <v>934.63</v>
      </c>
      <c r="AI4339">
        <f t="shared" si="67"/>
        <v>274077.62271458609</v>
      </c>
      <c r="AJ4339">
        <v>19</v>
      </c>
      <c r="AK4339" t="b">
        <v>0</v>
      </c>
      <c r="AL4339" t="b">
        <v>0</v>
      </c>
      <c r="AM4339" t="s">
        <v>576</v>
      </c>
      <c r="AN4339" s="1">
        <v>40259</v>
      </c>
      <c r="AO4339" s="1">
        <v>40333</v>
      </c>
      <c r="AP4339" s="1">
        <v>40534</v>
      </c>
      <c r="AQ4339" s="1">
        <v>40411</v>
      </c>
    </row>
    <row r="4340" spans="1:43">
      <c r="A4340" t="s">
        <v>7498</v>
      </c>
      <c r="B4340">
        <v>320006000087</v>
      </c>
      <c r="C4340" t="s">
        <v>226</v>
      </c>
      <c r="D4340" t="s">
        <v>227</v>
      </c>
      <c r="E4340">
        <v>89108</v>
      </c>
      <c r="F4340" t="s">
        <v>75</v>
      </c>
      <c r="G4340" t="s">
        <v>228</v>
      </c>
      <c r="H4340" t="s">
        <v>229</v>
      </c>
      <c r="I4340" t="b">
        <v>0</v>
      </c>
      <c r="J4340" t="b">
        <v>0</v>
      </c>
      <c r="K4340" t="b">
        <v>1</v>
      </c>
      <c r="L4340" t="b">
        <v>0</v>
      </c>
      <c r="M4340" t="b">
        <v>0</v>
      </c>
      <c r="N4340" t="b">
        <v>0</v>
      </c>
      <c r="O4340" t="s">
        <v>57</v>
      </c>
      <c r="P4340" t="b">
        <v>0</v>
      </c>
      <c r="Q4340" t="b">
        <v>0</v>
      </c>
      <c r="R4340" t="s">
        <v>58</v>
      </c>
      <c r="S4340" t="s">
        <v>59</v>
      </c>
      <c r="V4340" t="s">
        <v>71</v>
      </c>
      <c r="W4340" t="s">
        <v>80</v>
      </c>
      <c r="X4340" t="s">
        <v>62</v>
      </c>
      <c r="Y4340" t="s">
        <v>63</v>
      </c>
      <c r="Z4340">
        <v>0</v>
      </c>
      <c r="AA4340">
        <v>54.69</v>
      </c>
      <c r="AB4340">
        <v>10.45</v>
      </c>
      <c r="AC4340">
        <v>35</v>
      </c>
      <c r="AD4340">
        <v>796.89</v>
      </c>
      <c r="AE4340">
        <v>937.52</v>
      </c>
      <c r="AF4340">
        <v>20</v>
      </c>
      <c r="AG4340" t="b">
        <v>1</v>
      </c>
      <c r="AH4340">
        <v>937.51</v>
      </c>
      <c r="AI4340">
        <f t="shared" si="67"/>
        <v>277101.41669763607</v>
      </c>
      <c r="AJ4340">
        <v>6</v>
      </c>
      <c r="AK4340" t="b">
        <v>1</v>
      </c>
      <c r="AL4340" t="b">
        <v>0</v>
      </c>
      <c r="AM4340" t="s">
        <v>576</v>
      </c>
      <c r="AN4340" s="1">
        <v>40615</v>
      </c>
      <c r="AO4340" s="1">
        <v>40620</v>
      </c>
      <c r="AQ4340" s="1">
        <v>40768</v>
      </c>
    </row>
    <row r="4341" spans="1:43">
      <c r="A4341" t="s">
        <v>7499</v>
      </c>
      <c r="B4341">
        <v>510027000081</v>
      </c>
      <c r="C4341" t="s">
        <v>825</v>
      </c>
      <c r="D4341" t="s">
        <v>364</v>
      </c>
      <c r="E4341">
        <v>22206</v>
      </c>
      <c r="F4341" t="s">
        <v>75</v>
      </c>
      <c r="G4341" t="s">
        <v>6413</v>
      </c>
      <c r="H4341" t="s">
        <v>825</v>
      </c>
      <c r="I4341" t="b">
        <v>0</v>
      </c>
      <c r="J4341" t="b">
        <v>0</v>
      </c>
      <c r="K4341" t="b">
        <v>0</v>
      </c>
      <c r="L4341" t="b">
        <v>0</v>
      </c>
      <c r="M4341" t="b">
        <v>0</v>
      </c>
      <c r="N4341" t="b">
        <v>0</v>
      </c>
      <c r="O4341" t="s">
        <v>77</v>
      </c>
      <c r="P4341" t="b">
        <v>0</v>
      </c>
      <c r="Q4341" t="b">
        <v>0</v>
      </c>
      <c r="R4341" t="s">
        <v>58</v>
      </c>
      <c r="S4341" t="s">
        <v>59</v>
      </c>
      <c r="V4341" t="s">
        <v>60</v>
      </c>
      <c r="W4341" t="s">
        <v>114</v>
      </c>
      <c r="X4341" t="s">
        <v>62</v>
      </c>
      <c r="Y4341" t="s">
        <v>81</v>
      </c>
      <c r="Z4341">
        <v>0</v>
      </c>
      <c r="AA4341">
        <v>0</v>
      </c>
      <c r="AB4341">
        <v>13.2</v>
      </c>
      <c r="AC4341">
        <v>35</v>
      </c>
      <c r="AD4341">
        <v>927.89</v>
      </c>
      <c r="AE4341">
        <v>1091.6400000000001</v>
      </c>
      <c r="AF4341">
        <v>25</v>
      </c>
      <c r="AG4341" t="b">
        <v>1</v>
      </c>
      <c r="AH4341">
        <v>937.64</v>
      </c>
      <c r="AI4341">
        <f t="shared" si="67"/>
        <v>277238.29869825998</v>
      </c>
      <c r="AJ4341">
        <v>4</v>
      </c>
      <c r="AK4341" t="b">
        <v>0</v>
      </c>
      <c r="AL4341" t="b">
        <v>0</v>
      </c>
      <c r="AM4341" t="s">
        <v>576</v>
      </c>
      <c r="AN4341" s="1">
        <v>40543</v>
      </c>
      <c r="AO4341" s="1">
        <v>40584</v>
      </c>
      <c r="AP4341" s="1">
        <v>40584</v>
      </c>
      <c r="AQ4341" s="1">
        <v>40691</v>
      </c>
    </row>
    <row r="4342" spans="1:43">
      <c r="A4342" t="s">
        <v>7500</v>
      </c>
      <c r="B4342">
        <v>261200001919</v>
      </c>
      <c r="C4342" t="s">
        <v>174</v>
      </c>
      <c r="D4342" t="s">
        <v>91</v>
      </c>
      <c r="E4342">
        <v>48213</v>
      </c>
      <c r="F4342" t="s">
        <v>75</v>
      </c>
      <c r="G4342" t="s">
        <v>175</v>
      </c>
      <c r="H4342" t="s">
        <v>176</v>
      </c>
      <c r="I4342" t="b">
        <v>0</v>
      </c>
      <c r="J4342" t="b">
        <v>1</v>
      </c>
      <c r="K4342" t="b">
        <v>0</v>
      </c>
      <c r="L4342" t="b">
        <v>0</v>
      </c>
      <c r="M4342" t="b">
        <v>0</v>
      </c>
      <c r="N4342" t="b">
        <v>0</v>
      </c>
      <c r="O4342" t="s">
        <v>77</v>
      </c>
      <c r="P4342" t="b">
        <v>0</v>
      </c>
      <c r="Q4342" t="b">
        <v>0</v>
      </c>
      <c r="R4342" t="s">
        <v>125</v>
      </c>
      <c r="S4342" t="s">
        <v>59</v>
      </c>
      <c r="T4342" t="s">
        <v>58</v>
      </c>
      <c r="U4342" t="s">
        <v>59</v>
      </c>
      <c r="V4342" t="s">
        <v>60</v>
      </c>
      <c r="W4342" t="s">
        <v>114</v>
      </c>
      <c r="X4342" t="s">
        <v>62</v>
      </c>
      <c r="Y4342" t="s">
        <v>88</v>
      </c>
      <c r="Z4342">
        <v>0</v>
      </c>
      <c r="AA4342">
        <v>0</v>
      </c>
      <c r="AB4342">
        <v>11.59</v>
      </c>
      <c r="AC4342">
        <v>35</v>
      </c>
      <c r="AD4342">
        <v>819.26</v>
      </c>
      <c r="AE4342">
        <v>941.68</v>
      </c>
      <c r="AF4342">
        <v>150</v>
      </c>
      <c r="AG4342" t="b">
        <v>1</v>
      </c>
      <c r="AH4342">
        <v>938.98</v>
      </c>
      <c r="AI4342">
        <f t="shared" si="67"/>
        <v>278651.20604315127</v>
      </c>
      <c r="AJ4342">
        <v>38</v>
      </c>
      <c r="AK4342" t="b">
        <v>0</v>
      </c>
      <c r="AL4342" t="b">
        <v>0</v>
      </c>
      <c r="AM4342" t="s">
        <v>576</v>
      </c>
      <c r="AN4342" s="1">
        <v>40390</v>
      </c>
      <c r="AO4342" s="1">
        <v>40470</v>
      </c>
      <c r="AP4342" s="1">
        <v>40627</v>
      </c>
      <c r="AQ4342" s="1">
        <v>40539</v>
      </c>
    </row>
    <row r="4343" spans="1:43">
      <c r="A4343" t="s">
        <v>7501</v>
      </c>
      <c r="C4343" t="s">
        <v>7502</v>
      </c>
      <c r="D4343" t="s">
        <v>128</v>
      </c>
      <c r="E4343">
        <v>92024</v>
      </c>
      <c r="H4343" t="s">
        <v>242</v>
      </c>
      <c r="I4343" t="b">
        <v>1</v>
      </c>
      <c r="J4343" t="b">
        <v>0</v>
      </c>
      <c r="K4343" t="b">
        <v>0</v>
      </c>
      <c r="L4343" t="b">
        <v>0</v>
      </c>
      <c r="M4343" t="b">
        <v>0</v>
      </c>
      <c r="N4343" t="b">
        <v>0</v>
      </c>
      <c r="O4343" t="s">
        <v>57</v>
      </c>
      <c r="P4343" t="b">
        <v>0</v>
      </c>
      <c r="Q4343" t="b">
        <v>0</v>
      </c>
      <c r="R4343" t="s">
        <v>101</v>
      </c>
      <c r="S4343" t="s">
        <v>95</v>
      </c>
      <c r="T4343" t="s">
        <v>58</v>
      </c>
      <c r="U4343" t="s">
        <v>59</v>
      </c>
      <c r="V4343" t="s">
        <v>71</v>
      </c>
      <c r="W4343" t="s">
        <v>80</v>
      </c>
      <c r="X4343" t="s">
        <v>436</v>
      </c>
      <c r="Y4343" t="s">
        <v>63</v>
      </c>
      <c r="Z4343">
        <v>64.599999999999994</v>
      </c>
      <c r="AA4343">
        <v>59.11</v>
      </c>
      <c r="AB4343">
        <v>9.69</v>
      </c>
      <c r="AC4343">
        <v>35</v>
      </c>
      <c r="AD4343">
        <v>814.39</v>
      </c>
      <c r="AE4343">
        <v>958.11</v>
      </c>
      <c r="AF4343">
        <v>40</v>
      </c>
      <c r="AG4343" t="b">
        <v>1</v>
      </c>
      <c r="AH4343">
        <v>940.46</v>
      </c>
      <c r="AI4343">
        <f t="shared" si="67"/>
        <v>280215.90417332982</v>
      </c>
      <c r="AJ4343">
        <v>17</v>
      </c>
      <c r="AK4343" t="b">
        <v>1</v>
      </c>
      <c r="AL4343" t="b">
        <v>0</v>
      </c>
      <c r="AM4343" t="s">
        <v>576</v>
      </c>
      <c r="AN4343" s="1">
        <v>40534</v>
      </c>
      <c r="AO4343" s="1">
        <v>40606</v>
      </c>
      <c r="AQ4343" s="1">
        <v>40680</v>
      </c>
    </row>
    <row r="4344" spans="1:43">
      <c r="A4344" t="s">
        <v>7503</v>
      </c>
      <c r="C4344" t="s">
        <v>73</v>
      </c>
      <c r="D4344" t="s">
        <v>74</v>
      </c>
      <c r="E4344">
        <v>10456</v>
      </c>
      <c r="F4344" t="s">
        <v>75</v>
      </c>
      <c r="G4344" t="s">
        <v>76</v>
      </c>
      <c r="H4344" t="s">
        <v>73</v>
      </c>
      <c r="I4344" t="b">
        <v>0</v>
      </c>
      <c r="J4344" t="b">
        <v>0</v>
      </c>
      <c r="K4344" t="b">
        <v>0</v>
      </c>
      <c r="L4344" t="b">
        <v>0</v>
      </c>
      <c r="M4344" t="b">
        <v>0</v>
      </c>
      <c r="N4344" t="b">
        <v>0</v>
      </c>
      <c r="O4344" t="s">
        <v>57</v>
      </c>
      <c r="P4344" t="b">
        <v>0</v>
      </c>
      <c r="Q4344" t="b">
        <v>0</v>
      </c>
      <c r="R4344" t="s">
        <v>58</v>
      </c>
      <c r="S4344" t="s">
        <v>59</v>
      </c>
      <c r="T4344" t="s">
        <v>119</v>
      </c>
      <c r="U4344" t="s">
        <v>59</v>
      </c>
      <c r="V4344" t="s">
        <v>60</v>
      </c>
      <c r="W4344" t="s">
        <v>61</v>
      </c>
      <c r="X4344" t="s">
        <v>62</v>
      </c>
      <c r="Y4344" t="s">
        <v>63</v>
      </c>
      <c r="Z4344">
        <v>69.7</v>
      </c>
      <c r="AA4344">
        <v>0</v>
      </c>
      <c r="AB4344">
        <v>17.43</v>
      </c>
      <c r="AC4344">
        <v>17</v>
      </c>
      <c r="AD4344">
        <v>801</v>
      </c>
      <c r="AE4344">
        <v>976.83</v>
      </c>
      <c r="AF4344">
        <v>25</v>
      </c>
      <c r="AG4344" t="b">
        <v>1</v>
      </c>
      <c r="AH4344">
        <v>942.35</v>
      </c>
      <c r="AI4344">
        <f t="shared" si="67"/>
        <v>282220.43527470657</v>
      </c>
      <c r="AJ4344">
        <v>2</v>
      </c>
      <c r="AK4344" t="b">
        <v>0</v>
      </c>
      <c r="AL4344" t="b">
        <v>0</v>
      </c>
      <c r="AM4344" t="s">
        <v>576</v>
      </c>
      <c r="AN4344" s="1">
        <v>39637</v>
      </c>
      <c r="AO4344" s="1">
        <v>39766</v>
      </c>
      <c r="AP4344" s="1">
        <v>39836</v>
      </c>
      <c r="AQ4344" s="1">
        <v>39768</v>
      </c>
    </row>
    <row r="4345" spans="1:43">
      <c r="A4345" t="s">
        <v>7504</v>
      </c>
      <c r="B4345">
        <v>170993001156</v>
      </c>
      <c r="C4345" t="s">
        <v>181</v>
      </c>
      <c r="D4345" t="s">
        <v>182</v>
      </c>
      <c r="E4345">
        <v>60620</v>
      </c>
      <c r="F4345" t="s">
        <v>75</v>
      </c>
      <c r="G4345" t="s">
        <v>1128</v>
      </c>
      <c r="H4345" t="s">
        <v>184</v>
      </c>
      <c r="I4345" t="b">
        <v>0</v>
      </c>
      <c r="J4345" t="b">
        <v>0</v>
      </c>
      <c r="K4345" t="b">
        <v>1</v>
      </c>
      <c r="L4345" t="b">
        <v>0</v>
      </c>
      <c r="M4345" t="b">
        <v>0</v>
      </c>
      <c r="N4345" t="b">
        <v>0</v>
      </c>
      <c r="O4345" t="s">
        <v>77</v>
      </c>
      <c r="P4345" t="b">
        <v>0</v>
      </c>
      <c r="Q4345" t="b">
        <v>0</v>
      </c>
      <c r="R4345" t="s">
        <v>58</v>
      </c>
      <c r="S4345" t="s">
        <v>59</v>
      </c>
      <c r="T4345" t="s">
        <v>136</v>
      </c>
      <c r="U4345" t="s">
        <v>137</v>
      </c>
      <c r="V4345" t="s">
        <v>60</v>
      </c>
      <c r="W4345" t="s">
        <v>1</v>
      </c>
      <c r="X4345" t="s">
        <v>62</v>
      </c>
      <c r="Y4345" t="s">
        <v>63</v>
      </c>
      <c r="Z4345">
        <v>75</v>
      </c>
      <c r="AA4345">
        <v>0</v>
      </c>
      <c r="AB4345">
        <v>18.75</v>
      </c>
      <c r="AC4345">
        <v>17</v>
      </c>
      <c r="AD4345">
        <v>861</v>
      </c>
      <c r="AE4345">
        <v>1050</v>
      </c>
      <c r="AF4345">
        <v>20</v>
      </c>
      <c r="AG4345" t="b">
        <v>1</v>
      </c>
      <c r="AH4345">
        <v>942.35</v>
      </c>
      <c r="AI4345">
        <f t="shared" si="67"/>
        <v>282220.43527470657</v>
      </c>
      <c r="AJ4345">
        <v>4</v>
      </c>
      <c r="AK4345" t="b">
        <v>0</v>
      </c>
      <c r="AL4345" t="b">
        <v>0</v>
      </c>
      <c r="AM4345" t="s">
        <v>576</v>
      </c>
      <c r="AN4345" s="1">
        <v>39457</v>
      </c>
      <c r="AO4345" s="1">
        <v>39611</v>
      </c>
      <c r="AP4345" s="1">
        <v>39793</v>
      </c>
      <c r="AQ4345" s="1">
        <v>39697</v>
      </c>
    </row>
    <row r="4346" spans="1:43">
      <c r="A4346" t="s">
        <v>7505</v>
      </c>
      <c r="B4346">
        <v>421158001766</v>
      </c>
      <c r="C4346" t="s">
        <v>4492</v>
      </c>
      <c r="D4346" t="s">
        <v>546</v>
      </c>
      <c r="E4346">
        <v>17104</v>
      </c>
      <c r="F4346" t="s">
        <v>75</v>
      </c>
      <c r="G4346" t="s">
        <v>7506</v>
      </c>
      <c r="H4346" t="s">
        <v>4494</v>
      </c>
      <c r="I4346" t="b">
        <v>0</v>
      </c>
      <c r="J4346" t="b">
        <v>0</v>
      </c>
      <c r="K4346" t="b">
        <v>0</v>
      </c>
      <c r="L4346" t="b">
        <v>0</v>
      </c>
      <c r="M4346" t="b">
        <v>0</v>
      </c>
      <c r="N4346" t="b">
        <v>0</v>
      </c>
      <c r="O4346" t="s">
        <v>77</v>
      </c>
      <c r="P4346" t="b">
        <v>0</v>
      </c>
      <c r="Q4346" t="b">
        <v>0</v>
      </c>
      <c r="R4346" t="s">
        <v>58</v>
      </c>
      <c r="S4346" t="s">
        <v>59</v>
      </c>
      <c r="T4346" t="s">
        <v>171</v>
      </c>
      <c r="U4346" t="s">
        <v>79</v>
      </c>
      <c r="V4346" t="s">
        <v>60</v>
      </c>
      <c r="W4346" t="s">
        <v>80</v>
      </c>
      <c r="X4346" t="s">
        <v>62</v>
      </c>
      <c r="Y4346" t="s">
        <v>81</v>
      </c>
      <c r="Z4346">
        <v>7.5</v>
      </c>
      <c r="AA4346">
        <v>0</v>
      </c>
      <c r="AB4346">
        <v>11.25</v>
      </c>
      <c r="AC4346">
        <v>35</v>
      </c>
      <c r="AD4346">
        <v>803.74</v>
      </c>
      <c r="AE4346">
        <v>945.58</v>
      </c>
      <c r="AF4346">
        <v>20</v>
      </c>
      <c r="AG4346" t="b">
        <v>1</v>
      </c>
      <c r="AH4346">
        <v>945.58</v>
      </c>
      <c r="AI4346">
        <f t="shared" si="67"/>
        <v>285662.70592097461</v>
      </c>
      <c r="AJ4346">
        <v>5</v>
      </c>
      <c r="AK4346" t="b">
        <v>0</v>
      </c>
      <c r="AL4346" t="b">
        <v>0</v>
      </c>
      <c r="AM4346" t="s">
        <v>576</v>
      </c>
      <c r="AN4346" s="1">
        <v>40470</v>
      </c>
      <c r="AO4346" s="1">
        <v>40529</v>
      </c>
      <c r="AP4346" s="1">
        <v>40591</v>
      </c>
      <c r="AQ4346" s="1">
        <v>40620</v>
      </c>
    </row>
    <row r="4347" spans="1:43">
      <c r="A4347" t="s">
        <v>7507</v>
      </c>
      <c r="B4347">
        <v>484447005075</v>
      </c>
      <c r="C4347" t="s">
        <v>7508</v>
      </c>
      <c r="D4347" t="s">
        <v>248</v>
      </c>
      <c r="E4347">
        <v>77485</v>
      </c>
      <c r="F4347" t="s">
        <v>68</v>
      </c>
      <c r="G4347" t="s">
        <v>7509</v>
      </c>
      <c r="H4347" t="s">
        <v>1374</v>
      </c>
      <c r="I4347" t="b">
        <v>0</v>
      </c>
      <c r="J4347" t="b">
        <v>0</v>
      </c>
      <c r="K4347" t="b">
        <v>0</v>
      </c>
      <c r="L4347" t="b">
        <v>0</v>
      </c>
      <c r="M4347" t="b">
        <v>0</v>
      </c>
      <c r="N4347" t="b">
        <v>0</v>
      </c>
      <c r="O4347" t="s">
        <v>57</v>
      </c>
      <c r="P4347" t="b">
        <v>0</v>
      </c>
      <c r="Q4347" t="b">
        <v>0</v>
      </c>
      <c r="R4347" t="s">
        <v>267</v>
      </c>
      <c r="S4347" t="s">
        <v>95</v>
      </c>
      <c r="T4347" t="s">
        <v>267</v>
      </c>
      <c r="U4347" t="s">
        <v>95</v>
      </c>
      <c r="V4347" t="s">
        <v>71</v>
      </c>
      <c r="W4347" t="s">
        <v>61</v>
      </c>
      <c r="X4347" t="s">
        <v>62</v>
      </c>
      <c r="Y4347" t="s">
        <v>88</v>
      </c>
      <c r="Z4347">
        <v>68.87</v>
      </c>
      <c r="AA4347">
        <v>0</v>
      </c>
      <c r="AB4347">
        <v>10.33</v>
      </c>
      <c r="AC4347">
        <v>9</v>
      </c>
      <c r="AD4347">
        <v>776.91</v>
      </c>
      <c r="AE4347">
        <v>947.45</v>
      </c>
      <c r="AF4347">
        <v>50</v>
      </c>
      <c r="AG4347" t="b">
        <v>1</v>
      </c>
      <c r="AH4347">
        <v>947.45</v>
      </c>
      <c r="AI4347">
        <f t="shared" si="67"/>
        <v>287665.1364530244</v>
      </c>
      <c r="AJ4347">
        <v>2</v>
      </c>
      <c r="AK4347" t="b">
        <v>1</v>
      </c>
      <c r="AL4347" t="b">
        <v>0</v>
      </c>
      <c r="AM4347" t="s">
        <v>576</v>
      </c>
      <c r="AN4347" s="1">
        <v>40073</v>
      </c>
      <c r="AO4347" s="1">
        <v>40081</v>
      </c>
      <c r="AP4347" s="1">
        <v>40123</v>
      </c>
      <c r="AQ4347" s="1">
        <v>40138</v>
      </c>
    </row>
    <row r="4348" spans="1:43">
      <c r="A4348" t="s">
        <v>7510</v>
      </c>
      <c r="B4348">
        <v>170993000942</v>
      </c>
      <c r="C4348" t="s">
        <v>181</v>
      </c>
      <c r="D4348" t="s">
        <v>182</v>
      </c>
      <c r="E4348">
        <v>60618</v>
      </c>
      <c r="F4348" t="s">
        <v>75</v>
      </c>
      <c r="G4348" t="s">
        <v>1009</v>
      </c>
      <c r="H4348" t="s">
        <v>184</v>
      </c>
      <c r="I4348" t="b">
        <v>0</v>
      </c>
      <c r="J4348" t="b">
        <v>1</v>
      </c>
      <c r="K4348" t="b">
        <v>0</v>
      </c>
      <c r="L4348" t="b">
        <v>0</v>
      </c>
      <c r="M4348" t="b">
        <v>0</v>
      </c>
      <c r="N4348" t="b">
        <v>0</v>
      </c>
      <c r="O4348" t="s">
        <v>57</v>
      </c>
      <c r="P4348" t="b">
        <v>0</v>
      </c>
      <c r="Q4348" t="b">
        <v>0</v>
      </c>
      <c r="R4348" t="s">
        <v>94</v>
      </c>
      <c r="S4348" t="s">
        <v>95</v>
      </c>
      <c r="V4348" t="s">
        <v>71</v>
      </c>
      <c r="W4348" t="s">
        <v>61</v>
      </c>
      <c r="X4348" t="s">
        <v>62</v>
      </c>
      <c r="Y4348" t="s">
        <v>88</v>
      </c>
      <c r="Z4348">
        <v>69.150000000000006</v>
      </c>
      <c r="AA4348">
        <v>0</v>
      </c>
      <c r="AB4348">
        <v>10.37</v>
      </c>
      <c r="AC4348">
        <v>35</v>
      </c>
      <c r="AD4348">
        <v>806.02</v>
      </c>
      <c r="AE4348">
        <v>948.26</v>
      </c>
      <c r="AF4348">
        <v>30</v>
      </c>
      <c r="AG4348" t="b">
        <v>1</v>
      </c>
      <c r="AH4348">
        <v>948.26</v>
      </c>
      <c r="AI4348">
        <f t="shared" si="67"/>
        <v>288534.67021075723</v>
      </c>
      <c r="AJ4348">
        <v>2</v>
      </c>
      <c r="AK4348" t="b">
        <v>0</v>
      </c>
      <c r="AL4348" t="b">
        <v>0</v>
      </c>
      <c r="AM4348" t="s">
        <v>576</v>
      </c>
      <c r="AN4348" s="1">
        <v>40469</v>
      </c>
      <c r="AO4348" s="1">
        <v>40469</v>
      </c>
      <c r="AP4348" s="1">
        <v>40603</v>
      </c>
      <c r="AQ4348" s="1">
        <v>40617</v>
      </c>
    </row>
    <row r="4349" spans="1:43">
      <c r="A4349" t="s">
        <v>7511</v>
      </c>
      <c r="C4349" t="s">
        <v>1847</v>
      </c>
      <c r="D4349" t="s">
        <v>122</v>
      </c>
      <c r="E4349">
        <v>70461</v>
      </c>
      <c r="F4349" t="s">
        <v>54</v>
      </c>
      <c r="G4349" t="s">
        <v>134</v>
      </c>
      <c r="H4349" t="s">
        <v>135</v>
      </c>
      <c r="I4349" t="b">
        <v>0</v>
      </c>
      <c r="J4349" t="b">
        <v>0</v>
      </c>
      <c r="K4349" t="b">
        <v>0</v>
      </c>
      <c r="L4349" t="b">
        <v>0</v>
      </c>
      <c r="M4349" t="b">
        <v>0</v>
      </c>
      <c r="N4349" t="b">
        <v>0</v>
      </c>
      <c r="O4349" t="s">
        <v>57</v>
      </c>
      <c r="P4349" t="b">
        <v>0</v>
      </c>
      <c r="Q4349" t="b">
        <v>0</v>
      </c>
      <c r="R4349" t="s">
        <v>58</v>
      </c>
      <c r="S4349" t="s">
        <v>59</v>
      </c>
      <c r="T4349" t="s">
        <v>119</v>
      </c>
      <c r="U4349" t="s">
        <v>59</v>
      </c>
      <c r="V4349" t="s">
        <v>60</v>
      </c>
      <c r="W4349" t="s">
        <v>114</v>
      </c>
      <c r="X4349" t="s">
        <v>107</v>
      </c>
      <c r="Y4349" t="s">
        <v>81</v>
      </c>
      <c r="AD4349">
        <v>759</v>
      </c>
      <c r="AE4349">
        <v>925.61</v>
      </c>
      <c r="AF4349">
        <v>20</v>
      </c>
      <c r="AG4349" t="b">
        <v>1</v>
      </c>
      <c r="AH4349">
        <v>948.75</v>
      </c>
      <c r="AI4349">
        <f t="shared" si="67"/>
        <v>289061.32145926228</v>
      </c>
      <c r="AJ4349">
        <v>1</v>
      </c>
      <c r="AK4349" t="b">
        <v>0</v>
      </c>
      <c r="AL4349" t="b">
        <v>0</v>
      </c>
      <c r="AM4349" t="s">
        <v>576</v>
      </c>
      <c r="AN4349" s="1">
        <v>39089</v>
      </c>
      <c r="AO4349" s="1">
        <v>39325</v>
      </c>
      <c r="AP4349" s="1">
        <v>39484</v>
      </c>
      <c r="AQ4349" s="1">
        <v>39332</v>
      </c>
    </row>
    <row r="4350" spans="1:43">
      <c r="A4350" t="s">
        <v>7512</v>
      </c>
      <c r="B4350">
        <v>120147002866</v>
      </c>
      <c r="C4350" t="s">
        <v>2166</v>
      </c>
      <c r="D4350" t="s">
        <v>257</v>
      </c>
      <c r="E4350">
        <v>34758</v>
      </c>
      <c r="F4350" t="s">
        <v>68</v>
      </c>
      <c r="G4350" t="s">
        <v>2167</v>
      </c>
      <c r="H4350" t="s">
        <v>2168</v>
      </c>
      <c r="I4350" t="b">
        <v>0</v>
      </c>
      <c r="J4350" t="b">
        <v>0</v>
      </c>
      <c r="K4350" t="b">
        <v>0</v>
      </c>
      <c r="L4350" t="b">
        <v>0</v>
      </c>
      <c r="M4350" t="b">
        <v>0</v>
      </c>
      <c r="N4350" t="b">
        <v>0</v>
      </c>
      <c r="O4350" t="s">
        <v>77</v>
      </c>
      <c r="P4350" t="b">
        <v>0</v>
      </c>
      <c r="Q4350" t="b">
        <v>0</v>
      </c>
      <c r="R4350" t="s">
        <v>58</v>
      </c>
      <c r="S4350" t="s">
        <v>59</v>
      </c>
      <c r="T4350" t="s">
        <v>113</v>
      </c>
      <c r="U4350" t="s">
        <v>113</v>
      </c>
      <c r="V4350" t="s">
        <v>60</v>
      </c>
      <c r="W4350" t="s">
        <v>80</v>
      </c>
      <c r="X4350" t="s">
        <v>62</v>
      </c>
      <c r="Y4350" t="s">
        <v>88</v>
      </c>
      <c r="Z4350">
        <v>69</v>
      </c>
      <c r="AA4350">
        <v>0</v>
      </c>
      <c r="AB4350">
        <v>10.35</v>
      </c>
      <c r="AC4350">
        <v>9</v>
      </c>
      <c r="AD4350">
        <v>778.35</v>
      </c>
      <c r="AE4350">
        <v>949.21</v>
      </c>
      <c r="AF4350">
        <v>120</v>
      </c>
      <c r="AG4350" t="b">
        <v>1</v>
      </c>
      <c r="AH4350">
        <v>949.21</v>
      </c>
      <c r="AI4350">
        <f t="shared" si="67"/>
        <v>289556.16575377726</v>
      </c>
      <c r="AJ4350">
        <v>2</v>
      </c>
      <c r="AK4350" t="b">
        <v>1</v>
      </c>
      <c r="AL4350" t="b">
        <v>0</v>
      </c>
      <c r="AM4350" t="s">
        <v>576</v>
      </c>
      <c r="AN4350" s="1">
        <v>40064</v>
      </c>
      <c r="AO4350" s="1">
        <v>40144</v>
      </c>
      <c r="AP4350" s="1">
        <v>40161</v>
      </c>
      <c r="AQ4350" s="1">
        <v>40222</v>
      </c>
    </row>
    <row r="4351" spans="1:43">
      <c r="A4351" t="s">
        <v>7513</v>
      </c>
      <c r="B4351">
        <v>180477002393</v>
      </c>
      <c r="C4351" t="s">
        <v>523</v>
      </c>
      <c r="D4351" t="s">
        <v>368</v>
      </c>
      <c r="E4351">
        <v>46218</v>
      </c>
      <c r="F4351" t="s">
        <v>75</v>
      </c>
      <c r="G4351" t="s">
        <v>1177</v>
      </c>
      <c r="H4351" t="s">
        <v>525</v>
      </c>
      <c r="I4351" t="b">
        <v>0</v>
      </c>
      <c r="J4351" t="b">
        <v>0</v>
      </c>
      <c r="K4351" t="b">
        <v>0</v>
      </c>
      <c r="L4351" t="b">
        <v>0</v>
      </c>
      <c r="M4351" t="b">
        <v>0</v>
      </c>
      <c r="N4351" t="b">
        <v>0</v>
      </c>
      <c r="O4351" t="s">
        <v>57</v>
      </c>
      <c r="P4351" t="b">
        <v>0</v>
      </c>
      <c r="Q4351" t="b">
        <v>0</v>
      </c>
      <c r="R4351" t="s">
        <v>58</v>
      </c>
      <c r="S4351" t="s">
        <v>59</v>
      </c>
      <c r="T4351" t="s">
        <v>230</v>
      </c>
      <c r="U4351" t="s">
        <v>59</v>
      </c>
      <c r="V4351" t="s">
        <v>71</v>
      </c>
      <c r="W4351" t="s">
        <v>61</v>
      </c>
      <c r="X4351" t="s">
        <v>62</v>
      </c>
      <c r="Y4351" t="s">
        <v>63</v>
      </c>
      <c r="Z4351">
        <v>131.76</v>
      </c>
      <c r="AA4351">
        <v>0</v>
      </c>
      <c r="AB4351">
        <v>32.94</v>
      </c>
      <c r="AC4351">
        <v>17</v>
      </c>
      <c r="AD4351">
        <v>1499</v>
      </c>
      <c r="AE4351">
        <v>1828.05</v>
      </c>
      <c r="AF4351">
        <v>470</v>
      </c>
      <c r="AG4351" t="b">
        <v>1</v>
      </c>
      <c r="AH4351">
        <v>951</v>
      </c>
      <c r="AI4351">
        <f t="shared" si="67"/>
        <v>291485.7830085202</v>
      </c>
      <c r="AJ4351">
        <v>2</v>
      </c>
      <c r="AK4351" t="b">
        <v>0</v>
      </c>
      <c r="AL4351" t="b">
        <v>0</v>
      </c>
      <c r="AM4351" t="s">
        <v>64</v>
      </c>
      <c r="AN4351" s="1">
        <v>39136</v>
      </c>
      <c r="AQ4351" s="1">
        <v>39204</v>
      </c>
    </row>
    <row r="4352" spans="1:43">
      <c r="A4352" t="s">
        <v>7514</v>
      </c>
      <c r="B4352">
        <v>63513005944</v>
      </c>
      <c r="C4352" t="s">
        <v>570</v>
      </c>
      <c r="D4352" t="s">
        <v>128</v>
      </c>
      <c r="E4352">
        <v>94526</v>
      </c>
      <c r="F4352" t="s">
        <v>54</v>
      </c>
      <c r="G4352" t="s">
        <v>285</v>
      </c>
      <c r="H4352" t="s">
        <v>286</v>
      </c>
      <c r="I4352" t="b">
        <v>0</v>
      </c>
      <c r="J4352" t="b">
        <v>0</v>
      </c>
      <c r="K4352" t="b">
        <v>0</v>
      </c>
      <c r="L4352" t="b">
        <v>0</v>
      </c>
      <c r="M4352" t="b">
        <v>0</v>
      </c>
      <c r="N4352" t="b">
        <v>0</v>
      </c>
      <c r="O4352" t="s">
        <v>57</v>
      </c>
      <c r="P4352" t="b">
        <v>0</v>
      </c>
      <c r="Q4352" t="b">
        <v>0</v>
      </c>
      <c r="R4352" t="s">
        <v>94</v>
      </c>
      <c r="S4352" t="s">
        <v>95</v>
      </c>
      <c r="V4352" t="s">
        <v>71</v>
      </c>
      <c r="W4352" t="s">
        <v>80</v>
      </c>
      <c r="X4352" t="s">
        <v>62</v>
      </c>
      <c r="Y4352" t="s">
        <v>151</v>
      </c>
      <c r="Z4352">
        <v>12</v>
      </c>
      <c r="AA4352">
        <v>63.13</v>
      </c>
      <c r="AB4352">
        <v>10.35</v>
      </c>
      <c r="AC4352">
        <v>35</v>
      </c>
      <c r="AD4352">
        <v>810.45</v>
      </c>
      <c r="AE4352">
        <v>953.47</v>
      </c>
      <c r="AF4352">
        <v>300</v>
      </c>
      <c r="AG4352" t="b">
        <v>1</v>
      </c>
      <c r="AH4352">
        <v>953.47</v>
      </c>
      <c r="AI4352">
        <f t="shared" si="67"/>
        <v>294158.96142037224</v>
      </c>
      <c r="AJ4352">
        <v>1</v>
      </c>
      <c r="AK4352" t="b">
        <v>0</v>
      </c>
      <c r="AL4352" t="b">
        <v>0</v>
      </c>
      <c r="AM4352" t="s">
        <v>576</v>
      </c>
      <c r="AN4352" s="1">
        <v>40447</v>
      </c>
      <c r="AO4352" s="1">
        <v>40448</v>
      </c>
      <c r="AP4352" s="1">
        <v>40451</v>
      </c>
      <c r="AQ4352" s="1">
        <v>40595</v>
      </c>
    </row>
    <row r="4353" spans="1:43">
      <c r="A4353" t="s">
        <v>7515</v>
      </c>
      <c r="B4353">
        <v>120039000588</v>
      </c>
      <c r="C4353" t="s">
        <v>967</v>
      </c>
      <c r="D4353" t="s">
        <v>257</v>
      </c>
      <c r="E4353">
        <v>33167</v>
      </c>
      <c r="F4353" t="s">
        <v>54</v>
      </c>
      <c r="G4353" t="s">
        <v>968</v>
      </c>
      <c r="H4353" t="s">
        <v>969</v>
      </c>
      <c r="I4353" t="b">
        <v>0</v>
      </c>
      <c r="J4353" t="b">
        <v>0</v>
      </c>
      <c r="K4353" t="b">
        <v>0</v>
      </c>
      <c r="L4353" t="b">
        <v>0</v>
      </c>
      <c r="M4353" t="b">
        <v>0</v>
      </c>
      <c r="N4353" t="b">
        <v>0</v>
      </c>
      <c r="O4353" t="s">
        <v>77</v>
      </c>
      <c r="P4353" t="b">
        <v>1</v>
      </c>
      <c r="Q4353" t="b">
        <v>0</v>
      </c>
      <c r="R4353" t="s">
        <v>58</v>
      </c>
      <c r="S4353" t="s">
        <v>59</v>
      </c>
      <c r="T4353" t="s">
        <v>119</v>
      </c>
      <c r="U4353" t="s">
        <v>59</v>
      </c>
      <c r="V4353" t="s">
        <v>71</v>
      </c>
      <c r="W4353" t="s">
        <v>80</v>
      </c>
      <c r="X4353" t="s">
        <v>62</v>
      </c>
      <c r="Y4353" t="s">
        <v>151</v>
      </c>
      <c r="Z4353">
        <v>75</v>
      </c>
      <c r="AA4353">
        <v>0</v>
      </c>
      <c r="AB4353">
        <v>11.25</v>
      </c>
      <c r="AC4353">
        <v>9</v>
      </c>
      <c r="AD4353">
        <v>845.24</v>
      </c>
      <c r="AE4353">
        <v>1030.78</v>
      </c>
      <c r="AF4353">
        <v>115</v>
      </c>
      <c r="AG4353" t="b">
        <v>1</v>
      </c>
      <c r="AH4353">
        <v>955.05</v>
      </c>
      <c r="AI4353">
        <f t="shared" si="67"/>
        <v>295875.32879718434</v>
      </c>
      <c r="AJ4353">
        <v>13</v>
      </c>
      <c r="AK4353" t="b">
        <v>1</v>
      </c>
      <c r="AL4353" t="b">
        <v>0</v>
      </c>
      <c r="AM4353" t="s">
        <v>576</v>
      </c>
      <c r="AN4353" s="1">
        <v>40164</v>
      </c>
      <c r="AO4353" s="1">
        <v>40251</v>
      </c>
      <c r="AP4353" s="1">
        <v>40330</v>
      </c>
      <c r="AQ4353" s="1">
        <v>40320</v>
      </c>
    </row>
    <row r="4354" spans="1:43">
      <c r="A4354" t="s">
        <v>7516</v>
      </c>
      <c r="B4354">
        <v>64074007861</v>
      </c>
      <c r="C4354" t="s">
        <v>7517</v>
      </c>
      <c r="D4354" t="s">
        <v>128</v>
      </c>
      <c r="E4354">
        <v>94591</v>
      </c>
      <c r="F4354" t="s">
        <v>75</v>
      </c>
      <c r="G4354" t="s">
        <v>7518</v>
      </c>
      <c r="H4354" t="s">
        <v>1015</v>
      </c>
      <c r="I4354" t="b">
        <v>0</v>
      </c>
      <c r="J4354" t="b">
        <v>0</v>
      </c>
      <c r="K4354" t="b">
        <v>0</v>
      </c>
      <c r="L4354" t="b">
        <v>0</v>
      </c>
      <c r="M4354" t="b">
        <v>0</v>
      </c>
      <c r="N4354" t="b">
        <v>0</v>
      </c>
      <c r="O4354" t="s">
        <v>57</v>
      </c>
      <c r="P4354" t="b">
        <v>0</v>
      </c>
      <c r="Q4354" t="b">
        <v>0</v>
      </c>
      <c r="R4354" t="s">
        <v>113</v>
      </c>
      <c r="S4354" t="s">
        <v>113</v>
      </c>
      <c r="T4354" t="s">
        <v>58</v>
      </c>
      <c r="U4354" t="s">
        <v>59</v>
      </c>
      <c r="V4354" t="s">
        <v>60</v>
      </c>
      <c r="W4354" t="s">
        <v>80</v>
      </c>
      <c r="X4354" t="s">
        <v>62</v>
      </c>
      <c r="Y4354" t="s">
        <v>88</v>
      </c>
      <c r="Z4354">
        <v>66.39</v>
      </c>
      <c r="AA4354">
        <v>48.13</v>
      </c>
      <c r="AB4354">
        <v>16.600000000000001</v>
      </c>
      <c r="AC4354">
        <v>17</v>
      </c>
      <c r="AD4354">
        <v>812</v>
      </c>
      <c r="AE4354">
        <v>990.24</v>
      </c>
      <c r="AF4354">
        <v>13</v>
      </c>
      <c r="AG4354" t="b">
        <v>1</v>
      </c>
      <c r="AH4354">
        <v>955.29</v>
      </c>
      <c r="AI4354">
        <f t="shared" si="67"/>
        <v>296136.47962910519</v>
      </c>
      <c r="AJ4354">
        <v>4</v>
      </c>
      <c r="AK4354" t="b">
        <v>1</v>
      </c>
      <c r="AL4354" t="b">
        <v>0</v>
      </c>
      <c r="AM4354" t="s">
        <v>576</v>
      </c>
      <c r="AN4354" s="1">
        <v>39793</v>
      </c>
      <c r="AO4354" s="1">
        <v>39804</v>
      </c>
      <c r="AP4354" s="1">
        <v>39883</v>
      </c>
      <c r="AQ4354" s="1">
        <v>39946</v>
      </c>
    </row>
    <row r="4355" spans="1:43">
      <c r="A4355" t="s">
        <v>7519</v>
      </c>
      <c r="B4355">
        <v>63432005479</v>
      </c>
      <c r="C4355" t="s">
        <v>242</v>
      </c>
      <c r="D4355" t="s">
        <v>128</v>
      </c>
      <c r="E4355">
        <v>92120</v>
      </c>
      <c r="F4355" t="s">
        <v>75</v>
      </c>
      <c r="G4355" t="s">
        <v>794</v>
      </c>
      <c r="H4355" t="s">
        <v>242</v>
      </c>
      <c r="I4355" t="b">
        <v>0</v>
      </c>
      <c r="J4355" t="b">
        <v>0</v>
      </c>
      <c r="K4355" t="b">
        <v>0</v>
      </c>
      <c r="L4355" t="b">
        <v>0</v>
      </c>
      <c r="M4355" t="b">
        <v>0</v>
      </c>
      <c r="N4355" t="b">
        <v>0</v>
      </c>
      <c r="O4355" t="s">
        <v>87</v>
      </c>
      <c r="P4355" t="b">
        <v>0</v>
      </c>
      <c r="Q4355" t="b">
        <v>0</v>
      </c>
      <c r="R4355" t="s">
        <v>390</v>
      </c>
      <c r="S4355" t="s">
        <v>100</v>
      </c>
      <c r="T4355" t="s">
        <v>99</v>
      </c>
      <c r="U4355" t="s">
        <v>100</v>
      </c>
      <c r="V4355" t="s">
        <v>60</v>
      </c>
      <c r="W4355" t="s">
        <v>1</v>
      </c>
      <c r="X4355" t="s">
        <v>107</v>
      </c>
      <c r="Y4355" t="s">
        <v>88</v>
      </c>
      <c r="Z4355">
        <v>0</v>
      </c>
      <c r="AA4355">
        <v>64.900000000000006</v>
      </c>
      <c r="AB4355">
        <v>10.64</v>
      </c>
      <c r="AC4355">
        <v>35</v>
      </c>
      <c r="AD4355">
        <v>819.86</v>
      </c>
      <c r="AE4355">
        <v>964.54</v>
      </c>
      <c r="AF4355">
        <v>100</v>
      </c>
      <c r="AG4355" t="b">
        <v>1</v>
      </c>
      <c r="AH4355">
        <v>955.54</v>
      </c>
      <c r="AI4355">
        <f t="shared" ref="AI4355:AI4418" si="68">(AH4355-$AH$4651)^2</f>
        <v>296408.63424568943</v>
      </c>
      <c r="AJ4355">
        <v>34</v>
      </c>
      <c r="AK4355" t="b">
        <v>1</v>
      </c>
      <c r="AL4355" t="b">
        <v>0</v>
      </c>
      <c r="AM4355" t="s">
        <v>576</v>
      </c>
      <c r="AN4355" s="1">
        <v>40485</v>
      </c>
      <c r="AO4355" s="1">
        <v>40522</v>
      </c>
      <c r="AQ4355" s="1">
        <v>40633</v>
      </c>
    </row>
    <row r="4356" spans="1:43">
      <c r="A4356" t="s">
        <v>7520</v>
      </c>
      <c r="C4356" t="s">
        <v>73</v>
      </c>
      <c r="D4356" t="s">
        <v>74</v>
      </c>
      <c r="E4356">
        <v>10454</v>
      </c>
      <c r="F4356" t="s">
        <v>75</v>
      </c>
      <c r="G4356" t="s">
        <v>117</v>
      </c>
      <c r="H4356" t="s">
        <v>73</v>
      </c>
      <c r="I4356" t="b">
        <v>0</v>
      </c>
      <c r="J4356" t="b">
        <v>0</v>
      </c>
      <c r="K4356" t="b">
        <v>0</v>
      </c>
      <c r="L4356" t="b">
        <v>0</v>
      </c>
      <c r="M4356" t="b">
        <v>0</v>
      </c>
      <c r="N4356" t="b">
        <v>0</v>
      </c>
      <c r="O4356" t="s">
        <v>77</v>
      </c>
      <c r="P4356" t="b">
        <v>0</v>
      </c>
      <c r="Q4356" t="b">
        <v>1</v>
      </c>
      <c r="R4356" t="s">
        <v>171</v>
      </c>
      <c r="S4356" t="s">
        <v>79</v>
      </c>
      <c r="T4356" t="s">
        <v>171</v>
      </c>
      <c r="U4356" t="s">
        <v>79</v>
      </c>
      <c r="V4356" t="s">
        <v>60</v>
      </c>
      <c r="W4356" t="s">
        <v>114</v>
      </c>
      <c r="X4356" t="s">
        <v>62</v>
      </c>
      <c r="Y4356" t="s">
        <v>88</v>
      </c>
      <c r="Z4356">
        <v>69.52</v>
      </c>
      <c r="AA4356">
        <v>0</v>
      </c>
      <c r="AB4356">
        <v>10.43</v>
      </c>
      <c r="AC4356">
        <v>9</v>
      </c>
      <c r="AD4356">
        <v>784.17</v>
      </c>
      <c r="AE4356">
        <v>956.3</v>
      </c>
      <c r="AF4356">
        <v>20</v>
      </c>
      <c r="AG4356" t="b">
        <v>1</v>
      </c>
      <c r="AH4356">
        <v>956.31</v>
      </c>
      <c r="AI4356">
        <f t="shared" si="68"/>
        <v>297247.65586476878</v>
      </c>
      <c r="AJ4356">
        <v>2</v>
      </c>
      <c r="AK4356" t="b">
        <v>1</v>
      </c>
      <c r="AL4356" t="b">
        <v>0</v>
      </c>
      <c r="AM4356" t="s">
        <v>576</v>
      </c>
      <c r="AN4356" s="1">
        <v>40029</v>
      </c>
      <c r="AO4356" s="1">
        <v>40035</v>
      </c>
      <c r="AP4356" s="1">
        <v>40098</v>
      </c>
      <c r="AQ4356" s="1">
        <v>40183</v>
      </c>
    </row>
    <row r="4357" spans="1:43">
      <c r="A4357" t="s">
        <v>7521</v>
      </c>
      <c r="B4357">
        <v>482055002066</v>
      </c>
      <c r="C4357" t="s">
        <v>7522</v>
      </c>
      <c r="D4357" t="s">
        <v>248</v>
      </c>
      <c r="E4357">
        <v>78022</v>
      </c>
      <c r="F4357" t="s">
        <v>68</v>
      </c>
      <c r="G4357" t="s">
        <v>7523</v>
      </c>
      <c r="H4357" t="s">
        <v>2595</v>
      </c>
      <c r="I4357" t="b">
        <v>0</v>
      </c>
      <c r="J4357" t="b">
        <v>0</v>
      </c>
      <c r="K4357" t="b">
        <v>0</v>
      </c>
      <c r="L4357" t="b">
        <v>0</v>
      </c>
      <c r="M4357" t="b">
        <v>0</v>
      </c>
      <c r="N4357" t="b">
        <v>0</v>
      </c>
      <c r="O4357" t="s">
        <v>57</v>
      </c>
      <c r="P4357" t="b">
        <v>0</v>
      </c>
      <c r="Q4357" t="b">
        <v>0</v>
      </c>
      <c r="R4357" t="s">
        <v>94</v>
      </c>
      <c r="S4357" t="s">
        <v>95</v>
      </c>
      <c r="T4357" t="s">
        <v>104</v>
      </c>
      <c r="U4357" t="s">
        <v>95</v>
      </c>
      <c r="V4357" t="s">
        <v>60</v>
      </c>
      <c r="W4357" t="s">
        <v>61</v>
      </c>
      <c r="X4357" t="s">
        <v>107</v>
      </c>
      <c r="Y4357" t="s">
        <v>151</v>
      </c>
      <c r="Z4357">
        <v>71.55</v>
      </c>
      <c r="AA4357">
        <v>0</v>
      </c>
      <c r="AB4357">
        <v>10.73</v>
      </c>
      <c r="AC4357">
        <v>35</v>
      </c>
      <c r="AD4357">
        <v>832.78</v>
      </c>
      <c r="AE4357">
        <v>957.22</v>
      </c>
      <c r="AF4357">
        <v>175</v>
      </c>
      <c r="AG4357" t="b">
        <v>1</v>
      </c>
      <c r="AH4357">
        <v>957.22</v>
      </c>
      <c r="AI4357">
        <f t="shared" si="68"/>
        <v>298240.75566913537</v>
      </c>
      <c r="AJ4357">
        <v>3</v>
      </c>
      <c r="AK4357" t="b">
        <v>1</v>
      </c>
      <c r="AL4357" t="b">
        <v>0</v>
      </c>
      <c r="AM4357" t="s">
        <v>576</v>
      </c>
      <c r="AN4357" s="1">
        <v>40392</v>
      </c>
      <c r="AO4357" s="1">
        <v>40491</v>
      </c>
      <c r="AP4357" s="1">
        <v>40564</v>
      </c>
      <c r="AQ4357" s="1">
        <v>40542</v>
      </c>
    </row>
    <row r="4358" spans="1:43">
      <c r="A4358" t="s">
        <v>7524</v>
      </c>
      <c r="C4358" t="s">
        <v>181</v>
      </c>
      <c r="D4358" t="s">
        <v>182</v>
      </c>
      <c r="E4358">
        <v>60632</v>
      </c>
      <c r="F4358" t="s">
        <v>75</v>
      </c>
      <c r="G4358" t="s">
        <v>1009</v>
      </c>
      <c r="H4358" t="s">
        <v>184</v>
      </c>
      <c r="I4358" t="b">
        <v>0</v>
      </c>
      <c r="J4358" t="b">
        <v>0</v>
      </c>
      <c r="K4358" t="b">
        <v>0</v>
      </c>
      <c r="L4358" t="b">
        <v>0</v>
      </c>
      <c r="M4358" t="b">
        <v>0</v>
      </c>
      <c r="N4358" t="b">
        <v>0</v>
      </c>
      <c r="O4358" t="s">
        <v>77</v>
      </c>
      <c r="P4358" t="b">
        <v>0</v>
      </c>
      <c r="Q4358" t="b">
        <v>0</v>
      </c>
      <c r="R4358" t="s">
        <v>230</v>
      </c>
      <c r="S4358" t="s">
        <v>59</v>
      </c>
      <c r="T4358" t="s">
        <v>113</v>
      </c>
      <c r="U4358" t="s">
        <v>113</v>
      </c>
      <c r="V4358" t="s">
        <v>71</v>
      </c>
      <c r="W4358" t="s">
        <v>80</v>
      </c>
      <c r="X4358" t="s">
        <v>62</v>
      </c>
      <c r="Y4358" t="s">
        <v>151</v>
      </c>
      <c r="Z4358">
        <v>7.61</v>
      </c>
      <c r="AA4358">
        <v>0</v>
      </c>
      <c r="AB4358">
        <v>11.41</v>
      </c>
      <c r="AC4358">
        <v>35</v>
      </c>
      <c r="AD4358">
        <v>815.01</v>
      </c>
      <c r="AE4358">
        <v>958.84</v>
      </c>
      <c r="AF4358">
        <v>120</v>
      </c>
      <c r="AG4358" t="b">
        <v>1</v>
      </c>
      <c r="AH4358">
        <v>958.84</v>
      </c>
      <c r="AI4358">
        <f t="shared" si="68"/>
        <v>300012.79018460121</v>
      </c>
      <c r="AJ4358">
        <v>3</v>
      </c>
      <c r="AK4358" t="b">
        <v>0</v>
      </c>
      <c r="AL4358" t="b">
        <v>0</v>
      </c>
      <c r="AM4358" t="s">
        <v>576</v>
      </c>
      <c r="AN4358" s="1">
        <v>40479</v>
      </c>
      <c r="AO4358" s="1">
        <v>40541</v>
      </c>
      <c r="AP4358" s="1">
        <v>40546</v>
      </c>
      <c r="AQ4358" s="1">
        <v>40629</v>
      </c>
    </row>
    <row r="4359" spans="1:43">
      <c r="A4359" t="s">
        <v>7525</v>
      </c>
      <c r="B4359">
        <v>63513005960</v>
      </c>
      <c r="C4359" t="s">
        <v>570</v>
      </c>
      <c r="D4359" t="s">
        <v>128</v>
      </c>
      <c r="E4359">
        <v>94526</v>
      </c>
      <c r="F4359" t="s">
        <v>54</v>
      </c>
      <c r="G4359" t="s">
        <v>285</v>
      </c>
      <c r="H4359" t="s">
        <v>286</v>
      </c>
      <c r="I4359" t="b">
        <v>0</v>
      </c>
      <c r="J4359" t="b">
        <v>0</v>
      </c>
      <c r="K4359" t="b">
        <v>0</v>
      </c>
      <c r="L4359" t="b">
        <v>0</v>
      </c>
      <c r="M4359" t="b">
        <v>0</v>
      </c>
      <c r="N4359" t="b">
        <v>0</v>
      </c>
      <c r="O4359" t="s">
        <v>87</v>
      </c>
      <c r="P4359" t="b">
        <v>0</v>
      </c>
      <c r="Q4359" t="b">
        <v>0</v>
      </c>
      <c r="R4359" t="s">
        <v>94</v>
      </c>
      <c r="S4359" t="s">
        <v>95</v>
      </c>
      <c r="T4359" t="s">
        <v>104</v>
      </c>
      <c r="U4359" t="s">
        <v>95</v>
      </c>
      <c r="V4359" t="s">
        <v>60</v>
      </c>
      <c r="W4359" t="s">
        <v>80</v>
      </c>
      <c r="X4359" t="s">
        <v>287</v>
      </c>
      <c r="Y4359" t="s">
        <v>81</v>
      </c>
      <c r="Z4359">
        <v>7</v>
      </c>
      <c r="AA4359">
        <v>64.05</v>
      </c>
      <c r="AB4359">
        <v>10.5</v>
      </c>
      <c r="AC4359">
        <v>35</v>
      </c>
      <c r="AD4359">
        <v>816.53</v>
      </c>
      <c r="AE4359">
        <v>960.62</v>
      </c>
      <c r="AF4359">
        <v>600</v>
      </c>
      <c r="AG4359" t="b">
        <v>1</v>
      </c>
      <c r="AH4359">
        <v>960.62</v>
      </c>
      <c r="AI4359">
        <f t="shared" si="68"/>
        <v>301965.89245468075</v>
      </c>
      <c r="AJ4359">
        <v>1</v>
      </c>
      <c r="AK4359" t="b">
        <v>0</v>
      </c>
      <c r="AL4359" t="b">
        <v>0</v>
      </c>
      <c r="AM4359" t="s">
        <v>576</v>
      </c>
      <c r="AN4359" s="1">
        <v>40436</v>
      </c>
      <c r="AO4359" s="1">
        <v>40443</v>
      </c>
      <c r="AP4359" s="1">
        <v>40443</v>
      </c>
      <c r="AQ4359" s="1">
        <v>40580</v>
      </c>
    </row>
    <row r="4360" spans="1:43">
      <c r="A4360" t="s">
        <v>7526</v>
      </c>
      <c r="B4360">
        <v>400915000386</v>
      </c>
      <c r="C4360" t="s">
        <v>766</v>
      </c>
      <c r="D4360" t="s">
        <v>53</v>
      </c>
      <c r="E4360">
        <v>73141</v>
      </c>
      <c r="F4360" t="s">
        <v>68</v>
      </c>
      <c r="G4360" t="s">
        <v>3066</v>
      </c>
      <c r="H4360" t="s">
        <v>339</v>
      </c>
      <c r="I4360" t="b">
        <v>0</v>
      </c>
      <c r="J4360" t="b">
        <v>0</v>
      </c>
      <c r="K4360" t="b">
        <v>0</v>
      </c>
      <c r="L4360" t="b">
        <v>0</v>
      </c>
      <c r="M4360" t="b">
        <v>0</v>
      </c>
      <c r="N4360" t="b">
        <v>0</v>
      </c>
      <c r="O4360" t="s">
        <v>77</v>
      </c>
      <c r="P4360" t="b">
        <v>0</v>
      </c>
      <c r="Q4360" t="b">
        <v>0</v>
      </c>
      <c r="R4360" t="s">
        <v>58</v>
      </c>
      <c r="S4360" t="s">
        <v>59</v>
      </c>
      <c r="V4360" t="s">
        <v>60</v>
      </c>
      <c r="W4360" t="s">
        <v>1</v>
      </c>
      <c r="X4360" t="s">
        <v>62</v>
      </c>
      <c r="Y4360" t="s">
        <v>63</v>
      </c>
      <c r="Z4360">
        <v>67.2</v>
      </c>
      <c r="AA4360">
        <v>30.24</v>
      </c>
      <c r="AB4360">
        <v>10.08</v>
      </c>
      <c r="AC4360">
        <v>9</v>
      </c>
      <c r="AD4360">
        <v>788</v>
      </c>
      <c r="AE4360">
        <v>960.98</v>
      </c>
      <c r="AF4360">
        <v>21</v>
      </c>
      <c r="AG4360" t="b">
        <v>1</v>
      </c>
      <c r="AH4360">
        <v>960.98</v>
      </c>
      <c r="AI4360">
        <f t="shared" si="68"/>
        <v>302361.67230256193</v>
      </c>
      <c r="AJ4360">
        <v>8</v>
      </c>
      <c r="AK4360" t="b">
        <v>1</v>
      </c>
      <c r="AL4360" t="b">
        <v>0</v>
      </c>
      <c r="AM4360" t="s">
        <v>576</v>
      </c>
      <c r="AN4360" s="1">
        <v>39943</v>
      </c>
      <c r="AO4360" s="1">
        <v>40067</v>
      </c>
      <c r="AP4360" s="1">
        <v>40200</v>
      </c>
      <c r="AQ4360" s="1">
        <v>40097</v>
      </c>
    </row>
    <row r="4361" spans="1:43">
      <c r="A4361" t="s">
        <v>7527</v>
      </c>
      <c r="B4361">
        <v>120144005032</v>
      </c>
      <c r="C4361" t="s">
        <v>4896</v>
      </c>
      <c r="D4361" t="s">
        <v>257</v>
      </c>
      <c r="E4361">
        <v>32828</v>
      </c>
      <c r="F4361" t="s">
        <v>54</v>
      </c>
      <c r="G4361" t="s">
        <v>979</v>
      </c>
      <c r="H4361" t="s">
        <v>307</v>
      </c>
      <c r="I4361" t="b">
        <v>0</v>
      </c>
      <c r="J4361" t="b">
        <v>0</v>
      </c>
      <c r="K4361" t="b">
        <v>0</v>
      </c>
      <c r="L4361" t="b">
        <v>0</v>
      </c>
      <c r="M4361" t="b">
        <v>0</v>
      </c>
      <c r="N4361" t="b">
        <v>0</v>
      </c>
      <c r="O4361" t="s">
        <v>57</v>
      </c>
      <c r="P4361" t="b">
        <v>0</v>
      </c>
      <c r="Q4361" t="b">
        <v>0</v>
      </c>
      <c r="R4361" t="s">
        <v>99</v>
      </c>
      <c r="S4361" t="s">
        <v>100</v>
      </c>
      <c r="V4361" t="s">
        <v>60</v>
      </c>
      <c r="W4361" t="s">
        <v>80</v>
      </c>
      <c r="X4361" t="s">
        <v>107</v>
      </c>
      <c r="Y4361" t="s">
        <v>151</v>
      </c>
      <c r="Z4361">
        <v>69.900000000000006</v>
      </c>
      <c r="AA4361">
        <v>0</v>
      </c>
      <c r="AB4361">
        <v>10.48</v>
      </c>
      <c r="AC4361">
        <v>9</v>
      </c>
      <c r="AD4361">
        <v>788.37</v>
      </c>
      <c r="AE4361">
        <v>961.43</v>
      </c>
      <c r="AF4361">
        <v>115</v>
      </c>
      <c r="AG4361" t="b">
        <v>1</v>
      </c>
      <c r="AH4361">
        <v>961.43</v>
      </c>
      <c r="AI4361">
        <f t="shared" si="68"/>
        <v>302856.76161241357</v>
      </c>
      <c r="AJ4361">
        <v>1</v>
      </c>
      <c r="AK4361" t="b">
        <v>0</v>
      </c>
      <c r="AL4361" t="b">
        <v>0</v>
      </c>
      <c r="AM4361" t="s">
        <v>576</v>
      </c>
      <c r="AN4361" s="1">
        <v>40209</v>
      </c>
      <c r="AO4361" s="1">
        <v>40211</v>
      </c>
      <c r="AP4361" s="1">
        <v>40212</v>
      </c>
      <c r="AQ4361" s="1">
        <v>40364</v>
      </c>
    </row>
    <row r="4362" spans="1:43">
      <c r="A4362" t="s">
        <v>7528</v>
      </c>
      <c r="B4362">
        <v>360008602961</v>
      </c>
      <c r="C4362" t="s">
        <v>73</v>
      </c>
      <c r="D4362" t="s">
        <v>74</v>
      </c>
      <c r="E4362">
        <v>10451</v>
      </c>
      <c r="F4362" t="s">
        <v>75</v>
      </c>
      <c r="G4362" t="s">
        <v>117</v>
      </c>
      <c r="H4362" t="s">
        <v>73</v>
      </c>
      <c r="I4362" t="b">
        <v>0</v>
      </c>
      <c r="J4362" t="b">
        <v>1</v>
      </c>
      <c r="K4362" t="b">
        <v>0</v>
      </c>
      <c r="L4362" t="b">
        <v>0</v>
      </c>
      <c r="M4362" t="b">
        <v>0</v>
      </c>
      <c r="N4362" t="b">
        <v>0</v>
      </c>
      <c r="O4362" t="s">
        <v>87</v>
      </c>
      <c r="P4362" t="b">
        <v>1</v>
      </c>
      <c r="Q4362" t="b">
        <v>0</v>
      </c>
      <c r="R4362" t="s">
        <v>171</v>
      </c>
      <c r="S4362" t="s">
        <v>79</v>
      </c>
      <c r="T4362" t="s">
        <v>390</v>
      </c>
      <c r="U4362" t="s">
        <v>100</v>
      </c>
      <c r="V4362" t="s">
        <v>60</v>
      </c>
      <c r="W4362" t="s">
        <v>80</v>
      </c>
      <c r="X4362" t="s">
        <v>62</v>
      </c>
      <c r="Y4362" t="s">
        <v>88</v>
      </c>
      <c r="Z4362">
        <v>70</v>
      </c>
      <c r="AA4362">
        <v>0</v>
      </c>
      <c r="AB4362">
        <v>10.5</v>
      </c>
      <c r="AC4362">
        <v>9</v>
      </c>
      <c r="AD4362">
        <v>789.48</v>
      </c>
      <c r="AE4362">
        <v>962.78</v>
      </c>
      <c r="AF4362">
        <v>30</v>
      </c>
      <c r="AG4362" t="b">
        <v>1</v>
      </c>
      <c r="AH4362">
        <v>962.78</v>
      </c>
      <c r="AI4362">
        <f t="shared" si="68"/>
        <v>304344.45954196819</v>
      </c>
      <c r="AJ4362">
        <v>2</v>
      </c>
      <c r="AK4362" t="b">
        <v>1</v>
      </c>
      <c r="AL4362" t="b">
        <v>0</v>
      </c>
      <c r="AM4362" t="s">
        <v>576</v>
      </c>
      <c r="AN4362" s="1">
        <v>40198</v>
      </c>
      <c r="AO4362" s="1">
        <v>40220</v>
      </c>
      <c r="AP4362" s="1">
        <v>40231</v>
      </c>
      <c r="AQ4362" s="1">
        <v>40356</v>
      </c>
    </row>
    <row r="4363" spans="1:43">
      <c r="A4363" t="s">
        <v>7529</v>
      </c>
      <c r="C4363" t="s">
        <v>73</v>
      </c>
      <c r="D4363" t="s">
        <v>74</v>
      </c>
      <c r="E4363">
        <v>10457</v>
      </c>
      <c r="F4363" t="s">
        <v>75</v>
      </c>
      <c r="G4363" t="s">
        <v>331</v>
      </c>
      <c r="H4363" t="s">
        <v>73</v>
      </c>
      <c r="I4363" t="b">
        <v>0</v>
      </c>
      <c r="J4363" t="b">
        <v>0</v>
      </c>
      <c r="K4363" t="b">
        <v>0</v>
      </c>
      <c r="L4363" t="b">
        <v>0</v>
      </c>
      <c r="M4363" t="b">
        <v>0</v>
      </c>
      <c r="N4363" t="b">
        <v>0</v>
      </c>
      <c r="O4363" t="s">
        <v>77</v>
      </c>
      <c r="P4363" t="b">
        <v>1</v>
      </c>
      <c r="Q4363" t="b">
        <v>0</v>
      </c>
      <c r="R4363" t="s">
        <v>171</v>
      </c>
      <c r="S4363" t="s">
        <v>79</v>
      </c>
      <c r="T4363" t="s">
        <v>101</v>
      </c>
      <c r="U4363" t="s">
        <v>95</v>
      </c>
      <c r="V4363" t="s">
        <v>60</v>
      </c>
      <c r="W4363" t="s">
        <v>61</v>
      </c>
      <c r="X4363" t="s">
        <v>62</v>
      </c>
      <c r="Y4363" t="s">
        <v>151</v>
      </c>
      <c r="Z4363">
        <v>70</v>
      </c>
      <c r="AA4363">
        <v>0</v>
      </c>
      <c r="AB4363">
        <v>10.5</v>
      </c>
      <c r="AC4363">
        <v>9</v>
      </c>
      <c r="AD4363">
        <v>789.49</v>
      </c>
      <c r="AE4363">
        <v>962.79</v>
      </c>
      <c r="AF4363">
        <v>60</v>
      </c>
      <c r="AG4363" t="b">
        <v>1</v>
      </c>
      <c r="AH4363">
        <v>962.79</v>
      </c>
      <c r="AI4363">
        <f t="shared" si="68"/>
        <v>304355.49312663154</v>
      </c>
      <c r="AJ4363">
        <v>3</v>
      </c>
      <c r="AK4363" t="b">
        <v>1</v>
      </c>
      <c r="AL4363" t="b">
        <v>0</v>
      </c>
      <c r="AM4363" t="s">
        <v>576</v>
      </c>
      <c r="AN4363" s="1">
        <v>40011</v>
      </c>
      <c r="AO4363" s="1">
        <v>40024</v>
      </c>
      <c r="AP4363" s="1">
        <v>40119</v>
      </c>
      <c r="AQ4363" s="1">
        <v>40168</v>
      </c>
    </row>
    <row r="4364" spans="1:43">
      <c r="A4364" t="s">
        <v>7530</v>
      </c>
      <c r="B4364">
        <v>170993000950</v>
      </c>
      <c r="C4364" t="s">
        <v>181</v>
      </c>
      <c r="D4364" t="s">
        <v>182</v>
      </c>
      <c r="E4364">
        <v>60614</v>
      </c>
      <c r="F4364" t="s">
        <v>75</v>
      </c>
      <c r="G4364" t="s">
        <v>1145</v>
      </c>
      <c r="H4364" t="s">
        <v>184</v>
      </c>
      <c r="I4364" t="b">
        <v>0</v>
      </c>
      <c r="J4364" t="b">
        <v>1</v>
      </c>
      <c r="K4364" t="b">
        <v>0</v>
      </c>
      <c r="L4364" t="b">
        <v>1</v>
      </c>
      <c r="M4364" t="b">
        <v>0</v>
      </c>
      <c r="N4364" t="b">
        <v>0</v>
      </c>
      <c r="O4364" t="s">
        <v>77</v>
      </c>
      <c r="P4364" t="b">
        <v>0</v>
      </c>
      <c r="Q4364" t="b">
        <v>0</v>
      </c>
      <c r="R4364" t="s">
        <v>58</v>
      </c>
      <c r="S4364" t="s">
        <v>59</v>
      </c>
      <c r="T4364" t="s">
        <v>521</v>
      </c>
      <c r="U4364" t="s">
        <v>137</v>
      </c>
      <c r="V4364" t="s">
        <v>71</v>
      </c>
      <c r="W4364" t="s">
        <v>61</v>
      </c>
      <c r="X4364" t="s">
        <v>62</v>
      </c>
      <c r="Y4364" t="s">
        <v>81</v>
      </c>
      <c r="AD4364">
        <v>837.43</v>
      </c>
      <c r="AE4364">
        <v>1021.26</v>
      </c>
      <c r="AF4364">
        <v>26</v>
      </c>
      <c r="AG4364" t="b">
        <v>1</v>
      </c>
      <c r="AH4364">
        <v>963.04</v>
      </c>
      <c r="AI4364">
        <f t="shared" si="68"/>
        <v>304631.39774321578</v>
      </c>
      <c r="AJ4364">
        <v>1</v>
      </c>
      <c r="AK4364" t="b">
        <v>0</v>
      </c>
      <c r="AL4364" t="b">
        <v>0</v>
      </c>
      <c r="AM4364" t="s">
        <v>576</v>
      </c>
      <c r="AN4364" s="1">
        <v>38341</v>
      </c>
      <c r="AO4364" s="1">
        <v>38474</v>
      </c>
      <c r="AQ4364" s="1">
        <v>38564</v>
      </c>
    </row>
    <row r="4365" spans="1:43">
      <c r="A4365" t="s">
        <v>7531</v>
      </c>
      <c r="B4365">
        <v>63441005625</v>
      </c>
      <c r="C4365" t="s">
        <v>205</v>
      </c>
      <c r="D4365" t="s">
        <v>128</v>
      </c>
      <c r="E4365">
        <v>94134</v>
      </c>
      <c r="F4365" t="s">
        <v>75</v>
      </c>
      <c r="G4365" t="s">
        <v>206</v>
      </c>
      <c r="H4365" t="s">
        <v>205</v>
      </c>
      <c r="I4365" t="b">
        <v>0</v>
      </c>
      <c r="J4365" t="b">
        <v>0</v>
      </c>
      <c r="K4365" t="b">
        <v>0</v>
      </c>
      <c r="L4365" t="b">
        <v>0</v>
      </c>
      <c r="M4365" t="b">
        <v>0</v>
      </c>
      <c r="N4365" t="b">
        <v>0</v>
      </c>
      <c r="O4365" t="s">
        <v>77</v>
      </c>
      <c r="P4365" t="b">
        <v>0</v>
      </c>
      <c r="Q4365" t="b">
        <v>0</v>
      </c>
      <c r="R4365" t="s">
        <v>58</v>
      </c>
      <c r="S4365" t="s">
        <v>59</v>
      </c>
      <c r="V4365" t="s">
        <v>71</v>
      </c>
      <c r="W4365" t="s">
        <v>114</v>
      </c>
      <c r="X4365" t="s">
        <v>62</v>
      </c>
      <c r="Y4365" t="s">
        <v>81</v>
      </c>
      <c r="Z4365">
        <v>0</v>
      </c>
      <c r="AA4365">
        <v>64.95</v>
      </c>
      <c r="AB4365">
        <v>10.65</v>
      </c>
      <c r="AC4365">
        <v>35</v>
      </c>
      <c r="AD4365">
        <v>820.48</v>
      </c>
      <c r="AE4365">
        <v>965.27</v>
      </c>
      <c r="AF4365">
        <v>75</v>
      </c>
      <c r="AG4365" t="b">
        <v>1</v>
      </c>
      <c r="AH4365">
        <v>965.27</v>
      </c>
      <c r="AI4365">
        <f t="shared" si="68"/>
        <v>307097.99732314696</v>
      </c>
      <c r="AJ4365">
        <v>17</v>
      </c>
      <c r="AK4365" t="b">
        <v>0</v>
      </c>
      <c r="AL4365" t="b">
        <v>0</v>
      </c>
      <c r="AM4365" t="s">
        <v>576</v>
      </c>
      <c r="AN4365" s="1">
        <v>40450</v>
      </c>
      <c r="AO4365" s="1">
        <v>40502</v>
      </c>
      <c r="AP4365" s="1">
        <v>40567</v>
      </c>
      <c r="AQ4365" s="1">
        <v>40600</v>
      </c>
    </row>
    <row r="4366" spans="1:43">
      <c r="A4366" t="s">
        <v>7532</v>
      </c>
      <c r="B4366">
        <v>60177000045</v>
      </c>
      <c r="C4366" t="s">
        <v>245</v>
      </c>
      <c r="D4366" t="s">
        <v>128</v>
      </c>
      <c r="E4366">
        <v>94501</v>
      </c>
      <c r="F4366" t="s">
        <v>54</v>
      </c>
      <c r="G4366" t="s">
        <v>879</v>
      </c>
      <c r="H4366" t="s">
        <v>245</v>
      </c>
      <c r="I4366" t="b">
        <v>0</v>
      </c>
      <c r="J4366" t="b">
        <v>0</v>
      </c>
      <c r="K4366" t="b">
        <v>0</v>
      </c>
      <c r="L4366" t="b">
        <v>0</v>
      </c>
      <c r="M4366" t="b">
        <v>0</v>
      </c>
      <c r="N4366" t="b">
        <v>0</v>
      </c>
      <c r="O4366" t="s">
        <v>57</v>
      </c>
      <c r="P4366" t="b">
        <v>0</v>
      </c>
      <c r="Q4366" t="b">
        <v>0</v>
      </c>
      <c r="R4366" t="s">
        <v>101</v>
      </c>
      <c r="S4366" t="s">
        <v>95</v>
      </c>
      <c r="V4366" t="s">
        <v>60</v>
      </c>
      <c r="W4366" t="s">
        <v>80</v>
      </c>
      <c r="X4366" t="s">
        <v>62</v>
      </c>
      <c r="Y4366" t="s">
        <v>88</v>
      </c>
      <c r="Z4366">
        <v>12</v>
      </c>
      <c r="AA4366">
        <v>64.05</v>
      </c>
      <c r="AB4366">
        <v>10.5</v>
      </c>
      <c r="AC4366">
        <v>35</v>
      </c>
      <c r="AD4366">
        <v>821.54</v>
      </c>
      <c r="AE4366">
        <v>966.52</v>
      </c>
      <c r="AF4366">
        <v>150</v>
      </c>
      <c r="AG4366" t="b">
        <v>1</v>
      </c>
      <c r="AH4366">
        <v>966.52</v>
      </c>
      <c r="AI4366">
        <f t="shared" si="68"/>
        <v>308484.97040606802</v>
      </c>
      <c r="AJ4366">
        <v>2</v>
      </c>
      <c r="AK4366" t="b">
        <v>0</v>
      </c>
      <c r="AL4366" t="b">
        <v>1</v>
      </c>
      <c r="AM4366" t="s">
        <v>576</v>
      </c>
      <c r="AN4366" s="1">
        <v>40454</v>
      </c>
      <c r="AO4366" s="1">
        <v>40459</v>
      </c>
      <c r="AP4366" s="1">
        <v>40465</v>
      </c>
      <c r="AQ4366" s="1">
        <v>40602</v>
      </c>
    </row>
    <row r="4367" spans="1:43">
      <c r="A4367" t="s">
        <v>7533</v>
      </c>
      <c r="B4367">
        <v>483312003701</v>
      </c>
      <c r="C4367" t="s">
        <v>4214</v>
      </c>
      <c r="D4367" t="s">
        <v>248</v>
      </c>
      <c r="E4367">
        <v>78238</v>
      </c>
      <c r="F4367" t="s">
        <v>54</v>
      </c>
      <c r="G4367" t="s">
        <v>4215</v>
      </c>
      <c r="H4367" t="s">
        <v>2597</v>
      </c>
      <c r="I4367" t="b">
        <v>0</v>
      </c>
      <c r="J4367" t="b">
        <v>0</v>
      </c>
      <c r="K4367" t="b">
        <v>0</v>
      </c>
      <c r="L4367" t="b">
        <v>0</v>
      </c>
      <c r="M4367" t="b">
        <v>0</v>
      </c>
      <c r="N4367" t="b">
        <v>0</v>
      </c>
      <c r="O4367" t="s">
        <v>77</v>
      </c>
      <c r="P4367" t="b">
        <v>0</v>
      </c>
      <c r="Q4367" t="b">
        <v>0</v>
      </c>
      <c r="R4367" t="s">
        <v>155</v>
      </c>
      <c r="S4367" t="s">
        <v>137</v>
      </c>
      <c r="T4367" t="s">
        <v>119</v>
      </c>
      <c r="U4367" t="s">
        <v>59</v>
      </c>
      <c r="V4367" t="s">
        <v>60</v>
      </c>
      <c r="W4367" t="s">
        <v>114</v>
      </c>
      <c r="X4367" t="s">
        <v>62</v>
      </c>
      <c r="Y4367" t="s">
        <v>88</v>
      </c>
      <c r="Z4367">
        <v>77.34</v>
      </c>
      <c r="AA4367">
        <v>0</v>
      </c>
      <c r="AB4367">
        <v>11.6</v>
      </c>
      <c r="AC4367">
        <v>9</v>
      </c>
      <c r="AD4367">
        <v>871.38</v>
      </c>
      <c r="AE4367">
        <v>1062.6600000000001</v>
      </c>
      <c r="AF4367">
        <v>50</v>
      </c>
      <c r="AG4367" t="b">
        <v>1</v>
      </c>
      <c r="AH4367">
        <v>967.02</v>
      </c>
      <c r="AI4367">
        <f t="shared" si="68"/>
        <v>309040.63463923644</v>
      </c>
      <c r="AJ4367">
        <v>2</v>
      </c>
      <c r="AK4367" t="b">
        <v>1</v>
      </c>
      <c r="AL4367" t="b">
        <v>0</v>
      </c>
      <c r="AM4367" t="s">
        <v>576</v>
      </c>
      <c r="AN4367" s="1">
        <v>40078</v>
      </c>
      <c r="AO4367" s="1">
        <v>40178</v>
      </c>
      <c r="AP4367" s="1">
        <v>40330</v>
      </c>
      <c r="AQ4367" s="1">
        <v>40235</v>
      </c>
    </row>
    <row r="4368" spans="1:43">
      <c r="A4368" t="s">
        <v>7534</v>
      </c>
      <c r="C4368" t="s">
        <v>330</v>
      </c>
      <c r="D4368" t="s">
        <v>74</v>
      </c>
      <c r="E4368">
        <v>10030</v>
      </c>
      <c r="F4368" t="s">
        <v>75</v>
      </c>
      <c r="G4368" t="s">
        <v>2221</v>
      </c>
      <c r="H4368" t="s">
        <v>332</v>
      </c>
      <c r="I4368" t="b">
        <v>0</v>
      </c>
      <c r="J4368" t="b">
        <v>0</v>
      </c>
      <c r="K4368" t="b">
        <v>0</v>
      </c>
      <c r="L4368" t="b">
        <v>0</v>
      </c>
      <c r="M4368" t="b">
        <v>0</v>
      </c>
      <c r="N4368" t="b">
        <v>0</v>
      </c>
      <c r="O4368" t="s">
        <v>57</v>
      </c>
      <c r="P4368" t="b">
        <v>0</v>
      </c>
      <c r="Q4368" t="b">
        <v>0</v>
      </c>
      <c r="R4368" t="s">
        <v>94</v>
      </c>
      <c r="S4368" t="s">
        <v>95</v>
      </c>
      <c r="T4368" t="s">
        <v>390</v>
      </c>
      <c r="U4368" t="s">
        <v>100</v>
      </c>
      <c r="V4368" t="s">
        <v>71</v>
      </c>
      <c r="W4368" t="s">
        <v>80</v>
      </c>
      <c r="X4368" t="s">
        <v>62</v>
      </c>
      <c r="Y4368" t="s">
        <v>88</v>
      </c>
      <c r="AD4368">
        <v>822.05</v>
      </c>
      <c r="AE4368">
        <v>1002.5</v>
      </c>
      <c r="AF4368">
        <v>120</v>
      </c>
      <c r="AG4368" t="b">
        <v>1</v>
      </c>
      <c r="AH4368">
        <v>967.06</v>
      </c>
      <c r="AI4368">
        <f t="shared" si="68"/>
        <v>309085.10937788989</v>
      </c>
      <c r="AJ4368">
        <v>1</v>
      </c>
      <c r="AK4368" t="b">
        <v>0</v>
      </c>
      <c r="AL4368" t="b">
        <v>0</v>
      </c>
      <c r="AM4368" t="s">
        <v>576</v>
      </c>
      <c r="AN4368" s="1">
        <v>39005</v>
      </c>
      <c r="AO4368" s="1">
        <v>39261</v>
      </c>
      <c r="AP4368" s="1">
        <v>39378</v>
      </c>
      <c r="AQ4368" s="1">
        <v>39813</v>
      </c>
    </row>
    <row r="4369" spans="1:43">
      <c r="A4369" t="s">
        <v>7535</v>
      </c>
      <c r="B4369">
        <v>62271008027</v>
      </c>
      <c r="C4369" t="s">
        <v>7536</v>
      </c>
      <c r="D4369" t="s">
        <v>128</v>
      </c>
      <c r="E4369">
        <v>91342</v>
      </c>
      <c r="F4369" t="s">
        <v>75</v>
      </c>
      <c r="G4369" t="s">
        <v>271</v>
      </c>
      <c r="H4369" t="s">
        <v>130</v>
      </c>
      <c r="I4369" t="b">
        <v>1</v>
      </c>
      <c r="J4369" t="b">
        <v>0</v>
      </c>
      <c r="K4369" t="b">
        <v>1</v>
      </c>
      <c r="L4369" t="b">
        <v>0</v>
      </c>
      <c r="M4369" t="b">
        <v>0</v>
      </c>
      <c r="N4369" t="b">
        <v>1</v>
      </c>
      <c r="O4369" t="s">
        <v>77</v>
      </c>
      <c r="P4369" t="b">
        <v>0</v>
      </c>
      <c r="Q4369" t="b">
        <v>0</v>
      </c>
      <c r="R4369" t="s">
        <v>119</v>
      </c>
      <c r="S4369" t="s">
        <v>59</v>
      </c>
      <c r="V4369" t="s">
        <v>60</v>
      </c>
      <c r="W4369" t="s">
        <v>114</v>
      </c>
      <c r="X4369" t="s">
        <v>62</v>
      </c>
      <c r="Y4369" t="s">
        <v>151</v>
      </c>
      <c r="Z4369">
        <v>0</v>
      </c>
      <c r="AA4369">
        <v>65.11</v>
      </c>
      <c r="AB4369">
        <v>10.67</v>
      </c>
      <c r="AC4369">
        <v>35</v>
      </c>
      <c r="AD4369">
        <v>822.38</v>
      </c>
      <c r="AE4369">
        <v>967.51</v>
      </c>
      <c r="AF4369">
        <v>104</v>
      </c>
      <c r="AG4369" t="b">
        <v>0</v>
      </c>
      <c r="AH4369">
        <v>967.5</v>
      </c>
      <c r="AI4369">
        <f t="shared" si="68"/>
        <v>309574.54270307813</v>
      </c>
      <c r="AJ4369">
        <v>2</v>
      </c>
      <c r="AK4369" t="b">
        <v>1</v>
      </c>
      <c r="AL4369" t="b">
        <v>0</v>
      </c>
      <c r="AM4369" t="s">
        <v>576</v>
      </c>
      <c r="AN4369" s="1">
        <v>40476</v>
      </c>
      <c r="AO4369" s="1">
        <v>40485</v>
      </c>
      <c r="AP4369" s="1">
        <v>40603</v>
      </c>
      <c r="AQ4369" s="1">
        <v>40523</v>
      </c>
    </row>
    <row r="4370" spans="1:43">
      <c r="A4370" s="2" t="s">
        <v>7537</v>
      </c>
      <c r="C4370" t="s">
        <v>181</v>
      </c>
      <c r="D4370" t="s">
        <v>182</v>
      </c>
      <c r="E4370">
        <v>60621</v>
      </c>
      <c r="F4370" t="s">
        <v>75</v>
      </c>
      <c r="G4370" t="s">
        <v>1128</v>
      </c>
      <c r="H4370" t="s">
        <v>184</v>
      </c>
      <c r="I4370" t="b">
        <v>0</v>
      </c>
      <c r="J4370" t="b">
        <v>0</v>
      </c>
      <c r="K4370" t="b">
        <v>1</v>
      </c>
      <c r="L4370" t="b">
        <v>0</v>
      </c>
      <c r="M4370" t="b">
        <v>0</v>
      </c>
      <c r="N4370" t="b">
        <v>0</v>
      </c>
      <c r="O4370" t="s">
        <v>77</v>
      </c>
      <c r="P4370" t="b">
        <v>0</v>
      </c>
      <c r="Q4370" t="b">
        <v>0</v>
      </c>
      <c r="R4370" t="s">
        <v>94</v>
      </c>
      <c r="S4370" t="s">
        <v>95</v>
      </c>
      <c r="T4370" t="s">
        <v>267</v>
      </c>
      <c r="U4370" t="s">
        <v>95</v>
      </c>
      <c r="V4370" t="s">
        <v>60</v>
      </c>
      <c r="W4370" t="s">
        <v>1</v>
      </c>
      <c r="X4370" t="s">
        <v>62</v>
      </c>
      <c r="Y4370" t="s">
        <v>81</v>
      </c>
      <c r="Z4370">
        <v>0</v>
      </c>
      <c r="AA4370">
        <v>0</v>
      </c>
      <c r="AB4370">
        <v>11.64</v>
      </c>
      <c r="AC4370">
        <v>35</v>
      </c>
      <c r="AD4370">
        <v>822.62</v>
      </c>
      <c r="AE4370">
        <v>967.79</v>
      </c>
      <c r="AF4370">
        <v>30</v>
      </c>
      <c r="AG4370" t="b">
        <v>1</v>
      </c>
      <c r="AH4370">
        <v>967.79</v>
      </c>
      <c r="AI4370">
        <f t="shared" si="68"/>
        <v>309897.33545831579</v>
      </c>
      <c r="AJ4370">
        <v>4</v>
      </c>
      <c r="AK4370" t="b">
        <v>0</v>
      </c>
      <c r="AL4370" t="b">
        <v>0</v>
      </c>
      <c r="AM4370" t="s">
        <v>576</v>
      </c>
      <c r="AN4370" s="1">
        <v>40455</v>
      </c>
      <c r="AO4370" s="1">
        <v>40578</v>
      </c>
      <c r="AQ4370" s="1">
        <v>40603</v>
      </c>
    </row>
    <row r="4371" spans="1:43">
      <c r="A4371" t="s">
        <v>7538</v>
      </c>
      <c r="B4371">
        <v>200507001340</v>
      </c>
      <c r="C4371" t="s">
        <v>1269</v>
      </c>
      <c r="D4371" t="s">
        <v>297</v>
      </c>
      <c r="E4371">
        <v>66725</v>
      </c>
      <c r="F4371" t="s">
        <v>68</v>
      </c>
      <c r="G4371" t="s">
        <v>7539</v>
      </c>
      <c r="H4371" t="s">
        <v>1079</v>
      </c>
      <c r="I4371" t="b">
        <v>0</v>
      </c>
      <c r="J4371" t="b">
        <v>0</v>
      </c>
      <c r="K4371" t="b">
        <v>0</v>
      </c>
      <c r="L4371" t="b">
        <v>0</v>
      </c>
      <c r="M4371" t="b">
        <v>0</v>
      </c>
      <c r="N4371" t="b">
        <v>0</v>
      </c>
      <c r="O4371" t="s">
        <v>57</v>
      </c>
      <c r="P4371" t="b">
        <v>0</v>
      </c>
      <c r="Q4371" t="b">
        <v>0</v>
      </c>
      <c r="R4371" t="s">
        <v>99</v>
      </c>
      <c r="S4371" t="s">
        <v>100</v>
      </c>
      <c r="T4371" t="s">
        <v>390</v>
      </c>
      <c r="U4371" t="s">
        <v>100</v>
      </c>
      <c r="V4371" t="s">
        <v>60</v>
      </c>
      <c r="W4371" t="s">
        <v>80</v>
      </c>
      <c r="X4371" t="s">
        <v>62</v>
      </c>
      <c r="Y4371" t="s">
        <v>81</v>
      </c>
      <c r="Z4371">
        <v>67.19</v>
      </c>
      <c r="AA4371">
        <v>35.61</v>
      </c>
      <c r="AB4371">
        <v>10.08</v>
      </c>
      <c r="AC4371">
        <v>9</v>
      </c>
      <c r="AD4371">
        <v>793.81</v>
      </c>
      <c r="AE4371">
        <v>968.06</v>
      </c>
      <c r="AF4371">
        <v>70</v>
      </c>
      <c r="AG4371" t="b">
        <v>1</v>
      </c>
      <c r="AH4371">
        <v>968.07</v>
      </c>
      <c r="AI4371">
        <f t="shared" si="68"/>
        <v>310209.15702889033</v>
      </c>
      <c r="AJ4371">
        <v>2</v>
      </c>
      <c r="AK4371" t="b">
        <v>0</v>
      </c>
      <c r="AL4371" t="b">
        <v>0</v>
      </c>
      <c r="AM4371" t="s">
        <v>576</v>
      </c>
      <c r="AN4371" s="1">
        <v>40085</v>
      </c>
      <c r="AO4371" s="1">
        <v>40139</v>
      </c>
      <c r="AP4371" s="1">
        <v>40211</v>
      </c>
      <c r="AQ4371" s="1">
        <v>40233</v>
      </c>
    </row>
    <row r="4372" spans="1:43">
      <c r="A4372" t="s">
        <v>7540</v>
      </c>
      <c r="C4372" t="s">
        <v>73</v>
      </c>
      <c r="D4372" t="s">
        <v>74</v>
      </c>
      <c r="E4372">
        <v>10474</v>
      </c>
      <c r="F4372" t="s">
        <v>75</v>
      </c>
      <c r="G4372" t="s">
        <v>331</v>
      </c>
      <c r="H4372" t="s">
        <v>73</v>
      </c>
      <c r="I4372" t="b">
        <v>0</v>
      </c>
      <c r="J4372" t="b">
        <v>0</v>
      </c>
      <c r="K4372" t="b">
        <v>0</v>
      </c>
      <c r="L4372" t="b">
        <v>0</v>
      </c>
      <c r="M4372" t="b">
        <v>0</v>
      </c>
      <c r="N4372" t="b">
        <v>0</v>
      </c>
      <c r="O4372" t="s">
        <v>77</v>
      </c>
      <c r="P4372" t="b">
        <v>0</v>
      </c>
      <c r="Q4372" t="b">
        <v>1</v>
      </c>
      <c r="R4372" t="s">
        <v>58</v>
      </c>
      <c r="S4372" t="s">
        <v>59</v>
      </c>
      <c r="T4372" t="s">
        <v>113</v>
      </c>
      <c r="U4372" t="s">
        <v>113</v>
      </c>
      <c r="V4372" t="s">
        <v>60</v>
      </c>
      <c r="W4372" t="s">
        <v>114</v>
      </c>
      <c r="X4372" t="s">
        <v>62</v>
      </c>
      <c r="Y4372" t="s">
        <v>81</v>
      </c>
      <c r="Z4372">
        <v>6.33</v>
      </c>
      <c r="AA4372">
        <v>0</v>
      </c>
      <c r="AB4372">
        <v>11.55</v>
      </c>
      <c r="AC4372">
        <v>35</v>
      </c>
      <c r="AD4372">
        <v>823.14</v>
      </c>
      <c r="AE4372">
        <v>968.4</v>
      </c>
      <c r="AF4372">
        <v>10</v>
      </c>
      <c r="AG4372" t="b">
        <v>1</v>
      </c>
      <c r="AH4372">
        <v>968.4</v>
      </c>
      <c r="AI4372">
        <f t="shared" si="68"/>
        <v>310576.86232278141</v>
      </c>
      <c r="AJ4372">
        <v>7</v>
      </c>
      <c r="AK4372" t="b">
        <v>1</v>
      </c>
      <c r="AL4372" t="b">
        <v>0</v>
      </c>
      <c r="AM4372" t="s">
        <v>576</v>
      </c>
      <c r="AN4372" s="1">
        <v>40526</v>
      </c>
      <c r="AO4372" s="1">
        <v>40549</v>
      </c>
      <c r="AQ4372" s="1">
        <v>40675</v>
      </c>
    </row>
    <row r="4373" spans="1:43">
      <c r="A4373" t="s">
        <v>7541</v>
      </c>
      <c r="B4373">
        <v>172392002607</v>
      </c>
      <c r="C4373" t="s">
        <v>652</v>
      </c>
      <c r="D4373" t="s">
        <v>182</v>
      </c>
      <c r="E4373">
        <v>61455</v>
      </c>
      <c r="F4373" t="s">
        <v>68</v>
      </c>
      <c r="G4373" t="s">
        <v>7542</v>
      </c>
      <c r="H4373" t="s">
        <v>7543</v>
      </c>
      <c r="I4373" t="b">
        <v>0</v>
      </c>
      <c r="J4373" t="b">
        <v>0</v>
      </c>
      <c r="K4373" t="b">
        <v>0</v>
      </c>
      <c r="L4373" t="b">
        <v>0</v>
      </c>
      <c r="M4373" t="b">
        <v>0</v>
      </c>
      <c r="N4373" t="b">
        <v>0</v>
      </c>
      <c r="O4373" t="s">
        <v>57</v>
      </c>
      <c r="P4373" t="b">
        <v>0</v>
      </c>
      <c r="Q4373" t="b">
        <v>0</v>
      </c>
      <c r="R4373" t="s">
        <v>58</v>
      </c>
      <c r="S4373" t="s">
        <v>59</v>
      </c>
      <c r="T4373" t="s">
        <v>101</v>
      </c>
      <c r="U4373" t="s">
        <v>95</v>
      </c>
      <c r="V4373" t="s">
        <v>71</v>
      </c>
      <c r="W4373" t="s">
        <v>80</v>
      </c>
      <c r="X4373" t="s">
        <v>62</v>
      </c>
      <c r="Y4373" t="s">
        <v>63</v>
      </c>
      <c r="Z4373">
        <v>71.72</v>
      </c>
      <c r="AA4373">
        <v>0</v>
      </c>
      <c r="AB4373">
        <v>17.93</v>
      </c>
      <c r="AC4373">
        <v>17</v>
      </c>
      <c r="AD4373">
        <v>824</v>
      </c>
      <c r="AE4373">
        <v>1004.88</v>
      </c>
      <c r="AF4373">
        <v>22</v>
      </c>
      <c r="AG4373" t="b">
        <v>1</v>
      </c>
      <c r="AH4373">
        <v>969.41</v>
      </c>
      <c r="AI4373">
        <f t="shared" si="68"/>
        <v>311703.6167737816</v>
      </c>
      <c r="AJ4373">
        <v>1</v>
      </c>
      <c r="AK4373" t="b">
        <v>0</v>
      </c>
      <c r="AL4373" t="b">
        <v>0</v>
      </c>
      <c r="AM4373" t="s">
        <v>576</v>
      </c>
      <c r="AN4373" s="1">
        <v>39939</v>
      </c>
      <c r="AO4373" s="1">
        <v>39939</v>
      </c>
      <c r="AP4373" s="1">
        <v>40164</v>
      </c>
      <c r="AQ4373" s="1">
        <v>40093</v>
      </c>
    </row>
    <row r="4374" spans="1:43">
      <c r="A4374" t="s">
        <v>7544</v>
      </c>
      <c r="B4374">
        <v>170993000942</v>
      </c>
      <c r="C4374" t="s">
        <v>181</v>
      </c>
      <c r="D4374" t="s">
        <v>182</v>
      </c>
      <c r="E4374">
        <v>60618</v>
      </c>
      <c r="F4374" t="s">
        <v>75</v>
      </c>
      <c r="G4374" t="s">
        <v>1009</v>
      </c>
      <c r="H4374" t="s">
        <v>184</v>
      </c>
      <c r="I4374" t="b">
        <v>0</v>
      </c>
      <c r="J4374" t="b">
        <v>1</v>
      </c>
      <c r="K4374" t="b">
        <v>0</v>
      </c>
      <c r="L4374" t="b">
        <v>0</v>
      </c>
      <c r="M4374" t="b">
        <v>0</v>
      </c>
      <c r="N4374" t="b">
        <v>0</v>
      </c>
      <c r="O4374" t="s">
        <v>87</v>
      </c>
      <c r="P4374" t="b">
        <v>0</v>
      </c>
      <c r="Q4374" t="b">
        <v>0</v>
      </c>
      <c r="R4374" t="s">
        <v>99</v>
      </c>
      <c r="S4374" t="s">
        <v>100</v>
      </c>
      <c r="T4374" t="s">
        <v>390</v>
      </c>
      <c r="U4374" t="s">
        <v>100</v>
      </c>
      <c r="V4374" t="s">
        <v>71</v>
      </c>
      <c r="W4374" t="s">
        <v>61</v>
      </c>
      <c r="X4374" t="s">
        <v>62</v>
      </c>
      <c r="Y4374" t="s">
        <v>88</v>
      </c>
      <c r="Z4374">
        <v>0</v>
      </c>
      <c r="AA4374">
        <v>0</v>
      </c>
      <c r="AB4374">
        <v>11.67</v>
      </c>
      <c r="AC4374">
        <v>35</v>
      </c>
      <c r="AD4374">
        <v>824.64</v>
      </c>
      <c r="AE4374">
        <v>970.16</v>
      </c>
      <c r="AF4374">
        <v>250</v>
      </c>
      <c r="AG4374" t="b">
        <v>1</v>
      </c>
      <c r="AH4374">
        <v>970.16</v>
      </c>
      <c r="AI4374">
        <f t="shared" si="68"/>
        <v>312541.63562353427</v>
      </c>
      <c r="AJ4374">
        <v>7</v>
      </c>
      <c r="AK4374" t="b">
        <v>0</v>
      </c>
      <c r="AL4374" t="b">
        <v>0</v>
      </c>
      <c r="AM4374" t="s">
        <v>576</v>
      </c>
      <c r="AN4374" s="1">
        <v>40534</v>
      </c>
      <c r="AO4374" s="1">
        <v>40617</v>
      </c>
      <c r="AQ4374" s="1">
        <v>40680</v>
      </c>
    </row>
    <row r="4375" spans="1:43">
      <c r="A4375" t="s">
        <v>7545</v>
      </c>
      <c r="B4375">
        <v>63441007842</v>
      </c>
      <c r="C4375" t="s">
        <v>205</v>
      </c>
      <c r="D4375" t="s">
        <v>128</v>
      </c>
      <c r="E4375">
        <v>94114</v>
      </c>
      <c r="F4375" t="s">
        <v>75</v>
      </c>
      <c r="G4375" t="s">
        <v>206</v>
      </c>
      <c r="H4375" t="s">
        <v>205</v>
      </c>
      <c r="I4375" t="b">
        <v>0</v>
      </c>
      <c r="J4375" t="b">
        <v>0</v>
      </c>
      <c r="K4375" t="b">
        <v>0</v>
      </c>
      <c r="L4375" t="b">
        <v>0</v>
      </c>
      <c r="M4375" t="b">
        <v>0</v>
      </c>
      <c r="N4375" t="b">
        <v>0</v>
      </c>
      <c r="O4375" t="s">
        <v>77</v>
      </c>
      <c r="P4375" t="b">
        <v>0</v>
      </c>
      <c r="Q4375" t="b">
        <v>0</v>
      </c>
      <c r="R4375" t="s">
        <v>58</v>
      </c>
      <c r="S4375" t="s">
        <v>59</v>
      </c>
      <c r="T4375" t="s">
        <v>171</v>
      </c>
      <c r="U4375" t="s">
        <v>79</v>
      </c>
      <c r="V4375" t="s">
        <v>71</v>
      </c>
      <c r="W4375" t="s">
        <v>80</v>
      </c>
      <c r="X4375" t="s">
        <v>62</v>
      </c>
      <c r="Y4375" t="s">
        <v>151</v>
      </c>
      <c r="Z4375">
        <v>69.209999999999994</v>
      </c>
      <c r="AA4375">
        <v>50.18</v>
      </c>
      <c r="AB4375">
        <v>17.3</v>
      </c>
      <c r="AC4375">
        <v>17</v>
      </c>
      <c r="AD4375">
        <v>846</v>
      </c>
      <c r="AE4375">
        <v>1031.71</v>
      </c>
      <c r="AF4375">
        <v>75</v>
      </c>
      <c r="AG4375" t="b">
        <v>1</v>
      </c>
      <c r="AH4375">
        <v>970.59</v>
      </c>
      <c r="AI4375">
        <f t="shared" si="68"/>
        <v>313022.60716405918</v>
      </c>
      <c r="AJ4375">
        <v>18</v>
      </c>
      <c r="AK4375" t="b">
        <v>0</v>
      </c>
      <c r="AL4375" t="b">
        <v>0</v>
      </c>
      <c r="AM4375" t="s">
        <v>576</v>
      </c>
      <c r="AN4375" s="1">
        <v>39668</v>
      </c>
      <c r="AO4375" s="1">
        <v>39799</v>
      </c>
      <c r="AP4375" s="1">
        <v>39966</v>
      </c>
      <c r="AQ4375" s="1">
        <v>39825</v>
      </c>
    </row>
    <row r="4376" spans="1:43">
      <c r="A4376" t="s">
        <v>7546</v>
      </c>
      <c r="B4376">
        <v>361446000091</v>
      </c>
      <c r="C4376" t="s">
        <v>7547</v>
      </c>
      <c r="D4376" t="s">
        <v>74</v>
      </c>
      <c r="E4376">
        <v>14468</v>
      </c>
      <c r="F4376" t="s">
        <v>54</v>
      </c>
      <c r="G4376" t="s">
        <v>7548</v>
      </c>
      <c r="H4376" t="s">
        <v>370</v>
      </c>
      <c r="I4376" t="b">
        <v>0</v>
      </c>
      <c r="J4376" t="b">
        <v>0</v>
      </c>
      <c r="K4376" t="b">
        <v>0</v>
      </c>
      <c r="L4376" t="b">
        <v>0</v>
      </c>
      <c r="M4376" t="b">
        <v>0</v>
      </c>
      <c r="N4376" t="b">
        <v>0</v>
      </c>
      <c r="O4376" t="s">
        <v>57</v>
      </c>
      <c r="P4376" t="b">
        <v>0</v>
      </c>
      <c r="Q4376" t="b">
        <v>0</v>
      </c>
      <c r="R4376" t="s">
        <v>58</v>
      </c>
      <c r="S4376" t="s">
        <v>59</v>
      </c>
      <c r="T4376" t="s">
        <v>58</v>
      </c>
      <c r="U4376" t="s">
        <v>59</v>
      </c>
      <c r="V4376" t="s">
        <v>71</v>
      </c>
      <c r="W4376" t="s">
        <v>1</v>
      </c>
      <c r="X4376" t="s">
        <v>107</v>
      </c>
      <c r="Y4376" t="s">
        <v>63</v>
      </c>
      <c r="Z4376">
        <v>0</v>
      </c>
      <c r="AA4376">
        <v>0</v>
      </c>
      <c r="AB4376">
        <v>11.93</v>
      </c>
      <c r="AC4376">
        <v>9</v>
      </c>
      <c r="AD4376">
        <v>815.92</v>
      </c>
      <c r="AE4376">
        <v>995.02</v>
      </c>
      <c r="AF4376">
        <v>20</v>
      </c>
      <c r="AG4376" t="b">
        <v>1</v>
      </c>
      <c r="AH4376">
        <v>970.66</v>
      </c>
      <c r="AI4376">
        <f t="shared" si="68"/>
        <v>313100.93985670269</v>
      </c>
      <c r="AJ4376">
        <v>12</v>
      </c>
      <c r="AK4376" t="b">
        <v>0</v>
      </c>
      <c r="AL4376" t="b">
        <v>0</v>
      </c>
      <c r="AM4376" t="s">
        <v>576</v>
      </c>
      <c r="AN4376" s="1">
        <v>40188</v>
      </c>
      <c r="AO4376" s="1">
        <v>40341</v>
      </c>
      <c r="AP4376" s="1">
        <v>40456</v>
      </c>
      <c r="AQ4376" s="1">
        <v>40344</v>
      </c>
    </row>
    <row r="4377" spans="1:43">
      <c r="A4377" t="s">
        <v>7549</v>
      </c>
      <c r="B4377">
        <v>280414000783</v>
      </c>
      <c r="C4377" t="s">
        <v>7550</v>
      </c>
      <c r="D4377" t="s">
        <v>162</v>
      </c>
      <c r="E4377">
        <v>39759</v>
      </c>
      <c r="F4377" t="s">
        <v>68</v>
      </c>
      <c r="G4377" t="s">
        <v>7551</v>
      </c>
      <c r="H4377" t="s">
        <v>7552</v>
      </c>
      <c r="I4377" t="b">
        <v>0</v>
      </c>
      <c r="J4377" t="b">
        <v>0</v>
      </c>
      <c r="K4377" t="b">
        <v>0</v>
      </c>
      <c r="L4377" t="b">
        <v>0</v>
      </c>
      <c r="M4377" t="b">
        <v>0</v>
      </c>
      <c r="N4377" t="b">
        <v>0</v>
      </c>
      <c r="O4377" t="s">
        <v>57</v>
      </c>
      <c r="P4377" t="b">
        <v>0</v>
      </c>
      <c r="Q4377" t="b">
        <v>0</v>
      </c>
      <c r="R4377" t="s">
        <v>131</v>
      </c>
      <c r="S4377" t="s">
        <v>79</v>
      </c>
      <c r="T4377" t="s">
        <v>1</v>
      </c>
      <c r="U4377" t="s">
        <v>137</v>
      </c>
      <c r="V4377" t="s">
        <v>71</v>
      </c>
      <c r="W4377" t="s">
        <v>80</v>
      </c>
      <c r="X4377" t="s">
        <v>62</v>
      </c>
      <c r="Y4377" t="s">
        <v>88</v>
      </c>
      <c r="AD4377">
        <v>874.33</v>
      </c>
      <c r="AE4377">
        <v>1066.26</v>
      </c>
      <c r="AF4377">
        <v>100</v>
      </c>
      <c r="AG4377" t="b">
        <v>1</v>
      </c>
      <c r="AH4377">
        <v>971</v>
      </c>
      <c r="AI4377">
        <f t="shared" si="68"/>
        <v>313481.55233525712</v>
      </c>
      <c r="AJ4377">
        <v>10</v>
      </c>
      <c r="AK4377" t="b">
        <v>0</v>
      </c>
      <c r="AL4377" t="b">
        <v>0</v>
      </c>
      <c r="AM4377" t="s">
        <v>576</v>
      </c>
      <c r="AN4377" s="1">
        <v>38784</v>
      </c>
      <c r="AO4377" s="1">
        <v>38898</v>
      </c>
      <c r="AP4377" s="1">
        <v>38988</v>
      </c>
      <c r="AQ4377" s="1">
        <v>39029</v>
      </c>
    </row>
    <row r="4378" spans="1:43">
      <c r="A4378" t="s">
        <v>7553</v>
      </c>
      <c r="B4378">
        <v>61455008844</v>
      </c>
      <c r="C4378" t="s">
        <v>6032</v>
      </c>
      <c r="D4378" t="s">
        <v>128</v>
      </c>
      <c r="E4378">
        <v>93706</v>
      </c>
      <c r="F4378" t="s">
        <v>75</v>
      </c>
      <c r="G4378" t="s">
        <v>7554</v>
      </c>
      <c r="H4378" t="s">
        <v>6032</v>
      </c>
      <c r="I4378" t="b">
        <v>0</v>
      </c>
      <c r="J4378" t="b">
        <v>1</v>
      </c>
      <c r="K4378" t="b">
        <v>0</v>
      </c>
      <c r="L4378" t="b">
        <v>0</v>
      </c>
      <c r="M4378" t="b">
        <v>0</v>
      </c>
      <c r="N4378" t="b">
        <v>0</v>
      </c>
      <c r="O4378" t="s">
        <v>57</v>
      </c>
      <c r="P4378" t="b">
        <v>0</v>
      </c>
      <c r="Q4378" t="b">
        <v>0</v>
      </c>
      <c r="R4378" t="s">
        <v>104</v>
      </c>
      <c r="S4378" t="s">
        <v>95</v>
      </c>
      <c r="T4378" t="s">
        <v>267</v>
      </c>
      <c r="U4378" t="s">
        <v>95</v>
      </c>
      <c r="V4378" t="s">
        <v>60</v>
      </c>
      <c r="W4378" t="s">
        <v>80</v>
      </c>
      <c r="X4378" t="s">
        <v>62</v>
      </c>
      <c r="Y4378" t="s">
        <v>151</v>
      </c>
      <c r="Z4378">
        <v>18.579999999999998</v>
      </c>
      <c r="AA4378">
        <v>63.84</v>
      </c>
      <c r="AB4378">
        <v>10.47</v>
      </c>
      <c r="AC4378">
        <v>35</v>
      </c>
      <c r="AD4378">
        <v>825.59</v>
      </c>
      <c r="AE4378">
        <v>971.28</v>
      </c>
      <c r="AF4378">
        <v>750</v>
      </c>
      <c r="AG4378" t="b">
        <v>1</v>
      </c>
      <c r="AH4378">
        <v>971.29</v>
      </c>
      <c r="AI4378">
        <f t="shared" si="68"/>
        <v>313806.37509049475</v>
      </c>
      <c r="AJ4378">
        <v>4</v>
      </c>
      <c r="AK4378" t="b">
        <v>1</v>
      </c>
      <c r="AL4378" t="b">
        <v>0</v>
      </c>
      <c r="AM4378" t="s">
        <v>576</v>
      </c>
      <c r="AN4378" s="1">
        <v>40448</v>
      </c>
      <c r="AO4378" s="1">
        <v>40550</v>
      </c>
      <c r="AQ4378" s="1">
        <v>40597</v>
      </c>
    </row>
    <row r="4379" spans="1:43">
      <c r="A4379" t="s">
        <v>7555</v>
      </c>
      <c r="B4379">
        <v>61954002340</v>
      </c>
      <c r="C4379" t="s">
        <v>686</v>
      </c>
      <c r="D4379" t="s">
        <v>128</v>
      </c>
      <c r="E4379">
        <v>93301</v>
      </c>
      <c r="F4379" t="s">
        <v>75</v>
      </c>
      <c r="G4379" t="s">
        <v>7556</v>
      </c>
      <c r="H4379" t="s">
        <v>688</v>
      </c>
      <c r="I4379" t="b">
        <v>0</v>
      </c>
      <c r="J4379" t="b">
        <v>0</v>
      </c>
      <c r="K4379" t="b">
        <v>0</v>
      </c>
      <c r="L4379" t="b">
        <v>0</v>
      </c>
      <c r="M4379" t="b">
        <v>0</v>
      </c>
      <c r="N4379" t="b">
        <v>0</v>
      </c>
      <c r="O4379" t="s">
        <v>87</v>
      </c>
      <c r="P4379" t="b">
        <v>0</v>
      </c>
      <c r="Q4379" t="b">
        <v>0</v>
      </c>
      <c r="R4379" t="s">
        <v>101</v>
      </c>
      <c r="S4379" t="s">
        <v>95</v>
      </c>
      <c r="T4379" t="s">
        <v>155</v>
      </c>
      <c r="U4379" t="s">
        <v>137</v>
      </c>
      <c r="V4379" t="s">
        <v>60</v>
      </c>
      <c r="W4379" t="s">
        <v>80</v>
      </c>
      <c r="X4379" t="s">
        <v>62</v>
      </c>
      <c r="Y4379" t="s">
        <v>88</v>
      </c>
      <c r="Z4379">
        <v>66.5</v>
      </c>
      <c r="AA4379">
        <v>60.84</v>
      </c>
      <c r="AB4379">
        <v>9.9700000000000006</v>
      </c>
      <c r="AC4379">
        <v>35</v>
      </c>
      <c r="AD4379">
        <v>837.26</v>
      </c>
      <c r="AE4379">
        <v>985.01</v>
      </c>
      <c r="AF4379">
        <v>30</v>
      </c>
      <c r="AG4379" t="b">
        <v>1</v>
      </c>
      <c r="AH4379">
        <v>971.73</v>
      </c>
      <c r="AI4379">
        <f t="shared" si="68"/>
        <v>314299.53081568301</v>
      </c>
      <c r="AJ4379">
        <v>4</v>
      </c>
      <c r="AK4379" t="b">
        <v>1</v>
      </c>
      <c r="AL4379" t="b">
        <v>0</v>
      </c>
      <c r="AM4379" t="s">
        <v>576</v>
      </c>
      <c r="AN4379" s="1">
        <v>40496</v>
      </c>
      <c r="AO4379" s="1">
        <v>40533</v>
      </c>
      <c r="AQ4379" s="1">
        <v>40644</v>
      </c>
    </row>
    <row r="4380" spans="1:43">
      <c r="A4380" t="s">
        <v>7557</v>
      </c>
      <c r="C4380" t="s">
        <v>462</v>
      </c>
      <c r="D4380" t="s">
        <v>248</v>
      </c>
      <c r="E4380">
        <v>77099</v>
      </c>
      <c r="F4380" t="s">
        <v>75</v>
      </c>
      <c r="G4380" t="s">
        <v>463</v>
      </c>
      <c r="H4380" t="s">
        <v>464</v>
      </c>
      <c r="I4380" t="b">
        <v>1</v>
      </c>
      <c r="J4380" t="b">
        <v>0</v>
      </c>
      <c r="K4380" t="b">
        <v>0</v>
      </c>
      <c r="L4380" t="b">
        <v>0</v>
      </c>
      <c r="M4380" t="b">
        <v>1</v>
      </c>
      <c r="N4380" t="b">
        <v>0</v>
      </c>
      <c r="O4380" t="s">
        <v>87</v>
      </c>
      <c r="P4380" t="b">
        <v>1</v>
      </c>
      <c r="Q4380" t="b">
        <v>0</v>
      </c>
      <c r="R4380" t="s">
        <v>78</v>
      </c>
      <c r="S4380" t="s">
        <v>79</v>
      </c>
      <c r="T4380" t="s">
        <v>171</v>
      </c>
      <c r="U4380" t="s">
        <v>79</v>
      </c>
      <c r="V4380" t="s">
        <v>60</v>
      </c>
      <c r="W4380" t="s">
        <v>80</v>
      </c>
      <c r="X4380" t="s">
        <v>62</v>
      </c>
      <c r="Y4380" t="s">
        <v>151</v>
      </c>
      <c r="Z4380">
        <v>7.91</v>
      </c>
      <c r="AA4380">
        <v>0</v>
      </c>
      <c r="AB4380">
        <v>11.87</v>
      </c>
      <c r="AC4380">
        <v>35</v>
      </c>
      <c r="AD4380">
        <v>845.9</v>
      </c>
      <c r="AE4380">
        <v>972.3</v>
      </c>
      <c r="AF4380">
        <v>88</v>
      </c>
      <c r="AG4380" t="b">
        <v>1</v>
      </c>
      <c r="AH4380">
        <v>972.3</v>
      </c>
      <c r="AI4380">
        <f t="shared" si="68"/>
        <v>314938.96734149498</v>
      </c>
      <c r="AJ4380">
        <v>6</v>
      </c>
      <c r="AK4380" t="b">
        <v>0</v>
      </c>
      <c r="AL4380" t="b">
        <v>1</v>
      </c>
      <c r="AM4380" t="s">
        <v>576</v>
      </c>
      <c r="AN4380" s="1">
        <v>40398</v>
      </c>
      <c r="AO4380" s="1">
        <v>40401</v>
      </c>
      <c r="AQ4380" s="1">
        <v>40549</v>
      </c>
    </row>
    <row r="4381" spans="1:43">
      <c r="A4381" t="s">
        <v>7558</v>
      </c>
      <c r="B4381">
        <v>340264001348</v>
      </c>
      <c r="C4381" t="s">
        <v>4294</v>
      </c>
      <c r="D4381" t="s">
        <v>191</v>
      </c>
      <c r="E4381">
        <v>8105</v>
      </c>
      <c r="F4381" t="s">
        <v>75</v>
      </c>
      <c r="G4381" t="s">
        <v>4295</v>
      </c>
      <c r="H4381" t="s">
        <v>4294</v>
      </c>
      <c r="I4381" t="b">
        <v>0</v>
      </c>
      <c r="J4381" t="b">
        <v>0</v>
      </c>
      <c r="K4381" t="b">
        <v>0</v>
      </c>
      <c r="L4381" t="b">
        <v>0</v>
      </c>
      <c r="M4381" t="b">
        <v>0</v>
      </c>
      <c r="N4381" t="b">
        <v>0</v>
      </c>
      <c r="O4381" t="s">
        <v>77</v>
      </c>
      <c r="P4381" t="b">
        <v>0</v>
      </c>
      <c r="Q4381" t="b">
        <v>0</v>
      </c>
      <c r="R4381" t="s">
        <v>113</v>
      </c>
      <c r="S4381" t="s">
        <v>113</v>
      </c>
      <c r="T4381" t="s">
        <v>94</v>
      </c>
      <c r="U4381" t="s">
        <v>95</v>
      </c>
      <c r="V4381" t="s">
        <v>60</v>
      </c>
      <c r="W4381" t="s">
        <v>80</v>
      </c>
      <c r="X4381" t="s">
        <v>62</v>
      </c>
      <c r="Y4381" t="s">
        <v>88</v>
      </c>
      <c r="Z4381">
        <v>72</v>
      </c>
      <c r="AA4381">
        <v>0</v>
      </c>
      <c r="AB4381">
        <v>18</v>
      </c>
      <c r="AC4381">
        <v>17</v>
      </c>
      <c r="AD4381">
        <v>827</v>
      </c>
      <c r="AE4381">
        <v>1008.54</v>
      </c>
      <c r="AF4381">
        <v>120</v>
      </c>
      <c r="AG4381" t="b">
        <v>1</v>
      </c>
      <c r="AH4381">
        <v>972.95</v>
      </c>
      <c r="AI4381">
        <f t="shared" si="68"/>
        <v>315668.94234461401</v>
      </c>
      <c r="AJ4381">
        <v>2</v>
      </c>
      <c r="AK4381" t="b">
        <v>1</v>
      </c>
      <c r="AL4381" t="b">
        <v>0</v>
      </c>
      <c r="AM4381" t="s">
        <v>576</v>
      </c>
      <c r="AN4381" s="1">
        <v>39879</v>
      </c>
      <c r="AO4381" s="1">
        <v>39890</v>
      </c>
      <c r="AP4381" s="1">
        <v>39982</v>
      </c>
      <c r="AQ4381" s="1">
        <v>40029</v>
      </c>
    </row>
    <row r="4382" spans="1:43">
      <c r="A4382" t="s">
        <v>7559</v>
      </c>
      <c r="B4382">
        <v>130240002080</v>
      </c>
      <c r="C4382" t="s">
        <v>2464</v>
      </c>
      <c r="D4382" t="s">
        <v>280</v>
      </c>
      <c r="E4382">
        <v>31525</v>
      </c>
      <c r="F4382" t="s">
        <v>75</v>
      </c>
      <c r="G4382" t="s">
        <v>5788</v>
      </c>
      <c r="H4382" t="s">
        <v>5789</v>
      </c>
      <c r="I4382" t="b">
        <v>0</v>
      </c>
      <c r="J4382" t="b">
        <v>0</v>
      </c>
      <c r="K4382" t="b">
        <v>0</v>
      </c>
      <c r="L4382" t="b">
        <v>0</v>
      </c>
      <c r="M4382" t="b">
        <v>0</v>
      </c>
      <c r="N4382" t="b">
        <v>0</v>
      </c>
      <c r="O4382" t="s">
        <v>87</v>
      </c>
      <c r="P4382" t="b">
        <v>0</v>
      </c>
      <c r="Q4382" t="b">
        <v>0</v>
      </c>
      <c r="R4382" t="s">
        <v>99</v>
      </c>
      <c r="S4382" t="s">
        <v>100</v>
      </c>
      <c r="T4382" t="s">
        <v>390</v>
      </c>
      <c r="U4382" t="s">
        <v>100</v>
      </c>
      <c r="V4382" t="s">
        <v>60</v>
      </c>
      <c r="W4382" t="s">
        <v>61</v>
      </c>
      <c r="X4382" t="s">
        <v>62</v>
      </c>
      <c r="Y4382" t="s">
        <v>81</v>
      </c>
      <c r="Z4382">
        <v>0</v>
      </c>
      <c r="AA4382">
        <v>50.46</v>
      </c>
      <c r="AB4382">
        <v>10.97</v>
      </c>
      <c r="AC4382">
        <v>35</v>
      </c>
      <c r="AD4382">
        <v>827.68</v>
      </c>
      <c r="AE4382">
        <v>973.74</v>
      </c>
      <c r="AF4382">
        <v>780</v>
      </c>
      <c r="AG4382" t="b">
        <v>1</v>
      </c>
      <c r="AH4382">
        <v>973.74</v>
      </c>
      <c r="AI4382">
        <f t="shared" si="68"/>
        <v>316557.28033302008</v>
      </c>
      <c r="AJ4382">
        <v>2</v>
      </c>
      <c r="AK4382" t="b">
        <v>1</v>
      </c>
      <c r="AL4382" t="b">
        <v>1</v>
      </c>
      <c r="AM4382" t="s">
        <v>576</v>
      </c>
      <c r="AN4382" s="1">
        <v>40470</v>
      </c>
      <c r="AO4382" s="1">
        <v>40480</v>
      </c>
      <c r="AP4382" s="1">
        <v>40480</v>
      </c>
      <c r="AQ4382" s="1">
        <v>40620</v>
      </c>
    </row>
    <row r="4383" spans="1:43">
      <c r="A4383" t="s">
        <v>7560</v>
      </c>
      <c r="B4383">
        <v>90192000378</v>
      </c>
      <c r="C4383" t="s">
        <v>148</v>
      </c>
      <c r="D4383" t="s">
        <v>557</v>
      </c>
      <c r="E4383">
        <v>6112</v>
      </c>
      <c r="F4383" t="s">
        <v>75</v>
      </c>
      <c r="G4383" t="s">
        <v>5247</v>
      </c>
      <c r="H4383" t="s">
        <v>148</v>
      </c>
      <c r="I4383" t="b">
        <v>0</v>
      </c>
      <c r="J4383" t="b">
        <v>1</v>
      </c>
      <c r="K4383" t="b">
        <v>0</v>
      </c>
      <c r="L4383" t="b">
        <v>0</v>
      </c>
      <c r="M4383" t="b">
        <v>0</v>
      </c>
      <c r="N4383" t="b">
        <v>0</v>
      </c>
      <c r="O4383" t="s">
        <v>77</v>
      </c>
      <c r="P4383" t="b">
        <v>0</v>
      </c>
      <c r="Q4383" t="b">
        <v>0</v>
      </c>
      <c r="R4383" t="s">
        <v>119</v>
      </c>
      <c r="S4383" t="s">
        <v>59</v>
      </c>
      <c r="T4383" t="s">
        <v>211</v>
      </c>
      <c r="U4383" t="s">
        <v>100</v>
      </c>
      <c r="V4383" t="s">
        <v>71</v>
      </c>
      <c r="W4383" t="s">
        <v>80</v>
      </c>
      <c r="X4383" t="s">
        <v>62</v>
      </c>
      <c r="Y4383" t="s">
        <v>81</v>
      </c>
      <c r="Z4383">
        <v>8</v>
      </c>
      <c r="AA4383">
        <v>0</v>
      </c>
      <c r="AB4383">
        <v>12</v>
      </c>
      <c r="AC4383">
        <v>35</v>
      </c>
      <c r="AD4383">
        <v>854.92</v>
      </c>
      <c r="AE4383">
        <v>1005.79</v>
      </c>
      <c r="AF4383">
        <v>90</v>
      </c>
      <c r="AG4383" t="b">
        <v>1</v>
      </c>
      <c r="AH4383">
        <v>974.91</v>
      </c>
      <c r="AI4383">
        <f t="shared" si="68"/>
        <v>317875.21333863429</v>
      </c>
      <c r="AJ4383">
        <v>6</v>
      </c>
      <c r="AK4383" t="b">
        <v>0</v>
      </c>
      <c r="AL4383" t="b">
        <v>0</v>
      </c>
      <c r="AM4383" t="s">
        <v>576</v>
      </c>
      <c r="AN4383" s="1">
        <v>40461</v>
      </c>
      <c r="AO4383" s="1">
        <v>40563</v>
      </c>
      <c r="AQ4383" s="1">
        <v>40611</v>
      </c>
    </row>
    <row r="4384" spans="1:43">
      <c r="A4384" t="s">
        <v>7561</v>
      </c>
      <c r="B4384">
        <v>120087004170</v>
      </c>
      <c r="C4384" t="s">
        <v>2581</v>
      </c>
      <c r="D4384" t="s">
        <v>257</v>
      </c>
      <c r="E4384">
        <v>33547</v>
      </c>
      <c r="F4384" t="s">
        <v>68</v>
      </c>
      <c r="G4384" t="s">
        <v>647</v>
      </c>
      <c r="H4384" t="s">
        <v>648</v>
      </c>
      <c r="I4384" t="b">
        <v>0</v>
      </c>
      <c r="J4384" t="b">
        <v>0</v>
      </c>
      <c r="K4384" t="b">
        <v>0</v>
      </c>
      <c r="L4384" t="b">
        <v>0</v>
      </c>
      <c r="M4384" t="b">
        <v>0</v>
      </c>
      <c r="N4384" t="b">
        <v>0</v>
      </c>
      <c r="O4384" t="s">
        <v>57</v>
      </c>
      <c r="P4384" t="b">
        <v>0</v>
      </c>
      <c r="Q4384" t="b">
        <v>0</v>
      </c>
      <c r="R4384" t="s">
        <v>119</v>
      </c>
      <c r="S4384" t="s">
        <v>59</v>
      </c>
      <c r="T4384" t="s">
        <v>113</v>
      </c>
      <c r="U4384" t="s">
        <v>113</v>
      </c>
      <c r="V4384" t="s">
        <v>71</v>
      </c>
      <c r="W4384" t="s">
        <v>80</v>
      </c>
      <c r="X4384" t="s">
        <v>287</v>
      </c>
      <c r="Y4384" t="s">
        <v>81</v>
      </c>
      <c r="Z4384">
        <v>12</v>
      </c>
      <c r="AA4384">
        <v>0</v>
      </c>
      <c r="AB4384">
        <v>11.56</v>
      </c>
      <c r="AC4384">
        <v>35</v>
      </c>
      <c r="AD4384">
        <v>829.5</v>
      </c>
      <c r="AE4384">
        <v>975.88</v>
      </c>
      <c r="AF4384">
        <v>170</v>
      </c>
      <c r="AG4384" t="b">
        <v>1</v>
      </c>
      <c r="AH4384">
        <v>975.88</v>
      </c>
      <c r="AI4384">
        <f t="shared" si="68"/>
        <v>318969.93445098103</v>
      </c>
      <c r="AJ4384">
        <v>2</v>
      </c>
      <c r="AK4384" t="b">
        <v>1</v>
      </c>
      <c r="AL4384" t="b">
        <v>0</v>
      </c>
      <c r="AM4384" t="s">
        <v>576</v>
      </c>
      <c r="AN4384" s="1">
        <v>40566</v>
      </c>
      <c r="AO4384" s="1">
        <v>40609</v>
      </c>
      <c r="AQ4384" s="1">
        <v>40714</v>
      </c>
    </row>
    <row r="4385" spans="1:43">
      <c r="A4385" t="s">
        <v>7562</v>
      </c>
      <c r="C4385" t="s">
        <v>483</v>
      </c>
      <c r="D4385" t="s">
        <v>74</v>
      </c>
      <c r="E4385">
        <v>11208</v>
      </c>
      <c r="F4385" t="s">
        <v>75</v>
      </c>
      <c r="G4385" t="s">
        <v>2221</v>
      </c>
      <c r="H4385" t="s">
        <v>483</v>
      </c>
      <c r="I4385" t="b">
        <v>0</v>
      </c>
      <c r="J4385" t="b">
        <v>0</v>
      </c>
      <c r="K4385" t="b">
        <v>0</v>
      </c>
      <c r="L4385" t="b">
        <v>0</v>
      </c>
      <c r="M4385" t="b">
        <v>0</v>
      </c>
      <c r="N4385" t="b">
        <v>0</v>
      </c>
      <c r="O4385" t="s">
        <v>77</v>
      </c>
      <c r="P4385" t="b">
        <v>0</v>
      </c>
      <c r="Q4385" t="b">
        <v>0</v>
      </c>
      <c r="R4385" t="s">
        <v>58</v>
      </c>
      <c r="S4385" t="s">
        <v>59</v>
      </c>
      <c r="T4385" t="s">
        <v>101</v>
      </c>
      <c r="U4385" t="s">
        <v>95</v>
      </c>
      <c r="V4385" t="s">
        <v>60</v>
      </c>
      <c r="W4385" t="s">
        <v>80</v>
      </c>
      <c r="X4385" t="s">
        <v>62</v>
      </c>
      <c r="Y4385" t="s">
        <v>63</v>
      </c>
      <c r="Z4385">
        <v>76.81</v>
      </c>
      <c r="AA4385">
        <v>0</v>
      </c>
      <c r="AB4385">
        <v>11.52</v>
      </c>
      <c r="AC4385">
        <v>9</v>
      </c>
      <c r="AD4385">
        <v>865.37</v>
      </c>
      <c r="AE4385">
        <v>1055.33</v>
      </c>
      <c r="AF4385">
        <v>16</v>
      </c>
      <c r="AG4385" t="b">
        <v>1</v>
      </c>
      <c r="AH4385">
        <v>976.3</v>
      </c>
      <c r="AI4385">
        <f t="shared" si="68"/>
        <v>319444.52120684239</v>
      </c>
      <c r="AJ4385">
        <v>12</v>
      </c>
      <c r="AK4385" t="b">
        <v>0</v>
      </c>
      <c r="AL4385" t="b">
        <v>1</v>
      </c>
      <c r="AM4385" t="s">
        <v>576</v>
      </c>
      <c r="AN4385" s="1">
        <v>40268</v>
      </c>
      <c r="AO4385" s="1">
        <v>40388</v>
      </c>
      <c r="AP4385" s="1">
        <v>40450</v>
      </c>
      <c r="AQ4385" s="1">
        <v>40417</v>
      </c>
    </row>
    <row r="4386" spans="1:43">
      <c r="A4386" t="s">
        <v>7563</v>
      </c>
      <c r="B4386">
        <v>360009702304</v>
      </c>
      <c r="C4386" t="s">
        <v>483</v>
      </c>
      <c r="D4386" t="s">
        <v>74</v>
      </c>
      <c r="E4386">
        <v>11221</v>
      </c>
      <c r="F4386" t="s">
        <v>75</v>
      </c>
      <c r="G4386" t="s">
        <v>484</v>
      </c>
      <c r="H4386" t="s">
        <v>483</v>
      </c>
      <c r="I4386" t="b">
        <v>0</v>
      </c>
      <c r="J4386" t="b">
        <v>0</v>
      </c>
      <c r="K4386" t="b">
        <v>0</v>
      </c>
      <c r="L4386" t="b">
        <v>0</v>
      </c>
      <c r="M4386" t="b">
        <v>0</v>
      </c>
      <c r="N4386" t="b">
        <v>0</v>
      </c>
      <c r="O4386" t="s">
        <v>87</v>
      </c>
      <c r="P4386" t="b">
        <v>0</v>
      </c>
      <c r="Q4386" t="b">
        <v>0</v>
      </c>
      <c r="R4386" t="s">
        <v>211</v>
      </c>
      <c r="S4386" t="s">
        <v>100</v>
      </c>
      <c r="T4386" t="s">
        <v>211</v>
      </c>
      <c r="U4386" t="s">
        <v>100</v>
      </c>
      <c r="V4386" t="s">
        <v>60</v>
      </c>
      <c r="W4386" t="s">
        <v>80</v>
      </c>
      <c r="X4386" t="s">
        <v>62</v>
      </c>
      <c r="Y4386" t="s">
        <v>81</v>
      </c>
      <c r="Z4386">
        <v>75</v>
      </c>
      <c r="AA4386">
        <v>0</v>
      </c>
      <c r="AB4386">
        <v>18.75</v>
      </c>
      <c r="AC4386">
        <v>17</v>
      </c>
      <c r="AD4386">
        <v>861</v>
      </c>
      <c r="AE4386">
        <v>1050</v>
      </c>
      <c r="AF4386">
        <v>650</v>
      </c>
      <c r="AG4386" t="b">
        <v>1</v>
      </c>
      <c r="AH4386">
        <v>978.53</v>
      </c>
      <c r="AI4386">
        <f t="shared" si="68"/>
        <v>321970.26038677356</v>
      </c>
      <c r="AJ4386">
        <v>7</v>
      </c>
      <c r="AK4386" t="b">
        <v>0</v>
      </c>
      <c r="AL4386" t="b">
        <v>0</v>
      </c>
      <c r="AM4386" t="s">
        <v>576</v>
      </c>
      <c r="AN4386" s="1">
        <v>39363</v>
      </c>
      <c r="AO4386" s="1">
        <v>39458</v>
      </c>
      <c r="AP4386" s="1">
        <v>39526</v>
      </c>
      <c r="AQ4386" s="1">
        <v>39592</v>
      </c>
    </row>
    <row r="4387" spans="1:43">
      <c r="A4387" t="s">
        <v>7564</v>
      </c>
      <c r="B4387">
        <v>173996004021</v>
      </c>
      <c r="C4387" t="s">
        <v>3483</v>
      </c>
      <c r="D4387" t="s">
        <v>182</v>
      </c>
      <c r="E4387">
        <v>61801</v>
      </c>
      <c r="F4387" t="s">
        <v>75</v>
      </c>
      <c r="G4387" t="s">
        <v>3484</v>
      </c>
      <c r="H4387" t="s">
        <v>3485</v>
      </c>
      <c r="I4387" t="b">
        <v>0</v>
      </c>
      <c r="J4387" t="b">
        <v>0</v>
      </c>
      <c r="K4387" t="b">
        <v>0</v>
      </c>
      <c r="L4387" t="b">
        <v>0</v>
      </c>
      <c r="M4387" t="b">
        <v>0</v>
      </c>
      <c r="N4387" t="b">
        <v>0</v>
      </c>
      <c r="O4387" t="s">
        <v>57</v>
      </c>
      <c r="P4387" t="b">
        <v>0</v>
      </c>
      <c r="Q4387" t="b">
        <v>0</v>
      </c>
      <c r="R4387" t="s">
        <v>58</v>
      </c>
      <c r="S4387" t="s">
        <v>59</v>
      </c>
      <c r="T4387" t="s">
        <v>58</v>
      </c>
      <c r="U4387" t="s">
        <v>59</v>
      </c>
      <c r="V4387" t="s">
        <v>60</v>
      </c>
      <c r="W4387" t="s">
        <v>114</v>
      </c>
      <c r="X4387" t="s">
        <v>62</v>
      </c>
      <c r="Y4387" t="s">
        <v>81</v>
      </c>
      <c r="Z4387">
        <v>72.430000000000007</v>
      </c>
      <c r="AA4387">
        <v>0</v>
      </c>
      <c r="AB4387">
        <v>18.11</v>
      </c>
      <c r="AC4387">
        <v>17</v>
      </c>
      <c r="AD4387">
        <v>832</v>
      </c>
      <c r="AE4387">
        <v>1014.63</v>
      </c>
      <c r="AF4387">
        <v>305</v>
      </c>
      <c r="AG4387" t="b">
        <v>1</v>
      </c>
      <c r="AH4387">
        <v>978.82</v>
      </c>
      <c r="AI4387">
        <f t="shared" si="68"/>
        <v>322299.45054201147</v>
      </c>
      <c r="AJ4387">
        <v>1</v>
      </c>
      <c r="AK4387" t="b">
        <v>0</v>
      </c>
      <c r="AL4387" t="b">
        <v>0</v>
      </c>
      <c r="AM4387" t="s">
        <v>576</v>
      </c>
      <c r="AN4387" s="1">
        <v>39940</v>
      </c>
      <c r="AO4387" s="1">
        <v>39940</v>
      </c>
      <c r="AP4387" s="1">
        <v>40169</v>
      </c>
      <c r="AQ4387" s="1">
        <v>40093</v>
      </c>
    </row>
    <row r="4388" spans="1:43">
      <c r="A4388" t="s">
        <v>7565</v>
      </c>
      <c r="B4388">
        <v>370150000619</v>
      </c>
      <c r="C4388" t="s">
        <v>565</v>
      </c>
      <c r="D4388" t="s">
        <v>67</v>
      </c>
      <c r="E4388">
        <v>27105</v>
      </c>
      <c r="F4388" t="s">
        <v>75</v>
      </c>
      <c r="G4388" t="s">
        <v>566</v>
      </c>
      <c r="H4388" t="s">
        <v>567</v>
      </c>
      <c r="I4388" t="b">
        <v>0</v>
      </c>
      <c r="J4388" t="b">
        <v>0</v>
      </c>
      <c r="K4388" t="b">
        <v>0</v>
      </c>
      <c r="L4388" t="b">
        <v>0</v>
      </c>
      <c r="M4388" t="b">
        <v>0</v>
      </c>
      <c r="N4388" t="b">
        <v>0</v>
      </c>
      <c r="O4388" t="s">
        <v>57</v>
      </c>
      <c r="P4388" t="b">
        <v>0</v>
      </c>
      <c r="Q4388" t="b">
        <v>0</v>
      </c>
      <c r="R4388" t="s">
        <v>113</v>
      </c>
      <c r="S4388" t="s">
        <v>113</v>
      </c>
      <c r="V4388" t="s">
        <v>60</v>
      </c>
      <c r="W4388" t="s">
        <v>80</v>
      </c>
      <c r="X4388" t="s">
        <v>62</v>
      </c>
      <c r="Y4388" t="s">
        <v>151</v>
      </c>
      <c r="Z4388">
        <v>68.599999999999994</v>
      </c>
      <c r="AA4388">
        <v>29.16</v>
      </c>
      <c r="AB4388">
        <v>10.29</v>
      </c>
      <c r="AC4388">
        <v>9</v>
      </c>
      <c r="AD4388">
        <v>803.05</v>
      </c>
      <c r="AE4388">
        <v>979.33</v>
      </c>
      <c r="AF4388">
        <v>30</v>
      </c>
      <c r="AG4388" t="b">
        <v>1</v>
      </c>
      <c r="AH4388">
        <v>979.33</v>
      </c>
      <c r="AI4388">
        <f t="shared" si="68"/>
        <v>322878.77915984322</v>
      </c>
      <c r="AJ4388">
        <v>8</v>
      </c>
      <c r="AK4388" t="b">
        <v>0</v>
      </c>
      <c r="AL4388" t="b">
        <v>0</v>
      </c>
      <c r="AM4388" t="s">
        <v>576</v>
      </c>
      <c r="AN4388" s="1">
        <v>40056</v>
      </c>
      <c r="AO4388" s="1">
        <v>40158</v>
      </c>
      <c r="AP4388" s="1">
        <v>40182</v>
      </c>
      <c r="AQ4388" s="1">
        <v>40215</v>
      </c>
    </row>
    <row r="4389" spans="1:43">
      <c r="A4389" t="s">
        <v>7566</v>
      </c>
      <c r="B4389">
        <v>340004600329</v>
      </c>
      <c r="C4389" t="s">
        <v>561</v>
      </c>
      <c r="D4389" t="s">
        <v>191</v>
      </c>
      <c r="E4389">
        <v>8628</v>
      </c>
      <c r="F4389" t="s">
        <v>75</v>
      </c>
      <c r="G4389" t="s">
        <v>562</v>
      </c>
      <c r="H4389" t="s">
        <v>563</v>
      </c>
      <c r="I4389" t="b">
        <v>1</v>
      </c>
      <c r="J4389" t="b">
        <v>0</v>
      </c>
      <c r="K4389" t="b">
        <v>0</v>
      </c>
      <c r="L4389" t="b">
        <v>0</v>
      </c>
      <c r="M4389" t="b">
        <v>0</v>
      </c>
      <c r="N4389" t="b">
        <v>0</v>
      </c>
      <c r="O4389" t="s">
        <v>57</v>
      </c>
      <c r="P4389" t="b">
        <v>0</v>
      </c>
      <c r="Q4389" t="b">
        <v>0</v>
      </c>
      <c r="R4389" t="s">
        <v>58</v>
      </c>
      <c r="S4389" t="s">
        <v>59</v>
      </c>
      <c r="T4389" t="s">
        <v>113</v>
      </c>
      <c r="U4389" t="s">
        <v>113</v>
      </c>
      <c r="V4389" t="s">
        <v>71</v>
      </c>
      <c r="W4389" t="s">
        <v>114</v>
      </c>
      <c r="X4389" t="s">
        <v>62</v>
      </c>
      <c r="Y4389" t="s">
        <v>63</v>
      </c>
      <c r="Z4389">
        <v>0</v>
      </c>
      <c r="AA4389">
        <v>0</v>
      </c>
      <c r="AB4389">
        <v>11.82</v>
      </c>
      <c r="AC4389">
        <v>9</v>
      </c>
      <c r="AD4389">
        <v>808.82</v>
      </c>
      <c r="AE4389">
        <v>986.37</v>
      </c>
      <c r="AF4389">
        <v>16</v>
      </c>
      <c r="AG4389" t="b">
        <v>1</v>
      </c>
      <c r="AH4389">
        <v>980.88</v>
      </c>
      <c r="AI4389">
        <f t="shared" si="68"/>
        <v>324642.67678266531</v>
      </c>
      <c r="AJ4389">
        <v>24</v>
      </c>
      <c r="AK4389" t="b">
        <v>1</v>
      </c>
      <c r="AL4389" t="b">
        <v>0</v>
      </c>
      <c r="AM4389" t="s">
        <v>576</v>
      </c>
      <c r="AN4389" s="1">
        <v>40190</v>
      </c>
      <c r="AO4389" s="1">
        <v>40318</v>
      </c>
      <c r="AP4389" s="1">
        <v>40339</v>
      </c>
      <c r="AQ4389" s="1">
        <v>40347</v>
      </c>
    </row>
    <row r="4390" spans="1:43">
      <c r="A4390" t="s">
        <v>7567</v>
      </c>
      <c r="B4390">
        <v>61263001425</v>
      </c>
      <c r="C4390" t="s">
        <v>7568</v>
      </c>
      <c r="D4390" t="s">
        <v>128</v>
      </c>
      <c r="E4390">
        <v>94608</v>
      </c>
      <c r="F4390" t="s">
        <v>75</v>
      </c>
      <c r="G4390" t="s">
        <v>6055</v>
      </c>
      <c r="H4390" t="s">
        <v>245</v>
      </c>
      <c r="I4390" t="b">
        <v>0</v>
      </c>
      <c r="J4390" t="b">
        <v>0</v>
      </c>
      <c r="K4390" t="b">
        <v>0</v>
      </c>
      <c r="L4390" t="b">
        <v>0</v>
      </c>
      <c r="M4390" t="b">
        <v>0</v>
      </c>
      <c r="N4390" t="b">
        <v>0</v>
      </c>
      <c r="O4390" t="s">
        <v>57</v>
      </c>
      <c r="P4390" t="b">
        <v>0</v>
      </c>
      <c r="Q4390" t="b">
        <v>0</v>
      </c>
      <c r="R4390" t="s">
        <v>101</v>
      </c>
      <c r="S4390" t="s">
        <v>95</v>
      </c>
      <c r="T4390" t="s">
        <v>119</v>
      </c>
      <c r="U4390" t="s">
        <v>59</v>
      </c>
      <c r="V4390" t="s">
        <v>71</v>
      </c>
      <c r="W4390" t="s">
        <v>80</v>
      </c>
      <c r="X4390" t="s">
        <v>62</v>
      </c>
      <c r="Y4390" t="s">
        <v>63</v>
      </c>
      <c r="Z4390">
        <v>7.16</v>
      </c>
      <c r="AA4390">
        <v>65.510000000000005</v>
      </c>
      <c r="AB4390">
        <v>10.74</v>
      </c>
      <c r="AC4390">
        <v>35</v>
      </c>
      <c r="AD4390">
        <v>834.4</v>
      </c>
      <c r="AE4390">
        <v>981.65</v>
      </c>
      <c r="AF4390">
        <v>17</v>
      </c>
      <c r="AG4390" t="b">
        <v>1</v>
      </c>
      <c r="AH4390">
        <v>981.65</v>
      </c>
      <c r="AI4390">
        <f t="shared" si="68"/>
        <v>325520.72200174467</v>
      </c>
      <c r="AJ4390">
        <v>2</v>
      </c>
      <c r="AK4390" t="b">
        <v>0</v>
      </c>
      <c r="AL4390" t="b">
        <v>1</v>
      </c>
      <c r="AM4390" t="s">
        <v>576</v>
      </c>
      <c r="AN4390" s="1">
        <v>40468</v>
      </c>
      <c r="AO4390" s="1">
        <v>40601</v>
      </c>
      <c r="AQ4390" s="1">
        <v>40619</v>
      </c>
    </row>
    <row r="4391" spans="1:43">
      <c r="A4391" t="s">
        <v>7569</v>
      </c>
      <c r="B4391">
        <v>63513005942</v>
      </c>
      <c r="C4391" t="s">
        <v>7570</v>
      </c>
      <c r="D4391" t="s">
        <v>128</v>
      </c>
      <c r="E4391">
        <v>94507</v>
      </c>
      <c r="F4391" t="s">
        <v>54</v>
      </c>
      <c r="G4391" t="s">
        <v>285</v>
      </c>
      <c r="H4391" t="s">
        <v>286</v>
      </c>
      <c r="I4391" t="b">
        <v>0</v>
      </c>
      <c r="J4391" t="b">
        <v>0</v>
      </c>
      <c r="K4391" t="b">
        <v>0</v>
      </c>
      <c r="L4391" t="b">
        <v>0</v>
      </c>
      <c r="M4391" t="b">
        <v>0</v>
      </c>
      <c r="N4391" t="b">
        <v>0</v>
      </c>
      <c r="O4391" t="s">
        <v>57</v>
      </c>
      <c r="P4391" t="b">
        <v>0</v>
      </c>
      <c r="Q4391" t="b">
        <v>0</v>
      </c>
      <c r="R4391" t="s">
        <v>101</v>
      </c>
      <c r="S4391" t="s">
        <v>95</v>
      </c>
      <c r="T4391" t="s">
        <v>119</v>
      </c>
      <c r="U4391" t="s">
        <v>59</v>
      </c>
      <c r="V4391" t="s">
        <v>71</v>
      </c>
      <c r="W4391" t="s">
        <v>80</v>
      </c>
      <c r="X4391" t="s">
        <v>287</v>
      </c>
      <c r="Y4391" t="s">
        <v>63</v>
      </c>
      <c r="Z4391">
        <v>7.16</v>
      </c>
      <c r="AA4391">
        <v>65.510000000000005</v>
      </c>
      <c r="AB4391">
        <v>10.74</v>
      </c>
      <c r="AC4391">
        <v>35</v>
      </c>
      <c r="AD4391">
        <v>834.4</v>
      </c>
      <c r="AE4391">
        <v>981.65</v>
      </c>
      <c r="AF4391">
        <v>26</v>
      </c>
      <c r="AG4391" t="b">
        <v>1</v>
      </c>
      <c r="AH4391">
        <v>981.65</v>
      </c>
      <c r="AI4391">
        <f t="shared" si="68"/>
        <v>325520.72200174467</v>
      </c>
      <c r="AJ4391">
        <v>1</v>
      </c>
      <c r="AK4391" t="b">
        <v>0</v>
      </c>
      <c r="AL4391" t="b">
        <v>0</v>
      </c>
      <c r="AM4391" t="s">
        <v>576</v>
      </c>
      <c r="AN4391" s="1">
        <v>40453</v>
      </c>
      <c r="AO4391" s="1">
        <v>40459</v>
      </c>
      <c r="AP4391" s="1">
        <v>40617</v>
      </c>
      <c r="AQ4391" s="1">
        <v>40602</v>
      </c>
    </row>
    <row r="4392" spans="1:43">
      <c r="A4392" t="s">
        <v>7571</v>
      </c>
      <c r="B4392">
        <v>62271002942</v>
      </c>
      <c r="C4392" t="s">
        <v>130</v>
      </c>
      <c r="D4392" t="s">
        <v>128</v>
      </c>
      <c r="E4392">
        <v>90035</v>
      </c>
      <c r="F4392" t="s">
        <v>75</v>
      </c>
      <c r="G4392" t="s">
        <v>271</v>
      </c>
      <c r="H4392" t="s">
        <v>130</v>
      </c>
      <c r="I4392" t="b">
        <v>0</v>
      </c>
      <c r="J4392" t="b">
        <v>1</v>
      </c>
      <c r="K4392" t="b">
        <v>0</v>
      </c>
      <c r="L4392" t="b">
        <v>0</v>
      </c>
      <c r="M4392" t="b">
        <v>0</v>
      </c>
      <c r="N4392" t="b">
        <v>0</v>
      </c>
      <c r="O4392" t="s">
        <v>77</v>
      </c>
      <c r="P4392" t="b">
        <v>0</v>
      </c>
      <c r="Q4392" t="b">
        <v>0</v>
      </c>
      <c r="R4392" t="s">
        <v>119</v>
      </c>
      <c r="S4392" t="s">
        <v>59</v>
      </c>
      <c r="T4392" t="s">
        <v>101</v>
      </c>
      <c r="U4392" t="s">
        <v>95</v>
      </c>
      <c r="V4392" t="s">
        <v>60</v>
      </c>
      <c r="W4392" t="s">
        <v>80</v>
      </c>
      <c r="X4392" t="s">
        <v>62</v>
      </c>
      <c r="Y4392" t="s">
        <v>63</v>
      </c>
      <c r="Z4392">
        <v>7.16</v>
      </c>
      <c r="AA4392">
        <v>65.510000000000005</v>
      </c>
      <c r="AB4392">
        <v>10.74</v>
      </c>
      <c r="AC4392">
        <v>35</v>
      </c>
      <c r="AD4392">
        <v>834.4</v>
      </c>
      <c r="AE4392">
        <v>981.65</v>
      </c>
      <c r="AF4392">
        <v>24</v>
      </c>
      <c r="AG4392" t="b">
        <v>1</v>
      </c>
      <c r="AH4392">
        <v>981.65</v>
      </c>
      <c r="AI4392">
        <f t="shared" si="68"/>
        <v>325520.72200174467</v>
      </c>
      <c r="AJ4392">
        <v>2</v>
      </c>
      <c r="AK4392" t="b">
        <v>0</v>
      </c>
      <c r="AL4392" t="b">
        <v>0</v>
      </c>
      <c r="AM4392" t="s">
        <v>576</v>
      </c>
      <c r="AN4392" s="1">
        <v>40413</v>
      </c>
      <c r="AO4392" s="1">
        <v>40420</v>
      </c>
      <c r="AP4392" s="1">
        <v>40430</v>
      </c>
      <c r="AQ4392" s="1">
        <v>40564</v>
      </c>
    </row>
    <row r="4393" spans="1:43">
      <c r="A4393" t="s">
        <v>7572</v>
      </c>
      <c r="C4393" t="s">
        <v>483</v>
      </c>
      <c r="D4393" t="s">
        <v>74</v>
      </c>
      <c r="E4393">
        <v>11212</v>
      </c>
      <c r="F4393" t="s">
        <v>75</v>
      </c>
      <c r="G4393" t="s">
        <v>2221</v>
      </c>
      <c r="H4393" t="s">
        <v>483</v>
      </c>
      <c r="I4393" t="b">
        <v>0</v>
      </c>
      <c r="J4393" t="b">
        <v>0</v>
      </c>
      <c r="K4393" t="b">
        <v>0</v>
      </c>
      <c r="L4393" t="b">
        <v>0</v>
      </c>
      <c r="M4393" t="b">
        <v>0</v>
      </c>
      <c r="N4393" t="b">
        <v>0</v>
      </c>
      <c r="O4393" t="s">
        <v>77</v>
      </c>
      <c r="P4393" t="b">
        <v>1</v>
      </c>
      <c r="Q4393" t="b">
        <v>0</v>
      </c>
      <c r="R4393" t="s">
        <v>58</v>
      </c>
      <c r="S4393" t="s">
        <v>59</v>
      </c>
      <c r="V4393" t="s">
        <v>71</v>
      </c>
      <c r="W4393" t="s">
        <v>80</v>
      </c>
      <c r="X4393" t="s">
        <v>62</v>
      </c>
      <c r="Y4393" t="s">
        <v>81</v>
      </c>
      <c r="AD4393">
        <v>853.83</v>
      </c>
      <c r="AE4393">
        <v>1041.26</v>
      </c>
      <c r="AF4393">
        <v>12</v>
      </c>
      <c r="AG4393" t="b">
        <v>1</v>
      </c>
      <c r="AH4393">
        <v>982</v>
      </c>
      <c r="AI4393">
        <f t="shared" si="68"/>
        <v>325920.22546496242</v>
      </c>
      <c r="AJ4393">
        <v>1</v>
      </c>
      <c r="AK4393" t="b">
        <v>0</v>
      </c>
      <c r="AL4393" t="b">
        <v>0</v>
      </c>
      <c r="AM4393" t="s">
        <v>576</v>
      </c>
      <c r="AN4393" s="1">
        <v>38657</v>
      </c>
      <c r="AO4393" s="1">
        <v>38733</v>
      </c>
      <c r="AP4393" s="1">
        <v>38812</v>
      </c>
      <c r="AQ4393" s="1">
        <v>38899</v>
      </c>
    </row>
    <row r="4394" spans="1:43">
      <c r="A4394" t="s">
        <v>7573</v>
      </c>
      <c r="B4394">
        <v>63255005015</v>
      </c>
      <c r="C4394" t="s">
        <v>433</v>
      </c>
      <c r="D4394" t="s">
        <v>128</v>
      </c>
      <c r="E4394">
        <v>94804</v>
      </c>
      <c r="F4394" t="s">
        <v>54</v>
      </c>
      <c r="G4394" t="s">
        <v>3915</v>
      </c>
      <c r="H4394" t="s">
        <v>286</v>
      </c>
      <c r="I4394" t="b">
        <v>0</v>
      </c>
      <c r="J4394" t="b">
        <v>0</v>
      </c>
      <c r="K4394" t="b">
        <v>0</v>
      </c>
      <c r="L4394" t="b">
        <v>0</v>
      </c>
      <c r="M4394" t="b">
        <v>0</v>
      </c>
      <c r="N4394" t="b">
        <v>0</v>
      </c>
      <c r="O4394" t="s">
        <v>57</v>
      </c>
      <c r="P4394" t="b">
        <v>0</v>
      </c>
      <c r="Q4394" t="b">
        <v>0</v>
      </c>
      <c r="R4394" t="s">
        <v>230</v>
      </c>
      <c r="S4394" t="s">
        <v>59</v>
      </c>
      <c r="T4394" t="s">
        <v>119</v>
      </c>
      <c r="U4394" t="s">
        <v>59</v>
      </c>
      <c r="V4394" t="s">
        <v>60</v>
      </c>
      <c r="W4394" t="s">
        <v>114</v>
      </c>
      <c r="X4394" t="s">
        <v>62</v>
      </c>
      <c r="Y4394" t="s">
        <v>63</v>
      </c>
      <c r="Z4394">
        <v>0</v>
      </c>
      <c r="AA4394">
        <v>66.209999999999994</v>
      </c>
      <c r="AB4394">
        <v>10.85</v>
      </c>
      <c r="AC4394">
        <v>35</v>
      </c>
      <c r="AD4394">
        <v>835.71</v>
      </c>
      <c r="AE4394">
        <v>983.19</v>
      </c>
      <c r="AF4394">
        <v>20</v>
      </c>
      <c r="AG4394" t="b">
        <v>1</v>
      </c>
      <c r="AH4394">
        <v>983.19</v>
      </c>
      <c r="AI4394">
        <f t="shared" si="68"/>
        <v>327280.36983990337</v>
      </c>
      <c r="AJ4394">
        <v>3</v>
      </c>
      <c r="AK4394" t="b">
        <v>0</v>
      </c>
      <c r="AL4394" t="b">
        <v>0</v>
      </c>
      <c r="AM4394" t="s">
        <v>576</v>
      </c>
      <c r="AN4394" s="1">
        <v>40448</v>
      </c>
      <c r="AO4394" s="1">
        <v>40490</v>
      </c>
      <c r="AP4394" s="1">
        <v>40569</v>
      </c>
      <c r="AQ4394" s="1">
        <v>40597</v>
      </c>
    </row>
    <row r="4395" spans="1:43">
      <c r="A4395" t="s">
        <v>7574</v>
      </c>
      <c r="B4395">
        <v>170993000911</v>
      </c>
      <c r="C4395" t="s">
        <v>181</v>
      </c>
      <c r="D4395" t="s">
        <v>182</v>
      </c>
      <c r="E4395">
        <v>60651</v>
      </c>
      <c r="F4395" t="s">
        <v>75</v>
      </c>
      <c r="G4395" t="s">
        <v>3150</v>
      </c>
      <c r="H4395" t="s">
        <v>184</v>
      </c>
      <c r="I4395" t="b">
        <v>0</v>
      </c>
      <c r="J4395" t="b">
        <v>0</v>
      </c>
      <c r="K4395" t="b">
        <v>0</v>
      </c>
      <c r="L4395" t="b">
        <v>0</v>
      </c>
      <c r="M4395" t="b">
        <v>0</v>
      </c>
      <c r="N4395" t="b">
        <v>0</v>
      </c>
      <c r="O4395" t="s">
        <v>77</v>
      </c>
      <c r="P4395" t="b">
        <v>0</v>
      </c>
      <c r="Q4395" t="b">
        <v>0</v>
      </c>
      <c r="R4395" t="s">
        <v>58</v>
      </c>
      <c r="S4395" t="s">
        <v>59</v>
      </c>
      <c r="V4395" t="s">
        <v>71</v>
      </c>
      <c r="W4395" t="s">
        <v>114</v>
      </c>
      <c r="X4395" t="s">
        <v>62</v>
      </c>
      <c r="Y4395" t="s">
        <v>63</v>
      </c>
      <c r="AD4395">
        <v>855.88</v>
      </c>
      <c r="AE4395">
        <v>1043.76</v>
      </c>
      <c r="AF4395">
        <v>27</v>
      </c>
      <c r="AG4395" t="b">
        <v>1</v>
      </c>
      <c r="AH4395">
        <v>984.26</v>
      </c>
      <c r="AI4395">
        <f t="shared" si="68"/>
        <v>328505.77499888372</v>
      </c>
      <c r="AJ4395">
        <v>1</v>
      </c>
      <c r="AK4395" t="b">
        <v>0</v>
      </c>
      <c r="AL4395" t="b">
        <v>0</v>
      </c>
      <c r="AM4395" t="s">
        <v>576</v>
      </c>
      <c r="AN4395" s="1">
        <v>38628</v>
      </c>
      <c r="AO4395" s="1">
        <v>38695</v>
      </c>
      <c r="AP4395" s="1">
        <v>38787</v>
      </c>
      <c r="AQ4395" s="1">
        <v>38871</v>
      </c>
    </row>
    <row r="4396" spans="1:43">
      <c r="A4396" t="s">
        <v>7575</v>
      </c>
      <c r="B4396">
        <v>61440001669</v>
      </c>
      <c r="C4396" t="s">
        <v>1205</v>
      </c>
      <c r="D4396" t="s">
        <v>128</v>
      </c>
      <c r="E4396">
        <v>94539</v>
      </c>
      <c r="F4396" t="s">
        <v>75</v>
      </c>
      <c r="G4396" t="s">
        <v>1206</v>
      </c>
      <c r="H4396" t="s">
        <v>245</v>
      </c>
      <c r="I4396" t="b">
        <v>0</v>
      </c>
      <c r="J4396" t="b">
        <v>0</v>
      </c>
      <c r="K4396" t="b">
        <v>0</v>
      </c>
      <c r="L4396" t="b">
        <v>0</v>
      </c>
      <c r="M4396" t="b">
        <v>0</v>
      </c>
      <c r="N4396" t="b">
        <v>0</v>
      </c>
      <c r="O4396" t="s">
        <v>57</v>
      </c>
      <c r="P4396" t="b">
        <v>0</v>
      </c>
      <c r="Q4396" t="b">
        <v>0</v>
      </c>
      <c r="R4396" t="s">
        <v>101</v>
      </c>
      <c r="S4396" t="s">
        <v>95</v>
      </c>
      <c r="T4396" t="s">
        <v>119</v>
      </c>
      <c r="U4396" t="s">
        <v>59</v>
      </c>
      <c r="V4396" t="s">
        <v>71</v>
      </c>
      <c r="W4396" t="s">
        <v>61</v>
      </c>
      <c r="X4396" t="s">
        <v>287</v>
      </c>
      <c r="Y4396" t="s">
        <v>151</v>
      </c>
      <c r="Z4396">
        <v>7.2</v>
      </c>
      <c r="AA4396">
        <v>65.88</v>
      </c>
      <c r="AB4396">
        <v>10.8</v>
      </c>
      <c r="AC4396">
        <v>35</v>
      </c>
      <c r="AD4396">
        <v>838.84</v>
      </c>
      <c r="AE4396">
        <v>986.87</v>
      </c>
      <c r="AF4396">
        <v>125</v>
      </c>
      <c r="AG4396" t="b">
        <v>1</v>
      </c>
      <c r="AH4396">
        <v>986.87</v>
      </c>
      <c r="AI4396">
        <f t="shared" si="68"/>
        <v>331504.45219602302</v>
      </c>
      <c r="AJ4396">
        <v>1</v>
      </c>
      <c r="AK4396" t="b">
        <v>0</v>
      </c>
      <c r="AL4396" t="b">
        <v>0</v>
      </c>
      <c r="AM4396" t="s">
        <v>576</v>
      </c>
      <c r="AN4396" s="1">
        <v>40408</v>
      </c>
      <c r="AO4396" s="1">
        <v>40420</v>
      </c>
      <c r="AP4396" s="1">
        <v>40423</v>
      </c>
      <c r="AQ4396" s="1">
        <v>40558</v>
      </c>
    </row>
    <row r="4397" spans="1:43">
      <c r="A4397" t="s">
        <v>7576</v>
      </c>
      <c r="B4397">
        <v>273180001015</v>
      </c>
      <c r="C4397" t="s">
        <v>626</v>
      </c>
      <c r="D4397" t="s">
        <v>201</v>
      </c>
      <c r="E4397">
        <v>55901</v>
      </c>
      <c r="F4397" t="s">
        <v>75</v>
      </c>
      <c r="G4397" t="s">
        <v>7577</v>
      </c>
      <c r="H4397" t="s">
        <v>7578</v>
      </c>
      <c r="I4397" t="b">
        <v>0</v>
      </c>
      <c r="J4397" t="b">
        <v>0</v>
      </c>
      <c r="K4397" t="b">
        <v>0</v>
      </c>
      <c r="L4397" t="b">
        <v>0</v>
      </c>
      <c r="M4397" t="b">
        <v>0</v>
      </c>
      <c r="N4397" t="b">
        <v>0</v>
      </c>
      <c r="O4397" t="s">
        <v>87</v>
      </c>
      <c r="P4397" t="b">
        <v>0</v>
      </c>
      <c r="Q4397" t="b">
        <v>0</v>
      </c>
      <c r="R4397" t="s">
        <v>101</v>
      </c>
      <c r="S4397" t="s">
        <v>95</v>
      </c>
      <c r="T4397" t="s">
        <v>267</v>
      </c>
      <c r="U4397" t="s">
        <v>95</v>
      </c>
      <c r="V4397" t="s">
        <v>60</v>
      </c>
      <c r="W4397" t="s">
        <v>80</v>
      </c>
      <c r="X4397" t="s">
        <v>107</v>
      </c>
      <c r="Y4397" t="s">
        <v>88</v>
      </c>
      <c r="Z4397">
        <v>65</v>
      </c>
      <c r="AA4397">
        <v>42.25</v>
      </c>
      <c r="AB4397">
        <v>16.25</v>
      </c>
      <c r="AC4397">
        <v>17</v>
      </c>
      <c r="AD4397">
        <v>790</v>
      </c>
      <c r="AE4397">
        <v>963.41</v>
      </c>
      <c r="AF4397">
        <v>85</v>
      </c>
      <c r="AG4397" t="b">
        <v>1</v>
      </c>
      <c r="AH4397">
        <v>987.5</v>
      </c>
      <c r="AI4397">
        <f t="shared" si="68"/>
        <v>332230.3120298151</v>
      </c>
      <c r="AJ4397">
        <v>1</v>
      </c>
      <c r="AK4397" t="b">
        <v>0</v>
      </c>
      <c r="AL4397" t="b">
        <v>0</v>
      </c>
      <c r="AM4397" t="s">
        <v>576</v>
      </c>
      <c r="AN4397" s="1">
        <v>39698</v>
      </c>
      <c r="AO4397" s="1">
        <v>39744</v>
      </c>
      <c r="AP4397" s="1">
        <v>39801</v>
      </c>
      <c r="AQ4397" s="1">
        <v>39855</v>
      </c>
    </row>
    <row r="4398" spans="1:43">
      <c r="A4398" t="s">
        <v>7579</v>
      </c>
      <c r="B4398">
        <v>61605011218</v>
      </c>
      <c r="C4398" t="s">
        <v>686</v>
      </c>
      <c r="D4398" t="s">
        <v>128</v>
      </c>
      <c r="E4398">
        <v>93307</v>
      </c>
      <c r="F4398" t="s">
        <v>75</v>
      </c>
      <c r="G4398" t="s">
        <v>6683</v>
      </c>
      <c r="H4398" t="s">
        <v>688</v>
      </c>
      <c r="I4398" t="b">
        <v>0</v>
      </c>
      <c r="J4398" t="b">
        <v>0</v>
      </c>
      <c r="K4398" t="b">
        <v>0</v>
      </c>
      <c r="L4398" t="b">
        <v>0</v>
      </c>
      <c r="M4398" t="b">
        <v>0</v>
      </c>
      <c r="N4398" t="b">
        <v>0</v>
      </c>
      <c r="O4398" t="s">
        <v>57</v>
      </c>
      <c r="P4398" t="b">
        <v>0</v>
      </c>
      <c r="Q4398" t="b">
        <v>0</v>
      </c>
      <c r="R4398" t="s">
        <v>94</v>
      </c>
      <c r="S4398" t="s">
        <v>95</v>
      </c>
      <c r="T4398" t="s">
        <v>104</v>
      </c>
      <c r="U4398" t="s">
        <v>95</v>
      </c>
      <c r="V4398" t="s">
        <v>71</v>
      </c>
      <c r="W4398" t="s">
        <v>61</v>
      </c>
      <c r="X4398" t="s">
        <v>62</v>
      </c>
      <c r="Y4398" t="s">
        <v>81</v>
      </c>
      <c r="Z4398">
        <v>78.709999999999994</v>
      </c>
      <c r="AA4398">
        <v>60.01</v>
      </c>
      <c r="AB4398">
        <v>9.84</v>
      </c>
      <c r="AC4398">
        <v>35</v>
      </c>
      <c r="AD4398">
        <v>839.46</v>
      </c>
      <c r="AE4398">
        <v>987.6</v>
      </c>
      <c r="AF4398">
        <v>35</v>
      </c>
      <c r="AG4398" t="b">
        <v>1</v>
      </c>
      <c r="AH4398">
        <v>987.6</v>
      </c>
      <c r="AI4398">
        <f t="shared" si="68"/>
        <v>332345.60087644897</v>
      </c>
      <c r="AJ4398">
        <v>2</v>
      </c>
      <c r="AK4398" t="b">
        <v>1</v>
      </c>
      <c r="AL4398" t="b">
        <v>0</v>
      </c>
      <c r="AM4398" t="s">
        <v>576</v>
      </c>
      <c r="AN4398" s="1">
        <v>40453</v>
      </c>
      <c r="AO4398" s="1">
        <v>40476</v>
      </c>
      <c r="AP4398" s="1">
        <v>40578</v>
      </c>
      <c r="AQ4398" s="1">
        <v>40602</v>
      </c>
    </row>
    <row r="4399" spans="1:43">
      <c r="A4399" t="s">
        <v>7580</v>
      </c>
      <c r="B4399">
        <v>370195002157</v>
      </c>
      <c r="C4399" t="s">
        <v>1372</v>
      </c>
      <c r="D4399" t="s">
        <v>67</v>
      </c>
      <c r="E4399">
        <v>27839</v>
      </c>
      <c r="F4399" t="s">
        <v>68</v>
      </c>
      <c r="G4399" t="s">
        <v>2436</v>
      </c>
      <c r="H4399" t="s">
        <v>1372</v>
      </c>
      <c r="I4399" t="b">
        <v>0</v>
      </c>
      <c r="J4399" t="b">
        <v>0</v>
      </c>
      <c r="K4399" t="b">
        <v>0</v>
      </c>
      <c r="L4399" t="b">
        <v>0</v>
      </c>
      <c r="M4399" t="b">
        <v>0</v>
      </c>
      <c r="N4399" t="b">
        <v>0</v>
      </c>
      <c r="O4399" t="s">
        <v>57</v>
      </c>
      <c r="P4399" t="b">
        <v>0</v>
      </c>
      <c r="Q4399" t="b">
        <v>0</v>
      </c>
      <c r="R4399" t="s">
        <v>119</v>
      </c>
      <c r="S4399" t="s">
        <v>59</v>
      </c>
      <c r="V4399" t="s">
        <v>71</v>
      </c>
      <c r="W4399" t="s">
        <v>114</v>
      </c>
      <c r="X4399" t="s">
        <v>62</v>
      </c>
      <c r="Y4399" t="s">
        <v>88</v>
      </c>
      <c r="AD4399">
        <v>840</v>
      </c>
      <c r="AE4399">
        <v>1024.3900000000001</v>
      </c>
      <c r="AF4399">
        <v>60</v>
      </c>
      <c r="AG4399" t="b">
        <v>1</v>
      </c>
      <c r="AH4399">
        <v>988.24</v>
      </c>
      <c r="AI4399">
        <f t="shared" si="68"/>
        <v>333083.9230949044</v>
      </c>
      <c r="AJ4399">
        <v>3</v>
      </c>
      <c r="AK4399" t="b">
        <v>0</v>
      </c>
      <c r="AL4399" t="b">
        <v>0</v>
      </c>
      <c r="AM4399" t="s">
        <v>290</v>
      </c>
      <c r="AN4399" s="1">
        <v>39125</v>
      </c>
      <c r="AO4399" s="1">
        <v>39313</v>
      </c>
      <c r="AQ4399" s="1">
        <v>39365</v>
      </c>
    </row>
    <row r="4400" spans="1:43">
      <c r="A4400" t="s">
        <v>7581</v>
      </c>
      <c r="B4400">
        <v>280141000208</v>
      </c>
      <c r="C4400" t="s">
        <v>1298</v>
      </c>
      <c r="D4400" t="s">
        <v>162</v>
      </c>
      <c r="E4400">
        <v>38921</v>
      </c>
      <c r="F4400" t="s">
        <v>68</v>
      </c>
      <c r="G4400" t="s">
        <v>7582</v>
      </c>
      <c r="H4400" t="s">
        <v>7583</v>
      </c>
      <c r="I4400" t="b">
        <v>0</v>
      </c>
      <c r="J4400" t="b">
        <v>0</v>
      </c>
      <c r="K4400" t="b">
        <v>0</v>
      </c>
      <c r="L4400" t="b">
        <v>0</v>
      </c>
      <c r="M4400" t="b">
        <v>0</v>
      </c>
      <c r="N4400" t="b">
        <v>0</v>
      </c>
      <c r="O4400" t="s">
        <v>57</v>
      </c>
      <c r="P4400" t="b">
        <v>0</v>
      </c>
      <c r="Q4400" t="b">
        <v>0</v>
      </c>
      <c r="R4400" t="s">
        <v>58</v>
      </c>
      <c r="S4400" t="s">
        <v>59</v>
      </c>
      <c r="T4400" t="s">
        <v>58</v>
      </c>
      <c r="U4400" t="s">
        <v>59</v>
      </c>
      <c r="V4400" t="s">
        <v>60</v>
      </c>
      <c r="W4400" t="s">
        <v>114</v>
      </c>
      <c r="X4400" t="s">
        <v>62</v>
      </c>
      <c r="Y4400" t="s">
        <v>81</v>
      </c>
      <c r="Z4400">
        <v>69.13</v>
      </c>
      <c r="AA4400">
        <v>48.39</v>
      </c>
      <c r="AB4400">
        <v>17.28</v>
      </c>
      <c r="AC4400">
        <v>17</v>
      </c>
      <c r="AD4400">
        <v>843</v>
      </c>
      <c r="AE4400">
        <v>1028.05</v>
      </c>
      <c r="AF4400">
        <v>280</v>
      </c>
      <c r="AG4400" t="b">
        <v>1</v>
      </c>
      <c r="AH4400">
        <v>990</v>
      </c>
      <c r="AI4400">
        <f t="shared" si="68"/>
        <v>335118.53319565725</v>
      </c>
      <c r="AJ4400">
        <v>3</v>
      </c>
      <c r="AK4400" t="b">
        <v>0</v>
      </c>
      <c r="AL4400" t="b">
        <v>0</v>
      </c>
      <c r="AM4400" t="s">
        <v>576</v>
      </c>
      <c r="AN4400" s="1">
        <v>39468</v>
      </c>
      <c r="AO4400" s="1">
        <v>39578</v>
      </c>
      <c r="AP4400" s="1">
        <v>39759</v>
      </c>
      <c r="AQ4400" s="1">
        <v>39708</v>
      </c>
    </row>
    <row r="4401" spans="1:43">
      <c r="A4401" t="s">
        <v>7584</v>
      </c>
      <c r="B4401">
        <v>62271003214</v>
      </c>
      <c r="C4401" t="s">
        <v>130</v>
      </c>
      <c r="D4401" t="s">
        <v>128</v>
      </c>
      <c r="E4401">
        <v>90026</v>
      </c>
      <c r="F4401" t="s">
        <v>75</v>
      </c>
      <c r="G4401" t="s">
        <v>271</v>
      </c>
      <c r="H4401" t="s">
        <v>130</v>
      </c>
      <c r="I4401" t="b">
        <v>0</v>
      </c>
      <c r="J4401" t="b">
        <v>0</v>
      </c>
      <c r="K4401" t="b">
        <v>1</v>
      </c>
      <c r="L4401" t="b">
        <v>0</v>
      </c>
      <c r="M4401" t="b">
        <v>0</v>
      </c>
      <c r="N4401" t="b">
        <v>0</v>
      </c>
      <c r="O4401" t="s">
        <v>77</v>
      </c>
      <c r="P4401" t="b">
        <v>0</v>
      </c>
      <c r="Q4401" t="b">
        <v>0</v>
      </c>
      <c r="R4401" t="s">
        <v>390</v>
      </c>
      <c r="S4401" t="s">
        <v>100</v>
      </c>
      <c r="T4401" t="s">
        <v>78</v>
      </c>
      <c r="U4401" t="s">
        <v>79</v>
      </c>
      <c r="V4401" t="s">
        <v>60</v>
      </c>
      <c r="W4401" t="s">
        <v>80</v>
      </c>
      <c r="X4401" t="s">
        <v>62</v>
      </c>
      <c r="Y4401" t="s">
        <v>88</v>
      </c>
      <c r="Z4401">
        <v>69</v>
      </c>
      <c r="AA4401">
        <v>50.02</v>
      </c>
      <c r="AB4401">
        <v>17.25</v>
      </c>
      <c r="AC4401">
        <v>17</v>
      </c>
      <c r="AD4401">
        <v>843</v>
      </c>
      <c r="AE4401">
        <v>1028.05</v>
      </c>
      <c r="AF4401">
        <v>300</v>
      </c>
      <c r="AG4401" t="b">
        <v>1</v>
      </c>
      <c r="AH4401">
        <v>991.76</v>
      </c>
      <c r="AI4401">
        <f t="shared" si="68"/>
        <v>337159.33849641006</v>
      </c>
      <c r="AJ4401">
        <v>1</v>
      </c>
      <c r="AK4401" t="b">
        <v>0</v>
      </c>
      <c r="AL4401" t="b">
        <v>0</v>
      </c>
      <c r="AM4401" t="s">
        <v>576</v>
      </c>
      <c r="AN4401" s="1">
        <v>39662</v>
      </c>
      <c r="AO4401" s="1">
        <v>39742</v>
      </c>
      <c r="AP4401" s="1">
        <v>39856</v>
      </c>
      <c r="AQ4401" s="1">
        <v>39819</v>
      </c>
    </row>
    <row r="4402" spans="1:43">
      <c r="A4402" t="s">
        <v>7585</v>
      </c>
      <c r="C4402" t="s">
        <v>73</v>
      </c>
      <c r="D4402" t="s">
        <v>74</v>
      </c>
      <c r="E4402">
        <v>10453</v>
      </c>
      <c r="G4402" t="s">
        <v>106</v>
      </c>
      <c r="H4402" t="s">
        <v>73</v>
      </c>
      <c r="I4402" t="b">
        <v>0</v>
      </c>
      <c r="J4402" t="b">
        <v>0</v>
      </c>
      <c r="K4402" t="b">
        <v>0</v>
      </c>
      <c r="L4402" t="b">
        <v>0</v>
      </c>
      <c r="M4402" t="b">
        <v>0</v>
      </c>
      <c r="N4402" t="b">
        <v>0</v>
      </c>
      <c r="O4402" t="s">
        <v>87</v>
      </c>
      <c r="P4402" t="b">
        <v>1</v>
      </c>
      <c r="Q4402" t="b">
        <v>0</v>
      </c>
      <c r="R4402" t="s">
        <v>58</v>
      </c>
      <c r="S4402" t="s">
        <v>59</v>
      </c>
      <c r="T4402" t="s">
        <v>78</v>
      </c>
      <c r="U4402" t="s">
        <v>79</v>
      </c>
      <c r="V4402" t="s">
        <v>60</v>
      </c>
      <c r="W4402" t="s">
        <v>114</v>
      </c>
      <c r="X4402" t="s">
        <v>62</v>
      </c>
      <c r="Y4402" t="s">
        <v>88</v>
      </c>
      <c r="Z4402">
        <v>0</v>
      </c>
      <c r="AA4402">
        <v>0</v>
      </c>
      <c r="AB4402">
        <v>12.42</v>
      </c>
      <c r="AC4402">
        <v>35</v>
      </c>
      <c r="AD4402">
        <v>875.27</v>
      </c>
      <c r="AE4402">
        <v>1006.06</v>
      </c>
      <c r="AF4402">
        <v>400</v>
      </c>
      <c r="AG4402" t="b">
        <v>1</v>
      </c>
      <c r="AH4402">
        <v>992.7</v>
      </c>
      <c r="AI4402">
        <f t="shared" si="68"/>
        <v>338251.85205476679</v>
      </c>
      <c r="AJ4402">
        <v>47</v>
      </c>
      <c r="AK4402" t="b">
        <v>0</v>
      </c>
      <c r="AL4402" t="b">
        <v>0</v>
      </c>
      <c r="AM4402" t="s">
        <v>576</v>
      </c>
      <c r="AN4402" s="1">
        <v>40394</v>
      </c>
      <c r="AO4402" s="1">
        <v>40407</v>
      </c>
      <c r="AP4402" s="1">
        <v>40534</v>
      </c>
      <c r="AQ4402" s="1">
        <v>40545</v>
      </c>
    </row>
    <row r="4403" spans="1:43">
      <c r="A4403" t="s">
        <v>7586</v>
      </c>
      <c r="B4403">
        <v>411004001605</v>
      </c>
      <c r="C4403" t="s">
        <v>166</v>
      </c>
      <c r="D4403" t="s">
        <v>167</v>
      </c>
      <c r="E4403">
        <v>97266</v>
      </c>
      <c r="F4403" t="s">
        <v>75</v>
      </c>
      <c r="G4403" t="s">
        <v>168</v>
      </c>
      <c r="H4403" t="s">
        <v>169</v>
      </c>
      <c r="I4403" t="b">
        <v>0</v>
      </c>
      <c r="J4403" t="b">
        <v>0</v>
      </c>
      <c r="K4403" t="b">
        <v>0</v>
      </c>
      <c r="L4403" t="b">
        <v>0</v>
      </c>
      <c r="M4403" t="b">
        <v>0</v>
      </c>
      <c r="N4403" t="b">
        <v>0</v>
      </c>
      <c r="O4403" t="s">
        <v>57</v>
      </c>
      <c r="P4403" t="b">
        <v>0</v>
      </c>
      <c r="Q4403" t="b">
        <v>0</v>
      </c>
      <c r="R4403" t="s">
        <v>119</v>
      </c>
      <c r="S4403" t="s">
        <v>59</v>
      </c>
      <c r="T4403" t="s">
        <v>58</v>
      </c>
      <c r="U4403" t="s">
        <v>59</v>
      </c>
      <c r="V4403" t="s">
        <v>60</v>
      </c>
      <c r="W4403" t="s">
        <v>114</v>
      </c>
      <c r="X4403" t="s">
        <v>62</v>
      </c>
      <c r="Y4403" t="s">
        <v>88</v>
      </c>
      <c r="Z4403">
        <v>0</v>
      </c>
      <c r="AA4403">
        <v>0</v>
      </c>
      <c r="AB4403">
        <v>11.95</v>
      </c>
      <c r="AC4403">
        <v>35</v>
      </c>
      <c r="AD4403">
        <v>843.89</v>
      </c>
      <c r="AE4403">
        <v>992.81</v>
      </c>
      <c r="AF4403">
        <v>60</v>
      </c>
      <c r="AG4403" t="b">
        <v>1</v>
      </c>
      <c r="AH4403">
        <v>992.82</v>
      </c>
      <c r="AI4403">
        <f t="shared" si="68"/>
        <v>338391.44907072734</v>
      </c>
      <c r="AJ4403">
        <v>5</v>
      </c>
      <c r="AK4403" t="b">
        <v>0</v>
      </c>
      <c r="AL4403" t="b">
        <v>1</v>
      </c>
      <c r="AM4403" t="s">
        <v>576</v>
      </c>
      <c r="AN4403" s="1">
        <v>40414</v>
      </c>
      <c r="AO4403" s="1">
        <v>40463</v>
      </c>
      <c r="AQ4403" s="1">
        <v>40565</v>
      </c>
    </row>
    <row r="4404" spans="1:43">
      <c r="A4404" t="s">
        <v>7587</v>
      </c>
      <c r="B4404">
        <v>251323002213</v>
      </c>
      <c r="C4404" t="s">
        <v>1121</v>
      </c>
      <c r="D4404" t="s">
        <v>707</v>
      </c>
      <c r="E4404">
        <v>1605</v>
      </c>
      <c r="F4404" t="s">
        <v>75</v>
      </c>
      <c r="G4404" t="s">
        <v>7079</v>
      </c>
      <c r="H4404" t="s">
        <v>1121</v>
      </c>
      <c r="I4404" t="b">
        <v>0</v>
      </c>
      <c r="J4404" t="b">
        <v>1</v>
      </c>
      <c r="K4404" t="b">
        <v>0</v>
      </c>
      <c r="L4404" t="b">
        <v>0</v>
      </c>
      <c r="M4404" t="b">
        <v>0</v>
      </c>
      <c r="N4404" t="b">
        <v>0</v>
      </c>
      <c r="O4404" t="s">
        <v>57</v>
      </c>
      <c r="P4404" t="b">
        <v>0</v>
      </c>
      <c r="Q4404" t="b">
        <v>0</v>
      </c>
      <c r="R4404" t="s">
        <v>104</v>
      </c>
      <c r="S4404" t="s">
        <v>95</v>
      </c>
      <c r="T4404" t="s">
        <v>101</v>
      </c>
      <c r="U4404" t="s">
        <v>95</v>
      </c>
      <c r="V4404" t="s">
        <v>60</v>
      </c>
      <c r="W4404" t="s">
        <v>80</v>
      </c>
      <c r="X4404" t="s">
        <v>62</v>
      </c>
      <c r="Y4404" t="s">
        <v>151</v>
      </c>
      <c r="Z4404">
        <v>73.86</v>
      </c>
      <c r="AA4404">
        <v>0</v>
      </c>
      <c r="AB4404">
        <v>11.08</v>
      </c>
      <c r="AC4404">
        <v>9</v>
      </c>
      <c r="AD4404">
        <v>832.49</v>
      </c>
      <c r="AE4404">
        <v>1015.23</v>
      </c>
      <c r="AF4404">
        <v>125</v>
      </c>
      <c r="AG4404" t="b">
        <v>1</v>
      </c>
      <c r="AH4404">
        <v>993.28</v>
      </c>
      <c r="AI4404">
        <f t="shared" si="68"/>
        <v>338926.83776524203</v>
      </c>
      <c r="AJ4404">
        <v>4</v>
      </c>
      <c r="AK4404" t="b">
        <v>1</v>
      </c>
      <c r="AL4404" t="b">
        <v>0</v>
      </c>
      <c r="AM4404" t="s">
        <v>576</v>
      </c>
      <c r="AN4404" s="1">
        <v>40294</v>
      </c>
      <c r="AO4404" s="1">
        <v>40308</v>
      </c>
      <c r="AP4404" s="1">
        <v>40346</v>
      </c>
      <c r="AQ4404" s="1">
        <v>40443</v>
      </c>
    </row>
    <row r="4405" spans="1:43">
      <c r="A4405" t="s">
        <v>7588</v>
      </c>
      <c r="B4405">
        <v>63003011495</v>
      </c>
      <c r="C4405" t="s">
        <v>7589</v>
      </c>
      <c r="D4405" t="s">
        <v>128</v>
      </c>
      <c r="E4405">
        <v>95363</v>
      </c>
      <c r="F4405" t="s">
        <v>54</v>
      </c>
      <c r="G4405" t="s">
        <v>7590</v>
      </c>
      <c r="H4405" t="s">
        <v>4715</v>
      </c>
      <c r="I4405" t="b">
        <v>0</v>
      </c>
      <c r="J4405" t="b">
        <v>0</v>
      </c>
      <c r="K4405" t="b">
        <v>1</v>
      </c>
      <c r="L4405" t="b">
        <v>0</v>
      </c>
      <c r="M4405" t="b">
        <v>0</v>
      </c>
      <c r="N4405" t="b">
        <v>0</v>
      </c>
      <c r="O4405" t="s">
        <v>57</v>
      </c>
      <c r="P4405" t="b">
        <v>0</v>
      </c>
      <c r="Q4405" t="b">
        <v>0</v>
      </c>
      <c r="R4405" t="s">
        <v>119</v>
      </c>
      <c r="S4405" t="s">
        <v>59</v>
      </c>
      <c r="T4405" t="s">
        <v>1</v>
      </c>
      <c r="U4405" t="s">
        <v>137</v>
      </c>
      <c r="V4405" t="s">
        <v>71</v>
      </c>
      <c r="W4405" t="s">
        <v>80</v>
      </c>
      <c r="X4405" t="s">
        <v>62</v>
      </c>
      <c r="Y4405" t="s">
        <v>81</v>
      </c>
      <c r="Z4405">
        <v>0</v>
      </c>
      <c r="AA4405">
        <v>68.680000000000007</v>
      </c>
      <c r="AB4405">
        <v>11.26</v>
      </c>
      <c r="AC4405">
        <v>35</v>
      </c>
      <c r="AD4405">
        <v>865.58</v>
      </c>
      <c r="AE4405">
        <v>994.92</v>
      </c>
      <c r="AF4405">
        <v>28</v>
      </c>
      <c r="AG4405" t="b">
        <v>1</v>
      </c>
      <c r="AH4405">
        <v>993.43</v>
      </c>
      <c r="AI4405">
        <f t="shared" si="68"/>
        <v>339101.51253519265</v>
      </c>
      <c r="AJ4405">
        <v>2</v>
      </c>
      <c r="AK4405" t="b">
        <v>0</v>
      </c>
      <c r="AL4405" t="b">
        <v>0</v>
      </c>
      <c r="AM4405" t="s">
        <v>576</v>
      </c>
      <c r="AN4405" s="1">
        <v>40279</v>
      </c>
      <c r="AO4405" s="1">
        <v>40420</v>
      </c>
      <c r="AP4405" s="1">
        <v>40421</v>
      </c>
      <c r="AQ4405" s="1">
        <v>40429</v>
      </c>
    </row>
    <row r="4406" spans="1:43">
      <c r="A4406" t="s">
        <v>7591</v>
      </c>
      <c r="B4406">
        <v>10024001408</v>
      </c>
      <c r="C4406" t="s">
        <v>7592</v>
      </c>
      <c r="D4406" t="s">
        <v>397</v>
      </c>
      <c r="E4406">
        <v>36003</v>
      </c>
      <c r="F4406" t="s">
        <v>68</v>
      </c>
      <c r="G4406" t="s">
        <v>662</v>
      </c>
      <c r="H4406" t="s">
        <v>663</v>
      </c>
      <c r="I4406" t="b">
        <v>0</v>
      </c>
      <c r="J4406" t="b">
        <v>0</v>
      </c>
      <c r="K4406" t="b">
        <v>0</v>
      </c>
      <c r="L4406" t="b">
        <v>0</v>
      </c>
      <c r="M4406" t="b">
        <v>0</v>
      </c>
      <c r="N4406" t="b">
        <v>0</v>
      </c>
      <c r="O4406" t="s">
        <v>77</v>
      </c>
      <c r="P4406" t="b">
        <v>0</v>
      </c>
      <c r="Q4406" t="b">
        <v>0</v>
      </c>
      <c r="R4406" t="s">
        <v>101</v>
      </c>
      <c r="S4406" t="s">
        <v>95</v>
      </c>
      <c r="T4406" t="s">
        <v>94</v>
      </c>
      <c r="U4406" t="s">
        <v>95</v>
      </c>
      <c r="V4406" t="s">
        <v>71</v>
      </c>
      <c r="W4406" t="s">
        <v>80</v>
      </c>
      <c r="X4406" t="s">
        <v>62</v>
      </c>
      <c r="Y4406" t="s">
        <v>81</v>
      </c>
      <c r="Z4406">
        <v>70</v>
      </c>
      <c r="AA4406">
        <v>28</v>
      </c>
      <c r="AB4406">
        <v>10.5</v>
      </c>
      <c r="AC4406">
        <v>9</v>
      </c>
      <c r="AD4406">
        <v>817.49</v>
      </c>
      <c r="AE4406">
        <v>996.94</v>
      </c>
      <c r="AF4406">
        <v>26</v>
      </c>
      <c r="AG4406" t="b">
        <v>1</v>
      </c>
      <c r="AH4406">
        <v>996.94</v>
      </c>
      <c r="AI4406">
        <f t="shared" si="68"/>
        <v>343201.74875203503</v>
      </c>
      <c r="AJ4406">
        <v>2</v>
      </c>
      <c r="AK4406" t="b">
        <v>0</v>
      </c>
      <c r="AL4406" t="b">
        <v>0</v>
      </c>
      <c r="AM4406" t="s">
        <v>576</v>
      </c>
      <c r="AN4406" s="1">
        <v>40041</v>
      </c>
      <c r="AO4406" s="1">
        <v>40197</v>
      </c>
      <c r="AP4406" s="1">
        <v>40330</v>
      </c>
      <c r="AQ4406" s="1">
        <v>40198</v>
      </c>
    </row>
    <row r="4407" spans="1:43">
      <c r="A4407" t="s">
        <v>7593</v>
      </c>
      <c r="B4407">
        <v>170993004916</v>
      </c>
      <c r="C4407" t="s">
        <v>181</v>
      </c>
      <c r="D4407" t="s">
        <v>182</v>
      </c>
      <c r="E4407">
        <v>60622</v>
      </c>
      <c r="F4407" t="s">
        <v>75</v>
      </c>
      <c r="G4407" t="s">
        <v>1145</v>
      </c>
      <c r="H4407" t="s">
        <v>184</v>
      </c>
      <c r="I4407" t="b">
        <v>0</v>
      </c>
      <c r="J4407" t="b">
        <v>1</v>
      </c>
      <c r="K4407" t="b">
        <v>0</v>
      </c>
      <c r="L4407" t="b">
        <v>0</v>
      </c>
      <c r="M4407" t="b">
        <v>0</v>
      </c>
      <c r="N4407" t="b">
        <v>0</v>
      </c>
      <c r="O4407" t="s">
        <v>57</v>
      </c>
      <c r="P4407" t="b">
        <v>0</v>
      </c>
      <c r="Q4407" t="b">
        <v>0</v>
      </c>
      <c r="R4407" t="s">
        <v>58</v>
      </c>
      <c r="S4407" t="s">
        <v>59</v>
      </c>
      <c r="T4407" t="s">
        <v>119</v>
      </c>
      <c r="U4407" t="s">
        <v>59</v>
      </c>
      <c r="V4407" t="s">
        <v>71</v>
      </c>
      <c r="W4407" t="s">
        <v>114</v>
      </c>
      <c r="X4407" t="s">
        <v>62</v>
      </c>
      <c r="Y4407" t="s">
        <v>63</v>
      </c>
      <c r="Z4407">
        <v>78.45</v>
      </c>
      <c r="AA4407">
        <v>0</v>
      </c>
      <c r="AB4407">
        <v>19.61</v>
      </c>
      <c r="AC4407">
        <v>17</v>
      </c>
      <c r="AD4407">
        <v>900</v>
      </c>
      <c r="AE4407">
        <v>1097.56</v>
      </c>
      <c r="AF4407">
        <v>70</v>
      </c>
      <c r="AG4407" t="b">
        <v>1</v>
      </c>
      <c r="AH4407">
        <v>997.06</v>
      </c>
      <c r="AI4407">
        <f t="shared" si="68"/>
        <v>343342.36336799531</v>
      </c>
      <c r="AJ4407">
        <v>8</v>
      </c>
      <c r="AK4407" t="b">
        <v>0</v>
      </c>
      <c r="AL4407" t="b">
        <v>0</v>
      </c>
      <c r="AM4407" t="s">
        <v>576</v>
      </c>
      <c r="AN4407" s="1">
        <v>39365</v>
      </c>
      <c r="AO4407" s="1">
        <v>39457</v>
      </c>
      <c r="AP4407" s="1">
        <v>39556</v>
      </c>
      <c r="AQ4407" s="1">
        <v>39569</v>
      </c>
    </row>
    <row r="4408" spans="1:43">
      <c r="A4408" t="s">
        <v>7594</v>
      </c>
      <c r="C4408" t="s">
        <v>7595</v>
      </c>
      <c r="D4408" t="s">
        <v>122</v>
      </c>
      <c r="E4408">
        <v>70734</v>
      </c>
      <c r="F4408" t="s">
        <v>54</v>
      </c>
      <c r="G4408" t="s">
        <v>7596</v>
      </c>
      <c r="H4408" t="s">
        <v>7597</v>
      </c>
      <c r="I4408" t="b">
        <v>0</v>
      </c>
      <c r="J4408" t="b">
        <v>0</v>
      </c>
      <c r="K4408" t="b">
        <v>0</v>
      </c>
      <c r="L4408" t="b">
        <v>0</v>
      </c>
      <c r="M4408" t="b">
        <v>0</v>
      </c>
      <c r="N4408" t="b">
        <v>0</v>
      </c>
      <c r="O4408" t="s">
        <v>57</v>
      </c>
      <c r="P4408" t="b">
        <v>0</v>
      </c>
      <c r="Q4408" t="b">
        <v>0</v>
      </c>
      <c r="R4408" t="s">
        <v>267</v>
      </c>
      <c r="S4408" t="s">
        <v>95</v>
      </c>
      <c r="T4408" t="s">
        <v>94</v>
      </c>
      <c r="U4408" t="s">
        <v>95</v>
      </c>
      <c r="V4408" t="s">
        <v>71</v>
      </c>
      <c r="W4408" t="s">
        <v>61</v>
      </c>
      <c r="X4408" t="s">
        <v>107</v>
      </c>
      <c r="Y4408" t="s">
        <v>151</v>
      </c>
      <c r="AD4408">
        <v>867.15</v>
      </c>
      <c r="AE4408">
        <v>1057.5</v>
      </c>
      <c r="AF4408">
        <v>85</v>
      </c>
      <c r="AG4408" t="b">
        <v>1</v>
      </c>
      <c r="AH4408">
        <v>997.45</v>
      </c>
      <c r="AI4408">
        <f t="shared" si="68"/>
        <v>343799.55976986681</v>
      </c>
      <c r="AJ4408">
        <v>2</v>
      </c>
      <c r="AK4408" t="b">
        <v>0</v>
      </c>
      <c r="AL4408" t="b">
        <v>0</v>
      </c>
      <c r="AM4408" t="s">
        <v>576</v>
      </c>
      <c r="AN4408" s="1">
        <v>38812</v>
      </c>
      <c r="AO4408" s="1">
        <v>38989</v>
      </c>
      <c r="AQ4408" s="1">
        <v>39056</v>
      </c>
    </row>
    <row r="4409" spans="1:43">
      <c r="A4409" t="s">
        <v>7598</v>
      </c>
      <c r="C4409" t="s">
        <v>265</v>
      </c>
      <c r="D4409" t="s">
        <v>128</v>
      </c>
      <c r="E4409">
        <v>94703</v>
      </c>
      <c r="F4409" t="s">
        <v>75</v>
      </c>
      <c r="G4409" t="s">
        <v>266</v>
      </c>
      <c r="H4409" t="s">
        <v>245</v>
      </c>
      <c r="I4409" t="b">
        <v>0</v>
      </c>
      <c r="J4409" t="b">
        <v>0</v>
      </c>
      <c r="K4409" t="b">
        <v>0</v>
      </c>
      <c r="L4409" t="b">
        <v>0</v>
      </c>
      <c r="M4409" t="b">
        <v>0</v>
      </c>
      <c r="N4409" t="b">
        <v>0</v>
      </c>
      <c r="O4409" t="s">
        <v>87</v>
      </c>
      <c r="P4409" t="b">
        <v>0</v>
      </c>
      <c r="Q4409" t="b">
        <v>0</v>
      </c>
      <c r="R4409" t="s">
        <v>1</v>
      </c>
      <c r="S4409" t="s">
        <v>137</v>
      </c>
      <c r="T4409" t="s">
        <v>521</v>
      </c>
      <c r="U4409" t="s">
        <v>137</v>
      </c>
      <c r="V4409" t="s">
        <v>71</v>
      </c>
      <c r="W4409" t="s">
        <v>80</v>
      </c>
      <c r="X4409" t="s">
        <v>62</v>
      </c>
      <c r="Y4409" t="s">
        <v>151</v>
      </c>
      <c r="Z4409">
        <v>12</v>
      </c>
      <c r="AA4409">
        <v>66.42</v>
      </c>
      <c r="AB4409">
        <v>10.89</v>
      </c>
      <c r="AC4409">
        <v>35</v>
      </c>
      <c r="AD4409">
        <v>850.25</v>
      </c>
      <c r="AE4409">
        <v>1000.29</v>
      </c>
      <c r="AF4409">
        <v>75</v>
      </c>
      <c r="AG4409" t="b">
        <v>1</v>
      </c>
      <c r="AH4409">
        <v>1000.29</v>
      </c>
      <c r="AI4409">
        <f t="shared" si="68"/>
        <v>347138.06061426335</v>
      </c>
      <c r="AJ4409">
        <v>1</v>
      </c>
      <c r="AK4409" t="b">
        <v>0</v>
      </c>
      <c r="AL4409" t="b">
        <v>0</v>
      </c>
      <c r="AM4409" t="s">
        <v>576</v>
      </c>
      <c r="AN4409" s="1">
        <v>40471</v>
      </c>
      <c r="AO4409" s="1">
        <v>40477</v>
      </c>
      <c r="AP4409" s="1">
        <v>40480</v>
      </c>
      <c r="AQ4409" s="1">
        <v>40619</v>
      </c>
    </row>
    <row r="4410" spans="1:43">
      <c r="A4410" t="s">
        <v>7599</v>
      </c>
      <c r="B4410">
        <v>250477002033</v>
      </c>
      <c r="C4410" t="s">
        <v>2687</v>
      </c>
      <c r="D4410" t="s">
        <v>707</v>
      </c>
      <c r="E4410">
        <v>2149</v>
      </c>
      <c r="F4410" t="s">
        <v>54</v>
      </c>
      <c r="G4410" t="s">
        <v>3122</v>
      </c>
      <c r="H4410" t="s">
        <v>856</v>
      </c>
      <c r="I4410" t="b">
        <v>0</v>
      </c>
      <c r="J4410" t="b">
        <v>0</v>
      </c>
      <c r="K4410" t="b">
        <v>0</v>
      </c>
      <c r="L4410" t="b">
        <v>0</v>
      </c>
      <c r="M4410" t="b">
        <v>0</v>
      </c>
      <c r="N4410" t="b">
        <v>0</v>
      </c>
      <c r="O4410" t="s">
        <v>57</v>
      </c>
      <c r="P4410" t="b">
        <v>0</v>
      </c>
      <c r="Q4410" t="b">
        <v>0</v>
      </c>
      <c r="R4410" t="s">
        <v>99</v>
      </c>
      <c r="S4410" t="s">
        <v>100</v>
      </c>
      <c r="T4410" t="s">
        <v>99</v>
      </c>
      <c r="U4410" t="s">
        <v>100</v>
      </c>
      <c r="V4410" t="s">
        <v>71</v>
      </c>
      <c r="W4410" t="s">
        <v>80</v>
      </c>
      <c r="X4410" t="s">
        <v>62</v>
      </c>
      <c r="Y4410" t="s">
        <v>151</v>
      </c>
      <c r="Z4410">
        <v>73</v>
      </c>
      <c r="AA4410">
        <v>0</v>
      </c>
      <c r="AB4410">
        <v>10.95</v>
      </c>
      <c r="AC4410">
        <v>9</v>
      </c>
      <c r="AD4410">
        <v>822.95</v>
      </c>
      <c r="AE4410">
        <v>1003.6</v>
      </c>
      <c r="AF4410">
        <v>700</v>
      </c>
      <c r="AG4410" t="b">
        <v>1</v>
      </c>
      <c r="AH4410">
        <v>1003.66</v>
      </c>
      <c r="AI4410">
        <f t="shared" si="68"/>
        <v>351120.51924581866</v>
      </c>
      <c r="AJ4410">
        <v>11</v>
      </c>
      <c r="AK4410" t="b">
        <v>0</v>
      </c>
      <c r="AL4410" t="b">
        <v>0</v>
      </c>
      <c r="AM4410" t="s">
        <v>576</v>
      </c>
      <c r="AN4410" s="1">
        <v>39955</v>
      </c>
      <c r="AO4410" s="1">
        <v>40057</v>
      </c>
      <c r="AP4410" s="1">
        <v>40211</v>
      </c>
      <c r="AQ4410" s="1">
        <v>40108</v>
      </c>
    </row>
    <row r="4411" spans="1:43">
      <c r="A4411" t="s">
        <v>7600</v>
      </c>
      <c r="B4411">
        <v>470410001703</v>
      </c>
      <c r="C4411" t="s">
        <v>561</v>
      </c>
      <c r="D4411" t="s">
        <v>222</v>
      </c>
      <c r="E4411">
        <v>38382</v>
      </c>
      <c r="F4411" t="s">
        <v>68</v>
      </c>
      <c r="G4411" t="s">
        <v>7601</v>
      </c>
      <c r="H4411" t="s">
        <v>7602</v>
      </c>
      <c r="I4411" t="b">
        <v>0</v>
      </c>
      <c r="J4411" t="b">
        <v>0</v>
      </c>
      <c r="K4411" t="b">
        <v>0</v>
      </c>
      <c r="L4411" t="b">
        <v>0</v>
      </c>
      <c r="M4411" t="b">
        <v>0</v>
      </c>
      <c r="N4411" t="b">
        <v>0</v>
      </c>
      <c r="O4411" t="s">
        <v>77</v>
      </c>
      <c r="P4411" t="b">
        <v>0</v>
      </c>
      <c r="Q4411" t="b">
        <v>0</v>
      </c>
      <c r="R4411" t="s">
        <v>131</v>
      </c>
      <c r="S4411" t="s">
        <v>79</v>
      </c>
      <c r="V4411" t="s">
        <v>60</v>
      </c>
      <c r="W4411" t="s">
        <v>61</v>
      </c>
      <c r="X4411" t="s">
        <v>62</v>
      </c>
      <c r="Y4411" t="s">
        <v>88</v>
      </c>
      <c r="Z4411">
        <v>73.05</v>
      </c>
      <c r="AA4411">
        <v>0</v>
      </c>
      <c r="AB4411">
        <v>10.96</v>
      </c>
      <c r="AC4411">
        <v>9</v>
      </c>
      <c r="AD4411">
        <v>823.53</v>
      </c>
      <c r="AE4411">
        <v>1004.3</v>
      </c>
      <c r="AF4411">
        <v>450</v>
      </c>
      <c r="AG4411" t="b">
        <v>1</v>
      </c>
      <c r="AH4411">
        <v>1004.3</v>
      </c>
      <c r="AI4411">
        <f t="shared" si="68"/>
        <v>351879.39826427406</v>
      </c>
      <c r="AJ4411">
        <v>2</v>
      </c>
      <c r="AK4411" t="b">
        <v>1</v>
      </c>
      <c r="AL4411" t="b">
        <v>0</v>
      </c>
      <c r="AM4411" t="s">
        <v>576</v>
      </c>
      <c r="AN4411" s="1">
        <v>40060</v>
      </c>
      <c r="AO4411" s="1">
        <v>40067</v>
      </c>
      <c r="AP4411" s="1">
        <v>40211</v>
      </c>
      <c r="AQ4411" s="1">
        <v>40219</v>
      </c>
    </row>
    <row r="4412" spans="1:43">
      <c r="A4412" t="s">
        <v>7603</v>
      </c>
      <c r="B4412">
        <v>170993000718</v>
      </c>
      <c r="C4412" t="s">
        <v>181</v>
      </c>
      <c r="D4412" t="s">
        <v>182</v>
      </c>
      <c r="E4412">
        <v>60609</v>
      </c>
      <c r="F4412" t="s">
        <v>75</v>
      </c>
      <c r="G4412" t="s">
        <v>4673</v>
      </c>
      <c r="H4412" t="s">
        <v>184</v>
      </c>
      <c r="I4412" t="b">
        <v>0</v>
      </c>
      <c r="J4412" t="b">
        <v>0</v>
      </c>
      <c r="K4412" t="b">
        <v>0</v>
      </c>
      <c r="L4412" t="b">
        <v>0</v>
      </c>
      <c r="M4412" t="b">
        <v>0</v>
      </c>
      <c r="N4412" t="b">
        <v>0</v>
      </c>
      <c r="O4412" t="s">
        <v>87</v>
      </c>
      <c r="P4412" t="b">
        <v>0</v>
      </c>
      <c r="Q4412" t="b">
        <v>0</v>
      </c>
      <c r="R4412" t="s">
        <v>568</v>
      </c>
      <c r="S4412" t="s">
        <v>273</v>
      </c>
      <c r="T4412" t="s">
        <v>568</v>
      </c>
      <c r="U4412" t="s">
        <v>273</v>
      </c>
      <c r="V4412" t="s">
        <v>60</v>
      </c>
      <c r="W4412" t="s">
        <v>61</v>
      </c>
      <c r="X4412" t="s">
        <v>62</v>
      </c>
      <c r="Y4412" t="s">
        <v>88</v>
      </c>
      <c r="Z4412">
        <v>73.05</v>
      </c>
      <c r="AA4412">
        <v>0</v>
      </c>
      <c r="AB4412">
        <v>10.96</v>
      </c>
      <c r="AC4412">
        <v>9</v>
      </c>
      <c r="AD4412">
        <v>823.55</v>
      </c>
      <c r="AE4412">
        <v>1004.33</v>
      </c>
      <c r="AF4412">
        <v>50</v>
      </c>
      <c r="AG4412" t="b">
        <v>1</v>
      </c>
      <c r="AH4412">
        <v>1004.33</v>
      </c>
      <c r="AI4412">
        <f t="shared" si="68"/>
        <v>351914.99081826443</v>
      </c>
      <c r="AJ4412">
        <v>6</v>
      </c>
      <c r="AK4412" t="b">
        <v>1</v>
      </c>
      <c r="AL4412" t="b">
        <v>0</v>
      </c>
      <c r="AM4412" t="s">
        <v>576</v>
      </c>
      <c r="AN4412" s="1">
        <v>40043</v>
      </c>
      <c r="AO4412" s="1">
        <v>40196</v>
      </c>
      <c r="AQ4412" s="1">
        <v>40202</v>
      </c>
    </row>
    <row r="4413" spans="1:43">
      <c r="A4413" t="s">
        <v>7604</v>
      </c>
      <c r="B4413">
        <v>291365000595</v>
      </c>
      <c r="C4413" t="s">
        <v>5682</v>
      </c>
      <c r="D4413" t="s">
        <v>715</v>
      </c>
      <c r="E4413">
        <v>63401</v>
      </c>
      <c r="F4413" t="s">
        <v>68</v>
      </c>
      <c r="G4413" t="s">
        <v>5683</v>
      </c>
      <c r="H4413" t="s">
        <v>525</v>
      </c>
      <c r="I4413" t="b">
        <v>0</v>
      </c>
      <c r="J4413" t="b">
        <v>0</v>
      </c>
      <c r="K4413" t="b">
        <v>0</v>
      </c>
      <c r="L4413" t="b">
        <v>0</v>
      </c>
      <c r="M4413" t="b">
        <v>0</v>
      </c>
      <c r="N4413" t="b">
        <v>0</v>
      </c>
      <c r="O4413" t="s">
        <v>87</v>
      </c>
      <c r="P4413" t="b">
        <v>0</v>
      </c>
      <c r="Q4413" t="b">
        <v>0</v>
      </c>
      <c r="R4413" t="s">
        <v>119</v>
      </c>
      <c r="S4413" t="s">
        <v>59</v>
      </c>
      <c r="T4413" t="s">
        <v>58</v>
      </c>
      <c r="U4413" t="s">
        <v>59</v>
      </c>
      <c r="V4413" t="s">
        <v>60</v>
      </c>
      <c r="W4413" t="s">
        <v>80</v>
      </c>
      <c r="X4413" t="s">
        <v>62</v>
      </c>
      <c r="Y4413" t="s">
        <v>88</v>
      </c>
      <c r="Z4413">
        <v>72</v>
      </c>
      <c r="AA4413">
        <v>30.45</v>
      </c>
      <c r="AB4413">
        <v>10.8</v>
      </c>
      <c r="AC4413">
        <v>9</v>
      </c>
      <c r="AD4413">
        <v>842.21</v>
      </c>
      <c r="AE4413">
        <v>1027.0899999999999</v>
      </c>
      <c r="AF4413">
        <v>360</v>
      </c>
      <c r="AG4413" t="b">
        <v>1</v>
      </c>
      <c r="AH4413">
        <v>1009.53</v>
      </c>
      <c r="AI4413">
        <f t="shared" si="68"/>
        <v>358111.56284321583</v>
      </c>
      <c r="AJ4413">
        <v>3</v>
      </c>
      <c r="AK4413" t="b">
        <v>1</v>
      </c>
      <c r="AL4413" t="b">
        <v>0</v>
      </c>
      <c r="AM4413" t="s">
        <v>576</v>
      </c>
      <c r="AN4413" s="1">
        <v>40183</v>
      </c>
      <c r="AO4413" s="1">
        <v>40240</v>
      </c>
      <c r="AP4413" s="1">
        <v>40268</v>
      </c>
      <c r="AQ4413" s="1">
        <v>40340</v>
      </c>
    </row>
    <row r="4414" spans="1:43">
      <c r="A4414" t="s">
        <v>7605</v>
      </c>
      <c r="C4414" t="s">
        <v>3410</v>
      </c>
      <c r="D4414" t="s">
        <v>122</v>
      </c>
      <c r="E4414">
        <v>70422</v>
      </c>
      <c r="F4414" t="s">
        <v>68</v>
      </c>
      <c r="G4414" t="s">
        <v>1868</v>
      </c>
      <c r="H4414" t="s">
        <v>1869</v>
      </c>
      <c r="I4414" t="b">
        <v>0</v>
      </c>
      <c r="J4414" t="b">
        <v>0</v>
      </c>
      <c r="K4414" t="b">
        <v>0</v>
      </c>
      <c r="L4414" t="b">
        <v>0</v>
      </c>
      <c r="M4414" t="b">
        <v>0</v>
      </c>
      <c r="N4414" t="b">
        <v>0</v>
      </c>
      <c r="O4414" t="s">
        <v>57</v>
      </c>
      <c r="P4414" t="b">
        <v>0</v>
      </c>
      <c r="Q4414" t="b">
        <v>0</v>
      </c>
      <c r="R4414" t="s">
        <v>267</v>
      </c>
      <c r="S4414" t="s">
        <v>95</v>
      </c>
      <c r="T4414" t="s">
        <v>104</v>
      </c>
      <c r="U4414" t="s">
        <v>95</v>
      </c>
      <c r="V4414" t="s">
        <v>71</v>
      </c>
      <c r="W4414" t="s">
        <v>61</v>
      </c>
      <c r="X4414" t="s">
        <v>62</v>
      </c>
      <c r="Y4414" t="s">
        <v>88</v>
      </c>
      <c r="AD4414">
        <v>875.35</v>
      </c>
      <c r="AE4414">
        <v>1067.5</v>
      </c>
      <c r="AF4414">
        <v>125</v>
      </c>
      <c r="AG4414" t="b">
        <v>1</v>
      </c>
      <c r="AH4414">
        <v>1009.61</v>
      </c>
      <c r="AI4414">
        <f t="shared" si="68"/>
        <v>358207.31712052296</v>
      </c>
      <c r="AJ4414">
        <v>5</v>
      </c>
      <c r="AK4414" t="b">
        <v>0</v>
      </c>
      <c r="AL4414" t="b">
        <v>0</v>
      </c>
      <c r="AM4414" t="s">
        <v>576</v>
      </c>
      <c r="AN4414" s="1">
        <v>38930</v>
      </c>
      <c r="AO4414" s="1">
        <v>38958</v>
      </c>
      <c r="AP4414" s="1">
        <v>39069</v>
      </c>
      <c r="AQ4414" s="1">
        <v>39233</v>
      </c>
    </row>
    <row r="4415" spans="1:43">
      <c r="A4415" t="s">
        <v>7606</v>
      </c>
      <c r="B4415">
        <v>130021000781</v>
      </c>
      <c r="C4415" t="s">
        <v>6734</v>
      </c>
      <c r="D4415" t="s">
        <v>280</v>
      </c>
      <c r="E4415">
        <v>31061</v>
      </c>
      <c r="F4415" t="s">
        <v>68</v>
      </c>
      <c r="G4415" t="s">
        <v>3347</v>
      </c>
      <c r="H4415" t="s">
        <v>3348</v>
      </c>
      <c r="I4415" t="b">
        <v>0</v>
      </c>
      <c r="J4415" t="b">
        <v>0</v>
      </c>
      <c r="K4415" t="b">
        <v>0</v>
      </c>
      <c r="L4415" t="b">
        <v>0</v>
      </c>
      <c r="M4415" t="b">
        <v>0</v>
      </c>
      <c r="N4415" t="b">
        <v>0</v>
      </c>
      <c r="O4415" t="s">
        <v>57</v>
      </c>
      <c r="P4415" t="b">
        <v>0</v>
      </c>
      <c r="Q4415" t="b">
        <v>0</v>
      </c>
      <c r="R4415" t="s">
        <v>58</v>
      </c>
      <c r="S4415" t="s">
        <v>59</v>
      </c>
      <c r="T4415" t="s">
        <v>119</v>
      </c>
      <c r="U4415" t="s">
        <v>59</v>
      </c>
      <c r="V4415" t="s">
        <v>71</v>
      </c>
      <c r="W4415" t="s">
        <v>80</v>
      </c>
      <c r="X4415" t="s">
        <v>62</v>
      </c>
      <c r="Y4415" t="s">
        <v>63</v>
      </c>
      <c r="Z4415">
        <v>71.05</v>
      </c>
      <c r="AA4415">
        <v>28.42</v>
      </c>
      <c r="AB4415">
        <v>10.66</v>
      </c>
      <c r="AC4415">
        <v>9</v>
      </c>
      <c r="AD4415">
        <v>829.6</v>
      </c>
      <c r="AE4415">
        <v>1011.71</v>
      </c>
      <c r="AF4415">
        <v>21</v>
      </c>
      <c r="AG4415" t="b">
        <v>1</v>
      </c>
      <c r="AH4415">
        <v>1012.2</v>
      </c>
      <c r="AI4415">
        <f t="shared" si="68"/>
        <v>361314.2771483353</v>
      </c>
      <c r="AJ4415">
        <v>3</v>
      </c>
      <c r="AK4415" t="b">
        <v>1</v>
      </c>
      <c r="AL4415" t="b">
        <v>0</v>
      </c>
      <c r="AM4415" t="s">
        <v>576</v>
      </c>
      <c r="AN4415" s="1">
        <v>39960</v>
      </c>
      <c r="AO4415" s="1">
        <v>40064</v>
      </c>
      <c r="AP4415" s="1">
        <v>40212</v>
      </c>
      <c r="AQ4415" s="1">
        <v>40115</v>
      </c>
    </row>
    <row r="4416" spans="1:43">
      <c r="A4416" t="s">
        <v>7607</v>
      </c>
      <c r="B4416">
        <v>360010202077</v>
      </c>
      <c r="C4416" t="s">
        <v>996</v>
      </c>
      <c r="D4416" t="s">
        <v>74</v>
      </c>
      <c r="E4416">
        <v>11377</v>
      </c>
      <c r="F4416" t="s">
        <v>75</v>
      </c>
      <c r="G4416" t="s">
        <v>76</v>
      </c>
      <c r="H4416" t="s">
        <v>118</v>
      </c>
      <c r="I4416" t="b">
        <v>0</v>
      </c>
      <c r="J4416" t="b">
        <v>0</v>
      </c>
      <c r="K4416" t="b">
        <v>0</v>
      </c>
      <c r="L4416" t="b">
        <v>0</v>
      </c>
      <c r="M4416" t="b">
        <v>0</v>
      </c>
      <c r="N4416" t="b">
        <v>0</v>
      </c>
      <c r="O4416" t="s">
        <v>77</v>
      </c>
      <c r="P4416" t="b">
        <v>0</v>
      </c>
      <c r="Q4416" t="b">
        <v>0</v>
      </c>
      <c r="R4416" t="s">
        <v>113</v>
      </c>
      <c r="S4416" t="s">
        <v>113</v>
      </c>
      <c r="T4416" t="s">
        <v>58</v>
      </c>
      <c r="U4416" t="s">
        <v>59</v>
      </c>
      <c r="V4416" t="s">
        <v>71</v>
      </c>
      <c r="W4416" t="s">
        <v>61</v>
      </c>
      <c r="X4416" t="s">
        <v>62</v>
      </c>
      <c r="Y4416" t="s">
        <v>81</v>
      </c>
      <c r="Z4416">
        <v>78.28</v>
      </c>
      <c r="AA4416">
        <v>0</v>
      </c>
      <c r="AB4416">
        <v>19.57</v>
      </c>
      <c r="AC4416">
        <v>17</v>
      </c>
      <c r="AD4416">
        <v>898</v>
      </c>
      <c r="AE4416">
        <v>1095.1199999999999</v>
      </c>
      <c r="AF4416">
        <v>50</v>
      </c>
      <c r="AG4416" t="b">
        <v>1</v>
      </c>
      <c r="AH4416">
        <v>1012.35</v>
      </c>
      <c r="AI4416">
        <f t="shared" si="68"/>
        <v>361494.6279182859</v>
      </c>
      <c r="AJ4416">
        <v>3</v>
      </c>
      <c r="AK4416" t="b">
        <v>0</v>
      </c>
      <c r="AL4416" t="b">
        <v>0</v>
      </c>
      <c r="AM4416" t="s">
        <v>576</v>
      </c>
      <c r="AN4416" s="1">
        <v>39182</v>
      </c>
      <c r="AO4416" s="1">
        <v>39378</v>
      </c>
      <c r="AP4416" s="1">
        <v>39464</v>
      </c>
      <c r="AQ4416" s="1">
        <v>39422</v>
      </c>
    </row>
    <row r="4417" spans="1:43">
      <c r="A4417" t="s">
        <v>7608</v>
      </c>
      <c r="B4417">
        <v>62865004450</v>
      </c>
      <c r="C4417" t="s">
        <v>307</v>
      </c>
      <c r="D4417" t="s">
        <v>128</v>
      </c>
      <c r="E4417">
        <v>92869</v>
      </c>
      <c r="F4417" t="s">
        <v>75</v>
      </c>
      <c r="G4417" t="s">
        <v>1863</v>
      </c>
      <c r="H4417" t="s">
        <v>307</v>
      </c>
      <c r="I4417" t="b">
        <v>1</v>
      </c>
      <c r="J4417" t="b">
        <v>0</v>
      </c>
      <c r="K4417" t="b">
        <v>0</v>
      </c>
      <c r="L4417" t="b">
        <v>0</v>
      </c>
      <c r="M4417" t="b">
        <v>0</v>
      </c>
      <c r="N4417" t="b">
        <v>0</v>
      </c>
      <c r="O4417" t="s">
        <v>77</v>
      </c>
      <c r="P4417" t="b">
        <v>0</v>
      </c>
      <c r="Q4417" t="b">
        <v>0</v>
      </c>
      <c r="R4417" t="s">
        <v>171</v>
      </c>
      <c r="S4417" t="s">
        <v>79</v>
      </c>
      <c r="V4417" t="s">
        <v>60</v>
      </c>
      <c r="W4417" t="s">
        <v>80</v>
      </c>
      <c r="X4417" t="s">
        <v>62</v>
      </c>
      <c r="Y4417" t="s">
        <v>151</v>
      </c>
      <c r="Z4417">
        <v>69.209999999999994</v>
      </c>
      <c r="AA4417">
        <v>50.18</v>
      </c>
      <c r="AB4417">
        <v>10.38</v>
      </c>
      <c r="AC4417">
        <v>9</v>
      </c>
      <c r="AD4417">
        <v>831</v>
      </c>
      <c r="AE4417">
        <v>1013.41</v>
      </c>
      <c r="AF4417">
        <v>200</v>
      </c>
      <c r="AG4417" t="b">
        <v>1</v>
      </c>
      <c r="AH4417">
        <v>1013.41</v>
      </c>
      <c r="AI4417">
        <f t="shared" si="68"/>
        <v>362770.38929260289</v>
      </c>
      <c r="AJ4417">
        <v>3</v>
      </c>
      <c r="AK4417" t="b">
        <v>0</v>
      </c>
      <c r="AL4417" t="b">
        <v>0</v>
      </c>
      <c r="AM4417" t="s">
        <v>576</v>
      </c>
      <c r="AN4417" s="1">
        <v>39870</v>
      </c>
      <c r="AO4417" s="1">
        <v>40005</v>
      </c>
      <c r="AP4417" s="1">
        <v>40102</v>
      </c>
      <c r="AQ4417" s="1">
        <v>40020</v>
      </c>
    </row>
    <row r="4418" spans="1:43">
      <c r="A4418" t="s">
        <v>7609</v>
      </c>
      <c r="B4418">
        <v>170993001002</v>
      </c>
      <c r="C4418" t="s">
        <v>181</v>
      </c>
      <c r="D4418" t="s">
        <v>182</v>
      </c>
      <c r="E4418">
        <v>60643</v>
      </c>
      <c r="F4418" t="s">
        <v>75</v>
      </c>
      <c r="G4418" t="s">
        <v>4081</v>
      </c>
      <c r="H4418" t="s">
        <v>184</v>
      </c>
      <c r="I4418" t="b">
        <v>0</v>
      </c>
      <c r="J4418" t="b">
        <v>1</v>
      </c>
      <c r="K4418" t="b">
        <v>0</v>
      </c>
      <c r="L4418" t="b">
        <v>0</v>
      </c>
      <c r="M4418" t="b">
        <v>0</v>
      </c>
      <c r="N4418" t="b">
        <v>0</v>
      </c>
      <c r="O4418" t="s">
        <v>77</v>
      </c>
      <c r="P4418" t="b">
        <v>0</v>
      </c>
      <c r="Q4418" t="b">
        <v>0</v>
      </c>
      <c r="R4418" t="s">
        <v>101</v>
      </c>
      <c r="S4418" t="s">
        <v>95</v>
      </c>
      <c r="V4418" t="s">
        <v>71</v>
      </c>
      <c r="W4418" t="s">
        <v>80</v>
      </c>
      <c r="X4418" t="s">
        <v>62</v>
      </c>
      <c r="Y4418" t="s">
        <v>88</v>
      </c>
      <c r="Z4418">
        <v>78.14</v>
      </c>
      <c r="AA4418">
        <v>0</v>
      </c>
      <c r="AB4418">
        <v>19.54</v>
      </c>
      <c r="AC4418">
        <v>17</v>
      </c>
      <c r="AD4418">
        <v>896</v>
      </c>
      <c r="AE4418">
        <v>1092.68</v>
      </c>
      <c r="AF4418">
        <v>150</v>
      </c>
      <c r="AG4418" t="b">
        <v>1</v>
      </c>
      <c r="AH4418">
        <v>1017.06</v>
      </c>
      <c r="AI4418">
        <f t="shared" si="68"/>
        <v>367180.53269473225</v>
      </c>
      <c r="AJ4418">
        <v>7</v>
      </c>
      <c r="AK4418" t="b">
        <v>0</v>
      </c>
      <c r="AL4418" t="b">
        <v>0</v>
      </c>
      <c r="AM4418" t="s">
        <v>576</v>
      </c>
      <c r="AN4418" s="1">
        <v>39639</v>
      </c>
      <c r="AO4418" s="1">
        <v>39679</v>
      </c>
      <c r="AP4418" s="1">
        <v>39811</v>
      </c>
      <c r="AQ4418" s="1">
        <v>39795</v>
      </c>
    </row>
    <row r="4419" spans="1:43">
      <c r="A4419" t="s">
        <v>7610</v>
      </c>
      <c r="C4419" t="s">
        <v>130</v>
      </c>
      <c r="D4419" t="s">
        <v>128</v>
      </c>
      <c r="E4419">
        <v>90291</v>
      </c>
      <c r="G4419" t="s">
        <v>271</v>
      </c>
      <c r="H4419" t="s">
        <v>130</v>
      </c>
      <c r="I4419" t="b">
        <v>1</v>
      </c>
      <c r="J4419" t="b">
        <v>0</v>
      </c>
      <c r="K4419" t="b">
        <v>0</v>
      </c>
      <c r="L4419" t="b">
        <v>0</v>
      </c>
      <c r="M4419" t="b">
        <v>0</v>
      </c>
      <c r="N4419" t="b">
        <v>0</v>
      </c>
      <c r="O4419" t="s">
        <v>87</v>
      </c>
      <c r="P4419" t="b">
        <v>0</v>
      </c>
      <c r="Q4419" t="b">
        <v>0</v>
      </c>
      <c r="R4419" t="s">
        <v>1</v>
      </c>
      <c r="S4419" t="s">
        <v>137</v>
      </c>
      <c r="V4419" t="s">
        <v>71</v>
      </c>
      <c r="W4419" t="s">
        <v>80</v>
      </c>
      <c r="X4419" t="s">
        <v>62</v>
      </c>
      <c r="Y4419" t="s">
        <v>88</v>
      </c>
      <c r="Z4419">
        <v>71.81</v>
      </c>
      <c r="AA4419">
        <v>52.06</v>
      </c>
      <c r="AB4419">
        <v>17.95</v>
      </c>
      <c r="AC4419">
        <v>17</v>
      </c>
      <c r="AD4419">
        <v>877</v>
      </c>
      <c r="AE4419">
        <v>1069.51</v>
      </c>
      <c r="AF4419">
        <v>170</v>
      </c>
      <c r="AG4419" t="b">
        <v>0</v>
      </c>
      <c r="AH4419">
        <v>1017.29</v>
      </c>
      <c r="AI4419">
        <f t="shared" ref="AI4419:AI4482" si="69">(AH4419-$AH$4651)^2</f>
        <v>367459.32454198971</v>
      </c>
      <c r="AJ4419">
        <v>3</v>
      </c>
      <c r="AK4419" t="b">
        <v>1</v>
      </c>
      <c r="AL4419" t="b">
        <v>0</v>
      </c>
      <c r="AM4419" t="s">
        <v>576</v>
      </c>
      <c r="AN4419" s="1">
        <v>39906</v>
      </c>
      <c r="AO4419" s="1">
        <v>39943</v>
      </c>
      <c r="AP4419" s="1">
        <v>39986</v>
      </c>
      <c r="AQ4419" s="1">
        <v>40063</v>
      </c>
    </row>
    <row r="4420" spans="1:43">
      <c r="A4420" t="s">
        <v>7611</v>
      </c>
      <c r="C4420" t="s">
        <v>73</v>
      </c>
      <c r="D4420" t="s">
        <v>74</v>
      </c>
      <c r="E4420">
        <v>10468</v>
      </c>
      <c r="F4420" t="s">
        <v>75</v>
      </c>
      <c r="G4420" t="s">
        <v>117</v>
      </c>
      <c r="H4420" t="s">
        <v>73</v>
      </c>
      <c r="I4420" t="b">
        <v>0</v>
      </c>
      <c r="J4420" t="b">
        <v>0</v>
      </c>
      <c r="K4420" t="b">
        <v>0</v>
      </c>
      <c r="L4420" t="b">
        <v>0</v>
      </c>
      <c r="M4420" t="b">
        <v>0</v>
      </c>
      <c r="N4420" t="b">
        <v>0</v>
      </c>
      <c r="O4420" t="s">
        <v>77</v>
      </c>
      <c r="P4420" t="b">
        <v>0</v>
      </c>
      <c r="Q4420" t="b">
        <v>0</v>
      </c>
      <c r="R4420" t="s">
        <v>136</v>
      </c>
      <c r="S4420" t="s">
        <v>137</v>
      </c>
      <c r="T4420" t="s">
        <v>1</v>
      </c>
      <c r="U4420" t="s">
        <v>137</v>
      </c>
      <c r="V4420" t="s">
        <v>60</v>
      </c>
      <c r="W4420" t="s">
        <v>1</v>
      </c>
      <c r="X4420" t="s">
        <v>62</v>
      </c>
      <c r="Y4420" t="s">
        <v>63</v>
      </c>
      <c r="Z4420">
        <v>75.349999999999994</v>
      </c>
      <c r="AA4420">
        <v>0</v>
      </c>
      <c r="AB4420">
        <v>18.84</v>
      </c>
      <c r="AC4420">
        <v>17</v>
      </c>
      <c r="AD4420">
        <v>865</v>
      </c>
      <c r="AE4420">
        <v>1054.8800000000001</v>
      </c>
      <c r="AF4420">
        <v>36</v>
      </c>
      <c r="AG4420" t="b">
        <v>1</v>
      </c>
      <c r="AH4420">
        <v>1017.65</v>
      </c>
      <c r="AI4420">
        <f t="shared" si="69"/>
        <v>367895.90678987117</v>
      </c>
      <c r="AJ4420">
        <v>3</v>
      </c>
      <c r="AK4420" t="b">
        <v>0</v>
      </c>
      <c r="AL4420" t="b">
        <v>0</v>
      </c>
      <c r="AM4420" t="s">
        <v>576</v>
      </c>
      <c r="AN4420" s="1">
        <v>39629</v>
      </c>
      <c r="AO4420" s="1">
        <v>39778</v>
      </c>
      <c r="AP4420" s="1">
        <v>39899</v>
      </c>
      <c r="AQ4420" s="1">
        <v>39787</v>
      </c>
    </row>
    <row r="4421" spans="1:43">
      <c r="A4421" t="s">
        <v>7612</v>
      </c>
      <c r="B4421">
        <v>60231000124</v>
      </c>
      <c r="C4421" t="s">
        <v>833</v>
      </c>
      <c r="D4421" t="s">
        <v>128</v>
      </c>
      <c r="E4421">
        <v>95122</v>
      </c>
      <c r="F4421" t="s">
        <v>75</v>
      </c>
      <c r="G4421" t="s">
        <v>834</v>
      </c>
      <c r="H4421" t="s">
        <v>835</v>
      </c>
      <c r="I4421" t="b">
        <v>0</v>
      </c>
      <c r="J4421" t="b">
        <v>0</v>
      </c>
      <c r="K4421" t="b">
        <v>0</v>
      </c>
      <c r="L4421" t="b">
        <v>0</v>
      </c>
      <c r="M4421" t="b">
        <v>0</v>
      </c>
      <c r="N4421" t="b">
        <v>0</v>
      </c>
      <c r="O4421" t="s">
        <v>77</v>
      </c>
      <c r="P4421" t="b">
        <v>0</v>
      </c>
      <c r="Q4421" t="b">
        <v>0</v>
      </c>
      <c r="R4421" t="s">
        <v>58</v>
      </c>
      <c r="S4421" t="s">
        <v>59</v>
      </c>
      <c r="T4421" t="s">
        <v>230</v>
      </c>
      <c r="U4421" t="s">
        <v>59</v>
      </c>
      <c r="V4421" t="s">
        <v>60</v>
      </c>
      <c r="W4421" t="s">
        <v>80</v>
      </c>
      <c r="X4421" t="s">
        <v>62</v>
      </c>
      <c r="Y4421" t="s">
        <v>63</v>
      </c>
      <c r="AD4421">
        <v>885.6</v>
      </c>
      <c r="AE4421">
        <v>1080</v>
      </c>
      <c r="AF4421">
        <v>30</v>
      </c>
      <c r="AG4421" t="b">
        <v>1</v>
      </c>
      <c r="AH4421">
        <v>1018.44</v>
      </c>
      <c r="AI4421">
        <f t="shared" si="69"/>
        <v>368854.87077827723</v>
      </c>
      <c r="AJ4421">
        <v>1</v>
      </c>
      <c r="AK4421" t="b">
        <v>0</v>
      </c>
      <c r="AL4421" t="b">
        <v>0</v>
      </c>
      <c r="AM4421" t="s">
        <v>576</v>
      </c>
      <c r="AN4421" s="1">
        <v>38465</v>
      </c>
      <c r="AO4421" s="1">
        <v>38477</v>
      </c>
      <c r="AP4421" s="1">
        <v>38664</v>
      </c>
      <c r="AQ4421" s="1">
        <v>38709</v>
      </c>
    </row>
    <row r="4422" spans="1:43">
      <c r="A4422" t="s">
        <v>7613</v>
      </c>
      <c r="B4422">
        <v>170993000658</v>
      </c>
      <c r="C4422" t="s">
        <v>181</v>
      </c>
      <c r="D4422" t="s">
        <v>182</v>
      </c>
      <c r="E4422">
        <v>60625</v>
      </c>
      <c r="F4422" t="s">
        <v>75</v>
      </c>
      <c r="G4422" t="s">
        <v>1572</v>
      </c>
      <c r="H4422" t="s">
        <v>184</v>
      </c>
      <c r="I4422" t="b">
        <v>0</v>
      </c>
      <c r="J4422" t="b">
        <v>1</v>
      </c>
      <c r="K4422" t="b">
        <v>0</v>
      </c>
      <c r="L4422" t="b">
        <v>0</v>
      </c>
      <c r="M4422" t="b">
        <v>0</v>
      </c>
      <c r="N4422" t="b">
        <v>0</v>
      </c>
      <c r="O4422" t="s">
        <v>77</v>
      </c>
      <c r="P4422" t="b">
        <v>0</v>
      </c>
      <c r="Q4422" t="b">
        <v>0</v>
      </c>
      <c r="R4422" t="s">
        <v>101</v>
      </c>
      <c r="S4422" t="s">
        <v>95</v>
      </c>
      <c r="V4422" t="s">
        <v>60</v>
      </c>
      <c r="W4422" t="s">
        <v>80</v>
      </c>
      <c r="X4422" t="s">
        <v>62</v>
      </c>
      <c r="Y4422" t="s">
        <v>151</v>
      </c>
      <c r="Z4422">
        <v>75.59</v>
      </c>
      <c r="AA4422">
        <v>0</v>
      </c>
      <c r="AB4422">
        <v>18.899999999999999</v>
      </c>
      <c r="AC4422">
        <v>17</v>
      </c>
      <c r="AD4422">
        <v>867</v>
      </c>
      <c r="AE4422">
        <v>1057.32</v>
      </c>
      <c r="AF4422">
        <v>90</v>
      </c>
      <c r="AG4422" t="b">
        <v>1</v>
      </c>
      <c r="AH4422">
        <v>1020</v>
      </c>
      <c r="AI4422">
        <f t="shared" si="69"/>
        <v>370752.18718576262</v>
      </c>
      <c r="AJ4422">
        <v>4</v>
      </c>
      <c r="AK4422" t="b">
        <v>0</v>
      </c>
      <c r="AL4422" t="b">
        <v>0</v>
      </c>
      <c r="AM4422" t="s">
        <v>576</v>
      </c>
      <c r="AN4422" s="1">
        <v>39760</v>
      </c>
      <c r="AO4422" s="1">
        <v>39864</v>
      </c>
      <c r="AP4422" s="1">
        <v>39981</v>
      </c>
      <c r="AQ4422" s="1">
        <v>39917</v>
      </c>
    </row>
    <row r="4423" spans="1:43">
      <c r="A4423" t="s">
        <v>7614</v>
      </c>
      <c r="B4423">
        <v>61518001914</v>
      </c>
      <c r="C4423" t="s">
        <v>3117</v>
      </c>
      <c r="D4423" t="s">
        <v>128</v>
      </c>
      <c r="E4423">
        <v>95020</v>
      </c>
      <c r="F4423" t="s">
        <v>54</v>
      </c>
      <c r="G4423" t="s">
        <v>3118</v>
      </c>
      <c r="H4423" t="s">
        <v>835</v>
      </c>
      <c r="I4423" t="b">
        <v>0</v>
      </c>
      <c r="J4423" t="b">
        <v>0</v>
      </c>
      <c r="K4423" t="b">
        <v>0</v>
      </c>
      <c r="L4423" t="b">
        <v>0</v>
      </c>
      <c r="M4423" t="b">
        <v>0</v>
      </c>
      <c r="N4423" t="b">
        <v>0</v>
      </c>
      <c r="O4423" t="s">
        <v>57</v>
      </c>
      <c r="P4423" t="b">
        <v>0</v>
      </c>
      <c r="Q4423" t="b">
        <v>0</v>
      </c>
      <c r="R4423" t="s">
        <v>113</v>
      </c>
      <c r="S4423" t="s">
        <v>113</v>
      </c>
      <c r="T4423" t="s">
        <v>136</v>
      </c>
      <c r="U4423" t="s">
        <v>137</v>
      </c>
      <c r="V4423" t="s">
        <v>60</v>
      </c>
      <c r="W4423" t="s">
        <v>61</v>
      </c>
      <c r="X4423" t="s">
        <v>107</v>
      </c>
      <c r="Y4423" t="s">
        <v>63</v>
      </c>
      <c r="Z4423">
        <v>0</v>
      </c>
      <c r="AA4423">
        <v>68.900000000000006</v>
      </c>
      <c r="AB4423">
        <v>11.3</v>
      </c>
      <c r="AC4423">
        <v>35</v>
      </c>
      <c r="AD4423">
        <v>868.2</v>
      </c>
      <c r="AE4423">
        <v>1021.41</v>
      </c>
      <c r="AF4423">
        <v>7</v>
      </c>
      <c r="AG4423" t="b">
        <v>1</v>
      </c>
      <c r="AH4423">
        <v>1021.41</v>
      </c>
      <c r="AI4423">
        <f t="shared" si="69"/>
        <v>372471.25702329772</v>
      </c>
      <c r="AJ4423">
        <v>1</v>
      </c>
      <c r="AK4423" t="b">
        <v>0</v>
      </c>
      <c r="AL4423" t="b">
        <v>0</v>
      </c>
      <c r="AM4423" t="s">
        <v>576</v>
      </c>
      <c r="AN4423" s="1">
        <v>40524</v>
      </c>
      <c r="AO4423" s="1">
        <v>40597</v>
      </c>
      <c r="AP4423" s="1">
        <v>40602</v>
      </c>
      <c r="AQ4423" s="1">
        <v>40671</v>
      </c>
    </row>
    <row r="4424" spans="1:43">
      <c r="A4424" t="s">
        <v>7615</v>
      </c>
      <c r="B4424">
        <v>402103001049</v>
      </c>
      <c r="C4424" t="s">
        <v>7616</v>
      </c>
      <c r="D4424" t="s">
        <v>53</v>
      </c>
      <c r="E4424">
        <v>73857</v>
      </c>
      <c r="F4424" t="s">
        <v>68</v>
      </c>
      <c r="G4424" t="s">
        <v>7617</v>
      </c>
      <c r="H4424" t="s">
        <v>7618</v>
      </c>
      <c r="I4424" t="b">
        <v>0</v>
      </c>
      <c r="J4424" t="b">
        <v>0</v>
      </c>
      <c r="K4424" t="b">
        <v>0</v>
      </c>
      <c r="L4424" t="b">
        <v>0</v>
      </c>
      <c r="M4424" t="b">
        <v>0</v>
      </c>
      <c r="N4424" t="b">
        <v>0</v>
      </c>
      <c r="O4424" t="s">
        <v>57</v>
      </c>
      <c r="P4424" t="b">
        <v>0</v>
      </c>
      <c r="Q4424" t="b">
        <v>0</v>
      </c>
      <c r="R4424" t="s">
        <v>1</v>
      </c>
      <c r="S4424" t="s">
        <v>137</v>
      </c>
      <c r="T4424" t="s">
        <v>58</v>
      </c>
      <c r="U4424" t="s">
        <v>59</v>
      </c>
      <c r="V4424" t="s">
        <v>60</v>
      </c>
      <c r="W4424" t="s">
        <v>61</v>
      </c>
      <c r="X4424" t="s">
        <v>107</v>
      </c>
      <c r="Y4424" t="s">
        <v>81</v>
      </c>
      <c r="Z4424">
        <v>71.599999999999994</v>
      </c>
      <c r="AA4424">
        <v>32.22</v>
      </c>
      <c r="AB4424">
        <v>10.74</v>
      </c>
      <c r="AC4424">
        <v>9</v>
      </c>
      <c r="AD4424">
        <v>839.56</v>
      </c>
      <c r="AE4424">
        <v>1023.85</v>
      </c>
      <c r="AF4424">
        <v>25</v>
      </c>
      <c r="AG4424" t="b">
        <v>0</v>
      </c>
      <c r="AH4424">
        <v>1021.65</v>
      </c>
      <c r="AI4424">
        <f t="shared" si="69"/>
        <v>372764.26065521856</v>
      </c>
      <c r="AJ4424">
        <v>31</v>
      </c>
      <c r="AK4424" t="b">
        <v>0</v>
      </c>
      <c r="AL4424" t="b">
        <v>0</v>
      </c>
      <c r="AM4424" t="s">
        <v>576</v>
      </c>
      <c r="AN4424" s="1">
        <v>40021</v>
      </c>
      <c r="AO4424" s="1">
        <v>40117</v>
      </c>
      <c r="AP4424" s="1">
        <v>40185</v>
      </c>
      <c r="AQ4424" s="1">
        <v>40176</v>
      </c>
    </row>
    <row r="4425" spans="1:43">
      <c r="A4425" t="s">
        <v>7619</v>
      </c>
      <c r="B4425">
        <v>400549001876</v>
      </c>
      <c r="C4425" t="s">
        <v>178</v>
      </c>
      <c r="D4425" t="s">
        <v>53</v>
      </c>
      <c r="E4425">
        <v>74012</v>
      </c>
      <c r="F4425" t="s">
        <v>54</v>
      </c>
      <c r="G4425" t="s">
        <v>179</v>
      </c>
      <c r="H4425" t="s">
        <v>97</v>
      </c>
      <c r="I4425" t="b">
        <v>0</v>
      </c>
      <c r="J4425" t="b">
        <v>0</v>
      </c>
      <c r="K4425" t="b">
        <v>0</v>
      </c>
      <c r="L4425" t="b">
        <v>0</v>
      </c>
      <c r="M4425" t="b">
        <v>0</v>
      </c>
      <c r="N4425" t="b">
        <v>0</v>
      </c>
      <c r="O4425" t="s">
        <v>57</v>
      </c>
      <c r="P4425" t="b">
        <v>0</v>
      </c>
      <c r="Q4425" t="b">
        <v>0</v>
      </c>
      <c r="R4425" t="s">
        <v>58</v>
      </c>
      <c r="S4425" t="s">
        <v>59</v>
      </c>
      <c r="T4425" t="s">
        <v>119</v>
      </c>
      <c r="U4425" t="s">
        <v>59</v>
      </c>
      <c r="V4425" t="s">
        <v>60</v>
      </c>
      <c r="W4425" t="s">
        <v>61</v>
      </c>
      <c r="X4425" t="s">
        <v>62</v>
      </c>
      <c r="Y4425" t="s">
        <v>63</v>
      </c>
      <c r="Z4425">
        <v>53.62</v>
      </c>
      <c r="AA4425">
        <v>58.01</v>
      </c>
      <c r="AB4425">
        <v>10.68</v>
      </c>
      <c r="AC4425">
        <v>35</v>
      </c>
      <c r="AD4425">
        <v>869.12</v>
      </c>
      <c r="AE4425">
        <v>1022.49</v>
      </c>
      <c r="AF4425">
        <v>25</v>
      </c>
      <c r="AG4425" t="b">
        <v>1</v>
      </c>
      <c r="AH4425">
        <v>1022.49</v>
      </c>
      <c r="AI4425">
        <f t="shared" si="69"/>
        <v>373790.68056694139</v>
      </c>
      <c r="AJ4425">
        <v>1</v>
      </c>
      <c r="AK4425" t="b">
        <v>0</v>
      </c>
      <c r="AL4425" t="b">
        <v>0</v>
      </c>
      <c r="AM4425" t="s">
        <v>576</v>
      </c>
      <c r="AN4425" s="1">
        <v>40440</v>
      </c>
      <c r="AO4425" s="1">
        <v>40480</v>
      </c>
      <c r="AP4425" s="1">
        <v>40568</v>
      </c>
      <c r="AQ4425" s="1">
        <v>40588</v>
      </c>
    </row>
    <row r="4426" spans="1:43">
      <c r="A4426" t="s">
        <v>7620</v>
      </c>
      <c r="B4426">
        <v>360007902407</v>
      </c>
      <c r="C4426" t="s">
        <v>330</v>
      </c>
      <c r="D4426" t="s">
        <v>74</v>
      </c>
      <c r="E4426">
        <v>10029</v>
      </c>
      <c r="F4426" t="s">
        <v>75</v>
      </c>
      <c r="G4426" t="s">
        <v>117</v>
      </c>
      <c r="H4426" t="s">
        <v>332</v>
      </c>
      <c r="I4426" t="b">
        <v>0</v>
      </c>
      <c r="J4426" t="b">
        <v>0</v>
      </c>
      <c r="K4426" t="b">
        <v>0</v>
      </c>
      <c r="L4426" t="b">
        <v>0</v>
      </c>
      <c r="M4426" t="b">
        <v>0</v>
      </c>
      <c r="N4426" t="b">
        <v>0</v>
      </c>
      <c r="O4426" t="s">
        <v>77</v>
      </c>
      <c r="P4426" t="b">
        <v>0</v>
      </c>
      <c r="Q4426" t="b">
        <v>0</v>
      </c>
      <c r="R4426" t="s">
        <v>119</v>
      </c>
      <c r="S4426" t="s">
        <v>59</v>
      </c>
      <c r="V4426" t="s">
        <v>71</v>
      </c>
      <c r="W4426" t="s">
        <v>114</v>
      </c>
      <c r="X4426" t="s">
        <v>62</v>
      </c>
      <c r="Y4426" t="s">
        <v>151</v>
      </c>
      <c r="Z4426">
        <v>75.28</v>
      </c>
      <c r="AA4426">
        <v>0</v>
      </c>
      <c r="AB4426">
        <v>11.29</v>
      </c>
      <c r="AC4426">
        <v>9</v>
      </c>
      <c r="AD4426">
        <v>848.33</v>
      </c>
      <c r="AE4426">
        <v>1034.55</v>
      </c>
      <c r="AF4426">
        <v>90</v>
      </c>
      <c r="AG4426" t="b">
        <v>1</v>
      </c>
      <c r="AH4426">
        <v>1022.99</v>
      </c>
      <c r="AI4426">
        <f t="shared" si="69"/>
        <v>374402.31480010983</v>
      </c>
      <c r="AJ4426">
        <v>11</v>
      </c>
      <c r="AK4426" t="b">
        <v>0</v>
      </c>
      <c r="AL4426" t="b">
        <v>0</v>
      </c>
      <c r="AM4426" t="s">
        <v>576</v>
      </c>
      <c r="AN4426" s="1">
        <v>40170</v>
      </c>
      <c r="AO4426" s="1">
        <v>40175</v>
      </c>
      <c r="AP4426" s="1">
        <v>40220</v>
      </c>
      <c r="AQ4426" s="1">
        <v>40324</v>
      </c>
    </row>
    <row r="4427" spans="1:43">
      <c r="A4427" t="s">
        <v>7621</v>
      </c>
      <c r="B4427">
        <v>240009000189</v>
      </c>
      <c r="C4427" t="s">
        <v>669</v>
      </c>
      <c r="D4427" t="s">
        <v>609</v>
      </c>
      <c r="E4427">
        <v>21213</v>
      </c>
      <c r="F4427" t="s">
        <v>75</v>
      </c>
      <c r="G4427" t="s">
        <v>670</v>
      </c>
      <c r="H4427" t="s">
        <v>671</v>
      </c>
      <c r="I4427" t="b">
        <v>1</v>
      </c>
      <c r="J4427" t="b">
        <v>0</v>
      </c>
      <c r="K4427" t="b">
        <v>0</v>
      </c>
      <c r="L4427" t="b">
        <v>0</v>
      </c>
      <c r="M4427" t="b">
        <v>0</v>
      </c>
      <c r="N4427" t="b">
        <v>0</v>
      </c>
      <c r="O4427" t="s">
        <v>57</v>
      </c>
      <c r="P4427" t="b">
        <v>0</v>
      </c>
      <c r="Q4427" t="b">
        <v>0</v>
      </c>
      <c r="R4427" t="s">
        <v>58</v>
      </c>
      <c r="S4427" t="s">
        <v>59</v>
      </c>
      <c r="T4427" t="s">
        <v>119</v>
      </c>
      <c r="U4427" t="s">
        <v>59</v>
      </c>
      <c r="V4427" t="s">
        <v>71</v>
      </c>
      <c r="W4427" t="s">
        <v>1</v>
      </c>
      <c r="X4427" t="s">
        <v>62</v>
      </c>
      <c r="Y4427" t="s">
        <v>81</v>
      </c>
      <c r="Z4427">
        <v>0</v>
      </c>
      <c r="AA4427">
        <v>47.14</v>
      </c>
      <c r="AB4427">
        <v>11.78</v>
      </c>
      <c r="AC4427">
        <v>35</v>
      </c>
      <c r="AD4427">
        <v>879.52</v>
      </c>
      <c r="AE4427">
        <v>1034.73</v>
      </c>
      <c r="AF4427">
        <v>30</v>
      </c>
      <c r="AG4427" t="b">
        <v>1</v>
      </c>
      <c r="AH4427">
        <v>1025.02</v>
      </c>
      <c r="AI4427">
        <f t="shared" si="69"/>
        <v>376890.68568677356</v>
      </c>
      <c r="AJ4427">
        <v>27</v>
      </c>
      <c r="AK4427" t="b">
        <v>0</v>
      </c>
      <c r="AL4427" t="b">
        <v>0</v>
      </c>
      <c r="AM4427" t="s">
        <v>576</v>
      </c>
      <c r="AN4427" s="1">
        <v>40403</v>
      </c>
      <c r="AO4427" s="1">
        <v>40439</v>
      </c>
      <c r="AP4427" s="1">
        <v>40441</v>
      </c>
      <c r="AQ4427" s="1">
        <v>40554</v>
      </c>
    </row>
    <row r="4428" spans="1:43">
      <c r="A4428" t="s">
        <v>7622</v>
      </c>
      <c r="B4428">
        <v>64125006828</v>
      </c>
      <c r="C4428" t="s">
        <v>1259</v>
      </c>
      <c r="D4428" t="s">
        <v>128</v>
      </c>
      <c r="E4428">
        <v>94598</v>
      </c>
      <c r="F4428" t="s">
        <v>75</v>
      </c>
      <c r="G4428" t="s">
        <v>7623</v>
      </c>
      <c r="H4428" t="s">
        <v>286</v>
      </c>
      <c r="I4428" t="b">
        <v>0</v>
      </c>
      <c r="J4428" t="b">
        <v>0</v>
      </c>
      <c r="K4428" t="b">
        <v>0</v>
      </c>
      <c r="L4428" t="b">
        <v>0</v>
      </c>
      <c r="M4428" t="b">
        <v>0</v>
      </c>
      <c r="N4428" t="b">
        <v>0</v>
      </c>
      <c r="O4428" t="s">
        <v>57</v>
      </c>
      <c r="P4428" t="b">
        <v>0</v>
      </c>
      <c r="Q4428" t="b">
        <v>0</v>
      </c>
      <c r="R4428" t="s">
        <v>101</v>
      </c>
      <c r="S4428" t="s">
        <v>95</v>
      </c>
      <c r="T4428" t="s">
        <v>357</v>
      </c>
      <c r="U4428" t="s">
        <v>137</v>
      </c>
      <c r="V4428" t="s">
        <v>71</v>
      </c>
      <c r="W4428" t="s">
        <v>61</v>
      </c>
      <c r="X4428" t="s">
        <v>287</v>
      </c>
      <c r="Y4428" t="s">
        <v>63</v>
      </c>
      <c r="Z4428">
        <v>43.44</v>
      </c>
      <c r="AA4428">
        <v>65.66</v>
      </c>
      <c r="AB4428">
        <v>10.76</v>
      </c>
      <c r="AC4428">
        <v>35</v>
      </c>
      <c r="AD4428">
        <v>872.43</v>
      </c>
      <c r="AE4428">
        <v>1026.3900000000001</v>
      </c>
      <c r="AF4428">
        <v>20</v>
      </c>
      <c r="AG4428" t="b">
        <v>1</v>
      </c>
      <c r="AH4428">
        <v>1026.3900000000001</v>
      </c>
      <c r="AI4428">
        <f t="shared" si="69"/>
        <v>378574.68758565519</v>
      </c>
      <c r="AJ4428">
        <v>2</v>
      </c>
      <c r="AK4428" t="b">
        <v>0</v>
      </c>
      <c r="AL4428" t="b">
        <v>1</v>
      </c>
      <c r="AM4428" t="s">
        <v>576</v>
      </c>
      <c r="AN4428" s="1">
        <v>40440</v>
      </c>
      <c r="AO4428" s="1">
        <v>40443</v>
      </c>
      <c r="AP4428" s="1">
        <v>40444</v>
      </c>
      <c r="AQ4428" s="1">
        <v>40588</v>
      </c>
    </row>
    <row r="4429" spans="1:43">
      <c r="A4429" t="s">
        <v>7624</v>
      </c>
      <c r="C4429" t="s">
        <v>73</v>
      </c>
      <c r="D4429" t="s">
        <v>74</v>
      </c>
      <c r="E4429">
        <v>10459</v>
      </c>
      <c r="F4429" t="s">
        <v>75</v>
      </c>
      <c r="G4429" t="s">
        <v>331</v>
      </c>
      <c r="H4429" t="s">
        <v>73</v>
      </c>
      <c r="I4429" t="b">
        <v>0</v>
      </c>
      <c r="J4429" t="b">
        <v>0</v>
      </c>
      <c r="K4429" t="b">
        <v>0</v>
      </c>
      <c r="L4429" t="b">
        <v>0</v>
      </c>
      <c r="M4429" t="b">
        <v>0</v>
      </c>
      <c r="N4429" t="b">
        <v>0</v>
      </c>
      <c r="O4429" t="s">
        <v>77</v>
      </c>
      <c r="P4429" t="b">
        <v>1</v>
      </c>
      <c r="Q4429" t="b">
        <v>0</v>
      </c>
      <c r="R4429" t="s">
        <v>390</v>
      </c>
      <c r="S4429" t="s">
        <v>100</v>
      </c>
      <c r="T4429" t="s">
        <v>119</v>
      </c>
      <c r="U4429" t="s">
        <v>59</v>
      </c>
      <c r="V4429" t="s">
        <v>71</v>
      </c>
      <c r="W4429" t="s">
        <v>488</v>
      </c>
      <c r="X4429" t="s">
        <v>62</v>
      </c>
      <c r="Y4429" t="s">
        <v>63</v>
      </c>
      <c r="Z4429">
        <v>0</v>
      </c>
      <c r="AA4429">
        <v>0</v>
      </c>
      <c r="AB4429">
        <v>21.35</v>
      </c>
      <c r="AC4429">
        <v>17</v>
      </c>
      <c r="AD4429">
        <v>892.78</v>
      </c>
      <c r="AE4429">
        <v>1088.76</v>
      </c>
      <c r="AF4429">
        <v>120</v>
      </c>
      <c r="AG4429" t="b">
        <v>0</v>
      </c>
      <c r="AH4429">
        <v>1026.7</v>
      </c>
      <c r="AI4429">
        <f t="shared" si="69"/>
        <v>378956.25991021958</v>
      </c>
      <c r="AJ4429">
        <v>1</v>
      </c>
      <c r="AK4429" t="b">
        <v>0</v>
      </c>
      <c r="AL4429" t="b">
        <v>0</v>
      </c>
      <c r="AM4429" t="s">
        <v>576</v>
      </c>
      <c r="AN4429" s="1">
        <v>39016</v>
      </c>
      <c r="AO4429" s="1">
        <v>39043</v>
      </c>
      <c r="AP4429" s="1">
        <v>39212</v>
      </c>
      <c r="AQ4429" s="1">
        <v>39052</v>
      </c>
    </row>
    <row r="4430" spans="1:43">
      <c r="A4430" t="s">
        <v>7625</v>
      </c>
      <c r="B4430">
        <v>61182011449</v>
      </c>
      <c r="C4430" t="s">
        <v>833</v>
      </c>
      <c r="D4430" t="s">
        <v>128</v>
      </c>
      <c r="E4430">
        <v>95127</v>
      </c>
      <c r="F4430" t="s">
        <v>75</v>
      </c>
      <c r="G4430" t="s">
        <v>5189</v>
      </c>
      <c r="H4430" t="s">
        <v>835</v>
      </c>
      <c r="I4430" t="b">
        <v>1</v>
      </c>
      <c r="J4430" t="b">
        <v>0</v>
      </c>
      <c r="K4430" t="b">
        <v>0</v>
      </c>
      <c r="L4430" t="b">
        <v>0</v>
      </c>
      <c r="M4430" t="b">
        <v>0</v>
      </c>
      <c r="N4430" t="b">
        <v>0</v>
      </c>
      <c r="O4430" t="s">
        <v>57</v>
      </c>
      <c r="P4430" t="b">
        <v>1</v>
      </c>
      <c r="Q4430" t="b">
        <v>0</v>
      </c>
      <c r="R4430" t="s">
        <v>119</v>
      </c>
      <c r="S4430" t="s">
        <v>59</v>
      </c>
      <c r="T4430" t="s">
        <v>171</v>
      </c>
      <c r="U4430" t="s">
        <v>79</v>
      </c>
      <c r="V4430" t="s">
        <v>60</v>
      </c>
      <c r="W4430" t="s">
        <v>1</v>
      </c>
      <c r="X4430" t="s">
        <v>62</v>
      </c>
      <c r="Y4430" t="s">
        <v>63</v>
      </c>
      <c r="Z4430">
        <v>72.34</v>
      </c>
      <c r="AA4430">
        <v>52.44</v>
      </c>
      <c r="AB4430">
        <v>18.079999999999998</v>
      </c>
      <c r="AC4430">
        <v>17</v>
      </c>
      <c r="AD4430">
        <v>883</v>
      </c>
      <c r="AE4430">
        <v>1076.83</v>
      </c>
      <c r="AF4430">
        <v>44</v>
      </c>
      <c r="AG4430" t="b">
        <v>1</v>
      </c>
      <c r="AH4430">
        <v>1027</v>
      </c>
      <c r="AI4430">
        <f t="shared" si="69"/>
        <v>379325.70645012055</v>
      </c>
      <c r="AJ4430">
        <v>6</v>
      </c>
      <c r="AK4430" t="b">
        <v>0</v>
      </c>
      <c r="AL4430" t="b">
        <v>0</v>
      </c>
      <c r="AM4430" t="s">
        <v>576</v>
      </c>
      <c r="AN4430" s="1">
        <v>39346</v>
      </c>
      <c r="AO4430" s="1">
        <v>39463</v>
      </c>
      <c r="AP4430" s="1">
        <v>39606</v>
      </c>
      <c r="AQ4430" s="1">
        <v>39564</v>
      </c>
    </row>
    <row r="4431" spans="1:43">
      <c r="A4431" t="s">
        <v>7626</v>
      </c>
      <c r="C4431" t="s">
        <v>2784</v>
      </c>
      <c r="D4431" t="s">
        <v>128</v>
      </c>
      <c r="E4431">
        <v>94303</v>
      </c>
      <c r="F4431" t="s">
        <v>54</v>
      </c>
      <c r="G4431" t="s">
        <v>2785</v>
      </c>
      <c r="H4431" t="s">
        <v>1565</v>
      </c>
      <c r="I4431" t="b">
        <v>1</v>
      </c>
      <c r="J4431" t="b">
        <v>0</v>
      </c>
      <c r="K4431" t="b">
        <v>1</v>
      </c>
      <c r="L4431" t="b">
        <v>0</v>
      </c>
      <c r="M4431" t="b">
        <v>0</v>
      </c>
      <c r="N4431" t="b">
        <v>0</v>
      </c>
      <c r="O4431" t="s">
        <v>87</v>
      </c>
      <c r="P4431" t="b">
        <v>0</v>
      </c>
      <c r="Q4431" t="b">
        <v>0</v>
      </c>
      <c r="R4431" t="s">
        <v>94</v>
      </c>
      <c r="S4431" t="s">
        <v>95</v>
      </c>
      <c r="T4431" t="s">
        <v>119</v>
      </c>
      <c r="U4431" t="s">
        <v>59</v>
      </c>
      <c r="V4431" t="s">
        <v>71</v>
      </c>
      <c r="W4431" t="s">
        <v>80</v>
      </c>
      <c r="X4431" t="s">
        <v>62</v>
      </c>
      <c r="Y4431" t="s">
        <v>81</v>
      </c>
      <c r="Z4431">
        <v>7.61</v>
      </c>
      <c r="AA4431">
        <v>55.17</v>
      </c>
      <c r="AB4431">
        <v>11.41</v>
      </c>
      <c r="AC4431">
        <v>9</v>
      </c>
      <c r="AD4431">
        <v>844.18</v>
      </c>
      <c r="AE4431">
        <v>1029.49</v>
      </c>
      <c r="AF4431">
        <v>31</v>
      </c>
      <c r="AG4431" t="b">
        <v>1</v>
      </c>
      <c r="AH4431">
        <v>1029.49</v>
      </c>
      <c r="AI4431">
        <f t="shared" si="69"/>
        <v>382399.05983129935</v>
      </c>
      <c r="AJ4431">
        <v>2</v>
      </c>
      <c r="AK4431" t="b">
        <v>0</v>
      </c>
      <c r="AL4431" t="b">
        <v>1</v>
      </c>
      <c r="AM4431" t="s">
        <v>576</v>
      </c>
      <c r="AN4431" s="1">
        <v>40263</v>
      </c>
      <c r="AO4431" s="1">
        <v>40283</v>
      </c>
      <c r="AP4431" s="1">
        <v>40308</v>
      </c>
      <c r="AQ4431" s="1">
        <v>40414</v>
      </c>
    </row>
    <row r="4432" spans="1:43">
      <c r="A4432" t="s">
        <v>7627</v>
      </c>
      <c r="B4432">
        <v>130240001059</v>
      </c>
      <c r="C4432" t="s">
        <v>7628</v>
      </c>
      <c r="D4432" t="s">
        <v>280</v>
      </c>
      <c r="E4432">
        <v>31522</v>
      </c>
      <c r="F4432" t="s">
        <v>54</v>
      </c>
      <c r="G4432" t="s">
        <v>5788</v>
      </c>
      <c r="H4432" t="s">
        <v>5789</v>
      </c>
      <c r="I4432" t="b">
        <v>0</v>
      </c>
      <c r="J4432" t="b">
        <v>0</v>
      </c>
      <c r="K4432" t="b">
        <v>0</v>
      </c>
      <c r="L4432" t="b">
        <v>0</v>
      </c>
      <c r="M4432" t="b">
        <v>0</v>
      </c>
      <c r="N4432" t="b">
        <v>0</v>
      </c>
      <c r="O4432" t="s">
        <v>57</v>
      </c>
      <c r="P4432" t="b">
        <v>0</v>
      </c>
      <c r="Q4432" t="b">
        <v>0</v>
      </c>
      <c r="R4432" t="s">
        <v>58</v>
      </c>
      <c r="S4432" t="s">
        <v>59</v>
      </c>
      <c r="T4432" t="s">
        <v>113</v>
      </c>
      <c r="U4432" t="s">
        <v>113</v>
      </c>
      <c r="V4432" t="s">
        <v>71</v>
      </c>
      <c r="W4432" t="s">
        <v>80</v>
      </c>
      <c r="X4432" t="s">
        <v>62</v>
      </c>
      <c r="Y4432" t="s">
        <v>81</v>
      </c>
      <c r="Z4432">
        <v>2.54</v>
      </c>
      <c r="AA4432">
        <v>53.36</v>
      </c>
      <c r="AB4432">
        <v>11.6</v>
      </c>
      <c r="AC4432">
        <v>35</v>
      </c>
      <c r="AD4432">
        <v>875.84</v>
      </c>
      <c r="AE4432">
        <v>1030.4000000000001</v>
      </c>
      <c r="AF4432">
        <v>480</v>
      </c>
      <c r="AG4432" t="b">
        <v>1</v>
      </c>
      <c r="AH4432">
        <v>1030.4000000000001</v>
      </c>
      <c r="AI4432">
        <f t="shared" si="69"/>
        <v>383525.34723566595</v>
      </c>
      <c r="AJ4432">
        <v>2</v>
      </c>
      <c r="AK4432" t="b">
        <v>0</v>
      </c>
      <c r="AL4432" t="b">
        <v>1</v>
      </c>
      <c r="AM4432" t="s">
        <v>576</v>
      </c>
      <c r="AN4432" s="1">
        <v>40485</v>
      </c>
      <c r="AO4432" s="1">
        <v>40486</v>
      </c>
      <c r="AP4432" s="1">
        <v>40486</v>
      </c>
      <c r="AQ4432" s="1">
        <v>40634</v>
      </c>
    </row>
    <row r="4433" spans="1:43">
      <c r="A4433" t="s">
        <v>7629</v>
      </c>
      <c r="C4433" t="s">
        <v>252</v>
      </c>
      <c r="D4433" t="s">
        <v>67</v>
      </c>
      <c r="E4433">
        <v>28208</v>
      </c>
      <c r="F4433" t="s">
        <v>75</v>
      </c>
      <c r="G4433" t="s">
        <v>253</v>
      </c>
      <c r="H4433" t="s">
        <v>254</v>
      </c>
      <c r="I4433" t="b">
        <v>0</v>
      </c>
      <c r="J4433" t="b">
        <v>0</v>
      </c>
      <c r="K4433" t="b">
        <v>0</v>
      </c>
      <c r="L4433" t="b">
        <v>0</v>
      </c>
      <c r="M4433" t="b">
        <v>0</v>
      </c>
      <c r="N4433" t="b">
        <v>0</v>
      </c>
      <c r="O4433" t="s">
        <v>57</v>
      </c>
      <c r="P4433" t="b">
        <v>0</v>
      </c>
      <c r="Q4433" t="b">
        <v>0</v>
      </c>
      <c r="R4433" t="s">
        <v>267</v>
      </c>
      <c r="S4433" t="s">
        <v>95</v>
      </c>
      <c r="T4433" t="s">
        <v>101</v>
      </c>
      <c r="U4433" t="s">
        <v>95</v>
      </c>
      <c r="V4433" t="s">
        <v>60</v>
      </c>
      <c r="W4433" t="s">
        <v>80</v>
      </c>
      <c r="X4433" t="s">
        <v>62</v>
      </c>
      <c r="Y4433" t="s">
        <v>63</v>
      </c>
      <c r="Z4433">
        <v>12</v>
      </c>
      <c r="AA4433">
        <v>33.14</v>
      </c>
      <c r="AB4433">
        <v>11.7</v>
      </c>
      <c r="AC4433">
        <v>9</v>
      </c>
      <c r="AD4433">
        <v>845.58</v>
      </c>
      <c r="AE4433">
        <v>1031.2</v>
      </c>
      <c r="AF4433">
        <v>413</v>
      </c>
      <c r="AG4433" t="b">
        <v>1</v>
      </c>
      <c r="AH4433">
        <v>1031.2</v>
      </c>
      <c r="AI4433">
        <f t="shared" si="69"/>
        <v>384516.85800873541</v>
      </c>
      <c r="AJ4433">
        <v>14</v>
      </c>
      <c r="AK4433" t="b">
        <v>1</v>
      </c>
      <c r="AL4433" t="b">
        <v>0</v>
      </c>
      <c r="AM4433" t="s">
        <v>576</v>
      </c>
      <c r="AN4433" s="1">
        <v>40214</v>
      </c>
      <c r="AO4433" s="1">
        <v>40314</v>
      </c>
      <c r="AP4433" s="1">
        <v>40519</v>
      </c>
      <c r="AQ4433" s="1">
        <v>40366</v>
      </c>
    </row>
    <row r="4434" spans="1:43">
      <c r="A4434" t="s">
        <v>7630</v>
      </c>
      <c r="B4434">
        <v>63888006529</v>
      </c>
      <c r="C4434" t="s">
        <v>7631</v>
      </c>
      <c r="D4434" t="s">
        <v>128</v>
      </c>
      <c r="E4434">
        <v>93561</v>
      </c>
      <c r="F4434" t="s">
        <v>54</v>
      </c>
      <c r="G4434" t="s">
        <v>7632</v>
      </c>
      <c r="H4434" t="s">
        <v>688</v>
      </c>
      <c r="I4434" t="b">
        <v>0</v>
      </c>
      <c r="J4434" t="b">
        <v>0</v>
      </c>
      <c r="K4434" t="b">
        <v>0</v>
      </c>
      <c r="L4434" t="b">
        <v>0</v>
      </c>
      <c r="M4434" t="b">
        <v>0</v>
      </c>
      <c r="N4434" t="b">
        <v>0</v>
      </c>
      <c r="O4434" t="s">
        <v>57</v>
      </c>
      <c r="P4434" t="b">
        <v>0</v>
      </c>
      <c r="Q4434" t="b">
        <v>0</v>
      </c>
      <c r="R4434" t="s">
        <v>78</v>
      </c>
      <c r="S4434" t="s">
        <v>79</v>
      </c>
      <c r="V4434" t="s">
        <v>71</v>
      </c>
      <c r="W4434" t="s">
        <v>80</v>
      </c>
      <c r="X4434" t="s">
        <v>107</v>
      </c>
      <c r="Y4434" t="s">
        <v>88</v>
      </c>
      <c r="Z4434">
        <v>12</v>
      </c>
      <c r="AA4434">
        <v>68.62</v>
      </c>
      <c r="AB4434">
        <v>11.25</v>
      </c>
      <c r="AC4434">
        <v>35</v>
      </c>
      <c r="AD4434">
        <v>876.86</v>
      </c>
      <c r="AE4434">
        <v>1031.5999999999999</v>
      </c>
      <c r="AF4434">
        <v>157</v>
      </c>
      <c r="AG4434" t="b">
        <v>1</v>
      </c>
      <c r="AH4434">
        <v>1031.5999999999999</v>
      </c>
      <c r="AI4434">
        <f t="shared" si="69"/>
        <v>385013.09339526994</v>
      </c>
      <c r="AJ4434">
        <v>2</v>
      </c>
      <c r="AK4434" t="b">
        <v>1</v>
      </c>
      <c r="AL4434" t="b">
        <v>0</v>
      </c>
      <c r="AM4434" t="s">
        <v>576</v>
      </c>
      <c r="AN4434" s="1">
        <v>40435</v>
      </c>
      <c r="AO4434" s="1">
        <v>40563</v>
      </c>
      <c r="AQ4434" s="1">
        <v>40582</v>
      </c>
    </row>
    <row r="4435" spans="1:43">
      <c r="A4435" t="s">
        <v>7633</v>
      </c>
      <c r="B4435">
        <v>360008705183</v>
      </c>
      <c r="C4435" t="s">
        <v>73</v>
      </c>
      <c r="D4435" t="s">
        <v>74</v>
      </c>
      <c r="E4435">
        <v>10458</v>
      </c>
      <c r="F4435" t="s">
        <v>75</v>
      </c>
      <c r="G4435" t="s">
        <v>331</v>
      </c>
      <c r="H4435" t="s">
        <v>73</v>
      </c>
      <c r="I4435" t="b">
        <v>0</v>
      </c>
      <c r="J4435" t="b">
        <v>0</v>
      </c>
      <c r="K4435" t="b">
        <v>0</v>
      </c>
      <c r="L4435" t="b">
        <v>0</v>
      </c>
      <c r="M4435" t="b">
        <v>0</v>
      </c>
      <c r="N4435" t="b">
        <v>0</v>
      </c>
      <c r="O4435" t="s">
        <v>77</v>
      </c>
      <c r="P4435" t="b">
        <v>1</v>
      </c>
      <c r="Q4435" t="b">
        <v>0</v>
      </c>
      <c r="R4435" t="s">
        <v>267</v>
      </c>
      <c r="S4435" t="s">
        <v>95</v>
      </c>
      <c r="V4435" t="s">
        <v>60</v>
      </c>
      <c r="W4435" t="s">
        <v>80</v>
      </c>
      <c r="X4435" t="s">
        <v>62</v>
      </c>
      <c r="Y4435" t="s">
        <v>88</v>
      </c>
      <c r="Z4435">
        <v>75.06</v>
      </c>
      <c r="AA4435">
        <v>0</v>
      </c>
      <c r="AB4435">
        <v>11.26</v>
      </c>
      <c r="AC4435">
        <v>9</v>
      </c>
      <c r="AD4435">
        <v>845.96</v>
      </c>
      <c r="AE4435">
        <v>1031.6600000000001</v>
      </c>
      <c r="AF4435">
        <v>100</v>
      </c>
      <c r="AG4435" t="b">
        <v>1</v>
      </c>
      <c r="AH4435">
        <v>1031.6600000000001</v>
      </c>
      <c r="AI4435">
        <f t="shared" si="69"/>
        <v>385087.55630325037</v>
      </c>
      <c r="AJ4435">
        <v>6</v>
      </c>
      <c r="AK4435" t="b">
        <v>1</v>
      </c>
      <c r="AL4435" t="b">
        <v>0</v>
      </c>
      <c r="AM4435" t="s">
        <v>576</v>
      </c>
      <c r="AN4435" s="1">
        <v>40132</v>
      </c>
      <c r="AO4435" s="1">
        <v>40134</v>
      </c>
      <c r="AP4435" s="1">
        <v>40246</v>
      </c>
      <c r="AQ4435" s="1">
        <v>40289</v>
      </c>
    </row>
    <row r="4436" spans="1:43">
      <c r="A4436" t="s">
        <v>7634</v>
      </c>
      <c r="B4436">
        <v>341134002250</v>
      </c>
      <c r="C4436" t="s">
        <v>837</v>
      </c>
      <c r="D4436" t="s">
        <v>191</v>
      </c>
      <c r="E4436">
        <v>7102</v>
      </c>
      <c r="F4436" t="s">
        <v>75</v>
      </c>
      <c r="G4436" t="s">
        <v>838</v>
      </c>
      <c r="H4436" t="s">
        <v>839</v>
      </c>
      <c r="I4436" t="b">
        <v>0</v>
      </c>
      <c r="J4436" t="b">
        <v>0</v>
      </c>
      <c r="K4436" t="b">
        <v>0</v>
      </c>
      <c r="L4436" t="b">
        <v>0</v>
      </c>
      <c r="M4436" t="b">
        <v>0</v>
      </c>
      <c r="N4436" t="b">
        <v>0</v>
      </c>
      <c r="O4436" t="s">
        <v>77</v>
      </c>
      <c r="P4436" t="b">
        <v>0</v>
      </c>
      <c r="Q4436" t="b">
        <v>0</v>
      </c>
      <c r="R4436" t="s">
        <v>136</v>
      </c>
      <c r="S4436" t="s">
        <v>137</v>
      </c>
      <c r="T4436" t="s">
        <v>136</v>
      </c>
      <c r="U4436" t="s">
        <v>137</v>
      </c>
      <c r="V4436" t="s">
        <v>60</v>
      </c>
      <c r="W4436" t="s">
        <v>80</v>
      </c>
      <c r="X4436" t="s">
        <v>62</v>
      </c>
      <c r="Y4436" t="s">
        <v>63</v>
      </c>
      <c r="Z4436">
        <v>75.06</v>
      </c>
      <c r="AA4436">
        <v>0</v>
      </c>
      <c r="AB4436">
        <v>11.26</v>
      </c>
      <c r="AC4436">
        <v>9</v>
      </c>
      <c r="AD4436">
        <v>845.96</v>
      </c>
      <c r="AE4436">
        <v>1031.6600000000001</v>
      </c>
      <c r="AF4436">
        <v>15</v>
      </c>
      <c r="AG4436" t="b">
        <v>1</v>
      </c>
      <c r="AH4436">
        <v>1031.6600000000001</v>
      </c>
      <c r="AI4436">
        <f t="shared" si="69"/>
        <v>385087.55630325037</v>
      </c>
      <c r="AJ4436">
        <v>2</v>
      </c>
      <c r="AK4436" t="b">
        <v>1</v>
      </c>
      <c r="AL4436" t="b">
        <v>0</v>
      </c>
      <c r="AM4436" t="s">
        <v>576</v>
      </c>
      <c r="AN4436" s="1">
        <v>40115</v>
      </c>
      <c r="AO4436" s="1">
        <v>40140</v>
      </c>
      <c r="AQ4436" s="1">
        <v>40272</v>
      </c>
    </row>
    <row r="4437" spans="1:43">
      <c r="A4437" t="s">
        <v>7635</v>
      </c>
      <c r="C4437" t="s">
        <v>73</v>
      </c>
      <c r="D4437" t="s">
        <v>74</v>
      </c>
      <c r="E4437">
        <v>10456</v>
      </c>
      <c r="F4437" t="s">
        <v>75</v>
      </c>
      <c r="G4437" t="s">
        <v>4823</v>
      </c>
      <c r="H4437" t="s">
        <v>73</v>
      </c>
      <c r="I4437" t="b">
        <v>0</v>
      </c>
      <c r="J4437" t="b">
        <v>0</v>
      </c>
      <c r="K4437" t="b">
        <v>0</v>
      </c>
      <c r="L4437" t="b">
        <v>0</v>
      </c>
      <c r="M4437" t="b">
        <v>0</v>
      </c>
      <c r="N4437" t="b">
        <v>0</v>
      </c>
      <c r="O4437" t="s">
        <v>87</v>
      </c>
      <c r="P4437" t="b">
        <v>0</v>
      </c>
      <c r="Q4437" t="b">
        <v>1</v>
      </c>
      <c r="R4437" t="s">
        <v>119</v>
      </c>
      <c r="S4437" t="s">
        <v>59</v>
      </c>
      <c r="V4437" t="s">
        <v>71</v>
      </c>
      <c r="W4437" t="s">
        <v>80</v>
      </c>
      <c r="X4437" t="s">
        <v>62</v>
      </c>
      <c r="Y4437" t="s">
        <v>88</v>
      </c>
      <c r="Z4437">
        <v>75.06</v>
      </c>
      <c r="AA4437">
        <v>0</v>
      </c>
      <c r="AB4437">
        <v>11.26</v>
      </c>
      <c r="AC4437">
        <v>9</v>
      </c>
      <c r="AD4437">
        <v>845.96</v>
      </c>
      <c r="AE4437">
        <v>1031.6600000000001</v>
      </c>
      <c r="AF4437">
        <v>130</v>
      </c>
      <c r="AG4437" t="b">
        <v>1</v>
      </c>
      <c r="AH4437">
        <v>1031.6600000000001</v>
      </c>
      <c r="AI4437">
        <f t="shared" si="69"/>
        <v>385087.55630325037</v>
      </c>
      <c r="AJ4437">
        <v>2</v>
      </c>
      <c r="AK4437" t="b">
        <v>1</v>
      </c>
      <c r="AL4437" t="b">
        <v>0</v>
      </c>
      <c r="AM4437" t="s">
        <v>576</v>
      </c>
      <c r="AN4437" s="1">
        <v>40072</v>
      </c>
      <c r="AO4437" s="1">
        <v>40080</v>
      </c>
      <c r="AP4437" s="1">
        <v>40211</v>
      </c>
      <c r="AQ4437" s="1">
        <v>40229</v>
      </c>
    </row>
    <row r="4438" spans="1:43">
      <c r="A4438" t="s">
        <v>7636</v>
      </c>
      <c r="B4438">
        <v>360007805773</v>
      </c>
      <c r="C4438" t="s">
        <v>330</v>
      </c>
      <c r="D4438" t="s">
        <v>74</v>
      </c>
      <c r="E4438">
        <v>10024</v>
      </c>
      <c r="F4438" t="s">
        <v>75</v>
      </c>
      <c r="G4438" t="s">
        <v>117</v>
      </c>
      <c r="H4438" t="s">
        <v>332</v>
      </c>
      <c r="I4438" t="b">
        <v>0</v>
      </c>
      <c r="J4438" t="b">
        <v>0</v>
      </c>
      <c r="K4438" t="b">
        <v>0</v>
      </c>
      <c r="L4438" t="b">
        <v>0</v>
      </c>
      <c r="M4438" t="b">
        <v>0</v>
      </c>
      <c r="N4438" t="b">
        <v>0</v>
      </c>
      <c r="O4438" t="s">
        <v>142</v>
      </c>
      <c r="P4438" t="b">
        <v>0</v>
      </c>
      <c r="Q4438" t="b">
        <v>0</v>
      </c>
      <c r="R4438" t="s">
        <v>99</v>
      </c>
      <c r="S4438" t="s">
        <v>100</v>
      </c>
      <c r="T4438" t="s">
        <v>390</v>
      </c>
      <c r="U4438" t="s">
        <v>100</v>
      </c>
      <c r="V4438" t="s">
        <v>60</v>
      </c>
      <c r="W4438" t="s">
        <v>1</v>
      </c>
      <c r="X4438" t="s">
        <v>287</v>
      </c>
      <c r="Y4438" t="s">
        <v>151</v>
      </c>
      <c r="Z4438">
        <v>69.5</v>
      </c>
      <c r="AA4438">
        <v>0</v>
      </c>
      <c r="AB4438">
        <v>17.37</v>
      </c>
      <c r="AC4438">
        <v>17</v>
      </c>
      <c r="AD4438">
        <v>799</v>
      </c>
      <c r="AE4438">
        <v>974.39</v>
      </c>
      <c r="AF4438">
        <v>80</v>
      </c>
      <c r="AG4438" t="b">
        <v>1</v>
      </c>
      <c r="AH4438">
        <v>1032</v>
      </c>
      <c r="AI4438">
        <f t="shared" si="69"/>
        <v>385509.64878180478</v>
      </c>
      <c r="AJ4438">
        <v>8</v>
      </c>
      <c r="AK4438" t="b">
        <v>0</v>
      </c>
      <c r="AL4438" t="b">
        <v>0</v>
      </c>
      <c r="AM4438" t="s">
        <v>576</v>
      </c>
      <c r="AN4438" s="1">
        <v>39732</v>
      </c>
      <c r="AO4438" s="1">
        <v>39882</v>
      </c>
      <c r="AP4438" s="1">
        <v>39932</v>
      </c>
      <c r="AQ4438" s="1">
        <v>39885</v>
      </c>
    </row>
    <row r="4439" spans="1:43">
      <c r="A4439" t="s">
        <v>7637</v>
      </c>
      <c r="B4439">
        <v>62781004212</v>
      </c>
      <c r="C4439" t="s">
        <v>833</v>
      </c>
      <c r="D4439" t="s">
        <v>128</v>
      </c>
      <c r="E4439">
        <v>95111</v>
      </c>
      <c r="F4439" t="s">
        <v>75</v>
      </c>
      <c r="G4439" t="s">
        <v>2305</v>
      </c>
      <c r="H4439" t="s">
        <v>835</v>
      </c>
      <c r="I4439" t="b">
        <v>0</v>
      </c>
      <c r="J4439" t="b">
        <v>0</v>
      </c>
      <c r="K4439" t="b">
        <v>0</v>
      </c>
      <c r="L4439" t="b">
        <v>0</v>
      </c>
      <c r="M4439" t="b">
        <v>0</v>
      </c>
      <c r="N4439" t="b">
        <v>0</v>
      </c>
      <c r="O4439" t="s">
        <v>57</v>
      </c>
      <c r="P4439" t="b">
        <v>0</v>
      </c>
      <c r="Q4439" t="b">
        <v>0</v>
      </c>
      <c r="R4439" t="s">
        <v>568</v>
      </c>
      <c r="S4439" t="s">
        <v>273</v>
      </c>
      <c r="T4439" t="s">
        <v>512</v>
      </c>
      <c r="U4439" t="s">
        <v>273</v>
      </c>
      <c r="V4439" t="s">
        <v>71</v>
      </c>
      <c r="W4439" t="s">
        <v>61</v>
      </c>
      <c r="X4439" t="s">
        <v>62</v>
      </c>
      <c r="Y4439" t="s">
        <v>151</v>
      </c>
      <c r="Z4439">
        <v>71.989999999999995</v>
      </c>
      <c r="AA4439">
        <v>52.19</v>
      </c>
      <c r="AB4439">
        <v>18</v>
      </c>
      <c r="AC4439">
        <v>17</v>
      </c>
      <c r="AD4439">
        <v>879</v>
      </c>
      <c r="AE4439">
        <v>1071.95</v>
      </c>
      <c r="AF4439">
        <v>80</v>
      </c>
      <c r="AG4439" t="b">
        <v>1</v>
      </c>
      <c r="AH4439">
        <v>1034.1199999999999</v>
      </c>
      <c r="AI4439">
        <f t="shared" si="69"/>
        <v>388146.73473043879</v>
      </c>
      <c r="AJ4439">
        <v>2</v>
      </c>
      <c r="AK4439" t="b">
        <v>0</v>
      </c>
      <c r="AL4439" t="b">
        <v>0</v>
      </c>
      <c r="AM4439" t="s">
        <v>576</v>
      </c>
      <c r="AN4439" s="1">
        <v>39415</v>
      </c>
      <c r="AO4439" s="1">
        <v>39474</v>
      </c>
      <c r="AP4439" s="1">
        <v>39589</v>
      </c>
      <c r="AQ4439" s="1">
        <v>39621</v>
      </c>
    </row>
    <row r="4440" spans="1:43">
      <c r="A4440" t="s">
        <v>7638</v>
      </c>
      <c r="B4440">
        <v>190654000241</v>
      </c>
      <c r="C4440" t="s">
        <v>4731</v>
      </c>
      <c r="D4440" t="s">
        <v>730</v>
      </c>
      <c r="E4440">
        <v>52403</v>
      </c>
      <c r="F4440" t="s">
        <v>75</v>
      </c>
      <c r="G4440" t="s">
        <v>4732</v>
      </c>
      <c r="H4440" t="s">
        <v>1142</v>
      </c>
      <c r="I4440" t="b">
        <v>0</v>
      </c>
      <c r="J4440" t="b">
        <v>0</v>
      </c>
      <c r="K4440" t="b">
        <v>0</v>
      </c>
      <c r="L4440" t="b">
        <v>0</v>
      </c>
      <c r="M4440" t="b">
        <v>0</v>
      </c>
      <c r="N4440" t="b">
        <v>0</v>
      </c>
      <c r="O4440" t="s">
        <v>87</v>
      </c>
      <c r="P4440" t="b">
        <v>0</v>
      </c>
      <c r="Q4440" t="b">
        <v>0</v>
      </c>
      <c r="R4440" t="s">
        <v>101</v>
      </c>
      <c r="S4440" t="s">
        <v>95</v>
      </c>
      <c r="V4440" t="s">
        <v>60</v>
      </c>
      <c r="W4440" t="s">
        <v>80</v>
      </c>
      <c r="X4440" t="s">
        <v>62</v>
      </c>
      <c r="Y4440" t="s">
        <v>88</v>
      </c>
      <c r="Z4440">
        <v>69.209999999999994</v>
      </c>
      <c r="AA4440">
        <v>34.61</v>
      </c>
      <c r="AB4440">
        <v>17.3</v>
      </c>
      <c r="AC4440">
        <v>17</v>
      </c>
      <c r="AD4440">
        <v>830</v>
      </c>
      <c r="AE4440">
        <v>1012.2</v>
      </c>
      <c r="AF4440">
        <v>110</v>
      </c>
      <c r="AG4440" t="b">
        <v>1</v>
      </c>
      <c r="AH4440">
        <v>1037.5</v>
      </c>
      <c r="AI4440">
        <f t="shared" si="69"/>
        <v>392369.73534665746</v>
      </c>
      <c r="AJ4440">
        <v>1</v>
      </c>
      <c r="AK4440" t="b">
        <v>0</v>
      </c>
      <c r="AL4440" t="b">
        <v>0</v>
      </c>
      <c r="AM4440" t="s">
        <v>576</v>
      </c>
      <c r="AN4440" s="1">
        <v>39939</v>
      </c>
      <c r="AO4440" s="1">
        <v>39939</v>
      </c>
      <c r="AP4440" s="1">
        <v>40142</v>
      </c>
      <c r="AQ4440" s="1">
        <v>40093</v>
      </c>
    </row>
    <row r="4441" spans="1:43">
      <c r="A4441" t="s">
        <v>7639</v>
      </c>
      <c r="B4441">
        <v>61233001404</v>
      </c>
      <c r="C4441" t="s">
        <v>303</v>
      </c>
      <c r="D4441" t="s">
        <v>128</v>
      </c>
      <c r="E4441">
        <v>95823</v>
      </c>
      <c r="F4441" t="s">
        <v>75</v>
      </c>
      <c r="G4441" t="s">
        <v>2606</v>
      </c>
      <c r="H4441" t="s">
        <v>303</v>
      </c>
      <c r="I4441" t="b">
        <v>0</v>
      </c>
      <c r="J4441" t="b">
        <v>0</v>
      </c>
      <c r="K4441" t="b">
        <v>1</v>
      </c>
      <c r="L4441" t="b">
        <v>0</v>
      </c>
      <c r="M4441" t="b">
        <v>0</v>
      </c>
      <c r="N4441" t="b">
        <v>0</v>
      </c>
      <c r="O4441" t="s">
        <v>57</v>
      </c>
      <c r="P4441" t="b">
        <v>0</v>
      </c>
      <c r="Q4441" t="b">
        <v>0</v>
      </c>
      <c r="R4441" t="s">
        <v>119</v>
      </c>
      <c r="S4441" t="s">
        <v>59</v>
      </c>
      <c r="T4441" t="s">
        <v>155</v>
      </c>
      <c r="U4441" t="s">
        <v>137</v>
      </c>
      <c r="V4441" t="s">
        <v>60</v>
      </c>
      <c r="W4441" t="s">
        <v>1</v>
      </c>
      <c r="X4441" t="s">
        <v>62</v>
      </c>
      <c r="Y4441" t="s">
        <v>63</v>
      </c>
      <c r="Z4441">
        <v>0</v>
      </c>
      <c r="AA4441">
        <v>70.150000000000006</v>
      </c>
      <c r="AB4441">
        <v>11.5</v>
      </c>
      <c r="AC4441">
        <v>35</v>
      </c>
      <c r="AD4441">
        <v>883.3</v>
      </c>
      <c r="AE4441">
        <v>1039.18</v>
      </c>
      <c r="AF4441">
        <v>25</v>
      </c>
      <c r="AG4441" t="b">
        <v>1</v>
      </c>
      <c r="AH4441">
        <v>1039.18</v>
      </c>
      <c r="AI4441">
        <f t="shared" si="69"/>
        <v>394477.24237010343</v>
      </c>
      <c r="AJ4441">
        <v>1</v>
      </c>
      <c r="AK4441" t="b">
        <v>0</v>
      </c>
      <c r="AL4441" t="b">
        <v>0</v>
      </c>
      <c r="AM4441" t="s">
        <v>576</v>
      </c>
      <c r="AN4441" s="1">
        <v>40402</v>
      </c>
      <c r="AO4441" s="1">
        <v>40420</v>
      </c>
      <c r="AP4441" s="1">
        <v>40421</v>
      </c>
      <c r="AQ4441" s="1">
        <v>40553</v>
      </c>
    </row>
    <row r="4442" spans="1:43">
      <c r="A4442" t="s">
        <v>7640</v>
      </c>
      <c r="B4442">
        <v>120087001037</v>
      </c>
      <c r="C4442" t="s">
        <v>2880</v>
      </c>
      <c r="D4442" t="s">
        <v>257</v>
      </c>
      <c r="E4442">
        <v>33563</v>
      </c>
      <c r="F4442" t="s">
        <v>54</v>
      </c>
      <c r="G4442" t="s">
        <v>647</v>
      </c>
      <c r="H4442" t="s">
        <v>648</v>
      </c>
      <c r="I4442" t="b">
        <v>0</v>
      </c>
      <c r="J4442" t="b">
        <v>0</v>
      </c>
      <c r="K4442" t="b">
        <v>0</v>
      </c>
      <c r="L4442" t="b">
        <v>0</v>
      </c>
      <c r="M4442" t="b">
        <v>0</v>
      </c>
      <c r="N4442" t="b">
        <v>0</v>
      </c>
      <c r="O4442" t="s">
        <v>77</v>
      </c>
      <c r="P4442" t="b">
        <v>0</v>
      </c>
      <c r="Q4442" t="b">
        <v>0</v>
      </c>
      <c r="R4442" t="s">
        <v>113</v>
      </c>
      <c r="S4442" t="s">
        <v>113</v>
      </c>
      <c r="T4442" t="s">
        <v>272</v>
      </c>
      <c r="U4442" t="s">
        <v>273</v>
      </c>
      <c r="V4442" t="s">
        <v>60</v>
      </c>
      <c r="W4442" t="s">
        <v>61</v>
      </c>
      <c r="X4442" t="s">
        <v>62</v>
      </c>
      <c r="Y4442" t="s">
        <v>81</v>
      </c>
      <c r="Z4442">
        <v>76.22</v>
      </c>
      <c r="AA4442">
        <v>0</v>
      </c>
      <c r="AB4442">
        <v>11.43</v>
      </c>
      <c r="AC4442">
        <v>35</v>
      </c>
      <c r="AD4442">
        <v>884.81</v>
      </c>
      <c r="AE4442">
        <v>1040.95</v>
      </c>
      <c r="AF4442">
        <v>104</v>
      </c>
      <c r="AG4442" t="b">
        <v>1</v>
      </c>
      <c r="AH4442">
        <v>1040.95</v>
      </c>
      <c r="AI4442">
        <f t="shared" si="69"/>
        <v>396703.75805551966</v>
      </c>
      <c r="AJ4442">
        <v>2</v>
      </c>
      <c r="AK4442" t="b">
        <v>1</v>
      </c>
      <c r="AL4442" t="b">
        <v>0</v>
      </c>
      <c r="AM4442" t="s">
        <v>576</v>
      </c>
      <c r="AN4442" s="1">
        <v>40580</v>
      </c>
      <c r="AO4442" s="1">
        <v>40609</v>
      </c>
      <c r="AQ4442" s="1">
        <v>40724</v>
      </c>
    </row>
    <row r="4443" spans="1:43">
      <c r="A4443" t="s">
        <v>7641</v>
      </c>
      <c r="C4443" t="s">
        <v>330</v>
      </c>
      <c r="D4443" t="s">
        <v>74</v>
      </c>
      <c r="E4443">
        <v>10023</v>
      </c>
      <c r="F4443" t="s">
        <v>75</v>
      </c>
      <c r="G4443" t="s">
        <v>117</v>
      </c>
      <c r="H4443" t="s">
        <v>332</v>
      </c>
      <c r="I4443" t="b">
        <v>0</v>
      </c>
      <c r="J4443" t="b">
        <v>0</v>
      </c>
      <c r="K4443" t="b">
        <v>0</v>
      </c>
      <c r="L4443" t="b">
        <v>0</v>
      </c>
      <c r="M4443" t="b">
        <v>0</v>
      </c>
      <c r="N4443" t="b">
        <v>0</v>
      </c>
      <c r="O4443" t="s">
        <v>77</v>
      </c>
      <c r="P4443" t="b">
        <v>0</v>
      </c>
      <c r="Q4443" t="b">
        <v>0</v>
      </c>
      <c r="R4443" t="s">
        <v>101</v>
      </c>
      <c r="S4443" t="s">
        <v>95</v>
      </c>
      <c r="V4443" t="s">
        <v>60</v>
      </c>
      <c r="W4443" t="s">
        <v>80</v>
      </c>
      <c r="X4443" t="s">
        <v>107</v>
      </c>
      <c r="Y4443" t="s">
        <v>88</v>
      </c>
      <c r="Z4443">
        <v>75.81</v>
      </c>
      <c r="AA4443">
        <v>0</v>
      </c>
      <c r="AB4443">
        <v>11.37</v>
      </c>
      <c r="AC4443">
        <v>9</v>
      </c>
      <c r="AD4443">
        <v>854.27</v>
      </c>
      <c r="AE4443">
        <v>1041.79</v>
      </c>
      <c r="AF4443">
        <v>170</v>
      </c>
      <c r="AG4443" t="b">
        <v>1</v>
      </c>
      <c r="AH4443">
        <v>1041.79</v>
      </c>
      <c r="AI4443">
        <f t="shared" si="69"/>
        <v>397762.60196724249</v>
      </c>
      <c r="AJ4443">
        <v>5</v>
      </c>
      <c r="AK4443" t="b">
        <v>1</v>
      </c>
      <c r="AL4443" t="b">
        <v>0</v>
      </c>
      <c r="AM4443" t="s">
        <v>576</v>
      </c>
      <c r="AN4443" s="1">
        <v>40246</v>
      </c>
      <c r="AO4443" s="1">
        <v>40256</v>
      </c>
      <c r="AP4443" s="1">
        <v>40259</v>
      </c>
      <c r="AQ4443" s="1">
        <v>40398</v>
      </c>
    </row>
    <row r="4444" spans="1:43">
      <c r="A4444" t="s">
        <v>7642</v>
      </c>
      <c r="B4444">
        <v>482566002863</v>
      </c>
      <c r="C4444" t="s">
        <v>4568</v>
      </c>
      <c r="D4444" t="s">
        <v>248</v>
      </c>
      <c r="E4444">
        <v>76544</v>
      </c>
      <c r="F4444" t="s">
        <v>75</v>
      </c>
      <c r="G4444" t="s">
        <v>1547</v>
      </c>
      <c r="H4444" t="s">
        <v>1548</v>
      </c>
      <c r="I4444" t="b">
        <v>0</v>
      </c>
      <c r="J4444" t="b">
        <v>0</v>
      </c>
      <c r="K4444" t="b">
        <v>0</v>
      </c>
      <c r="L4444" t="b">
        <v>0</v>
      </c>
      <c r="M4444" t="b">
        <v>0</v>
      </c>
      <c r="N4444" t="b">
        <v>0</v>
      </c>
      <c r="O4444" t="s">
        <v>57</v>
      </c>
      <c r="P4444" t="b">
        <v>0</v>
      </c>
      <c r="Q4444" t="b">
        <v>0</v>
      </c>
      <c r="R4444" t="s">
        <v>171</v>
      </c>
      <c r="S4444" t="s">
        <v>79</v>
      </c>
      <c r="V4444" t="s">
        <v>71</v>
      </c>
      <c r="W4444" t="s">
        <v>61</v>
      </c>
      <c r="X4444" t="s">
        <v>62</v>
      </c>
      <c r="Y4444" t="s">
        <v>63</v>
      </c>
      <c r="Z4444">
        <v>77.22</v>
      </c>
      <c r="AA4444">
        <v>0</v>
      </c>
      <c r="AB4444">
        <v>19.309999999999999</v>
      </c>
      <c r="AC4444">
        <v>17</v>
      </c>
      <c r="AD4444">
        <v>886</v>
      </c>
      <c r="AE4444">
        <v>1080.49</v>
      </c>
      <c r="AF4444">
        <v>20</v>
      </c>
      <c r="AG4444" t="b">
        <v>1</v>
      </c>
      <c r="AH4444">
        <v>1042.3499999999999</v>
      </c>
      <c r="AI4444">
        <f t="shared" si="69"/>
        <v>398469.28190839104</v>
      </c>
      <c r="AJ4444">
        <v>19</v>
      </c>
      <c r="AK4444" t="b">
        <v>0</v>
      </c>
      <c r="AL4444" t="b">
        <v>0</v>
      </c>
      <c r="AM4444" t="s">
        <v>576</v>
      </c>
      <c r="AN4444" s="1">
        <v>39930</v>
      </c>
      <c r="AO4444" s="1">
        <v>39939</v>
      </c>
      <c r="AP4444" s="1">
        <v>39995</v>
      </c>
      <c r="AQ4444" s="1">
        <v>40082</v>
      </c>
    </row>
    <row r="4445" spans="1:43">
      <c r="A4445" t="s">
        <v>7643</v>
      </c>
      <c r="C4445" t="s">
        <v>252</v>
      </c>
      <c r="D4445" t="s">
        <v>67</v>
      </c>
      <c r="E4445">
        <v>28212</v>
      </c>
      <c r="F4445" t="s">
        <v>75</v>
      </c>
      <c r="G4445" t="s">
        <v>253</v>
      </c>
      <c r="H4445" t="s">
        <v>254</v>
      </c>
      <c r="I4445" t="b">
        <v>0</v>
      </c>
      <c r="J4445" t="b">
        <v>1</v>
      </c>
      <c r="K4445" t="b">
        <v>0</v>
      </c>
      <c r="L4445" t="b">
        <v>0</v>
      </c>
      <c r="M4445" t="b">
        <v>0</v>
      </c>
      <c r="N4445" t="b">
        <v>0</v>
      </c>
      <c r="O4445" t="s">
        <v>77</v>
      </c>
      <c r="P4445" t="b">
        <v>0</v>
      </c>
      <c r="Q4445" t="b">
        <v>0</v>
      </c>
      <c r="R4445" t="s">
        <v>119</v>
      </c>
      <c r="S4445" t="s">
        <v>59</v>
      </c>
      <c r="V4445" t="s">
        <v>71</v>
      </c>
      <c r="W4445" t="s">
        <v>61</v>
      </c>
      <c r="X4445" t="s">
        <v>62</v>
      </c>
      <c r="Y4445" t="s">
        <v>88</v>
      </c>
      <c r="Z4445">
        <v>79.25</v>
      </c>
      <c r="AA4445">
        <v>33.68</v>
      </c>
      <c r="AB4445">
        <v>11.89</v>
      </c>
      <c r="AC4445">
        <v>9</v>
      </c>
      <c r="AD4445">
        <v>926.29</v>
      </c>
      <c r="AE4445">
        <v>1129.6199999999999</v>
      </c>
      <c r="AF4445">
        <v>100</v>
      </c>
      <c r="AG4445" t="b">
        <v>1</v>
      </c>
      <c r="AH4445">
        <v>1045.6300000000001</v>
      </c>
      <c r="AI4445">
        <f t="shared" si="69"/>
        <v>402621.00247797614</v>
      </c>
      <c r="AJ4445">
        <v>3</v>
      </c>
      <c r="AK4445" t="b">
        <v>1</v>
      </c>
      <c r="AL4445" t="b">
        <v>0</v>
      </c>
      <c r="AM4445" t="s">
        <v>576</v>
      </c>
      <c r="AN4445" s="1">
        <v>39948</v>
      </c>
      <c r="AO4445" s="1">
        <v>40100</v>
      </c>
      <c r="AP4445" s="1">
        <v>40253</v>
      </c>
      <c r="AQ4445" s="1">
        <v>40101</v>
      </c>
    </row>
    <row r="4446" spans="1:43">
      <c r="A4446" t="s">
        <v>7644</v>
      </c>
      <c r="B4446">
        <v>220005402018</v>
      </c>
      <c r="C4446" t="s">
        <v>121</v>
      </c>
      <c r="D4446" t="s">
        <v>122</v>
      </c>
      <c r="E4446">
        <v>70115</v>
      </c>
      <c r="F4446" t="s">
        <v>75</v>
      </c>
      <c r="G4446" t="s">
        <v>123</v>
      </c>
      <c r="H4446" t="s">
        <v>124</v>
      </c>
      <c r="I4446" t="b">
        <v>1</v>
      </c>
      <c r="J4446" t="b">
        <v>0</v>
      </c>
      <c r="K4446" t="b">
        <v>0</v>
      </c>
      <c r="L4446" t="b">
        <v>0</v>
      </c>
      <c r="M4446" t="b">
        <v>0</v>
      </c>
      <c r="N4446" t="b">
        <v>0</v>
      </c>
      <c r="O4446" t="s">
        <v>77</v>
      </c>
      <c r="P4446" t="b">
        <v>1</v>
      </c>
      <c r="Q4446" t="b">
        <v>0</v>
      </c>
      <c r="R4446" t="s">
        <v>58</v>
      </c>
      <c r="S4446" t="s">
        <v>59</v>
      </c>
      <c r="V4446" t="s">
        <v>60</v>
      </c>
      <c r="W4446" t="s">
        <v>114</v>
      </c>
      <c r="X4446" t="s">
        <v>62</v>
      </c>
      <c r="Y4446" t="s">
        <v>63</v>
      </c>
      <c r="Z4446">
        <v>0</v>
      </c>
      <c r="AA4446">
        <v>67.849999999999994</v>
      </c>
      <c r="AB4446">
        <v>11.63</v>
      </c>
      <c r="AC4446">
        <v>35</v>
      </c>
      <c r="AD4446">
        <v>889.93</v>
      </c>
      <c r="AE4446">
        <v>1046.98</v>
      </c>
      <c r="AF4446">
        <v>22</v>
      </c>
      <c r="AG4446" t="b">
        <v>1</v>
      </c>
      <c r="AH4446">
        <v>1046.97</v>
      </c>
      <c r="AI4446">
        <f t="shared" si="69"/>
        <v>404323.32302286744</v>
      </c>
      <c r="AJ4446">
        <v>9</v>
      </c>
      <c r="AK4446" t="b">
        <v>1</v>
      </c>
      <c r="AL4446" t="b">
        <v>0</v>
      </c>
      <c r="AM4446" t="s">
        <v>576</v>
      </c>
      <c r="AN4446" s="1">
        <v>40417</v>
      </c>
      <c r="AO4446" s="1">
        <v>40424</v>
      </c>
      <c r="AQ4446" s="1">
        <v>40567</v>
      </c>
    </row>
    <row r="4447" spans="1:43">
      <c r="A4447" t="s">
        <v>7645</v>
      </c>
      <c r="B4447">
        <v>170993004712</v>
      </c>
      <c r="C4447" t="s">
        <v>181</v>
      </c>
      <c r="D4447" t="s">
        <v>182</v>
      </c>
      <c r="E4447">
        <v>60617</v>
      </c>
      <c r="F4447" t="s">
        <v>75</v>
      </c>
      <c r="G4447" t="s">
        <v>4081</v>
      </c>
      <c r="H4447" t="s">
        <v>184</v>
      </c>
      <c r="I4447" t="b">
        <v>0</v>
      </c>
      <c r="J4447" t="b">
        <v>0</v>
      </c>
      <c r="K4447" t="b">
        <v>0</v>
      </c>
      <c r="L4447" t="b">
        <v>0</v>
      </c>
      <c r="M4447" t="b">
        <v>0</v>
      </c>
      <c r="N4447" t="b">
        <v>0</v>
      </c>
      <c r="O4447" t="s">
        <v>87</v>
      </c>
      <c r="P4447" t="b">
        <v>0</v>
      </c>
      <c r="Q4447" t="b">
        <v>0</v>
      </c>
      <c r="R4447" t="s">
        <v>99</v>
      </c>
      <c r="S4447" t="s">
        <v>100</v>
      </c>
      <c r="T4447" t="s">
        <v>390</v>
      </c>
      <c r="U4447" t="s">
        <v>100</v>
      </c>
      <c r="V4447" t="s">
        <v>71</v>
      </c>
      <c r="W4447" t="s">
        <v>61</v>
      </c>
      <c r="X4447" t="s">
        <v>62</v>
      </c>
      <c r="Y4447" t="s">
        <v>88</v>
      </c>
      <c r="Z4447">
        <v>77.8</v>
      </c>
      <c r="AA4447">
        <v>0</v>
      </c>
      <c r="AB4447">
        <v>19.45</v>
      </c>
      <c r="AC4447">
        <v>17</v>
      </c>
      <c r="AD4447">
        <v>892</v>
      </c>
      <c r="AE4447">
        <v>1087.8</v>
      </c>
      <c r="AF4447">
        <v>80</v>
      </c>
      <c r="AG4447" t="b">
        <v>1</v>
      </c>
      <c r="AH4447">
        <v>1049.4100000000001</v>
      </c>
      <c r="AI4447">
        <f t="shared" si="69"/>
        <v>407432.29408072942</v>
      </c>
      <c r="AJ4447">
        <v>6</v>
      </c>
      <c r="AK4447" t="b">
        <v>1</v>
      </c>
      <c r="AL4447" t="b">
        <v>0</v>
      </c>
      <c r="AM4447" t="s">
        <v>576</v>
      </c>
      <c r="AN4447" s="1">
        <v>39913</v>
      </c>
      <c r="AO4447" s="1">
        <v>39934</v>
      </c>
      <c r="AP4447" s="1">
        <v>40121</v>
      </c>
      <c r="AQ4447" s="1">
        <v>40071</v>
      </c>
    </row>
    <row r="4448" spans="1:43">
      <c r="A4448" t="s">
        <v>7646</v>
      </c>
      <c r="B4448">
        <v>360008305644</v>
      </c>
      <c r="C4448" t="s">
        <v>330</v>
      </c>
      <c r="D4448" t="s">
        <v>74</v>
      </c>
      <c r="E4448">
        <v>10034</v>
      </c>
      <c r="F4448" t="s">
        <v>75</v>
      </c>
      <c r="G4448" t="s">
        <v>117</v>
      </c>
      <c r="H4448" t="s">
        <v>332</v>
      </c>
      <c r="I4448" t="b">
        <v>0</v>
      </c>
      <c r="J4448" t="b">
        <v>0</v>
      </c>
      <c r="K4448" t="b">
        <v>0</v>
      </c>
      <c r="L4448" t="b">
        <v>0</v>
      </c>
      <c r="M4448" t="b">
        <v>0</v>
      </c>
      <c r="N4448" t="b">
        <v>0</v>
      </c>
      <c r="O4448" t="s">
        <v>77</v>
      </c>
      <c r="P4448" t="b">
        <v>0</v>
      </c>
      <c r="Q4448" t="b">
        <v>0</v>
      </c>
      <c r="R4448" t="s">
        <v>58</v>
      </c>
      <c r="S4448" t="s">
        <v>59</v>
      </c>
      <c r="V4448" t="s">
        <v>60</v>
      </c>
      <c r="W4448" t="s">
        <v>114</v>
      </c>
      <c r="X4448" t="s">
        <v>62</v>
      </c>
      <c r="Y4448" t="s">
        <v>63</v>
      </c>
      <c r="Z4448">
        <v>76.45</v>
      </c>
      <c r="AA4448">
        <v>0</v>
      </c>
      <c r="AB4448">
        <v>11.47</v>
      </c>
      <c r="AC4448">
        <v>9</v>
      </c>
      <c r="AD4448">
        <v>861.44</v>
      </c>
      <c r="AE4448">
        <v>1050.54</v>
      </c>
      <c r="AF4448">
        <v>26</v>
      </c>
      <c r="AG4448" t="b">
        <v>1</v>
      </c>
      <c r="AH4448">
        <v>1050.7</v>
      </c>
      <c r="AI4448">
        <f t="shared" si="69"/>
        <v>409080.78310230392</v>
      </c>
      <c r="AJ4448">
        <v>38</v>
      </c>
      <c r="AK4448" t="b">
        <v>0</v>
      </c>
      <c r="AL4448" t="b">
        <v>0</v>
      </c>
      <c r="AM4448" t="s">
        <v>576</v>
      </c>
      <c r="AN4448" s="1">
        <v>40086</v>
      </c>
      <c r="AO4448" s="1">
        <v>40109</v>
      </c>
      <c r="AP4448" s="1">
        <v>40199</v>
      </c>
      <c r="AQ4448" s="1">
        <v>40240</v>
      </c>
    </row>
    <row r="4449" spans="1:43">
      <c r="A4449" t="s">
        <v>7647</v>
      </c>
      <c r="B4449">
        <v>510324001894</v>
      </c>
      <c r="C4449" t="s">
        <v>433</v>
      </c>
      <c r="D4449" t="s">
        <v>364</v>
      </c>
      <c r="E4449">
        <v>23225</v>
      </c>
      <c r="F4449" t="s">
        <v>75</v>
      </c>
      <c r="G4449" t="s">
        <v>889</v>
      </c>
      <c r="H4449" t="s">
        <v>890</v>
      </c>
      <c r="I4449" t="b">
        <v>0</v>
      </c>
      <c r="J4449" t="b">
        <v>0</v>
      </c>
      <c r="K4449" t="b">
        <v>0</v>
      </c>
      <c r="L4449" t="b">
        <v>0</v>
      </c>
      <c r="M4449" t="b">
        <v>0</v>
      </c>
      <c r="N4449" t="b">
        <v>0</v>
      </c>
      <c r="O4449" t="s">
        <v>87</v>
      </c>
      <c r="P4449" t="b">
        <v>0</v>
      </c>
      <c r="Q4449" t="b">
        <v>0</v>
      </c>
      <c r="R4449" t="s">
        <v>78</v>
      </c>
      <c r="S4449" t="s">
        <v>79</v>
      </c>
      <c r="V4449" t="s">
        <v>71</v>
      </c>
      <c r="W4449" t="s">
        <v>61</v>
      </c>
      <c r="X4449" t="s">
        <v>62</v>
      </c>
      <c r="Y4449" t="s">
        <v>151</v>
      </c>
      <c r="Z4449">
        <v>78.040000000000006</v>
      </c>
      <c r="AA4449">
        <v>0</v>
      </c>
      <c r="AB4449">
        <v>19.510000000000002</v>
      </c>
      <c r="AC4449">
        <v>17</v>
      </c>
      <c r="AD4449">
        <v>895</v>
      </c>
      <c r="AE4449">
        <v>1091.46</v>
      </c>
      <c r="AF4449">
        <v>120</v>
      </c>
      <c r="AG4449" t="b">
        <v>1</v>
      </c>
      <c r="AH4449">
        <v>1052.06</v>
      </c>
      <c r="AI4449">
        <f t="shared" si="69"/>
        <v>410822.32901652186</v>
      </c>
      <c r="AJ4449">
        <v>21</v>
      </c>
      <c r="AK4449" t="b">
        <v>0</v>
      </c>
      <c r="AL4449" t="b">
        <v>0</v>
      </c>
      <c r="AM4449" t="s">
        <v>576</v>
      </c>
      <c r="AN4449" s="1">
        <v>39934</v>
      </c>
      <c r="AO4449" s="1">
        <v>39940</v>
      </c>
      <c r="AP4449" s="1">
        <v>39993</v>
      </c>
      <c r="AQ4449" s="1">
        <v>40088</v>
      </c>
    </row>
    <row r="4450" spans="1:43">
      <c r="A4450" t="s">
        <v>7648</v>
      </c>
      <c r="B4450">
        <v>490120000615</v>
      </c>
      <c r="C4450" t="s">
        <v>517</v>
      </c>
      <c r="D4450" t="s">
        <v>495</v>
      </c>
      <c r="E4450">
        <v>84405</v>
      </c>
      <c r="F4450" t="s">
        <v>54</v>
      </c>
      <c r="G4450" t="s">
        <v>518</v>
      </c>
      <c r="H4450" t="s">
        <v>519</v>
      </c>
      <c r="I4450" t="b">
        <v>0</v>
      </c>
      <c r="J4450" t="b">
        <v>0</v>
      </c>
      <c r="K4450" t="b">
        <v>0</v>
      </c>
      <c r="L4450" t="b">
        <v>0</v>
      </c>
      <c r="M4450" t="b">
        <v>0</v>
      </c>
      <c r="N4450" t="b">
        <v>0</v>
      </c>
      <c r="O4450" t="s">
        <v>57</v>
      </c>
      <c r="P4450" t="b">
        <v>0</v>
      </c>
      <c r="Q4450" t="b">
        <v>0</v>
      </c>
      <c r="R4450" t="s">
        <v>267</v>
      </c>
      <c r="S4450" t="s">
        <v>95</v>
      </c>
      <c r="T4450" t="s">
        <v>101</v>
      </c>
      <c r="U4450" t="s">
        <v>95</v>
      </c>
      <c r="V4450" t="s">
        <v>60</v>
      </c>
      <c r="W4450" t="s">
        <v>80</v>
      </c>
      <c r="X4450" t="s">
        <v>62</v>
      </c>
      <c r="Y4450" t="s">
        <v>81</v>
      </c>
      <c r="Z4450">
        <v>78.06</v>
      </c>
      <c r="AA4450">
        <v>0</v>
      </c>
      <c r="AB4450">
        <v>19.510000000000002</v>
      </c>
      <c r="AC4450">
        <v>17</v>
      </c>
      <c r="AD4450">
        <v>895</v>
      </c>
      <c r="AE4450">
        <v>1091.46</v>
      </c>
      <c r="AF4450">
        <v>45</v>
      </c>
      <c r="AG4450" t="b">
        <v>1</v>
      </c>
      <c r="AH4450">
        <v>1052.94</v>
      </c>
      <c r="AI4450">
        <f t="shared" si="69"/>
        <v>411951.18286689848</v>
      </c>
      <c r="AJ4450">
        <v>5</v>
      </c>
      <c r="AK4450" t="b">
        <v>0</v>
      </c>
      <c r="AL4450" t="b">
        <v>0</v>
      </c>
      <c r="AM4450" t="s">
        <v>576</v>
      </c>
      <c r="AN4450" s="1">
        <v>39469</v>
      </c>
      <c r="AO4450" s="1">
        <v>39707</v>
      </c>
      <c r="AQ4450" s="1">
        <v>39709</v>
      </c>
    </row>
    <row r="4451" spans="1:43">
      <c r="A4451" t="s">
        <v>7649</v>
      </c>
      <c r="B4451">
        <v>410474000544</v>
      </c>
      <c r="C4451" t="s">
        <v>6088</v>
      </c>
      <c r="D4451" t="s">
        <v>167</v>
      </c>
      <c r="E4451">
        <v>97404</v>
      </c>
      <c r="F4451" t="s">
        <v>54</v>
      </c>
      <c r="G4451" t="s">
        <v>6089</v>
      </c>
      <c r="H4451" t="s">
        <v>6090</v>
      </c>
      <c r="I4451" t="b">
        <v>0</v>
      </c>
      <c r="J4451" t="b">
        <v>0</v>
      </c>
      <c r="K4451" t="b">
        <v>0</v>
      </c>
      <c r="L4451" t="b">
        <v>0</v>
      </c>
      <c r="M4451" t="b">
        <v>0</v>
      </c>
      <c r="N4451" t="b">
        <v>0</v>
      </c>
      <c r="O4451" t="s">
        <v>57</v>
      </c>
      <c r="P4451" t="b">
        <v>0</v>
      </c>
      <c r="Q4451" t="b">
        <v>0</v>
      </c>
      <c r="R4451" t="s">
        <v>230</v>
      </c>
      <c r="S4451" t="s">
        <v>59</v>
      </c>
      <c r="T4451" t="s">
        <v>230</v>
      </c>
      <c r="U4451" t="s">
        <v>59</v>
      </c>
      <c r="V4451" t="s">
        <v>71</v>
      </c>
      <c r="W4451" t="s">
        <v>80</v>
      </c>
      <c r="X4451" t="s">
        <v>62</v>
      </c>
      <c r="Y4451" t="s">
        <v>63</v>
      </c>
      <c r="Z4451">
        <v>78.06</v>
      </c>
      <c r="AA4451">
        <v>0</v>
      </c>
      <c r="AB4451">
        <v>19.510000000000002</v>
      </c>
      <c r="AC4451">
        <v>17</v>
      </c>
      <c r="AD4451">
        <v>895</v>
      </c>
      <c r="AE4451">
        <v>1091.46</v>
      </c>
      <c r="AF4451">
        <v>38</v>
      </c>
      <c r="AG4451" t="b">
        <v>1</v>
      </c>
      <c r="AH4451">
        <v>1052.94</v>
      </c>
      <c r="AI4451">
        <f t="shared" si="69"/>
        <v>411951.18286689848</v>
      </c>
      <c r="AJ4451">
        <v>5</v>
      </c>
      <c r="AK4451" t="b">
        <v>0</v>
      </c>
      <c r="AL4451" t="b">
        <v>0</v>
      </c>
      <c r="AM4451" t="s">
        <v>576</v>
      </c>
      <c r="AN4451" s="1">
        <v>39394</v>
      </c>
      <c r="AO4451" s="1">
        <v>39465</v>
      </c>
      <c r="AP4451" s="1">
        <v>39542</v>
      </c>
      <c r="AQ4451" s="1">
        <v>39620</v>
      </c>
    </row>
    <row r="4452" spans="1:43">
      <c r="A4452" t="s">
        <v>7650</v>
      </c>
      <c r="B4452">
        <v>360007700116</v>
      </c>
      <c r="C4452" t="s">
        <v>330</v>
      </c>
      <c r="D4452" t="s">
        <v>74</v>
      </c>
      <c r="E4452">
        <v>10019</v>
      </c>
      <c r="F4452" t="s">
        <v>75</v>
      </c>
      <c r="G4452" t="s">
        <v>76</v>
      </c>
      <c r="H4452" t="s">
        <v>332</v>
      </c>
      <c r="I4452" t="b">
        <v>0</v>
      </c>
      <c r="J4452" t="b">
        <v>1</v>
      </c>
      <c r="K4452" t="b">
        <v>0</v>
      </c>
      <c r="L4452" t="b">
        <v>0</v>
      </c>
      <c r="M4452" t="b">
        <v>0</v>
      </c>
      <c r="N4452" t="b">
        <v>0</v>
      </c>
      <c r="O4452" t="s">
        <v>77</v>
      </c>
      <c r="P4452" t="b">
        <v>0</v>
      </c>
      <c r="Q4452" t="b">
        <v>1</v>
      </c>
      <c r="R4452" t="s">
        <v>267</v>
      </c>
      <c r="S4452" t="s">
        <v>95</v>
      </c>
      <c r="V4452" t="s">
        <v>60</v>
      </c>
      <c r="W4452" t="s">
        <v>61</v>
      </c>
      <c r="X4452" t="s">
        <v>62</v>
      </c>
      <c r="Y4452" t="s">
        <v>88</v>
      </c>
      <c r="Z4452">
        <v>78.23</v>
      </c>
      <c r="AA4452">
        <v>0</v>
      </c>
      <c r="AB4452">
        <v>19.559999999999999</v>
      </c>
      <c r="AC4452">
        <v>17</v>
      </c>
      <c r="AD4452">
        <v>897</v>
      </c>
      <c r="AE4452">
        <v>1093.9000000000001</v>
      </c>
      <c r="AF4452">
        <v>55</v>
      </c>
      <c r="AG4452" t="b">
        <v>1</v>
      </c>
      <c r="AH4452">
        <v>1055.29</v>
      </c>
      <c r="AI4452">
        <f t="shared" si="69"/>
        <v>414973.32626278995</v>
      </c>
      <c r="AJ4452">
        <v>4</v>
      </c>
      <c r="AK4452" t="b">
        <v>1</v>
      </c>
      <c r="AL4452" t="b">
        <v>0</v>
      </c>
      <c r="AM4452" t="s">
        <v>576</v>
      </c>
      <c r="AN4452" s="1">
        <v>39719</v>
      </c>
      <c r="AO4452" s="1">
        <v>39759</v>
      </c>
      <c r="AQ4452" s="1">
        <v>39875</v>
      </c>
    </row>
    <row r="4453" spans="1:43">
      <c r="A4453" t="s">
        <v>7651</v>
      </c>
      <c r="B4453">
        <v>63441011255</v>
      </c>
      <c r="C4453" t="s">
        <v>205</v>
      </c>
      <c r="D4453" t="s">
        <v>128</v>
      </c>
      <c r="E4453">
        <v>94115</v>
      </c>
      <c r="F4453" t="s">
        <v>75</v>
      </c>
      <c r="G4453" t="s">
        <v>206</v>
      </c>
      <c r="H4453" t="s">
        <v>205</v>
      </c>
      <c r="I4453" t="b">
        <v>1</v>
      </c>
      <c r="J4453" t="b">
        <v>0</v>
      </c>
      <c r="K4453" t="b">
        <v>1</v>
      </c>
      <c r="L4453" t="b">
        <v>1</v>
      </c>
      <c r="M4453" t="b">
        <v>1</v>
      </c>
      <c r="N4453" t="b">
        <v>0</v>
      </c>
      <c r="O4453" t="s">
        <v>77</v>
      </c>
      <c r="P4453" t="b">
        <v>0</v>
      </c>
      <c r="Q4453" t="b">
        <v>0</v>
      </c>
      <c r="R4453" t="s">
        <v>267</v>
      </c>
      <c r="S4453" t="s">
        <v>95</v>
      </c>
      <c r="V4453" t="s">
        <v>60</v>
      </c>
      <c r="W4453" t="s">
        <v>61</v>
      </c>
      <c r="X4453" t="s">
        <v>62</v>
      </c>
      <c r="Y4453" t="s">
        <v>151</v>
      </c>
      <c r="AD4453">
        <v>918.4</v>
      </c>
      <c r="AE4453">
        <v>1120</v>
      </c>
      <c r="AF4453">
        <v>63</v>
      </c>
      <c r="AG4453" t="b">
        <v>1</v>
      </c>
      <c r="AH4453">
        <v>1056.1600000000001</v>
      </c>
      <c r="AI4453">
        <f t="shared" si="69"/>
        <v>416094.96372850315</v>
      </c>
      <c r="AJ4453">
        <v>1</v>
      </c>
      <c r="AK4453" t="b">
        <v>0</v>
      </c>
      <c r="AL4453" t="b">
        <v>0</v>
      </c>
      <c r="AM4453" t="s">
        <v>576</v>
      </c>
      <c r="AN4453" s="1">
        <v>38839</v>
      </c>
      <c r="AO4453" s="1">
        <v>38952</v>
      </c>
      <c r="AQ4453" s="1">
        <v>39084</v>
      </c>
    </row>
    <row r="4454" spans="1:43">
      <c r="A4454" t="s">
        <v>7652</v>
      </c>
      <c r="B4454">
        <v>62805011961</v>
      </c>
      <c r="C4454" t="s">
        <v>93</v>
      </c>
      <c r="D4454" t="s">
        <v>128</v>
      </c>
      <c r="E4454">
        <v>94603</v>
      </c>
      <c r="F4454" t="s">
        <v>75</v>
      </c>
      <c r="G4454" t="s">
        <v>244</v>
      </c>
      <c r="H4454" t="s">
        <v>245</v>
      </c>
      <c r="I4454" t="b">
        <v>0</v>
      </c>
      <c r="J4454" t="b">
        <v>0</v>
      </c>
      <c r="K4454" t="b">
        <v>0</v>
      </c>
      <c r="L4454" t="b">
        <v>0</v>
      </c>
      <c r="M4454" t="b">
        <v>0</v>
      </c>
      <c r="N4454" t="b">
        <v>0</v>
      </c>
      <c r="O4454" t="s">
        <v>77</v>
      </c>
      <c r="P4454" t="b">
        <v>0</v>
      </c>
      <c r="Q4454" t="b">
        <v>0</v>
      </c>
      <c r="R4454" t="s">
        <v>94</v>
      </c>
      <c r="S4454" t="s">
        <v>95</v>
      </c>
      <c r="V4454" t="s">
        <v>60</v>
      </c>
      <c r="W4454" t="s">
        <v>80</v>
      </c>
      <c r="X4454" t="s">
        <v>62</v>
      </c>
      <c r="Y4454" t="s">
        <v>151</v>
      </c>
      <c r="Z4454">
        <v>72.8</v>
      </c>
      <c r="AA4454">
        <v>52.78</v>
      </c>
      <c r="AB4454">
        <v>18.2</v>
      </c>
      <c r="AC4454">
        <v>17</v>
      </c>
      <c r="AD4454">
        <v>888.78</v>
      </c>
      <c r="AE4454">
        <v>1083.8800000000001</v>
      </c>
      <c r="AF4454">
        <v>120</v>
      </c>
      <c r="AG4454" t="b">
        <v>1</v>
      </c>
      <c r="AH4454">
        <v>1056.47</v>
      </c>
      <c r="AI4454">
        <f t="shared" si="69"/>
        <v>416494.99345306749</v>
      </c>
      <c r="AJ4454">
        <v>1</v>
      </c>
      <c r="AK4454" t="b">
        <v>0</v>
      </c>
      <c r="AL4454" t="b">
        <v>0</v>
      </c>
      <c r="AM4454" t="s">
        <v>576</v>
      </c>
      <c r="AN4454" s="1">
        <v>39325</v>
      </c>
      <c r="AO4454" s="1">
        <v>39337</v>
      </c>
      <c r="AP4454" s="1">
        <v>39416</v>
      </c>
      <c r="AQ4454" s="1">
        <v>39435</v>
      </c>
    </row>
    <row r="4455" spans="1:43">
      <c r="A4455" t="s">
        <v>7653</v>
      </c>
      <c r="B4455">
        <v>370150000600</v>
      </c>
      <c r="C4455" t="s">
        <v>2025</v>
      </c>
      <c r="D4455" t="s">
        <v>67</v>
      </c>
      <c r="E4455">
        <v>27284</v>
      </c>
      <c r="F4455" t="s">
        <v>54</v>
      </c>
      <c r="G4455" t="s">
        <v>566</v>
      </c>
      <c r="H4455" t="s">
        <v>567</v>
      </c>
      <c r="I4455" t="b">
        <v>0</v>
      </c>
      <c r="J4455" t="b">
        <v>0</v>
      </c>
      <c r="K4455" t="b">
        <v>0</v>
      </c>
      <c r="L4455" t="b">
        <v>0</v>
      </c>
      <c r="M4455" t="b">
        <v>0</v>
      </c>
      <c r="N4455" t="b">
        <v>0</v>
      </c>
      <c r="O4455" t="s">
        <v>142</v>
      </c>
      <c r="P4455" t="b">
        <v>0</v>
      </c>
      <c r="Q4455" t="b">
        <v>0</v>
      </c>
      <c r="R4455" t="s">
        <v>267</v>
      </c>
      <c r="S4455" t="s">
        <v>95</v>
      </c>
      <c r="T4455" t="s">
        <v>104</v>
      </c>
      <c r="U4455" t="s">
        <v>95</v>
      </c>
      <c r="V4455" t="s">
        <v>60</v>
      </c>
      <c r="W4455" t="s">
        <v>80</v>
      </c>
      <c r="X4455" t="s">
        <v>107</v>
      </c>
      <c r="Y4455" t="s">
        <v>88</v>
      </c>
      <c r="Z4455">
        <v>74.25</v>
      </c>
      <c r="AA4455">
        <v>31.56</v>
      </c>
      <c r="AB4455">
        <v>11.14</v>
      </c>
      <c r="AC4455">
        <v>9</v>
      </c>
      <c r="AD4455">
        <v>868.45</v>
      </c>
      <c r="AE4455">
        <v>1059.0899999999999</v>
      </c>
      <c r="AF4455">
        <v>300</v>
      </c>
      <c r="AG4455" t="b">
        <v>1</v>
      </c>
      <c r="AH4455">
        <v>1059.0899999999999</v>
      </c>
      <c r="AI4455">
        <f t="shared" si="69"/>
        <v>419883.56643486989</v>
      </c>
      <c r="AJ4455">
        <v>2</v>
      </c>
      <c r="AK4455" t="b">
        <v>1</v>
      </c>
      <c r="AL4455" t="b">
        <v>0</v>
      </c>
      <c r="AM4455" t="s">
        <v>576</v>
      </c>
      <c r="AN4455" s="1">
        <v>40194</v>
      </c>
      <c r="AO4455" s="1">
        <v>40197</v>
      </c>
      <c r="AP4455" s="1">
        <v>40246</v>
      </c>
      <c r="AQ4455" s="1">
        <v>40351</v>
      </c>
    </row>
    <row r="4456" spans="1:43">
      <c r="A4456" t="s">
        <v>7654</v>
      </c>
      <c r="B4456">
        <v>180387000615</v>
      </c>
      <c r="C4456" t="s">
        <v>3186</v>
      </c>
      <c r="D4456" t="s">
        <v>368</v>
      </c>
      <c r="E4456">
        <v>46404</v>
      </c>
      <c r="F4456" t="s">
        <v>75</v>
      </c>
      <c r="G4456" t="s">
        <v>3187</v>
      </c>
      <c r="H4456" t="s">
        <v>469</v>
      </c>
      <c r="I4456" t="b">
        <v>0</v>
      </c>
      <c r="J4456" t="b">
        <v>0</v>
      </c>
      <c r="K4456" t="b">
        <v>0</v>
      </c>
      <c r="L4456" t="b">
        <v>0</v>
      </c>
      <c r="M4456" t="b">
        <v>0</v>
      </c>
      <c r="N4456" t="b">
        <v>0</v>
      </c>
      <c r="O4456" t="s">
        <v>57</v>
      </c>
      <c r="P4456" t="b">
        <v>0</v>
      </c>
      <c r="Q4456" t="b">
        <v>0</v>
      </c>
      <c r="R4456" t="s">
        <v>357</v>
      </c>
      <c r="S4456" t="s">
        <v>137</v>
      </c>
      <c r="V4456" t="s">
        <v>71</v>
      </c>
      <c r="W4456" t="s">
        <v>80</v>
      </c>
      <c r="X4456" t="s">
        <v>62</v>
      </c>
      <c r="Y4456" t="s">
        <v>81</v>
      </c>
      <c r="Z4456">
        <v>78.790000000000006</v>
      </c>
      <c r="AA4456">
        <v>0</v>
      </c>
      <c r="AB4456">
        <v>19.7</v>
      </c>
      <c r="AC4456">
        <v>17</v>
      </c>
      <c r="AD4456">
        <v>903</v>
      </c>
      <c r="AE4456">
        <v>1101.22</v>
      </c>
      <c r="AF4456">
        <v>50</v>
      </c>
      <c r="AG4456" t="b">
        <v>1</v>
      </c>
      <c r="AH4456">
        <v>1062.3499999999999</v>
      </c>
      <c r="AI4456">
        <f t="shared" si="69"/>
        <v>424119.05123512802</v>
      </c>
      <c r="AJ4456">
        <v>1</v>
      </c>
      <c r="AK4456" t="b">
        <v>0</v>
      </c>
      <c r="AL4456" t="b">
        <v>0</v>
      </c>
      <c r="AM4456" t="s">
        <v>576</v>
      </c>
      <c r="AN4456" s="1">
        <v>39507</v>
      </c>
      <c r="AO4456" s="1">
        <v>39540</v>
      </c>
      <c r="AP4456" s="1">
        <v>39834</v>
      </c>
      <c r="AQ4456" s="1">
        <v>39610</v>
      </c>
    </row>
    <row r="4457" spans="1:43">
      <c r="A4457" t="s">
        <v>7655</v>
      </c>
      <c r="B4457">
        <v>180477000872</v>
      </c>
      <c r="C4457" t="s">
        <v>523</v>
      </c>
      <c r="D4457" t="s">
        <v>368</v>
      </c>
      <c r="E4457">
        <v>46205</v>
      </c>
      <c r="F4457" t="s">
        <v>75</v>
      </c>
      <c r="G4457" t="s">
        <v>1177</v>
      </c>
      <c r="H4457" t="s">
        <v>525</v>
      </c>
      <c r="I4457" t="b">
        <v>0</v>
      </c>
      <c r="J4457" t="b">
        <v>1</v>
      </c>
      <c r="K4457" t="b">
        <v>0</v>
      </c>
      <c r="L4457" t="b">
        <v>0</v>
      </c>
      <c r="M4457" t="b">
        <v>0</v>
      </c>
      <c r="N4457" t="b">
        <v>0</v>
      </c>
      <c r="O4457" t="s">
        <v>57</v>
      </c>
      <c r="P4457" t="b">
        <v>0</v>
      </c>
      <c r="Q4457" t="b">
        <v>0</v>
      </c>
      <c r="R4457" t="s">
        <v>1</v>
      </c>
      <c r="S4457" t="s">
        <v>137</v>
      </c>
      <c r="V4457" t="s">
        <v>60</v>
      </c>
      <c r="W4457" t="s">
        <v>61</v>
      </c>
      <c r="X4457" t="s">
        <v>62</v>
      </c>
      <c r="Y4457" t="s">
        <v>81</v>
      </c>
      <c r="AD4457">
        <v>905.08</v>
      </c>
      <c r="AE4457">
        <v>1103.76</v>
      </c>
      <c r="AF4457">
        <v>400</v>
      </c>
      <c r="AG4457" t="b">
        <v>1</v>
      </c>
      <c r="AH4457">
        <v>1064.8</v>
      </c>
      <c r="AI4457">
        <f t="shared" si="69"/>
        <v>427316.15047765331</v>
      </c>
      <c r="AJ4457">
        <v>5</v>
      </c>
      <c r="AK4457" t="b">
        <v>0</v>
      </c>
      <c r="AL4457" t="b">
        <v>0</v>
      </c>
      <c r="AM4457" t="s">
        <v>576</v>
      </c>
      <c r="AN4457" s="1">
        <v>39028</v>
      </c>
      <c r="AO4457" s="1">
        <v>39183</v>
      </c>
      <c r="AP4457" s="1">
        <v>39372</v>
      </c>
      <c r="AQ4457" s="1">
        <v>39270</v>
      </c>
    </row>
    <row r="4458" spans="1:43">
      <c r="A4458" t="s">
        <v>7656</v>
      </c>
      <c r="C4458" t="s">
        <v>3184</v>
      </c>
      <c r="D4458" t="s">
        <v>74</v>
      </c>
      <c r="E4458">
        <v>11378</v>
      </c>
      <c r="F4458" t="s">
        <v>75</v>
      </c>
      <c r="G4458" t="s">
        <v>76</v>
      </c>
      <c r="H4458" t="s">
        <v>118</v>
      </c>
      <c r="I4458" t="b">
        <v>0</v>
      </c>
      <c r="J4458" t="b">
        <v>0</v>
      </c>
      <c r="K4458" t="b">
        <v>0</v>
      </c>
      <c r="L4458" t="b">
        <v>0</v>
      </c>
      <c r="M4458" t="b">
        <v>0</v>
      </c>
      <c r="N4458" t="b">
        <v>0</v>
      </c>
      <c r="O4458" t="s">
        <v>57</v>
      </c>
      <c r="P4458" t="b">
        <v>0</v>
      </c>
      <c r="Q4458" t="b">
        <v>0</v>
      </c>
      <c r="R4458" t="s">
        <v>58</v>
      </c>
      <c r="S4458" t="s">
        <v>59</v>
      </c>
      <c r="T4458" t="s">
        <v>99</v>
      </c>
      <c r="U4458" t="s">
        <v>100</v>
      </c>
      <c r="V4458" t="s">
        <v>71</v>
      </c>
      <c r="W4458" t="s">
        <v>1</v>
      </c>
      <c r="X4458" t="s">
        <v>62</v>
      </c>
      <c r="Y4458" t="s">
        <v>63</v>
      </c>
      <c r="Z4458">
        <v>77.86</v>
      </c>
      <c r="AA4458">
        <v>0</v>
      </c>
      <c r="AB4458">
        <v>11.68</v>
      </c>
      <c r="AC4458">
        <v>9</v>
      </c>
      <c r="AD4458">
        <v>877.2</v>
      </c>
      <c r="AE4458">
        <v>1069.76</v>
      </c>
      <c r="AF4458">
        <v>10</v>
      </c>
      <c r="AG4458" t="b">
        <v>1</v>
      </c>
      <c r="AH4458">
        <v>1064.92</v>
      </c>
      <c r="AI4458">
        <f t="shared" si="69"/>
        <v>427473.05149361392</v>
      </c>
      <c r="AJ4458">
        <v>8</v>
      </c>
      <c r="AK4458" t="b">
        <v>0</v>
      </c>
      <c r="AL4458" t="b">
        <v>0</v>
      </c>
      <c r="AM4458" t="s">
        <v>576</v>
      </c>
      <c r="AN4458" s="1">
        <v>40045</v>
      </c>
      <c r="AO4458" s="1">
        <v>40150</v>
      </c>
      <c r="AP4458" s="1">
        <v>40183</v>
      </c>
      <c r="AQ4458" s="1">
        <v>40204</v>
      </c>
    </row>
    <row r="4459" spans="1:43">
      <c r="A4459" t="s">
        <v>7657</v>
      </c>
      <c r="B4459">
        <v>62271003029</v>
      </c>
      <c r="C4459" t="s">
        <v>922</v>
      </c>
      <c r="D4459" t="s">
        <v>128</v>
      </c>
      <c r="E4459">
        <v>91405</v>
      </c>
      <c r="F4459" t="s">
        <v>75</v>
      </c>
      <c r="G4459" t="s">
        <v>271</v>
      </c>
      <c r="H4459" t="s">
        <v>130</v>
      </c>
      <c r="I4459" t="b">
        <v>0</v>
      </c>
      <c r="J4459" t="b">
        <v>0</v>
      </c>
      <c r="K4459" t="b">
        <v>0</v>
      </c>
      <c r="L4459" t="b">
        <v>0</v>
      </c>
      <c r="M4459" t="b">
        <v>0</v>
      </c>
      <c r="N4459" t="b">
        <v>0</v>
      </c>
      <c r="O4459" t="s">
        <v>87</v>
      </c>
      <c r="P4459" t="b">
        <v>0</v>
      </c>
      <c r="Q4459" t="b">
        <v>0</v>
      </c>
      <c r="R4459" t="s">
        <v>155</v>
      </c>
      <c r="S4459" t="s">
        <v>137</v>
      </c>
      <c r="T4459" t="s">
        <v>769</v>
      </c>
      <c r="U4459" t="s">
        <v>137</v>
      </c>
      <c r="V4459" t="s">
        <v>60</v>
      </c>
      <c r="W4459" t="s">
        <v>80</v>
      </c>
      <c r="X4459" t="s">
        <v>62</v>
      </c>
      <c r="Y4459" t="s">
        <v>88</v>
      </c>
      <c r="Z4459">
        <v>72.819999999999993</v>
      </c>
      <c r="AA4459">
        <v>52.79</v>
      </c>
      <c r="AB4459">
        <v>10.92</v>
      </c>
      <c r="AC4459">
        <v>9</v>
      </c>
      <c r="AD4459">
        <v>873.7</v>
      </c>
      <c r="AE4459">
        <v>1065.49</v>
      </c>
      <c r="AF4459">
        <v>240</v>
      </c>
      <c r="AG4459" t="b">
        <v>1</v>
      </c>
      <c r="AH4459">
        <v>1065.49</v>
      </c>
      <c r="AI4459">
        <f t="shared" si="69"/>
        <v>428218.72461942583</v>
      </c>
      <c r="AJ4459">
        <v>3</v>
      </c>
      <c r="AK4459" t="b">
        <v>1</v>
      </c>
      <c r="AL4459" t="b">
        <v>0</v>
      </c>
      <c r="AM4459" t="s">
        <v>576</v>
      </c>
      <c r="AN4459" s="1">
        <v>40043</v>
      </c>
      <c r="AO4459" s="1">
        <v>40196</v>
      </c>
      <c r="AP4459" s="1">
        <v>40196</v>
      </c>
      <c r="AQ4459" s="1">
        <v>40197</v>
      </c>
    </row>
    <row r="4460" spans="1:43">
      <c r="A4460" t="s">
        <v>7658</v>
      </c>
      <c r="B4460">
        <v>220117000972</v>
      </c>
      <c r="C4460" t="s">
        <v>121</v>
      </c>
      <c r="D4460" t="s">
        <v>122</v>
      </c>
      <c r="E4460">
        <v>70114</v>
      </c>
      <c r="F4460" t="s">
        <v>75</v>
      </c>
      <c r="G4460" t="s">
        <v>123</v>
      </c>
      <c r="H4460" t="s">
        <v>124</v>
      </c>
      <c r="I4460" t="b">
        <v>1</v>
      </c>
      <c r="J4460" t="b">
        <v>0</v>
      </c>
      <c r="K4460" t="b">
        <v>0</v>
      </c>
      <c r="L4460" t="b">
        <v>0</v>
      </c>
      <c r="M4460" t="b">
        <v>0</v>
      </c>
      <c r="N4460" t="b">
        <v>0</v>
      </c>
      <c r="O4460" t="s">
        <v>77</v>
      </c>
      <c r="P4460" t="b">
        <v>1</v>
      </c>
      <c r="Q4460" t="b">
        <v>0</v>
      </c>
      <c r="R4460" t="s">
        <v>58</v>
      </c>
      <c r="S4460" t="s">
        <v>59</v>
      </c>
      <c r="V4460" t="s">
        <v>60</v>
      </c>
      <c r="W4460" t="s">
        <v>114</v>
      </c>
      <c r="X4460" t="s">
        <v>62</v>
      </c>
      <c r="Y4460" t="s">
        <v>88</v>
      </c>
      <c r="Z4460">
        <v>76.53</v>
      </c>
      <c r="AA4460">
        <v>30.61</v>
      </c>
      <c r="AB4460">
        <v>19.13</v>
      </c>
      <c r="AC4460">
        <v>17</v>
      </c>
      <c r="AD4460">
        <v>909</v>
      </c>
      <c r="AE4460">
        <v>1108.54</v>
      </c>
      <c r="AF4460">
        <v>35</v>
      </c>
      <c r="AG4460" t="b">
        <v>1</v>
      </c>
      <c r="AH4460">
        <v>1065.8800000000001</v>
      </c>
      <c r="AI4460">
        <f t="shared" si="69"/>
        <v>428729.29642129736</v>
      </c>
      <c r="AJ4460">
        <v>5</v>
      </c>
      <c r="AK4460" t="b">
        <v>1</v>
      </c>
      <c r="AL4460" t="b">
        <v>0</v>
      </c>
      <c r="AM4460" t="s">
        <v>576</v>
      </c>
      <c r="AN4460" s="1">
        <v>39845</v>
      </c>
      <c r="AO4460" s="1">
        <v>39868</v>
      </c>
      <c r="AP4460" s="1">
        <v>40002</v>
      </c>
      <c r="AQ4460" s="1">
        <v>39987</v>
      </c>
    </row>
    <row r="4461" spans="1:43">
      <c r="A4461" t="s">
        <v>7659</v>
      </c>
      <c r="B4461">
        <v>361422004798</v>
      </c>
      <c r="C4461" t="s">
        <v>7660</v>
      </c>
      <c r="D4461" t="s">
        <v>74</v>
      </c>
      <c r="E4461">
        <v>13350</v>
      </c>
      <c r="F4461" t="s">
        <v>54</v>
      </c>
      <c r="G4461" t="s">
        <v>7661</v>
      </c>
      <c r="H4461" t="s">
        <v>7660</v>
      </c>
      <c r="I4461" t="b">
        <v>0</v>
      </c>
      <c r="J4461" t="b">
        <v>0</v>
      </c>
      <c r="K4461" t="b">
        <v>0</v>
      </c>
      <c r="L4461" t="b">
        <v>0</v>
      </c>
      <c r="M4461" t="b">
        <v>0</v>
      </c>
      <c r="N4461" t="b">
        <v>0</v>
      </c>
      <c r="O4461" t="s">
        <v>57</v>
      </c>
      <c r="P4461" t="b">
        <v>0</v>
      </c>
      <c r="Q4461" t="b">
        <v>0</v>
      </c>
      <c r="R4461" t="s">
        <v>101</v>
      </c>
      <c r="S4461" t="s">
        <v>95</v>
      </c>
      <c r="T4461" t="s">
        <v>1</v>
      </c>
      <c r="U4461" t="s">
        <v>137</v>
      </c>
      <c r="V4461" t="s">
        <v>71</v>
      </c>
      <c r="W4461" t="s">
        <v>80</v>
      </c>
      <c r="X4461" t="s">
        <v>62</v>
      </c>
      <c r="Y4461" t="s">
        <v>151</v>
      </c>
      <c r="Z4461">
        <v>73.03</v>
      </c>
      <c r="AA4461">
        <v>0</v>
      </c>
      <c r="AB4461">
        <v>11.72</v>
      </c>
      <c r="AC4461">
        <v>9</v>
      </c>
      <c r="AD4461">
        <v>875.2</v>
      </c>
      <c r="AE4461">
        <v>1067.32</v>
      </c>
      <c r="AF4461">
        <v>85</v>
      </c>
      <c r="AG4461" t="b">
        <v>1</v>
      </c>
      <c r="AH4461">
        <v>1067.32</v>
      </c>
      <c r="AI4461">
        <f t="shared" si="69"/>
        <v>430617.11981282214</v>
      </c>
      <c r="AJ4461">
        <v>1</v>
      </c>
      <c r="AK4461" t="b">
        <v>0</v>
      </c>
      <c r="AL4461" t="b">
        <v>0</v>
      </c>
      <c r="AM4461" t="s">
        <v>576</v>
      </c>
      <c r="AN4461" s="1">
        <v>40282</v>
      </c>
      <c r="AO4461" s="1">
        <v>40284</v>
      </c>
      <c r="AP4461" s="1">
        <v>40305</v>
      </c>
      <c r="AQ4461" s="1">
        <v>40433</v>
      </c>
    </row>
    <row r="4462" spans="1:43">
      <c r="A4462" t="s">
        <v>7662</v>
      </c>
      <c r="B4462">
        <v>63438006516</v>
      </c>
      <c r="C4462" t="s">
        <v>3958</v>
      </c>
      <c r="D4462" t="s">
        <v>128</v>
      </c>
      <c r="E4462">
        <v>92009</v>
      </c>
      <c r="F4462" t="s">
        <v>75</v>
      </c>
      <c r="G4462" t="s">
        <v>7663</v>
      </c>
      <c r="H4462" t="s">
        <v>242</v>
      </c>
      <c r="I4462" t="b">
        <v>0</v>
      </c>
      <c r="J4462" t="b">
        <v>0</v>
      </c>
      <c r="K4462" t="b">
        <v>0</v>
      </c>
      <c r="L4462" t="b">
        <v>0</v>
      </c>
      <c r="M4462" t="b">
        <v>0</v>
      </c>
      <c r="N4462" t="b">
        <v>0</v>
      </c>
      <c r="O4462" t="s">
        <v>87</v>
      </c>
      <c r="P4462" t="b">
        <v>0</v>
      </c>
      <c r="Q4462" t="b">
        <v>0</v>
      </c>
      <c r="R4462" t="s">
        <v>155</v>
      </c>
      <c r="S4462" t="s">
        <v>137</v>
      </c>
      <c r="V4462" t="s">
        <v>60</v>
      </c>
      <c r="W4462" t="s">
        <v>80</v>
      </c>
      <c r="X4462" t="s">
        <v>107</v>
      </c>
      <c r="Y4462" t="s">
        <v>88</v>
      </c>
      <c r="Z4462">
        <v>70</v>
      </c>
      <c r="AA4462">
        <v>50.75</v>
      </c>
      <c r="AB4462">
        <v>17.5</v>
      </c>
      <c r="AC4462">
        <v>17</v>
      </c>
      <c r="AD4462">
        <v>855</v>
      </c>
      <c r="AE4462">
        <v>1042.68</v>
      </c>
      <c r="AF4462">
        <v>35</v>
      </c>
      <c r="AG4462" t="b">
        <v>1</v>
      </c>
      <c r="AH4462">
        <v>1068.75</v>
      </c>
      <c r="AI4462">
        <f t="shared" si="69"/>
        <v>432495.93741968396</v>
      </c>
      <c r="AJ4462">
        <v>5</v>
      </c>
      <c r="AK4462" t="b">
        <v>1</v>
      </c>
      <c r="AL4462" t="b">
        <v>0</v>
      </c>
      <c r="AM4462" t="s">
        <v>576</v>
      </c>
      <c r="AN4462" s="1">
        <v>39724</v>
      </c>
      <c r="AO4462" s="1">
        <v>39870</v>
      </c>
      <c r="AP4462" s="1">
        <v>39947</v>
      </c>
      <c r="AQ4462" s="1">
        <v>39879</v>
      </c>
    </row>
    <row r="4463" spans="1:43">
      <c r="A4463" t="s">
        <v>7664</v>
      </c>
      <c r="C4463" t="s">
        <v>483</v>
      </c>
      <c r="D4463" t="s">
        <v>74</v>
      </c>
      <c r="E4463">
        <v>11221</v>
      </c>
      <c r="F4463" t="s">
        <v>75</v>
      </c>
      <c r="G4463" t="s">
        <v>484</v>
      </c>
      <c r="H4463" t="s">
        <v>483</v>
      </c>
      <c r="I4463" t="b">
        <v>0</v>
      </c>
      <c r="J4463" t="b">
        <v>0</v>
      </c>
      <c r="K4463" t="b">
        <v>0</v>
      </c>
      <c r="L4463" t="b">
        <v>0</v>
      </c>
      <c r="M4463" t="b">
        <v>0</v>
      </c>
      <c r="N4463" t="b">
        <v>0</v>
      </c>
      <c r="O4463" t="s">
        <v>77</v>
      </c>
      <c r="P4463" t="b">
        <v>0</v>
      </c>
      <c r="Q4463" t="b">
        <v>0</v>
      </c>
      <c r="R4463" t="s">
        <v>119</v>
      </c>
      <c r="S4463" t="s">
        <v>59</v>
      </c>
      <c r="T4463" t="s">
        <v>119</v>
      </c>
      <c r="U4463" t="s">
        <v>59</v>
      </c>
      <c r="V4463" t="s">
        <v>60</v>
      </c>
      <c r="W4463" t="s">
        <v>61</v>
      </c>
      <c r="X4463" t="s">
        <v>62</v>
      </c>
      <c r="Y4463" t="s">
        <v>63</v>
      </c>
      <c r="Z4463">
        <v>79.290000000000006</v>
      </c>
      <c r="AA4463">
        <v>0</v>
      </c>
      <c r="AB4463">
        <v>19.82</v>
      </c>
      <c r="AC4463">
        <v>17</v>
      </c>
      <c r="AD4463">
        <v>909</v>
      </c>
      <c r="AE4463">
        <v>1108.54</v>
      </c>
      <c r="AF4463">
        <v>30</v>
      </c>
      <c r="AG4463" t="b">
        <v>1</v>
      </c>
      <c r="AH4463">
        <v>1069.4100000000001</v>
      </c>
      <c r="AI4463">
        <f t="shared" si="69"/>
        <v>433364.46340746636</v>
      </c>
      <c r="AJ4463">
        <v>21</v>
      </c>
      <c r="AK4463" t="b">
        <v>0</v>
      </c>
      <c r="AL4463" t="b">
        <v>0</v>
      </c>
      <c r="AM4463" t="s">
        <v>576</v>
      </c>
      <c r="AN4463" s="1">
        <v>39652</v>
      </c>
      <c r="AO4463" s="1">
        <v>39738</v>
      </c>
      <c r="AP4463" s="1">
        <v>39902</v>
      </c>
      <c r="AQ4463" s="1">
        <v>39809</v>
      </c>
    </row>
    <row r="4464" spans="1:43">
      <c r="A4464" t="s">
        <v>7665</v>
      </c>
      <c r="B4464">
        <v>63513008460</v>
      </c>
      <c r="C4464" t="s">
        <v>570</v>
      </c>
      <c r="D4464" t="s">
        <v>128</v>
      </c>
      <c r="E4464">
        <v>94506</v>
      </c>
      <c r="F4464" t="s">
        <v>54</v>
      </c>
      <c r="G4464" t="s">
        <v>285</v>
      </c>
      <c r="H4464" t="s">
        <v>286</v>
      </c>
      <c r="I4464" t="b">
        <v>0</v>
      </c>
      <c r="J4464" t="b">
        <v>0</v>
      </c>
      <c r="K4464" t="b">
        <v>0</v>
      </c>
      <c r="L4464" t="b">
        <v>0</v>
      </c>
      <c r="M4464" t="b">
        <v>0</v>
      </c>
      <c r="N4464" t="b">
        <v>0</v>
      </c>
      <c r="O4464" t="s">
        <v>57</v>
      </c>
      <c r="P4464" t="b">
        <v>0</v>
      </c>
      <c r="Q4464" t="b">
        <v>0</v>
      </c>
      <c r="R4464" t="s">
        <v>211</v>
      </c>
      <c r="S4464" t="s">
        <v>100</v>
      </c>
      <c r="V4464" t="s">
        <v>71</v>
      </c>
      <c r="W4464" t="s">
        <v>1</v>
      </c>
      <c r="X4464" t="s">
        <v>287</v>
      </c>
      <c r="Y4464" t="s">
        <v>151</v>
      </c>
      <c r="Z4464">
        <v>0</v>
      </c>
      <c r="AA4464">
        <v>72.36</v>
      </c>
      <c r="AB4464">
        <v>11.86</v>
      </c>
      <c r="AC4464">
        <v>35</v>
      </c>
      <c r="AD4464">
        <v>910.05</v>
      </c>
      <c r="AE4464">
        <v>1070.6500000000001</v>
      </c>
      <c r="AF4464">
        <v>130</v>
      </c>
      <c r="AG4464" t="b">
        <v>1</v>
      </c>
      <c r="AH4464">
        <v>1070.6500000000001</v>
      </c>
      <c r="AI4464">
        <f t="shared" si="69"/>
        <v>434998.59550572408</v>
      </c>
      <c r="AJ4464">
        <v>3</v>
      </c>
      <c r="AK4464" t="b">
        <v>0</v>
      </c>
      <c r="AL4464" t="b">
        <v>0</v>
      </c>
      <c r="AM4464" t="s">
        <v>576</v>
      </c>
      <c r="AN4464" s="1">
        <v>40421</v>
      </c>
      <c r="AO4464" s="1">
        <v>40424</v>
      </c>
      <c r="AP4464" s="1">
        <v>40494</v>
      </c>
      <c r="AQ4464" s="1">
        <v>40569</v>
      </c>
    </row>
    <row r="4465" spans="1:43">
      <c r="A4465" t="s">
        <v>7666</v>
      </c>
      <c r="C4465" t="s">
        <v>3162</v>
      </c>
      <c r="D4465" t="s">
        <v>354</v>
      </c>
      <c r="E4465">
        <v>85730</v>
      </c>
      <c r="F4465" t="s">
        <v>75</v>
      </c>
      <c r="G4465" t="s">
        <v>3163</v>
      </c>
      <c r="H4465" t="s">
        <v>3164</v>
      </c>
      <c r="I4465" t="b">
        <v>1</v>
      </c>
      <c r="J4465" t="b">
        <v>0</v>
      </c>
      <c r="K4465" t="b">
        <v>0</v>
      </c>
      <c r="L4465" t="b">
        <v>0</v>
      </c>
      <c r="M4465" t="b">
        <v>0</v>
      </c>
      <c r="N4465" t="b">
        <v>0</v>
      </c>
      <c r="O4465" t="s">
        <v>57</v>
      </c>
      <c r="P4465" t="b">
        <v>0</v>
      </c>
      <c r="Q4465" t="b">
        <v>0</v>
      </c>
      <c r="R4465" t="s">
        <v>104</v>
      </c>
      <c r="S4465" t="s">
        <v>95</v>
      </c>
      <c r="T4465" t="s">
        <v>94</v>
      </c>
      <c r="U4465" t="s">
        <v>95</v>
      </c>
      <c r="V4465" t="s">
        <v>71</v>
      </c>
      <c r="W4465" t="s">
        <v>80</v>
      </c>
      <c r="X4465" t="s">
        <v>62</v>
      </c>
      <c r="Y4465" t="s">
        <v>63</v>
      </c>
      <c r="Z4465">
        <v>8</v>
      </c>
      <c r="AA4465">
        <v>57.19</v>
      </c>
      <c r="AB4465">
        <v>12</v>
      </c>
      <c r="AC4465">
        <v>35</v>
      </c>
      <c r="AD4465">
        <v>912.11</v>
      </c>
      <c r="AE4465">
        <v>1073.07</v>
      </c>
      <c r="AF4465">
        <v>28</v>
      </c>
      <c r="AG4465" t="b">
        <v>1</v>
      </c>
      <c r="AH4465">
        <v>1073.07</v>
      </c>
      <c r="AI4465">
        <f t="shared" si="69"/>
        <v>438196.64599425904</v>
      </c>
      <c r="AJ4465">
        <v>1</v>
      </c>
      <c r="AK4465" t="b">
        <v>0</v>
      </c>
      <c r="AL4465" t="b">
        <v>0</v>
      </c>
      <c r="AM4465" t="s">
        <v>576</v>
      </c>
      <c r="AN4465" s="1">
        <v>40446</v>
      </c>
      <c r="AO4465" s="1">
        <v>40469</v>
      </c>
      <c r="AP4465" s="1">
        <v>40528</v>
      </c>
      <c r="AQ4465" s="1">
        <v>40594</v>
      </c>
    </row>
    <row r="4466" spans="1:43">
      <c r="A4466" t="s">
        <v>7667</v>
      </c>
      <c r="B4466">
        <v>61455001774</v>
      </c>
      <c r="C4466" t="s">
        <v>6032</v>
      </c>
      <c r="D4466" t="s">
        <v>128</v>
      </c>
      <c r="E4466">
        <v>93727</v>
      </c>
      <c r="F4466" t="s">
        <v>75</v>
      </c>
      <c r="G4466" t="s">
        <v>7554</v>
      </c>
      <c r="H4466" t="s">
        <v>6032</v>
      </c>
      <c r="I4466" t="b">
        <v>0</v>
      </c>
      <c r="J4466" t="b">
        <v>0</v>
      </c>
      <c r="K4466" t="b">
        <v>1</v>
      </c>
      <c r="L4466" t="b">
        <v>0</v>
      </c>
      <c r="M4466" t="b">
        <v>0</v>
      </c>
      <c r="N4466" t="b">
        <v>0</v>
      </c>
      <c r="O4466" t="s">
        <v>57</v>
      </c>
      <c r="P4466" t="b">
        <v>0</v>
      </c>
      <c r="Q4466" t="b">
        <v>0</v>
      </c>
      <c r="R4466" t="s">
        <v>99</v>
      </c>
      <c r="S4466" t="s">
        <v>100</v>
      </c>
      <c r="T4466" t="s">
        <v>113</v>
      </c>
      <c r="U4466" t="s">
        <v>113</v>
      </c>
      <c r="V4466" t="s">
        <v>60</v>
      </c>
      <c r="W4466" t="s">
        <v>80</v>
      </c>
      <c r="X4466" t="s">
        <v>62</v>
      </c>
      <c r="Y4466" t="s">
        <v>63</v>
      </c>
      <c r="Z4466">
        <v>38</v>
      </c>
      <c r="AA4466">
        <v>71.28</v>
      </c>
      <c r="AB4466">
        <v>11.68</v>
      </c>
      <c r="AC4466">
        <v>35</v>
      </c>
      <c r="AD4466">
        <v>934.95</v>
      </c>
      <c r="AE4466">
        <v>1074.6600000000001</v>
      </c>
      <c r="AF4466">
        <v>12</v>
      </c>
      <c r="AG4466" t="b">
        <v>1</v>
      </c>
      <c r="AH4466">
        <v>1074.6600000000001</v>
      </c>
      <c r="AI4466">
        <f t="shared" si="69"/>
        <v>440304.22035573481</v>
      </c>
      <c r="AJ4466">
        <v>57</v>
      </c>
      <c r="AK4466" t="b">
        <v>0</v>
      </c>
      <c r="AL4466" t="b">
        <v>0</v>
      </c>
      <c r="AM4466" t="s">
        <v>576</v>
      </c>
      <c r="AN4466" s="1">
        <v>40362</v>
      </c>
      <c r="AO4466" s="1">
        <v>40403</v>
      </c>
      <c r="AP4466" s="1">
        <v>40422</v>
      </c>
      <c r="AQ4466" s="1">
        <v>40512</v>
      </c>
    </row>
    <row r="4467" spans="1:43">
      <c r="A4467" t="s">
        <v>7668</v>
      </c>
      <c r="B4467">
        <v>63441005587</v>
      </c>
      <c r="C4467" t="s">
        <v>205</v>
      </c>
      <c r="D4467" t="s">
        <v>128</v>
      </c>
      <c r="E4467">
        <v>94112</v>
      </c>
      <c r="F4467" t="s">
        <v>75</v>
      </c>
      <c r="G4467" t="s">
        <v>206</v>
      </c>
      <c r="H4467" t="s">
        <v>205</v>
      </c>
      <c r="I4467" t="b">
        <v>0</v>
      </c>
      <c r="J4467" t="b">
        <v>0</v>
      </c>
      <c r="K4467" t="b">
        <v>0</v>
      </c>
      <c r="L4467" t="b">
        <v>0</v>
      </c>
      <c r="M4467" t="b">
        <v>0</v>
      </c>
      <c r="N4467" t="b">
        <v>0</v>
      </c>
      <c r="O4467" t="s">
        <v>77</v>
      </c>
      <c r="P4467" t="b">
        <v>1</v>
      </c>
      <c r="Q4467" t="b">
        <v>0</v>
      </c>
      <c r="R4467" t="s">
        <v>104</v>
      </c>
      <c r="S4467" t="s">
        <v>95</v>
      </c>
      <c r="T4467" t="s">
        <v>58</v>
      </c>
      <c r="U4467" t="s">
        <v>59</v>
      </c>
      <c r="V4467" t="s">
        <v>71</v>
      </c>
      <c r="W4467" t="s">
        <v>80</v>
      </c>
      <c r="X4467" t="s">
        <v>62</v>
      </c>
      <c r="Y4467" t="s">
        <v>88</v>
      </c>
      <c r="Z4467">
        <v>75</v>
      </c>
      <c r="AA4467">
        <v>54.37</v>
      </c>
      <c r="AB4467">
        <v>11.25</v>
      </c>
      <c r="AC4467">
        <v>9</v>
      </c>
      <c r="AD4467">
        <v>899.59</v>
      </c>
      <c r="AE4467">
        <v>1097.06</v>
      </c>
      <c r="AF4467">
        <v>17</v>
      </c>
      <c r="AG4467" t="b">
        <v>1</v>
      </c>
      <c r="AH4467">
        <v>1075.0999999999999</v>
      </c>
      <c r="AI4467">
        <f t="shared" si="69"/>
        <v>440888.34168092278</v>
      </c>
      <c r="AJ4467">
        <v>9</v>
      </c>
      <c r="AK4467" t="b">
        <v>1</v>
      </c>
      <c r="AL4467" t="b">
        <v>0</v>
      </c>
      <c r="AM4467" t="s">
        <v>576</v>
      </c>
      <c r="AN4467" s="1">
        <v>40097</v>
      </c>
      <c r="AO4467" s="1">
        <v>40103</v>
      </c>
      <c r="AP4467" s="1">
        <v>40206</v>
      </c>
      <c r="AQ4467" s="1">
        <v>40253</v>
      </c>
    </row>
    <row r="4468" spans="1:43">
      <c r="A4468" t="s">
        <v>7669</v>
      </c>
      <c r="B4468">
        <v>63441005604</v>
      </c>
      <c r="C4468" t="s">
        <v>205</v>
      </c>
      <c r="D4468" t="s">
        <v>128</v>
      </c>
      <c r="E4468">
        <v>94134</v>
      </c>
      <c r="F4468" t="s">
        <v>75</v>
      </c>
      <c r="G4468" t="s">
        <v>206</v>
      </c>
      <c r="H4468" t="s">
        <v>205</v>
      </c>
      <c r="I4468" t="b">
        <v>0</v>
      </c>
      <c r="J4468" t="b">
        <v>0</v>
      </c>
      <c r="K4468" t="b">
        <v>0</v>
      </c>
      <c r="L4468" t="b">
        <v>0</v>
      </c>
      <c r="M4468" t="b">
        <v>0</v>
      </c>
      <c r="N4468" t="b">
        <v>0</v>
      </c>
      <c r="O4468" t="s">
        <v>87</v>
      </c>
      <c r="P4468" t="b">
        <v>0</v>
      </c>
      <c r="Q4468" t="b">
        <v>0</v>
      </c>
      <c r="R4468" t="s">
        <v>58</v>
      </c>
      <c r="S4468" t="s">
        <v>59</v>
      </c>
      <c r="T4468" t="s">
        <v>119</v>
      </c>
      <c r="U4468" t="s">
        <v>59</v>
      </c>
      <c r="V4468" t="s">
        <v>60</v>
      </c>
      <c r="W4468" t="s">
        <v>80</v>
      </c>
      <c r="X4468" t="s">
        <v>62</v>
      </c>
      <c r="Y4468" t="s">
        <v>81</v>
      </c>
      <c r="Z4468">
        <v>75</v>
      </c>
      <c r="AA4468">
        <v>54.37</v>
      </c>
      <c r="AB4468">
        <v>18.75</v>
      </c>
      <c r="AC4468">
        <v>17</v>
      </c>
      <c r="AD4468">
        <v>915</v>
      </c>
      <c r="AE4468">
        <v>1115.8499999999999</v>
      </c>
      <c r="AF4468">
        <v>200</v>
      </c>
      <c r="AG4468" t="b">
        <v>1</v>
      </c>
      <c r="AH4468">
        <v>1076.47</v>
      </c>
      <c r="AI4468">
        <f t="shared" si="69"/>
        <v>442709.56277980446</v>
      </c>
      <c r="AJ4468">
        <v>15</v>
      </c>
      <c r="AK4468" t="b">
        <v>0</v>
      </c>
      <c r="AL4468" t="b">
        <v>0</v>
      </c>
      <c r="AM4468" t="s">
        <v>576</v>
      </c>
      <c r="AN4468" s="1">
        <v>39753</v>
      </c>
      <c r="AO4468" s="1">
        <v>39800</v>
      </c>
      <c r="AP4468" s="1">
        <v>40114</v>
      </c>
      <c r="AQ4468" s="1">
        <v>39907</v>
      </c>
    </row>
    <row r="4469" spans="1:43">
      <c r="A4469" t="s">
        <v>7670</v>
      </c>
      <c r="C4469" t="s">
        <v>73</v>
      </c>
      <c r="D4469" t="s">
        <v>74</v>
      </c>
      <c r="E4469">
        <v>10456</v>
      </c>
      <c r="F4469" t="s">
        <v>75</v>
      </c>
      <c r="G4469" t="s">
        <v>76</v>
      </c>
      <c r="H4469" t="s">
        <v>73</v>
      </c>
      <c r="I4469" t="b">
        <v>0</v>
      </c>
      <c r="J4469" t="b">
        <v>0</v>
      </c>
      <c r="K4469" t="b">
        <v>0</v>
      </c>
      <c r="L4469" t="b">
        <v>1</v>
      </c>
      <c r="M4469" t="b">
        <v>0</v>
      </c>
      <c r="N4469" t="b">
        <v>0</v>
      </c>
      <c r="O4469" t="s">
        <v>77</v>
      </c>
      <c r="P4469" t="b">
        <v>0</v>
      </c>
      <c r="Q4469" t="b">
        <v>0</v>
      </c>
      <c r="R4469" t="s">
        <v>58</v>
      </c>
      <c r="S4469" t="s">
        <v>59</v>
      </c>
      <c r="T4469" t="s">
        <v>101</v>
      </c>
      <c r="U4469" t="s">
        <v>95</v>
      </c>
      <c r="V4469" t="s">
        <v>71</v>
      </c>
      <c r="W4469" t="s">
        <v>80</v>
      </c>
      <c r="X4469" t="s">
        <v>62</v>
      </c>
      <c r="Y4469" t="s">
        <v>63</v>
      </c>
      <c r="Z4469">
        <v>79.8</v>
      </c>
      <c r="AA4469">
        <v>0</v>
      </c>
      <c r="AB4469">
        <v>19.95</v>
      </c>
      <c r="AC4469">
        <v>17</v>
      </c>
      <c r="AD4469">
        <v>915</v>
      </c>
      <c r="AE4469">
        <v>1115.8499999999999</v>
      </c>
      <c r="AF4469">
        <v>18</v>
      </c>
      <c r="AG4469" t="b">
        <v>1</v>
      </c>
      <c r="AH4469">
        <v>1076.48</v>
      </c>
      <c r="AI4469">
        <f t="shared" si="69"/>
        <v>442722.87016446778</v>
      </c>
      <c r="AJ4469">
        <v>2</v>
      </c>
      <c r="AK4469" t="b">
        <v>1</v>
      </c>
      <c r="AL4469" t="b">
        <v>0</v>
      </c>
      <c r="AM4469" t="s">
        <v>576</v>
      </c>
      <c r="AN4469" s="1">
        <v>39775</v>
      </c>
      <c r="AO4469" s="1">
        <v>39912</v>
      </c>
      <c r="AP4469" s="1">
        <v>40213</v>
      </c>
      <c r="AQ4469" s="1">
        <v>39926</v>
      </c>
    </row>
    <row r="4470" spans="1:43">
      <c r="A4470" t="s">
        <v>7671</v>
      </c>
      <c r="B4470">
        <v>63255005018</v>
      </c>
      <c r="C4470" t="s">
        <v>433</v>
      </c>
      <c r="D4470" t="s">
        <v>128</v>
      </c>
      <c r="E4470">
        <v>94803</v>
      </c>
      <c r="F4470" t="s">
        <v>54</v>
      </c>
      <c r="G4470" t="s">
        <v>3915</v>
      </c>
      <c r="H4470" t="s">
        <v>286</v>
      </c>
      <c r="I4470" t="b">
        <v>0</v>
      </c>
      <c r="J4470" t="b">
        <v>0</v>
      </c>
      <c r="K4470" t="b">
        <v>0</v>
      </c>
      <c r="L4470" t="b">
        <v>0</v>
      </c>
      <c r="M4470" t="b">
        <v>0</v>
      </c>
      <c r="N4470" t="b">
        <v>0</v>
      </c>
      <c r="O4470" t="s">
        <v>142</v>
      </c>
      <c r="P4470" t="b">
        <v>0</v>
      </c>
      <c r="Q4470" t="b">
        <v>0</v>
      </c>
      <c r="R4470" t="s">
        <v>101</v>
      </c>
      <c r="S4470" t="s">
        <v>95</v>
      </c>
      <c r="V4470" t="s">
        <v>60</v>
      </c>
      <c r="W4470" t="s">
        <v>80</v>
      </c>
      <c r="X4470" t="s">
        <v>62</v>
      </c>
      <c r="Y4470" t="s">
        <v>88</v>
      </c>
      <c r="Z4470">
        <v>75.06</v>
      </c>
      <c r="AA4470">
        <v>54.42</v>
      </c>
      <c r="AB4470">
        <v>18.77</v>
      </c>
      <c r="AC4470">
        <v>17</v>
      </c>
      <c r="AD4470">
        <v>916</v>
      </c>
      <c r="AE4470">
        <v>1117.07</v>
      </c>
      <c r="AF4470">
        <v>140</v>
      </c>
      <c r="AG4470" t="b">
        <v>1</v>
      </c>
      <c r="AH4470">
        <v>1077.6500000000001</v>
      </c>
      <c r="AI4470">
        <f t="shared" si="69"/>
        <v>444281.21477008198</v>
      </c>
      <c r="AJ4470">
        <v>11</v>
      </c>
      <c r="AK4470" t="b">
        <v>1</v>
      </c>
      <c r="AL4470" t="b">
        <v>0</v>
      </c>
      <c r="AM4470" t="s">
        <v>576</v>
      </c>
      <c r="AN4470" s="1">
        <v>39849</v>
      </c>
      <c r="AO4470" s="1">
        <v>39955</v>
      </c>
      <c r="AP4470" s="1">
        <v>40114</v>
      </c>
      <c r="AQ4470" s="1">
        <v>40000</v>
      </c>
    </row>
    <row r="4471" spans="1:43">
      <c r="A4471" t="s">
        <v>7672</v>
      </c>
      <c r="C4471" t="s">
        <v>483</v>
      </c>
      <c r="D4471" t="s">
        <v>74</v>
      </c>
      <c r="E4471">
        <v>11222</v>
      </c>
      <c r="F4471" t="s">
        <v>75</v>
      </c>
      <c r="G4471" t="s">
        <v>484</v>
      </c>
      <c r="H4471" t="s">
        <v>483</v>
      </c>
      <c r="I4471" t="b">
        <v>0</v>
      </c>
      <c r="J4471" t="b">
        <v>0</v>
      </c>
      <c r="K4471" t="b">
        <v>0</v>
      </c>
      <c r="L4471" t="b">
        <v>0</v>
      </c>
      <c r="M4471" t="b">
        <v>0</v>
      </c>
      <c r="N4471" t="b">
        <v>0</v>
      </c>
      <c r="O4471" t="s">
        <v>87</v>
      </c>
      <c r="P4471" t="b">
        <v>0</v>
      </c>
      <c r="Q4471" t="b">
        <v>1</v>
      </c>
      <c r="R4471" t="s">
        <v>267</v>
      </c>
      <c r="S4471" t="s">
        <v>95</v>
      </c>
      <c r="T4471" t="s">
        <v>104</v>
      </c>
      <c r="U4471" t="s">
        <v>95</v>
      </c>
      <c r="V4471" t="s">
        <v>60</v>
      </c>
      <c r="W4471" t="s">
        <v>61</v>
      </c>
      <c r="X4471" t="s">
        <v>62</v>
      </c>
      <c r="Y4471" t="s">
        <v>88</v>
      </c>
      <c r="Z4471">
        <v>79.91</v>
      </c>
      <c r="AA4471">
        <v>0</v>
      </c>
      <c r="AB4471">
        <v>19.98</v>
      </c>
      <c r="AC4471">
        <v>17</v>
      </c>
      <c r="AD4471">
        <v>916</v>
      </c>
      <c r="AE4471">
        <v>1117.07</v>
      </c>
      <c r="AF4471">
        <v>130</v>
      </c>
      <c r="AG4471" t="b">
        <v>1</v>
      </c>
      <c r="AH4471">
        <v>1077.6500000000001</v>
      </c>
      <c r="AI4471">
        <f t="shared" si="69"/>
        <v>444281.21477008198</v>
      </c>
      <c r="AJ4471">
        <v>1</v>
      </c>
      <c r="AK4471" t="b">
        <v>0</v>
      </c>
      <c r="AL4471" t="b">
        <v>0</v>
      </c>
      <c r="AM4471" t="s">
        <v>576</v>
      </c>
      <c r="AN4471" s="1">
        <v>39524</v>
      </c>
      <c r="AO4471" s="1">
        <v>39650</v>
      </c>
      <c r="AP4471" s="1">
        <v>39839</v>
      </c>
      <c r="AQ4471" s="1">
        <v>39678</v>
      </c>
    </row>
    <row r="4472" spans="1:43">
      <c r="A4472" t="s">
        <v>7673</v>
      </c>
      <c r="C4472" t="s">
        <v>330</v>
      </c>
      <c r="D4472" t="s">
        <v>74</v>
      </c>
      <c r="E4472">
        <v>10023</v>
      </c>
      <c r="F4472" t="s">
        <v>75</v>
      </c>
      <c r="G4472" t="s">
        <v>117</v>
      </c>
      <c r="H4472" t="s">
        <v>332</v>
      </c>
      <c r="I4472" t="b">
        <v>0</v>
      </c>
      <c r="J4472" t="b">
        <v>0</v>
      </c>
      <c r="K4472" t="b">
        <v>0</v>
      </c>
      <c r="L4472" t="b">
        <v>0</v>
      </c>
      <c r="M4472" t="b">
        <v>0</v>
      </c>
      <c r="N4472" t="b">
        <v>0</v>
      </c>
      <c r="O4472" t="s">
        <v>77</v>
      </c>
      <c r="P4472" t="b">
        <v>0</v>
      </c>
      <c r="Q4472" t="b">
        <v>1</v>
      </c>
      <c r="R4472" t="s">
        <v>211</v>
      </c>
      <c r="S4472" t="s">
        <v>100</v>
      </c>
      <c r="T4472" t="s">
        <v>58</v>
      </c>
      <c r="U4472" t="s">
        <v>59</v>
      </c>
      <c r="V4472" t="s">
        <v>60</v>
      </c>
      <c r="W4472" t="s">
        <v>80</v>
      </c>
      <c r="X4472" t="s">
        <v>62</v>
      </c>
      <c r="Y4472" t="s">
        <v>88</v>
      </c>
      <c r="Z4472">
        <v>80</v>
      </c>
      <c r="AA4472">
        <v>0</v>
      </c>
      <c r="AB4472">
        <v>20</v>
      </c>
      <c r="AC4472">
        <v>17</v>
      </c>
      <c r="AD4472">
        <v>917</v>
      </c>
      <c r="AE4472">
        <v>1118.29</v>
      </c>
      <c r="AF4472">
        <v>40</v>
      </c>
      <c r="AG4472" t="b">
        <v>1</v>
      </c>
      <c r="AH4472">
        <v>1078.82</v>
      </c>
      <c r="AI4472">
        <f t="shared" si="69"/>
        <v>445842.29717569589</v>
      </c>
      <c r="AJ4472">
        <v>2</v>
      </c>
      <c r="AK4472" t="b">
        <v>0</v>
      </c>
      <c r="AL4472" t="b">
        <v>0</v>
      </c>
      <c r="AM4472" t="s">
        <v>576</v>
      </c>
      <c r="AN4472" s="1">
        <v>39516</v>
      </c>
      <c r="AO4472" s="1">
        <v>39546</v>
      </c>
      <c r="AP4472" s="1">
        <v>39846</v>
      </c>
      <c r="AQ4472" s="1">
        <v>39669</v>
      </c>
    </row>
    <row r="4473" spans="1:43">
      <c r="A4473" t="s">
        <v>7674</v>
      </c>
      <c r="C4473" t="s">
        <v>150</v>
      </c>
      <c r="D4473" t="s">
        <v>587</v>
      </c>
      <c r="E4473">
        <v>20018</v>
      </c>
      <c r="F4473" t="s">
        <v>75</v>
      </c>
      <c r="G4473" t="s">
        <v>588</v>
      </c>
      <c r="H4473" t="s">
        <v>589</v>
      </c>
      <c r="I4473" t="b">
        <v>1</v>
      </c>
      <c r="J4473" t="b">
        <v>0</v>
      </c>
      <c r="K4473" t="b">
        <v>0</v>
      </c>
      <c r="L4473" t="b">
        <v>0</v>
      </c>
      <c r="M4473" t="b">
        <v>0</v>
      </c>
      <c r="N4473" t="b">
        <v>0</v>
      </c>
      <c r="O4473" t="s">
        <v>57</v>
      </c>
      <c r="P4473" t="b">
        <v>0</v>
      </c>
      <c r="Q4473" t="b">
        <v>0</v>
      </c>
      <c r="R4473" t="s">
        <v>1</v>
      </c>
      <c r="S4473" t="s">
        <v>137</v>
      </c>
      <c r="T4473" t="s">
        <v>390</v>
      </c>
      <c r="U4473" t="s">
        <v>100</v>
      </c>
      <c r="V4473" t="s">
        <v>60</v>
      </c>
      <c r="W4473" t="s">
        <v>61</v>
      </c>
      <c r="X4473" t="s">
        <v>62</v>
      </c>
      <c r="Y4473" t="s">
        <v>88</v>
      </c>
      <c r="Z4473">
        <v>80.02</v>
      </c>
      <c r="AA4473">
        <v>46.01</v>
      </c>
      <c r="AB4473">
        <v>20</v>
      </c>
      <c r="AC4473">
        <v>17</v>
      </c>
      <c r="AD4473">
        <v>963.19</v>
      </c>
      <c r="AE4473">
        <v>1174.6199999999999</v>
      </c>
      <c r="AF4473">
        <v>80</v>
      </c>
      <c r="AG4473" t="b">
        <v>1</v>
      </c>
      <c r="AH4473">
        <v>1078.82</v>
      </c>
      <c r="AI4473">
        <f t="shared" si="69"/>
        <v>445842.29717569589</v>
      </c>
      <c r="AJ4473">
        <v>1</v>
      </c>
      <c r="AK4473" t="b">
        <v>0</v>
      </c>
      <c r="AL4473" t="b">
        <v>0</v>
      </c>
      <c r="AM4473" t="s">
        <v>576</v>
      </c>
      <c r="AN4473" s="1">
        <v>39230</v>
      </c>
      <c r="AO4473" s="1">
        <v>39326</v>
      </c>
      <c r="AP4473" s="1">
        <v>39412</v>
      </c>
      <c r="AQ4473" s="1">
        <v>39470</v>
      </c>
    </row>
    <row r="4474" spans="1:43">
      <c r="A4474" t="s">
        <v>7675</v>
      </c>
      <c r="B4474">
        <v>360008100701</v>
      </c>
      <c r="C4474" t="s">
        <v>330</v>
      </c>
      <c r="D4474" t="s">
        <v>74</v>
      </c>
      <c r="E4474">
        <v>10039</v>
      </c>
      <c r="F4474" t="s">
        <v>75</v>
      </c>
      <c r="G4474" t="s">
        <v>331</v>
      </c>
      <c r="H4474" t="s">
        <v>332</v>
      </c>
      <c r="I4474" t="b">
        <v>0</v>
      </c>
      <c r="J4474" t="b">
        <v>1</v>
      </c>
      <c r="K4474" t="b">
        <v>0</v>
      </c>
      <c r="L4474" t="b">
        <v>0</v>
      </c>
      <c r="M4474" t="b">
        <v>0</v>
      </c>
      <c r="N4474" t="b">
        <v>0</v>
      </c>
      <c r="O4474" t="s">
        <v>87</v>
      </c>
      <c r="P4474" t="b">
        <v>0</v>
      </c>
      <c r="Q4474" t="b">
        <v>0</v>
      </c>
      <c r="R4474" t="s">
        <v>101</v>
      </c>
      <c r="S4474" t="s">
        <v>95</v>
      </c>
      <c r="T4474" t="s">
        <v>101</v>
      </c>
      <c r="U4474" t="s">
        <v>95</v>
      </c>
      <c r="V4474" t="s">
        <v>71</v>
      </c>
      <c r="W4474" t="s">
        <v>80</v>
      </c>
      <c r="X4474" t="s">
        <v>62</v>
      </c>
      <c r="Y4474" t="s">
        <v>88</v>
      </c>
      <c r="Z4474">
        <v>80</v>
      </c>
      <c r="AA4474">
        <v>0</v>
      </c>
      <c r="AB4474">
        <v>20</v>
      </c>
      <c r="AC4474">
        <v>17</v>
      </c>
      <c r="AD4474">
        <v>917</v>
      </c>
      <c r="AE4474">
        <v>1118.29</v>
      </c>
      <c r="AF4474">
        <v>165</v>
      </c>
      <c r="AG4474" t="b">
        <v>1</v>
      </c>
      <c r="AH4474">
        <v>1078.83</v>
      </c>
      <c r="AI4474">
        <f t="shared" si="69"/>
        <v>445855.65156035929</v>
      </c>
      <c r="AJ4474">
        <v>3</v>
      </c>
      <c r="AK4474" t="b">
        <v>1</v>
      </c>
      <c r="AL4474" t="b">
        <v>0</v>
      </c>
      <c r="AM4474" t="s">
        <v>576</v>
      </c>
      <c r="AN4474" s="1">
        <v>39786</v>
      </c>
      <c r="AO4474" s="1">
        <v>39874</v>
      </c>
      <c r="AP4474" s="1">
        <v>39979</v>
      </c>
      <c r="AQ4474" s="1">
        <v>39925</v>
      </c>
    </row>
    <row r="4475" spans="1:43">
      <c r="A4475" t="s">
        <v>7676</v>
      </c>
      <c r="B4475">
        <v>63441003982</v>
      </c>
      <c r="C4475" t="s">
        <v>205</v>
      </c>
      <c r="D4475" t="s">
        <v>128</v>
      </c>
      <c r="E4475">
        <v>94115</v>
      </c>
      <c r="F4475" t="s">
        <v>75</v>
      </c>
      <c r="G4475" t="s">
        <v>206</v>
      </c>
      <c r="H4475" t="s">
        <v>205</v>
      </c>
      <c r="I4475" t="b">
        <v>1</v>
      </c>
      <c r="J4475" t="b">
        <v>0</v>
      </c>
      <c r="K4475" t="b">
        <v>0</v>
      </c>
      <c r="L4475" t="b">
        <v>0</v>
      </c>
      <c r="M4475" t="b">
        <v>0</v>
      </c>
      <c r="N4475" t="b">
        <v>0</v>
      </c>
      <c r="O4475" t="s">
        <v>77</v>
      </c>
      <c r="P4475" t="b">
        <v>0</v>
      </c>
      <c r="Q4475" t="b">
        <v>0</v>
      </c>
      <c r="R4475" t="s">
        <v>104</v>
      </c>
      <c r="S4475" t="s">
        <v>95</v>
      </c>
      <c r="V4475" t="s">
        <v>71</v>
      </c>
      <c r="W4475" t="s">
        <v>61</v>
      </c>
      <c r="X4475" t="s">
        <v>107</v>
      </c>
      <c r="Y4475" t="s">
        <v>81</v>
      </c>
      <c r="AD4475">
        <v>919.43</v>
      </c>
      <c r="AE4475">
        <v>1121.26</v>
      </c>
      <c r="AF4475">
        <v>24</v>
      </c>
      <c r="AG4475" t="b">
        <v>1</v>
      </c>
      <c r="AH4475">
        <v>1081.68</v>
      </c>
      <c r="AI4475">
        <f t="shared" si="69"/>
        <v>449669.80218941945</v>
      </c>
      <c r="AJ4475">
        <v>4</v>
      </c>
      <c r="AK4475" t="b">
        <v>0</v>
      </c>
      <c r="AL4475" t="b">
        <v>0</v>
      </c>
      <c r="AM4475" t="s">
        <v>576</v>
      </c>
      <c r="AN4475" s="1">
        <v>39009</v>
      </c>
      <c r="AO4475" s="1">
        <v>39196</v>
      </c>
      <c r="AP4475" s="1">
        <v>39428</v>
      </c>
      <c r="AQ4475" s="1">
        <v>39252</v>
      </c>
    </row>
    <row r="4476" spans="1:43">
      <c r="A4476" t="s">
        <v>7677</v>
      </c>
      <c r="B4476">
        <v>317281001133</v>
      </c>
      <c r="C4476" t="s">
        <v>322</v>
      </c>
      <c r="D4476" t="s">
        <v>1711</v>
      </c>
      <c r="E4476">
        <v>68850</v>
      </c>
      <c r="F4476" t="s">
        <v>68</v>
      </c>
      <c r="G4476" t="s">
        <v>1712</v>
      </c>
      <c r="H4476" t="s">
        <v>1713</v>
      </c>
      <c r="I4476" t="b">
        <v>0</v>
      </c>
      <c r="J4476" t="b">
        <v>0</v>
      </c>
      <c r="K4476" t="b">
        <v>0</v>
      </c>
      <c r="L4476" t="b">
        <v>0</v>
      </c>
      <c r="M4476" t="b">
        <v>0</v>
      </c>
      <c r="N4476" t="b">
        <v>0</v>
      </c>
      <c r="O4476" t="s">
        <v>57</v>
      </c>
      <c r="P4476" t="b">
        <v>0</v>
      </c>
      <c r="Q4476" t="b">
        <v>0</v>
      </c>
      <c r="R4476" t="s">
        <v>230</v>
      </c>
      <c r="S4476" t="s">
        <v>59</v>
      </c>
      <c r="T4476" t="s">
        <v>94</v>
      </c>
      <c r="U4476" t="s">
        <v>95</v>
      </c>
      <c r="V4476" t="s">
        <v>71</v>
      </c>
      <c r="W4476" t="s">
        <v>80</v>
      </c>
      <c r="X4476" t="s">
        <v>62</v>
      </c>
      <c r="Y4476" t="s">
        <v>81</v>
      </c>
      <c r="Z4476">
        <v>75.06</v>
      </c>
      <c r="AA4476">
        <v>41.29</v>
      </c>
      <c r="AB4476">
        <v>11.26</v>
      </c>
      <c r="AC4476">
        <v>9</v>
      </c>
      <c r="AD4476">
        <v>887.25</v>
      </c>
      <c r="AE4476">
        <v>1082.01</v>
      </c>
      <c r="AF4476">
        <v>15</v>
      </c>
      <c r="AG4476" t="b">
        <v>1</v>
      </c>
      <c r="AH4476">
        <v>1082.02</v>
      </c>
      <c r="AI4476">
        <f t="shared" si="69"/>
        <v>450125.90826797386</v>
      </c>
      <c r="AJ4476">
        <v>13</v>
      </c>
      <c r="AK4476" t="b">
        <v>1</v>
      </c>
      <c r="AL4476" t="b">
        <v>0</v>
      </c>
      <c r="AM4476" t="s">
        <v>576</v>
      </c>
      <c r="AN4476" s="1">
        <v>40094</v>
      </c>
      <c r="AO4476" s="1">
        <v>40221</v>
      </c>
      <c r="AP4476" s="1">
        <v>40289</v>
      </c>
      <c r="AQ4476" s="1">
        <v>40250</v>
      </c>
    </row>
    <row r="4477" spans="1:43">
      <c r="A4477" t="s">
        <v>7678</v>
      </c>
      <c r="B4477">
        <v>63471011567</v>
      </c>
      <c r="C4477" t="s">
        <v>393</v>
      </c>
      <c r="D4477" t="s">
        <v>128</v>
      </c>
      <c r="E4477">
        <v>94541</v>
      </c>
      <c r="F4477" t="s">
        <v>54</v>
      </c>
      <c r="G4477" t="s">
        <v>4409</v>
      </c>
      <c r="H4477" t="s">
        <v>245</v>
      </c>
      <c r="I4477" t="b">
        <v>0</v>
      </c>
      <c r="J4477" t="b">
        <v>0</v>
      </c>
      <c r="K4477" t="b">
        <v>0</v>
      </c>
      <c r="L4477" t="b">
        <v>0</v>
      </c>
      <c r="M4477" t="b">
        <v>0</v>
      </c>
      <c r="N4477" t="b">
        <v>0</v>
      </c>
      <c r="O4477" t="s">
        <v>57</v>
      </c>
      <c r="P4477" t="b">
        <v>0</v>
      </c>
      <c r="Q4477" t="b">
        <v>0</v>
      </c>
      <c r="R4477" t="s">
        <v>58</v>
      </c>
      <c r="S4477" t="s">
        <v>59</v>
      </c>
      <c r="V4477" t="s">
        <v>60</v>
      </c>
      <c r="W4477" t="s">
        <v>114</v>
      </c>
      <c r="X4477" t="s">
        <v>62</v>
      </c>
      <c r="Y4477" t="s">
        <v>88</v>
      </c>
      <c r="Z4477">
        <v>19.34</v>
      </c>
      <c r="AA4477">
        <v>71.599999999999994</v>
      </c>
      <c r="AB4477">
        <v>11.74</v>
      </c>
      <c r="AC4477">
        <v>35</v>
      </c>
      <c r="AD4477">
        <v>920.22</v>
      </c>
      <c r="AE4477">
        <v>1082.6099999999999</v>
      </c>
      <c r="AF4477">
        <v>100</v>
      </c>
      <c r="AG4477" t="b">
        <v>1</v>
      </c>
      <c r="AH4477">
        <v>1082.6099999999999</v>
      </c>
      <c r="AI4477">
        <f t="shared" si="69"/>
        <v>450917.93516311253</v>
      </c>
      <c r="AJ4477">
        <v>4</v>
      </c>
      <c r="AK4477" t="b">
        <v>0</v>
      </c>
      <c r="AL4477" t="b">
        <v>0</v>
      </c>
      <c r="AM4477" t="s">
        <v>576</v>
      </c>
      <c r="AN4477" s="1">
        <v>40430</v>
      </c>
      <c r="AO4477" s="1">
        <v>40448</v>
      </c>
      <c r="AP4477" s="1">
        <v>40521</v>
      </c>
      <c r="AQ4477" s="1">
        <v>40577</v>
      </c>
    </row>
    <row r="4478" spans="1:43">
      <c r="A4478" t="s">
        <v>7679</v>
      </c>
      <c r="B4478">
        <v>170993000774</v>
      </c>
      <c r="C4478" t="s">
        <v>181</v>
      </c>
      <c r="D4478" t="s">
        <v>182</v>
      </c>
      <c r="E4478">
        <v>60620</v>
      </c>
      <c r="F4478" t="s">
        <v>75</v>
      </c>
      <c r="G4478" t="s">
        <v>183</v>
      </c>
      <c r="H4478" t="s">
        <v>184</v>
      </c>
      <c r="I4478" t="b">
        <v>0</v>
      </c>
      <c r="J4478" t="b">
        <v>1</v>
      </c>
      <c r="K4478" t="b">
        <v>0</v>
      </c>
      <c r="L4478" t="b">
        <v>0</v>
      </c>
      <c r="M4478" t="b">
        <v>0</v>
      </c>
      <c r="N4478" t="b">
        <v>0</v>
      </c>
      <c r="O4478" t="s">
        <v>77</v>
      </c>
      <c r="P4478" t="b">
        <v>1</v>
      </c>
      <c r="Q4478" t="b">
        <v>0</v>
      </c>
      <c r="R4478" t="s">
        <v>58</v>
      </c>
      <c r="S4478" t="s">
        <v>59</v>
      </c>
      <c r="T4478" t="s">
        <v>119</v>
      </c>
      <c r="U4478" t="s">
        <v>59</v>
      </c>
      <c r="V4478" t="s">
        <v>60</v>
      </c>
      <c r="W4478" t="s">
        <v>114</v>
      </c>
      <c r="X4478" t="s">
        <v>62</v>
      </c>
      <c r="Y4478" t="s">
        <v>151</v>
      </c>
      <c r="AD4478">
        <v>944.03</v>
      </c>
      <c r="AE4478">
        <v>1151.26</v>
      </c>
      <c r="AF4478">
        <v>28</v>
      </c>
      <c r="AG4478" t="b">
        <v>1</v>
      </c>
      <c r="AH4478">
        <v>1084.1500000000001</v>
      </c>
      <c r="AI4478">
        <f t="shared" si="69"/>
        <v>452988.53980127152</v>
      </c>
      <c r="AJ4478">
        <v>6</v>
      </c>
      <c r="AK4478" t="b">
        <v>0</v>
      </c>
      <c r="AL4478" t="b">
        <v>0</v>
      </c>
      <c r="AM4478" t="s">
        <v>576</v>
      </c>
      <c r="AN4478" s="1">
        <v>38956</v>
      </c>
      <c r="AO4478" s="1">
        <v>39195</v>
      </c>
      <c r="AP4478" s="1">
        <v>39251</v>
      </c>
      <c r="AQ4478" s="1">
        <v>39199</v>
      </c>
    </row>
    <row r="4479" spans="1:43">
      <c r="A4479" t="s">
        <v>7680</v>
      </c>
      <c r="B4479">
        <v>551575002003</v>
      </c>
      <c r="C4479" t="s">
        <v>7681</v>
      </c>
      <c r="D4479" t="s">
        <v>276</v>
      </c>
      <c r="E4479">
        <v>53094</v>
      </c>
      <c r="F4479" t="s">
        <v>68</v>
      </c>
      <c r="G4479" t="s">
        <v>7682</v>
      </c>
      <c r="H4479" t="s">
        <v>1038</v>
      </c>
      <c r="I4479" t="b">
        <v>0</v>
      </c>
      <c r="J4479" t="b">
        <v>0</v>
      </c>
      <c r="K4479" t="b">
        <v>0</v>
      </c>
      <c r="L4479" t="b">
        <v>0</v>
      </c>
      <c r="M4479" t="b">
        <v>0</v>
      </c>
      <c r="N4479" t="b">
        <v>0</v>
      </c>
      <c r="O4479" t="s">
        <v>57</v>
      </c>
      <c r="P4479" t="b">
        <v>0</v>
      </c>
      <c r="Q4479" t="b">
        <v>0</v>
      </c>
      <c r="R4479" t="s">
        <v>211</v>
      </c>
      <c r="S4479" t="s">
        <v>100</v>
      </c>
      <c r="T4479" t="s">
        <v>211</v>
      </c>
      <c r="U4479" t="s">
        <v>100</v>
      </c>
      <c r="V4479" t="s">
        <v>60</v>
      </c>
      <c r="W4479" t="s">
        <v>80</v>
      </c>
      <c r="X4479" t="s">
        <v>107</v>
      </c>
      <c r="Y4479" t="s">
        <v>81</v>
      </c>
      <c r="Z4479">
        <v>75.75</v>
      </c>
      <c r="AA4479">
        <v>0</v>
      </c>
      <c r="AB4479">
        <v>18.940000000000001</v>
      </c>
      <c r="AC4479">
        <v>17</v>
      </c>
      <c r="AD4479">
        <v>869</v>
      </c>
      <c r="AE4479">
        <v>1059.76</v>
      </c>
      <c r="AF4479">
        <v>600</v>
      </c>
      <c r="AG4479" t="b">
        <v>1</v>
      </c>
      <c r="AH4479">
        <v>1086.25</v>
      </c>
      <c r="AI4479">
        <f t="shared" si="69"/>
        <v>455819.7355805788</v>
      </c>
      <c r="AJ4479">
        <v>1</v>
      </c>
      <c r="AK4479" t="b">
        <v>0</v>
      </c>
      <c r="AL4479" t="b">
        <v>0</v>
      </c>
      <c r="AM4479" t="s">
        <v>576</v>
      </c>
      <c r="AN4479" s="1">
        <v>39935</v>
      </c>
      <c r="AO4479" s="1">
        <v>39937</v>
      </c>
      <c r="AP4479" s="1">
        <v>39974</v>
      </c>
      <c r="AQ4479" s="1">
        <v>40090</v>
      </c>
    </row>
    <row r="4480" spans="1:43">
      <c r="A4480" t="s">
        <v>7683</v>
      </c>
      <c r="B4480">
        <v>482566002863</v>
      </c>
      <c r="C4480" t="s">
        <v>4568</v>
      </c>
      <c r="D4480" t="s">
        <v>248</v>
      </c>
      <c r="E4480">
        <v>76544</v>
      </c>
      <c r="F4480" t="s">
        <v>75</v>
      </c>
      <c r="G4480" t="s">
        <v>1547</v>
      </c>
      <c r="H4480" t="s">
        <v>1548</v>
      </c>
      <c r="I4480" t="b">
        <v>0</v>
      </c>
      <c r="J4480" t="b">
        <v>0</v>
      </c>
      <c r="K4480" t="b">
        <v>0</v>
      </c>
      <c r="L4480" t="b">
        <v>0</v>
      </c>
      <c r="M4480" t="b">
        <v>0</v>
      </c>
      <c r="N4480" t="b">
        <v>0</v>
      </c>
      <c r="O4480" t="s">
        <v>57</v>
      </c>
      <c r="P4480" t="b">
        <v>0</v>
      </c>
      <c r="Q4480" t="b">
        <v>0</v>
      </c>
      <c r="R4480" t="s">
        <v>101</v>
      </c>
      <c r="S4480" t="s">
        <v>95</v>
      </c>
      <c r="T4480" t="s">
        <v>267</v>
      </c>
      <c r="U4480" t="s">
        <v>95</v>
      </c>
      <c r="V4480" t="s">
        <v>71</v>
      </c>
      <c r="W4480" t="s">
        <v>61</v>
      </c>
      <c r="X4480" t="s">
        <v>62</v>
      </c>
      <c r="Y4480" t="s">
        <v>151</v>
      </c>
      <c r="Z4480">
        <v>79.290000000000006</v>
      </c>
      <c r="AA4480">
        <v>0</v>
      </c>
      <c r="AB4480">
        <v>11.89</v>
      </c>
      <c r="AC4480">
        <v>9</v>
      </c>
      <c r="AD4480">
        <v>893.02</v>
      </c>
      <c r="AE4480">
        <v>1089.05</v>
      </c>
      <c r="AF4480">
        <v>40</v>
      </c>
      <c r="AG4480" t="b">
        <v>1</v>
      </c>
      <c r="AH4480">
        <v>1086.3499999999999</v>
      </c>
      <c r="AI4480">
        <f t="shared" si="69"/>
        <v>455954.77442721231</v>
      </c>
      <c r="AJ4480">
        <v>3</v>
      </c>
      <c r="AK4480" t="b">
        <v>0</v>
      </c>
      <c r="AL4480" t="b">
        <v>1</v>
      </c>
      <c r="AM4480" t="s">
        <v>576</v>
      </c>
      <c r="AN4480" s="1">
        <v>40274</v>
      </c>
      <c r="AO4480" s="1">
        <v>40280</v>
      </c>
      <c r="AP4480" s="1">
        <v>40319</v>
      </c>
      <c r="AQ4480" s="1">
        <v>40424</v>
      </c>
    </row>
    <row r="4481" spans="1:43">
      <c r="A4481" t="s">
        <v>7684</v>
      </c>
      <c r="B4481">
        <v>421899003851</v>
      </c>
      <c r="C4481" t="s">
        <v>634</v>
      </c>
      <c r="D4481" t="s">
        <v>546</v>
      </c>
      <c r="E4481">
        <v>19130</v>
      </c>
      <c r="F4481" t="s">
        <v>75</v>
      </c>
      <c r="G4481" t="s">
        <v>635</v>
      </c>
      <c r="H4481" t="s">
        <v>634</v>
      </c>
      <c r="I4481" t="b">
        <v>0</v>
      </c>
      <c r="J4481" t="b">
        <v>0</v>
      </c>
      <c r="K4481" t="b">
        <v>0</v>
      </c>
      <c r="L4481" t="b">
        <v>0</v>
      </c>
      <c r="M4481" t="b">
        <v>0</v>
      </c>
      <c r="N4481" t="b">
        <v>0</v>
      </c>
      <c r="O4481" t="s">
        <v>77</v>
      </c>
      <c r="P4481" t="b">
        <v>1</v>
      </c>
      <c r="Q4481" t="b">
        <v>0</v>
      </c>
      <c r="R4481" t="s">
        <v>58</v>
      </c>
      <c r="S4481" t="s">
        <v>59</v>
      </c>
      <c r="T4481" t="s">
        <v>119</v>
      </c>
      <c r="U4481" t="s">
        <v>59</v>
      </c>
      <c r="V4481" t="s">
        <v>60</v>
      </c>
      <c r="W4481" t="s">
        <v>80</v>
      </c>
      <c r="X4481" t="s">
        <v>62</v>
      </c>
      <c r="Y4481" t="s">
        <v>88</v>
      </c>
      <c r="Z4481">
        <v>75.06</v>
      </c>
      <c r="AA4481">
        <v>45.04</v>
      </c>
      <c r="AB4481">
        <v>11.26</v>
      </c>
      <c r="AC4481">
        <v>9</v>
      </c>
      <c r="AD4481">
        <v>891</v>
      </c>
      <c r="AE4481">
        <v>1086.5899999999999</v>
      </c>
      <c r="AF4481">
        <v>60</v>
      </c>
      <c r="AG4481" t="b">
        <v>1</v>
      </c>
      <c r="AH4481">
        <v>1086.5899999999999</v>
      </c>
      <c r="AI4481">
        <f t="shared" si="69"/>
        <v>456278.94925913319</v>
      </c>
      <c r="AJ4481">
        <v>4</v>
      </c>
      <c r="AK4481" t="b">
        <v>0</v>
      </c>
      <c r="AL4481" t="b">
        <v>0</v>
      </c>
      <c r="AM4481" t="s">
        <v>576</v>
      </c>
      <c r="AN4481" s="1">
        <v>40074</v>
      </c>
      <c r="AO4481" s="1">
        <v>40137</v>
      </c>
      <c r="AP4481" s="1">
        <v>40317</v>
      </c>
      <c r="AQ4481" s="1">
        <v>40231</v>
      </c>
    </row>
    <row r="4482" spans="1:43">
      <c r="A4482" t="s">
        <v>7685</v>
      </c>
      <c r="B4482">
        <v>510264001065</v>
      </c>
      <c r="C4482" t="s">
        <v>3730</v>
      </c>
      <c r="D4482" t="s">
        <v>364</v>
      </c>
      <c r="E4482">
        <v>23607</v>
      </c>
      <c r="F4482" t="s">
        <v>75</v>
      </c>
      <c r="G4482" t="s">
        <v>3731</v>
      </c>
      <c r="H4482" t="s">
        <v>3732</v>
      </c>
      <c r="I4482" t="b">
        <v>0</v>
      </c>
      <c r="J4482" t="b">
        <v>1</v>
      </c>
      <c r="K4482" t="b">
        <v>0</v>
      </c>
      <c r="L4482" t="b">
        <v>0</v>
      </c>
      <c r="M4482" t="b">
        <v>0</v>
      </c>
      <c r="N4482" t="b">
        <v>0</v>
      </c>
      <c r="O4482" t="s">
        <v>57</v>
      </c>
      <c r="P4482" t="b">
        <v>0</v>
      </c>
      <c r="Q4482" t="b">
        <v>0</v>
      </c>
      <c r="R4482" t="s">
        <v>113</v>
      </c>
      <c r="S4482" t="s">
        <v>113</v>
      </c>
      <c r="T4482" t="s">
        <v>136</v>
      </c>
      <c r="U4482" t="s">
        <v>137</v>
      </c>
      <c r="V4482" t="s">
        <v>60</v>
      </c>
      <c r="W4482" t="s">
        <v>80</v>
      </c>
      <c r="X4482" t="s">
        <v>62</v>
      </c>
      <c r="Y4482" t="s">
        <v>63</v>
      </c>
      <c r="Z4482">
        <v>0</v>
      </c>
      <c r="AA4482">
        <v>0</v>
      </c>
      <c r="AB4482">
        <v>13.26</v>
      </c>
      <c r="AC4482">
        <v>35</v>
      </c>
      <c r="AD4482">
        <v>932.16</v>
      </c>
      <c r="AE4482">
        <v>1096.6600000000001</v>
      </c>
      <c r="AF4482">
        <v>12</v>
      </c>
      <c r="AG4482" t="b">
        <v>1</v>
      </c>
      <c r="AH4482">
        <v>1087.8399999999999</v>
      </c>
      <c r="AI4482">
        <f t="shared" si="69"/>
        <v>457969.22234205424</v>
      </c>
      <c r="AJ4482">
        <v>31</v>
      </c>
      <c r="AK4482" t="b">
        <v>0</v>
      </c>
      <c r="AL4482" t="b">
        <v>0</v>
      </c>
      <c r="AM4482" t="s">
        <v>576</v>
      </c>
      <c r="AN4482" s="1">
        <v>40464</v>
      </c>
      <c r="AO4482" s="1">
        <v>40554</v>
      </c>
      <c r="AP4482" s="1">
        <v>40606</v>
      </c>
      <c r="AQ4482" s="1">
        <v>40611</v>
      </c>
    </row>
    <row r="4483" spans="1:43">
      <c r="A4483" t="s">
        <v>7686</v>
      </c>
      <c r="B4483">
        <v>130357001353</v>
      </c>
      <c r="C4483" t="s">
        <v>7687</v>
      </c>
      <c r="D4483" t="s">
        <v>280</v>
      </c>
      <c r="E4483">
        <v>30824</v>
      </c>
      <c r="F4483" t="s">
        <v>54</v>
      </c>
      <c r="G4483" t="s">
        <v>7688</v>
      </c>
      <c r="H4483" t="s">
        <v>7689</v>
      </c>
      <c r="I4483" t="b">
        <v>0</v>
      </c>
      <c r="J4483" t="b">
        <v>0</v>
      </c>
      <c r="K4483" t="b">
        <v>0</v>
      </c>
      <c r="L4483" t="b">
        <v>0</v>
      </c>
      <c r="M4483" t="b">
        <v>0</v>
      </c>
      <c r="N4483" t="b">
        <v>0</v>
      </c>
      <c r="O4483" t="s">
        <v>57</v>
      </c>
      <c r="P4483" t="b">
        <v>0</v>
      </c>
      <c r="Q4483" t="b">
        <v>0</v>
      </c>
      <c r="R4483" t="s">
        <v>267</v>
      </c>
      <c r="S4483" t="s">
        <v>95</v>
      </c>
      <c r="T4483" t="s">
        <v>267</v>
      </c>
      <c r="U4483" t="s">
        <v>95</v>
      </c>
      <c r="V4483" t="s">
        <v>60</v>
      </c>
      <c r="W4483" t="s">
        <v>61</v>
      </c>
      <c r="X4483" t="s">
        <v>62</v>
      </c>
      <c r="Y4483" t="s">
        <v>81</v>
      </c>
      <c r="Z4483">
        <v>76.47</v>
      </c>
      <c r="AA4483">
        <v>30.59</v>
      </c>
      <c r="AB4483">
        <v>11.47</v>
      </c>
      <c r="AC4483">
        <v>9</v>
      </c>
      <c r="AD4483">
        <v>892.22</v>
      </c>
      <c r="AE4483">
        <v>1088.07</v>
      </c>
      <c r="AF4483">
        <v>500</v>
      </c>
      <c r="AG4483" t="b">
        <v>1</v>
      </c>
      <c r="AH4483">
        <v>1088.07</v>
      </c>
      <c r="AI4483">
        <f t="shared" ref="AI4483:AI4546" si="70">(AH4483-$AH$4651)^2</f>
        <v>458280.57298931177</v>
      </c>
      <c r="AJ4483">
        <v>4</v>
      </c>
      <c r="AK4483" t="b">
        <v>0</v>
      </c>
      <c r="AL4483" t="b">
        <v>0</v>
      </c>
      <c r="AM4483" t="s">
        <v>576</v>
      </c>
      <c r="AN4483" s="1">
        <v>40060</v>
      </c>
      <c r="AO4483" s="1">
        <v>40099</v>
      </c>
      <c r="AQ4483" s="1">
        <v>40177</v>
      </c>
    </row>
    <row r="4484" spans="1:43">
      <c r="A4484" t="s">
        <v>7690</v>
      </c>
      <c r="C4484" t="s">
        <v>130</v>
      </c>
      <c r="D4484" t="s">
        <v>128</v>
      </c>
      <c r="E4484">
        <v>90045</v>
      </c>
      <c r="F4484" t="s">
        <v>75</v>
      </c>
      <c r="G4484" t="s">
        <v>271</v>
      </c>
      <c r="H4484" t="s">
        <v>130</v>
      </c>
      <c r="I4484" t="b">
        <v>1</v>
      </c>
      <c r="J4484" t="b">
        <v>0</v>
      </c>
      <c r="K4484" t="b">
        <v>0</v>
      </c>
      <c r="L4484" t="b">
        <v>0</v>
      </c>
      <c r="M4484" t="b">
        <v>0</v>
      </c>
      <c r="N4484" t="b">
        <v>0</v>
      </c>
      <c r="O4484" t="s">
        <v>77</v>
      </c>
      <c r="P4484" t="b">
        <v>0</v>
      </c>
      <c r="Q4484" t="b">
        <v>0</v>
      </c>
      <c r="R4484" t="s">
        <v>211</v>
      </c>
      <c r="S4484" t="s">
        <v>100</v>
      </c>
      <c r="T4484" t="s">
        <v>1</v>
      </c>
      <c r="U4484" t="s">
        <v>137</v>
      </c>
      <c r="V4484" t="s">
        <v>60</v>
      </c>
      <c r="W4484" t="s">
        <v>61</v>
      </c>
      <c r="X4484" t="s">
        <v>436</v>
      </c>
      <c r="Y4484" t="s">
        <v>63</v>
      </c>
      <c r="Z4484">
        <v>52.23</v>
      </c>
      <c r="AA4484">
        <v>72.77</v>
      </c>
      <c r="AB4484">
        <v>11.93</v>
      </c>
      <c r="AC4484">
        <v>35</v>
      </c>
      <c r="AD4484">
        <v>967.19</v>
      </c>
      <c r="AE4484">
        <v>1137.8699999999999</v>
      </c>
      <c r="AF4484">
        <v>140</v>
      </c>
      <c r="AG4484" t="b">
        <v>1</v>
      </c>
      <c r="AH4484">
        <v>1088.46</v>
      </c>
      <c r="AI4484">
        <f t="shared" si="70"/>
        <v>458808.75719118322</v>
      </c>
      <c r="AJ4484">
        <v>26</v>
      </c>
      <c r="AK4484" t="b">
        <v>0</v>
      </c>
      <c r="AL4484" t="b">
        <v>0</v>
      </c>
      <c r="AM4484" t="s">
        <v>576</v>
      </c>
      <c r="AN4484" s="1">
        <v>40499</v>
      </c>
      <c r="AO4484" s="1">
        <v>40543</v>
      </c>
      <c r="AP4484" s="1">
        <v>40578</v>
      </c>
      <c r="AQ4484" s="1">
        <v>40647</v>
      </c>
    </row>
    <row r="4485" spans="1:43">
      <c r="A4485" t="s">
        <v>7691</v>
      </c>
      <c r="B4485">
        <v>180648001125</v>
      </c>
      <c r="C4485" t="s">
        <v>4842</v>
      </c>
      <c r="D4485" t="s">
        <v>368</v>
      </c>
      <c r="E4485">
        <v>46069</v>
      </c>
      <c r="F4485" t="s">
        <v>54</v>
      </c>
      <c r="G4485" t="s">
        <v>7692</v>
      </c>
      <c r="H4485" t="s">
        <v>667</v>
      </c>
      <c r="I4485" t="b">
        <v>0</v>
      </c>
      <c r="J4485" t="b">
        <v>0</v>
      </c>
      <c r="K4485" t="b">
        <v>0</v>
      </c>
      <c r="L4485" t="b">
        <v>0</v>
      </c>
      <c r="M4485" t="b">
        <v>0</v>
      </c>
      <c r="N4485" t="b">
        <v>0</v>
      </c>
      <c r="O4485" t="s">
        <v>57</v>
      </c>
      <c r="P4485" t="b">
        <v>0</v>
      </c>
      <c r="Q4485" t="b">
        <v>0</v>
      </c>
      <c r="R4485" t="s">
        <v>512</v>
      </c>
      <c r="S4485" t="s">
        <v>273</v>
      </c>
      <c r="T4485" t="s">
        <v>113</v>
      </c>
      <c r="U4485" t="s">
        <v>113</v>
      </c>
      <c r="V4485" t="s">
        <v>60</v>
      </c>
      <c r="W4485" t="s">
        <v>61</v>
      </c>
      <c r="X4485" t="s">
        <v>107</v>
      </c>
      <c r="Y4485" t="s">
        <v>81</v>
      </c>
      <c r="Z4485">
        <v>80</v>
      </c>
      <c r="AA4485">
        <v>0</v>
      </c>
      <c r="AB4485">
        <v>12</v>
      </c>
      <c r="AC4485">
        <v>35</v>
      </c>
      <c r="AD4485">
        <v>926.96</v>
      </c>
      <c r="AE4485">
        <v>1090.54</v>
      </c>
      <c r="AF4485">
        <v>517</v>
      </c>
      <c r="AG4485" t="b">
        <v>1</v>
      </c>
      <c r="AH4485">
        <v>1090.54</v>
      </c>
      <c r="AI4485">
        <f t="shared" si="70"/>
        <v>461630.87720116379</v>
      </c>
      <c r="AJ4485">
        <v>7</v>
      </c>
      <c r="AK4485" t="b">
        <v>0</v>
      </c>
      <c r="AL4485" t="b">
        <v>1</v>
      </c>
      <c r="AM4485" t="s">
        <v>576</v>
      </c>
      <c r="AN4485" s="1">
        <v>40522</v>
      </c>
      <c r="AO4485" s="1">
        <v>40624</v>
      </c>
      <c r="AQ4485" s="1">
        <v>40669</v>
      </c>
    </row>
    <row r="4486" spans="1:43">
      <c r="A4486" t="s">
        <v>7693</v>
      </c>
      <c r="B4486">
        <v>341134000139</v>
      </c>
      <c r="C4486" t="s">
        <v>837</v>
      </c>
      <c r="D4486" t="s">
        <v>191</v>
      </c>
      <c r="E4486">
        <v>7104</v>
      </c>
      <c r="F4486" t="s">
        <v>75</v>
      </c>
      <c r="G4486" t="s">
        <v>838</v>
      </c>
      <c r="H4486" t="s">
        <v>839</v>
      </c>
      <c r="I4486" t="b">
        <v>0</v>
      </c>
      <c r="J4486" t="b">
        <v>1</v>
      </c>
      <c r="K4486" t="b">
        <v>0</v>
      </c>
      <c r="L4486" t="b">
        <v>0</v>
      </c>
      <c r="M4486" t="b">
        <v>0</v>
      </c>
      <c r="N4486" t="b">
        <v>0</v>
      </c>
      <c r="O4486" t="s">
        <v>87</v>
      </c>
      <c r="P4486" t="b">
        <v>0</v>
      </c>
      <c r="Q4486" t="b">
        <v>0</v>
      </c>
      <c r="R4486" t="s">
        <v>155</v>
      </c>
      <c r="S4486" t="s">
        <v>137</v>
      </c>
      <c r="T4486" t="s">
        <v>101</v>
      </c>
      <c r="U4486" t="s">
        <v>95</v>
      </c>
      <c r="V4486" t="s">
        <v>60</v>
      </c>
      <c r="W4486" t="s">
        <v>80</v>
      </c>
      <c r="X4486" t="s">
        <v>62</v>
      </c>
      <c r="Y4486" t="s">
        <v>88</v>
      </c>
      <c r="Z4486">
        <v>79.459999999999994</v>
      </c>
      <c r="AA4486">
        <v>0</v>
      </c>
      <c r="AB4486">
        <v>11.92</v>
      </c>
      <c r="AC4486">
        <v>9</v>
      </c>
      <c r="AD4486">
        <v>895</v>
      </c>
      <c r="AE4486">
        <v>1091.46</v>
      </c>
      <c r="AF4486">
        <v>35</v>
      </c>
      <c r="AG4486" t="b">
        <v>1</v>
      </c>
      <c r="AH4486">
        <v>1091.46</v>
      </c>
      <c r="AI4486">
        <f t="shared" si="70"/>
        <v>462881.88259019377</v>
      </c>
      <c r="AJ4486">
        <v>2</v>
      </c>
      <c r="AK4486" t="b">
        <v>1</v>
      </c>
      <c r="AL4486" t="b">
        <v>0</v>
      </c>
      <c r="AM4486" t="s">
        <v>576</v>
      </c>
      <c r="AN4486" s="1">
        <v>40174</v>
      </c>
      <c r="AO4486" s="1">
        <v>40183</v>
      </c>
      <c r="AP4486" s="1">
        <v>40294</v>
      </c>
      <c r="AQ4486" s="1">
        <v>40329</v>
      </c>
    </row>
    <row r="4487" spans="1:43">
      <c r="A4487" t="s">
        <v>7694</v>
      </c>
      <c r="B4487">
        <v>360008702210</v>
      </c>
      <c r="C4487" t="s">
        <v>73</v>
      </c>
      <c r="D4487" t="s">
        <v>74</v>
      </c>
      <c r="E4487">
        <v>10463</v>
      </c>
      <c r="F4487" t="s">
        <v>75</v>
      </c>
      <c r="G4487" t="s">
        <v>117</v>
      </c>
      <c r="H4487" t="s">
        <v>73</v>
      </c>
      <c r="I4487" t="b">
        <v>0</v>
      </c>
      <c r="J4487" t="b">
        <v>0</v>
      </c>
      <c r="K4487" t="b">
        <v>0</v>
      </c>
      <c r="L4487" t="b">
        <v>0</v>
      </c>
      <c r="M4487" t="b">
        <v>0</v>
      </c>
      <c r="N4487" t="b">
        <v>0</v>
      </c>
      <c r="O4487" t="s">
        <v>77</v>
      </c>
      <c r="P4487" t="b">
        <v>1</v>
      </c>
      <c r="Q4487" t="b">
        <v>0</v>
      </c>
      <c r="R4487" t="s">
        <v>1</v>
      </c>
      <c r="S4487" t="s">
        <v>137</v>
      </c>
      <c r="T4487" t="s">
        <v>211</v>
      </c>
      <c r="U4487" t="s">
        <v>100</v>
      </c>
      <c r="V4487" t="s">
        <v>60</v>
      </c>
      <c r="W4487" t="s">
        <v>80</v>
      </c>
      <c r="X4487" t="s">
        <v>62</v>
      </c>
      <c r="Y4487" t="s">
        <v>81</v>
      </c>
      <c r="AD4487">
        <v>922</v>
      </c>
      <c r="AE4487">
        <v>1124.3900000000001</v>
      </c>
      <c r="AF4487">
        <v>20</v>
      </c>
      <c r="AG4487" t="b">
        <v>1</v>
      </c>
      <c r="AH4487">
        <v>1092.94</v>
      </c>
      <c r="AI4487">
        <f t="shared" si="70"/>
        <v>464897.92152037233</v>
      </c>
      <c r="AJ4487">
        <v>7</v>
      </c>
      <c r="AK4487" t="b">
        <v>0</v>
      </c>
      <c r="AL4487" t="b">
        <v>0</v>
      </c>
      <c r="AM4487" t="s">
        <v>576</v>
      </c>
      <c r="AN4487" s="1">
        <v>38698</v>
      </c>
      <c r="AO4487" s="1">
        <v>38738</v>
      </c>
      <c r="AP4487" s="1">
        <v>38868</v>
      </c>
      <c r="AQ4487" s="1">
        <v>38941</v>
      </c>
    </row>
    <row r="4488" spans="1:43">
      <c r="A4488" s="2" t="s">
        <v>7695</v>
      </c>
      <c r="B4488">
        <v>62805004289</v>
      </c>
      <c r="C4488" t="s">
        <v>93</v>
      </c>
      <c r="D4488" t="s">
        <v>128</v>
      </c>
      <c r="E4488">
        <v>94607</v>
      </c>
      <c r="F4488" t="s">
        <v>75</v>
      </c>
      <c r="G4488" t="s">
        <v>244</v>
      </c>
      <c r="H4488" t="s">
        <v>245</v>
      </c>
      <c r="I4488" t="b">
        <v>0</v>
      </c>
      <c r="J4488" t="b">
        <v>0</v>
      </c>
      <c r="K4488" t="b">
        <v>0</v>
      </c>
      <c r="L4488" t="b">
        <v>1</v>
      </c>
      <c r="M4488" t="b">
        <v>0</v>
      </c>
      <c r="N4488" t="b">
        <v>0</v>
      </c>
      <c r="O4488" t="s">
        <v>57</v>
      </c>
      <c r="P4488" t="b">
        <v>0</v>
      </c>
      <c r="Q4488" t="b">
        <v>0</v>
      </c>
      <c r="R4488" t="s">
        <v>230</v>
      </c>
      <c r="S4488" t="s">
        <v>59</v>
      </c>
      <c r="T4488" t="s">
        <v>390</v>
      </c>
      <c r="U4488" t="s">
        <v>100</v>
      </c>
      <c r="V4488" t="s">
        <v>71</v>
      </c>
      <c r="W4488" t="s">
        <v>61</v>
      </c>
      <c r="X4488" t="s">
        <v>62</v>
      </c>
      <c r="Y4488" t="s">
        <v>63</v>
      </c>
      <c r="AD4488">
        <v>951.2</v>
      </c>
      <c r="AE4488">
        <v>1160</v>
      </c>
      <c r="AF4488">
        <v>20</v>
      </c>
      <c r="AG4488" t="b">
        <v>1</v>
      </c>
      <c r="AH4488">
        <v>1093.8800000000001</v>
      </c>
      <c r="AI4488">
        <f t="shared" si="70"/>
        <v>466180.65347872907</v>
      </c>
      <c r="AJ4488">
        <v>1</v>
      </c>
      <c r="AK4488" t="b">
        <v>0</v>
      </c>
      <c r="AL4488" t="b">
        <v>0</v>
      </c>
      <c r="AM4488" t="s">
        <v>576</v>
      </c>
      <c r="AN4488" s="1">
        <v>38468</v>
      </c>
      <c r="AO4488" s="1">
        <v>38476</v>
      </c>
      <c r="AP4488" s="1">
        <v>38532</v>
      </c>
      <c r="AQ4488" s="1">
        <v>38712</v>
      </c>
    </row>
    <row r="4489" spans="1:43">
      <c r="A4489" t="s">
        <v>7696</v>
      </c>
      <c r="B4489">
        <v>170993000718</v>
      </c>
      <c r="C4489" t="s">
        <v>181</v>
      </c>
      <c r="D4489" t="s">
        <v>182</v>
      </c>
      <c r="E4489">
        <v>60609</v>
      </c>
      <c r="F4489" t="s">
        <v>75</v>
      </c>
      <c r="G4489" t="s">
        <v>4673</v>
      </c>
      <c r="H4489" t="s">
        <v>184</v>
      </c>
      <c r="I4489" t="b">
        <v>0</v>
      </c>
      <c r="J4489" t="b">
        <v>0</v>
      </c>
      <c r="K4489" t="b">
        <v>0</v>
      </c>
      <c r="L4489" t="b">
        <v>0</v>
      </c>
      <c r="M4489" t="b">
        <v>0</v>
      </c>
      <c r="N4489" t="b">
        <v>0</v>
      </c>
      <c r="O4489" t="s">
        <v>77</v>
      </c>
      <c r="P4489" t="b">
        <v>0</v>
      </c>
      <c r="Q4489" t="b">
        <v>0</v>
      </c>
      <c r="R4489" t="s">
        <v>155</v>
      </c>
      <c r="S4489" t="s">
        <v>137</v>
      </c>
      <c r="T4489" t="s">
        <v>131</v>
      </c>
      <c r="U4489" t="s">
        <v>79</v>
      </c>
      <c r="V4489" t="s">
        <v>71</v>
      </c>
      <c r="W4489" t="s">
        <v>80</v>
      </c>
      <c r="X4489" t="s">
        <v>62</v>
      </c>
      <c r="Y4489" t="s">
        <v>88</v>
      </c>
      <c r="Z4489">
        <v>81.13</v>
      </c>
      <c r="AA4489">
        <v>0</v>
      </c>
      <c r="AB4489">
        <v>20.28</v>
      </c>
      <c r="AC4489">
        <v>17</v>
      </c>
      <c r="AD4489">
        <v>930</v>
      </c>
      <c r="AE4489">
        <v>1134.1500000000001</v>
      </c>
      <c r="AF4489">
        <v>102</v>
      </c>
      <c r="AG4489" t="b">
        <v>1</v>
      </c>
      <c r="AH4489">
        <v>1094.1199999999999</v>
      </c>
      <c r="AI4489">
        <f t="shared" si="70"/>
        <v>466508.44271064963</v>
      </c>
      <c r="AJ4489">
        <v>6</v>
      </c>
      <c r="AK4489" t="b">
        <v>0</v>
      </c>
      <c r="AL4489" t="b">
        <v>0</v>
      </c>
      <c r="AM4489" t="s">
        <v>576</v>
      </c>
      <c r="AN4489" s="1">
        <v>39388</v>
      </c>
      <c r="AO4489" s="1">
        <v>39464</v>
      </c>
      <c r="AP4489" s="1">
        <v>39540</v>
      </c>
      <c r="AQ4489" s="1">
        <v>39627</v>
      </c>
    </row>
    <row r="4490" spans="1:43">
      <c r="A4490" t="s">
        <v>7697</v>
      </c>
      <c r="B4490">
        <v>280198001154</v>
      </c>
      <c r="C4490" t="s">
        <v>322</v>
      </c>
      <c r="D4490" t="s">
        <v>162</v>
      </c>
      <c r="E4490">
        <v>39095</v>
      </c>
      <c r="F4490" t="s">
        <v>68</v>
      </c>
      <c r="G4490" t="s">
        <v>7698</v>
      </c>
      <c r="H4490" t="s">
        <v>7699</v>
      </c>
      <c r="I4490" t="b">
        <v>0</v>
      </c>
      <c r="J4490" t="b">
        <v>0</v>
      </c>
      <c r="K4490" t="b">
        <v>0</v>
      </c>
      <c r="L4490" t="b">
        <v>0</v>
      </c>
      <c r="M4490" t="b">
        <v>0</v>
      </c>
      <c r="N4490" t="b">
        <v>0</v>
      </c>
      <c r="O4490" t="s">
        <v>87</v>
      </c>
      <c r="P4490" t="b">
        <v>1</v>
      </c>
      <c r="Q4490" t="b">
        <v>0</v>
      </c>
      <c r="R4490" t="s">
        <v>94</v>
      </c>
      <c r="S4490" t="s">
        <v>95</v>
      </c>
      <c r="T4490" t="s">
        <v>267</v>
      </c>
      <c r="U4490" t="s">
        <v>95</v>
      </c>
      <c r="V4490" t="s">
        <v>60</v>
      </c>
      <c r="W4490" t="s">
        <v>80</v>
      </c>
      <c r="X4490" t="s">
        <v>62</v>
      </c>
      <c r="Y4490" t="s">
        <v>88</v>
      </c>
      <c r="Z4490">
        <v>75.06</v>
      </c>
      <c r="AA4490">
        <v>52.54</v>
      </c>
      <c r="AB4490">
        <v>11.26</v>
      </c>
      <c r="AC4490">
        <v>9</v>
      </c>
      <c r="AD4490">
        <v>898.5</v>
      </c>
      <c r="AE4490">
        <v>1095.73</v>
      </c>
      <c r="AF4490">
        <v>120</v>
      </c>
      <c r="AG4490" t="b">
        <v>0</v>
      </c>
      <c r="AH4490">
        <v>1095.74</v>
      </c>
      <c r="AI4490">
        <f t="shared" si="70"/>
        <v>468724.03322611545</v>
      </c>
      <c r="AJ4490">
        <v>10</v>
      </c>
      <c r="AK4490" t="b">
        <v>1</v>
      </c>
      <c r="AL4490" t="b">
        <v>0</v>
      </c>
      <c r="AM4490" t="s">
        <v>576</v>
      </c>
      <c r="AN4490" s="1">
        <v>40125</v>
      </c>
      <c r="AO4490" s="1">
        <v>40220</v>
      </c>
      <c r="AP4490" s="1">
        <v>40336</v>
      </c>
      <c r="AQ4490" s="1">
        <v>40282</v>
      </c>
    </row>
    <row r="4491" spans="1:43">
      <c r="A4491" t="s">
        <v>7700</v>
      </c>
      <c r="B4491">
        <v>61623002023</v>
      </c>
      <c r="C4491" t="s">
        <v>658</v>
      </c>
      <c r="D4491" t="s">
        <v>128</v>
      </c>
      <c r="E4491">
        <v>91941</v>
      </c>
      <c r="F4491" t="s">
        <v>54</v>
      </c>
      <c r="G4491" t="s">
        <v>5353</v>
      </c>
      <c r="H4491" t="s">
        <v>242</v>
      </c>
      <c r="I4491" t="b">
        <v>1</v>
      </c>
      <c r="J4491" t="b">
        <v>0</v>
      </c>
      <c r="K4491" t="b">
        <v>0</v>
      </c>
      <c r="L4491" t="b">
        <v>0</v>
      </c>
      <c r="M4491" t="b">
        <v>0</v>
      </c>
      <c r="N4491" t="b">
        <v>0</v>
      </c>
      <c r="O4491" t="s">
        <v>77</v>
      </c>
      <c r="P4491" t="b">
        <v>0</v>
      </c>
      <c r="Q4491" t="b">
        <v>0</v>
      </c>
      <c r="R4491" t="s">
        <v>78</v>
      </c>
      <c r="S4491" t="s">
        <v>79</v>
      </c>
      <c r="T4491" t="s">
        <v>58</v>
      </c>
      <c r="U4491" t="s">
        <v>59</v>
      </c>
      <c r="V4491" t="s">
        <v>60</v>
      </c>
      <c r="W4491" t="s">
        <v>80</v>
      </c>
      <c r="X4491" t="s">
        <v>62</v>
      </c>
      <c r="Y4491" t="s">
        <v>88</v>
      </c>
      <c r="Z4491">
        <v>75</v>
      </c>
      <c r="AA4491">
        <v>54.37</v>
      </c>
      <c r="AB4491">
        <v>11.25</v>
      </c>
      <c r="AC4491">
        <v>9</v>
      </c>
      <c r="AD4491">
        <v>899.57</v>
      </c>
      <c r="AE4491">
        <v>1097.04</v>
      </c>
      <c r="AF4491">
        <v>12</v>
      </c>
      <c r="AG4491" t="b">
        <v>1</v>
      </c>
      <c r="AH4491">
        <v>1097.03</v>
      </c>
      <c r="AI4491">
        <f t="shared" si="70"/>
        <v>470492.05364768993</v>
      </c>
      <c r="AJ4491">
        <v>6</v>
      </c>
      <c r="AK4491" t="b">
        <v>1</v>
      </c>
      <c r="AL4491" t="b">
        <v>0</v>
      </c>
      <c r="AM4491" t="s">
        <v>576</v>
      </c>
      <c r="AN4491" s="1">
        <v>40156</v>
      </c>
      <c r="AO4491" s="1">
        <v>40239</v>
      </c>
      <c r="AP4491" s="1">
        <v>40239</v>
      </c>
      <c r="AQ4491" s="1">
        <v>40312</v>
      </c>
    </row>
    <row r="4492" spans="1:43">
      <c r="A4492" t="s">
        <v>7701</v>
      </c>
      <c r="B4492">
        <v>62805012027</v>
      </c>
      <c r="C4492" t="s">
        <v>93</v>
      </c>
      <c r="D4492" t="s">
        <v>128</v>
      </c>
      <c r="E4492">
        <v>94603</v>
      </c>
      <c r="F4492" t="s">
        <v>75</v>
      </c>
      <c r="G4492" t="s">
        <v>244</v>
      </c>
      <c r="H4492" t="s">
        <v>245</v>
      </c>
      <c r="I4492" t="b">
        <v>0</v>
      </c>
      <c r="J4492" t="b">
        <v>0</v>
      </c>
      <c r="K4492" t="b">
        <v>0</v>
      </c>
      <c r="L4492" t="b">
        <v>1</v>
      </c>
      <c r="M4492" t="b">
        <v>0</v>
      </c>
      <c r="N4492" t="b">
        <v>0</v>
      </c>
      <c r="O4492" t="s">
        <v>57</v>
      </c>
      <c r="P4492" t="b">
        <v>0</v>
      </c>
      <c r="Q4492" t="b">
        <v>0</v>
      </c>
      <c r="R4492" t="s">
        <v>267</v>
      </c>
      <c r="S4492" t="s">
        <v>95</v>
      </c>
      <c r="T4492" t="s">
        <v>94</v>
      </c>
      <c r="U4492" t="s">
        <v>95</v>
      </c>
      <c r="V4492" t="s">
        <v>71</v>
      </c>
      <c r="W4492" t="s">
        <v>61</v>
      </c>
      <c r="X4492" t="s">
        <v>62</v>
      </c>
      <c r="Y4492" t="s">
        <v>151</v>
      </c>
      <c r="Z4492">
        <v>75</v>
      </c>
      <c r="AA4492">
        <v>54.38</v>
      </c>
      <c r="AB4492">
        <v>11.25</v>
      </c>
      <c r="AC4492">
        <v>9</v>
      </c>
      <c r="AD4492">
        <v>899.63</v>
      </c>
      <c r="AE4492">
        <v>1097.1099999999999</v>
      </c>
      <c r="AF4492">
        <v>350</v>
      </c>
      <c r="AG4492" t="b">
        <v>1</v>
      </c>
      <c r="AH4492">
        <v>1097.1099999999999</v>
      </c>
      <c r="AI4492">
        <f t="shared" si="70"/>
        <v>470601.80792499677</v>
      </c>
      <c r="AJ4492">
        <v>3</v>
      </c>
      <c r="AK4492" t="b">
        <v>1</v>
      </c>
      <c r="AL4492" t="b">
        <v>0</v>
      </c>
      <c r="AM4492" t="s">
        <v>576</v>
      </c>
      <c r="AN4492" s="1">
        <v>40230</v>
      </c>
      <c r="AO4492" s="1">
        <v>40236</v>
      </c>
      <c r="AP4492" s="1">
        <v>40358</v>
      </c>
      <c r="AQ4492" s="1">
        <v>40347</v>
      </c>
    </row>
    <row r="4493" spans="1:43">
      <c r="A4493" t="s">
        <v>7702</v>
      </c>
      <c r="B4493">
        <v>63441007350</v>
      </c>
      <c r="C4493" t="s">
        <v>205</v>
      </c>
      <c r="D4493" t="s">
        <v>128</v>
      </c>
      <c r="E4493">
        <v>94110</v>
      </c>
      <c r="F4493" t="s">
        <v>75</v>
      </c>
      <c r="G4493" t="s">
        <v>206</v>
      </c>
      <c r="H4493" t="s">
        <v>205</v>
      </c>
      <c r="I4493" t="b">
        <v>0</v>
      </c>
      <c r="J4493" t="b">
        <v>0</v>
      </c>
      <c r="K4493" t="b">
        <v>0</v>
      </c>
      <c r="L4493" t="b">
        <v>0</v>
      </c>
      <c r="M4493" t="b">
        <v>0</v>
      </c>
      <c r="N4493" t="b">
        <v>0</v>
      </c>
      <c r="O4493" t="s">
        <v>77</v>
      </c>
      <c r="P4493" t="b">
        <v>0</v>
      </c>
      <c r="Q4493" t="b">
        <v>0</v>
      </c>
      <c r="R4493" t="s">
        <v>272</v>
      </c>
      <c r="S4493" t="s">
        <v>273</v>
      </c>
      <c r="V4493" t="s">
        <v>60</v>
      </c>
      <c r="W4493" t="s">
        <v>80</v>
      </c>
      <c r="X4493" t="s">
        <v>62</v>
      </c>
      <c r="Y4493" t="s">
        <v>88</v>
      </c>
      <c r="Z4493">
        <v>75.06</v>
      </c>
      <c r="AA4493">
        <v>54.42</v>
      </c>
      <c r="AB4493">
        <v>11.26</v>
      </c>
      <c r="AC4493">
        <v>9</v>
      </c>
      <c r="AD4493">
        <v>900.38</v>
      </c>
      <c r="AE4493">
        <v>1098.02</v>
      </c>
      <c r="AF4493">
        <v>150</v>
      </c>
      <c r="AG4493" t="b">
        <v>1</v>
      </c>
      <c r="AH4493">
        <v>1098.02</v>
      </c>
      <c r="AI4493">
        <f t="shared" si="70"/>
        <v>471851.16372936341</v>
      </c>
      <c r="AJ4493">
        <v>1</v>
      </c>
      <c r="AK4493" t="b">
        <v>0</v>
      </c>
      <c r="AL4493" t="b">
        <v>0</v>
      </c>
      <c r="AM4493" t="s">
        <v>576</v>
      </c>
      <c r="AN4493" s="1">
        <v>40200</v>
      </c>
      <c r="AO4493" s="1">
        <v>40247</v>
      </c>
      <c r="AP4493" s="1">
        <v>40249</v>
      </c>
      <c r="AQ4493" s="1">
        <v>40356</v>
      </c>
    </row>
    <row r="4494" spans="1:43">
      <c r="A4494" t="s">
        <v>7703</v>
      </c>
      <c r="C4494" t="s">
        <v>330</v>
      </c>
      <c r="D4494" t="s">
        <v>74</v>
      </c>
      <c r="E4494">
        <v>10029</v>
      </c>
      <c r="F4494" t="s">
        <v>75</v>
      </c>
      <c r="G4494" t="s">
        <v>486</v>
      </c>
      <c r="H4494" t="s">
        <v>332</v>
      </c>
      <c r="I4494" t="b">
        <v>0</v>
      </c>
      <c r="J4494" t="b">
        <v>0</v>
      </c>
      <c r="K4494" t="b">
        <v>0</v>
      </c>
      <c r="L4494" t="b">
        <v>0</v>
      </c>
      <c r="M4494" t="b">
        <v>0</v>
      </c>
      <c r="N4494" t="b">
        <v>0</v>
      </c>
      <c r="O4494" t="s">
        <v>87</v>
      </c>
      <c r="P4494" t="b">
        <v>0</v>
      </c>
      <c r="Q4494" t="b">
        <v>0</v>
      </c>
      <c r="R4494" t="s">
        <v>390</v>
      </c>
      <c r="S4494" t="s">
        <v>100</v>
      </c>
      <c r="T4494" t="s">
        <v>390</v>
      </c>
      <c r="U4494" t="s">
        <v>100</v>
      </c>
      <c r="V4494" t="s">
        <v>60</v>
      </c>
      <c r="W4494" t="s">
        <v>80</v>
      </c>
      <c r="X4494" t="s">
        <v>62</v>
      </c>
      <c r="Y4494" t="s">
        <v>151</v>
      </c>
      <c r="Z4494">
        <v>79.989999999999995</v>
      </c>
      <c r="AA4494">
        <v>0</v>
      </c>
      <c r="AB4494">
        <v>12</v>
      </c>
      <c r="AC4494">
        <v>9</v>
      </c>
      <c r="AD4494">
        <v>900.89</v>
      </c>
      <c r="AE4494">
        <v>1098.6500000000001</v>
      </c>
      <c r="AF4494">
        <v>30</v>
      </c>
      <c r="AG4494" t="b">
        <v>1</v>
      </c>
      <c r="AH4494">
        <v>1098.78</v>
      </c>
      <c r="AI4494">
        <f t="shared" si="70"/>
        <v>472895.85096377943</v>
      </c>
      <c r="AJ4494">
        <v>8</v>
      </c>
      <c r="AK4494" t="b">
        <v>0</v>
      </c>
      <c r="AL4494" t="b">
        <v>0</v>
      </c>
      <c r="AM4494" t="s">
        <v>576</v>
      </c>
      <c r="AN4494" s="1">
        <v>39958</v>
      </c>
      <c r="AO4494" s="1">
        <v>40016</v>
      </c>
      <c r="AP4494" s="1">
        <v>40197</v>
      </c>
      <c r="AQ4494" s="1">
        <v>40113</v>
      </c>
    </row>
    <row r="4495" spans="1:43">
      <c r="A4495" t="s">
        <v>7704</v>
      </c>
      <c r="B4495">
        <v>120087003381</v>
      </c>
      <c r="C4495" t="s">
        <v>1134</v>
      </c>
      <c r="D4495" t="s">
        <v>257</v>
      </c>
      <c r="E4495">
        <v>33569</v>
      </c>
      <c r="F4495" t="s">
        <v>54</v>
      </c>
      <c r="G4495" t="s">
        <v>647</v>
      </c>
      <c r="H4495" t="s">
        <v>648</v>
      </c>
      <c r="I4495" t="b">
        <v>0</v>
      </c>
      <c r="J4495" t="b">
        <v>0</v>
      </c>
      <c r="K4495" t="b">
        <v>0</v>
      </c>
      <c r="L4495" t="b">
        <v>0</v>
      </c>
      <c r="M4495" t="b">
        <v>0</v>
      </c>
      <c r="N4495" t="b">
        <v>0</v>
      </c>
      <c r="O4495" t="s">
        <v>77</v>
      </c>
      <c r="P4495" t="b">
        <v>0</v>
      </c>
      <c r="Q4495" t="b">
        <v>0</v>
      </c>
      <c r="R4495" t="s">
        <v>58</v>
      </c>
      <c r="S4495" t="s">
        <v>59</v>
      </c>
      <c r="V4495" t="s">
        <v>71</v>
      </c>
      <c r="W4495" t="s">
        <v>80</v>
      </c>
      <c r="X4495" t="s">
        <v>62</v>
      </c>
      <c r="Y4495" t="s">
        <v>151</v>
      </c>
      <c r="Z4495">
        <v>88</v>
      </c>
      <c r="AA4495">
        <v>0</v>
      </c>
      <c r="AB4495">
        <v>12</v>
      </c>
      <c r="AC4495">
        <v>35</v>
      </c>
      <c r="AD4495">
        <v>934.99</v>
      </c>
      <c r="AE4495">
        <v>1099.99</v>
      </c>
      <c r="AF4495">
        <v>119</v>
      </c>
      <c r="AG4495" t="b">
        <v>1</v>
      </c>
      <c r="AH4495">
        <v>1099.99</v>
      </c>
      <c r="AI4495">
        <f t="shared" si="70"/>
        <v>474561.48670804704</v>
      </c>
      <c r="AJ4495">
        <v>20</v>
      </c>
      <c r="AK4495" t="b">
        <v>1</v>
      </c>
      <c r="AL4495" t="b">
        <v>0</v>
      </c>
      <c r="AM4495" t="s">
        <v>576</v>
      </c>
      <c r="AN4495" s="1">
        <v>40577</v>
      </c>
      <c r="AO4495" s="1">
        <v>40632</v>
      </c>
      <c r="AP4495" s="1">
        <v>40633</v>
      </c>
      <c r="AQ4495" s="1">
        <v>40724</v>
      </c>
    </row>
    <row r="4496" spans="1:43">
      <c r="A4496" t="s">
        <v>7705</v>
      </c>
      <c r="B4496">
        <v>420008000566</v>
      </c>
      <c r="C4496" t="s">
        <v>634</v>
      </c>
      <c r="D4496" t="s">
        <v>546</v>
      </c>
      <c r="E4496">
        <v>19123</v>
      </c>
      <c r="F4496" t="s">
        <v>75</v>
      </c>
      <c r="G4496" t="s">
        <v>635</v>
      </c>
      <c r="H4496" t="s">
        <v>634</v>
      </c>
      <c r="I4496" t="b">
        <v>1</v>
      </c>
      <c r="J4496" t="b">
        <v>0</v>
      </c>
      <c r="K4496" t="b">
        <v>0</v>
      </c>
      <c r="L4496" t="b">
        <v>0</v>
      </c>
      <c r="M4496" t="b">
        <v>0</v>
      </c>
      <c r="N4496" t="b">
        <v>0</v>
      </c>
      <c r="O4496" t="s">
        <v>87</v>
      </c>
      <c r="P4496" t="b">
        <v>1</v>
      </c>
      <c r="Q4496" t="b">
        <v>0</v>
      </c>
      <c r="R4496" t="s">
        <v>267</v>
      </c>
      <c r="S4496" t="s">
        <v>95</v>
      </c>
      <c r="V4496" t="s">
        <v>60</v>
      </c>
      <c r="W4496" t="s">
        <v>80</v>
      </c>
      <c r="X4496" t="s">
        <v>62</v>
      </c>
      <c r="Y4496" t="s">
        <v>88</v>
      </c>
      <c r="Z4496">
        <v>77.5</v>
      </c>
      <c r="AA4496">
        <v>46.5</v>
      </c>
      <c r="AB4496">
        <v>19.37</v>
      </c>
      <c r="AC4496">
        <v>17</v>
      </c>
      <c r="AD4496">
        <v>935</v>
      </c>
      <c r="AE4496">
        <v>1140.24</v>
      </c>
      <c r="AF4496">
        <v>180</v>
      </c>
      <c r="AG4496" t="b">
        <v>0</v>
      </c>
      <c r="AH4496">
        <v>1100</v>
      </c>
      <c r="AI4496">
        <f t="shared" si="70"/>
        <v>474575.26449271041</v>
      </c>
      <c r="AJ4496">
        <v>2</v>
      </c>
      <c r="AK4496" t="b">
        <v>1</v>
      </c>
      <c r="AL4496" t="b">
        <v>0</v>
      </c>
      <c r="AM4496" t="s">
        <v>576</v>
      </c>
      <c r="AN4496" s="1">
        <v>39742</v>
      </c>
      <c r="AO4496" s="1">
        <v>39892</v>
      </c>
      <c r="AP4496" s="1">
        <v>39952</v>
      </c>
      <c r="AQ4496" s="1">
        <v>39895</v>
      </c>
    </row>
    <row r="4497" spans="1:43">
      <c r="A4497" t="s">
        <v>7706</v>
      </c>
      <c r="C4497" t="s">
        <v>73</v>
      </c>
      <c r="D4497" t="s">
        <v>74</v>
      </c>
      <c r="E4497">
        <v>10472</v>
      </c>
      <c r="F4497" t="s">
        <v>75</v>
      </c>
      <c r="G4497" t="s">
        <v>331</v>
      </c>
      <c r="H4497" t="s">
        <v>73</v>
      </c>
      <c r="I4497" t="b">
        <v>0</v>
      </c>
      <c r="J4497" t="b">
        <v>0</v>
      </c>
      <c r="K4497" t="b">
        <v>0</v>
      </c>
      <c r="L4497" t="b">
        <v>0</v>
      </c>
      <c r="M4497" t="b">
        <v>0</v>
      </c>
      <c r="N4497" t="b">
        <v>0</v>
      </c>
      <c r="O4497" t="s">
        <v>77</v>
      </c>
      <c r="P4497" t="b">
        <v>0</v>
      </c>
      <c r="Q4497" t="b">
        <v>0</v>
      </c>
      <c r="R4497" t="s">
        <v>267</v>
      </c>
      <c r="S4497" t="s">
        <v>95</v>
      </c>
      <c r="V4497" t="s">
        <v>71</v>
      </c>
      <c r="W4497" t="s">
        <v>61</v>
      </c>
      <c r="X4497" t="s">
        <v>62</v>
      </c>
      <c r="Y4497" t="s">
        <v>151</v>
      </c>
      <c r="AD4497">
        <v>946</v>
      </c>
      <c r="AE4497">
        <v>1153.6600000000001</v>
      </c>
      <c r="AF4497">
        <v>200</v>
      </c>
      <c r="AG4497" t="b">
        <v>1</v>
      </c>
      <c r="AH4497">
        <v>1102.6400000000001</v>
      </c>
      <c r="AI4497">
        <f t="shared" si="70"/>
        <v>478219.59564383986</v>
      </c>
      <c r="AJ4497">
        <v>3</v>
      </c>
      <c r="AK4497" t="b">
        <v>0</v>
      </c>
      <c r="AL4497" t="b">
        <v>0</v>
      </c>
      <c r="AM4497" t="s">
        <v>576</v>
      </c>
      <c r="AN4497" s="1">
        <v>38413</v>
      </c>
      <c r="AO4497" s="1">
        <v>38475</v>
      </c>
      <c r="AP4497" s="1">
        <v>38547</v>
      </c>
      <c r="AQ4497" s="1">
        <v>38686</v>
      </c>
    </row>
    <row r="4498" spans="1:43">
      <c r="A4498" t="s">
        <v>7707</v>
      </c>
      <c r="B4498">
        <v>360008502264</v>
      </c>
      <c r="C4498" t="s">
        <v>73</v>
      </c>
      <c r="D4498" t="s">
        <v>74</v>
      </c>
      <c r="E4498">
        <v>10455</v>
      </c>
      <c r="F4498" t="s">
        <v>75</v>
      </c>
      <c r="G4498" t="s">
        <v>117</v>
      </c>
      <c r="H4498" t="s">
        <v>73</v>
      </c>
      <c r="I4498" t="b">
        <v>0</v>
      </c>
      <c r="J4498" t="b">
        <v>0</v>
      </c>
      <c r="K4498" t="b">
        <v>0</v>
      </c>
      <c r="L4498" t="b">
        <v>0</v>
      </c>
      <c r="M4498" t="b">
        <v>0</v>
      </c>
      <c r="N4498" t="b">
        <v>0</v>
      </c>
      <c r="O4498" t="s">
        <v>57</v>
      </c>
      <c r="P4498" t="b">
        <v>0</v>
      </c>
      <c r="Q4498" t="b">
        <v>0</v>
      </c>
      <c r="R4498" t="s">
        <v>58</v>
      </c>
      <c r="S4498" t="s">
        <v>59</v>
      </c>
      <c r="W4498" t="s">
        <v>61</v>
      </c>
      <c r="X4498" t="s">
        <v>62</v>
      </c>
      <c r="Y4498" t="s">
        <v>81</v>
      </c>
      <c r="AD4498">
        <v>960</v>
      </c>
      <c r="AE4498">
        <v>1170.73</v>
      </c>
      <c r="AF4498">
        <v>0</v>
      </c>
      <c r="AG4498" t="b">
        <v>0</v>
      </c>
      <c r="AH4498">
        <v>1104</v>
      </c>
      <c r="AI4498">
        <f t="shared" si="70"/>
        <v>480102.4183580578</v>
      </c>
      <c r="AJ4498">
        <v>1</v>
      </c>
      <c r="AK4498" t="b">
        <v>0</v>
      </c>
      <c r="AL4498" t="b">
        <v>0</v>
      </c>
      <c r="AM4498" t="s">
        <v>576</v>
      </c>
      <c r="AN4498" s="1">
        <v>37789</v>
      </c>
      <c r="AO4498" s="1">
        <v>37974</v>
      </c>
      <c r="AP4498" s="1">
        <v>38034</v>
      </c>
      <c r="AQ4498" s="1">
        <v>38034</v>
      </c>
    </row>
    <row r="4499" spans="1:43">
      <c r="A4499" t="s">
        <v>7708</v>
      </c>
      <c r="B4499">
        <v>200774000244</v>
      </c>
      <c r="C4499" t="s">
        <v>7709</v>
      </c>
      <c r="D4499" t="s">
        <v>297</v>
      </c>
      <c r="E4499">
        <v>66749</v>
      </c>
      <c r="F4499" t="s">
        <v>68</v>
      </c>
      <c r="G4499" t="s">
        <v>7710</v>
      </c>
      <c r="H4499" t="s">
        <v>2729</v>
      </c>
      <c r="I4499" t="b">
        <v>0</v>
      </c>
      <c r="J4499" t="b">
        <v>0</v>
      </c>
      <c r="K4499" t="b">
        <v>0</v>
      </c>
      <c r="L4499" t="b">
        <v>0</v>
      </c>
      <c r="M4499" t="b">
        <v>0</v>
      </c>
      <c r="N4499" t="b">
        <v>0</v>
      </c>
      <c r="O4499" t="s">
        <v>87</v>
      </c>
      <c r="P4499" t="b">
        <v>0</v>
      </c>
      <c r="Q4499" t="b">
        <v>0</v>
      </c>
      <c r="R4499" t="s">
        <v>155</v>
      </c>
      <c r="S4499" t="s">
        <v>137</v>
      </c>
      <c r="T4499" t="s">
        <v>267</v>
      </c>
      <c r="U4499" t="s">
        <v>95</v>
      </c>
      <c r="V4499" t="s">
        <v>60</v>
      </c>
      <c r="W4499" t="s">
        <v>114</v>
      </c>
      <c r="X4499" t="s">
        <v>62</v>
      </c>
      <c r="Y4499" t="s">
        <v>88</v>
      </c>
      <c r="Z4499">
        <v>78.3</v>
      </c>
      <c r="AA4499">
        <v>41.5</v>
      </c>
      <c r="AB4499">
        <v>19.579999999999998</v>
      </c>
      <c r="AC4499">
        <v>17</v>
      </c>
      <c r="AD4499">
        <v>939</v>
      </c>
      <c r="AE4499">
        <v>1145.1199999999999</v>
      </c>
      <c r="AF4499">
        <v>4</v>
      </c>
      <c r="AG4499" t="b">
        <v>1</v>
      </c>
      <c r="AH4499">
        <v>1104.7</v>
      </c>
      <c r="AI4499">
        <f t="shared" si="70"/>
        <v>481072.96028449369</v>
      </c>
      <c r="AJ4499">
        <v>3</v>
      </c>
      <c r="AK4499" t="b">
        <v>1</v>
      </c>
      <c r="AL4499" t="b">
        <v>0</v>
      </c>
      <c r="AM4499" t="s">
        <v>576</v>
      </c>
      <c r="AN4499" s="1">
        <v>39928</v>
      </c>
      <c r="AO4499" s="1">
        <v>39937</v>
      </c>
      <c r="AP4499" s="1">
        <v>40182</v>
      </c>
      <c r="AQ4499" s="1">
        <v>40083</v>
      </c>
    </row>
    <row r="4500" spans="1:43">
      <c r="A4500" t="s">
        <v>7711</v>
      </c>
      <c r="C4500" t="s">
        <v>1847</v>
      </c>
      <c r="D4500" t="s">
        <v>122</v>
      </c>
      <c r="E4500">
        <v>70458</v>
      </c>
      <c r="F4500" t="s">
        <v>54</v>
      </c>
      <c r="G4500" t="s">
        <v>134</v>
      </c>
      <c r="H4500" t="s">
        <v>135</v>
      </c>
      <c r="I4500" t="b">
        <v>0</v>
      </c>
      <c r="J4500" t="b">
        <v>0</v>
      </c>
      <c r="K4500" t="b">
        <v>0</v>
      </c>
      <c r="L4500" t="b">
        <v>0</v>
      </c>
      <c r="M4500" t="b">
        <v>0</v>
      </c>
      <c r="N4500" t="b">
        <v>0</v>
      </c>
      <c r="O4500" t="s">
        <v>57</v>
      </c>
      <c r="P4500" t="b">
        <v>0</v>
      </c>
      <c r="Q4500" t="b">
        <v>0</v>
      </c>
      <c r="R4500" t="s">
        <v>58</v>
      </c>
      <c r="S4500" t="s">
        <v>59</v>
      </c>
      <c r="T4500" t="s">
        <v>119</v>
      </c>
      <c r="U4500" t="s">
        <v>59</v>
      </c>
      <c r="V4500" t="s">
        <v>71</v>
      </c>
      <c r="W4500" t="s">
        <v>80</v>
      </c>
      <c r="X4500" t="s">
        <v>62</v>
      </c>
      <c r="Y4500" t="s">
        <v>81</v>
      </c>
      <c r="Z4500">
        <v>79.599999999999994</v>
      </c>
      <c r="AA4500">
        <v>31.84</v>
      </c>
      <c r="AB4500">
        <v>19.899999999999999</v>
      </c>
      <c r="AC4500">
        <v>17</v>
      </c>
      <c r="AD4500">
        <v>944</v>
      </c>
      <c r="AE4500">
        <v>1151.22</v>
      </c>
      <c r="AF4500">
        <v>200</v>
      </c>
      <c r="AG4500" t="b">
        <v>1</v>
      </c>
      <c r="AH4500">
        <v>1110.5899999999999</v>
      </c>
      <c r="AI4500">
        <f t="shared" si="70"/>
        <v>489278.1924512175</v>
      </c>
      <c r="AJ4500">
        <v>3</v>
      </c>
      <c r="AK4500" t="b">
        <v>0</v>
      </c>
      <c r="AL4500" t="b">
        <v>0</v>
      </c>
      <c r="AM4500" t="s">
        <v>576</v>
      </c>
      <c r="AN4500" s="1">
        <v>39332</v>
      </c>
      <c r="AO4500" s="1">
        <v>39437</v>
      </c>
      <c r="AP4500" s="1">
        <v>39798</v>
      </c>
      <c r="AQ4500" s="1">
        <v>39561</v>
      </c>
    </row>
    <row r="4501" spans="1:43">
      <c r="A4501" t="s">
        <v>7712</v>
      </c>
      <c r="C4501" t="s">
        <v>252</v>
      </c>
      <c r="D4501" t="s">
        <v>67</v>
      </c>
      <c r="E4501">
        <v>28206</v>
      </c>
      <c r="F4501" t="s">
        <v>75</v>
      </c>
      <c r="G4501" t="s">
        <v>253</v>
      </c>
      <c r="H4501" t="s">
        <v>254</v>
      </c>
      <c r="I4501" t="b">
        <v>0</v>
      </c>
      <c r="J4501" t="b">
        <v>0</v>
      </c>
      <c r="K4501" t="b">
        <v>0</v>
      </c>
      <c r="L4501" t="b">
        <v>0</v>
      </c>
      <c r="M4501" t="b">
        <v>0</v>
      </c>
      <c r="N4501" t="b">
        <v>0</v>
      </c>
      <c r="O4501" t="s">
        <v>57</v>
      </c>
      <c r="P4501" t="b">
        <v>0</v>
      </c>
      <c r="Q4501" t="b">
        <v>0</v>
      </c>
      <c r="R4501" t="s">
        <v>78</v>
      </c>
      <c r="S4501" t="s">
        <v>79</v>
      </c>
      <c r="T4501" t="s">
        <v>58</v>
      </c>
      <c r="U4501" t="s">
        <v>59</v>
      </c>
      <c r="V4501" t="s">
        <v>60</v>
      </c>
      <c r="W4501" t="s">
        <v>61</v>
      </c>
      <c r="X4501" t="s">
        <v>62</v>
      </c>
      <c r="Y4501" t="s">
        <v>63</v>
      </c>
      <c r="Z4501">
        <v>78.06</v>
      </c>
      <c r="AA4501">
        <v>33.17</v>
      </c>
      <c r="AB4501">
        <v>11.71</v>
      </c>
      <c r="AC4501">
        <v>9</v>
      </c>
      <c r="AD4501">
        <v>912.49</v>
      </c>
      <c r="AE4501">
        <v>1112.79</v>
      </c>
      <c r="AF4501">
        <v>19</v>
      </c>
      <c r="AG4501" t="b">
        <v>1</v>
      </c>
      <c r="AH4501">
        <v>1112.79</v>
      </c>
      <c r="AI4501">
        <f t="shared" si="70"/>
        <v>492360.76307715866</v>
      </c>
      <c r="AJ4501">
        <v>15</v>
      </c>
      <c r="AK4501" t="b">
        <v>1</v>
      </c>
      <c r="AL4501" t="b">
        <v>0</v>
      </c>
      <c r="AM4501" t="s">
        <v>576</v>
      </c>
      <c r="AN4501" s="1">
        <v>40211</v>
      </c>
      <c r="AO4501" s="1">
        <v>40217</v>
      </c>
      <c r="AP4501" s="1">
        <v>40240</v>
      </c>
      <c r="AQ4501" s="1">
        <v>40345</v>
      </c>
    </row>
    <row r="4502" spans="1:43">
      <c r="A4502" t="s">
        <v>7713</v>
      </c>
      <c r="C4502" t="s">
        <v>3252</v>
      </c>
      <c r="D4502" t="s">
        <v>349</v>
      </c>
      <c r="E4502">
        <v>80239</v>
      </c>
      <c r="F4502" t="s">
        <v>75</v>
      </c>
      <c r="G4502" t="s">
        <v>3253</v>
      </c>
      <c r="H4502" t="s">
        <v>3252</v>
      </c>
      <c r="I4502" t="b">
        <v>0</v>
      </c>
      <c r="J4502" t="b">
        <v>0</v>
      </c>
      <c r="K4502" t="b">
        <v>0</v>
      </c>
      <c r="L4502" t="b">
        <v>0</v>
      </c>
      <c r="M4502" t="b">
        <v>0</v>
      </c>
      <c r="N4502" t="b">
        <v>0</v>
      </c>
      <c r="O4502" t="s">
        <v>57</v>
      </c>
      <c r="P4502" t="b">
        <v>0</v>
      </c>
      <c r="Q4502" t="b">
        <v>0</v>
      </c>
      <c r="R4502" t="s">
        <v>99</v>
      </c>
      <c r="S4502" t="s">
        <v>100</v>
      </c>
      <c r="T4502" t="s">
        <v>99</v>
      </c>
      <c r="U4502" t="s">
        <v>100</v>
      </c>
      <c r="V4502" t="s">
        <v>71</v>
      </c>
      <c r="W4502" t="s">
        <v>61</v>
      </c>
      <c r="X4502" t="s">
        <v>62</v>
      </c>
      <c r="Y4502" t="s">
        <v>81</v>
      </c>
      <c r="Z4502">
        <v>79</v>
      </c>
      <c r="AA4502">
        <v>22.91</v>
      </c>
      <c r="AB4502">
        <v>11.85</v>
      </c>
      <c r="AC4502">
        <v>9</v>
      </c>
      <c r="AD4502">
        <v>912.76</v>
      </c>
      <c r="AE4502">
        <v>1113.1199999999999</v>
      </c>
      <c r="AF4502">
        <v>10</v>
      </c>
      <c r="AG4502" t="b">
        <v>1</v>
      </c>
      <c r="AH4502">
        <v>1113.1199999999999</v>
      </c>
      <c r="AI4502">
        <f t="shared" si="70"/>
        <v>492823.9835710497</v>
      </c>
      <c r="AJ4502">
        <v>8</v>
      </c>
      <c r="AK4502" t="b">
        <v>0</v>
      </c>
      <c r="AL4502" t="b">
        <v>0</v>
      </c>
      <c r="AM4502" t="s">
        <v>576</v>
      </c>
      <c r="AN4502" s="1">
        <v>40045</v>
      </c>
      <c r="AO4502" s="1">
        <v>40185</v>
      </c>
      <c r="AP4502" s="1">
        <v>40330</v>
      </c>
      <c r="AQ4502" s="1">
        <v>40203</v>
      </c>
    </row>
    <row r="4503" spans="1:43">
      <c r="A4503" t="s">
        <v>7714</v>
      </c>
      <c r="B4503">
        <v>360008505186</v>
      </c>
      <c r="C4503" t="s">
        <v>73</v>
      </c>
      <c r="D4503" t="s">
        <v>74</v>
      </c>
      <c r="E4503">
        <v>10473</v>
      </c>
      <c r="F4503" t="s">
        <v>75</v>
      </c>
      <c r="G4503" t="s">
        <v>117</v>
      </c>
      <c r="H4503" t="s">
        <v>73</v>
      </c>
      <c r="I4503" t="b">
        <v>0</v>
      </c>
      <c r="J4503" t="b">
        <v>0</v>
      </c>
      <c r="K4503" t="b">
        <v>0</v>
      </c>
      <c r="L4503" t="b">
        <v>0</v>
      </c>
      <c r="M4503" t="b">
        <v>0</v>
      </c>
      <c r="N4503" t="b">
        <v>0</v>
      </c>
      <c r="O4503" t="s">
        <v>77</v>
      </c>
      <c r="P4503" t="b">
        <v>0</v>
      </c>
      <c r="Q4503" t="b">
        <v>1</v>
      </c>
      <c r="R4503" t="s">
        <v>211</v>
      </c>
      <c r="S4503" t="s">
        <v>100</v>
      </c>
      <c r="V4503" t="s">
        <v>71</v>
      </c>
      <c r="W4503" t="s">
        <v>61</v>
      </c>
      <c r="X4503" t="s">
        <v>62</v>
      </c>
      <c r="Y4503" t="s">
        <v>88</v>
      </c>
      <c r="AD4503">
        <v>950.18</v>
      </c>
      <c r="AE4503">
        <v>1158.76</v>
      </c>
      <c r="AF4503">
        <v>32</v>
      </c>
      <c r="AG4503" t="b">
        <v>1</v>
      </c>
      <c r="AH4503">
        <v>1117.8</v>
      </c>
      <c r="AI4503">
        <f t="shared" si="70"/>
        <v>499416.73919350625</v>
      </c>
      <c r="AJ4503">
        <v>3</v>
      </c>
      <c r="AK4503" t="b">
        <v>0</v>
      </c>
      <c r="AL4503" t="b">
        <v>0</v>
      </c>
      <c r="AM4503" t="s">
        <v>576</v>
      </c>
      <c r="AN4503" s="1">
        <v>39028</v>
      </c>
      <c r="AO4503" s="1">
        <v>39148</v>
      </c>
      <c r="AQ4503" s="1">
        <v>39270</v>
      </c>
    </row>
    <row r="4504" spans="1:43">
      <c r="A4504" t="s">
        <v>7715</v>
      </c>
      <c r="B4504">
        <v>450111000150</v>
      </c>
      <c r="C4504" t="s">
        <v>3663</v>
      </c>
      <c r="D4504" t="s">
        <v>196</v>
      </c>
      <c r="E4504">
        <v>29906</v>
      </c>
      <c r="F4504" t="s">
        <v>68</v>
      </c>
      <c r="G4504" t="s">
        <v>3662</v>
      </c>
      <c r="H4504" t="s">
        <v>3663</v>
      </c>
      <c r="I4504" t="b">
        <v>0</v>
      </c>
      <c r="J4504" t="b">
        <v>0</v>
      </c>
      <c r="K4504" t="b">
        <v>1</v>
      </c>
      <c r="L4504" t="b">
        <v>0</v>
      </c>
      <c r="M4504" t="b">
        <v>0</v>
      </c>
      <c r="N4504" t="b">
        <v>0</v>
      </c>
      <c r="O4504" t="s">
        <v>77</v>
      </c>
      <c r="P4504" t="b">
        <v>0</v>
      </c>
      <c r="Q4504" t="b">
        <v>0</v>
      </c>
      <c r="R4504" t="s">
        <v>58</v>
      </c>
      <c r="S4504" t="s">
        <v>59</v>
      </c>
      <c r="T4504" t="s">
        <v>119</v>
      </c>
      <c r="U4504" t="s">
        <v>59</v>
      </c>
      <c r="V4504" t="s">
        <v>60</v>
      </c>
      <c r="W4504" t="s">
        <v>114</v>
      </c>
      <c r="X4504" t="s">
        <v>62</v>
      </c>
      <c r="Y4504" t="s">
        <v>151</v>
      </c>
      <c r="Z4504">
        <v>77.92</v>
      </c>
      <c r="AA4504">
        <v>38.96</v>
      </c>
      <c r="AB4504">
        <v>11.69</v>
      </c>
      <c r="AC4504">
        <v>9</v>
      </c>
      <c r="AD4504">
        <v>916.81</v>
      </c>
      <c r="AE4504">
        <v>1118.06</v>
      </c>
      <c r="AF4504">
        <v>80</v>
      </c>
      <c r="AG4504" t="b">
        <v>1</v>
      </c>
      <c r="AH4504">
        <v>1118.06</v>
      </c>
      <c r="AI4504">
        <f t="shared" si="70"/>
        <v>499784.28779475379</v>
      </c>
      <c r="AJ4504">
        <v>1</v>
      </c>
      <c r="AK4504" t="b">
        <v>0</v>
      </c>
      <c r="AL4504" t="b">
        <v>0</v>
      </c>
      <c r="AM4504" t="s">
        <v>576</v>
      </c>
      <c r="AN4504" s="1">
        <v>40070</v>
      </c>
      <c r="AO4504" s="1">
        <v>40149</v>
      </c>
      <c r="AP4504" s="1">
        <v>40181</v>
      </c>
      <c r="AQ4504" s="1">
        <v>40227</v>
      </c>
    </row>
    <row r="4505" spans="1:43">
      <c r="A4505" t="s">
        <v>7716</v>
      </c>
      <c r="B4505">
        <v>61212001366</v>
      </c>
      <c r="C4505" t="s">
        <v>7717</v>
      </c>
      <c r="D4505" t="s">
        <v>128</v>
      </c>
      <c r="E4505">
        <v>91770</v>
      </c>
      <c r="F4505" t="s">
        <v>54</v>
      </c>
      <c r="G4505" t="s">
        <v>7718</v>
      </c>
      <c r="H4505" t="s">
        <v>130</v>
      </c>
      <c r="I4505" t="b">
        <v>0</v>
      </c>
      <c r="J4505" t="b">
        <v>0</v>
      </c>
      <c r="K4505" t="b">
        <v>0</v>
      </c>
      <c r="L4505" t="b">
        <v>0</v>
      </c>
      <c r="M4505" t="b">
        <v>0</v>
      </c>
      <c r="N4505" t="b">
        <v>0</v>
      </c>
      <c r="O4505" t="s">
        <v>87</v>
      </c>
      <c r="P4505" t="b">
        <v>0</v>
      </c>
      <c r="Q4505" t="b">
        <v>0</v>
      </c>
      <c r="R4505" t="s">
        <v>119</v>
      </c>
      <c r="S4505" t="s">
        <v>59</v>
      </c>
      <c r="T4505" t="s">
        <v>155</v>
      </c>
      <c r="U4505" t="s">
        <v>137</v>
      </c>
      <c r="V4505" t="s">
        <v>60</v>
      </c>
      <c r="W4505" t="s">
        <v>114</v>
      </c>
      <c r="X4505" t="s">
        <v>62</v>
      </c>
      <c r="Y4505" t="s">
        <v>88</v>
      </c>
      <c r="Z4505">
        <v>78.010000000000005</v>
      </c>
      <c r="AA4505">
        <v>56.56</v>
      </c>
      <c r="AB4505">
        <v>19.5</v>
      </c>
      <c r="AC4505">
        <v>17</v>
      </c>
      <c r="AD4505">
        <v>951</v>
      </c>
      <c r="AE4505">
        <v>1159.76</v>
      </c>
      <c r="AF4505">
        <v>29</v>
      </c>
      <c r="AG4505" t="b">
        <v>1</v>
      </c>
      <c r="AH4505">
        <v>1118.83</v>
      </c>
      <c r="AI4505">
        <f t="shared" si="70"/>
        <v>500873.59021383314</v>
      </c>
      <c r="AJ4505">
        <v>3</v>
      </c>
      <c r="AK4505" t="b">
        <v>1</v>
      </c>
      <c r="AL4505" t="b">
        <v>0</v>
      </c>
      <c r="AM4505" t="s">
        <v>576</v>
      </c>
      <c r="AN4505" s="1">
        <v>39841</v>
      </c>
      <c r="AO4505" s="1">
        <v>39872</v>
      </c>
      <c r="AP4505" s="1">
        <v>39934</v>
      </c>
      <c r="AQ4505" s="1">
        <v>39883</v>
      </c>
    </row>
    <row r="4506" spans="1:43">
      <c r="A4506" t="s">
        <v>7719</v>
      </c>
      <c r="B4506">
        <v>510084000348</v>
      </c>
      <c r="C4506" t="s">
        <v>433</v>
      </c>
      <c r="D4506" t="s">
        <v>364</v>
      </c>
      <c r="E4506">
        <v>23237</v>
      </c>
      <c r="F4506" t="s">
        <v>54</v>
      </c>
      <c r="G4506" t="s">
        <v>1804</v>
      </c>
      <c r="H4506" t="s">
        <v>1803</v>
      </c>
      <c r="I4506" t="b">
        <v>0</v>
      </c>
      <c r="J4506" t="b">
        <v>0</v>
      </c>
      <c r="K4506" t="b">
        <v>0</v>
      </c>
      <c r="L4506" t="b">
        <v>0</v>
      </c>
      <c r="M4506" t="b">
        <v>0</v>
      </c>
      <c r="N4506" t="b">
        <v>0</v>
      </c>
      <c r="O4506" t="s">
        <v>57</v>
      </c>
      <c r="P4506" t="b">
        <v>0</v>
      </c>
      <c r="Q4506" t="b">
        <v>0</v>
      </c>
      <c r="R4506" t="s">
        <v>390</v>
      </c>
      <c r="S4506" t="s">
        <v>100</v>
      </c>
      <c r="T4506" t="s">
        <v>99</v>
      </c>
      <c r="U4506" t="s">
        <v>100</v>
      </c>
      <c r="V4506" t="s">
        <v>71</v>
      </c>
      <c r="W4506" t="s">
        <v>61</v>
      </c>
      <c r="X4506" t="s">
        <v>107</v>
      </c>
      <c r="Y4506" t="s">
        <v>81</v>
      </c>
      <c r="Z4506">
        <v>70</v>
      </c>
      <c r="AA4506">
        <v>0</v>
      </c>
      <c r="AB4506">
        <v>10.5</v>
      </c>
      <c r="AC4506">
        <v>9</v>
      </c>
      <c r="AD4506">
        <v>789.45</v>
      </c>
      <c r="AE4506">
        <v>962.74</v>
      </c>
      <c r="AF4506">
        <v>300</v>
      </c>
      <c r="AG4506" t="b">
        <v>1</v>
      </c>
      <c r="AH4506">
        <v>1123</v>
      </c>
      <c r="AI4506">
        <f t="shared" si="70"/>
        <v>506793.39921845793</v>
      </c>
      <c r="AJ4506">
        <v>26</v>
      </c>
      <c r="AK4506" t="b">
        <v>0</v>
      </c>
      <c r="AL4506" t="b">
        <v>0</v>
      </c>
      <c r="AM4506" t="s">
        <v>576</v>
      </c>
      <c r="AN4506" s="1">
        <v>39917</v>
      </c>
      <c r="AO4506" s="1">
        <v>40075</v>
      </c>
      <c r="AP4506" s="1">
        <v>40212</v>
      </c>
      <c r="AQ4506" s="1">
        <v>40076</v>
      </c>
    </row>
    <row r="4507" spans="1:43">
      <c r="A4507" t="s">
        <v>7720</v>
      </c>
      <c r="B4507">
        <v>450231000572</v>
      </c>
      <c r="C4507" t="s">
        <v>937</v>
      </c>
      <c r="D4507" t="s">
        <v>196</v>
      </c>
      <c r="E4507">
        <v>29605</v>
      </c>
      <c r="F4507" t="s">
        <v>75</v>
      </c>
      <c r="G4507" t="s">
        <v>938</v>
      </c>
      <c r="H4507" t="s">
        <v>937</v>
      </c>
      <c r="I4507" t="b">
        <v>0</v>
      </c>
      <c r="J4507" t="b">
        <v>1</v>
      </c>
      <c r="K4507" t="b">
        <v>0</v>
      </c>
      <c r="L4507" t="b">
        <v>0</v>
      </c>
      <c r="M4507" t="b">
        <v>0</v>
      </c>
      <c r="N4507" t="b">
        <v>0</v>
      </c>
      <c r="O4507" t="s">
        <v>87</v>
      </c>
      <c r="P4507" t="b">
        <v>0</v>
      </c>
      <c r="Q4507" t="b">
        <v>0</v>
      </c>
      <c r="R4507" t="s">
        <v>211</v>
      </c>
      <c r="S4507" t="s">
        <v>100</v>
      </c>
      <c r="T4507" t="s">
        <v>155</v>
      </c>
      <c r="U4507" t="s">
        <v>137</v>
      </c>
      <c r="V4507" t="s">
        <v>71</v>
      </c>
      <c r="W4507" t="s">
        <v>80</v>
      </c>
      <c r="X4507" t="s">
        <v>62</v>
      </c>
      <c r="Y4507" t="s">
        <v>88</v>
      </c>
      <c r="Z4507">
        <v>79.989999999999995</v>
      </c>
      <c r="AA4507">
        <v>40</v>
      </c>
      <c r="AB4507">
        <v>20</v>
      </c>
      <c r="AC4507">
        <v>17</v>
      </c>
      <c r="AD4507">
        <v>957</v>
      </c>
      <c r="AE4507">
        <v>1167.07</v>
      </c>
      <c r="AF4507">
        <v>90</v>
      </c>
      <c r="AG4507" t="b">
        <v>1</v>
      </c>
      <c r="AH4507">
        <v>1125.8800000000001</v>
      </c>
      <c r="AI4507">
        <f t="shared" si="70"/>
        <v>510902.20440150821</v>
      </c>
      <c r="AJ4507">
        <v>4</v>
      </c>
      <c r="AK4507" t="b">
        <v>1</v>
      </c>
      <c r="AL4507" t="b">
        <v>0</v>
      </c>
      <c r="AM4507" t="s">
        <v>576</v>
      </c>
      <c r="AN4507" s="1">
        <v>39731</v>
      </c>
      <c r="AO4507" s="1">
        <v>39877</v>
      </c>
      <c r="AP4507" s="1">
        <v>39959</v>
      </c>
      <c r="AQ4507" s="1">
        <v>39883</v>
      </c>
    </row>
    <row r="4508" spans="1:43">
      <c r="A4508" t="s">
        <v>7721</v>
      </c>
      <c r="B4508">
        <v>450363001038</v>
      </c>
      <c r="C4508" t="s">
        <v>5165</v>
      </c>
      <c r="D4508" t="s">
        <v>196</v>
      </c>
      <c r="E4508">
        <v>29376</v>
      </c>
      <c r="F4508" t="s">
        <v>68</v>
      </c>
      <c r="G4508" t="s">
        <v>315</v>
      </c>
      <c r="H4508" t="s">
        <v>316</v>
      </c>
      <c r="I4508" t="b">
        <v>0</v>
      </c>
      <c r="J4508" t="b">
        <v>0</v>
      </c>
      <c r="K4508" t="b">
        <v>0</v>
      </c>
      <c r="L4508" t="b">
        <v>0</v>
      </c>
      <c r="M4508" t="b">
        <v>0</v>
      </c>
      <c r="N4508" t="b">
        <v>0</v>
      </c>
      <c r="O4508" t="s">
        <v>87</v>
      </c>
      <c r="P4508" t="b">
        <v>0</v>
      </c>
      <c r="Q4508" t="b">
        <v>0</v>
      </c>
      <c r="R4508" t="s">
        <v>267</v>
      </c>
      <c r="S4508" t="s">
        <v>95</v>
      </c>
      <c r="V4508" t="s">
        <v>60</v>
      </c>
      <c r="W4508" t="s">
        <v>80</v>
      </c>
      <c r="X4508" t="s">
        <v>62</v>
      </c>
      <c r="Y4508" t="s">
        <v>88</v>
      </c>
      <c r="Z4508">
        <v>80</v>
      </c>
      <c r="AA4508">
        <v>40</v>
      </c>
      <c r="AB4508">
        <v>20</v>
      </c>
      <c r="AC4508">
        <v>17</v>
      </c>
      <c r="AD4508">
        <v>957</v>
      </c>
      <c r="AE4508">
        <v>1167.07</v>
      </c>
      <c r="AF4508">
        <v>25</v>
      </c>
      <c r="AG4508" t="b">
        <v>0</v>
      </c>
      <c r="AH4508">
        <v>1125.8900000000001</v>
      </c>
      <c r="AI4508">
        <f t="shared" si="70"/>
        <v>510916.49998617155</v>
      </c>
      <c r="AJ4508">
        <v>3</v>
      </c>
      <c r="AK4508" t="b">
        <v>1</v>
      </c>
      <c r="AL4508" t="b">
        <v>0</v>
      </c>
      <c r="AM4508" t="s">
        <v>576</v>
      </c>
      <c r="AN4508" s="1">
        <v>39723</v>
      </c>
      <c r="AO4508" s="1">
        <v>39877</v>
      </c>
      <c r="AP4508" s="1">
        <v>39986</v>
      </c>
      <c r="AQ4508" s="1">
        <v>39878</v>
      </c>
    </row>
    <row r="4509" spans="1:43">
      <c r="A4509" t="s">
        <v>7722</v>
      </c>
      <c r="B4509">
        <v>220084001881</v>
      </c>
      <c r="C4509" t="s">
        <v>7723</v>
      </c>
      <c r="D4509" t="s">
        <v>122</v>
      </c>
      <c r="E4509">
        <v>70056</v>
      </c>
      <c r="F4509" t="s">
        <v>54</v>
      </c>
      <c r="G4509" t="s">
        <v>3068</v>
      </c>
      <c r="H4509" t="s">
        <v>1038</v>
      </c>
      <c r="I4509" t="b">
        <v>0</v>
      </c>
      <c r="J4509" t="b">
        <v>0</v>
      </c>
      <c r="K4509" t="b">
        <v>0</v>
      </c>
      <c r="L4509" t="b">
        <v>0</v>
      </c>
      <c r="M4509" t="b">
        <v>0</v>
      </c>
      <c r="N4509" t="b">
        <v>0</v>
      </c>
      <c r="O4509" t="s">
        <v>87</v>
      </c>
      <c r="P4509" t="b">
        <v>0</v>
      </c>
      <c r="Q4509" t="b">
        <v>0</v>
      </c>
      <c r="R4509" t="s">
        <v>58</v>
      </c>
      <c r="S4509" t="s">
        <v>59</v>
      </c>
      <c r="V4509" t="s">
        <v>60</v>
      </c>
      <c r="W4509" t="s">
        <v>80</v>
      </c>
      <c r="X4509" t="s">
        <v>62</v>
      </c>
      <c r="Y4509" t="s">
        <v>81</v>
      </c>
      <c r="AD4509">
        <v>489.95</v>
      </c>
      <c r="AE4509">
        <v>597.5</v>
      </c>
      <c r="AF4509">
        <v>30</v>
      </c>
      <c r="AG4509" t="b">
        <v>1</v>
      </c>
      <c r="AH4509">
        <v>1126.8800000000001</v>
      </c>
      <c r="AI4509">
        <f t="shared" si="70"/>
        <v>512332.752867845</v>
      </c>
      <c r="AJ4509">
        <v>1</v>
      </c>
      <c r="AK4509" t="b">
        <v>0</v>
      </c>
      <c r="AL4509" t="b">
        <v>0</v>
      </c>
      <c r="AM4509" t="s">
        <v>576</v>
      </c>
      <c r="AN4509" s="1">
        <v>38853</v>
      </c>
      <c r="AO4509" s="1">
        <v>38883</v>
      </c>
      <c r="AP4509" s="1">
        <v>39021</v>
      </c>
      <c r="AQ4509" s="1">
        <v>38988</v>
      </c>
    </row>
    <row r="4510" spans="1:43">
      <c r="A4510" t="s">
        <v>7724</v>
      </c>
      <c r="C4510" t="s">
        <v>181</v>
      </c>
      <c r="D4510" t="s">
        <v>182</v>
      </c>
      <c r="E4510">
        <v>60626</v>
      </c>
      <c r="G4510" t="s">
        <v>1795</v>
      </c>
      <c r="H4510" t="s">
        <v>184</v>
      </c>
      <c r="I4510" t="b">
        <v>1</v>
      </c>
      <c r="J4510" t="b">
        <v>0</v>
      </c>
      <c r="K4510" t="b">
        <v>0</v>
      </c>
      <c r="L4510" t="b">
        <v>0</v>
      </c>
      <c r="M4510" t="b">
        <v>0</v>
      </c>
      <c r="N4510" t="b">
        <v>0</v>
      </c>
      <c r="O4510" t="s">
        <v>87</v>
      </c>
      <c r="P4510" t="b">
        <v>0</v>
      </c>
      <c r="Q4510" t="b">
        <v>0</v>
      </c>
      <c r="R4510" t="s">
        <v>104</v>
      </c>
      <c r="S4510" t="s">
        <v>95</v>
      </c>
      <c r="V4510" t="s">
        <v>60</v>
      </c>
      <c r="W4510" t="s">
        <v>61</v>
      </c>
      <c r="X4510" t="s">
        <v>62</v>
      </c>
      <c r="Y4510" t="s">
        <v>88</v>
      </c>
      <c r="AD4510">
        <v>981.95</v>
      </c>
      <c r="AE4510">
        <v>1197.5</v>
      </c>
      <c r="AF4510">
        <v>60</v>
      </c>
      <c r="AG4510" t="b">
        <v>1</v>
      </c>
      <c r="AH4510">
        <v>1132.1300000000001</v>
      </c>
      <c r="AI4510">
        <f t="shared" si="70"/>
        <v>519875.94481611345</v>
      </c>
      <c r="AJ4510">
        <v>11</v>
      </c>
      <c r="AK4510" t="b">
        <v>0</v>
      </c>
      <c r="AL4510" t="b">
        <v>0</v>
      </c>
      <c r="AM4510" t="s">
        <v>576</v>
      </c>
      <c r="AN4510" s="1">
        <v>38867</v>
      </c>
      <c r="AO4510" s="1">
        <v>38887</v>
      </c>
      <c r="AP4510" s="1">
        <v>38945</v>
      </c>
      <c r="AQ4510" s="1">
        <v>39112</v>
      </c>
    </row>
    <row r="4511" spans="1:43">
      <c r="A4511" t="s">
        <v>7725</v>
      </c>
      <c r="B4511">
        <v>370048002432</v>
      </c>
      <c r="C4511" t="s">
        <v>2091</v>
      </c>
      <c r="D4511" t="s">
        <v>67</v>
      </c>
      <c r="E4511">
        <v>28655</v>
      </c>
      <c r="F4511" t="s">
        <v>68</v>
      </c>
      <c r="G4511" t="s">
        <v>913</v>
      </c>
      <c r="H4511" t="s">
        <v>914</v>
      </c>
      <c r="I4511" t="b">
        <v>0</v>
      </c>
      <c r="J4511" t="b">
        <v>0</v>
      </c>
      <c r="K4511" t="b">
        <v>0</v>
      </c>
      <c r="L4511" t="b">
        <v>0</v>
      </c>
      <c r="M4511" t="b">
        <v>0</v>
      </c>
      <c r="N4511" t="b">
        <v>0</v>
      </c>
      <c r="O4511" t="s">
        <v>77</v>
      </c>
      <c r="P4511" t="b">
        <v>0</v>
      </c>
      <c r="Q4511" t="b">
        <v>0</v>
      </c>
      <c r="R4511" t="s">
        <v>58</v>
      </c>
      <c r="S4511" t="s">
        <v>59</v>
      </c>
      <c r="V4511" t="s">
        <v>60</v>
      </c>
      <c r="W4511" t="s">
        <v>114</v>
      </c>
      <c r="X4511" t="s">
        <v>62</v>
      </c>
      <c r="Y4511" t="s">
        <v>63</v>
      </c>
      <c r="Z4511">
        <v>80.989999999999995</v>
      </c>
      <c r="AA4511">
        <v>34.42</v>
      </c>
      <c r="AB4511">
        <v>20.25</v>
      </c>
      <c r="AC4511">
        <v>17</v>
      </c>
      <c r="AD4511">
        <v>963</v>
      </c>
      <c r="AE4511">
        <v>1174.3900000000001</v>
      </c>
      <c r="AF4511">
        <v>18</v>
      </c>
      <c r="AG4511" t="b">
        <v>1</v>
      </c>
      <c r="AH4511">
        <v>1132.94</v>
      </c>
      <c r="AI4511">
        <f t="shared" si="70"/>
        <v>521044.66017384623</v>
      </c>
      <c r="AJ4511">
        <v>4</v>
      </c>
      <c r="AK4511" t="b">
        <v>0</v>
      </c>
      <c r="AL4511" t="b">
        <v>0</v>
      </c>
      <c r="AM4511" t="s">
        <v>576</v>
      </c>
      <c r="AN4511" s="1">
        <v>39279</v>
      </c>
      <c r="AO4511" s="1">
        <v>39450</v>
      </c>
      <c r="AP4511" s="1">
        <v>39538</v>
      </c>
      <c r="AQ4511" s="1">
        <v>39454</v>
      </c>
    </row>
    <row r="4512" spans="1:43">
      <c r="A4512" t="s">
        <v>7726</v>
      </c>
      <c r="B4512">
        <v>280174001153</v>
      </c>
      <c r="C4512" t="s">
        <v>1437</v>
      </c>
      <c r="D4512" t="s">
        <v>162</v>
      </c>
      <c r="E4512">
        <v>39556</v>
      </c>
      <c r="F4512" t="s">
        <v>68</v>
      </c>
      <c r="G4512" t="s">
        <v>1438</v>
      </c>
      <c r="H4512" t="s">
        <v>378</v>
      </c>
      <c r="I4512" t="b">
        <v>0</v>
      </c>
      <c r="J4512" t="b">
        <v>0</v>
      </c>
      <c r="K4512" t="b">
        <v>0</v>
      </c>
      <c r="L4512" t="b">
        <v>0</v>
      </c>
      <c r="M4512" t="b">
        <v>0</v>
      </c>
      <c r="N4512" t="b">
        <v>0</v>
      </c>
      <c r="O4512" t="s">
        <v>57</v>
      </c>
      <c r="P4512" t="b">
        <v>0</v>
      </c>
      <c r="Q4512" t="b">
        <v>0</v>
      </c>
      <c r="R4512" t="s">
        <v>119</v>
      </c>
      <c r="S4512" t="s">
        <v>59</v>
      </c>
      <c r="T4512" t="s">
        <v>78</v>
      </c>
      <c r="U4512" t="s">
        <v>79</v>
      </c>
      <c r="V4512" t="s">
        <v>60</v>
      </c>
      <c r="W4512" t="s">
        <v>114</v>
      </c>
      <c r="X4512" t="s">
        <v>62</v>
      </c>
      <c r="Y4512" t="s">
        <v>88</v>
      </c>
      <c r="Z4512">
        <v>79.540000000000006</v>
      </c>
      <c r="AA4512">
        <v>55.68</v>
      </c>
      <c r="AB4512">
        <v>19.89</v>
      </c>
      <c r="AC4512">
        <v>17</v>
      </c>
      <c r="AD4512">
        <v>967</v>
      </c>
      <c r="AE4512">
        <v>1179.27</v>
      </c>
      <c r="AF4512">
        <v>45</v>
      </c>
      <c r="AG4512" t="b">
        <v>1</v>
      </c>
      <c r="AH4512">
        <v>1134.1199999999999</v>
      </c>
      <c r="AI4512">
        <f t="shared" si="70"/>
        <v>522749.5813641235</v>
      </c>
      <c r="AJ4512">
        <v>6</v>
      </c>
      <c r="AK4512" t="b">
        <v>1</v>
      </c>
      <c r="AL4512" t="b">
        <v>0</v>
      </c>
      <c r="AM4512" t="s">
        <v>576</v>
      </c>
      <c r="AN4512" s="1">
        <v>39897</v>
      </c>
      <c r="AO4512" s="1">
        <v>39910</v>
      </c>
      <c r="AP4512" s="1">
        <v>39968</v>
      </c>
      <c r="AQ4512" s="1">
        <v>40042</v>
      </c>
    </row>
    <row r="4513" spans="1:43">
      <c r="A4513" t="s">
        <v>7727</v>
      </c>
      <c r="B4513">
        <v>170993003474</v>
      </c>
      <c r="C4513" t="s">
        <v>181</v>
      </c>
      <c r="D4513" t="s">
        <v>182</v>
      </c>
      <c r="E4513">
        <v>60623</v>
      </c>
      <c r="F4513" t="s">
        <v>75</v>
      </c>
      <c r="G4513" t="s">
        <v>1680</v>
      </c>
      <c r="H4513" t="s">
        <v>184</v>
      </c>
      <c r="I4513" t="b">
        <v>1</v>
      </c>
      <c r="J4513" t="b">
        <v>0</v>
      </c>
      <c r="K4513" t="b">
        <v>0</v>
      </c>
      <c r="L4513" t="b">
        <v>0</v>
      </c>
      <c r="M4513" t="b">
        <v>0</v>
      </c>
      <c r="N4513" t="b">
        <v>0</v>
      </c>
      <c r="O4513" t="s">
        <v>77</v>
      </c>
      <c r="P4513" t="b">
        <v>0</v>
      </c>
      <c r="Q4513" t="b">
        <v>0</v>
      </c>
      <c r="R4513" t="s">
        <v>113</v>
      </c>
      <c r="S4513" t="s">
        <v>113</v>
      </c>
      <c r="V4513" t="s">
        <v>71</v>
      </c>
      <c r="W4513" t="s">
        <v>80</v>
      </c>
      <c r="X4513" t="s">
        <v>62</v>
      </c>
      <c r="Y4513" t="s">
        <v>88</v>
      </c>
      <c r="Z4513">
        <v>0</v>
      </c>
      <c r="AA4513">
        <v>0</v>
      </c>
      <c r="AB4513">
        <v>13.74</v>
      </c>
      <c r="AC4513">
        <v>35</v>
      </c>
      <c r="AD4513">
        <v>964.74</v>
      </c>
      <c r="AE4513">
        <v>1134.99</v>
      </c>
      <c r="AF4513">
        <v>800</v>
      </c>
      <c r="AG4513" t="b">
        <v>1</v>
      </c>
      <c r="AH4513">
        <v>1134.99</v>
      </c>
      <c r="AI4513">
        <f t="shared" si="70"/>
        <v>524008.3830298367</v>
      </c>
      <c r="AJ4513">
        <v>5</v>
      </c>
      <c r="AK4513" t="b">
        <v>0</v>
      </c>
      <c r="AL4513" t="b">
        <v>0</v>
      </c>
      <c r="AM4513" t="s">
        <v>576</v>
      </c>
      <c r="AN4513" s="1">
        <v>40509</v>
      </c>
      <c r="AO4513" s="1">
        <v>40535</v>
      </c>
      <c r="AP4513" s="1">
        <v>40633</v>
      </c>
      <c r="AQ4513" s="1">
        <v>40655</v>
      </c>
    </row>
    <row r="4514" spans="1:43">
      <c r="A4514" t="s">
        <v>7728</v>
      </c>
      <c r="B4514">
        <v>180477000875</v>
      </c>
      <c r="C4514" t="s">
        <v>523</v>
      </c>
      <c r="D4514" t="s">
        <v>368</v>
      </c>
      <c r="E4514">
        <v>46201</v>
      </c>
      <c r="F4514" t="s">
        <v>75</v>
      </c>
      <c r="G4514" t="s">
        <v>1177</v>
      </c>
      <c r="H4514" t="s">
        <v>525</v>
      </c>
      <c r="I4514" t="b">
        <v>0</v>
      </c>
      <c r="J4514" t="b">
        <v>0</v>
      </c>
      <c r="K4514" t="b">
        <v>0</v>
      </c>
      <c r="L4514" t="b">
        <v>0</v>
      </c>
      <c r="M4514" t="b">
        <v>0</v>
      </c>
      <c r="N4514" t="b">
        <v>0</v>
      </c>
      <c r="O4514" t="s">
        <v>57</v>
      </c>
      <c r="P4514" t="b">
        <v>0</v>
      </c>
      <c r="Q4514" t="b">
        <v>0</v>
      </c>
      <c r="R4514" t="s">
        <v>78</v>
      </c>
      <c r="S4514" t="s">
        <v>79</v>
      </c>
      <c r="T4514" t="s">
        <v>58</v>
      </c>
      <c r="U4514" t="s">
        <v>59</v>
      </c>
      <c r="V4514" t="s">
        <v>71</v>
      </c>
      <c r="W4514" t="s">
        <v>114</v>
      </c>
      <c r="X4514" t="s">
        <v>62</v>
      </c>
      <c r="Y4514" t="s">
        <v>81</v>
      </c>
      <c r="AD4514">
        <v>979.9</v>
      </c>
      <c r="AE4514">
        <v>1195</v>
      </c>
      <c r="AF4514">
        <v>400</v>
      </c>
      <c r="AG4514" t="b">
        <v>1</v>
      </c>
      <c r="AH4514">
        <v>1135.18</v>
      </c>
      <c r="AI4514">
        <f t="shared" si="70"/>
        <v>524283.49513844081</v>
      </c>
      <c r="AJ4514">
        <v>4</v>
      </c>
      <c r="AK4514" t="b">
        <v>0</v>
      </c>
      <c r="AL4514" t="b">
        <v>0</v>
      </c>
      <c r="AM4514" t="s">
        <v>576</v>
      </c>
      <c r="AN4514" s="1">
        <v>39086</v>
      </c>
      <c r="AO4514" s="1">
        <v>39246</v>
      </c>
      <c r="AP4514" s="1">
        <v>39359</v>
      </c>
      <c r="AQ4514" s="1">
        <v>39446</v>
      </c>
    </row>
    <row r="4515" spans="1:43">
      <c r="A4515" t="s">
        <v>7729</v>
      </c>
      <c r="B4515">
        <v>63441007842</v>
      </c>
      <c r="C4515" t="s">
        <v>205</v>
      </c>
      <c r="D4515" t="s">
        <v>128</v>
      </c>
      <c r="E4515">
        <v>94114</v>
      </c>
      <c r="F4515" t="s">
        <v>75</v>
      </c>
      <c r="G4515" t="s">
        <v>206</v>
      </c>
      <c r="H4515" t="s">
        <v>205</v>
      </c>
      <c r="I4515" t="b">
        <v>0</v>
      </c>
      <c r="J4515" t="b">
        <v>0</v>
      </c>
      <c r="K4515" t="b">
        <v>0</v>
      </c>
      <c r="L4515" t="b">
        <v>0</v>
      </c>
      <c r="M4515" t="b">
        <v>0</v>
      </c>
      <c r="N4515" t="b">
        <v>0</v>
      </c>
      <c r="O4515" t="s">
        <v>77</v>
      </c>
      <c r="P4515" t="b">
        <v>1</v>
      </c>
      <c r="Q4515" t="b">
        <v>0</v>
      </c>
      <c r="R4515" t="s">
        <v>1</v>
      </c>
      <c r="S4515" t="s">
        <v>137</v>
      </c>
      <c r="V4515" t="s">
        <v>60</v>
      </c>
      <c r="W4515" t="s">
        <v>61</v>
      </c>
      <c r="X4515" t="s">
        <v>62</v>
      </c>
      <c r="Y4515" t="s">
        <v>151</v>
      </c>
      <c r="Z4515">
        <v>79.38</v>
      </c>
      <c r="AA4515">
        <v>57.55</v>
      </c>
      <c r="AB4515">
        <v>19.850000000000001</v>
      </c>
      <c r="AC4515">
        <v>17</v>
      </c>
      <c r="AD4515">
        <v>968</v>
      </c>
      <c r="AE4515">
        <v>1180.49</v>
      </c>
      <c r="AF4515">
        <v>550</v>
      </c>
      <c r="AG4515" t="b">
        <v>1</v>
      </c>
      <c r="AH4515">
        <v>1138.82</v>
      </c>
      <c r="AI4515">
        <f t="shared" si="70"/>
        <v>529568.00515590678</v>
      </c>
      <c r="AJ4515">
        <v>6</v>
      </c>
      <c r="AK4515" t="b">
        <v>0</v>
      </c>
      <c r="AL4515" t="b">
        <v>0</v>
      </c>
      <c r="AM4515" t="s">
        <v>576</v>
      </c>
      <c r="AN4515" s="1">
        <v>39349</v>
      </c>
      <c r="AO4515" s="1">
        <v>39458</v>
      </c>
      <c r="AQ4515" s="1">
        <v>39581</v>
      </c>
    </row>
    <row r="4516" spans="1:43">
      <c r="A4516" t="s">
        <v>7730</v>
      </c>
      <c r="B4516">
        <v>60801000771</v>
      </c>
      <c r="C4516" t="s">
        <v>7731</v>
      </c>
      <c r="D4516" t="s">
        <v>128</v>
      </c>
      <c r="E4516">
        <v>92243</v>
      </c>
      <c r="F4516" t="s">
        <v>75</v>
      </c>
      <c r="G4516" t="s">
        <v>7732</v>
      </c>
      <c r="H4516" t="s">
        <v>1594</v>
      </c>
      <c r="I4516" t="b">
        <v>0</v>
      </c>
      <c r="J4516" t="b">
        <v>0</v>
      </c>
      <c r="K4516" t="b">
        <v>0</v>
      </c>
      <c r="L4516" t="b">
        <v>0</v>
      </c>
      <c r="M4516" t="b">
        <v>0</v>
      </c>
      <c r="N4516" t="b">
        <v>0</v>
      </c>
      <c r="O4516" t="s">
        <v>87</v>
      </c>
      <c r="P4516" t="b">
        <v>0</v>
      </c>
      <c r="Q4516" t="b">
        <v>0</v>
      </c>
      <c r="R4516" t="s">
        <v>155</v>
      </c>
      <c r="S4516" t="s">
        <v>137</v>
      </c>
      <c r="V4516" t="s">
        <v>60</v>
      </c>
      <c r="W4516" t="s">
        <v>80</v>
      </c>
      <c r="X4516" t="s">
        <v>62</v>
      </c>
      <c r="Y4516" t="s">
        <v>88</v>
      </c>
      <c r="Z4516">
        <v>79.38</v>
      </c>
      <c r="AA4516">
        <v>57.55</v>
      </c>
      <c r="AB4516">
        <v>19.84</v>
      </c>
      <c r="AC4516">
        <v>17</v>
      </c>
      <c r="AD4516">
        <v>968</v>
      </c>
      <c r="AE4516">
        <v>1180.49</v>
      </c>
      <c r="AF4516">
        <v>150</v>
      </c>
      <c r="AG4516" t="b">
        <v>1</v>
      </c>
      <c r="AH4516">
        <v>1138.83</v>
      </c>
      <c r="AI4516">
        <f t="shared" si="70"/>
        <v>529582.55954057013</v>
      </c>
      <c r="AJ4516">
        <v>3</v>
      </c>
      <c r="AK4516" t="b">
        <v>1</v>
      </c>
      <c r="AL4516" t="b">
        <v>0</v>
      </c>
      <c r="AM4516" t="s">
        <v>576</v>
      </c>
      <c r="AN4516" s="1">
        <v>39892</v>
      </c>
      <c r="AO4516" s="1">
        <v>39963</v>
      </c>
      <c r="AP4516" s="1">
        <v>40080</v>
      </c>
      <c r="AQ4516" s="1">
        <v>39965</v>
      </c>
    </row>
    <row r="4517" spans="1:43">
      <c r="A4517" t="s">
        <v>7733</v>
      </c>
      <c r="B4517">
        <v>170993000926</v>
      </c>
      <c r="C4517" t="s">
        <v>181</v>
      </c>
      <c r="D4517" t="s">
        <v>182</v>
      </c>
      <c r="E4517">
        <v>60639</v>
      </c>
      <c r="F4517" t="s">
        <v>75</v>
      </c>
      <c r="G4517" t="s">
        <v>460</v>
      </c>
      <c r="H4517" t="s">
        <v>184</v>
      </c>
      <c r="I4517" t="b">
        <v>0</v>
      </c>
      <c r="J4517" t="b">
        <v>0</v>
      </c>
      <c r="K4517" t="b">
        <v>0</v>
      </c>
      <c r="L4517" t="b">
        <v>1</v>
      </c>
      <c r="M4517" t="b">
        <v>0</v>
      </c>
      <c r="N4517" t="b">
        <v>0</v>
      </c>
      <c r="O4517" t="s">
        <v>77</v>
      </c>
      <c r="P4517" t="b">
        <v>0</v>
      </c>
      <c r="Q4517" t="b">
        <v>0</v>
      </c>
      <c r="R4517" t="s">
        <v>101</v>
      </c>
      <c r="S4517" t="s">
        <v>95</v>
      </c>
      <c r="T4517" t="s">
        <v>58</v>
      </c>
      <c r="U4517" t="s">
        <v>59</v>
      </c>
      <c r="V4517" t="s">
        <v>71</v>
      </c>
      <c r="W4517" t="s">
        <v>80</v>
      </c>
      <c r="X4517" t="s">
        <v>62</v>
      </c>
      <c r="Y4517" t="s">
        <v>63</v>
      </c>
      <c r="Z4517">
        <v>203</v>
      </c>
      <c r="AA4517">
        <v>0</v>
      </c>
      <c r="AB4517">
        <v>30.45</v>
      </c>
      <c r="AC4517">
        <v>35</v>
      </c>
      <c r="AD4517">
        <v>2298.41</v>
      </c>
      <c r="AE4517">
        <v>2704.01</v>
      </c>
      <c r="AF4517">
        <v>75</v>
      </c>
      <c r="AG4517" t="b">
        <v>1</v>
      </c>
      <c r="AH4517">
        <v>1140</v>
      </c>
      <c r="AI4517">
        <f t="shared" si="70"/>
        <v>531286.80314618431</v>
      </c>
      <c r="AJ4517">
        <v>10</v>
      </c>
      <c r="AK4517" t="b">
        <v>0</v>
      </c>
      <c r="AL4517" t="b">
        <v>0</v>
      </c>
      <c r="AM4517" t="s">
        <v>102</v>
      </c>
      <c r="AN4517" s="1">
        <v>40552</v>
      </c>
      <c r="AQ4517" s="1">
        <v>40701</v>
      </c>
    </row>
    <row r="4518" spans="1:43">
      <c r="A4518" t="s">
        <v>7734</v>
      </c>
      <c r="B4518">
        <v>63531009633</v>
      </c>
      <c r="C4518" t="s">
        <v>305</v>
      </c>
      <c r="D4518" t="s">
        <v>128</v>
      </c>
      <c r="E4518">
        <v>92705</v>
      </c>
      <c r="F4518" t="s">
        <v>75</v>
      </c>
      <c r="G4518" t="s">
        <v>306</v>
      </c>
      <c r="H4518" t="s">
        <v>307</v>
      </c>
      <c r="I4518" t="b">
        <v>0</v>
      </c>
      <c r="J4518" t="b">
        <v>1</v>
      </c>
      <c r="K4518" t="b">
        <v>0</v>
      </c>
      <c r="L4518" t="b">
        <v>0</v>
      </c>
      <c r="M4518" t="b">
        <v>0</v>
      </c>
      <c r="N4518" t="b">
        <v>0</v>
      </c>
      <c r="O4518" t="s">
        <v>87</v>
      </c>
      <c r="P4518" t="b">
        <v>0</v>
      </c>
      <c r="Q4518" t="b">
        <v>0</v>
      </c>
      <c r="R4518" t="s">
        <v>78</v>
      </c>
      <c r="S4518" t="s">
        <v>79</v>
      </c>
      <c r="T4518" t="s">
        <v>211</v>
      </c>
      <c r="U4518" t="s">
        <v>100</v>
      </c>
      <c r="V4518" t="s">
        <v>60</v>
      </c>
      <c r="W4518" t="s">
        <v>80</v>
      </c>
      <c r="X4518" t="s">
        <v>62</v>
      </c>
      <c r="Y4518" t="s">
        <v>88</v>
      </c>
      <c r="Z4518">
        <v>79.819999999999993</v>
      </c>
      <c r="AA4518">
        <v>57.87</v>
      </c>
      <c r="AB4518">
        <v>19.96</v>
      </c>
      <c r="AC4518">
        <v>17</v>
      </c>
      <c r="AD4518">
        <v>973</v>
      </c>
      <c r="AE4518">
        <v>1186.5899999999999</v>
      </c>
      <c r="AF4518">
        <v>180</v>
      </c>
      <c r="AG4518" t="b">
        <v>1</v>
      </c>
      <c r="AH4518">
        <v>1144.7</v>
      </c>
      <c r="AI4518">
        <f t="shared" si="70"/>
        <v>538160.49893796758</v>
      </c>
      <c r="AJ4518">
        <v>5</v>
      </c>
      <c r="AK4518" t="b">
        <v>1</v>
      </c>
      <c r="AL4518" t="b">
        <v>0</v>
      </c>
      <c r="AM4518" t="s">
        <v>576</v>
      </c>
      <c r="AN4518" s="1">
        <v>39857</v>
      </c>
      <c r="AO4518" s="1">
        <v>39870</v>
      </c>
      <c r="AP4518" s="1">
        <v>39940</v>
      </c>
      <c r="AQ4518" s="1">
        <v>40006</v>
      </c>
    </row>
    <row r="4519" spans="1:43">
      <c r="A4519" t="s">
        <v>7735</v>
      </c>
      <c r="B4519">
        <v>62271003017</v>
      </c>
      <c r="C4519" t="s">
        <v>130</v>
      </c>
      <c r="D4519" t="s">
        <v>128</v>
      </c>
      <c r="E4519">
        <v>90018</v>
      </c>
      <c r="F4519" t="s">
        <v>75</v>
      </c>
      <c r="G4519" t="s">
        <v>271</v>
      </c>
      <c r="H4519" t="s">
        <v>130</v>
      </c>
      <c r="I4519" t="b">
        <v>0</v>
      </c>
      <c r="J4519" t="b">
        <v>0</v>
      </c>
      <c r="K4519" t="b">
        <v>1</v>
      </c>
      <c r="L4519" t="b">
        <v>0</v>
      </c>
      <c r="M4519" t="b">
        <v>0</v>
      </c>
      <c r="N4519" t="b">
        <v>0</v>
      </c>
      <c r="O4519" t="s">
        <v>77</v>
      </c>
      <c r="P4519" t="b">
        <v>1</v>
      </c>
      <c r="Q4519" t="b">
        <v>0</v>
      </c>
      <c r="R4519" t="s">
        <v>769</v>
      </c>
      <c r="S4519" t="s">
        <v>137</v>
      </c>
      <c r="V4519" t="s">
        <v>71</v>
      </c>
      <c r="W4519" t="s">
        <v>80</v>
      </c>
      <c r="X4519" t="s">
        <v>62</v>
      </c>
      <c r="Y4519" t="s">
        <v>151</v>
      </c>
      <c r="AD4519">
        <v>973.75</v>
      </c>
      <c r="AE4519">
        <v>1187.5</v>
      </c>
      <c r="AF4519">
        <v>80</v>
      </c>
      <c r="AG4519" t="b">
        <v>1</v>
      </c>
      <c r="AH4519">
        <v>1145.52</v>
      </c>
      <c r="AI4519">
        <f t="shared" si="70"/>
        <v>539364.26588036364</v>
      </c>
      <c r="AJ4519">
        <v>1</v>
      </c>
      <c r="AK4519" t="b">
        <v>0</v>
      </c>
      <c r="AL4519" t="b">
        <v>0</v>
      </c>
      <c r="AM4519" t="s">
        <v>576</v>
      </c>
      <c r="AN4519" s="1">
        <v>38990</v>
      </c>
      <c r="AO4519" s="1">
        <v>39231</v>
      </c>
      <c r="AQ4519" s="1">
        <v>39232</v>
      </c>
    </row>
    <row r="4520" spans="1:43">
      <c r="A4520" s="2" t="s">
        <v>7736</v>
      </c>
      <c r="B4520">
        <v>320006000420</v>
      </c>
      <c r="C4520" t="s">
        <v>226</v>
      </c>
      <c r="D4520" t="s">
        <v>227</v>
      </c>
      <c r="E4520">
        <v>89123</v>
      </c>
      <c r="F4520" t="s">
        <v>75</v>
      </c>
      <c r="G4520" t="s">
        <v>228</v>
      </c>
      <c r="H4520" t="s">
        <v>229</v>
      </c>
      <c r="I4520" t="b">
        <v>0</v>
      </c>
      <c r="J4520" t="b">
        <v>0</v>
      </c>
      <c r="K4520" t="b">
        <v>0</v>
      </c>
      <c r="L4520" t="b">
        <v>0</v>
      </c>
      <c r="M4520" t="b">
        <v>0</v>
      </c>
      <c r="N4520" t="b">
        <v>0</v>
      </c>
      <c r="O4520" t="s">
        <v>57</v>
      </c>
      <c r="P4520" t="b">
        <v>0</v>
      </c>
      <c r="Q4520" t="b">
        <v>0</v>
      </c>
      <c r="R4520" t="s">
        <v>58</v>
      </c>
      <c r="S4520" t="s">
        <v>59</v>
      </c>
      <c r="T4520" t="s">
        <v>155</v>
      </c>
      <c r="U4520" t="s">
        <v>137</v>
      </c>
      <c r="V4520" t="s">
        <v>71</v>
      </c>
      <c r="W4520" t="s">
        <v>80</v>
      </c>
      <c r="X4520" t="s">
        <v>107</v>
      </c>
      <c r="Y4520" t="s">
        <v>88</v>
      </c>
      <c r="Z4520">
        <v>79.19</v>
      </c>
      <c r="AA4520">
        <v>51.47</v>
      </c>
      <c r="AB4520">
        <v>11.88</v>
      </c>
      <c r="AC4520">
        <v>9</v>
      </c>
      <c r="AD4520">
        <v>943.43</v>
      </c>
      <c r="AE4520">
        <v>1150.52</v>
      </c>
      <c r="AF4520">
        <v>200</v>
      </c>
      <c r="AG4520" t="b">
        <v>1</v>
      </c>
      <c r="AH4520">
        <v>1150.53</v>
      </c>
      <c r="AI4520">
        <f t="shared" si="70"/>
        <v>546748.19659671129</v>
      </c>
      <c r="AJ4520">
        <v>3</v>
      </c>
      <c r="AK4520" t="b">
        <v>1</v>
      </c>
      <c r="AL4520" t="b">
        <v>0</v>
      </c>
      <c r="AM4520" t="s">
        <v>576</v>
      </c>
      <c r="AN4520" s="1">
        <v>40085</v>
      </c>
      <c r="AO4520" s="1">
        <v>40203</v>
      </c>
      <c r="AP4520" s="1">
        <v>40339</v>
      </c>
      <c r="AQ4520" s="1">
        <v>40239</v>
      </c>
    </row>
    <row r="4521" spans="1:43">
      <c r="A4521" t="s">
        <v>7737</v>
      </c>
      <c r="C4521" t="s">
        <v>7738</v>
      </c>
      <c r="D4521" t="s">
        <v>67</v>
      </c>
      <c r="E4521">
        <v>28105</v>
      </c>
      <c r="F4521" t="s">
        <v>54</v>
      </c>
      <c r="G4521" t="s">
        <v>253</v>
      </c>
      <c r="H4521" t="s">
        <v>254</v>
      </c>
      <c r="I4521" t="b">
        <v>0</v>
      </c>
      <c r="J4521" t="b">
        <v>0</v>
      </c>
      <c r="K4521" t="b">
        <v>0</v>
      </c>
      <c r="L4521" t="b">
        <v>0</v>
      </c>
      <c r="M4521" t="b">
        <v>0</v>
      </c>
      <c r="N4521" t="b">
        <v>0</v>
      </c>
      <c r="O4521" t="s">
        <v>77</v>
      </c>
      <c r="P4521" t="b">
        <v>0</v>
      </c>
      <c r="Q4521" t="b">
        <v>0</v>
      </c>
      <c r="R4521" t="s">
        <v>104</v>
      </c>
      <c r="S4521" t="s">
        <v>95</v>
      </c>
      <c r="T4521" t="s">
        <v>94</v>
      </c>
      <c r="U4521" t="s">
        <v>95</v>
      </c>
      <c r="V4521" t="s">
        <v>60</v>
      </c>
      <c r="W4521" t="s">
        <v>80</v>
      </c>
      <c r="X4521" t="s">
        <v>107</v>
      </c>
      <c r="Y4521" t="s">
        <v>151</v>
      </c>
      <c r="Z4521">
        <v>77.5</v>
      </c>
      <c r="AA4521">
        <v>32.94</v>
      </c>
      <c r="AB4521">
        <v>19.37</v>
      </c>
      <c r="AC4521">
        <v>17</v>
      </c>
      <c r="AD4521">
        <v>922</v>
      </c>
      <c r="AE4521">
        <v>1124.3900000000001</v>
      </c>
      <c r="AF4521">
        <v>175</v>
      </c>
      <c r="AG4521" t="b">
        <v>1</v>
      </c>
      <c r="AH4521">
        <v>1152.5</v>
      </c>
      <c r="AI4521">
        <f t="shared" si="70"/>
        <v>549665.40897539491</v>
      </c>
      <c r="AJ4521">
        <v>1</v>
      </c>
      <c r="AK4521" t="b">
        <v>0</v>
      </c>
      <c r="AL4521" t="b">
        <v>0</v>
      </c>
      <c r="AM4521" t="s">
        <v>576</v>
      </c>
      <c r="AN4521" s="1">
        <v>39673</v>
      </c>
      <c r="AO4521" s="1">
        <v>39812</v>
      </c>
      <c r="AP4521" s="1">
        <v>39883</v>
      </c>
      <c r="AQ4521" s="1">
        <v>39814</v>
      </c>
    </row>
    <row r="4522" spans="1:43">
      <c r="A4522" t="s">
        <v>7739</v>
      </c>
      <c r="B4522">
        <v>110003000004</v>
      </c>
      <c r="C4522" t="s">
        <v>150</v>
      </c>
      <c r="D4522" t="s">
        <v>587</v>
      </c>
      <c r="E4522">
        <v>20002</v>
      </c>
      <c r="F4522" t="s">
        <v>75</v>
      </c>
      <c r="G4522" t="s">
        <v>588</v>
      </c>
      <c r="H4522" t="s">
        <v>589</v>
      </c>
      <c r="I4522" t="b">
        <v>0</v>
      </c>
      <c r="J4522" t="b">
        <v>0</v>
      </c>
      <c r="K4522" t="b">
        <v>0</v>
      </c>
      <c r="L4522" t="b">
        <v>0</v>
      </c>
      <c r="M4522" t="b">
        <v>0</v>
      </c>
      <c r="N4522" t="b">
        <v>0</v>
      </c>
      <c r="O4522" t="s">
        <v>77</v>
      </c>
      <c r="P4522" t="b">
        <v>0</v>
      </c>
      <c r="Q4522" t="b">
        <v>0</v>
      </c>
      <c r="R4522" t="s">
        <v>58</v>
      </c>
      <c r="S4522" t="s">
        <v>59</v>
      </c>
      <c r="T4522" t="s">
        <v>171</v>
      </c>
      <c r="U4522" t="s">
        <v>79</v>
      </c>
      <c r="V4522" t="s">
        <v>71</v>
      </c>
      <c r="W4522" t="s">
        <v>114</v>
      </c>
      <c r="X4522" t="s">
        <v>62</v>
      </c>
      <c r="Y4522" t="s">
        <v>63</v>
      </c>
      <c r="Z4522">
        <v>81.7</v>
      </c>
      <c r="AA4522">
        <v>46.97</v>
      </c>
      <c r="AB4522">
        <v>20.420000000000002</v>
      </c>
      <c r="AC4522">
        <v>17</v>
      </c>
      <c r="AD4522">
        <v>983</v>
      </c>
      <c r="AE4522">
        <v>1198.78</v>
      </c>
      <c r="AF4522">
        <v>15</v>
      </c>
      <c r="AG4522" t="b">
        <v>1</v>
      </c>
      <c r="AH4522">
        <v>1156.47</v>
      </c>
      <c r="AI4522">
        <f t="shared" si="70"/>
        <v>555567.8400867522</v>
      </c>
      <c r="AJ4522">
        <v>5</v>
      </c>
      <c r="AK4522" t="b">
        <v>0</v>
      </c>
      <c r="AL4522" t="b">
        <v>0</v>
      </c>
      <c r="AM4522" t="s">
        <v>576</v>
      </c>
      <c r="AN4522" s="1">
        <v>39169</v>
      </c>
      <c r="AO4522" s="1">
        <v>39380</v>
      </c>
      <c r="AP4522" s="1">
        <v>39456</v>
      </c>
      <c r="AQ4522" s="1">
        <v>39409</v>
      </c>
    </row>
    <row r="4523" spans="1:43">
      <c r="A4523" t="s">
        <v>7740</v>
      </c>
      <c r="B4523">
        <v>320006000039</v>
      </c>
      <c r="C4523" t="s">
        <v>226</v>
      </c>
      <c r="D4523" t="s">
        <v>227</v>
      </c>
      <c r="E4523">
        <v>89101</v>
      </c>
      <c r="F4523" t="s">
        <v>75</v>
      </c>
      <c r="G4523" t="s">
        <v>228</v>
      </c>
      <c r="H4523" t="s">
        <v>229</v>
      </c>
      <c r="I4523" t="b">
        <v>0</v>
      </c>
      <c r="J4523" t="b">
        <v>0</v>
      </c>
      <c r="K4523" t="b">
        <v>1</v>
      </c>
      <c r="L4523" t="b">
        <v>0</v>
      </c>
      <c r="M4523" t="b">
        <v>0</v>
      </c>
      <c r="N4523" t="b">
        <v>0</v>
      </c>
      <c r="O4523" t="s">
        <v>77</v>
      </c>
      <c r="P4523" t="b">
        <v>1</v>
      </c>
      <c r="Q4523" t="b">
        <v>0</v>
      </c>
      <c r="R4523" t="s">
        <v>58</v>
      </c>
      <c r="S4523" t="s">
        <v>59</v>
      </c>
      <c r="T4523" t="s">
        <v>230</v>
      </c>
      <c r="U4523" t="s">
        <v>59</v>
      </c>
      <c r="V4523" t="s">
        <v>60</v>
      </c>
      <c r="W4523" t="s">
        <v>80</v>
      </c>
      <c r="X4523" t="s">
        <v>62</v>
      </c>
      <c r="Y4523" t="s">
        <v>63</v>
      </c>
      <c r="Z4523">
        <v>79.67</v>
      </c>
      <c r="AA4523">
        <v>51.78</v>
      </c>
      <c r="AB4523">
        <v>11.95</v>
      </c>
      <c r="AC4523">
        <v>9</v>
      </c>
      <c r="AD4523">
        <v>949.06</v>
      </c>
      <c r="AE4523">
        <v>1157.3900000000001</v>
      </c>
      <c r="AF4523">
        <v>18</v>
      </c>
      <c r="AG4523" t="b">
        <v>1</v>
      </c>
      <c r="AH4523">
        <v>1157.3900000000001</v>
      </c>
      <c r="AI4523">
        <f t="shared" si="70"/>
        <v>556940.15667578229</v>
      </c>
      <c r="AJ4523">
        <v>3</v>
      </c>
      <c r="AK4523" t="b">
        <v>1</v>
      </c>
      <c r="AL4523" t="b">
        <v>0</v>
      </c>
      <c r="AM4523" t="s">
        <v>576</v>
      </c>
      <c r="AN4523" s="1">
        <v>40210</v>
      </c>
      <c r="AO4523" s="1">
        <v>40215</v>
      </c>
      <c r="AP4523" s="1">
        <v>40289</v>
      </c>
      <c r="AQ4523" s="1">
        <v>40364</v>
      </c>
    </row>
    <row r="4524" spans="1:43">
      <c r="A4524" t="s">
        <v>7741</v>
      </c>
      <c r="B4524">
        <v>320006000112</v>
      </c>
      <c r="C4524" t="s">
        <v>226</v>
      </c>
      <c r="D4524" t="s">
        <v>227</v>
      </c>
      <c r="E4524">
        <v>89101</v>
      </c>
      <c r="F4524" t="s">
        <v>75</v>
      </c>
      <c r="G4524" t="s">
        <v>228</v>
      </c>
      <c r="H4524" t="s">
        <v>229</v>
      </c>
      <c r="I4524" t="b">
        <v>0</v>
      </c>
      <c r="J4524" t="b">
        <v>1</v>
      </c>
      <c r="K4524" t="b">
        <v>0</v>
      </c>
      <c r="L4524" t="b">
        <v>0</v>
      </c>
      <c r="M4524" t="b">
        <v>0</v>
      </c>
      <c r="N4524" t="b">
        <v>0</v>
      </c>
      <c r="O4524" t="s">
        <v>77</v>
      </c>
      <c r="P4524" t="b">
        <v>0</v>
      </c>
      <c r="Q4524" t="b">
        <v>0</v>
      </c>
      <c r="R4524" t="s">
        <v>58</v>
      </c>
      <c r="S4524" t="s">
        <v>59</v>
      </c>
      <c r="T4524" t="s">
        <v>101</v>
      </c>
      <c r="U4524" t="s">
        <v>95</v>
      </c>
      <c r="V4524" t="s">
        <v>71</v>
      </c>
      <c r="W4524" t="s">
        <v>1</v>
      </c>
      <c r="X4524" t="s">
        <v>62</v>
      </c>
      <c r="Y4524" t="s">
        <v>63</v>
      </c>
      <c r="Z4524">
        <v>79.75</v>
      </c>
      <c r="AA4524">
        <v>51.84</v>
      </c>
      <c r="AB4524">
        <v>11.96</v>
      </c>
      <c r="AC4524">
        <v>9</v>
      </c>
      <c r="AD4524">
        <v>950.06</v>
      </c>
      <c r="AE4524">
        <v>1158.6099999999999</v>
      </c>
      <c r="AF4524">
        <v>16</v>
      </c>
      <c r="AG4524" t="b">
        <v>1</v>
      </c>
      <c r="AH4524">
        <v>1158.6099999999999</v>
      </c>
      <c r="AI4524">
        <f t="shared" si="70"/>
        <v>558762.57860471285</v>
      </c>
      <c r="AJ4524">
        <v>2</v>
      </c>
      <c r="AK4524" t="b">
        <v>1</v>
      </c>
      <c r="AL4524" t="b">
        <v>0</v>
      </c>
      <c r="AM4524" t="s">
        <v>576</v>
      </c>
      <c r="AN4524" s="1">
        <v>40190</v>
      </c>
      <c r="AO4524" s="1">
        <v>40194</v>
      </c>
      <c r="AP4524" s="1">
        <v>40196</v>
      </c>
      <c r="AQ4524" s="1">
        <v>40346</v>
      </c>
    </row>
    <row r="4525" spans="1:43">
      <c r="A4525" t="s">
        <v>7742</v>
      </c>
      <c r="B4525">
        <v>50624000338</v>
      </c>
      <c r="C4525" t="s">
        <v>7743</v>
      </c>
      <c r="D4525" t="s">
        <v>1902</v>
      </c>
      <c r="E4525">
        <v>71836</v>
      </c>
      <c r="F4525" t="s">
        <v>68</v>
      </c>
      <c r="G4525" t="s">
        <v>7744</v>
      </c>
      <c r="H4525" t="s">
        <v>7745</v>
      </c>
      <c r="I4525" t="b">
        <v>0</v>
      </c>
      <c r="J4525" t="b">
        <v>0</v>
      </c>
      <c r="K4525" t="b">
        <v>0</v>
      </c>
      <c r="L4525" t="b">
        <v>0</v>
      </c>
      <c r="M4525" t="b">
        <v>0</v>
      </c>
      <c r="N4525" t="b">
        <v>0</v>
      </c>
      <c r="O4525" t="s">
        <v>57</v>
      </c>
      <c r="P4525" t="b">
        <v>0</v>
      </c>
      <c r="Q4525" t="b">
        <v>0</v>
      </c>
      <c r="R4525" t="s">
        <v>1</v>
      </c>
      <c r="S4525" t="s">
        <v>137</v>
      </c>
      <c r="V4525" t="s">
        <v>71</v>
      </c>
      <c r="W4525" t="s">
        <v>80</v>
      </c>
      <c r="X4525" t="s">
        <v>62</v>
      </c>
      <c r="Y4525" t="s">
        <v>88</v>
      </c>
      <c r="Z4525">
        <v>81.39</v>
      </c>
      <c r="AA4525">
        <v>67.150000000000006</v>
      </c>
      <c r="AB4525">
        <v>12.21</v>
      </c>
      <c r="AC4525">
        <v>35</v>
      </c>
      <c r="AD4525">
        <v>1009.67</v>
      </c>
      <c r="AE4525">
        <v>1160.54</v>
      </c>
      <c r="AF4525">
        <v>25</v>
      </c>
      <c r="AG4525" t="b">
        <v>1</v>
      </c>
      <c r="AH4525">
        <v>1160.55</v>
      </c>
      <c r="AI4525">
        <f t="shared" si="70"/>
        <v>561666.65862940648</v>
      </c>
      <c r="AJ4525">
        <v>2</v>
      </c>
      <c r="AK4525" t="b">
        <v>1</v>
      </c>
      <c r="AL4525" t="b">
        <v>0</v>
      </c>
      <c r="AM4525" t="s">
        <v>576</v>
      </c>
      <c r="AN4525" s="1">
        <v>40318</v>
      </c>
      <c r="AO4525" s="1">
        <v>40465</v>
      </c>
      <c r="AP4525" s="1">
        <v>40469</v>
      </c>
      <c r="AQ4525" s="1">
        <v>40471</v>
      </c>
    </row>
    <row r="4526" spans="1:43">
      <c r="A4526" t="s">
        <v>7746</v>
      </c>
      <c r="C4526" t="s">
        <v>150</v>
      </c>
      <c r="D4526" t="s">
        <v>587</v>
      </c>
      <c r="E4526">
        <v>20019</v>
      </c>
      <c r="F4526" t="s">
        <v>75</v>
      </c>
      <c r="G4526" t="s">
        <v>588</v>
      </c>
      <c r="H4526" t="s">
        <v>589</v>
      </c>
      <c r="I4526" t="b">
        <v>1</v>
      </c>
      <c r="J4526" t="b">
        <v>0</v>
      </c>
      <c r="K4526" t="b">
        <v>0</v>
      </c>
      <c r="L4526" t="b">
        <v>0</v>
      </c>
      <c r="M4526" t="b">
        <v>0</v>
      </c>
      <c r="N4526" t="b">
        <v>0</v>
      </c>
      <c r="O4526" t="s">
        <v>87</v>
      </c>
      <c r="P4526" t="b">
        <v>0</v>
      </c>
      <c r="Q4526" t="b">
        <v>0</v>
      </c>
      <c r="R4526" t="s">
        <v>267</v>
      </c>
      <c r="S4526" t="s">
        <v>95</v>
      </c>
      <c r="T4526" t="s">
        <v>101</v>
      </c>
      <c r="U4526" t="s">
        <v>95</v>
      </c>
      <c r="W4526" t="s">
        <v>80</v>
      </c>
      <c r="X4526" t="s">
        <v>62</v>
      </c>
      <c r="Y4526" t="s">
        <v>88</v>
      </c>
      <c r="Z4526">
        <v>82.7</v>
      </c>
      <c r="AA4526">
        <v>47.55</v>
      </c>
      <c r="AB4526">
        <v>20.68</v>
      </c>
      <c r="AC4526">
        <v>17</v>
      </c>
      <c r="AD4526">
        <v>994.96</v>
      </c>
      <c r="AE4526">
        <v>1213.3699999999999</v>
      </c>
      <c r="AF4526">
        <v>20</v>
      </c>
      <c r="AG4526" t="b">
        <v>1</v>
      </c>
      <c r="AH4526">
        <v>1161.72</v>
      </c>
      <c r="AI4526">
        <f t="shared" si="70"/>
        <v>563421.72703502071</v>
      </c>
      <c r="AJ4526">
        <v>4</v>
      </c>
      <c r="AK4526" t="b">
        <v>0</v>
      </c>
      <c r="AL4526" t="b">
        <v>0</v>
      </c>
      <c r="AM4526" t="s">
        <v>576</v>
      </c>
      <c r="AN4526" s="1">
        <v>39030</v>
      </c>
      <c r="AO4526" s="1">
        <v>39191</v>
      </c>
      <c r="AP4526" s="1">
        <v>39251</v>
      </c>
      <c r="AQ4526" s="1">
        <v>39197</v>
      </c>
    </row>
    <row r="4527" spans="1:43">
      <c r="A4527" t="s">
        <v>7747</v>
      </c>
      <c r="B4527">
        <v>320006000445</v>
      </c>
      <c r="C4527" t="s">
        <v>1317</v>
      </c>
      <c r="D4527" t="s">
        <v>227</v>
      </c>
      <c r="E4527">
        <v>89031</v>
      </c>
      <c r="F4527" t="s">
        <v>54</v>
      </c>
      <c r="G4527" t="s">
        <v>228</v>
      </c>
      <c r="H4527" t="s">
        <v>229</v>
      </c>
      <c r="I4527" t="b">
        <v>0</v>
      </c>
      <c r="J4527" t="b">
        <v>0</v>
      </c>
      <c r="K4527" t="b">
        <v>0</v>
      </c>
      <c r="L4527" t="b">
        <v>0</v>
      </c>
      <c r="M4527" t="b">
        <v>0</v>
      </c>
      <c r="N4527" t="b">
        <v>0</v>
      </c>
      <c r="O4527" t="s">
        <v>87</v>
      </c>
      <c r="P4527" t="b">
        <v>0</v>
      </c>
      <c r="Q4527" t="b">
        <v>0</v>
      </c>
      <c r="R4527" t="s">
        <v>171</v>
      </c>
      <c r="S4527" t="s">
        <v>79</v>
      </c>
      <c r="T4527" t="s">
        <v>78</v>
      </c>
      <c r="U4527" t="s">
        <v>79</v>
      </c>
      <c r="V4527" t="s">
        <v>60</v>
      </c>
      <c r="W4527" t="s">
        <v>80</v>
      </c>
      <c r="X4527" t="s">
        <v>62</v>
      </c>
      <c r="Y4527" t="s">
        <v>88</v>
      </c>
      <c r="Z4527">
        <v>80</v>
      </c>
      <c r="AA4527">
        <v>52</v>
      </c>
      <c r="AB4527">
        <v>12</v>
      </c>
      <c r="AC4527">
        <v>9</v>
      </c>
      <c r="AD4527">
        <v>952.99</v>
      </c>
      <c r="AE4527">
        <v>1162.18</v>
      </c>
      <c r="AF4527">
        <v>250</v>
      </c>
      <c r="AG4527" t="b">
        <v>1</v>
      </c>
      <c r="AH4527">
        <v>1162.19</v>
      </c>
      <c r="AI4527">
        <f t="shared" si="70"/>
        <v>564127.52531419904</v>
      </c>
      <c r="AJ4527">
        <v>2</v>
      </c>
      <c r="AK4527" t="b">
        <v>1</v>
      </c>
      <c r="AL4527" t="b">
        <v>0</v>
      </c>
      <c r="AM4527" t="s">
        <v>576</v>
      </c>
      <c r="AN4527" s="1">
        <v>40030</v>
      </c>
      <c r="AO4527" s="1">
        <v>40151</v>
      </c>
      <c r="AP4527" s="1">
        <v>40182</v>
      </c>
      <c r="AQ4527" s="1">
        <v>40184</v>
      </c>
    </row>
    <row r="4528" spans="1:43">
      <c r="A4528" t="s">
        <v>7748</v>
      </c>
      <c r="B4528">
        <v>62805005632</v>
      </c>
      <c r="C4528" t="s">
        <v>93</v>
      </c>
      <c r="D4528" t="s">
        <v>128</v>
      </c>
      <c r="E4528">
        <v>94608</v>
      </c>
      <c r="F4528" t="s">
        <v>75</v>
      </c>
      <c r="G4528" t="s">
        <v>244</v>
      </c>
      <c r="H4528" t="s">
        <v>245</v>
      </c>
      <c r="I4528" t="b">
        <v>1</v>
      </c>
      <c r="J4528" t="b">
        <v>0</v>
      </c>
      <c r="K4528" t="b">
        <v>0</v>
      </c>
      <c r="L4528" t="b">
        <v>1</v>
      </c>
      <c r="M4528" t="b">
        <v>0</v>
      </c>
      <c r="N4528" t="b">
        <v>0</v>
      </c>
      <c r="O4528" t="s">
        <v>77</v>
      </c>
      <c r="P4528" t="b">
        <v>0</v>
      </c>
      <c r="Q4528" t="b">
        <v>0</v>
      </c>
      <c r="R4528" t="s">
        <v>101</v>
      </c>
      <c r="S4528" t="s">
        <v>95</v>
      </c>
      <c r="V4528" t="s">
        <v>60</v>
      </c>
      <c r="W4528" t="s">
        <v>1</v>
      </c>
      <c r="X4528" t="s">
        <v>62</v>
      </c>
      <c r="Y4528" t="s">
        <v>81</v>
      </c>
      <c r="Z4528">
        <v>79.73</v>
      </c>
      <c r="AA4528">
        <v>57.8</v>
      </c>
      <c r="AB4528">
        <v>11.96</v>
      </c>
      <c r="AC4528">
        <v>9</v>
      </c>
      <c r="AD4528">
        <v>955.79</v>
      </c>
      <c r="AE4528">
        <v>1165.5999999999999</v>
      </c>
      <c r="AF4528">
        <v>17</v>
      </c>
      <c r="AG4528" t="b">
        <v>1</v>
      </c>
      <c r="AH4528">
        <v>1165.5899999999999</v>
      </c>
      <c r="AI4528">
        <f t="shared" si="70"/>
        <v>569246.45809974405</v>
      </c>
      <c r="AJ4528">
        <v>5</v>
      </c>
      <c r="AK4528" t="b">
        <v>1</v>
      </c>
      <c r="AL4528" t="b">
        <v>0</v>
      </c>
      <c r="AM4528" t="s">
        <v>576</v>
      </c>
      <c r="AN4528" s="1">
        <v>40230</v>
      </c>
      <c r="AO4528" s="1">
        <v>40241</v>
      </c>
      <c r="AP4528" s="1">
        <v>40282</v>
      </c>
      <c r="AQ4528" s="1">
        <v>40383</v>
      </c>
    </row>
    <row r="4529" spans="1:43">
      <c r="A4529" t="s">
        <v>7749</v>
      </c>
      <c r="B4529">
        <v>63432011389</v>
      </c>
      <c r="C4529" t="s">
        <v>242</v>
      </c>
      <c r="D4529" t="s">
        <v>128</v>
      </c>
      <c r="E4529">
        <v>92102</v>
      </c>
      <c r="F4529" t="s">
        <v>75</v>
      </c>
      <c r="G4529" t="s">
        <v>794</v>
      </c>
      <c r="H4529" t="s">
        <v>242</v>
      </c>
      <c r="I4529" t="b">
        <v>1</v>
      </c>
      <c r="J4529" t="b">
        <v>1</v>
      </c>
      <c r="K4529" t="b">
        <v>0</v>
      </c>
      <c r="L4529" t="b">
        <v>0</v>
      </c>
      <c r="M4529" t="b">
        <v>0</v>
      </c>
      <c r="N4529" t="b">
        <v>0</v>
      </c>
      <c r="O4529" t="s">
        <v>87</v>
      </c>
      <c r="P4529" t="b">
        <v>0</v>
      </c>
      <c r="Q4529" t="b">
        <v>0</v>
      </c>
      <c r="R4529" t="s">
        <v>568</v>
      </c>
      <c r="S4529" t="s">
        <v>273</v>
      </c>
      <c r="T4529" t="s">
        <v>272</v>
      </c>
      <c r="U4529" t="s">
        <v>273</v>
      </c>
      <c r="V4529" t="s">
        <v>71</v>
      </c>
      <c r="W4529" t="s">
        <v>61</v>
      </c>
      <c r="X4529" t="s">
        <v>62</v>
      </c>
      <c r="Y4529" t="s">
        <v>88</v>
      </c>
      <c r="Z4529">
        <v>79.849999999999994</v>
      </c>
      <c r="AA4529">
        <v>57.89</v>
      </c>
      <c r="AB4529">
        <v>11.98</v>
      </c>
      <c r="AC4529">
        <v>9</v>
      </c>
      <c r="AD4529">
        <v>957.22</v>
      </c>
      <c r="AE4529">
        <v>1167.3399999999999</v>
      </c>
      <c r="AF4529">
        <v>16</v>
      </c>
      <c r="AG4529" t="b">
        <v>1</v>
      </c>
      <c r="AH4529">
        <v>1167.3399999999999</v>
      </c>
      <c r="AI4529">
        <f t="shared" si="70"/>
        <v>571890.21541583363</v>
      </c>
      <c r="AJ4529">
        <v>3</v>
      </c>
      <c r="AK4529" t="b">
        <v>1</v>
      </c>
      <c r="AL4529" t="b">
        <v>0</v>
      </c>
      <c r="AM4529" t="s">
        <v>576</v>
      </c>
      <c r="AN4529" s="1">
        <v>40240</v>
      </c>
      <c r="AO4529" s="1">
        <v>40250</v>
      </c>
      <c r="AQ4529" s="1">
        <v>40280</v>
      </c>
    </row>
    <row r="4530" spans="1:43">
      <c r="A4530" t="s">
        <v>7750</v>
      </c>
      <c r="B4530">
        <v>180477000904</v>
      </c>
      <c r="C4530" t="s">
        <v>523</v>
      </c>
      <c r="D4530" t="s">
        <v>368</v>
      </c>
      <c r="E4530">
        <v>46221</v>
      </c>
      <c r="F4530" t="s">
        <v>75</v>
      </c>
      <c r="G4530" t="s">
        <v>1177</v>
      </c>
      <c r="H4530" t="s">
        <v>525</v>
      </c>
      <c r="I4530" t="b">
        <v>0</v>
      </c>
      <c r="J4530" t="b">
        <v>0</v>
      </c>
      <c r="K4530" t="b">
        <v>0</v>
      </c>
      <c r="L4530" t="b">
        <v>0</v>
      </c>
      <c r="M4530" t="b">
        <v>0</v>
      </c>
      <c r="N4530" t="b">
        <v>0</v>
      </c>
      <c r="O4530" t="s">
        <v>57</v>
      </c>
      <c r="P4530" t="b">
        <v>0</v>
      </c>
      <c r="Q4530" t="b">
        <v>0</v>
      </c>
      <c r="R4530" t="s">
        <v>58</v>
      </c>
      <c r="S4530" t="s">
        <v>59</v>
      </c>
      <c r="T4530" t="s">
        <v>101</v>
      </c>
      <c r="U4530" t="s">
        <v>95</v>
      </c>
      <c r="V4530" t="s">
        <v>60</v>
      </c>
      <c r="W4530" t="s">
        <v>61</v>
      </c>
      <c r="X4530" t="s">
        <v>62</v>
      </c>
      <c r="Y4530" t="s">
        <v>63</v>
      </c>
      <c r="Z4530">
        <v>87.2</v>
      </c>
      <c r="AA4530">
        <v>0</v>
      </c>
      <c r="AB4530">
        <v>21.8</v>
      </c>
      <c r="AC4530">
        <v>17</v>
      </c>
      <c r="AD4530">
        <v>998</v>
      </c>
      <c r="AE4530">
        <v>1217.07</v>
      </c>
      <c r="AF4530">
        <v>20</v>
      </c>
      <c r="AG4530" t="b">
        <v>1</v>
      </c>
      <c r="AH4530">
        <v>1174.1099999999999</v>
      </c>
      <c r="AI4530">
        <f t="shared" si="70"/>
        <v>582175.45983293396</v>
      </c>
      <c r="AJ4530">
        <v>2</v>
      </c>
      <c r="AK4530" t="b">
        <v>1</v>
      </c>
      <c r="AL4530" t="b">
        <v>0</v>
      </c>
      <c r="AM4530" t="s">
        <v>576</v>
      </c>
      <c r="AN4530" s="1">
        <v>39717</v>
      </c>
      <c r="AO4530" s="1">
        <v>39805</v>
      </c>
      <c r="AP4530" s="1">
        <v>39843</v>
      </c>
      <c r="AQ4530" s="1">
        <v>39873</v>
      </c>
    </row>
    <row r="4531" spans="1:43">
      <c r="A4531" t="s">
        <v>7751</v>
      </c>
      <c r="B4531">
        <v>360009005689</v>
      </c>
      <c r="C4531" t="s">
        <v>73</v>
      </c>
      <c r="D4531" t="s">
        <v>74</v>
      </c>
      <c r="E4531">
        <v>10456</v>
      </c>
      <c r="F4531" t="s">
        <v>75</v>
      </c>
      <c r="G4531" t="s">
        <v>1688</v>
      </c>
      <c r="H4531" t="s">
        <v>73</v>
      </c>
      <c r="I4531" t="b">
        <v>0</v>
      </c>
      <c r="J4531" t="b">
        <v>0</v>
      </c>
      <c r="K4531" t="b">
        <v>0</v>
      </c>
      <c r="L4531" t="b">
        <v>0</v>
      </c>
      <c r="M4531" t="b">
        <v>0</v>
      </c>
      <c r="N4531" t="b">
        <v>0</v>
      </c>
      <c r="O4531" t="s">
        <v>77</v>
      </c>
      <c r="P4531" t="b">
        <v>0</v>
      </c>
      <c r="Q4531" t="b">
        <v>1</v>
      </c>
      <c r="R4531" t="s">
        <v>230</v>
      </c>
      <c r="S4531" t="s">
        <v>59</v>
      </c>
      <c r="T4531" t="s">
        <v>119</v>
      </c>
      <c r="U4531" t="s">
        <v>59</v>
      </c>
      <c r="V4531" t="s">
        <v>60</v>
      </c>
      <c r="W4531" t="s">
        <v>80</v>
      </c>
      <c r="X4531" t="s">
        <v>62</v>
      </c>
      <c r="Y4531" t="s">
        <v>88</v>
      </c>
      <c r="Z4531">
        <v>12</v>
      </c>
      <c r="AA4531">
        <v>0</v>
      </c>
      <c r="AB4531">
        <v>14.16</v>
      </c>
      <c r="AC4531">
        <v>35</v>
      </c>
      <c r="AD4531">
        <v>1005.19</v>
      </c>
      <c r="AE4531">
        <v>1182.58</v>
      </c>
      <c r="AF4531">
        <v>15</v>
      </c>
      <c r="AG4531" t="b">
        <v>1</v>
      </c>
      <c r="AH4531">
        <v>1179.93</v>
      </c>
      <c r="AI4531">
        <f t="shared" si="70"/>
        <v>591090.70150701469</v>
      </c>
      <c r="AJ4531">
        <v>3</v>
      </c>
      <c r="AK4531" t="b">
        <v>1</v>
      </c>
      <c r="AL4531" t="b">
        <v>0</v>
      </c>
      <c r="AM4531" t="s">
        <v>576</v>
      </c>
      <c r="AN4531" s="1">
        <v>40473</v>
      </c>
      <c r="AO4531" s="1">
        <v>40549</v>
      </c>
      <c r="AQ4531" s="1">
        <v>40620</v>
      </c>
    </row>
    <row r="4532" spans="1:43">
      <c r="A4532" t="s">
        <v>7752</v>
      </c>
      <c r="C4532" t="s">
        <v>133</v>
      </c>
      <c r="D4532" t="s">
        <v>122</v>
      </c>
      <c r="E4532">
        <v>70448</v>
      </c>
      <c r="F4532" t="s">
        <v>54</v>
      </c>
      <c r="G4532" t="s">
        <v>134</v>
      </c>
      <c r="H4532" t="s">
        <v>135</v>
      </c>
      <c r="I4532" t="b">
        <v>0</v>
      </c>
      <c r="J4532" t="b">
        <v>0</v>
      </c>
      <c r="K4532" t="b">
        <v>0</v>
      </c>
      <c r="L4532" t="b">
        <v>0</v>
      </c>
      <c r="M4532" t="b">
        <v>0</v>
      </c>
      <c r="N4532" t="b">
        <v>0</v>
      </c>
      <c r="O4532" t="s">
        <v>77</v>
      </c>
      <c r="P4532" t="b">
        <v>0</v>
      </c>
      <c r="Q4532" t="b">
        <v>0</v>
      </c>
      <c r="R4532" t="s">
        <v>101</v>
      </c>
      <c r="S4532" t="s">
        <v>95</v>
      </c>
      <c r="T4532" t="s">
        <v>113</v>
      </c>
      <c r="U4532" t="s">
        <v>113</v>
      </c>
      <c r="V4532" t="s">
        <v>60</v>
      </c>
      <c r="W4532" t="s">
        <v>80</v>
      </c>
      <c r="X4532" t="s">
        <v>107</v>
      </c>
      <c r="Y4532" t="s">
        <v>81</v>
      </c>
      <c r="AD4532">
        <v>948.13</v>
      </c>
      <c r="AE4532">
        <v>1156.26</v>
      </c>
      <c r="AF4532">
        <v>30</v>
      </c>
      <c r="AG4532" t="b">
        <v>1</v>
      </c>
      <c r="AH4532">
        <v>1184.2</v>
      </c>
      <c r="AI4532">
        <f t="shared" si="70"/>
        <v>597674.69335827301</v>
      </c>
      <c r="AJ4532">
        <v>4</v>
      </c>
      <c r="AK4532" t="b">
        <v>0</v>
      </c>
      <c r="AL4532" t="b">
        <v>0</v>
      </c>
      <c r="AM4532" t="s">
        <v>576</v>
      </c>
      <c r="AN4532" s="1">
        <v>38799</v>
      </c>
      <c r="AO4532" s="1">
        <v>38817</v>
      </c>
      <c r="AP4532" s="1">
        <v>39050</v>
      </c>
      <c r="AQ4532" s="1">
        <v>39044</v>
      </c>
    </row>
    <row r="4533" spans="1:43">
      <c r="A4533" t="s">
        <v>7753</v>
      </c>
      <c r="B4533">
        <v>63255005015</v>
      </c>
      <c r="C4533" t="s">
        <v>433</v>
      </c>
      <c r="D4533" t="s">
        <v>128</v>
      </c>
      <c r="E4533">
        <v>94804</v>
      </c>
      <c r="F4533" t="s">
        <v>54</v>
      </c>
      <c r="G4533" t="s">
        <v>3915</v>
      </c>
      <c r="H4533" t="s">
        <v>286</v>
      </c>
      <c r="I4533" t="b">
        <v>0</v>
      </c>
      <c r="J4533" t="b">
        <v>0</v>
      </c>
      <c r="K4533" t="b">
        <v>0</v>
      </c>
      <c r="L4533" t="b">
        <v>0</v>
      </c>
      <c r="M4533" t="b">
        <v>0</v>
      </c>
      <c r="N4533" t="b">
        <v>0</v>
      </c>
      <c r="O4533" t="s">
        <v>57</v>
      </c>
      <c r="P4533" t="b">
        <v>0</v>
      </c>
      <c r="Q4533" t="b">
        <v>0</v>
      </c>
      <c r="R4533" t="s">
        <v>119</v>
      </c>
      <c r="S4533" t="s">
        <v>59</v>
      </c>
      <c r="T4533" t="s">
        <v>101</v>
      </c>
      <c r="U4533" t="s">
        <v>95</v>
      </c>
      <c r="V4533" t="s">
        <v>71</v>
      </c>
      <c r="W4533" t="s">
        <v>80</v>
      </c>
      <c r="X4533" t="s">
        <v>62</v>
      </c>
      <c r="Y4533" t="s">
        <v>63</v>
      </c>
      <c r="Z4533">
        <v>20.5</v>
      </c>
      <c r="AA4533">
        <v>80.61</v>
      </c>
      <c r="AB4533">
        <v>13.21</v>
      </c>
      <c r="AC4533">
        <v>35</v>
      </c>
      <c r="AD4533">
        <v>1030.28</v>
      </c>
      <c r="AE4533">
        <v>1184.23</v>
      </c>
      <c r="AF4533">
        <v>20</v>
      </c>
      <c r="AG4533" t="b">
        <v>1</v>
      </c>
      <c r="AH4533">
        <v>1184.23</v>
      </c>
      <c r="AI4533">
        <f t="shared" si="70"/>
        <v>597721.07991226309</v>
      </c>
      <c r="AJ4533">
        <v>1</v>
      </c>
      <c r="AK4533" t="b">
        <v>0</v>
      </c>
      <c r="AL4533" t="b">
        <v>0</v>
      </c>
      <c r="AM4533" t="s">
        <v>576</v>
      </c>
      <c r="AN4533" s="1">
        <v>40285</v>
      </c>
      <c r="AO4533" s="1">
        <v>40420</v>
      </c>
      <c r="AP4533" s="1">
        <v>40421</v>
      </c>
      <c r="AQ4533" s="1">
        <v>40434</v>
      </c>
    </row>
    <row r="4534" spans="1:43">
      <c r="A4534" t="s">
        <v>7754</v>
      </c>
      <c r="B4534">
        <v>550876001010</v>
      </c>
      <c r="C4534" t="s">
        <v>710</v>
      </c>
      <c r="D4534" t="s">
        <v>276</v>
      </c>
      <c r="E4534">
        <v>53946</v>
      </c>
      <c r="F4534" t="s">
        <v>68</v>
      </c>
      <c r="G4534" t="s">
        <v>711</v>
      </c>
      <c r="H4534" t="s">
        <v>712</v>
      </c>
      <c r="I4534" t="b">
        <v>0</v>
      </c>
      <c r="J4534" t="b">
        <v>0</v>
      </c>
      <c r="K4534" t="b">
        <v>0</v>
      </c>
      <c r="L4534" t="b">
        <v>0</v>
      </c>
      <c r="M4534" t="b">
        <v>0</v>
      </c>
      <c r="N4534" t="b">
        <v>0</v>
      </c>
      <c r="O4534" t="s">
        <v>57</v>
      </c>
      <c r="P4534" t="b">
        <v>0</v>
      </c>
      <c r="Q4534" t="b">
        <v>0</v>
      </c>
      <c r="R4534" t="s">
        <v>119</v>
      </c>
      <c r="S4534" t="s">
        <v>59</v>
      </c>
      <c r="T4534" t="s">
        <v>58</v>
      </c>
      <c r="U4534" t="s">
        <v>59</v>
      </c>
      <c r="V4534" t="s">
        <v>71</v>
      </c>
      <c r="W4534" t="s">
        <v>1</v>
      </c>
      <c r="X4534" t="s">
        <v>107</v>
      </c>
      <c r="Y4534" t="s">
        <v>63</v>
      </c>
      <c r="Z4534">
        <v>89.31</v>
      </c>
      <c r="AA4534">
        <v>0</v>
      </c>
      <c r="AB4534">
        <v>13.05</v>
      </c>
      <c r="AC4534">
        <v>35</v>
      </c>
      <c r="AD4534">
        <v>1007.24</v>
      </c>
      <c r="AE4534">
        <v>1184.99</v>
      </c>
      <c r="AF4534">
        <v>21</v>
      </c>
      <c r="AG4534" t="b">
        <v>1</v>
      </c>
      <c r="AH4534">
        <v>1184.99</v>
      </c>
      <c r="AI4534">
        <f t="shared" si="70"/>
        <v>598896.80634667911</v>
      </c>
      <c r="AJ4534">
        <v>1</v>
      </c>
      <c r="AK4534" t="b">
        <v>0</v>
      </c>
      <c r="AL4534" t="b">
        <v>0</v>
      </c>
      <c r="AM4534" t="s">
        <v>576</v>
      </c>
      <c r="AN4534" s="1">
        <v>40434</v>
      </c>
      <c r="AO4534" s="1">
        <v>40478</v>
      </c>
      <c r="AP4534" s="1">
        <v>40571</v>
      </c>
      <c r="AQ4534" s="1">
        <v>40578</v>
      </c>
    </row>
    <row r="4535" spans="1:43">
      <c r="A4535" t="s">
        <v>7755</v>
      </c>
      <c r="B4535">
        <v>170993000718</v>
      </c>
      <c r="C4535" t="s">
        <v>181</v>
      </c>
      <c r="D4535" t="s">
        <v>182</v>
      </c>
      <c r="E4535">
        <v>60609</v>
      </c>
      <c r="F4535" t="s">
        <v>75</v>
      </c>
      <c r="G4535" t="s">
        <v>4673</v>
      </c>
      <c r="H4535" t="s">
        <v>184</v>
      </c>
      <c r="I4535" t="b">
        <v>0</v>
      </c>
      <c r="J4535" t="b">
        <v>0</v>
      </c>
      <c r="K4535" t="b">
        <v>0</v>
      </c>
      <c r="L4535" t="b">
        <v>0</v>
      </c>
      <c r="M4535" t="b">
        <v>0</v>
      </c>
      <c r="N4535" t="b">
        <v>0</v>
      </c>
      <c r="O4535" t="s">
        <v>57</v>
      </c>
      <c r="P4535" t="b">
        <v>0</v>
      </c>
      <c r="Q4535" t="b">
        <v>0</v>
      </c>
      <c r="R4535" t="s">
        <v>101</v>
      </c>
      <c r="S4535" t="s">
        <v>95</v>
      </c>
      <c r="T4535" t="s">
        <v>113</v>
      </c>
      <c r="U4535" t="s">
        <v>113</v>
      </c>
      <c r="V4535" t="s">
        <v>60</v>
      </c>
      <c r="W4535" t="s">
        <v>80</v>
      </c>
      <c r="X4535" t="s">
        <v>62</v>
      </c>
      <c r="Y4535" t="s">
        <v>88</v>
      </c>
      <c r="AD4535">
        <v>1032.18</v>
      </c>
      <c r="AE4535">
        <v>1258.76</v>
      </c>
      <c r="AF4535">
        <v>44</v>
      </c>
      <c r="AG4535" t="b">
        <v>1</v>
      </c>
      <c r="AH4535">
        <v>1192.18</v>
      </c>
      <c r="AI4535">
        <f t="shared" si="70"/>
        <v>610076.95771964104</v>
      </c>
      <c r="AJ4535">
        <v>6</v>
      </c>
      <c r="AK4535" t="b">
        <v>0</v>
      </c>
      <c r="AL4535" t="b">
        <v>0</v>
      </c>
      <c r="AM4535" t="s">
        <v>576</v>
      </c>
      <c r="AN4535" s="1">
        <v>38708</v>
      </c>
      <c r="AO4535" s="1">
        <v>38849</v>
      </c>
      <c r="AP4535" s="1">
        <v>38889</v>
      </c>
      <c r="AQ4535" s="1">
        <v>39248</v>
      </c>
    </row>
    <row r="4536" spans="1:43">
      <c r="A4536" t="s">
        <v>7756</v>
      </c>
      <c r="C4536" t="s">
        <v>133</v>
      </c>
      <c r="D4536" t="s">
        <v>122</v>
      </c>
      <c r="E4536">
        <v>70448</v>
      </c>
      <c r="F4536" t="s">
        <v>54</v>
      </c>
      <c r="G4536" t="s">
        <v>134</v>
      </c>
      <c r="H4536" t="s">
        <v>135</v>
      </c>
      <c r="I4536" t="b">
        <v>0</v>
      </c>
      <c r="J4536" t="b">
        <v>0</v>
      </c>
      <c r="K4536" t="b">
        <v>0</v>
      </c>
      <c r="L4536" t="b">
        <v>0</v>
      </c>
      <c r="M4536" t="b">
        <v>0</v>
      </c>
      <c r="N4536" t="b">
        <v>0</v>
      </c>
      <c r="O4536" t="s">
        <v>57</v>
      </c>
      <c r="P4536" t="b">
        <v>0</v>
      </c>
      <c r="Q4536" t="b">
        <v>0</v>
      </c>
      <c r="R4536" t="s">
        <v>113</v>
      </c>
      <c r="S4536" t="s">
        <v>113</v>
      </c>
      <c r="T4536" t="s">
        <v>1</v>
      </c>
      <c r="U4536" t="s">
        <v>137</v>
      </c>
      <c r="V4536" t="s">
        <v>60</v>
      </c>
      <c r="W4536" t="s">
        <v>80</v>
      </c>
      <c r="X4536" t="s">
        <v>107</v>
      </c>
      <c r="Y4536" t="s">
        <v>81</v>
      </c>
      <c r="AD4536">
        <v>991.18</v>
      </c>
      <c r="AE4536">
        <v>1208.76</v>
      </c>
      <c r="AF4536">
        <v>15</v>
      </c>
      <c r="AG4536" t="b">
        <v>1</v>
      </c>
      <c r="AH4536">
        <v>1193.02</v>
      </c>
      <c r="AI4536">
        <f t="shared" si="70"/>
        <v>611389.86803136393</v>
      </c>
      <c r="AJ4536">
        <v>3</v>
      </c>
      <c r="AK4536" t="b">
        <v>0</v>
      </c>
      <c r="AL4536" t="b">
        <v>0</v>
      </c>
      <c r="AM4536" t="s">
        <v>576</v>
      </c>
      <c r="AN4536" s="1">
        <v>38811</v>
      </c>
      <c r="AO4536" s="1">
        <v>38989</v>
      </c>
      <c r="AP4536" s="1">
        <v>39232</v>
      </c>
      <c r="AQ4536" s="1">
        <v>39055</v>
      </c>
    </row>
    <row r="4537" spans="1:43">
      <c r="A4537" t="s">
        <v>7757</v>
      </c>
      <c r="C4537" t="s">
        <v>133</v>
      </c>
      <c r="D4537" t="s">
        <v>122</v>
      </c>
      <c r="E4537">
        <v>70448</v>
      </c>
      <c r="F4537" t="s">
        <v>54</v>
      </c>
      <c r="G4537" t="s">
        <v>134</v>
      </c>
      <c r="H4537" t="s">
        <v>135</v>
      </c>
      <c r="I4537" t="b">
        <v>0</v>
      </c>
      <c r="J4537" t="b">
        <v>0</v>
      </c>
      <c r="K4537" t="b">
        <v>0</v>
      </c>
      <c r="L4537" t="b">
        <v>0</v>
      </c>
      <c r="M4537" t="b">
        <v>0</v>
      </c>
      <c r="N4537" t="b">
        <v>0</v>
      </c>
      <c r="O4537" t="s">
        <v>77</v>
      </c>
      <c r="P4537" t="b">
        <v>0</v>
      </c>
      <c r="Q4537" t="b">
        <v>0</v>
      </c>
      <c r="R4537" t="s">
        <v>58</v>
      </c>
      <c r="S4537" t="s">
        <v>59</v>
      </c>
      <c r="T4537" t="s">
        <v>769</v>
      </c>
      <c r="U4537" t="s">
        <v>137</v>
      </c>
      <c r="V4537" t="s">
        <v>71</v>
      </c>
      <c r="W4537" t="s">
        <v>61</v>
      </c>
      <c r="X4537" t="s">
        <v>107</v>
      </c>
      <c r="Y4537" t="s">
        <v>63</v>
      </c>
      <c r="AD4537">
        <v>997.33</v>
      </c>
      <c r="AE4537">
        <v>1216.26</v>
      </c>
      <c r="AF4537">
        <v>24</v>
      </c>
      <c r="AG4537" t="b">
        <v>1</v>
      </c>
      <c r="AH4537">
        <v>1196.8</v>
      </c>
      <c r="AI4537">
        <f t="shared" si="70"/>
        <v>617315.42803411721</v>
      </c>
      <c r="AJ4537">
        <v>1</v>
      </c>
      <c r="AK4537" t="b">
        <v>0</v>
      </c>
      <c r="AL4537" t="b">
        <v>0</v>
      </c>
      <c r="AM4537" t="s">
        <v>576</v>
      </c>
      <c r="AN4537" s="1">
        <v>38778</v>
      </c>
      <c r="AO4537" s="1">
        <v>38778</v>
      </c>
      <c r="AP4537" s="1">
        <v>38938</v>
      </c>
      <c r="AQ4537" s="1">
        <v>39023</v>
      </c>
    </row>
    <row r="4538" spans="1:43">
      <c r="A4538" t="s">
        <v>7758</v>
      </c>
      <c r="B4538">
        <v>370219000949</v>
      </c>
      <c r="C4538" t="s">
        <v>6451</v>
      </c>
      <c r="D4538" t="s">
        <v>67</v>
      </c>
      <c r="E4538">
        <v>28602</v>
      </c>
      <c r="F4538" t="s">
        <v>68</v>
      </c>
      <c r="G4538" t="s">
        <v>6452</v>
      </c>
      <c r="H4538" t="s">
        <v>70</v>
      </c>
      <c r="I4538" t="b">
        <v>0</v>
      </c>
      <c r="J4538" t="b">
        <v>0</v>
      </c>
      <c r="K4538" t="b">
        <v>0</v>
      </c>
      <c r="L4538" t="b">
        <v>0</v>
      </c>
      <c r="M4538" t="b">
        <v>0</v>
      </c>
      <c r="N4538" t="b">
        <v>0</v>
      </c>
      <c r="O4538" t="s">
        <v>77</v>
      </c>
      <c r="P4538" t="b">
        <v>0</v>
      </c>
      <c r="Q4538" t="b">
        <v>0</v>
      </c>
      <c r="R4538" t="s">
        <v>119</v>
      </c>
      <c r="S4538" t="s">
        <v>59</v>
      </c>
      <c r="V4538" t="s">
        <v>60</v>
      </c>
      <c r="W4538" t="s">
        <v>80</v>
      </c>
      <c r="X4538" t="s">
        <v>62</v>
      </c>
      <c r="Y4538" t="s">
        <v>81</v>
      </c>
      <c r="AD4538">
        <v>1132.6300000000001</v>
      </c>
      <c r="AE4538">
        <v>1381.26</v>
      </c>
      <c r="AF4538">
        <v>60</v>
      </c>
      <c r="AG4538" t="b">
        <v>1</v>
      </c>
      <c r="AH4538">
        <v>1197.1500000000001</v>
      </c>
      <c r="AI4538">
        <f t="shared" si="70"/>
        <v>617865.5364973353</v>
      </c>
      <c r="AJ4538">
        <v>5</v>
      </c>
      <c r="AK4538" t="b">
        <v>0</v>
      </c>
      <c r="AL4538" t="b">
        <v>0</v>
      </c>
      <c r="AM4538" t="s">
        <v>576</v>
      </c>
      <c r="AN4538" s="1">
        <v>38320</v>
      </c>
      <c r="AO4538" s="1">
        <v>38555</v>
      </c>
      <c r="AP4538" s="1">
        <v>38645</v>
      </c>
      <c r="AQ4538" s="1">
        <v>38562</v>
      </c>
    </row>
    <row r="4539" spans="1:43">
      <c r="A4539" t="s">
        <v>7759</v>
      </c>
      <c r="B4539">
        <v>63186004917</v>
      </c>
      <c r="C4539" t="s">
        <v>6062</v>
      </c>
      <c r="D4539" t="s">
        <v>128</v>
      </c>
      <c r="E4539">
        <v>94025</v>
      </c>
      <c r="F4539" t="s">
        <v>54</v>
      </c>
      <c r="G4539" t="s">
        <v>2785</v>
      </c>
      <c r="H4539" t="s">
        <v>1565</v>
      </c>
      <c r="I4539" t="b">
        <v>0</v>
      </c>
      <c r="J4539" t="b">
        <v>0</v>
      </c>
      <c r="K4539" t="b">
        <v>0</v>
      </c>
      <c r="L4539" t="b">
        <v>0</v>
      </c>
      <c r="M4539" t="b">
        <v>0</v>
      </c>
      <c r="N4539" t="b">
        <v>0</v>
      </c>
      <c r="O4539" t="s">
        <v>77</v>
      </c>
      <c r="P4539" t="b">
        <v>0</v>
      </c>
      <c r="Q4539" t="b">
        <v>0</v>
      </c>
      <c r="R4539" t="s">
        <v>94</v>
      </c>
      <c r="S4539" t="s">
        <v>95</v>
      </c>
      <c r="T4539" t="s">
        <v>104</v>
      </c>
      <c r="U4539" t="s">
        <v>95</v>
      </c>
      <c r="V4539" t="s">
        <v>71</v>
      </c>
      <c r="W4539" t="s">
        <v>488</v>
      </c>
      <c r="X4539" t="s">
        <v>62</v>
      </c>
      <c r="Y4539" t="s">
        <v>81</v>
      </c>
      <c r="AD4539">
        <v>1042.43</v>
      </c>
      <c r="AE4539">
        <v>1271.26</v>
      </c>
      <c r="AF4539">
        <v>26</v>
      </c>
      <c r="AG4539" t="b">
        <v>0</v>
      </c>
      <c r="AH4539">
        <v>1199.24</v>
      </c>
      <c r="AI4539">
        <f t="shared" si="70"/>
        <v>621155.5694919792</v>
      </c>
      <c r="AJ4539">
        <v>2</v>
      </c>
      <c r="AK4539" t="b">
        <v>0</v>
      </c>
      <c r="AL4539" t="b">
        <v>0</v>
      </c>
      <c r="AM4539" t="s">
        <v>576</v>
      </c>
      <c r="AN4539" s="1">
        <v>38821</v>
      </c>
      <c r="AO4539" s="1">
        <v>38844</v>
      </c>
      <c r="AP4539" s="1">
        <v>38883</v>
      </c>
      <c r="AQ4539" s="1">
        <v>38845</v>
      </c>
    </row>
    <row r="4540" spans="1:43">
      <c r="A4540" t="s">
        <v>7760</v>
      </c>
      <c r="B4540">
        <v>170993001151</v>
      </c>
      <c r="C4540" t="s">
        <v>181</v>
      </c>
      <c r="D4540" t="s">
        <v>182</v>
      </c>
      <c r="E4540">
        <v>60620</v>
      </c>
      <c r="F4540" t="s">
        <v>75</v>
      </c>
      <c r="G4540" t="s">
        <v>1128</v>
      </c>
      <c r="H4540" t="s">
        <v>184</v>
      </c>
      <c r="I4540" t="b">
        <v>0</v>
      </c>
      <c r="J4540" t="b">
        <v>0</v>
      </c>
      <c r="K4540" t="b">
        <v>1</v>
      </c>
      <c r="L4540" t="b">
        <v>1</v>
      </c>
      <c r="M4540" t="b">
        <v>0</v>
      </c>
      <c r="N4540" t="b">
        <v>0</v>
      </c>
      <c r="O4540" t="s">
        <v>77</v>
      </c>
      <c r="P4540" t="b">
        <v>0</v>
      </c>
      <c r="Q4540" t="b">
        <v>0</v>
      </c>
      <c r="R4540" t="s">
        <v>119</v>
      </c>
      <c r="S4540" t="s">
        <v>59</v>
      </c>
      <c r="T4540" t="s">
        <v>94</v>
      </c>
      <c r="U4540" t="s">
        <v>95</v>
      </c>
      <c r="V4540" t="s">
        <v>71</v>
      </c>
      <c r="W4540" t="s">
        <v>488</v>
      </c>
      <c r="X4540" t="s">
        <v>62</v>
      </c>
      <c r="Y4540" t="s">
        <v>63</v>
      </c>
      <c r="AD4540">
        <v>1050.6300000000001</v>
      </c>
      <c r="AE4540">
        <v>1281.26</v>
      </c>
      <c r="AF4540">
        <v>25</v>
      </c>
      <c r="AG4540" t="b">
        <v>0</v>
      </c>
      <c r="AH4540">
        <v>1204.6600000000001</v>
      </c>
      <c r="AI4540">
        <f t="shared" si="70"/>
        <v>629728.32097952499</v>
      </c>
      <c r="AJ4540">
        <v>8</v>
      </c>
      <c r="AK4540" t="b">
        <v>0</v>
      </c>
      <c r="AL4540" t="b">
        <v>0</v>
      </c>
      <c r="AM4540" t="s">
        <v>576</v>
      </c>
      <c r="AN4540" s="1">
        <v>38715</v>
      </c>
      <c r="AO4540" s="1">
        <v>38814</v>
      </c>
      <c r="AP4540" s="1">
        <v>38898</v>
      </c>
      <c r="AQ4540" s="1">
        <v>38958</v>
      </c>
    </row>
    <row r="4541" spans="1:43">
      <c r="A4541" t="s">
        <v>7761</v>
      </c>
      <c r="C4541" t="s">
        <v>181</v>
      </c>
      <c r="D4541" t="s">
        <v>182</v>
      </c>
      <c r="E4541">
        <v>60612</v>
      </c>
      <c r="F4541" t="s">
        <v>75</v>
      </c>
      <c r="G4541" t="s">
        <v>1310</v>
      </c>
      <c r="H4541" t="s">
        <v>184</v>
      </c>
      <c r="I4541" t="b">
        <v>0</v>
      </c>
      <c r="J4541" t="b">
        <v>1</v>
      </c>
      <c r="K4541" t="b">
        <v>0</v>
      </c>
      <c r="L4541" t="b">
        <v>0</v>
      </c>
      <c r="M4541" t="b">
        <v>0</v>
      </c>
      <c r="N4541" t="b">
        <v>0</v>
      </c>
      <c r="O4541" t="s">
        <v>77</v>
      </c>
      <c r="P4541" t="b">
        <v>0</v>
      </c>
      <c r="Q4541" t="b">
        <v>0</v>
      </c>
      <c r="R4541" t="s">
        <v>357</v>
      </c>
      <c r="S4541" t="s">
        <v>137</v>
      </c>
      <c r="T4541" t="s">
        <v>568</v>
      </c>
      <c r="U4541" t="s">
        <v>273</v>
      </c>
      <c r="V4541" t="s">
        <v>60</v>
      </c>
      <c r="W4541" t="s">
        <v>61</v>
      </c>
      <c r="X4541" t="s">
        <v>62</v>
      </c>
      <c r="Y4541" t="s">
        <v>88</v>
      </c>
      <c r="Z4541">
        <v>0</v>
      </c>
      <c r="AA4541">
        <v>0</v>
      </c>
      <c r="AB4541">
        <v>25</v>
      </c>
      <c r="AC4541">
        <v>17</v>
      </c>
      <c r="AD4541">
        <v>1042</v>
      </c>
      <c r="AE4541">
        <v>1270.73</v>
      </c>
      <c r="AF4541">
        <v>50</v>
      </c>
      <c r="AG4541" t="b">
        <v>0</v>
      </c>
      <c r="AH4541">
        <v>1208.06</v>
      </c>
      <c r="AI4541">
        <f t="shared" si="70"/>
        <v>635136.04976507009</v>
      </c>
      <c r="AJ4541">
        <v>22</v>
      </c>
      <c r="AK4541" t="b">
        <v>1</v>
      </c>
      <c r="AL4541" t="b">
        <v>0</v>
      </c>
      <c r="AM4541" t="s">
        <v>576</v>
      </c>
      <c r="AN4541" s="1">
        <v>39910</v>
      </c>
      <c r="AO4541" s="1">
        <v>39919</v>
      </c>
      <c r="AP4541" s="1">
        <v>39953</v>
      </c>
      <c r="AQ4541" s="1">
        <v>40060</v>
      </c>
    </row>
    <row r="4542" spans="1:43">
      <c r="A4542" t="s">
        <v>7762</v>
      </c>
      <c r="B4542">
        <v>170993000999</v>
      </c>
      <c r="C4542" t="s">
        <v>181</v>
      </c>
      <c r="D4542" t="s">
        <v>182</v>
      </c>
      <c r="E4542">
        <v>60659</v>
      </c>
      <c r="F4542" t="s">
        <v>75</v>
      </c>
      <c r="G4542" t="s">
        <v>2154</v>
      </c>
      <c r="H4542" t="s">
        <v>184</v>
      </c>
      <c r="I4542" t="b">
        <v>0</v>
      </c>
      <c r="J4542" t="b">
        <v>0</v>
      </c>
      <c r="K4542" t="b">
        <v>0</v>
      </c>
      <c r="L4542" t="b">
        <v>0</v>
      </c>
      <c r="M4542" t="b">
        <v>0</v>
      </c>
      <c r="N4542" t="b">
        <v>0</v>
      </c>
      <c r="O4542" t="s">
        <v>77</v>
      </c>
      <c r="P4542" t="b">
        <v>0</v>
      </c>
      <c r="Q4542" t="b">
        <v>0</v>
      </c>
      <c r="R4542" t="s">
        <v>113</v>
      </c>
      <c r="S4542" t="s">
        <v>113</v>
      </c>
      <c r="T4542" t="s">
        <v>155</v>
      </c>
      <c r="U4542" t="s">
        <v>137</v>
      </c>
      <c r="V4542" t="s">
        <v>71</v>
      </c>
      <c r="W4542" t="s">
        <v>80</v>
      </c>
      <c r="X4542" t="s">
        <v>62</v>
      </c>
      <c r="Y4542" t="s">
        <v>88</v>
      </c>
      <c r="Z4542">
        <v>90</v>
      </c>
      <c r="AA4542">
        <v>0</v>
      </c>
      <c r="AB4542">
        <v>22.5</v>
      </c>
      <c r="AC4542">
        <v>17</v>
      </c>
      <c r="AD4542">
        <v>1029</v>
      </c>
      <c r="AE4542">
        <v>1254.8800000000001</v>
      </c>
      <c r="AF4542">
        <v>12</v>
      </c>
      <c r="AG4542" t="b">
        <v>1</v>
      </c>
      <c r="AH4542">
        <v>1210.58</v>
      </c>
      <c r="AI4542">
        <f t="shared" si="70"/>
        <v>639159.04950023885</v>
      </c>
      <c r="AJ4542">
        <v>4</v>
      </c>
      <c r="AK4542" t="b">
        <v>1</v>
      </c>
      <c r="AL4542" t="b">
        <v>0</v>
      </c>
      <c r="AM4542" t="s">
        <v>576</v>
      </c>
      <c r="AN4542" s="1">
        <v>39735</v>
      </c>
      <c r="AO4542" s="1">
        <v>39828</v>
      </c>
      <c r="AP4542" s="1">
        <v>39979</v>
      </c>
      <c r="AQ4542" s="1">
        <v>39873</v>
      </c>
    </row>
    <row r="4543" spans="1:43">
      <c r="A4543" s="2" t="s">
        <v>7763</v>
      </c>
      <c r="B4543">
        <v>190786000391</v>
      </c>
      <c r="C4543" t="s">
        <v>4731</v>
      </c>
      <c r="D4543" t="s">
        <v>730</v>
      </c>
      <c r="E4543">
        <v>52404</v>
      </c>
      <c r="F4543" t="s">
        <v>68</v>
      </c>
      <c r="G4543" t="s">
        <v>6934</v>
      </c>
      <c r="H4543" t="s">
        <v>1142</v>
      </c>
      <c r="I4543" t="b">
        <v>0</v>
      </c>
      <c r="J4543" t="b">
        <v>0</v>
      </c>
      <c r="K4543" t="b">
        <v>0</v>
      </c>
      <c r="L4543" t="b">
        <v>0</v>
      </c>
      <c r="M4543" t="b">
        <v>0</v>
      </c>
      <c r="N4543" t="b">
        <v>0</v>
      </c>
      <c r="O4543" t="s">
        <v>57</v>
      </c>
      <c r="P4543" t="b">
        <v>0</v>
      </c>
      <c r="Q4543" t="b">
        <v>0</v>
      </c>
      <c r="R4543" t="s">
        <v>58</v>
      </c>
      <c r="S4543" t="s">
        <v>59</v>
      </c>
      <c r="V4543" t="s">
        <v>60</v>
      </c>
      <c r="W4543" t="s">
        <v>61</v>
      </c>
      <c r="X4543" t="s">
        <v>107</v>
      </c>
      <c r="Y4543" t="s">
        <v>63</v>
      </c>
      <c r="Z4543">
        <v>0</v>
      </c>
      <c r="AA4543">
        <v>62.85</v>
      </c>
      <c r="AB4543">
        <v>13.76</v>
      </c>
      <c r="AC4543">
        <v>35</v>
      </c>
      <c r="AD4543">
        <v>1029.06</v>
      </c>
      <c r="AE4543">
        <v>1210.6600000000001</v>
      </c>
      <c r="AF4543">
        <v>92</v>
      </c>
      <c r="AG4543" t="b">
        <v>1</v>
      </c>
      <c r="AH4543">
        <v>1210.6600000000001</v>
      </c>
      <c r="AI4543">
        <f t="shared" si="70"/>
        <v>639286.9717775461</v>
      </c>
      <c r="AJ4543">
        <v>1</v>
      </c>
      <c r="AK4543" t="b">
        <v>0</v>
      </c>
      <c r="AL4543" t="b">
        <v>0</v>
      </c>
      <c r="AM4543" t="s">
        <v>576</v>
      </c>
      <c r="AN4543" s="1">
        <v>40439</v>
      </c>
      <c r="AO4543" s="1">
        <v>40478</v>
      </c>
      <c r="AP4543" s="1">
        <v>40521</v>
      </c>
      <c r="AQ4543" s="1">
        <v>40587</v>
      </c>
    </row>
    <row r="4544" spans="1:43">
      <c r="A4544" t="s">
        <v>7764</v>
      </c>
      <c r="B4544">
        <v>530006000013</v>
      </c>
      <c r="C4544" t="s">
        <v>7765</v>
      </c>
      <c r="D4544" t="s">
        <v>110</v>
      </c>
      <c r="E4544">
        <v>98532</v>
      </c>
      <c r="F4544" t="s">
        <v>68</v>
      </c>
      <c r="G4544" t="s">
        <v>7766</v>
      </c>
      <c r="H4544" t="s">
        <v>415</v>
      </c>
      <c r="I4544" t="b">
        <v>0</v>
      </c>
      <c r="J4544" t="b">
        <v>0</v>
      </c>
      <c r="K4544" t="b">
        <v>0</v>
      </c>
      <c r="L4544" t="b">
        <v>0</v>
      </c>
      <c r="M4544" t="b">
        <v>0</v>
      </c>
      <c r="N4544" t="b">
        <v>0</v>
      </c>
      <c r="O4544" t="s">
        <v>57</v>
      </c>
      <c r="P4544" t="b">
        <v>0</v>
      </c>
      <c r="Q4544" t="b">
        <v>0</v>
      </c>
      <c r="R4544" t="s">
        <v>78</v>
      </c>
      <c r="S4544" t="s">
        <v>79</v>
      </c>
      <c r="T4544" t="s">
        <v>357</v>
      </c>
      <c r="U4544" t="s">
        <v>137</v>
      </c>
      <c r="V4544" t="s">
        <v>71</v>
      </c>
      <c r="W4544" t="s">
        <v>80</v>
      </c>
      <c r="X4544" t="s">
        <v>107</v>
      </c>
      <c r="Y4544" t="s">
        <v>88</v>
      </c>
      <c r="Z4544">
        <v>80</v>
      </c>
      <c r="AA4544">
        <v>52</v>
      </c>
      <c r="AB4544">
        <v>20</v>
      </c>
      <c r="AC4544">
        <v>17</v>
      </c>
      <c r="AD4544">
        <v>969</v>
      </c>
      <c r="AE4544">
        <v>1181.71</v>
      </c>
      <c r="AF4544">
        <v>50</v>
      </c>
      <c r="AG4544" t="b">
        <v>1</v>
      </c>
      <c r="AH4544">
        <v>1211.25</v>
      </c>
      <c r="AI4544">
        <f t="shared" si="70"/>
        <v>640230.79387268471</v>
      </c>
      <c r="AJ4544">
        <v>1</v>
      </c>
      <c r="AK4544" t="b">
        <v>0</v>
      </c>
      <c r="AL4544" t="b">
        <v>0</v>
      </c>
      <c r="AM4544" t="s">
        <v>576</v>
      </c>
      <c r="AN4544" s="1">
        <v>39945</v>
      </c>
      <c r="AO4544" s="1">
        <v>39945</v>
      </c>
      <c r="AP4544" s="1">
        <v>40154</v>
      </c>
      <c r="AQ4544" s="1">
        <v>40092</v>
      </c>
    </row>
    <row r="4545" spans="1:43">
      <c r="A4545" t="s">
        <v>7767</v>
      </c>
      <c r="B4545">
        <v>320006000574</v>
      </c>
      <c r="C4545" t="s">
        <v>1317</v>
      </c>
      <c r="D4545" t="s">
        <v>227</v>
      </c>
      <c r="E4545">
        <v>89031</v>
      </c>
      <c r="F4545" t="s">
        <v>54</v>
      </c>
      <c r="G4545" t="s">
        <v>228</v>
      </c>
      <c r="H4545" t="s">
        <v>229</v>
      </c>
      <c r="I4545" t="b">
        <v>0</v>
      </c>
      <c r="J4545" t="b">
        <v>0</v>
      </c>
      <c r="K4545" t="b">
        <v>0</v>
      </c>
      <c r="L4545" t="b">
        <v>0</v>
      </c>
      <c r="M4545" t="b">
        <v>0</v>
      </c>
      <c r="N4545" t="b">
        <v>0</v>
      </c>
      <c r="O4545" t="s">
        <v>77</v>
      </c>
      <c r="P4545" t="b">
        <v>1</v>
      </c>
      <c r="Q4545" t="b">
        <v>0</v>
      </c>
      <c r="R4545" t="s">
        <v>58</v>
      </c>
      <c r="S4545" t="s">
        <v>59</v>
      </c>
      <c r="T4545" t="s">
        <v>101</v>
      </c>
      <c r="U4545" t="s">
        <v>95</v>
      </c>
      <c r="V4545" t="s">
        <v>71</v>
      </c>
      <c r="W4545" t="s">
        <v>80</v>
      </c>
      <c r="X4545" t="s">
        <v>107</v>
      </c>
      <c r="Y4545" t="s">
        <v>63</v>
      </c>
      <c r="Z4545">
        <v>80</v>
      </c>
      <c r="AA4545">
        <v>52</v>
      </c>
      <c r="AB4545">
        <v>20</v>
      </c>
      <c r="AC4545">
        <v>17</v>
      </c>
      <c r="AD4545">
        <v>969</v>
      </c>
      <c r="AE4545">
        <v>1181.71</v>
      </c>
      <c r="AF4545">
        <v>17</v>
      </c>
      <c r="AG4545" t="b">
        <v>1</v>
      </c>
      <c r="AH4545">
        <v>1211.25</v>
      </c>
      <c r="AI4545">
        <f t="shared" si="70"/>
        <v>640230.79387268471</v>
      </c>
      <c r="AJ4545">
        <v>1</v>
      </c>
      <c r="AK4545" t="b">
        <v>0</v>
      </c>
      <c r="AL4545" t="b">
        <v>0</v>
      </c>
      <c r="AM4545" t="s">
        <v>576</v>
      </c>
      <c r="AN4545" s="1">
        <v>39793</v>
      </c>
      <c r="AO4545" s="1">
        <v>39822</v>
      </c>
      <c r="AP4545" s="1">
        <v>39869</v>
      </c>
      <c r="AQ4545" s="1">
        <v>39947</v>
      </c>
    </row>
    <row r="4546" spans="1:43">
      <c r="A4546" t="s">
        <v>7768</v>
      </c>
      <c r="C4546" t="s">
        <v>372</v>
      </c>
      <c r="D4546" t="s">
        <v>74</v>
      </c>
      <c r="E4546">
        <v>12202</v>
      </c>
      <c r="F4546" t="s">
        <v>75</v>
      </c>
      <c r="G4546" t="s">
        <v>373</v>
      </c>
      <c r="H4546" t="s">
        <v>372</v>
      </c>
      <c r="I4546" t="b">
        <v>0</v>
      </c>
      <c r="J4546" t="b">
        <v>0</v>
      </c>
      <c r="K4546" t="b">
        <v>0</v>
      </c>
      <c r="L4546" t="b">
        <v>0</v>
      </c>
      <c r="M4546" t="b">
        <v>0</v>
      </c>
      <c r="N4546" t="b">
        <v>0</v>
      </c>
      <c r="O4546" t="s">
        <v>87</v>
      </c>
      <c r="P4546" t="b">
        <v>0</v>
      </c>
      <c r="Q4546" t="b">
        <v>0</v>
      </c>
      <c r="R4546" t="s">
        <v>58</v>
      </c>
      <c r="S4546" t="s">
        <v>59</v>
      </c>
      <c r="V4546" t="s">
        <v>71</v>
      </c>
      <c r="W4546" t="s">
        <v>488</v>
      </c>
      <c r="X4546" t="s">
        <v>62</v>
      </c>
      <c r="Y4546" t="s">
        <v>81</v>
      </c>
      <c r="Z4546">
        <v>0</v>
      </c>
      <c r="AA4546">
        <v>0</v>
      </c>
      <c r="AB4546">
        <v>24.73</v>
      </c>
      <c r="AC4546">
        <v>17</v>
      </c>
      <c r="AD4546">
        <v>1031.1500000000001</v>
      </c>
      <c r="AE4546">
        <v>1257.5</v>
      </c>
      <c r="AF4546">
        <v>40</v>
      </c>
      <c r="AG4546" t="b">
        <v>0</v>
      </c>
      <c r="AH4546">
        <v>1213.05</v>
      </c>
      <c r="AI4546">
        <f t="shared" si="70"/>
        <v>643114.55311209091</v>
      </c>
      <c r="AJ4546">
        <v>1</v>
      </c>
      <c r="AK4546" t="b">
        <v>0</v>
      </c>
      <c r="AL4546" t="b">
        <v>0</v>
      </c>
      <c r="AM4546" t="s">
        <v>576</v>
      </c>
      <c r="AN4546" s="1">
        <v>39063</v>
      </c>
      <c r="AO4546" s="1">
        <v>39205</v>
      </c>
      <c r="AP4546" s="1">
        <v>39266</v>
      </c>
      <c r="AQ4546" s="1">
        <v>39234</v>
      </c>
    </row>
    <row r="4547" spans="1:43">
      <c r="A4547" t="s">
        <v>7769</v>
      </c>
      <c r="B4547">
        <v>410002301248</v>
      </c>
      <c r="C4547" t="s">
        <v>1295</v>
      </c>
      <c r="D4547" t="s">
        <v>167</v>
      </c>
      <c r="E4547">
        <v>97123</v>
      </c>
      <c r="F4547" t="s">
        <v>75</v>
      </c>
      <c r="G4547" t="s">
        <v>7770</v>
      </c>
      <c r="H4547" t="s">
        <v>150</v>
      </c>
      <c r="I4547" t="b">
        <v>0</v>
      </c>
      <c r="J4547" t="b">
        <v>0</v>
      </c>
      <c r="K4547" t="b">
        <v>0</v>
      </c>
      <c r="L4547" t="b">
        <v>0</v>
      </c>
      <c r="M4547" t="b">
        <v>0</v>
      </c>
      <c r="N4547" t="b">
        <v>0</v>
      </c>
      <c r="O4547" t="s">
        <v>87</v>
      </c>
      <c r="P4547" t="b">
        <v>0</v>
      </c>
      <c r="Q4547" t="b">
        <v>0</v>
      </c>
      <c r="R4547" t="s">
        <v>58</v>
      </c>
      <c r="S4547" t="s">
        <v>59</v>
      </c>
      <c r="T4547" t="s">
        <v>119</v>
      </c>
      <c r="U4547" t="s">
        <v>59</v>
      </c>
      <c r="V4547" t="s">
        <v>71</v>
      </c>
      <c r="W4547" t="s">
        <v>114</v>
      </c>
      <c r="X4547" t="s">
        <v>62</v>
      </c>
      <c r="Y4547" t="s">
        <v>88</v>
      </c>
      <c r="Z4547">
        <v>0</v>
      </c>
      <c r="AA4547">
        <v>0</v>
      </c>
      <c r="AB4547">
        <v>14.85</v>
      </c>
      <c r="AC4547">
        <v>9</v>
      </c>
      <c r="AD4547">
        <v>1013.85</v>
      </c>
      <c r="AE4547">
        <v>1236.4000000000001</v>
      </c>
      <c r="AF4547">
        <v>100</v>
      </c>
      <c r="AG4547" t="b">
        <v>1</v>
      </c>
      <c r="AH4547">
        <v>1219.1199999999999</v>
      </c>
      <c r="AI4547">
        <f t="shared" ref="AI4547:AI4610" si="71">(AH4547-$AH$4651)^2</f>
        <v>652887.00100275548</v>
      </c>
      <c r="AJ4547">
        <v>2</v>
      </c>
      <c r="AK4547" t="b">
        <v>1</v>
      </c>
      <c r="AL4547" t="b">
        <v>1</v>
      </c>
      <c r="AM4547" t="s">
        <v>576</v>
      </c>
      <c r="AN4547" s="1">
        <v>40137</v>
      </c>
      <c r="AO4547" s="1">
        <v>40274</v>
      </c>
      <c r="AP4547" s="1">
        <v>40346</v>
      </c>
      <c r="AQ4547" s="1">
        <v>40294</v>
      </c>
    </row>
    <row r="4548" spans="1:43">
      <c r="A4548" t="s">
        <v>7771</v>
      </c>
      <c r="B4548">
        <v>170993000972</v>
      </c>
      <c r="C4548" t="s">
        <v>181</v>
      </c>
      <c r="D4548" t="s">
        <v>182</v>
      </c>
      <c r="E4548">
        <v>60624</v>
      </c>
      <c r="F4548" t="s">
        <v>75</v>
      </c>
      <c r="G4548" t="s">
        <v>1983</v>
      </c>
      <c r="H4548" t="s">
        <v>184</v>
      </c>
      <c r="I4548" t="b">
        <v>0</v>
      </c>
      <c r="J4548" t="b">
        <v>1</v>
      </c>
      <c r="K4548" t="b">
        <v>0</v>
      </c>
      <c r="L4548" t="b">
        <v>0</v>
      </c>
      <c r="M4548" t="b">
        <v>0</v>
      </c>
      <c r="N4548" t="b">
        <v>0</v>
      </c>
      <c r="O4548" t="s">
        <v>77</v>
      </c>
      <c r="P4548" t="b">
        <v>0</v>
      </c>
      <c r="Q4548" t="b">
        <v>0</v>
      </c>
      <c r="R4548" t="s">
        <v>78</v>
      </c>
      <c r="S4548" t="s">
        <v>79</v>
      </c>
      <c r="T4548" t="s">
        <v>171</v>
      </c>
      <c r="U4548" t="s">
        <v>79</v>
      </c>
      <c r="V4548" t="s">
        <v>71</v>
      </c>
      <c r="W4548" t="s">
        <v>114</v>
      </c>
      <c r="X4548" t="s">
        <v>62</v>
      </c>
      <c r="Y4548" t="s">
        <v>88</v>
      </c>
      <c r="AD4548">
        <v>1062.93</v>
      </c>
      <c r="AE4548">
        <v>1296.26</v>
      </c>
      <c r="AF4548">
        <v>130</v>
      </c>
      <c r="AG4548" t="b">
        <v>1</v>
      </c>
      <c r="AH4548">
        <v>1222.3699999999999</v>
      </c>
      <c r="AI4548">
        <f t="shared" si="71"/>
        <v>658149.65601835027</v>
      </c>
      <c r="AJ4548">
        <v>1</v>
      </c>
      <c r="AK4548" t="b">
        <v>0</v>
      </c>
      <c r="AL4548" t="b">
        <v>0</v>
      </c>
      <c r="AM4548" t="s">
        <v>576</v>
      </c>
      <c r="AN4548" s="1">
        <v>38956</v>
      </c>
      <c r="AO4548" s="1">
        <v>38975</v>
      </c>
      <c r="AP4548" s="1">
        <v>39233</v>
      </c>
      <c r="AQ4548" s="1">
        <v>39199</v>
      </c>
    </row>
    <row r="4549" spans="1:43">
      <c r="A4549" t="s">
        <v>7772</v>
      </c>
      <c r="B4549">
        <v>250477000634</v>
      </c>
      <c r="C4549" t="s">
        <v>2687</v>
      </c>
      <c r="D4549" t="s">
        <v>707</v>
      </c>
      <c r="E4549">
        <v>2149</v>
      </c>
      <c r="F4549" t="s">
        <v>54</v>
      </c>
      <c r="G4549" t="s">
        <v>3122</v>
      </c>
      <c r="H4549" t="s">
        <v>856</v>
      </c>
      <c r="I4549" t="b">
        <v>0</v>
      </c>
      <c r="J4549" t="b">
        <v>0</v>
      </c>
      <c r="K4549" t="b">
        <v>0</v>
      </c>
      <c r="L4549" t="b">
        <v>0</v>
      </c>
      <c r="M4549" t="b">
        <v>0</v>
      </c>
      <c r="N4549" t="b">
        <v>0</v>
      </c>
      <c r="O4549" t="s">
        <v>87</v>
      </c>
      <c r="P4549" t="b">
        <v>0</v>
      </c>
      <c r="Q4549" t="b">
        <v>0</v>
      </c>
      <c r="R4549" t="s">
        <v>99</v>
      </c>
      <c r="S4549" t="s">
        <v>100</v>
      </c>
      <c r="T4549" t="s">
        <v>390</v>
      </c>
      <c r="U4549" t="s">
        <v>100</v>
      </c>
      <c r="V4549" t="s">
        <v>71</v>
      </c>
      <c r="W4549" t="s">
        <v>80</v>
      </c>
      <c r="X4549" t="s">
        <v>62</v>
      </c>
      <c r="Y4549" t="s">
        <v>88</v>
      </c>
      <c r="Z4549">
        <v>0</v>
      </c>
      <c r="AA4549">
        <v>0</v>
      </c>
      <c r="AB4549">
        <v>15</v>
      </c>
      <c r="AC4549">
        <v>9</v>
      </c>
      <c r="AD4549">
        <v>1023.99</v>
      </c>
      <c r="AE4549">
        <v>1248.77</v>
      </c>
      <c r="AF4549">
        <v>100</v>
      </c>
      <c r="AG4549" t="b">
        <v>1</v>
      </c>
      <c r="AH4549">
        <v>1248.76</v>
      </c>
      <c r="AI4549">
        <f t="shared" si="71"/>
        <v>701664.61434497975</v>
      </c>
      <c r="AJ4549">
        <v>8</v>
      </c>
      <c r="AK4549" t="b">
        <v>1</v>
      </c>
      <c r="AL4549" t="b">
        <v>0</v>
      </c>
      <c r="AM4549" t="s">
        <v>576</v>
      </c>
      <c r="AN4549" s="1">
        <v>40144</v>
      </c>
      <c r="AO4549" s="1">
        <v>40297</v>
      </c>
      <c r="AP4549" s="1">
        <v>40339</v>
      </c>
      <c r="AQ4549" s="1">
        <v>40302</v>
      </c>
    </row>
    <row r="4550" spans="1:43">
      <c r="A4550" t="s">
        <v>7773</v>
      </c>
      <c r="C4550" t="s">
        <v>73</v>
      </c>
      <c r="D4550" t="s">
        <v>74</v>
      </c>
      <c r="E4550">
        <v>10473</v>
      </c>
      <c r="F4550" t="s">
        <v>75</v>
      </c>
      <c r="G4550" t="s">
        <v>331</v>
      </c>
      <c r="H4550" t="s">
        <v>73</v>
      </c>
      <c r="I4550" t="b">
        <v>0</v>
      </c>
      <c r="J4550" t="b">
        <v>0</v>
      </c>
      <c r="K4550" t="b">
        <v>0</v>
      </c>
      <c r="L4550" t="b">
        <v>0</v>
      </c>
      <c r="M4550" t="b">
        <v>0</v>
      </c>
      <c r="N4550" t="b">
        <v>0</v>
      </c>
      <c r="O4550" t="s">
        <v>57</v>
      </c>
      <c r="P4550" t="b">
        <v>0</v>
      </c>
      <c r="Q4550" t="b">
        <v>0</v>
      </c>
      <c r="R4550" t="s">
        <v>58</v>
      </c>
      <c r="S4550" t="s">
        <v>59</v>
      </c>
      <c r="T4550" t="s">
        <v>58</v>
      </c>
      <c r="U4550" t="s">
        <v>59</v>
      </c>
      <c r="V4550" t="s">
        <v>60</v>
      </c>
      <c r="W4550" t="s">
        <v>114</v>
      </c>
      <c r="X4550" t="s">
        <v>62</v>
      </c>
      <c r="Y4550" t="s">
        <v>81</v>
      </c>
      <c r="Z4550">
        <v>93.28</v>
      </c>
      <c r="AA4550">
        <v>0</v>
      </c>
      <c r="AB4550">
        <v>23.32</v>
      </c>
      <c r="AC4550">
        <v>17</v>
      </c>
      <c r="AD4550">
        <v>1066</v>
      </c>
      <c r="AE4550">
        <v>1300</v>
      </c>
      <c r="AF4550">
        <v>600</v>
      </c>
      <c r="AG4550" t="b">
        <v>1</v>
      </c>
      <c r="AH4550">
        <v>1254.1199999999999</v>
      </c>
      <c r="AI4550">
        <f t="shared" si="71"/>
        <v>710672.99732454517</v>
      </c>
      <c r="AJ4550">
        <v>1</v>
      </c>
      <c r="AK4550" t="b">
        <v>0</v>
      </c>
      <c r="AL4550" t="b">
        <v>0</v>
      </c>
      <c r="AM4550" t="s">
        <v>576</v>
      </c>
      <c r="AN4550" s="1">
        <v>39754</v>
      </c>
      <c r="AO4550" s="1">
        <v>39812</v>
      </c>
      <c r="AP4550" s="1">
        <v>39916</v>
      </c>
      <c r="AQ4550" s="1">
        <v>39909</v>
      </c>
    </row>
    <row r="4551" spans="1:43">
      <c r="A4551" t="s">
        <v>7774</v>
      </c>
      <c r="B4551">
        <v>370048002193</v>
      </c>
      <c r="C4551" t="s">
        <v>7775</v>
      </c>
      <c r="D4551" t="s">
        <v>67</v>
      </c>
      <c r="E4551">
        <v>28612</v>
      </c>
      <c r="F4551" t="s">
        <v>54</v>
      </c>
      <c r="G4551" t="s">
        <v>913</v>
      </c>
      <c r="H4551" t="s">
        <v>914</v>
      </c>
      <c r="I4551" t="b">
        <v>0</v>
      </c>
      <c r="J4551" t="b">
        <v>0</v>
      </c>
      <c r="K4551" t="b">
        <v>0</v>
      </c>
      <c r="L4551" t="b">
        <v>0</v>
      </c>
      <c r="M4551" t="b">
        <v>0</v>
      </c>
      <c r="N4551" t="b">
        <v>0</v>
      </c>
      <c r="O4551" t="s">
        <v>87</v>
      </c>
      <c r="P4551" t="b">
        <v>0</v>
      </c>
      <c r="Q4551" t="b">
        <v>0</v>
      </c>
      <c r="R4551" t="s">
        <v>267</v>
      </c>
      <c r="S4551" t="s">
        <v>95</v>
      </c>
      <c r="V4551" t="s">
        <v>71</v>
      </c>
      <c r="W4551" t="s">
        <v>80</v>
      </c>
      <c r="X4551" t="s">
        <v>62</v>
      </c>
      <c r="Y4551" t="s">
        <v>151</v>
      </c>
      <c r="AD4551">
        <v>1101.8800000000001</v>
      </c>
      <c r="AE4551">
        <v>1343.76</v>
      </c>
      <c r="AF4551">
        <v>75</v>
      </c>
      <c r="AG4551" t="b">
        <v>1</v>
      </c>
      <c r="AH4551">
        <v>1267.1600000000001</v>
      </c>
      <c r="AI4551">
        <f t="shared" si="71"/>
        <v>732828.850125578</v>
      </c>
      <c r="AJ4551">
        <v>1</v>
      </c>
      <c r="AK4551" t="b">
        <v>0</v>
      </c>
      <c r="AL4551" t="b">
        <v>0</v>
      </c>
      <c r="AM4551" t="s">
        <v>576</v>
      </c>
      <c r="AN4551" s="1">
        <v>38532</v>
      </c>
      <c r="AO4551" s="1">
        <v>38784</v>
      </c>
      <c r="AP4551" s="1">
        <v>38841</v>
      </c>
      <c r="AQ4551" s="1">
        <v>38776</v>
      </c>
    </row>
    <row r="4552" spans="1:43">
      <c r="A4552" t="s">
        <v>7776</v>
      </c>
      <c r="B4552">
        <v>482364002559</v>
      </c>
      <c r="C4552" t="s">
        <v>462</v>
      </c>
      <c r="D4552" t="s">
        <v>248</v>
      </c>
      <c r="E4552">
        <v>77098</v>
      </c>
      <c r="F4552" t="s">
        <v>75</v>
      </c>
      <c r="G4552" t="s">
        <v>759</v>
      </c>
      <c r="H4552" t="s">
        <v>464</v>
      </c>
      <c r="I4552" t="b">
        <v>0</v>
      </c>
      <c r="J4552" t="b">
        <v>1</v>
      </c>
      <c r="K4552" t="b">
        <v>0</v>
      </c>
      <c r="L4552" t="b">
        <v>0</v>
      </c>
      <c r="M4552" t="b">
        <v>0</v>
      </c>
      <c r="N4552" t="b">
        <v>0</v>
      </c>
      <c r="O4552" t="s">
        <v>77</v>
      </c>
      <c r="P4552" t="b">
        <v>0</v>
      </c>
      <c r="Q4552" t="b">
        <v>0</v>
      </c>
      <c r="R4552" t="s">
        <v>119</v>
      </c>
      <c r="S4552" t="s">
        <v>59</v>
      </c>
      <c r="V4552" t="s">
        <v>71</v>
      </c>
      <c r="W4552" t="s">
        <v>1453</v>
      </c>
      <c r="X4552" t="s">
        <v>107</v>
      </c>
      <c r="Y4552" t="s">
        <v>81</v>
      </c>
      <c r="AD4552">
        <v>1042.43</v>
      </c>
      <c r="AE4552">
        <v>1271.26</v>
      </c>
      <c r="AF4552">
        <v>120</v>
      </c>
      <c r="AG4552" t="b">
        <v>1</v>
      </c>
      <c r="AH4552">
        <v>1274.1199999999999</v>
      </c>
      <c r="AI4552">
        <f t="shared" si="71"/>
        <v>744793.56665128202</v>
      </c>
      <c r="AJ4552">
        <v>6</v>
      </c>
      <c r="AK4552" t="b">
        <v>0</v>
      </c>
      <c r="AL4552" t="b">
        <v>0</v>
      </c>
      <c r="AM4552" t="s">
        <v>576</v>
      </c>
      <c r="AN4552" s="1">
        <v>38799</v>
      </c>
      <c r="AO4552" s="1">
        <v>38989</v>
      </c>
      <c r="AP4552" s="1">
        <v>39063</v>
      </c>
      <c r="AQ4552" s="1">
        <v>39044</v>
      </c>
    </row>
    <row r="4553" spans="1:43">
      <c r="A4553" t="s">
        <v>7777</v>
      </c>
      <c r="B4553">
        <v>62805011294</v>
      </c>
      <c r="C4553" t="s">
        <v>93</v>
      </c>
      <c r="D4553" t="s">
        <v>128</v>
      </c>
      <c r="E4553">
        <v>94601</v>
      </c>
      <c r="F4553" t="s">
        <v>75</v>
      </c>
      <c r="G4553" t="s">
        <v>244</v>
      </c>
      <c r="H4553" t="s">
        <v>245</v>
      </c>
      <c r="I4553" t="b">
        <v>0</v>
      </c>
      <c r="J4553" t="b">
        <v>0</v>
      </c>
      <c r="K4553" t="b">
        <v>0</v>
      </c>
      <c r="L4553" t="b">
        <v>1</v>
      </c>
      <c r="M4553" t="b">
        <v>0</v>
      </c>
      <c r="N4553" t="b">
        <v>0</v>
      </c>
      <c r="O4553" t="s">
        <v>77</v>
      </c>
      <c r="P4553" t="b">
        <v>1</v>
      </c>
      <c r="Q4553" t="b">
        <v>0</v>
      </c>
      <c r="R4553" t="s">
        <v>267</v>
      </c>
      <c r="S4553" t="s">
        <v>95</v>
      </c>
      <c r="T4553" t="s">
        <v>58</v>
      </c>
      <c r="U4553" t="s">
        <v>59</v>
      </c>
      <c r="V4553" t="s">
        <v>60</v>
      </c>
      <c r="W4553" t="s">
        <v>114</v>
      </c>
      <c r="X4553" t="s">
        <v>62</v>
      </c>
      <c r="Y4553" t="s">
        <v>81</v>
      </c>
      <c r="Z4553">
        <v>87.25</v>
      </c>
      <c r="AA4553">
        <v>63.26</v>
      </c>
      <c r="AB4553">
        <v>13.09</v>
      </c>
      <c r="AC4553">
        <v>9</v>
      </c>
      <c r="AD4553">
        <v>1045.0999999999999</v>
      </c>
      <c r="AE4553">
        <v>1274.51</v>
      </c>
      <c r="AF4553">
        <v>26</v>
      </c>
      <c r="AG4553" t="b">
        <v>1</v>
      </c>
      <c r="AH4553">
        <v>1274.51</v>
      </c>
      <c r="AI4553">
        <f t="shared" si="71"/>
        <v>745466.86985315359</v>
      </c>
      <c r="AJ4553">
        <v>4</v>
      </c>
      <c r="AK4553" t="b">
        <v>1</v>
      </c>
      <c r="AL4553" t="b">
        <v>0</v>
      </c>
      <c r="AM4553" t="s">
        <v>576</v>
      </c>
      <c r="AN4553" s="1">
        <v>40236</v>
      </c>
      <c r="AO4553" s="1">
        <v>40245</v>
      </c>
      <c r="AP4553" s="1">
        <v>40325</v>
      </c>
      <c r="AQ4553" s="1">
        <v>40384</v>
      </c>
    </row>
    <row r="4554" spans="1:43">
      <c r="A4554" t="s">
        <v>7778</v>
      </c>
      <c r="B4554">
        <v>482364009272</v>
      </c>
      <c r="C4554" t="s">
        <v>462</v>
      </c>
      <c r="D4554" t="s">
        <v>248</v>
      </c>
      <c r="E4554">
        <v>77013</v>
      </c>
      <c r="F4554" t="s">
        <v>75</v>
      </c>
      <c r="G4554" t="s">
        <v>759</v>
      </c>
      <c r="H4554" t="s">
        <v>464</v>
      </c>
      <c r="I4554" t="b">
        <v>0</v>
      </c>
      <c r="J4554" t="b">
        <v>0</v>
      </c>
      <c r="K4554" t="b">
        <v>0</v>
      </c>
      <c r="L4554" t="b">
        <v>0</v>
      </c>
      <c r="M4554" t="b">
        <v>0</v>
      </c>
      <c r="N4554" t="b">
        <v>0</v>
      </c>
      <c r="O4554" t="s">
        <v>77</v>
      </c>
      <c r="P4554" t="b">
        <v>0</v>
      </c>
      <c r="Q4554" t="b">
        <v>0</v>
      </c>
      <c r="R4554" t="s">
        <v>58</v>
      </c>
      <c r="S4554" t="s">
        <v>59</v>
      </c>
      <c r="V4554" t="s">
        <v>71</v>
      </c>
      <c r="W4554" t="s">
        <v>80</v>
      </c>
      <c r="X4554" t="s">
        <v>62</v>
      </c>
      <c r="Y4554" t="s">
        <v>81</v>
      </c>
      <c r="AD4554">
        <v>1422</v>
      </c>
      <c r="AE4554">
        <v>1734.15</v>
      </c>
      <c r="AF4554">
        <v>20</v>
      </c>
      <c r="AG4554" t="b">
        <v>1</v>
      </c>
      <c r="AH4554">
        <v>1290</v>
      </c>
      <c r="AI4554">
        <f t="shared" si="71"/>
        <v>772455.07309671142</v>
      </c>
      <c r="AJ4554">
        <v>5</v>
      </c>
      <c r="AK4554" t="b">
        <v>0</v>
      </c>
      <c r="AL4554" t="b">
        <v>0</v>
      </c>
      <c r="AM4554" t="s">
        <v>64</v>
      </c>
      <c r="AN4554" s="1">
        <v>38762</v>
      </c>
      <c r="AQ4554" s="1">
        <v>39004</v>
      </c>
    </row>
    <row r="4555" spans="1:43">
      <c r="A4555" t="s">
        <v>7779</v>
      </c>
      <c r="C4555" t="s">
        <v>73</v>
      </c>
      <c r="D4555" t="s">
        <v>74</v>
      </c>
      <c r="E4555">
        <v>10453</v>
      </c>
      <c r="F4555" t="s">
        <v>75</v>
      </c>
      <c r="G4555" t="s">
        <v>1021</v>
      </c>
      <c r="H4555" t="s">
        <v>73</v>
      </c>
      <c r="I4555" t="b">
        <v>0</v>
      </c>
      <c r="J4555" t="b">
        <v>0</v>
      </c>
      <c r="K4555" t="b">
        <v>0</v>
      </c>
      <c r="L4555" t="b">
        <v>0</v>
      </c>
      <c r="M4555" t="b">
        <v>0</v>
      </c>
      <c r="N4555" t="b">
        <v>0</v>
      </c>
      <c r="O4555" t="s">
        <v>87</v>
      </c>
      <c r="P4555" t="b">
        <v>0</v>
      </c>
      <c r="Q4555" t="b">
        <v>0</v>
      </c>
      <c r="R4555" t="s">
        <v>99</v>
      </c>
      <c r="S4555" t="s">
        <v>100</v>
      </c>
      <c r="T4555" t="s">
        <v>390</v>
      </c>
      <c r="U4555" t="s">
        <v>100</v>
      </c>
      <c r="V4555" t="s">
        <v>71</v>
      </c>
      <c r="W4555" t="s">
        <v>80</v>
      </c>
      <c r="X4555" t="s">
        <v>62</v>
      </c>
      <c r="Y4555" t="s">
        <v>151</v>
      </c>
      <c r="AD4555">
        <v>1114.07</v>
      </c>
      <c r="AE4555">
        <v>1358.62</v>
      </c>
      <c r="AF4555">
        <v>75</v>
      </c>
      <c r="AG4555" t="b">
        <v>1</v>
      </c>
      <c r="AH4555">
        <v>1295.5999999999999</v>
      </c>
      <c r="AI4555">
        <f t="shared" si="71"/>
        <v>782330.04850819753</v>
      </c>
      <c r="AJ4555">
        <v>2</v>
      </c>
      <c r="AK4555" t="b">
        <v>0</v>
      </c>
      <c r="AL4555" t="b">
        <v>0</v>
      </c>
      <c r="AM4555" t="s">
        <v>576</v>
      </c>
      <c r="AN4555" s="1">
        <v>38261</v>
      </c>
      <c r="AO4555" s="1">
        <v>38471</v>
      </c>
      <c r="AQ4555" s="1">
        <v>38504</v>
      </c>
    </row>
    <row r="4556" spans="1:43">
      <c r="A4556" t="s">
        <v>7780</v>
      </c>
      <c r="B4556">
        <v>231131000439</v>
      </c>
      <c r="C4556" t="s">
        <v>7781</v>
      </c>
      <c r="D4556" t="s">
        <v>384</v>
      </c>
      <c r="E4556">
        <v>4772</v>
      </c>
      <c r="F4556" t="s">
        <v>68</v>
      </c>
      <c r="G4556" t="s">
        <v>7782</v>
      </c>
      <c r="H4556" t="s">
        <v>1265</v>
      </c>
      <c r="I4556" t="b">
        <v>0</v>
      </c>
      <c r="J4556" t="b">
        <v>0</v>
      </c>
      <c r="K4556" t="b">
        <v>0</v>
      </c>
      <c r="L4556" t="b">
        <v>0</v>
      </c>
      <c r="M4556" t="b">
        <v>0</v>
      </c>
      <c r="N4556" t="b">
        <v>0</v>
      </c>
      <c r="O4556" t="s">
        <v>87</v>
      </c>
      <c r="P4556" t="b">
        <v>0</v>
      </c>
      <c r="Q4556" t="b">
        <v>0</v>
      </c>
      <c r="R4556" t="s">
        <v>568</v>
      </c>
      <c r="S4556" t="s">
        <v>273</v>
      </c>
      <c r="V4556" t="s">
        <v>71</v>
      </c>
      <c r="W4556" t="s">
        <v>61</v>
      </c>
      <c r="X4556" t="s">
        <v>62</v>
      </c>
      <c r="Y4556" t="s">
        <v>151</v>
      </c>
      <c r="Z4556">
        <v>94.75</v>
      </c>
      <c r="AA4556">
        <v>47.38</v>
      </c>
      <c r="AB4556">
        <v>14.21</v>
      </c>
      <c r="AC4556">
        <v>35</v>
      </c>
      <c r="AD4556">
        <v>1138.8399999999999</v>
      </c>
      <c r="AE4556">
        <v>1309.01</v>
      </c>
      <c r="AF4556">
        <v>150</v>
      </c>
      <c r="AG4556" t="b">
        <v>1</v>
      </c>
      <c r="AH4556">
        <v>1309.01</v>
      </c>
      <c r="AI4556">
        <f t="shared" si="71"/>
        <v>806232.01194177486</v>
      </c>
      <c r="AJ4556">
        <v>4</v>
      </c>
      <c r="AK4556" t="b">
        <v>0</v>
      </c>
      <c r="AL4556" t="b">
        <v>1</v>
      </c>
      <c r="AM4556" t="s">
        <v>576</v>
      </c>
      <c r="AN4556" s="1">
        <v>40307</v>
      </c>
      <c r="AO4556" s="1">
        <v>40457</v>
      </c>
      <c r="AQ4556" s="1">
        <v>40460</v>
      </c>
    </row>
    <row r="4557" spans="1:43">
      <c r="A4557" t="s">
        <v>7783</v>
      </c>
      <c r="C4557" t="s">
        <v>483</v>
      </c>
      <c r="D4557" t="s">
        <v>74</v>
      </c>
      <c r="E4557">
        <v>11213</v>
      </c>
      <c r="F4557" t="s">
        <v>75</v>
      </c>
      <c r="G4557" t="s">
        <v>484</v>
      </c>
      <c r="H4557" t="s">
        <v>483</v>
      </c>
      <c r="I4557" t="b">
        <v>0</v>
      </c>
      <c r="J4557" t="b">
        <v>0</v>
      </c>
      <c r="K4557" t="b">
        <v>0</v>
      </c>
      <c r="L4557" t="b">
        <v>0</v>
      </c>
      <c r="M4557" t="b">
        <v>0</v>
      </c>
      <c r="N4557" t="b">
        <v>0</v>
      </c>
      <c r="O4557" t="s">
        <v>77</v>
      </c>
      <c r="P4557" t="b">
        <v>1</v>
      </c>
      <c r="Q4557" t="b">
        <v>0</v>
      </c>
      <c r="R4557" t="s">
        <v>131</v>
      </c>
      <c r="S4557" t="s">
        <v>79</v>
      </c>
      <c r="V4557" t="s">
        <v>71</v>
      </c>
      <c r="W4557" t="s">
        <v>488</v>
      </c>
      <c r="X4557" t="s">
        <v>62</v>
      </c>
      <c r="Y4557" t="s">
        <v>81</v>
      </c>
      <c r="Z4557">
        <v>0</v>
      </c>
      <c r="AA4557">
        <v>0</v>
      </c>
      <c r="AB4557">
        <v>30</v>
      </c>
      <c r="AC4557">
        <v>35</v>
      </c>
      <c r="AD4557">
        <v>2065</v>
      </c>
      <c r="AE4557">
        <v>2429.41</v>
      </c>
      <c r="AF4557">
        <v>39</v>
      </c>
      <c r="AG4557" t="b">
        <v>0</v>
      </c>
      <c r="AH4557">
        <v>1314.25</v>
      </c>
      <c r="AI4557">
        <f t="shared" si="71"/>
        <v>815669.50590537989</v>
      </c>
      <c r="AJ4557">
        <v>24</v>
      </c>
      <c r="AK4557" t="b">
        <v>0</v>
      </c>
      <c r="AL4557" t="b">
        <v>0</v>
      </c>
      <c r="AM4557" t="s">
        <v>102</v>
      </c>
      <c r="AN4557" s="1">
        <v>40573</v>
      </c>
      <c r="AQ4557" s="1">
        <v>40679</v>
      </c>
    </row>
    <row r="4558" spans="1:43">
      <c r="A4558" t="s">
        <v>7784</v>
      </c>
      <c r="B4558">
        <v>62805004278</v>
      </c>
      <c r="C4558" t="s">
        <v>93</v>
      </c>
      <c r="D4558" t="s">
        <v>128</v>
      </c>
      <c r="E4558">
        <v>94603</v>
      </c>
      <c r="F4558" t="s">
        <v>75</v>
      </c>
      <c r="G4558" t="s">
        <v>244</v>
      </c>
      <c r="H4558" t="s">
        <v>245</v>
      </c>
      <c r="I4558" t="b">
        <v>0</v>
      </c>
      <c r="J4558" t="b">
        <v>0</v>
      </c>
      <c r="K4558" t="b">
        <v>0</v>
      </c>
      <c r="L4558" t="b">
        <v>0</v>
      </c>
      <c r="M4558" t="b">
        <v>0</v>
      </c>
      <c r="N4558" t="b">
        <v>0</v>
      </c>
      <c r="O4558" t="s">
        <v>87</v>
      </c>
      <c r="P4558" t="b">
        <v>1</v>
      </c>
      <c r="Q4558" t="b">
        <v>0</v>
      </c>
      <c r="R4558" t="s">
        <v>131</v>
      </c>
      <c r="S4558" t="s">
        <v>79</v>
      </c>
      <c r="T4558" t="s">
        <v>78</v>
      </c>
      <c r="U4558" t="s">
        <v>79</v>
      </c>
      <c r="V4558" t="s">
        <v>71</v>
      </c>
      <c r="W4558" t="s">
        <v>488</v>
      </c>
      <c r="X4558" t="s">
        <v>62</v>
      </c>
      <c r="Y4558" t="s">
        <v>151</v>
      </c>
      <c r="Z4558">
        <v>0</v>
      </c>
      <c r="AA4558">
        <v>0</v>
      </c>
      <c r="AB4558">
        <v>16.32</v>
      </c>
      <c r="AC4558">
        <v>9</v>
      </c>
      <c r="AD4558">
        <v>1113.32</v>
      </c>
      <c r="AE4558">
        <v>1357.71</v>
      </c>
      <c r="AF4558">
        <v>2</v>
      </c>
      <c r="AG4558" t="b">
        <v>0</v>
      </c>
      <c r="AH4558">
        <v>1324.78</v>
      </c>
      <c r="AI4558">
        <f t="shared" si="71"/>
        <v>834800.60435590683</v>
      </c>
      <c r="AJ4558">
        <v>7</v>
      </c>
      <c r="AK4558" t="b">
        <v>0</v>
      </c>
      <c r="AL4558" t="b">
        <v>1</v>
      </c>
      <c r="AM4558" t="s">
        <v>576</v>
      </c>
      <c r="AN4558" s="1">
        <v>40212</v>
      </c>
      <c r="AO4558" s="1">
        <v>40228</v>
      </c>
      <c r="AP4558" s="1">
        <v>40245</v>
      </c>
      <c r="AQ4558" s="1">
        <v>40331</v>
      </c>
    </row>
    <row r="4559" spans="1:43">
      <c r="A4559" t="s">
        <v>7785</v>
      </c>
      <c r="B4559">
        <v>482364006983</v>
      </c>
      <c r="C4559" t="s">
        <v>462</v>
      </c>
      <c r="D4559" t="s">
        <v>248</v>
      </c>
      <c r="E4559">
        <v>77074</v>
      </c>
      <c r="F4559" t="s">
        <v>75</v>
      </c>
      <c r="G4559" t="s">
        <v>759</v>
      </c>
      <c r="H4559" t="s">
        <v>464</v>
      </c>
      <c r="I4559" t="b">
        <v>0</v>
      </c>
      <c r="J4559" t="b">
        <v>0</v>
      </c>
      <c r="K4559" t="b">
        <v>0</v>
      </c>
      <c r="L4559" t="b">
        <v>0</v>
      </c>
      <c r="M4559" t="b">
        <v>0</v>
      </c>
      <c r="N4559" t="b">
        <v>0</v>
      </c>
      <c r="O4559" t="s">
        <v>87</v>
      </c>
      <c r="P4559" t="b">
        <v>0</v>
      </c>
      <c r="Q4559" t="b">
        <v>0</v>
      </c>
      <c r="R4559" t="s">
        <v>58</v>
      </c>
      <c r="S4559" t="s">
        <v>59</v>
      </c>
      <c r="T4559" t="s">
        <v>101</v>
      </c>
      <c r="U4559" t="s">
        <v>95</v>
      </c>
      <c r="V4559" t="s">
        <v>71</v>
      </c>
      <c r="W4559" t="s">
        <v>80</v>
      </c>
      <c r="X4559" t="s">
        <v>62</v>
      </c>
      <c r="Y4559" t="s">
        <v>81</v>
      </c>
      <c r="AD4559">
        <v>2272.4299999999998</v>
      </c>
      <c r="AE4559">
        <v>2771.26</v>
      </c>
      <c r="AF4559">
        <v>90</v>
      </c>
      <c r="AG4559" t="b">
        <v>1</v>
      </c>
      <c r="AH4559">
        <v>1337.59</v>
      </c>
      <c r="AI4559">
        <f t="shared" si="71"/>
        <v>858373.03430968185</v>
      </c>
      <c r="AJ4559">
        <v>15</v>
      </c>
      <c r="AK4559" t="b">
        <v>0</v>
      </c>
      <c r="AL4559" t="b">
        <v>0</v>
      </c>
      <c r="AM4559" t="s">
        <v>576</v>
      </c>
      <c r="AN4559" s="1">
        <v>38791</v>
      </c>
      <c r="AO4559" s="1">
        <v>38835</v>
      </c>
      <c r="AP4559" s="1">
        <v>38971</v>
      </c>
      <c r="AQ4559" s="1">
        <v>39036</v>
      </c>
    </row>
    <row r="4560" spans="1:43">
      <c r="A4560" s="2" t="s">
        <v>7786</v>
      </c>
      <c r="C4560" t="s">
        <v>2016</v>
      </c>
      <c r="D4560" t="s">
        <v>162</v>
      </c>
      <c r="E4560">
        <v>39739</v>
      </c>
      <c r="F4560" t="s">
        <v>68</v>
      </c>
      <c r="G4560" t="s">
        <v>7787</v>
      </c>
      <c r="H4560" t="s">
        <v>7788</v>
      </c>
      <c r="I4560" t="b">
        <v>0</v>
      </c>
      <c r="J4560" t="b">
        <v>0</v>
      </c>
      <c r="K4560" t="b">
        <v>0</v>
      </c>
      <c r="L4560" t="b">
        <v>0</v>
      </c>
      <c r="M4560" t="b">
        <v>0</v>
      </c>
      <c r="N4560" t="b">
        <v>0</v>
      </c>
      <c r="O4560" t="s">
        <v>57</v>
      </c>
      <c r="P4560" t="b">
        <v>0</v>
      </c>
      <c r="Q4560" t="b">
        <v>0</v>
      </c>
      <c r="R4560" t="s">
        <v>113</v>
      </c>
      <c r="S4560" t="s">
        <v>113</v>
      </c>
      <c r="V4560" t="s">
        <v>71</v>
      </c>
      <c r="W4560" t="s">
        <v>80</v>
      </c>
      <c r="X4560" t="s">
        <v>62</v>
      </c>
      <c r="Y4560" t="s">
        <v>81</v>
      </c>
      <c r="AD4560">
        <v>1177.72</v>
      </c>
      <c r="AE4560">
        <v>1436.24</v>
      </c>
      <c r="AF4560">
        <v>19</v>
      </c>
      <c r="AG4560" t="b">
        <v>1</v>
      </c>
      <c r="AH4560">
        <v>1354.38</v>
      </c>
      <c r="AI4560">
        <f t="shared" si="71"/>
        <v>889766.27895947779</v>
      </c>
      <c r="AJ4560">
        <v>1</v>
      </c>
      <c r="AK4560" t="b">
        <v>0</v>
      </c>
      <c r="AL4560" t="b">
        <v>0</v>
      </c>
      <c r="AM4560" t="s">
        <v>576</v>
      </c>
      <c r="AN4560" s="1">
        <v>38903</v>
      </c>
      <c r="AO4560" s="1">
        <v>38961</v>
      </c>
      <c r="AP4560" s="1">
        <v>39049</v>
      </c>
      <c r="AQ4560" s="1">
        <v>39146</v>
      </c>
    </row>
    <row r="4561" spans="1:43">
      <c r="A4561" t="s">
        <v>7789</v>
      </c>
      <c r="B4561">
        <v>180477000904</v>
      </c>
      <c r="C4561" t="s">
        <v>523</v>
      </c>
      <c r="D4561" t="s">
        <v>368</v>
      </c>
      <c r="E4561">
        <v>46221</v>
      </c>
      <c r="F4561" t="s">
        <v>75</v>
      </c>
      <c r="G4561" t="s">
        <v>1177</v>
      </c>
      <c r="H4561" t="s">
        <v>525</v>
      </c>
      <c r="I4561" t="b">
        <v>0</v>
      </c>
      <c r="J4561" t="b">
        <v>0</v>
      </c>
      <c r="K4561" t="b">
        <v>0</v>
      </c>
      <c r="L4561" t="b">
        <v>0</v>
      </c>
      <c r="M4561" t="b">
        <v>0</v>
      </c>
      <c r="N4561" t="b">
        <v>0</v>
      </c>
      <c r="O4561" t="s">
        <v>57</v>
      </c>
      <c r="P4561" t="b">
        <v>0</v>
      </c>
      <c r="Q4561" t="b">
        <v>0</v>
      </c>
      <c r="R4561" t="s">
        <v>58</v>
      </c>
      <c r="S4561" t="s">
        <v>59</v>
      </c>
      <c r="T4561" t="s">
        <v>119</v>
      </c>
      <c r="U4561" t="s">
        <v>59</v>
      </c>
      <c r="V4561" t="s">
        <v>60</v>
      </c>
      <c r="W4561" t="s">
        <v>80</v>
      </c>
      <c r="X4561" t="s">
        <v>62</v>
      </c>
      <c r="Y4561" t="s">
        <v>63</v>
      </c>
      <c r="Z4561">
        <v>101.4</v>
      </c>
      <c r="AA4561">
        <v>0</v>
      </c>
      <c r="AB4561">
        <v>25.35</v>
      </c>
      <c r="AC4561">
        <v>17</v>
      </c>
      <c r="AD4561">
        <v>1158</v>
      </c>
      <c r="AE4561">
        <v>1412.2</v>
      </c>
      <c r="AF4561">
        <v>25</v>
      </c>
      <c r="AG4561" t="b">
        <v>1</v>
      </c>
      <c r="AH4561">
        <v>1362.35</v>
      </c>
      <c r="AI4561">
        <f t="shared" si="71"/>
        <v>904865.59113618208</v>
      </c>
      <c r="AJ4561">
        <v>2</v>
      </c>
      <c r="AK4561" t="b">
        <v>0</v>
      </c>
      <c r="AL4561" t="b">
        <v>0</v>
      </c>
      <c r="AM4561" t="s">
        <v>576</v>
      </c>
      <c r="AN4561" s="1">
        <v>39139</v>
      </c>
      <c r="AO4561" s="1">
        <v>39443</v>
      </c>
      <c r="AP4561" s="1">
        <v>39540</v>
      </c>
      <c r="AQ4561" s="1">
        <v>39379</v>
      </c>
    </row>
    <row r="4562" spans="1:43">
      <c r="A4562" t="s">
        <v>7790</v>
      </c>
      <c r="B4562">
        <v>292928002873</v>
      </c>
      <c r="C4562" t="s">
        <v>1524</v>
      </c>
      <c r="D4562" t="s">
        <v>715</v>
      </c>
      <c r="E4562">
        <v>63118</v>
      </c>
      <c r="F4562" t="s">
        <v>75</v>
      </c>
      <c r="G4562" t="s">
        <v>1525</v>
      </c>
      <c r="H4562" t="s">
        <v>1526</v>
      </c>
      <c r="I4562" t="b">
        <v>0</v>
      </c>
      <c r="J4562" t="b">
        <v>0</v>
      </c>
      <c r="K4562" t="b">
        <v>0</v>
      </c>
      <c r="L4562" t="b">
        <v>0</v>
      </c>
      <c r="M4562" t="b">
        <v>0</v>
      </c>
      <c r="N4562" t="b">
        <v>0</v>
      </c>
      <c r="O4562" t="s">
        <v>57</v>
      </c>
      <c r="P4562" t="b">
        <v>0</v>
      </c>
      <c r="Q4562" t="b">
        <v>0</v>
      </c>
      <c r="R4562" t="s">
        <v>78</v>
      </c>
      <c r="S4562" t="s">
        <v>79</v>
      </c>
      <c r="T4562" t="s">
        <v>155</v>
      </c>
      <c r="U4562" t="s">
        <v>137</v>
      </c>
      <c r="V4562" t="s">
        <v>71</v>
      </c>
      <c r="W4562" t="s">
        <v>80</v>
      </c>
      <c r="X4562" t="s">
        <v>62</v>
      </c>
      <c r="Y4562" t="s">
        <v>88</v>
      </c>
      <c r="Z4562">
        <v>72.02</v>
      </c>
      <c r="AA4562">
        <v>42.26</v>
      </c>
      <c r="AB4562">
        <v>14.99</v>
      </c>
      <c r="AC4562">
        <v>9</v>
      </c>
      <c r="AD4562">
        <v>1137.42</v>
      </c>
      <c r="AE4562">
        <v>1387.1</v>
      </c>
      <c r="AF4562">
        <v>26</v>
      </c>
      <c r="AG4562" t="b">
        <v>0</v>
      </c>
      <c r="AH4562">
        <v>1369.82</v>
      </c>
      <c r="AI4562">
        <f t="shared" si="71"/>
        <v>919132.98087971844</v>
      </c>
      <c r="AJ4562">
        <v>2</v>
      </c>
      <c r="AK4562" t="b">
        <v>0</v>
      </c>
      <c r="AL4562" t="b">
        <v>1</v>
      </c>
      <c r="AM4562" t="s">
        <v>576</v>
      </c>
      <c r="AN4562" s="1">
        <v>40274</v>
      </c>
      <c r="AO4562" s="1">
        <v>40275</v>
      </c>
      <c r="AP4562" s="1">
        <v>40309</v>
      </c>
      <c r="AQ4562" s="1">
        <v>40425</v>
      </c>
    </row>
    <row r="4563" spans="1:43">
      <c r="A4563" t="s">
        <v>7791</v>
      </c>
      <c r="B4563">
        <v>62211002627</v>
      </c>
      <c r="C4563" t="s">
        <v>1044</v>
      </c>
      <c r="D4563" t="s">
        <v>128</v>
      </c>
      <c r="E4563">
        <v>94550</v>
      </c>
      <c r="F4563" t="s">
        <v>54</v>
      </c>
      <c r="G4563" t="s">
        <v>1045</v>
      </c>
      <c r="H4563" t="s">
        <v>245</v>
      </c>
      <c r="I4563" t="b">
        <v>0</v>
      </c>
      <c r="J4563" t="b">
        <v>0</v>
      </c>
      <c r="K4563" t="b">
        <v>0</v>
      </c>
      <c r="L4563" t="b">
        <v>0</v>
      </c>
      <c r="M4563" t="b">
        <v>0</v>
      </c>
      <c r="N4563" t="b">
        <v>0</v>
      </c>
      <c r="O4563" t="s">
        <v>57</v>
      </c>
      <c r="P4563" t="b">
        <v>0</v>
      </c>
      <c r="Q4563" t="b">
        <v>0</v>
      </c>
      <c r="R4563" t="s">
        <v>58</v>
      </c>
      <c r="S4563" t="s">
        <v>59</v>
      </c>
      <c r="V4563" t="s">
        <v>60</v>
      </c>
      <c r="W4563" t="s">
        <v>114</v>
      </c>
      <c r="X4563" t="s">
        <v>62</v>
      </c>
      <c r="Y4563" t="s">
        <v>63</v>
      </c>
      <c r="AD4563">
        <v>1150.05</v>
      </c>
      <c r="AE4563">
        <v>1402.5</v>
      </c>
      <c r="AF4563">
        <v>20</v>
      </c>
      <c r="AG4563" t="b">
        <v>1</v>
      </c>
      <c r="AH4563">
        <v>1377.06</v>
      </c>
      <c r="AI4563">
        <f t="shared" si="71"/>
        <v>933067.58057599724</v>
      </c>
      <c r="AJ4563">
        <v>3</v>
      </c>
      <c r="AK4563" t="b">
        <v>0</v>
      </c>
      <c r="AL4563" t="b">
        <v>0</v>
      </c>
      <c r="AM4563" t="s">
        <v>576</v>
      </c>
      <c r="AN4563" s="1">
        <v>38408</v>
      </c>
      <c r="AO4563" s="1">
        <v>38476</v>
      </c>
      <c r="AP4563" s="1">
        <v>38512</v>
      </c>
      <c r="AQ4563" s="1">
        <v>38650</v>
      </c>
    </row>
    <row r="4564" spans="1:43">
      <c r="A4564" t="s">
        <v>7792</v>
      </c>
      <c r="B4564">
        <v>360008505660</v>
      </c>
      <c r="C4564" t="s">
        <v>73</v>
      </c>
      <c r="D4564" t="s">
        <v>74</v>
      </c>
      <c r="E4564">
        <v>10473</v>
      </c>
      <c r="F4564" t="s">
        <v>75</v>
      </c>
      <c r="G4564" t="s">
        <v>331</v>
      </c>
      <c r="H4564" t="s">
        <v>73</v>
      </c>
      <c r="I4564" t="b">
        <v>0</v>
      </c>
      <c r="J4564" t="b">
        <v>0</v>
      </c>
      <c r="K4564" t="b">
        <v>0</v>
      </c>
      <c r="L4564" t="b">
        <v>0</v>
      </c>
      <c r="M4564" t="b">
        <v>0</v>
      </c>
      <c r="N4564" t="b">
        <v>0</v>
      </c>
      <c r="O4564" t="s">
        <v>87</v>
      </c>
      <c r="P4564" t="b">
        <v>0</v>
      </c>
      <c r="Q4564" t="b">
        <v>0</v>
      </c>
      <c r="R4564" t="s">
        <v>267</v>
      </c>
      <c r="S4564" t="s">
        <v>95</v>
      </c>
      <c r="T4564" t="s">
        <v>94</v>
      </c>
      <c r="U4564" t="s">
        <v>95</v>
      </c>
      <c r="V4564" t="s">
        <v>71</v>
      </c>
      <c r="W4564" t="s">
        <v>80</v>
      </c>
      <c r="X4564" t="s">
        <v>62</v>
      </c>
      <c r="Y4564" t="s">
        <v>88</v>
      </c>
      <c r="Z4564">
        <v>0</v>
      </c>
      <c r="AA4564">
        <v>0</v>
      </c>
      <c r="AB4564">
        <v>17.350000000000001</v>
      </c>
      <c r="AC4564">
        <v>35</v>
      </c>
      <c r="AD4564">
        <v>1208.8499999999999</v>
      </c>
      <c r="AE4564">
        <v>1422.18</v>
      </c>
      <c r="AF4564">
        <v>60</v>
      </c>
      <c r="AG4564" t="b">
        <v>1</v>
      </c>
      <c r="AH4564">
        <v>1420.67</v>
      </c>
      <c r="AI4564">
        <f t="shared" si="71"/>
        <v>1019219.9408929474</v>
      </c>
      <c r="AJ4564">
        <v>48</v>
      </c>
      <c r="AK4564" t="b">
        <v>1</v>
      </c>
      <c r="AL4564" t="b">
        <v>0</v>
      </c>
      <c r="AM4564" t="s">
        <v>576</v>
      </c>
      <c r="AN4564" s="1">
        <v>40516</v>
      </c>
      <c r="AO4564" s="1">
        <v>40520</v>
      </c>
      <c r="AP4564" s="1">
        <v>40569</v>
      </c>
      <c r="AQ4564" s="1">
        <v>40662</v>
      </c>
    </row>
    <row r="4565" spans="1:43">
      <c r="A4565" t="s">
        <v>7793</v>
      </c>
      <c r="B4565">
        <v>450072000031</v>
      </c>
      <c r="C4565" t="s">
        <v>1487</v>
      </c>
      <c r="D4565" t="s">
        <v>196</v>
      </c>
      <c r="E4565">
        <v>29801</v>
      </c>
      <c r="F4565" t="s">
        <v>68</v>
      </c>
      <c r="G4565" t="s">
        <v>1488</v>
      </c>
      <c r="H4565" t="s">
        <v>1487</v>
      </c>
      <c r="I4565" t="b">
        <v>0</v>
      </c>
      <c r="J4565" t="b">
        <v>0</v>
      </c>
      <c r="K4565" t="b">
        <v>0</v>
      </c>
      <c r="L4565" t="b">
        <v>0</v>
      </c>
      <c r="M4565" t="b">
        <v>0</v>
      </c>
      <c r="N4565" t="b">
        <v>0</v>
      </c>
      <c r="O4565" t="s">
        <v>57</v>
      </c>
      <c r="P4565" t="b">
        <v>0</v>
      </c>
      <c r="Q4565" t="b">
        <v>0</v>
      </c>
      <c r="R4565" t="s">
        <v>113</v>
      </c>
      <c r="S4565" t="s">
        <v>113</v>
      </c>
      <c r="V4565" t="s">
        <v>71</v>
      </c>
      <c r="W4565" t="s">
        <v>80</v>
      </c>
      <c r="X4565" t="s">
        <v>62</v>
      </c>
      <c r="Y4565" t="s">
        <v>81</v>
      </c>
      <c r="AD4565">
        <v>1215.6500000000001</v>
      </c>
      <c r="AE4565">
        <v>1482.5</v>
      </c>
      <c r="AF4565">
        <v>550</v>
      </c>
      <c r="AG4565" t="b">
        <v>1</v>
      </c>
      <c r="AH4565">
        <v>1425.35</v>
      </c>
      <c r="AI4565">
        <f t="shared" si="71"/>
        <v>1028691.3645154035</v>
      </c>
      <c r="AJ4565">
        <v>2</v>
      </c>
      <c r="AK4565" t="b">
        <v>0</v>
      </c>
      <c r="AL4565" t="b">
        <v>0</v>
      </c>
      <c r="AM4565" t="s">
        <v>576</v>
      </c>
      <c r="AN4565" s="1">
        <v>38735</v>
      </c>
      <c r="AO4565" s="1">
        <v>39002</v>
      </c>
      <c r="AP4565" s="1">
        <v>39085</v>
      </c>
      <c r="AQ4565" s="1">
        <v>38978</v>
      </c>
    </row>
    <row r="4566" spans="1:43">
      <c r="A4566" t="s">
        <v>7794</v>
      </c>
      <c r="C4566" t="s">
        <v>330</v>
      </c>
      <c r="D4566" t="s">
        <v>74</v>
      </c>
      <c r="E4566">
        <v>10033</v>
      </c>
      <c r="F4566" t="s">
        <v>75</v>
      </c>
      <c r="G4566" t="s">
        <v>117</v>
      </c>
      <c r="H4566" t="s">
        <v>332</v>
      </c>
      <c r="I4566" t="b">
        <v>0</v>
      </c>
      <c r="J4566" t="b">
        <v>0</v>
      </c>
      <c r="K4566" t="b">
        <v>0</v>
      </c>
      <c r="L4566" t="b">
        <v>0</v>
      </c>
      <c r="M4566" t="b">
        <v>0</v>
      </c>
      <c r="N4566" t="b">
        <v>0</v>
      </c>
      <c r="O4566" t="s">
        <v>77</v>
      </c>
      <c r="P4566" t="b">
        <v>0</v>
      </c>
      <c r="Q4566" t="b">
        <v>1</v>
      </c>
      <c r="R4566" t="s">
        <v>390</v>
      </c>
      <c r="S4566" t="s">
        <v>100</v>
      </c>
      <c r="V4566" t="s">
        <v>71</v>
      </c>
      <c r="W4566" t="s">
        <v>488</v>
      </c>
      <c r="X4566" t="s">
        <v>62</v>
      </c>
      <c r="Y4566" t="s">
        <v>151</v>
      </c>
      <c r="AD4566">
        <v>1247.43</v>
      </c>
      <c r="AE4566">
        <v>1521.26</v>
      </c>
      <c r="AF4566">
        <v>30</v>
      </c>
      <c r="AG4566" t="b">
        <v>1</v>
      </c>
      <c r="AH4566">
        <v>1434.54</v>
      </c>
      <c r="AI4566">
        <f t="shared" si="71"/>
        <v>1047417.6296210393</v>
      </c>
      <c r="AJ4566">
        <v>1</v>
      </c>
      <c r="AK4566" t="b">
        <v>0</v>
      </c>
      <c r="AL4566" t="b">
        <v>0</v>
      </c>
      <c r="AM4566" t="s">
        <v>576</v>
      </c>
      <c r="AN4566" s="1">
        <v>38608</v>
      </c>
      <c r="AO4566" s="1">
        <v>38613</v>
      </c>
      <c r="AP4566" s="1">
        <v>38764</v>
      </c>
      <c r="AQ4566" s="1">
        <v>38718</v>
      </c>
    </row>
    <row r="4567" spans="1:43">
      <c r="A4567" t="s">
        <v>7795</v>
      </c>
      <c r="B4567">
        <v>370001102283</v>
      </c>
      <c r="C4567" t="s">
        <v>232</v>
      </c>
      <c r="D4567" t="s">
        <v>67</v>
      </c>
      <c r="E4567">
        <v>28314</v>
      </c>
      <c r="F4567" t="s">
        <v>54</v>
      </c>
      <c r="G4567" t="s">
        <v>233</v>
      </c>
      <c r="H4567" t="s">
        <v>234</v>
      </c>
      <c r="I4567" t="b">
        <v>0</v>
      </c>
      <c r="J4567" t="b">
        <v>0</v>
      </c>
      <c r="K4567" t="b">
        <v>1</v>
      </c>
      <c r="L4567" t="b">
        <v>0</v>
      </c>
      <c r="M4567" t="b">
        <v>0</v>
      </c>
      <c r="N4567" t="b">
        <v>0</v>
      </c>
      <c r="O4567" t="s">
        <v>57</v>
      </c>
      <c r="P4567" t="b">
        <v>0</v>
      </c>
      <c r="Q4567" t="b">
        <v>0</v>
      </c>
      <c r="R4567" t="s">
        <v>119</v>
      </c>
      <c r="S4567" t="s">
        <v>59</v>
      </c>
      <c r="T4567" t="s">
        <v>58</v>
      </c>
      <c r="U4567" t="s">
        <v>59</v>
      </c>
      <c r="W4567" t="s">
        <v>114</v>
      </c>
      <c r="X4567" t="s">
        <v>62</v>
      </c>
      <c r="Y4567" t="s">
        <v>63</v>
      </c>
      <c r="AD4567">
        <v>1244.8599999999999</v>
      </c>
      <c r="AE4567">
        <v>1518.12</v>
      </c>
      <c r="AF4567">
        <v>20</v>
      </c>
      <c r="AG4567" t="b">
        <v>1</v>
      </c>
      <c r="AH4567">
        <v>1436</v>
      </c>
      <c r="AI4567">
        <f t="shared" si="71"/>
        <v>1050408.189181891</v>
      </c>
      <c r="AJ4567">
        <v>3</v>
      </c>
      <c r="AK4567" t="b">
        <v>0</v>
      </c>
      <c r="AL4567" t="b">
        <v>0</v>
      </c>
      <c r="AM4567" t="s">
        <v>576</v>
      </c>
      <c r="AN4567" s="1">
        <v>38057</v>
      </c>
      <c r="AO4567" s="1">
        <v>38168</v>
      </c>
      <c r="AP4567" s="1">
        <v>38565</v>
      </c>
      <c r="AQ4567" s="1">
        <v>38168</v>
      </c>
    </row>
    <row r="4568" spans="1:43">
      <c r="A4568" t="s">
        <v>7796</v>
      </c>
      <c r="B4568">
        <v>360013504469</v>
      </c>
      <c r="C4568" t="s">
        <v>73</v>
      </c>
      <c r="D4568" t="s">
        <v>74</v>
      </c>
      <c r="E4568">
        <v>10460</v>
      </c>
      <c r="F4568" t="s">
        <v>75</v>
      </c>
      <c r="G4568" t="s">
        <v>723</v>
      </c>
      <c r="H4568" t="s">
        <v>73</v>
      </c>
      <c r="I4568" t="b">
        <v>0</v>
      </c>
      <c r="J4568" t="b">
        <v>0</v>
      </c>
      <c r="K4568" t="b">
        <v>1</v>
      </c>
      <c r="L4568" t="b">
        <v>0</v>
      </c>
      <c r="M4568" t="b">
        <v>0</v>
      </c>
      <c r="N4568" t="b">
        <v>0</v>
      </c>
      <c r="O4568" t="s">
        <v>77</v>
      </c>
      <c r="P4568" t="b">
        <v>0</v>
      </c>
      <c r="Q4568" t="b">
        <v>1</v>
      </c>
      <c r="R4568" t="s">
        <v>211</v>
      </c>
      <c r="S4568" t="s">
        <v>100</v>
      </c>
      <c r="T4568" t="s">
        <v>113</v>
      </c>
      <c r="U4568" t="s">
        <v>113</v>
      </c>
      <c r="V4568" t="s">
        <v>71</v>
      </c>
      <c r="W4568" t="s">
        <v>61</v>
      </c>
      <c r="X4568" t="s">
        <v>62</v>
      </c>
      <c r="Y4568" t="s">
        <v>81</v>
      </c>
      <c r="Z4568">
        <v>105.39</v>
      </c>
      <c r="AA4568">
        <v>0</v>
      </c>
      <c r="AB4568">
        <v>15.81</v>
      </c>
      <c r="AC4568">
        <v>9</v>
      </c>
      <c r="AD4568">
        <v>1184.0999999999999</v>
      </c>
      <c r="AE4568">
        <v>1444.02</v>
      </c>
      <c r="AF4568">
        <v>100</v>
      </c>
      <c r="AG4568" t="b">
        <v>1</v>
      </c>
      <c r="AH4568">
        <v>1443.99</v>
      </c>
      <c r="AI4568">
        <f t="shared" si="71"/>
        <v>1066849.8391279224</v>
      </c>
      <c r="AJ4568">
        <v>4</v>
      </c>
      <c r="AK4568" t="b">
        <v>0</v>
      </c>
      <c r="AL4568" t="b">
        <v>0</v>
      </c>
      <c r="AM4568" t="s">
        <v>576</v>
      </c>
      <c r="AN4568" s="1">
        <v>40017</v>
      </c>
      <c r="AO4568" s="1">
        <v>40106</v>
      </c>
      <c r="AP4568" s="1">
        <v>40240</v>
      </c>
      <c r="AQ4568" s="1">
        <v>40168</v>
      </c>
    </row>
    <row r="4569" spans="1:43">
      <c r="A4569" t="s">
        <v>7797</v>
      </c>
      <c r="B4569">
        <v>62805011294</v>
      </c>
      <c r="C4569" t="s">
        <v>93</v>
      </c>
      <c r="D4569" t="s">
        <v>128</v>
      </c>
      <c r="E4569">
        <v>94601</v>
      </c>
      <c r="F4569" t="s">
        <v>75</v>
      </c>
      <c r="G4569" t="s">
        <v>244</v>
      </c>
      <c r="H4569" t="s">
        <v>245</v>
      </c>
      <c r="I4569" t="b">
        <v>0</v>
      </c>
      <c r="J4569" t="b">
        <v>0</v>
      </c>
      <c r="K4569" t="b">
        <v>0</v>
      </c>
      <c r="L4569" t="b">
        <v>1</v>
      </c>
      <c r="M4569" t="b">
        <v>0</v>
      </c>
      <c r="N4569" t="b">
        <v>0</v>
      </c>
      <c r="O4569" t="s">
        <v>57</v>
      </c>
      <c r="P4569" t="b">
        <v>1</v>
      </c>
      <c r="Q4569" t="b">
        <v>0</v>
      </c>
      <c r="R4569" t="s">
        <v>119</v>
      </c>
      <c r="S4569" t="s">
        <v>59</v>
      </c>
      <c r="T4569" t="s">
        <v>101</v>
      </c>
      <c r="U4569" t="s">
        <v>95</v>
      </c>
      <c r="V4569" t="s">
        <v>60</v>
      </c>
      <c r="W4569" t="s">
        <v>80</v>
      </c>
      <c r="X4569" t="s">
        <v>62</v>
      </c>
      <c r="Y4569" t="s">
        <v>63</v>
      </c>
      <c r="Z4569">
        <v>10.78</v>
      </c>
      <c r="AA4569">
        <v>78.17</v>
      </c>
      <c r="AB4569">
        <v>16.170000000000002</v>
      </c>
      <c r="AC4569">
        <v>9</v>
      </c>
      <c r="AD4569">
        <v>1192.3</v>
      </c>
      <c r="AE4569">
        <v>1454.02</v>
      </c>
      <c r="AF4569">
        <v>22</v>
      </c>
      <c r="AG4569" t="b">
        <v>1</v>
      </c>
      <c r="AH4569">
        <v>1454.02</v>
      </c>
      <c r="AI4569">
        <f t="shared" si="71"/>
        <v>1087670.0977452809</v>
      </c>
      <c r="AJ4569">
        <v>3</v>
      </c>
      <c r="AK4569" t="b">
        <v>0</v>
      </c>
      <c r="AL4569" t="b">
        <v>0</v>
      </c>
      <c r="AM4569" t="s">
        <v>576</v>
      </c>
      <c r="AN4569" s="1">
        <v>40334</v>
      </c>
      <c r="AO4569" s="1">
        <v>40420</v>
      </c>
      <c r="AP4569" s="1">
        <v>40421</v>
      </c>
      <c r="AQ4569" s="1">
        <v>40484</v>
      </c>
    </row>
    <row r="4570" spans="1:43">
      <c r="A4570" t="s">
        <v>7798</v>
      </c>
      <c r="B4570">
        <v>62577003853</v>
      </c>
      <c r="C4570" t="s">
        <v>833</v>
      </c>
      <c r="D4570" t="s">
        <v>128</v>
      </c>
      <c r="E4570">
        <v>95129</v>
      </c>
      <c r="F4570" t="s">
        <v>75</v>
      </c>
      <c r="G4570" t="s">
        <v>4028</v>
      </c>
      <c r="H4570" t="s">
        <v>835</v>
      </c>
      <c r="I4570" t="b">
        <v>0</v>
      </c>
      <c r="J4570" t="b">
        <v>0</v>
      </c>
      <c r="K4570" t="b">
        <v>0</v>
      </c>
      <c r="L4570" t="b">
        <v>0</v>
      </c>
      <c r="M4570" t="b">
        <v>0</v>
      </c>
      <c r="N4570" t="b">
        <v>0</v>
      </c>
      <c r="O4570" t="s">
        <v>77</v>
      </c>
      <c r="P4570" t="b">
        <v>0</v>
      </c>
      <c r="Q4570" t="b">
        <v>0</v>
      </c>
      <c r="R4570" t="s">
        <v>58</v>
      </c>
      <c r="S4570" t="s">
        <v>59</v>
      </c>
      <c r="V4570" t="s">
        <v>60</v>
      </c>
      <c r="W4570" t="s">
        <v>114</v>
      </c>
      <c r="X4570" t="s">
        <v>287</v>
      </c>
      <c r="Y4570" t="s">
        <v>63</v>
      </c>
      <c r="Z4570">
        <v>99.84</v>
      </c>
      <c r="AA4570">
        <v>91.35</v>
      </c>
      <c r="AB4570">
        <v>14.98</v>
      </c>
      <c r="AC4570">
        <v>35</v>
      </c>
      <c r="AD4570">
        <v>1239.57</v>
      </c>
      <c r="AE4570">
        <v>1458.32</v>
      </c>
      <c r="AF4570">
        <v>78</v>
      </c>
      <c r="AG4570" t="b">
        <v>1</v>
      </c>
      <c r="AH4570">
        <v>1458.32</v>
      </c>
      <c r="AI4570">
        <f t="shared" si="71"/>
        <v>1096657.6501505293</v>
      </c>
      <c r="AJ4570">
        <v>4</v>
      </c>
      <c r="AK4570" t="b">
        <v>0</v>
      </c>
      <c r="AL4570" t="b">
        <v>1</v>
      </c>
      <c r="AM4570" t="s">
        <v>576</v>
      </c>
      <c r="AN4570" s="1">
        <v>40608</v>
      </c>
      <c r="AO4570" s="1">
        <v>40612</v>
      </c>
      <c r="AQ4570" s="1">
        <v>40760</v>
      </c>
    </row>
    <row r="4571" spans="1:43">
      <c r="A4571" t="s">
        <v>7799</v>
      </c>
      <c r="B4571">
        <v>220117000911</v>
      </c>
      <c r="C4571" t="s">
        <v>121</v>
      </c>
      <c r="D4571" t="s">
        <v>122</v>
      </c>
      <c r="E4571">
        <v>70131</v>
      </c>
      <c r="F4571" t="s">
        <v>75</v>
      </c>
      <c r="G4571" t="s">
        <v>7800</v>
      </c>
      <c r="H4571" t="s">
        <v>124</v>
      </c>
      <c r="I4571" t="b">
        <v>1</v>
      </c>
      <c r="J4571" t="b">
        <v>0</v>
      </c>
      <c r="K4571" t="b">
        <v>0</v>
      </c>
      <c r="L4571" t="b">
        <v>0</v>
      </c>
      <c r="M4571" t="b">
        <v>0</v>
      </c>
      <c r="N4571" t="b">
        <v>0</v>
      </c>
      <c r="O4571" t="s">
        <v>77</v>
      </c>
      <c r="P4571" t="b">
        <v>0</v>
      </c>
      <c r="Q4571" t="b">
        <v>0</v>
      </c>
      <c r="R4571" t="s">
        <v>94</v>
      </c>
      <c r="S4571" t="s">
        <v>95</v>
      </c>
      <c r="T4571" t="s">
        <v>104</v>
      </c>
      <c r="U4571" t="s">
        <v>95</v>
      </c>
      <c r="V4571" t="s">
        <v>60</v>
      </c>
      <c r="W4571" t="s">
        <v>1</v>
      </c>
      <c r="X4571" t="s">
        <v>62</v>
      </c>
      <c r="Y4571" t="s">
        <v>88</v>
      </c>
      <c r="AD4571">
        <v>1246.4000000000001</v>
      </c>
      <c r="AE4571">
        <v>1520</v>
      </c>
      <c r="AF4571">
        <v>150</v>
      </c>
      <c r="AG4571" t="b">
        <v>1</v>
      </c>
      <c r="AH4571">
        <v>1466.26</v>
      </c>
      <c r="AI4571">
        <f t="shared" si="71"/>
        <v>1113350.4557732441</v>
      </c>
      <c r="AJ4571">
        <v>1</v>
      </c>
      <c r="AK4571" t="b">
        <v>0</v>
      </c>
      <c r="AL4571" t="b">
        <v>0</v>
      </c>
      <c r="AM4571" t="s">
        <v>576</v>
      </c>
      <c r="AN4571" s="1">
        <v>39054</v>
      </c>
      <c r="AO4571" s="1">
        <v>39273</v>
      </c>
      <c r="AP4571" s="1">
        <v>39430</v>
      </c>
      <c r="AQ4571" s="1">
        <v>39297</v>
      </c>
    </row>
    <row r="4572" spans="1:43">
      <c r="A4572" t="s">
        <v>7801</v>
      </c>
      <c r="B4572">
        <v>280057001233</v>
      </c>
      <c r="C4572" t="s">
        <v>5915</v>
      </c>
      <c r="D4572" t="s">
        <v>162</v>
      </c>
      <c r="E4572">
        <v>39520</v>
      </c>
      <c r="F4572" t="s">
        <v>54</v>
      </c>
      <c r="G4572" t="s">
        <v>5916</v>
      </c>
      <c r="H4572" t="s">
        <v>378</v>
      </c>
      <c r="I4572" t="b">
        <v>0</v>
      </c>
      <c r="J4572" t="b">
        <v>0</v>
      </c>
      <c r="K4572" t="b">
        <v>0</v>
      </c>
      <c r="L4572" t="b">
        <v>0</v>
      </c>
      <c r="M4572" t="b">
        <v>0</v>
      </c>
      <c r="N4572" t="b">
        <v>0</v>
      </c>
      <c r="O4572" t="s">
        <v>57</v>
      </c>
      <c r="P4572" t="b">
        <v>0</v>
      </c>
      <c r="Q4572" t="b">
        <v>0</v>
      </c>
      <c r="R4572" t="s">
        <v>155</v>
      </c>
      <c r="S4572" t="s">
        <v>137</v>
      </c>
      <c r="T4572" t="s">
        <v>1</v>
      </c>
      <c r="U4572" t="s">
        <v>137</v>
      </c>
      <c r="V4572" t="s">
        <v>60</v>
      </c>
      <c r="W4572" t="s">
        <v>80</v>
      </c>
      <c r="X4572" t="s">
        <v>62</v>
      </c>
      <c r="Y4572" t="s">
        <v>151</v>
      </c>
      <c r="Z4572">
        <v>106.2</v>
      </c>
      <c r="AA4572">
        <v>74.34</v>
      </c>
      <c r="AB4572">
        <v>26.55</v>
      </c>
      <c r="AC4572">
        <v>17</v>
      </c>
      <c r="AD4572">
        <v>1286</v>
      </c>
      <c r="AE4572">
        <v>1568.29</v>
      </c>
      <c r="AF4572">
        <v>80</v>
      </c>
      <c r="AG4572" t="b">
        <v>1</v>
      </c>
      <c r="AH4572">
        <v>1512.94</v>
      </c>
      <c r="AI4572">
        <f t="shared" si="71"/>
        <v>1214038.6773818482</v>
      </c>
      <c r="AJ4572">
        <v>1</v>
      </c>
      <c r="AK4572" t="b">
        <v>0</v>
      </c>
      <c r="AL4572" t="b">
        <v>0</v>
      </c>
      <c r="AM4572" t="s">
        <v>576</v>
      </c>
      <c r="AN4572" s="1">
        <v>39315</v>
      </c>
      <c r="AO4572" s="1">
        <v>39437</v>
      </c>
      <c r="AP4572" s="1">
        <v>39538</v>
      </c>
      <c r="AQ4572" s="1">
        <v>39543</v>
      </c>
    </row>
    <row r="4573" spans="1:43">
      <c r="A4573" t="s">
        <v>7802</v>
      </c>
      <c r="C4573" t="s">
        <v>483</v>
      </c>
      <c r="D4573" t="s">
        <v>74</v>
      </c>
      <c r="E4573">
        <v>11205</v>
      </c>
      <c r="F4573" t="s">
        <v>75</v>
      </c>
      <c r="G4573" t="s">
        <v>117</v>
      </c>
      <c r="H4573" t="s">
        <v>483</v>
      </c>
      <c r="I4573" t="b">
        <v>0</v>
      </c>
      <c r="J4573" t="b">
        <v>0</v>
      </c>
      <c r="K4573" t="b">
        <v>0</v>
      </c>
      <c r="L4573" t="b">
        <v>0</v>
      </c>
      <c r="M4573" t="b">
        <v>0</v>
      </c>
      <c r="N4573" t="b">
        <v>0</v>
      </c>
      <c r="O4573" t="s">
        <v>77</v>
      </c>
      <c r="P4573" t="b">
        <v>0</v>
      </c>
      <c r="Q4573" t="b">
        <v>1</v>
      </c>
      <c r="R4573" t="s">
        <v>104</v>
      </c>
      <c r="S4573" t="s">
        <v>95</v>
      </c>
      <c r="T4573" t="s">
        <v>267</v>
      </c>
      <c r="U4573" t="s">
        <v>95</v>
      </c>
      <c r="V4573" t="s">
        <v>60</v>
      </c>
      <c r="W4573" t="s">
        <v>61</v>
      </c>
      <c r="X4573" t="s">
        <v>62</v>
      </c>
      <c r="Y4573" t="s">
        <v>88</v>
      </c>
      <c r="Z4573">
        <v>111.99</v>
      </c>
      <c r="AA4573">
        <v>0</v>
      </c>
      <c r="AB4573">
        <v>16.8</v>
      </c>
      <c r="AC4573">
        <v>9</v>
      </c>
      <c r="AD4573">
        <v>1257.71</v>
      </c>
      <c r="AE4573">
        <v>1533.79</v>
      </c>
      <c r="AF4573">
        <v>120</v>
      </c>
      <c r="AG4573" t="b">
        <v>1</v>
      </c>
      <c r="AH4573">
        <v>1533.79</v>
      </c>
      <c r="AI4573">
        <f t="shared" si="71"/>
        <v>1260419.8874049713</v>
      </c>
      <c r="AJ4573">
        <v>7</v>
      </c>
      <c r="AK4573" t="b">
        <v>1</v>
      </c>
      <c r="AL4573" t="b">
        <v>0</v>
      </c>
      <c r="AM4573" t="s">
        <v>576</v>
      </c>
      <c r="AN4573" s="1">
        <v>40134</v>
      </c>
      <c r="AO4573" s="1">
        <v>40155</v>
      </c>
      <c r="AP4573" s="1">
        <v>40308</v>
      </c>
      <c r="AQ4573" s="1">
        <v>40179</v>
      </c>
    </row>
    <row r="4574" spans="1:43">
      <c r="A4574" t="s">
        <v>7803</v>
      </c>
      <c r="B4574">
        <v>250279000282</v>
      </c>
      <c r="C4574" t="s">
        <v>4664</v>
      </c>
      <c r="D4574" t="s">
        <v>707</v>
      </c>
      <c r="E4574">
        <v>2120</v>
      </c>
      <c r="F4574" t="s">
        <v>75</v>
      </c>
      <c r="G4574" t="s">
        <v>3418</v>
      </c>
      <c r="H4574" t="s">
        <v>1092</v>
      </c>
      <c r="I4574" t="b">
        <v>0</v>
      </c>
      <c r="J4574" t="b">
        <v>1</v>
      </c>
      <c r="K4574" t="b">
        <v>0</v>
      </c>
      <c r="L4574" t="b">
        <v>0</v>
      </c>
      <c r="M4574" t="b">
        <v>0</v>
      </c>
      <c r="N4574" t="b">
        <v>0</v>
      </c>
      <c r="O4574" t="s">
        <v>77</v>
      </c>
      <c r="P4574" t="b">
        <v>0</v>
      </c>
      <c r="Q4574" t="b">
        <v>0</v>
      </c>
      <c r="R4574" t="s">
        <v>230</v>
      </c>
      <c r="S4574" t="s">
        <v>59</v>
      </c>
      <c r="T4574" t="s">
        <v>119</v>
      </c>
      <c r="U4574" t="s">
        <v>59</v>
      </c>
      <c r="V4574" t="s">
        <v>60</v>
      </c>
      <c r="W4574" t="s">
        <v>114</v>
      </c>
      <c r="X4574" t="s">
        <v>62</v>
      </c>
      <c r="Y4574" t="s">
        <v>88</v>
      </c>
      <c r="Z4574">
        <v>115.09</v>
      </c>
      <c r="AA4574">
        <v>0</v>
      </c>
      <c r="AB4574">
        <v>28.77</v>
      </c>
      <c r="AC4574">
        <v>17</v>
      </c>
      <c r="AD4574">
        <v>1312</v>
      </c>
      <c r="AE4574">
        <v>1600</v>
      </c>
      <c r="AF4574">
        <v>60</v>
      </c>
      <c r="AG4574" t="b">
        <v>1</v>
      </c>
      <c r="AH4574">
        <v>1543.53</v>
      </c>
      <c r="AI4574">
        <f t="shared" si="71"/>
        <v>1282384.6438670922</v>
      </c>
      <c r="AJ4574">
        <v>3</v>
      </c>
      <c r="AK4574" t="b">
        <v>1</v>
      </c>
      <c r="AL4574" t="b">
        <v>0</v>
      </c>
      <c r="AM4574" t="s">
        <v>576</v>
      </c>
      <c r="AN4574" s="1">
        <v>39906</v>
      </c>
      <c r="AO4574" s="1">
        <v>39911</v>
      </c>
      <c r="AP4574" s="1">
        <v>40115</v>
      </c>
      <c r="AQ4574" s="1">
        <v>40063</v>
      </c>
    </row>
    <row r="4575" spans="1:43">
      <c r="A4575" t="s">
        <v>7804</v>
      </c>
      <c r="B4575">
        <v>170993005051</v>
      </c>
      <c r="C4575" t="s">
        <v>181</v>
      </c>
      <c r="D4575" t="s">
        <v>182</v>
      </c>
      <c r="E4575">
        <v>60609</v>
      </c>
      <c r="F4575" t="s">
        <v>75</v>
      </c>
      <c r="G4575" t="s">
        <v>1795</v>
      </c>
      <c r="H4575" t="s">
        <v>184</v>
      </c>
      <c r="I4575" t="b">
        <v>1</v>
      </c>
      <c r="J4575" t="b">
        <v>0</v>
      </c>
      <c r="K4575" t="b">
        <v>0</v>
      </c>
      <c r="L4575" t="b">
        <v>1</v>
      </c>
      <c r="M4575" t="b">
        <v>0</v>
      </c>
      <c r="N4575" t="b">
        <v>0</v>
      </c>
      <c r="O4575" t="s">
        <v>87</v>
      </c>
      <c r="P4575" t="b">
        <v>0</v>
      </c>
      <c r="Q4575" t="b">
        <v>0</v>
      </c>
      <c r="R4575" t="s">
        <v>211</v>
      </c>
      <c r="S4575" t="s">
        <v>100</v>
      </c>
      <c r="T4575" t="s">
        <v>211</v>
      </c>
      <c r="U4575" t="s">
        <v>100</v>
      </c>
      <c r="V4575" t="s">
        <v>60</v>
      </c>
      <c r="W4575" t="s">
        <v>80</v>
      </c>
      <c r="X4575" t="s">
        <v>62</v>
      </c>
      <c r="Y4575" t="s">
        <v>88</v>
      </c>
      <c r="AD4575">
        <v>1292</v>
      </c>
      <c r="AE4575">
        <v>1575.61</v>
      </c>
      <c r="AF4575">
        <v>150</v>
      </c>
      <c r="AG4575" t="b">
        <v>1</v>
      </c>
      <c r="AH4575">
        <v>1548.61</v>
      </c>
      <c r="AI4575">
        <f t="shared" si="71"/>
        <v>1293915.8804760831</v>
      </c>
      <c r="AJ4575">
        <v>4</v>
      </c>
      <c r="AK4575" t="b">
        <v>0</v>
      </c>
      <c r="AL4575" t="b">
        <v>0</v>
      </c>
      <c r="AM4575" t="s">
        <v>576</v>
      </c>
      <c r="AN4575" s="1">
        <v>38713</v>
      </c>
      <c r="AO4575" s="1">
        <v>38849</v>
      </c>
      <c r="AP4575" s="1">
        <v>39038</v>
      </c>
      <c r="AQ4575" s="1">
        <v>38885</v>
      </c>
    </row>
    <row r="4576" spans="1:43">
      <c r="A4576" t="s">
        <v>7805</v>
      </c>
      <c r="B4576">
        <v>280042000026</v>
      </c>
      <c r="C4576" t="s">
        <v>7396</v>
      </c>
      <c r="D4576" t="s">
        <v>162</v>
      </c>
      <c r="E4576">
        <v>39645</v>
      </c>
      <c r="F4576" t="s">
        <v>68</v>
      </c>
      <c r="G4576" t="s">
        <v>7397</v>
      </c>
      <c r="H4576" t="s">
        <v>3410</v>
      </c>
      <c r="I4576" t="b">
        <v>0</v>
      </c>
      <c r="J4576" t="b">
        <v>0</v>
      </c>
      <c r="K4576" t="b">
        <v>0</v>
      </c>
      <c r="L4576" t="b">
        <v>0</v>
      </c>
      <c r="M4576" t="b">
        <v>0</v>
      </c>
      <c r="N4576" t="b">
        <v>0</v>
      </c>
      <c r="O4576" t="s">
        <v>57</v>
      </c>
      <c r="P4576" t="b">
        <v>0</v>
      </c>
      <c r="Q4576" t="b">
        <v>0</v>
      </c>
      <c r="R4576" t="s">
        <v>1</v>
      </c>
      <c r="S4576" t="s">
        <v>137</v>
      </c>
      <c r="V4576" t="s">
        <v>71</v>
      </c>
      <c r="W4576" t="s">
        <v>80</v>
      </c>
      <c r="X4576" t="s">
        <v>62</v>
      </c>
      <c r="Y4576" t="s">
        <v>81</v>
      </c>
      <c r="AD4576">
        <v>1370.43</v>
      </c>
      <c r="AE4576">
        <v>1671.26</v>
      </c>
      <c r="AF4576">
        <v>75</v>
      </c>
      <c r="AG4576" t="b">
        <v>1</v>
      </c>
      <c r="AH4576">
        <v>1575.99</v>
      </c>
      <c r="AI4576">
        <f t="shared" si="71"/>
        <v>1356955.2766843864</v>
      </c>
      <c r="AJ4576">
        <v>1</v>
      </c>
      <c r="AK4576" t="b">
        <v>0</v>
      </c>
      <c r="AL4576" t="b">
        <v>0</v>
      </c>
      <c r="AM4576" t="s">
        <v>576</v>
      </c>
      <c r="AN4576" s="1">
        <v>39027</v>
      </c>
      <c r="AO4576" s="1">
        <v>39028</v>
      </c>
      <c r="AP4576" s="1">
        <v>39088</v>
      </c>
      <c r="AQ4576" s="1">
        <v>39269</v>
      </c>
    </row>
    <row r="4577" spans="1:43">
      <c r="A4577" t="s">
        <v>7806</v>
      </c>
      <c r="B4577">
        <v>403024001607</v>
      </c>
      <c r="C4577" t="s">
        <v>97</v>
      </c>
      <c r="D4577" t="s">
        <v>53</v>
      </c>
      <c r="E4577">
        <v>74128</v>
      </c>
      <c r="F4577" t="s">
        <v>75</v>
      </c>
      <c r="G4577" t="s">
        <v>98</v>
      </c>
      <c r="H4577" t="s">
        <v>97</v>
      </c>
      <c r="I4577" t="b">
        <v>0</v>
      </c>
      <c r="J4577" t="b">
        <v>0</v>
      </c>
      <c r="K4577" t="b">
        <v>0</v>
      </c>
      <c r="L4577" t="b">
        <v>0</v>
      </c>
      <c r="M4577" t="b">
        <v>0</v>
      </c>
      <c r="N4577" t="b">
        <v>0</v>
      </c>
      <c r="O4577" t="s">
        <v>142</v>
      </c>
      <c r="P4577" t="b">
        <v>0</v>
      </c>
      <c r="Q4577" t="b">
        <v>0</v>
      </c>
      <c r="R4577" t="s">
        <v>119</v>
      </c>
      <c r="S4577" t="s">
        <v>59</v>
      </c>
      <c r="T4577" t="s">
        <v>155</v>
      </c>
      <c r="U4577" t="s">
        <v>137</v>
      </c>
      <c r="V4577" t="s">
        <v>71</v>
      </c>
      <c r="W4577" t="s">
        <v>114</v>
      </c>
      <c r="X4577" t="s">
        <v>62</v>
      </c>
      <c r="Y4577" t="s">
        <v>88</v>
      </c>
      <c r="Z4577">
        <v>114.72</v>
      </c>
      <c r="AA4577">
        <v>51.62</v>
      </c>
      <c r="AB4577">
        <v>28.68</v>
      </c>
      <c r="AC4577">
        <v>17</v>
      </c>
      <c r="AD4577">
        <v>1359</v>
      </c>
      <c r="AE4577">
        <v>1657.32</v>
      </c>
      <c r="AF4577">
        <v>120</v>
      </c>
      <c r="AG4577" t="b">
        <v>1</v>
      </c>
      <c r="AH4577">
        <v>1598.83</v>
      </c>
      <c r="AI4577">
        <f t="shared" si="71"/>
        <v>1410688.8540555197</v>
      </c>
      <c r="AJ4577">
        <v>2</v>
      </c>
      <c r="AK4577" t="b">
        <v>1</v>
      </c>
      <c r="AL4577" t="b">
        <v>0</v>
      </c>
      <c r="AM4577" t="s">
        <v>576</v>
      </c>
      <c r="AN4577" s="1">
        <v>39960</v>
      </c>
      <c r="AO4577" s="1">
        <v>39966</v>
      </c>
      <c r="AP4577" s="1">
        <v>40074</v>
      </c>
      <c r="AQ4577" s="1">
        <v>40119</v>
      </c>
    </row>
    <row r="4578" spans="1:43">
      <c r="A4578" t="s">
        <v>7807</v>
      </c>
      <c r="C4578" t="s">
        <v>483</v>
      </c>
      <c r="D4578" t="s">
        <v>74</v>
      </c>
      <c r="E4578">
        <v>11212</v>
      </c>
      <c r="F4578" t="s">
        <v>75</v>
      </c>
      <c r="G4578" t="s">
        <v>2221</v>
      </c>
      <c r="H4578" t="s">
        <v>483</v>
      </c>
      <c r="I4578" t="b">
        <v>0</v>
      </c>
      <c r="J4578" t="b">
        <v>0</v>
      </c>
      <c r="K4578" t="b">
        <v>0</v>
      </c>
      <c r="L4578" t="b">
        <v>0</v>
      </c>
      <c r="M4578" t="b">
        <v>0</v>
      </c>
      <c r="N4578" t="b">
        <v>0</v>
      </c>
      <c r="O4578" t="s">
        <v>77</v>
      </c>
      <c r="P4578" t="b">
        <v>0</v>
      </c>
      <c r="Q4578" t="b">
        <v>0</v>
      </c>
      <c r="R4578" t="s">
        <v>58</v>
      </c>
      <c r="S4578" t="s">
        <v>59</v>
      </c>
      <c r="T4578" t="s">
        <v>769</v>
      </c>
      <c r="U4578" t="s">
        <v>137</v>
      </c>
      <c r="W4578" t="s">
        <v>1</v>
      </c>
      <c r="X4578" t="s">
        <v>62</v>
      </c>
      <c r="Y4578" t="s">
        <v>63</v>
      </c>
      <c r="AD4578">
        <v>1392.56</v>
      </c>
      <c r="AE4578">
        <v>1698.24</v>
      </c>
      <c r="AF4578">
        <v>0</v>
      </c>
      <c r="AG4578" t="b">
        <v>0</v>
      </c>
      <c r="AH4578">
        <v>1602</v>
      </c>
      <c r="AI4578">
        <f t="shared" si="71"/>
        <v>1418229.0745938078</v>
      </c>
      <c r="AJ4578">
        <v>1</v>
      </c>
      <c r="AK4578" t="b">
        <v>0</v>
      </c>
      <c r="AL4578" t="b">
        <v>0</v>
      </c>
      <c r="AM4578" t="s">
        <v>576</v>
      </c>
      <c r="AN4578" s="1">
        <v>37873</v>
      </c>
      <c r="AO4578" s="1">
        <v>37929</v>
      </c>
      <c r="AP4578" s="1">
        <v>37995</v>
      </c>
      <c r="AQ4578" s="1">
        <v>38116</v>
      </c>
    </row>
    <row r="4579" spans="1:43">
      <c r="A4579" t="s">
        <v>7808</v>
      </c>
      <c r="B4579">
        <v>62271003042</v>
      </c>
      <c r="C4579" t="s">
        <v>130</v>
      </c>
      <c r="D4579" t="s">
        <v>128</v>
      </c>
      <c r="E4579">
        <v>90065</v>
      </c>
      <c r="F4579" t="s">
        <v>75</v>
      </c>
      <c r="G4579" t="s">
        <v>271</v>
      </c>
      <c r="H4579" t="s">
        <v>130</v>
      </c>
      <c r="I4579" t="b">
        <v>0</v>
      </c>
      <c r="J4579" t="b">
        <v>0</v>
      </c>
      <c r="K4579" t="b">
        <v>1</v>
      </c>
      <c r="L4579" t="b">
        <v>0</v>
      </c>
      <c r="M4579" t="b">
        <v>0</v>
      </c>
      <c r="N4579" t="b">
        <v>0</v>
      </c>
      <c r="O4579" t="s">
        <v>57</v>
      </c>
      <c r="P4579" t="b">
        <v>0</v>
      </c>
      <c r="Q4579" t="b">
        <v>0</v>
      </c>
      <c r="R4579" t="s">
        <v>230</v>
      </c>
      <c r="S4579" t="s">
        <v>59</v>
      </c>
      <c r="T4579" t="s">
        <v>58</v>
      </c>
      <c r="U4579" t="s">
        <v>59</v>
      </c>
      <c r="V4579" t="s">
        <v>71</v>
      </c>
      <c r="W4579" t="s">
        <v>80</v>
      </c>
      <c r="X4579" t="s">
        <v>62</v>
      </c>
      <c r="Y4579" t="s">
        <v>81</v>
      </c>
      <c r="Z4579">
        <v>115</v>
      </c>
      <c r="AA4579">
        <v>83.37</v>
      </c>
      <c r="AB4579">
        <v>28.75</v>
      </c>
      <c r="AC4579">
        <v>17</v>
      </c>
      <c r="AD4579">
        <v>1394</v>
      </c>
      <c r="AE4579">
        <v>1700</v>
      </c>
      <c r="AF4579">
        <v>30</v>
      </c>
      <c r="AG4579" t="b">
        <v>1</v>
      </c>
      <c r="AH4579">
        <v>1640</v>
      </c>
      <c r="AI4579">
        <f t="shared" si="71"/>
        <v>1510181.0363146078</v>
      </c>
      <c r="AJ4579">
        <v>3</v>
      </c>
      <c r="AK4579" t="b">
        <v>0</v>
      </c>
      <c r="AL4579" t="b">
        <v>0</v>
      </c>
      <c r="AM4579" t="s">
        <v>576</v>
      </c>
      <c r="AN4579" s="1">
        <v>39373</v>
      </c>
      <c r="AO4579" s="1">
        <v>39420</v>
      </c>
      <c r="AP4579" s="1">
        <v>39497</v>
      </c>
      <c r="AQ4579" s="1">
        <v>39587</v>
      </c>
    </row>
    <row r="4580" spans="1:43">
      <c r="A4580" t="s">
        <v>7809</v>
      </c>
      <c r="C4580" t="s">
        <v>462</v>
      </c>
      <c r="D4580" t="s">
        <v>248</v>
      </c>
      <c r="E4580">
        <v>77099</v>
      </c>
      <c r="G4580" t="s">
        <v>759</v>
      </c>
      <c r="H4580" t="s">
        <v>464</v>
      </c>
      <c r="I4580" t="b">
        <v>1</v>
      </c>
      <c r="J4580" t="b">
        <v>0</v>
      </c>
      <c r="K4580" t="b">
        <v>0</v>
      </c>
      <c r="L4580" t="b">
        <v>0</v>
      </c>
      <c r="M4580" t="b">
        <v>1</v>
      </c>
      <c r="N4580" t="b">
        <v>0</v>
      </c>
      <c r="O4580" t="s">
        <v>77</v>
      </c>
      <c r="P4580" t="b">
        <v>1</v>
      </c>
      <c r="Q4580" t="b">
        <v>0</v>
      </c>
      <c r="R4580" t="s">
        <v>101</v>
      </c>
      <c r="S4580" t="s">
        <v>95</v>
      </c>
      <c r="T4580" t="s">
        <v>155</v>
      </c>
      <c r="U4580" t="s">
        <v>137</v>
      </c>
      <c r="V4580" t="s">
        <v>60</v>
      </c>
      <c r="W4580" t="s">
        <v>80</v>
      </c>
      <c r="X4580" t="s">
        <v>62</v>
      </c>
      <c r="Y4580" t="s">
        <v>88</v>
      </c>
      <c r="Z4580">
        <v>119.9</v>
      </c>
      <c r="AA4580">
        <v>0</v>
      </c>
      <c r="AB4580">
        <v>17.98</v>
      </c>
      <c r="AC4580">
        <v>9</v>
      </c>
      <c r="AD4580">
        <v>1345.87</v>
      </c>
      <c r="AE4580">
        <v>1641.3</v>
      </c>
      <c r="AF4580">
        <v>80</v>
      </c>
      <c r="AG4580" t="b">
        <v>1</v>
      </c>
      <c r="AH4580">
        <v>1641.31</v>
      </c>
      <c r="AI4580">
        <f t="shared" si="71"/>
        <v>1513402.455305509</v>
      </c>
      <c r="AJ4580">
        <v>3</v>
      </c>
      <c r="AK4580" t="b">
        <v>1</v>
      </c>
      <c r="AL4580" t="b">
        <v>0</v>
      </c>
      <c r="AM4580" t="s">
        <v>576</v>
      </c>
      <c r="AN4580" s="1">
        <v>40235</v>
      </c>
      <c r="AO4580" s="1">
        <v>40239</v>
      </c>
      <c r="AP4580" s="1">
        <v>40266</v>
      </c>
      <c r="AQ4580" s="1">
        <v>40383</v>
      </c>
    </row>
    <row r="4581" spans="1:43">
      <c r="A4581" t="s">
        <v>7810</v>
      </c>
      <c r="B4581">
        <v>410804000434</v>
      </c>
      <c r="C4581" t="s">
        <v>5097</v>
      </c>
      <c r="D4581" t="s">
        <v>167</v>
      </c>
      <c r="E4581">
        <v>97504</v>
      </c>
      <c r="F4581" t="s">
        <v>75</v>
      </c>
      <c r="G4581" t="s">
        <v>5098</v>
      </c>
      <c r="H4581" t="s">
        <v>1497</v>
      </c>
      <c r="I4581" t="b">
        <v>0</v>
      </c>
      <c r="J4581" t="b">
        <v>0</v>
      </c>
      <c r="K4581" t="b">
        <v>0</v>
      </c>
      <c r="L4581" t="b">
        <v>0</v>
      </c>
      <c r="M4581" t="b">
        <v>0</v>
      </c>
      <c r="N4581" t="b">
        <v>0</v>
      </c>
      <c r="O4581" t="s">
        <v>87</v>
      </c>
      <c r="P4581" t="b">
        <v>0</v>
      </c>
      <c r="Q4581" t="b">
        <v>0</v>
      </c>
      <c r="R4581" t="s">
        <v>58</v>
      </c>
      <c r="S4581" t="s">
        <v>59</v>
      </c>
      <c r="T4581" t="s">
        <v>267</v>
      </c>
      <c r="U4581" t="s">
        <v>95</v>
      </c>
      <c r="V4581" t="s">
        <v>71</v>
      </c>
      <c r="W4581" t="s">
        <v>80</v>
      </c>
      <c r="X4581" t="s">
        <v>107</v>
      </c>
      <c r="Y4581" t="s">
        <v>151</v>
      </c>
      <c r="Z4581">
        <v>122.12</v>
      </c>
      <c r="AA4581">
        <v>0</v>
      </c>
      <c r="AB4581">
        <v>18.32</v>
      </c>
      <c r="AC4581">
        <v>35</v>
      </c>
      <c r="AD4581">
        <v>1396.66</v>
      </c>
      <c r="AE4581">
        <v>1643.13</v>
      </c>
      <c r="AF4581">
        <v>31</v>
      </c>
      <c r="AG4581" t="b">
        <v>1</v>
      </c>
      <c r="AH4581">
        <v>1643.13</v>
      </c>
      <c r="AI4581">
        <f t="shared" si="71"/>
        <v>1517883.7111142424</v>
      </c>
      <c r="AJ4581">
        <v>1</v>
      </c>
      <c r="AK4581" t="b">
        <v>0</v>
      </c>
      <c r="AL4581" t="b">
        <v>0</v>
      </c>
      <c r="AM4581" t="s">
        <v>576</v>
      </c>
      <c r="AN4581" s="1">
        <v>40440</v>
      </c>
      <c r="AO4581" s="1">
        <v>40479</v>
      </c>
      <c r="AP4581" s="1">
        <v>40624</v>
      </c>
      <c r="AQ4581" s="1">
        <v>40588</v>
      </c>
    </row>
    <row r="4582" spans="1:43">
      <c r="A4582" t="s">
        <v>7811</v>
      </c>
      <c r="B4582">
        <v>360008705139</v>
      </c>
      <c r="C4582" t="s">
        <v>73</v>
      </c>
      <c r="D4582" t="s">
        <v>74</v>
      </c>
      <c r="E4582">
        <v>10458</v>
      </c>
      <c r="F4582" t="s">
        <v>75</v>
      </c>
      <c r="G4582" t="s">
        <v>117</v>
      </c>
      <c r="H4582" t="s">
        <v>73</v>
      </c>
      <c r="I4582" t="b">
        <v>0</v>
      </c>
      <c r="J4582" t="b">
        <v>0</v>
      </c>
      <c r="K4582" t="b">
        <v>0</v>
      </c>
      <c r="L4582" t="b">
        <v>0</v>
      </c>
      <c r="M4582" t="b">
        <v>0</v>
      </c>
      <c r="N4582" t="b">
        <v>0</v>
      </c>
      <c r="O4582" t="s">
        <v>57</v>
      </c>
      <c r="P4582" t="b">
        <v>0</v>
      </c>
      <c r="Q4582" t="b">
        <v>0</v>
      </c>
      <c r="R4582" t="s">
        <v>99</v>
      </c>
      <c r="S4582" t="s">
        <v>100</v>
      </c>
      <c r="W4582" t="s">
        <v>61</v>
      </c>
      <c r="X4582" t="s">
        <v>62</v>
      </c>
      <c r="Y4582" t="s">
        <v>63</v>
      </c>
      <c r="AD4582">
        <v>1469.24</v>
      </c>
      <c r="AE4582">
        <v>1791.76</v>
      </c>
      <c r="AF4582">
        <v>40</v>
      </c>
      <c r="AG4582" t="b">
        <v>1</v>
      </c>
      <c r="AH4582">
        <v>1676</v>
      </c>
      <c r="AI4582">
        <f t="shared" si="71"/>
        <v>1599957.4211027345</v>
      </c>
      <c r="AJ4582">
        <v>8</v>
      </c>
      <c r="AK4582" t="b">
        <v>0</v>
      </c>
      <c r="AL4582" t="b">
        <v>0</v>
      </c>
      <c r="AM4582" t="s">
        <v>576</v>
      </c>
      <c r="AN4582" s="1">
        <v>38145</v>
      </c>
      <c r="AO4582" s="1">
        <v>38210</v>
      </c>
      <c r="AP4582" s="1">
        <v>38306</v>
      </c>
      <c r="AQ4582" s="1">
        <v>38390</v>
      </c>
    </row>
    <row r="4583" spans="1:43">
      <c r="A4583" t="s">
        <v>7812</v>
      </c>
      <c r="C4583" t="s">
        <v>150</v>
      </c>
      <c r="D4583" t="s">
        <v>587</v>
      </c>
      <c r="E4583">
        <v>20009</v>
      </c>
      <c r="F4583" t="s">
        <v>75</v>
      </c>
      <c r="G4583" t="s">
        <v>588</v>
      </c>
      <c r="H4583" t="s">
        <v>589</v>
      </c>
      <c r="I4583" t="b">
        <v>0</v>
      </c>
      <c r="J4583" t="b">
        <v>0</v>
      </c>
      <c r="K4583" t="b">
        <v>0</v>
      </c>
      <c r="L4583" t="b">
        <v>0</v>
      </c>
      <c r="M4583" t="b">
        <v>0</v>
      </c>
      <c r="N4583" t="b">
        <v>0</v>
      </c>
      <c r="O4583" t="s">
        <v>77</v>
      </c>
      <c r="P4583" t="b">
        <v>0</v>
      </c>
      <c r="Q4583" t="b">
        <v>0</v>
      </c>
      <c r="R4583" t="s">
        <v>171</v>
      </c>
      <c r="S4583" t="s">
        <v>79</v>
      </c>
      <c r="V4583" t="s">
        <v>71</v>
      </c>
      <c r="W4583" t="s">
        <v>488</v>
      </c>
      <c r="X4583" t="s">
        <v>62</v>
      </c>
      <c r="Y4583" t="s">
        <v>151</v>
      </c>
      <c r="Z4583">
        <v>0</v>
      </c>
      <c r="AA4583">
        <v>0</v>
      </c>
      <c r="AB4583">
        <v>40.799999999999997</v>
      </c>
      <c r="AC4583">
        <v>17</v>
      </c>
      <c r="AD4583">
        <v>1690</v>
      </c>
      <c r="AE4583">
        <v>2060.98</v>
      </c>
      <c r="AF4583">
        <v>20</v>
      </c>
      <c r="AG4583" t="b">
        <v>1</v>
      </c>
      <c r="AH4583">
        <v>1690</v>
      </c>
      <c r="AI4583">
        <f t="shared" si="71"/>
        <v>1635570.4596314502</v>
      </c>
      <c r="AJ4583">
        <v>1</v>
      </c>
      <c r="AK4583" t="b">
        <v>0</v>
      </c>
      <c r="AL4583" t="b">
        <v>0</v>
      </c>
      <c r="AM4583" t="s">
        <v>576</v>
      </c>
      <c r="AN4583" s="1">
        <v>39139</v>
      </c>
      <c r="AO4583" s="1">
        <v>39159</v>
      </c>
      <c r="AQ4583" s="1">
        <v>39192</v>
      </c>
    </row>
    <row r="4584" spans="1:43">
      <c r="A4584" t="s">
        <v>7813</v>
      </c>
      <c r="B4584">
        <v>360246000022</v>
      </c>
      <c r="C4584" t="s">
        <v>372</v>
      </c>
      <c r="D4584" t="s">
        <v>74</v>
      </c>
      <c r="E4584">
        <v>12209</v>
      </c>
      <c r="F4584" t="s">
        <v>75</v>
      </c>
      <c r="G4584" t="s">
        <v>373</v>
      </c>
      <c r="H4584" t="s">
        <v>372</v>
      </c>
      <c r="I4584" t="b">
        <v>0</v>
      </c>
      <c r="J4584" t="b">
        <v>0</v>
      </c>
      <c r="K4584" t="b">
        <v>0</v>
      </c>
      <c r="L4584" t="b">
        <v>0</v>
      </c>
      <c r="M4584" t="b">
        <v>0</v>
      </c>
      <c r="N4584" t="b">
        <v>0</v>
      </c>
      <c r="O4584" t="s">
        <v>57</v>
      </c>
      <c r="P4584" t="b">
        <v>0</v>
      </c>
      <c r="Q4584" t="b">
        <v>0</v>
      </c>
      <c r="R4584" t="s">
        <v>94</v>
      </c>
      <c r="S4584" t="s">
        <v>95</v>
      </c>
      <c r="V4584" t="s">
        <v>60</v>
      </c>
      <c r="W4584" t="s">
        <v>488</v>
      </c>
      <c r="X4584" t="s">
        <v>62</v>
      </c>
      <c r="Y4584" t="s">
        <v>63</v>
      </c>
      <c r="Z4584">
        <v>0</v>
      </c>
      <c r="AA4584">
        <v>0</v>
      </c>
      <c r="AB4584">
        <v>34.630000000000003</v>
      </c>
      <c r="AC4584">
        <v>17</v>
      </c>
      <c r="AD4584">
        <v>1437</v>
      </c>
      <c r="AE4584">
        <v>1752.44</v>
      </c>
      <c r="AF4584">
        <v>40</v>
      </c>
      <c r="AG4584" t="b">
        <v>0</v>
      </c>
      <c r="AH4584">
        <v>1690.58</v>
      </c>
      <c r="AI4584">
        <f t="shared" si="71"/>
        <v>1637054.3133419254</v>
      </c>
      <c r="AJ4584">
        <v>3</v>
      </c>
      <c r="AK4584" t="b">
        <v>1</v>
      </c>
      <c r="AL4584" t="b">
        <v>0</v>
      </c>
      <c r="AM4584" t="s">
        <v>576</v>
      </c>
      <c r="AN4584" s="1">
        <v>39853</v>
      </c>
      <c r="AO4584" s="1">
        <v>39882</v>
      </c>
      <c r="AP4584" s="1">
        <v>39975</v>
      </c>
      <c r="AQ4584" s="1">
        <v>39933</v>
      </c>
    </row>
    <row r="4585" spans="1:43">
      <c r="A4585" t="s">
        <v>7814</v>
      </c>
      <c r="C4585" t="s">
        <v>73</v>
      </c>
      <c r="D4585" t="s">
        <v>74</v>
      </c>
      <c r="E4585">
        <v>10468</v>
      </c>
      <c r="F4585" t="s">
        <v>75</v>
      </c>
      <c r="G4585" t="s">
        <v>117</v>
      </c>
      <c r="H4585" t="s">
        <v>73</v>
      </c>
      <c r="I4585" t="b">
        <v>0</v>
      </c>
      <c r="J4585" t="b">
        <v>0</v>
      </c>
      <c r="K4585" t="b">
        <v>0</v>
      </c>
      <c r="L4585" t="b">
        <v>0</v>
      </c>
      <c r="M4585" t="b">
        <v>0</v>
      </c>
      <c r="N4585" t="b">
        <v>0</v>
      </c>
      <c r="O4585" t="s">
        <v>57</v>
      </c>
      <c r="P4585" t="b">
        <v>0</v>
      </c>
      <c r="Q4585" t="b">
        <v>1</v>
      </c>
      <c r="R4585" t="s">
        <v>1</v>
      </c>
      <c r="S4585" t="s">
        <v>137</v>
      </c>
      <c r="T4585" t="s">
        <v>58</v>
      </c>
      <c r="U4585" t="s">
        <v>59</v>
      </c>
      <c r="V4585" t="s">
        <v>60</v>
      </c>
      <c r="W4585" t="s">
        <v>114</v>
      </c>
      <c r="X4585" t="s">
        <v>62</v>
      </c>
      <c r="Y4585" t="s">
        <v>81</v>
      </c>
      <c r="AD4585">
        <v>1471</v>
      </c>
      <c r="AE4585">
        <v>1793.9</v>
      </c>
      <c r="AF4585">
        <v>22</v>
      </c>
      <c r="AG4585" t="b">
        <v>0</v>
      </c>
      <c r="AH4585">
        <v>1691.65</v>
      </c>
      <c r="AI4585">
        <f t="shared" si="71"/>
        <v>1639793.5331009063</v>
      </c>
      <c r="AJ4585">
        <v>1</v>
      </c>
      <c r="AK4585" t="b">
        <v>0</v>
      </c>
      <c r="AL4585" t="b">
        <v>0</v>
      </c>
      <c r="AM4585" t="s">
        <v>576</v>
      </c>
      <c r="AN4585" s="1">
        <v>38446</v>
      </c>
      <c r="AO4585" s="1">
        <v>38455</v>
      </c>
      <c r="AQ4585" s="1">
        <v>38690</v>
      </c>
    </row>
    <row r="4586" spans="1:43">
      <c r="A4586" t="s">
        <v>7815</v>
      </c>
      <c r="C4586" t="s">
        <v>130</v>
      </c>
      <c r="D4586" t="s">
        <v>128</v>
      </c>
      <c r="E4586">
        <v>90057</v>
      </c>
      <c r="G4586" t="s">
        <v>271</v>
      </c>
      <c r="H4586" t="s">
        <v>130</v>
      </c>
      <c r="I4586" t="b">
        <v>1</v>
      </c>
      <c r="J4586" t="b">
        <v>0</v>
      </c>
      <c r="K4586" t="b">
        <v>0</v>
      </c>
      <c r="L4586" t="b">
        <v>0</v>
      </c>
      <c r="M4586" t="b">
        <v>0</v>
      </c>
      <c r="N4586" t="b">
        <v>0</v>
      </c>
      <c r="O4586" t="s">
        <v>87</v>
      </c>
      <c r="P4586" t="b">
        <v>1</v>
      </c>
      <c r="Q4586" t="b">
        <v>0</v>
      </c>
      <c r="R4586" t="s">
        <v>171</v>
      </c>
      <c r="S4586" t="s">
        <v>79</v>
      </c>
      <c r="T4586" t="s">
        <v>78</v>
      </c>
      <c r="U4586" t="s">
        <v>79</v>
      </c>
      <c r="V4586" t="s">
        <v>60</v>
      </c>
      <c r="W4586" t="s">
        <v>80</v>
      </c>
      <c r="X4586" t="s">
        <v>62</v>
      </c>
      <c r="Y4586" t="s">
        <v>88</v>
      </c>
      <c r="Z4586">
        <v>120</v>
      </c>
      <c r="AA4586">
        <v>87</v>
      </c>
      <c r="AB4586">
        <v>30</v>
      </c>
      <c r="AC4586">
        <v>17</v>
      </c>
      <c r="AD4586">
        <v>1454</v>
      </c>
      <c r="AE4586">
        <v>1773.17</v>
      </c>
      <c r="AF4586">
        <v>150</v>
      </c>
      <c r="AG4586" t="b">
        <v>1</v>
      </c>
      <c r="AH4586">
        <v>1706.17</v>
      </c>
      <c r="AI4586">
        <f t="shared" si="71"/>
        <v>1677191.3680321174</v>
      </c>
      <c r="AJ4586">
        <v>12</v>
      </c>
      <c r="AK4586" t="b">
        <v>1</v>
      </c>
      <c r="AL4586" t="b">
        <v>0</v>
      </c>
      <c r="AM4586" t="s">
        <v>576</v>
      </c>
      <c r="AN4586" s="1">
        <v>39680</v>
      </c>
      <c r="AO4586" s="1">
        <v>39822</v>
      </c>
      <c r="AP4586" s="1">
        <v>40045</v>
      </c>
      <c r="AQ4586" s="1">
        <v>39836</v>
      </c>
    </row>
    <row r="4587" spans="1:43">
      <c r="A4587" t="s">
        <v>7816</v>
      </c>
      <c r="B4587">
        <v>62271003148</v>
      </c>
      <c r="C4587" t="s">
        <v>130</v>
      </c>
      <c r="D4587" t="s">
        <v>128</v>
      </c>
      <c r="E4587">
        <v>90065</v>
      </c>
      <c r="F4587" t="s">
        <v>75</v>
      </c>
      <c r="G4587" t="s">
        <v>271</v>
      </c>
      <c r="H4587" t="s">
        <v>130</v>
      </c>
      <c r="I4587" t="b">
        <v>0</v>
      </c>
      <c r="J4587" t="b">
        <v>0</v>
      </c>
      <c r="K4587" t="b">
        <v>1</v>
      </c>
      <c r="L4587" t="b">
        <v>0</v>
      </c>
      <c r="M4587" t="b">
        <v>0</v>
      </c>
      <c r="N4587" t="b">
        <v>0</v>
      </c>
      <c r="O4587" t="s">
        <v>77</v>
      </c>
      <c r="P4587" t="b">
        <v>0</v>
      </c>
      <c r="Q4587" t="b">
        <v>0</v>
      </c>
      <c r="R4587" t="s">
        <v>1</v>
      </c>
      <c r="S4587" t="s">
        <v>137</v>
      </c>
      <c r="V4587" t="s">
        <v>71</v>
      </c>
      <c r="W4587" t="s">
        <v>488</v>
      </c>
      <c r="X4587" t="s">
        <v>62</v>
      </c>
      <c r="Y4587" t="s">
        <v>81</v>
      </c>
      <c r="Z4587">
        <v>0</v>
      </c>
      <c r="AA4587">
        <v>0</v>
      </c>
      <c r="AB4587">
        <v>35</v>
      </c>
      <c r="AC4587">
        <v>17</v>
      </c>
      <c r="AD4587">
        <v>1452</v>
      </c>
      <c r="AE4587">
        <v>1770.73</v>
      </c>
      <c r="AF4587">
        <v>88</v>
      </c>
      <c r="AG4587" t="b">
        <v>0</v>
      </c>
      <c r="AH4587">
        <v>1708.24</v>
      </c>
      <c r="AI4587">
        <f t="shared" si="71"/>
        <v>1682557.2188574343</v>
      </c>
      <c r="AJ4587">
        <v>4</v>
      </c>
      <c r="AK4587" t="b">
        <v>0</v>
      </c>
      <c r="AL4587" t="b">
        <v>0</v>
      </c>
      <c r="AM4587" t="s">
        <v>576</v>
      </c>
      <c r="AN4587" s="1">
        <v>39147</v>
      </c>
      <c r="AO4587" s="1">
        <v>39241</v>
      </c>
      <c r="AP4587" s="1">
        <v>39407</v>
      </c>
      <c r="AQ4587" s="1">
        <v>39387</v>
      </c>
    </row>
    <row r="4588" spans="1:43">
      <c r="A4588" t="s">
        <v>7817</v>
      </c>
      <c r="C4588" t="s">
        <v>483</v>
      </c>
      <c r="D4588" t="s">
        <v>74</v>
      </c>
      <c r="E4588">
        <v>11201</v>
      </c>
      <c r="F4588" t="s">
        <v>75</v>
      </c>
      <c r="G4588" t="s">
        <v>723</v>
      </c>
      <c r="H4588" t="s">
        <v>483</v>
      </c>
      <c r="I4588" t="b">
        <v>0</v>
      </c>
      <c r="J4588" t="b">
        <v>0</v>
      </c>
      <c r="K4588" t="b">
        <v>0</v>
      </c>
      <c r="L4588" t="b">
        <v>0</v>
      </c>
      <c r="M4588" t="b">
        <v>0</v>
      </c>
      <c r="N4588" t="b">
        <v>0</v>
      </c>
      <c r="O4588" t="s">
        <v>77</v>
      </c>
      <c r="P4588" t="b">
        <v>0</v>
      </c>
      <c r="Q4588" t="b">
        <v>1</v>
      </c>
      <c r="R4588" t="s">
        <v>113</v>
      </c>
      <c r="S4588" t="s">
        <v>113</v>
      </c>
      <c r="T4588" t="s">
        <v>272</v>
      </c>
      <c r="U4588" t="s">
        <v>273</v>
      </c>
      <c r="V4588" t="s">
        <v>71</v>
      </c>
      <c r="W4588" t="s">
        <v>61</v>
      </c>
      <c r="X4588" t="s">
        <v>62</v>
      </c>
      <c r="Y4588" t="s">
        <v>81</v>
      </c>
      <c r="Z4588">
        <v>130</v>
      </c>
      <c r="AA4588">
        <v>0</v>
      </c>
      <c r="AB4588">
        <v>32.5</v>
      </c>
      <c r="AC4588">
        <v>17</v>
      </c>
      <c r="AD4588">
        <v>1479</v>
      </c>
      <c r="AE4588">
        <v>1803.66</v>
      </c>
      <c r="AF4588">
        <v>66</v>
      </c>
      <c r="AG4588" t="b">
        <v>1</v>
      </c>
      <c r="AH4588">
        <v>1740</v>
      </c>
      <c r="AI4588">
        <f t="shared" si="71"/>
        <v>1765959.8829482927</v>
      </c>
      <c r="AJ4588">
        <v>2</v>
      </c>
      <c r="AK4588" t="b">
        <v>0</v>
      </c>
      <c r="AL4588" t="b">
        <v>0</v>
      </c>
      <c r="AM4588" t="s">
        <v>576</v>
      </c>
      <c r="AN4588" s="1">
        <v>39583</v>
      </c>
      <c r="AO4588" s="1">
        <v>39642</v>
      </c>
      <c r="AP4588" s="1">
        <v>39794</v>
      </c>
      <c r="AQ4588" s="1">
        <v>39738</v>
      </c>
    </row>
    <row r="4589" spans="1:43">
      <c r="A4589" t="s">
        <v>7818</v>
      </c>
      <c r="B4589">
        <v>370042000053</v>
      </c>
      <c r="C4589" t="s">
        <v>7819</v>
      </c>
      <c r="D4589" t="s">
        <v>67</v>
      </c>
      <c r="E4589">
        <v>28462</v>
      </c>
      <c r="F4589" t="s">
        <v>68</v>
      </c>
      <c r="G4589" t="s">
        <v>2463</v>
      </c>
      <c r="H4589" t="s">
        <v>2464</v>
      </c>
      <c r="I4589" t="b">
        <v>0</v>
      </c>
      <c r="J4589" t="b">
        <v>0</v>
      </c>
      <c r="K4589" t="b">
        <v>0</v>
      </c>
      <c r="L4589" t="b">
        <v>0</v>
      </c>
      <c r="M4589" t="b">
        <v>0</v>
      </c>
      <c r="N4589" t="b">
        <v>0</v>
      </c>
      <c r="O4589" t="s">
        <v>57</v>
      </c>
      <c r="P4589" t="b">
        <v>0</v>
      </c>
      <c r="Q4589" t="b">
        <v>0</v>
      </c>
      <c r="R4589" t="s">
        <v>58</v>
      </c>
      <c r="S4589" t="s">
        <v>59</v>
      </c>
      <c r="T4589" t="s">
        <v>104</v>
      </c>
      <c r="U4589" t="s">
        <v>95</v>
      </c>
      <c r="V4589" t="s">
        <v>71</v>
      </c>
      <c r="W4589" t="s">
        <v>80</v>
      </c>
      <c r="X4589" t="s">
        <v>62</v>
      </c>
      <c r="Y4589" t="s">
        <v>63</v>
      </c>
      <c r="Z4589">
        <v>124.9</v>
      </c>
      <c r="AA4589">
        <v>53.08</v>
      </c>
      <c r="AB4589">
        <v>31.23</v>
      </c>
      <c r="AC4589">
        <v>17</v>
      </c>
      <c r="AD4589">
        <v>1475.21</v>
      </c>
      <c r="AE4589">
        <v>1799.04</v>
      </c>
      <c r="AF4589">
        <v>22</v>
      </c>
      <c r="AG4589" t="b">
        <v>1</v>
      </c>
      <c r="AH4589">
        <v>1776.47</v>
      </c>
      <c r="AI4589">
        <f t="shared" si="71"/>
        <v>1864219.4892155975</v>
      </c>
      <c r="AJ4589">
        <v>1</v>
      </c>
      <c r="AK4589" t="b">
        <v>0</v>
      </c>
      <c r="AL4589" t="b">
        <v>0</v>
      </c>
      <c r="AM4589" t="s">
        <v>576</v>
      </c>
      <c r="AN4589" s="1">
        <v>39211</v>
      </c>
      <c r="AO4589" s="1">
        <v>39322</v>
      </c>
      <c r="AP4589" s="1">
        <v>39378</v>
      </c>
      <c r="AQ4589" s="1">
        <v>39446</v>
      </c>
    </row>
    <row r="4590" spans="1:43">
      <c r="A4590" t="s">
        <v>7820</v>
      </c>
      <c r="C4590" t="s">
        <v>73</v>
      </c>
      <c r="D4590" t="s">
        <v>74</v>
      </c>
      <c r="E4590">
        <v>10455</v>
      </c>
      <c r="F4590" t="s">
        <v>75</v>
      </c>
      <c r="G4590" t="s">
        <v>76</v>
      </c>
      <c r="H4590" t="s">
        <v>73</v>
      </c>
      <c r="I4590" t="b">
        <v>0</v>
      </c>
      <c r="J4590" t="b">
        <v>0</v>
      </c>
      <c r="K4590" t="b">
        <v>0</v>
      </c>
      <c r="L4590" t="b">
        <v>0</v>
      </c>
      <c r="M4590" t="b">
        <v>0</v>
      </c>
      <c r="N4590" t="b">
        <v>0</v>
      </c>
      <c r="O4590" t="s">
        <v>87</v>
      </c>
      <c r="P4590" t="b">
        <v>0</v>
      </c>
      <c r="Q4590" t="b">
        <v>0</v>
      </c>
      <c r="R4590" t="s">
        <v>267</v>
      </c>
      <c r="S4590" t="s">
        <v>95</v>
      </c>
      <c r="W4590" t="s">
        <v>80</v>
      </c>
      <c r="X4590" t="s">
        <v>62</v>
      </c>
      <c r="Y4590" t="s">
        <v>88</v>
      </c>
      <c r="AD4590">
        <v>1534.18</v>
      </c>
      <c r="AE4590">
        <v>1870.95</v>
      </c>
      <c r="AF4590">
        <v>0</v>
      </c>
      <c r="AG4590" t="b">
        <v>0</v>
      </c>
      <c r="AH4590">
        <v>1779</v>
      </c>
      <c r="AI4590">
        <f t="shared" si="71"/>
        <v>1871134.6331354298</v>
      </c>
      <c r="AJ4590">
        <v>3</v>
      </c>
      <c r="AK4590" t="b">
        <v>0</v>
      </c>
      <c r="AL4590" t="b">
        <v>0</v>
      </c>
      <c r="AM4590" t="s">
        <v>576</v>
      </c>
      <c r="AN4590" s="1">
        <v>37841</v>
      </c>
      <c r="AO4590" s="1">
        <v>37991</v>
      </c>
      <c r="AP4590" s="1">
        <v>38118</v>
      </c>
      <c r="AQ4590" s="1">
        <v>38085</v>
      </c>
    </row>
    <row r="4591" spans="1:43">
      <c r="A4591" t="s">
        <v>7821</v>
      </c>
      <c r="C4591" t="s">
        <v>606</v>
      </c>
      <c r="D4591" t="s">
        <v>67</v>
      </c>
      <c r="E4591">
        <v>27025</v>
      </c>
      <c r="F4591" t="s">
        <v>54</v>
      </c>
      <c r="G4591" t="s">
        <v>7822</v>
      </c>
      <c r="H4591" t="s">
        <v>1617</v>
      </c>
      <c r="I4591" t="b">
        <v>0</v>
      </c>
      <c r="J4591" t="b">
        <v>0</v>
      </c>
      <c r="K4591" t="b">
        <v>0</v>
      </c>
      <c r="L4591" t="b">
        <v>0</v>
      </c>
      <c r="M4591" t="b">
        <v>0</v>
      </c>
      <c r="N4591" t="b">
        <v>0</v>
      </c>
      <c r="O4591" t="s">
        <v>142</v>
      </c>
      <c r="P4591" t="b">
        <v>0</v>
      </c>
      <c r="Q4591" t="b">
        <v>0</v>
      </c>
      <c r="R4591" t="s">
        <v>99</v>
      </c>
      <c r="S4591" t="s">
        <v>100</v>
      </c>
      <c r="V4591" t="s">
        <v>71</v>
      </c>
      <c r="W4591" t="s">
        <v>61</v>
      </c>
      <c r="X4591" t="s">
        <v>62</v>
      </c>
      <c r="Y4591" t="s">
        <v>151</v>
      </c>
      <c r="AD4591">
        <v>1515.98</v>
      </c>
      <c r="AE4591">
        <v>1848.76</v>
      </c>
      <c r="AF4591">
        <v>50</v>
      </c>
      <c r="AG4591" t="b">
        <v>1</v>
      </c>
      <c r="AH4591">
        <v>1783.4</v>
      </c>
      <c r="AI4591">
        <f t="shared" si="71"/>
        <v>1883191.462387312</v>
      </c>
      <c r="AJ4591">
        <v>1</v>
      </c>
      <c r="AK4591" t="b">
        <v>0</v>
      </c>
      <c r="AL4591" t="b">
        <v>0</v>
      </c>
      <c r="AM4591" t="s">
        <v>576</v>
      </c>
      <c r="AN4591" s="1">
        <v>39007</v>
      </c>
      <c r="AO4591" s="1">
        <v>39216</v>
      </c>
      <c r="AP4591" s="1">
        <v>39386</v>
      </c>
      <c r="AQ4591" s="1">
        <v>39250</v>
      </c>
    </row>
    <row r="4592" spans="1:43">
      <c r="A4592" t="s">
        <v>7823</v>
      </c>
      <c r="C4592" t="s">
        <v>1374</v>
      </c>
      <c r="D4592" t="s">
        <v>248</v>
      </c>
      <c r="E4592">
        <v>78724</v>
      </c>
      <c r="F4592" t="s">
        <v>75</v>
      </c>
      <c r="G4592" t="s">
        <v>5400</v>
      </c>
      <c r="H4592" t="s">
        <v>1376</v>
      </c>
      <c r="I4592" t="b">
        <v>0</v>
      </c>
      <c r="J4592" t="b">
        <v>0</v>
      </c>
      <c r="K4592" t="b">
        <v>0</v>
      </c>
      <c r="L4592" t="b">
        <v>0</v>
      </c>
      <c r="M4592" t="b">
        <v>0</v>
      </c>
      <c r="N4592" t="b">
        <v>0</v>
      </c>
      <c r="O4592" t="s">
        <v>77</v>
      </c>
      <c r="P4592" t="b">
        <v>0</v>
      </c>
      <c r="Q4592" t="b">
        <v>0</v>
      </c>
      <c r="R4592" t="s">
        <v>267</v>
      </c>
      <c r="S4592" t="s">
        <v>95</v>
      </c>
      <c r="T4592" t="s">
        <v>104</v>
      </c>
      <c r="U4592" t="s">
        <v>95</v>
      </c>
      <c r="V4592" t="s">
        <v>71</v>
      </c>
      <c r="W4592" t="s">
        <v>488</v>
      </c>
      <c r="X4592" t="s">
        <v>62</v>
      </c>
      <c r="Y4592" t="s">
        <v>81</v>
      </c>
      <c r="Z4592">
        <v>0</v>
      </c>
      <c r="AA4592">
        <v>0</v>
      </c>
      <c r="AB4592">
        <v>22.5</v>
      </c>
      <c r="AC4592">
        <v>35</v>
      </c>
      <c r="AD4592">
        <v>1557.5</v>
      </c>
      <c r="AE4592">
        <v>1832.35</v>
      </c>
      <c r="AF4592">
        <v>15</v>
      </c>
      <c r="AG4592" t="b">
        <v>0</v>
      </c>
      <c r="AH4592">
        <v>1827.06</v>
      </c>
      <c r="AI4592">
        <f t="shared" si="71"/>
        <v>2004926.3904275785</v>
      </c>
      <c r="AJ4592">
        <v>88</v>
      </c>
      <c r="AK4592" t="b">
        <v>0</v>
      </c>
      <c r="AL4592" t="b">
        <v>0</v>
      </c>
      <c r="AM4592" t="s">
        <v>576</v>
      </c>
      <c r="AN4592" s="1">
        <v>40450</v>
      </c>
      <c r="AO4592" s="1">
        <v>40466</v>
      </c>
      <c r="AP4592" s="1">
        <v>40498</v>
      </c>
      <c r="AQ4592" s="1">
        <v>40498</v>
      </c>
    </row>
    <row r="4593" spans="1:43">
      <c r="A4593" t="s">
        <v>7824</v>
      </c>
      <c r="B4593">
        <v>421899003733</v>
      </c>
      <c r="C4593" t="s">
        <v>634</v>
      </c>
      <c r="D4593" t="s">
        <v>546</v>
      </c>
      <c r="E4593">
        <v>19141</v>
      </c>
      <c r="F4593" t="s">
        <v>75</v>
      </c>
      <c r="G4593" t="s">
        <v>635</v>
      </c>
      <c r="H4593" t="s">
        <v>634</v>
      </c>
      <c r="I4593" t="b">
        <v>0</v>
      </c>
      <c r="J4593" t="b">
        <v>0</v>
      </c>
      <c r="K4593" t="b">
        <v>0</v>
      </c>
      <c r="L4593" t="b">
        <v>0</v>
      </c>
      <c r="M4593" t="b">
        <v>0</v>
      </c>
      <c r="N4593" t="b">
        <v>0</v>
      </c>
      <c r="O4593" t="s">
        <v>77</v>
      </c>
      <c r="P4593" t="b">
        <v>1</v>
      </c>
      <c r="Q4593" t="b">
        <v>0</v>
      </c>
      <c r="R4593" t="s">
        <v>58</v>
      </c>
      <c r="S4593" t="s">
        <v>59</v>
      </c>
      <c r="T4593" t="s">
        <v>171</v>
      </c>
      <c r="U4593" t="s">
        <v>79</v>
      </c>
      <c r="V4593" t="s">
        <v>60</v>
      </c>
      <c r="W4593" t="s">
        <v>80</v>
      </c>
      <c r="X4593" t="s">
        <v>62</v>
      </c>
      <c r="Y4593" t="s">
        <v>151</v>
      </c>
      <c r="Z4593">
        <v>129.9</v>
      </c>
      <c r="AA4593">
        <v>77.94</v>
      </c>
      <c r="AB4593">
        <v>32.479999999999997</v>
      </c>
      <c r="AC4593">
        <v>17</v>
      </c>
      <c r="AD4593">
        <v>1556</v>
      </c>
      <c r="AE4593">
        <v>1897.56</v>
      </c>
      <c r="AF4593">
        <v>75</v>
      </c>
      <c r="AG4593" t="b">
        <v>1</v>
      </c>
      <c r="AH4593">
        <v>1830.59</v>
      </c>
      <c r="AI4593">
        <f t="shared" si="71"/>
        <v>2014935.4882137475</v>
      </c>
      <c r="AJ4593">
        <v>6</v>
      </c>
      <c r="AK4593" t="b">
        <v>0</v>
      </c>
      <c r="AL4593" t="b">
        <v>0</v>
      </c>
      <c r="AM4593" t="s">
        <v>576</v>
      </c>
      <c r="AN4593" s="1">
        <v>39421</v>
      </c>
      <c r="AO4593" s="1">
        <v>39447</v>
      </c>
      <c r="AP4593" s="1">
        <v>39546</v>
      </c>
      <c r="AQ4593" s="1">
        <v>39661</v>
      </c>
    </row>
    <row r="4594" spans="1:43">
      <c r="A4594" t="s">
        <v>7825</v>
      </c>
      <c r="B4594">
        <v>360010202466</v>
      </c>
      <c r="C4594" t="s">
        <v>985</v>
      </c>
      <c r="D4594" t="s">
        <v>74</v>
      </c>
      <c r="E4594">
        <v>11106</v>
      </c>
      <c r="F4594" t="s">
        <v>75</v>
      </c>
      <c r="G4594" t="s">
        <v>76</v>
      </c>
      <c r="H4594" t="s">
        <v>118</v>
      </c>
      <c r="I4594" t="b">
        <v>0</v>
      </c>
      <c r="J4594" t="b">
        <v>1</v>
      </c>
      <c r="K4594" t="b">
        <v>0</v>
      </c>
      <c r="L4594" t="b">
        <v>0</v>
      </c>
      <c r="M4594" t="b">
        <v>0</v>
      </c>
      <c r="N4594" t="b">
        <v>0</v>
      </c>
      <c r="O4594" t="s">
        <v>77</v>
      </c>
      <c r="P4594" t="b">
        <v>0</v>
      </c>
      <c r="Q4594" t="b">
        <v>1</v>
      </c>
      <c r="R4594" t="s">
        <v>101</v>
      </c>
      <c r="S4594" t="s">
        <v>95</v>
      </c>
      <c r="T4594" t="s">
        <v>211</v>
      </c>
      <c r="U4594" t="s">
        <v>100</v>
      </c>
      <c r="V4594" t="s">
        <v>71</v>
      </c>
      <c r="W4594" t="s">
        <v>80</v>
      </c>
      <c r="X4594" t="s">
        <v>62</v>
      </c>
      <c r="Y4594" t="s">
        <v>151</v>
      </c>
      <c r="Z4594">
        <v>139.69999999999999</v>
      </c>
      <c r="AA4594">
        <v>0</v>
      </c>
      <c r="AB4594">
        <v>34.93</v>
      </c>
      <c r="AC4594">
        <v>17</v>
      </c>
      <c r="AD4594">
        <v>1589</v>
      </c>
      <c r="AE4594">
        <v>1937.8</v>
      </c>
      <c r="AF4594">
        <v>85</v>
      </c>
      <c r="AG4594" t="b">
        <v>1</v>
      </c>
      <c r="AH4594">
        <v>1834.91</v>
      </c>
      <c r="AI4594">
        <f t="shared" si="71"/>
        <v>2027218.494388323</v>
      </c>
      <c r="AJ4594">
        <v>3</v>
      </c>
      <c r="AK4594" t="b">
        <v>0</v>
      </c>
      <c r="AL4594" t="b">
        <v>0</v>
      </c>
      <c r="AM4594" t="s">
        <v>576</v>
      </c>
      <c r="AN4594" s="1">
        <v>38973</v>
      </c>
      <c r="AO4594" s="1">
        <v>39254</v>
      </c>
      <c r="AP4594" s="1">
        <v>39412</v>
      </c>
      <c r="AQ4594" s="1">
        <v>40086</v>
      </c>
    </row>
    <row r="4595" spans="1:43">
      <c r="A4595" t="s">
        <v>7826</v>
      </c>
      <c r="C4595" t="s">
        <v>73</v>
      </c>
      <c r="D4595" t="s">
        <v>74</v>
      </c>
      <c r="E4595">
        <v>10473</v>
      </c>
      <c r="F4595" t="s">
        <v>75</v>
      </c>
      <c r="G4595" t="s">
        <v>331</v>
      </c>
      <c r="H4595" t="s">
        <v>73</v>
      </c>
      <c r="I4595" t="b">
        <v>0</v>
      </c>
      <c r="J4595" t="b">
        <v>0</v>
      </c>
      <c r="K4595" t="b">
        <v>0</v>
      </c>
      <c r="L4595" t="b">
        <v>0</v>
      </c>
      <c r="M4595" t="b">
        <v>0</v>
      </c>
      <c r="N4595" t="b">
        <v>0</v>
      </c>
      <c r="O4595" t="s">
        <v>57</v>
      </c>
      <c r="P4595" t="b">
        <v>0</v>
      </c>
      <c r="Q4595" t="b">
        <v>0</v>
      </c>
      <c r="R4595" t="s">
        <v>267</v>
      </c>
      <c r="S4595" t="s">
        <v>95</v>
      </c>
      <c r="W4595" t="s">
        <v>61</v>
      </c>
      <c r="X4595" t="s">
        <v>62</v>
      </c>
      <c r="Y4595" t="s">
        <v>63</v>
      </c>
      <c r="AD4595">
        <v>1479</v>
      </c>
      <c r="AE4595">
        <v>1803.66</v>
      </c>
      <c r="AF4595">
        <v>0</v>
      </c>
      <c r="AG4595" t="b">
        <v>0</v>
      </c>
      <c r="AH4595">
        <v>1850</v>
      </c>
      <c r="AI4595">
        <f t="shared" si="71"/>
        <v>2070416.6142453458</v>
      </c>
      <c r="AJ4595">
        <v>5</v>
      </c>
      <c r="AK4595" t="b">
        <v>0</v>
      </c>
      <c r="AL4595" t="b">
        <v>0</v>
      </c>
      <c r="AM4595" t="s">
        <v>576</v>
      </c>
      <c r="AN4595" s="1">
        <v>37872</v>
      </c>
      <c r="AO4595" s="1">
        <v>38331</v>
      </c>
      <c r="AP4595" s="1">
        <v>38422</v>
      </c>
      <c r="AQ4595" s="1">
        <v>38115</v>
      </c>
    </row>
    <row r="4596" spans="1:43">
      <c r="A4596" t="s">
        <v>7827</v>
      </c>
      <c r="B4596">
        <v>170993000713</v>
      </c>
      <c r="C4596" t="s">
        <v>181</v>
      </c>
      <c r="D4596" t="s">
        <v>182</v>
      </c>
      <c r="E4596">
        <v>60612</v>
      </c>
      <c r="F4596" t="s">
        <v>75</v>
      </c>
      <c r="G4596" t="s">
        <v>1603</v>
      </c>
      <c r="H4596" t="s">
        <v>184</v>
      </c>
      <c r="I4596" t="b">
        <v>0</v>
      </c>
      <c r="J4596" t="b">
        <v>0</v>
      </c>
      <c r="K4596" t="b">
        <v>1</v>
      </c>
      <c r="L4596" t="b">
        <v>1</v>
      </c>
      <c r="M4596" t="b">
        <v>0</v>
      </c>
      <c r="N4596" t="b">
        <v>0</v>
      </c>
      <c r="O4596" t="s">
        <v>57</v>
      </c>
      <c r="P4596" t="b">
        <v>0</v>
      </c>
      <c r="Q4596" t="b">
        <v>0</v>
      </c>
      <c r="R4596" t="s">
        <v>119</v>
      </c>
      <c r="S4596" t="s">
        <v>59</v>
      </c>
      <c r="V4596" t="s">
        <v>71</v>
      </c>
      <c r="W4596" t="s">
        <v>80</v>
      </c>
      <c r="X4596" t="s">
        <v>62</v>
      </c>
      <c r="Y4596" t="s">
        <v>151</v>
      </c>
      <c r="AD4596">
        <v>1550.83</v>
      </c>
      <c r="AE4596">
        <v>1891.26</v>
      </c>
      <c r="AF4596">
        <v>26</v>
      </c>
      <c r="AG4596" t="b">
        <v>1</v>
      </c>
      <c r="AH4596">
        <v>1854.4</v>
      </c>
      <c r="AI4596">
        <f t="shared" si="71"/>
        <v>2083098.2434972282</v>
      </c>
      <c r="AJ4596">
        <v>2</v>
      </c>
      <c r="AK4596" t="b">
        <v>0</v>
      </c>
      <c r="AL4596" t="b">
        <v>0</v>
      </c>
      <c r="AM4596" t="s">
        <v>576</v>
      </c>
      <c r="AN4596" s="1">
        <v>38965</v>
      </c>
      <c r="AO4596" s="1">
        <v>39119</v>
      </c>
      <c r="AP4596" s="1">
        <v>39238</v>
      </c>
      <c r="AQ4596" s="1">
        <v>39207</v>
      </c>
    </row>
    <row r="4597" spans="1:43">
      <c r="A4597" t="s">
        <v>7828</v>
      </c>
      <c r="B4597">
        <v>63864006490</v>
      </c>
      <c r="C4597" t="s">
        <v>1916</v>
      </c>
      <c r="D4597" t="s">
        <v>128</v>
      </c>
      <c r="E4597">
        <v>91911</v>
      </c>
      <c r="F4597" t="s">
        <v>54</v>
      </c>
      <c r="G4597" t="s">
        <v>7288</v>
      </c>
      <c r="H4597" t="s">
        <v>242</v>
      </c>
      <c r="I4597" t="b">
        <v>0</v>
      </c>
      <c r="J4597" t="b">
        <v>0</v>
      </c>
      <c r="K4597" t="b">
        <v>1</v>
      </c>
      <c r="L4597" t="b">
        <v>0</v>
      </c>
      <c r="M4597" t="b">
        <v>0</v>
      </c>
      <c r="N4597" t="b">
        <v>0</v>
      </c>
      <c r="O4597" t="s">
        <v>57</v>
      </c>
      <c r="P4597" t="b">
        <v>0</v>
      </c>
      <c r="Q4597" t="b">
        <v>0</v>
      </c>
      <c r="R4597" t="s">
        <v>119</v>
      </c>
      <c r="S4597" t="s">
        <v>59</v>
      </c>
      <c r="T4597" t="s">
        <v>230</v>
      </c>
      <c r="U4597" t="s">
        <v>59</v>
      </c>
      <c r="V4597" t="s">
        <v>60</v>
      </c>
      <c r="W4597" t="s">
        <v>80</v>
      </c>
      <c r="X4597" t="s">
        <v>107</v>
      </c>
      <c r="Y4597" t="s">
        <v>88</v>
      </c>
      <c r="Z4597">
        <v>131.38</v>
      </c>
      <c r="AA4597">
        <v>120.22</v>
      </c>
      <c r="AB4597">
        <v>19.71</v>
      </c>
      <c r="AC4597">
        <v>35</v>
      </c>
      <c r="AD4597">
        <v>1620.14</v>
      </c>
      <c r="AE4597">
        <v>1862.23</v>
      </c>
      <c r="AF4597">
        <v>300</v>
      </c>
      <c r="AG4597" t="b">
        <v>1</v>
      </c>
      <c r="AH4597">
        <v>1862.23</v>
      </c>
      <c r="AI4597">
        <f t="shared" si="71"/>
        <v>2105761.5400886456</v>
      </c>
      <c r="AJ4597">
        <v>1</v>
      </c>
      <c r="AK4597" t="b">
        <v>0</v>
      </c>
      <c r="AL4597" t="b">
        <v>0</v>
      </c>
      <c r="AM4597" t="s">
        <v>576</v>
      </c>
      <c r="AN4597" s="1">
        <v>40378</v>
      </c>
      <c r="AO4597" s="1">
        <v>40420</v>
      </c>
      <c r="AP4597" s="1">
        <v>40421</v>
      </c>
      <c r="AQ4597" s="1">
        <v>40528</v>
      </c>
    </row>
    <row r="4598" spans="1:43">
      <c r="A4598" t="s">
        <v>7829</v>
      </c>
      <c r="C4598" t="s">
        <v>330</v>
      </c>
      <c r="D4598" t="s">
        <v>74</v>
      </c>
      <c r="E4598">
        <v>10027</v>
      </c>
      <c r="F4598" t="s">
        <v>75</v>
      </c>
      <c r="G4598" t="s">
        <v>484</v>
      </c>
      <c r="H4598" t="s">
        <v>332</v>
      </c>
      <c r="I4598" t="b">
        <v>0</v>
      </c>
      <c r="J4598" t="b">
        <v>0</v>
      </c>
      <c r="K4598" t="b">
        <v>0</v>
      </c>
      <c r="L4598" t="b">
        <v>0</v>
      </c>
      <c r="M4598" t="b">
        <v>0</v>
      </c>
      <c r="N4598" t="b">
        <v>0</v>
      </c>
      <c r="O4598" t="s">
        <v>77</v>
      </c>
      <c r="P4598" t="b">
        <v>0</v>
      </c>
      <c r="Q4598" t="b">
        <v>1</v>
      </c>
      <c r="R4598" t="s">
        <v>101</v>
      </c>
      <c r="S4598" t="s">
        <v>95</v>
      </c>
      <c r="V4598" t="s">
        <v>71</v>
      </c>
      <c r="W4598" t="s">
        <v>80</v>
      </c>
      <c r="X4598" t="s">
        <v>62</v>
      </c>
      <c r="Y4598" t="s">
        <v>151</v>
      </c>
      <c r="AD4598">
        <v>1626.68</v>
      </c>
      <c r="AE4598">
        <v>1983.76</v>
      </c>
      <c r="AF4598">
        <v>60</v>
      </c>
      <c r="AG4598" t="b">
        <v>1</v>
      </c>
      <c r="AH4598">
        <v>1870.68</v>
      </c>
      <c r="AI4598">
        <f t="shared" si="71"/>
        <v>2130356.9421291919</v>
      </c>
      <c r="AJ4598">
        <v>1</v>
      </c>
      <c r="AK4598" t="b">
        <v>0</v>
      </c>
      <c r="AL4598" t="b">
        <v>0</v>
      </c>
      <c r="AM4598" t="s">
        <v>576</v>
      </c>
      <c r="AN4598" s="1">
        <v>38646</v>
      </c>
      <c r="AO4598" s="1">
        <v>38707</v>
      </c>
      <c r="AP4598" s="1">
        <v>38868</v>
      </c>
      <c r="AQ4598" s="1">
        <v>38889</v>
      </c>
    </row>
    <row r="4599" spans="1:43">
      <c r="A4599" t="s">
        <v>7830</v>
      </c>
      <c r="B4599">
        <v>170993001183</v>
      </c>
      <c r="C4599" t="s">
        <v>181</v>
      </c>
      <c r="D4599" t="s">
        <v>182</v>
      </c>
      <c r="E4599">
        <v>60620</v>
      </c>
      <c r="F4599" t="s">
        <v>75</v>
      </c>
      <c r="G4599" t="s">
        <v>183</v>
      </c>
      <c r="H4599" t="s">
        <v>184</v>
      </c>
      <c r="I4599" t="b">
        <v>0</v>
      </c>
      <c r="J4599" t="b">
        <v>0</v>
      </c>
      <c r="K4599" t="b">
        <v>1</v>
      </c>
      <c r="L4599" t="b">
        <v>0</v>
      </c>
      <c r="M4599" t="b">
        <v>0</v>
      </c>
      <c r="N4599" t="b">
        <v>0</v>
      </c>
      <c r="O4599" t="s">
        <v>77</v>
      </c>
      <c r="P4599" t="b">
        <v>0</v>
      </c>
      <c r="Q4599" t="b">
        <v>0</v>
      </c>
      <c r="R4599" t="s">
        <v>58</v>
      </c>
      <c r="S4599" t="s">
        <v>59</v>
      </c>
      <c r="T4599" t="s">
        <v>119</v>
      </c>
      <c r="U4599" t="s">
        <v>59</v>
      </c>
      <c r="V4599" t="s">
        <v>60</v>
      </c>
      <c r="W4599" t="s">
        <v>114</v>
      </c>
      <c r="X4599" t="s">
        <v>62</v>
      </c>
      <c r="Y4599" t="s">
        <v>151</v>
      </c>
      <c r="Z4599">
        <v>142.79</v>
      </c>
      <c r="AA4599">
        <v>0</v>
      </c>
      <c r="AB4599">
        <v>35.700000000000003</v>
      </c>
      <c r="AC4599">
        <v>17</v>
      </c>
      <c r="AD4599">
        <v>1623</v>
      </c>
      <c r="AE4599">
        <v>1979.27</v>
      </c>
      <c r="AF4599">
        <v>950</v>
      </c>
      <c r="AG4599" t="b">
        <v>1</v>
      </c>
      <c r="AH4599">
        <v>1909.41</v>
      </c>
      <c r="AI4599">
        <f t="shared" si="71"/>
        <v>2244915.5751304184</v>
      </c>
      <c r="AJ4599">
        <v>1</v>
      </c>
      <c r="AK4599" t="b">
        <v>0</v>
      </c>
      <c r="AL4599" t="b">
        <v>0</v>
      </c>
      <c r="AM4599" t="s">
        <v>576</v>
      </c>
      <c r="AN4599" s="1">
        <v>39210</v>
      </c>
      <c r="AO4599" s="1">
        <v>39254</v>
      </c>
      <c r="AP4599" s="1">
        <v>39444</v>
      </c>
      <c r="AQ4599" s="1">
        <v>39450</v>
      </c>
    </row>
    <row r="4600" spans="1:43">
      <c r="A4600" t="s">
        <v>7831</v>
      </c>
      <c r="C4600" t="s">
        <v>181</v>
      </c>
      <c r="D4600" t="s">
        <v>182</v>
      </c>
      <c r="E4600">
        <v>60629</v>
      </c>
      <c r="F4600" t="s">
        <v>75</v>
      </c>
      <c r="G4600" t="s">
        <v>1009</v>
      </c>
      <c r="H4600" t="s">
        <v>184</v>
      </c>
      <c r="I4600" t="b">
        <v>0</v>
      </c>
      <c r="J4600" t="b">
        <v>0</v>
      </c>
      <c r="K4600" t="b">
        <v>0</v>
      </c>
      <c r="L4600" t="b">
        <v>0</v>
      </c>
      <c r="M4600" t="b">
        <v>0</v>
      </c>
      <c r="N4600" t="b">
        <v>0</v>
      </c>
      <c r="O4600" t="s">
        <v>77</v>
      </c>
      <c r="P4600" t="b">
        <v>0</v>
      </c>
      <c r="Q4600" t="b">
        <v>0</v>
      </c>
      <c r="R4600" t="s">
        <v>58</v>
      </c>
      <c r="S4600" t="s">
        <v>59</v>
      </c>
      <c r="T4600" t="s">
        <v>230</v>
      </c>
      <c r="U4600" t="s">
        <v>59</v>
      </c>
      <c r="V4600" t="s">
        <v>71</v>
      </c>
      <c r="W4600" t="s">
        <v>80</v>
      </c>
      <c r="X4600" t="s">
        <v>62</v>
      </c>
      <c r="Y4600" t="s">
        <v>63</v>
      </c>
      <c r="AD4600">
        <v>1927.07</v>
      </c>
      <c r="AE4600">
        <v>2350.09</v>
      </c>
      <c r="AF4600">
        <v>50</v>
      </c>
      <c r="AG4600" t="b">
        <v>1</v>
      </c>
      <c r="AH4600">
        <v>1928.51</v>
      </c>
      <c r="AI4600">
        <f t="shared" si="71"/>
        <v>2302515.6068374519</v>
      </c>
      <c r="AJ4600">
        <v>10</v>
      </c>
      <c r="AK4600" t="b">
        <v>0</v>
      </c>
      <c r="AL4600" t="b">
        <v>0</v>
      </c>
      <c r="AM4600" t="s">
        <v>576</v>
      </c>
      <c r="AN4600" s="1">
        <v>38645</v>
      </c>
      <c r="AO4600" s="1">
        <v>39034</v>
      </c>
      <c r="AP4600" s="1">
        <v>39141</v>
      </c>
      <c r="AQ4600" s="1">
        <v>38888</v>
      </c>
    </row>
    <row r="4601" spans="1:43">
      <c r="A4601" t="s">
        <v>7832</v>
      </c>
      <c r="C4601" t="s">
        <v>73</v>
      </c>
      <c r="D4601" t="s">
        <v>74</v>
      </c>
      <c r="E4601">
        <v>10454</v>
      </c>
      <c r="F4601" t="s">
        <v>75</v>
      </c>
      <c r="G4601" t="s">
        <v>117</v>
      </c>
      <c r="H4601" t="s">
        <v>73</v>
      </c>
      <c r="I4601" t="b">
        <v>0</v>
      </c>
      <c r="J4601" t="b">
        <v>0</v>
      </c>
      <c r="K4601" t="b">
        <v>0</v>
      </c>
      <c r="L4601" t="b">
        <v>0</v>
      </c>
      <c r="M4601" t="b">
        <v>0</v>
      </c>
      <c r="N4601" t="b">
        <v>0</v>
      </c>
      <c r="O4601" t="s">
        <v>57</v>
      </c>
      <c r="P4601" t="b">
        <v>0</v>
      </c>
      <c r="Q4601" t="b">
        <v>0</v>
      </c>
      <c r="R4601" t="s">
        <v>390</v>
      </c>
      <c r="S4601" t="s">
        <v>100</v>
      </c>
      <c r="V4601" t="s">
        <v>71</v>
      </c>
      <c r="W4601" t="s">
        <v>488</v>
      </c>
      <c r="X4601" t="s">
        <v>62</v>
      </c>
      <c r="Y4601" t="s">
        <v>81</v>
      </c>
      <c r="AD4601">
        <v>1677.93</v>
      </c>
      <c r="AE4601">
        <v>2046.26</v>
      </c>
      <c r="AF4601">
        <v>25</v>
      </c>
      <c r="AG4601" t="b">
        <v>0</v>
      </c>
      <c r="AH4601">
        <v>1952.12</v>
      </c>
      <c r="AI4601">
        <f t="shared" si="71"/>
        <v>2374724.8668276644</v>
      </c>
      <c r="AJ4601">
        <v>1</v>
      </c>
      <c r="AK4601" t="b">
        <v>0</v>
      </c>
      <c r="AL4601" t="b">
        <v>0</v>
      </c>
      <c r="AM4601" t="s">
        <v>576</v>
      </c>
      <c r="AN4601" s="1">
        <v>38603</v>
      </c>
      <c r="AO4601" s="1">
        <v>38610</v>
      </c>
      <c r="AP4601" s="1">
        <v>38735</v>
      </c>
      <c r="AQ4601" s="1">
        <v>38709</v>
      </c>
    </row>
    <row r="4602" spans="1:43">
      <c r="A4602" t="s">
        <v>7833</v>
      </c>
      <c r="C4602" t="s">
        <v>73</v>
      </c>
      <c r="D4602" t="s">
        <v>74</v>
      </c>
      <c r="E4602">
        <v>10456</v>
      </c>
      <c r="F4602" t="s">
        <v>75</v>
      </c>
      <c r="G4602" t="s">
        <v>76</v>
      </c>
      <c r="H4602" t="s">
        <v>73</v>
      </c>
      <c r="I4602" t="b">
        <v>0</v>
      </c>
      <c r="J4602" t="b">
        <v>0</v>
      </c>
      <c r="K4602" t="b">
        <v>0</v>
      </c>
      <c r="L4602" t="b">
        <v>1</v>
      </c>
      <c r="M4602" t="b">
        <v>0</v>
      </c>
      <c r="N4602" t="b">
        <v>0</v>
      </c>
      <c r="O4602" t="s">
        <v>87</v>
      </c>
      <c r="P4602" t="b">
        <v>0</v>
      </c>
      <c r="Q4602" t="b">
        <v>0</v>
      </c>
      <c r="R4602" t="s">
        <v>99</v>
      </c>
      <c r="S4602" t="s">
        <v>100</v>
      </c>
      <c r="V4602" t="s">
        <v>71</v>
      </c>
      <c r="W4602" t="s">
        <v>80</v>
      </c>
      <c r="X4602" t="s">
        <v>62</v>
      </c>
      <c r="Y4602" t="s">
        <v>81</v>
      </c>
      <c r="AD4602">
        <v>1708.68</v>
      </c>
      <c r="AE4602">
        <v>2083.7600000000002</v>
      </c>
      <c r="AF4602">
        <v>540</v>
      </c>
      <c r="AG4602" t="b">
        <v>1</v>
      </c>
      <c r="AH4602">
        <v>1964.98</v>
      </c>
      <c r="AI4602">
        <f t="shared" si="71"/>
        <v>2414525.1325047566</v>
      </c>
      <c r="AJ4602">
        <v>1</v>
      </c>
      <c r="AK4602" t="b">
        <v>0</v>
      </c>
      <c r="AL4602" t="b">
        <v>0</v>
      </c>
      <c r="AM4602" t="s">
        <v>576</v>
      </c>
      <c r="AN4602" s="1">
        <v>38969</v>
      </c>
      <c r="AO4602" s="1">
        <v>39066</v>
      </c>
      <c r="AP4602" s="1">
        <v>39205</v>
      </c>
      <c r="AQ4602" s="1">
        <v>39211</v>
      </c>
    </row>
    <row r="4603" spans="1:43">
      <c r="A4603" t="s">
        <v>7834</v>
      </c>
      <c r="B4603">
        <v>360009104523</v>
      </c>
      <c r="C4603" t="s">
        <v>483</v>
      </c>
      <c r="D4603" t="s">
        <v>74</v>
      </c>
      <c r="E4603">
        <v>11205</v>
      </c>
      <c r="F4603" t="s">
        <v>75</v>
      </c>
      <c r="G4603" t="s">
        <v>117</v>
      </c>
      <c r="H4603" t="s">
        <v>483</v>
      </c>
      <c r="I4603" t="b">
        <v>0</v>
      </c>
      <c r="J4603" t="b">
        <v>1</v>
      </c>
      <c r="K4603" t="b">
        <v>0</v>
      </c>
      <c r="L4603" t="b">
        <v>1</v>
      </c>
      <c r="M4603" t="b">
        <v>0</v>
      </c>
      <c r="N4603" t="b">
        <v>0</v>
      </c>
      <c r="O4603" t="s">
        <v>87</v>
      </c>
      <c r="P4603" t="b">
        <v>0</v>
      </c>
      <c r="Q4603" t="b">
        <v>0</v>
      </c>
      <c r="R4603" t="s">
        <v>211</v>
      </c>
      <c r="S4603" t="s">
        <v>100</v>
      </c>
      <c r="W4603" t="s">
        <v>61</v>
      </c>
      <c r="X4603" t="s">
        <v>62</v>
      </c>
      <c r="Y4603" t="s">
        <v>151</v>
      </c>
      <c r="AD4603">
        <v>9</v>
      </c>
      <c r="AE4603">
        <v>10.98</v>
      </c>
      <c r="AF4603">
        <v>0</v>
      </c>
      <c r="AG4603" t="b">
        <v>0</v>
      </c>
      <c r="AH4603">
        <v>1977.1</v>
      </c>
      <c r="AI4603">
        <f t="shared" si="71"/>
        <v>2452337.9383167587</v>
      </c>
      <c r="AJ4603">
        <v>1</v>
      </c>
      <c r="AK4603" t="b">
        <v>0</v>
      </c>
      <c r="AL4603" t="b">
        <v>0</v>
      </c>
      <c r="AM4603" t="s">
        <v>576</v>
      </c>
      <c r="AN4603" s="1">
        <v>37571</v>
      </c>
      <c r="AO4603" s="1">
        <v>37596</v>
      </c>
      <c r="AP4603" s="1">
        <v>37596</v>
      </c>
      <c r="AQ4603" s="1">
        <v>37986</v>
      </c>
    </row>
    <row r="4604" spans="1:43">
      <c r="A4604" t="s">
        <v>7835</v>
      </c>
      <c r="B4604">
        <v>350111000301</v>
      </c>
      <c r="C4604" t="s">
        <v>7836</v>
      </c>
      <c r="D4604" t="s">
        <v>762</v>
      </c>
      <c r="E4604">
        <v>87313</v>
      </c>
      <c r="F4604" t="s">
        <v>68</v>
      </c>
      <c r="G4604" t="s">
        <v>4970</v>
      </c>
      <c r="H4604" t="s">
        <v>4971</v>
      </c>
      <c r="I4604" t="b">
        <v>0</v>
      </c>
      <c r="J4604" t="b">
        <v>0</v>
      </c>
      <c r="K4604" t="b">
        <v>0</v>
      </c>
      <c r="L4604" t="b">
        <v>0</v>
      </c>
      <c r="M4604" t="b">
        <v>0</v>
      </c>
      <c r="N4604" t="b">
        <v>0</v>
      </c>
      <c r="O4604" t="s">
        <v>77</v>
      </c>
      <c r="P4604" t="b">
        <v>1</v>
      </c>
      <c r="Q4604" t="b">
        <v>0</v>
      </c>
      <c r="R4604" t="s">
        <v>155</v>
      </c>
      <c r="S4604" t="s">
        <v>137</v>
      </c>
      <c r="V4604" t="s">
        <v>71</v>
      </c>
      <c r="W4604" t="s">
        <v>488</v>
      </c>
      <c r="X4604" t="s">
        <v>62</v>
      </c>
      <c r="Y4604" t="s">
        <v>88</v>
      </c>
      <c r="Z4604">
        <v>0</v>
      </c>
      <c r="AA4604">
        <v>0</v>
      </c>
      <c r="AB4604">
        <v>24.56</v>
      </c>
      <c r="AC4604">
        <v>35</v>
      </c>
      <c r="AD4604">
        <v>1696.7</v>
      </c>
      <c r="AE4604">
        <v>1996.12</v>
      </c>
      <c r="AF4604">
        <v>115</v>
      </c>
      <c r="AG4604" t="b">
        <v>0</v>
      </c>
      <c r="AH4604">
        <v>1978.47</v>
      </c>
      <c r="AI4604">
        <f t="shared" si="71"/>
        <v>2456630.6394156408</v>
      </c>
      <c r="AJ4604">
        <v>9</v>
      </c>
      <c r="AK4604" t="b">
        <v>0</v>
      </c>
      <c r="AL4604" t="b">
        <v>0</v>
      </c>
      <c r="AM4604" t="s">
        <v>576</v>
      </c>
      <c r="AN4604" s="1">
        <v>40548</v>
      </c>
      <c r="AO4604" s="1">
        <v>40567</v>
      </c>
      <c r="AQ4604" s="1">
        <v>40611</v>
      </c>
    </row>
    <row r="4605" spans="1:43">
      <c r="A4605" t="s">
        <v>7837</v>
      </c>
      <c r="B4605">
        <v>62805011961</v>
      </c>
      <c r="C4605" t="s">
        <v>93</v>
      </c>
      <c r="D4605" t="s">
        <v>128</v>
      </c>
      <c r="E4605">
        <v>94603</v>
      </c>
      <c r="F4605" t="s">
        <v>75</v>
      </c>
      <c r="G4605" t="s">
        <v>244</v>
      </c>
      <c r="H4605" t="s">
        <v>245</v>
      </c>
      <c r="I4605" t="b">
        <v>0</v>
      </c>
      <c r="J4605" t="b">
        <v>0</v>
      </c>
      <c r="K4605" t="b">
        <v>0</v>
      </c>
      <c r="L4605" t="b">
        <v>0</v>
      </c>
      <c r="M4605" t="b">
        <v>0</v>
      </c>
      <c r="N4605" t="b">
        <v>0</v>
      </c>
      <c r="O4605" t="s">
        <v>57</v>
      </c>
      <c r="P4605" t="b">
        <v>0</v>
      </c>
      <c r="Q4605" t="b">
        <v>0</v>
      </c>
      <c r="R4605" t="s">
        <v>119</v>
      </c>
      <c r="S4605" t="s">
        <v>59</v>
      </c>
      <c r="T4605" t="s">
        <v>113</v>
      </c>
      <c r="U4605" t="s">
        <v>113</v>
      </c>
      <c r="V4605" t="s">
        <v>60</v>
      </c>
      <c r="W4605" t="s">
        <v>61</v>
      </c>
      <c r="X4605" t="s">
        <v>62</v>
      </c>
      <c r="Y4605" t="s">
        <v>151</v>
      </c>
      <c r="Z4605">
        <v>83.27</v>
      </c>
      <c r="AA4605">
        <v>130.44</v>
      </c>
      <c r="AB4605">
        <v>21.38</v>
      </c>
      <c r="AC4605">
        <v>35</v>
      </c>
      <c r="AD4605">
        <v>1695.65</v>
      </c>
      <c r="AE4605">
        <v>1994.88</v>
      </c>
      <c r="AF4605">
        <v>30</v>
      </c>
      <c r="AG4605" t="b">
        <v>1</v>
      </c>
      <c r="AH4605">
        <v>1989.59</v>
      </c>
      <c r="AI4605">
        <f t="shared" si="71"/>
        <v>2491612.4743613061</v>
      </c>
      <c r="AJ4605">
        <v>2</v>
      </c>
      <c r="AK4605" t="b">
        <v>0</v>
      </c>
      <c r="AL4605" t="b">
        <v>0</v>
      </c>
      <c r="AM4605" t="s">
        <v>576</v>
      </c>
      <c r="AN4605" s="1">
        <v>40428</v>
      </c>
      <c r="AO4605" s="1">
        <v>40434</v>
      </c>
      <c r="AP4605" s="1">
        <v>40456</v>
      </c>
      <c r="AQ4605" s="1">
        <v>40574</v>
      </c>
    </row>
    <row r="4606" spans="1:43">
      <c r="A4606" t="s">
        <v>7838</v>
      </c>
      <c r="C4606" t="s">
        <v>181</v>
      </c>
      <c r="D4606" t="s">
        <v>182</v>
      </c>
      <c r="E4606">
        <v>60619</v>
      </c>
      <c r="F4606" t="s">
        <v>75</v>
      </c>
      <c r="G4606" t="s">
        <v>4673</v>
      </c>
      <c r="H4606" t="s">
        <v>184</v>
      </c>
      <c r="I4606" t="b">
        <v>0</v>
      </c>
      <c r="J4606" t="b">
        <v>0</v>
      </c>
      <c r="K4606" t="b">
        <v>0</v>
      </c>
      <c r="L4606" t="b">
        <v>0</v>
      </c>
      <c r="M4606" t="b">
        <v>0</v>
      </c>
      <c r="N4606" t="b">
        <v>0</v>
      </c>
      <c r="O4606" t="s">
        <v>77</v>
      </c>
      <c r="P4606" t="b">
        <v>0</v>
      </c>
      <c r="Q4606" t="b">
        <v>0</v>
      </c>
      <c r="R4606" t="s">
        <v>58</v>
      </c>
      <c r="S4606" t="s">
        <v>59</v>
      </c>
      <c r="V4606" t="s">
        <v>71</v>
      </c>
      <c r="W4606" t="s">
        <v>80</v>
      </c>
      <c r="X4606" t="s">
        <v>62</v>
      </c>
      <c r="Y4606" t="s">
        <v>88</v>
      </c>
      <c r="AD4606">
        <v>1671.78</v>
      </c>
      <c r="AE4606">
        <v>2038.76</v>
      </c>
      <c r="AF4606">
        <v>90</v>
      </c>
      <c r="AG4606" t="b">
        <v>1</v>
      </c>
      <c r="AH4606">
        <v>1997.58</v>
      </c>
      <c r="AI4606">
        <f t="shared" si="71"/>
        <v>2516900.4925073376</v>
      </c>
      <c r="AJ4606">
        <v>6</v>
      </c>
      <c r="AK4606" t="b">
        <v>0</v>
      </c>
      <c r="AL4606" t="b">
        <v>0</v>
      </c>
      <c r="AM4606" t="s">
        <v>576</v>
      </c>
      <c r="AN4606" s="1">
        <v>38652</v>
      </c>
      <c r="AO4606" s="1">
        <v>39010</v>
      </c>
      <c r="AP4606" s="1">
        <v>39092</v>
      </c>
      <c r="AQ4606" s="1">
        <v>38895</v>
      </c>
    </row>
    <row r="4607" spans="1:43">
      <c r="A4607" t="s">
        <v>7839</v>
      </c>
      <c r="B4607">
        <v>363192004853</v>
      </c>
      <c r="C4607" t="s">
        <v>2454</v>
      </c>
      <c r="D4607" t="s">
        <v>74</v>
      </c>
      <c r="E4607">
        <v>10705</v>
      </c>
      <c r="F4607" t="s">
        <v>54</v>
      </c>
      <c r="G4607" t="s">
        <v>2455</v>
      </c>
      <c r="H4607" t="s">
        <v>2456</v>
      </c>
      <c r="I4607" t="b">
        <v>0</v>
      </c>
      <c r="J4607" t="b">
        <v>1</v>
      </c>
      <c r="K4607" t="b">
        <v>0</v>
      </c>
      <c r="L4607" t="b">
        <v>0</v>
      </c>
      <c r="M4607" t="b">
        <v>0</v>
      </c>
      <c r="N4607" t="b">
        <v>0</v>
      </c>
      <c r="O4607" t="s">
        <v>57</v>
      </c>
      <c r="P4607" t="b">
        <v>0</v>
      </c>
      <c r="Q4607" t="b">
        <v>0</v>
      </c>
      <c r="R4607" t="s">
        <v>58</v>
      </c>
      <c r="S4607" t="s">
        <v>59</v>
      </c>
      <c r="T4607" t="s">
        <v>101</v>
      </c>
      <c r="U4607" t="s">
        <v>95</v>
      </c>
      <c r="V4607" t="s">
        <v>71</v>
      </c>
      <c r="W4607" t="s">
        <v>80</v>
      </c>
      <c r="X4607" t="s">
        <v>62</v>
      </c>
      <c r="Y4607" t="s">
        <v>81</v>
      </c>
      <c r="Z4607">
        <v>148.30000000000001</v>
      </c>
      <c r="AA4607">
        <v>0</v>
      </c>
      <c r="AB4607">
        <v>22.25</v>
      </c>
      <c r="AC4607">
        <v>9</v>
      </c>
      <c r="AD4607">
        <v>1662.54</v>
      </c>
      <c r="AE4607">
        <v>2027.49</v>
      </c>
      <c r="AF4607">
        <v>30</v>
      </c>
      <c r="AG4607" t="b">
        <v>1</v>
      </c>
      <c r="AH4607">
        <v>2010.54</v>
      </c>
      <c r="AI4607">
        <f t="shared" si="71"/>
        <v>2558189.8662310634</v>
      </c>
      <c r="AJ4607">
        <v>24</v>
      </c>
      <c r="AK4607" t="b">
        <v>1</v>
      </c>
      <c r="AL4607" t="b">
        <v>0</v>
      </c>
      <c r="AM4607" t="s">
        <v>576</v>
      </c>
      <c r="AN4607" s="1">
        <v>40068</v>
      </c>
      <c r="AO4607" s="1">
        <v>40173</v>
      </c>
      <c r="AP4607" s="1">
        <v>40309</v>
      </c>
      <c r="AQ4607" s="1">
        <v>40225</v>
      </c>
    </row>
    <row r="4608" spans="1:43">
      <c r="A4608" t="s">
        <v>7840</v>
      </c>
      <c r="B4608">
        <v>170993005803</v>
      </c>
      <c r="C4608" t="s">
        <v>181</v>
      </c>
      <c r="D4608" t="s">
        <v>182</v>
      </c>
      <c r="E4608">
        <v>60629</v>
      </c>
      <c r="F4608" t="s">
        <v>75</v>
      </c>
      <c r="G4608" t="s">
        <v>1603</v>
      </c>
      <c r="H4608" t="s">
        <v>184</v>
      </c>
      <c r="I4608" t="b">
        <v>0</v>
      </c>
      <c r="J4608" t="b">
        <v>0</v>
      </c>
      <c r="K4608" t="b">
        <v>0</v>
      </c>
      <c r="L4608" t="b">
        <v>0</v>
      </c>
      <c r="M4608" t="b">
        <v>0</v>
      </c>
      <c r="N4608" t="b">
        <v>0</v>
      </c>
      <c r="O4608" t="s">
        <v>77</v>
      </c>
      <c r="P4608" t="b">
        <v>0</v>
      </c>
      <c r="Q4608" t="b">
        <v>0</v>
      </c>
      <c r="R4608" t="s">
        <v>113</v>
      </c>
      <c r="S4608" t="s">
        <v>113</v>
      </c>
      <c r="T4608" t="s">
        <v>272</v>
      </c>
      <c r="U4608" t="s">
        <v>273</v>
      </c>
      <c r="V4608" t="s">
        <v>60</v>
      </c>
      <c r="W4608" t="s">
        <v>61</v>
      </c>
      <c r="X4608" t="s">
        <v>62</v>
      </c>
      <c r="Y4608" t="s">
        <v>63</v>
      </c>
      <c r="Z4608">
        <v>135.69999999999999</v>
      </c>
      <c r="AA4608">
        <v>0</v>
      </c>
      <c r="AB4608">
        <v>23.26</v>
      </c>
      <c r="AC4608">
        <v>35</v>
      </c>
      <c r="AD4608">
        <v>1744.54</v>
      </c>
      <c r="AE4608">
        <v>2052.4</v>
      </c>
      <c r="AF4608">
        <v>50</v>
      </c>
      <c r="AG4608" t="b">
        <v>1</v>
      </c>
      <c r="AH4608">
        <v>2043.58</v>
      </c>
      <c r="AI4608">
        <f t="shared" si="71"/>
        <v>2664972.1219588327</v>
      </c>
      <c r="AJ4608">
        <v>59</v>
      </c>
      <c r="AK4608" t="b">
        <v>1</v>
      </c>
      <c r="AL4608" t="b">
        <v>0</v>
      </c>
      <c r="AM4608" t="s">
        <v>576</v>
      </c>
      <c r="AN4608" s="1">
        <v>40450</v>
      </c>
      <c r="AO4608" s="1">
        <v>40518</v>
      </c>
      <c r="AQ4608" s="1">
        <v>40600</v>
      </c>
    </row>
    <row r="4609" spans="1:43">
      <c r="A4609" t="s">
        <v>7841</v>
      </c>
      <c r="C4609" t="s">
        <v>73</v>
      </c>
      <c r="D4609" t="s">
        <v>74</v>
      </c>
      <c r="E4609">
        <v>10470</v>
      </c>
      <c r="F4609" t="s">
        <v>75</v>
      </c>
      <c r="G4609" t="s">
        <v>117</v>
      </c>
      <c r="H4609" t="s">
        <v>73</v>
      </c>
      <c r="I4609" t="b">
        <v>0</v>
      </c>
      <c r="J4609" t="b">
        <v>0</v>
      </c>
      <c r="K4609" t="b">
        <v>0</v>
      </c>
      <c r="L4609" t="b">
        <v>0</v>
      </c>
      <c r="M4609" t="b">
        <v>0</v>
      </c>
      <c r="N4609" t="b">
        <v>0</v>
      </c>
      <c r="O4609" t="s">
        <v>57</v>
      </c>
      <c r="P4609" t="b">
        <v>0</v>
      </c>
      <c r="Q4609" t="b">
        <v>0</v>
      </c>
      <c r="R4609" t="s">
        <v>211</v>
      </c>
      <c r="S4609" t="s">
        <v>100</v>
      </c>
      <c r="T4609" t="s">
        <v>211</v>
      </c>
      <c r="U4609" t="s">
        <v>100</v>
      </c>
      <c r="V4609" t="s">
        <v>60</v>
      </c>
      <c r="W4609" t="s">
        <v>61</v>
      </c>
      <c r="X4609" t="s">
        <v>62</v>
      </c>
      <c r="Y4609" t="s">
        <v>81</v>
      </c>
      <c r="Z4609">
        <v>155.38</v>
      </c>
      <c r="AA4609">
        <v>0</v>
      </c>
      <c r="AB4609">
        <v>38.85</v>
      </c>
      <c r="AC4609">
        <v>17</v>
      </c>
      <c r="AD4609">
        <v>1765</v>
      </c>
      <c r="AE4609">
        <v>2152.44</v>
      </c>
      <c r="AF4609">
        <v>300</v>
      </c>
      <c r="AG4609" t="b">
        <v>1</v>
      </c>
      <c r="AH4609">
        <v>2076.48</v>
      </c>
      <c r="AI4609">
        <f t="shared" si="71"/>
        <v>2773471.3365013152</v>
      </c>
      <c r="AJ4609">
        <v>4</v>
      </c>
      <c r="AK4609" t="b">
        <v>0</v>
      </c>
      <c r="AL4609" t="b">
        <v>0</v>
      </c>
      <c r="AM4609" t="s">
        <v>576</v>
      </c>
      <c r="AN4609" s="1">
        <v>39446</v>
      </c>
      <c r="AO4609" s="1">
        <v>39576</v>
      </c>
      <c r="AP4609" s="1">
        <v>39715</v>
      </c>
      <c r="AQ4609" s="1">
        <v>39680</v>
      </c>
    </row>
    <row r="4610" spans="1:43">
      <c r="A4610" t="s">
        <v>7842</v>
      </c>
      <c r="C4610" t="s">
        <v>1671</v>
      </c>
      <c r="D4610" t="s">
        <v>128</v>
      </c>
      <c r="E4610">
        <v>90222</v>
      </c>
      <c r="F4610" t="s">
        <v>54</v>
      </c>
      <c r="G4610" t="s">
        <v>1672</v>
      </c>
      <c r="H4610" t="s">
        <v>130</v>
      </c>
      <c r="I4610" t="b">
        <v>0</v>
      </c>
      <c r="J4610" t="b">
        <v>0</v>
      </c>
      <c r="K4610" t="b">
        <v>0</v>
      </c>
      <c r="L4610" t="b">
        <v>0</v>
      </c>
      <c r="M4610" t="b">
        <v>0</v>
      </c>
      <c r="N4610" t="b">
        <v>0</v>
      </c>
      <c r="O4610" t="s">
        <v>87</v>
      </c>
      <c r="P4610" t="b">
        <v>0</v>
      </c>
      <c r="Q4610" t="b">
        <v>0</v>
      </c>
      <c r="R4610" t="s">
        <v>99</v>
      </c>
      <c r="S4610" t="s">
        <v>100</v>
      </c>
      <c r="V4610" t="s">
        <v>71</v>
      </c>
      <c r="W4610" t="s">
        <v>1</v>
      </c>
      <c r="X4610" t="s">
        <v>62</v>
      </c>
      <c r="Y4610" t="s">
        <v>151</v>
      </c>
      <c r="Z4610">
        <v>0</v>
      </c>
      <c r="AA4610">
        <v>149.88</v>
      </c>
      <c r="AB4610">
        <v>24.57</v>
      </c>
      <c r="AC4610">
        <v>35</v>
      </c>
      <c r="AD4610">
        <v>1847.45</v>
      </c>
      <c r="AE4610">
        <v>2173.4699999999998</v>
      </c>
      <c r="AF4610">
        <v>4</v>
      </c>
      <c r="AG4610" t="b">
        <v>1</v>
      </c>
      <c r="AH4610">
        <v>2155.8200000000002</v>
      </c>
      <c r="AI4610">
        <f t="shared" si="71"/>
        <v>3044027.7554204809</v>
      </c>
      <c r="AJ4610">
        <v>8</v>
      </c>
      <c r="AK4610" t="b">
        <v>1</v>
      </c>
      <c r="AL4610" t="b">
        <v>0</v>
      </c>
      <c r="AM4610" t="s">
        <v>576</v>
      </c>
      <c r="AN4610" s="1">
        <v>40425</v>
      </c>
      <c r="AO4610" s="1">
        <v>40445</v>
      </c>
      <c r="AP4610" s="1">
        <v>40465</v>
      </c>
      <c r="AQ4610" s="1">
        <v>40574</v>
      </c>
    </row>
    <row r="4611" spans="1:43">
      <c r="A4611" t="s">
        <v>7843</v>
      </c>
      <c r="B4611">
        <v>62271003421</v>
      </c>
      <c r="C4611" t="s">
        <v>922</v>
      </c>
      <c r="D4611" t="s">
        <v>128</v>
      </c>
      <c r="E4611">
        <v>91401</v>
      </c>
      <c r="F4611" t="s">
        <v>75</v>
      </c>
      <c r="G4611" t="s">
        <v>271</v>
      </c>
      <c r="H4611" t="s">
        <v>130</v>
      </c>
      <c r="I4611" t="b">
        <v>0</v>
      </c>
      <c r="J4611" t="b">
        <v>0</v>
      </c>
      <c r="K4611" t="b">
        <v>1</v>
      </c>
      <c r="L4611" t="b">
        <v>0</v>
      </c>
      <c r="M4611" t="b">
        <v>0</v>
      </c>
      <c r="N4611" t="b">
        <v>0</v>
      </c>
      <c r="O4611" t="s">
        <v>57</v>
      </c>
      <c r="P4611" t="b">
        <v>0</v>
      </c>
      <c r="Q4611" t="b">
        <v>0</v>
      </c>
      <c r="R4611" t="s">
        <v>119</v>
      </c>
      <c r="S4611" t="s">
        <v>59</v>
      </c>
      <c r="T4611" t="s">
        <v>101</v>
      </c>
      <c r="U4611" t="s">
        <v>95</v>
      </c>
      <c r="V4611" t="s">
        <v>60</v>
      </c>
      <c r="W4611" t="s">
        <v>80</v>
      </c>
      <c r="X4611" t="s">
        <v>62</v>
      </c>
      <c r="Y4611" t="s">
        <v>81</v>
      </c>
      <c r="Z4611">
        <v>12</v>
      </c>
      <c r="AA4611">
        <v>148.05000000000001</v>
      </c>
      <c r="AB4611">
        <v>24.27</v>
      </c>
      <c r="AC4611">
        <v>35</v>
      </c>
      <c r="AD4611">
        <v>1837.3</v>
      </c>
      <c r="AE4611">
        <v>2161.5300000000002</v>
      </c>
      <c r="AF4611">
        <v>35</v>
      </c>
      <c r="AG4611" t="b">
        <v>1</v>
      </c>
      <c r="AH4611">
        <v>2161.5300000000002</v>
      </c>
      <c r="AI4611">
        <f t="shared" ref="AI4611:AI4651" si="72">(AH4611-$AH$4651)^2</f>
        <v>3063984.9960632646</v>
      </c>
      <c r="AJ4611">
        <v>22</v>
      </c>
      <c r="AK4611" t="b">
        <v>0</v>
      </c>
      <c r="AL4611" t="b">
        <v>0</v>
      </c>
      <c r="AM4611" t="s">
        <v>576</v>
      </c>
      <c r="AN4611" s="1">
        <v>40466</v>
      </c>
      <c r="AO4611" s="1">
        <v>40472</v>
      </c>
      <c r="AP4611" s="1">
        <v>40472</v>
      </c>
      <c r="AQ4611" s="1">
        <v>40616</v>
      </c>
    </row>
    <row r="4612" spans="1:43">
      <c r="A4612" t="s">
        <v>7844</v>
      </c>
      <c r="B4612">
        <v>62271010862</v>
      </c>
      <c r="C4612" t="s">
        <v>3592</v>
      </c>
      <c r="D4612" t="s">
        <v>128</v>
      </c>
      <c r="E4612">
        <v>91325</v>
      </c>
      <c r="F4612" t="s">
        <v>75</v>
      </c>
      <c r="G4612" t="s">
        <v>271</v>
      </c>
      <c r="H4612" t="s">
        <v>130</v>
      </c>
      <c r="I4612" t="b">
        <v>0</v>
      </c>
      <c r="J4612" t="b">
        <v>0</v>
      </c>
      <c r="K4612" t="b">
        <v>0</v>
      </c>
      <c r="L4612" t="b">
        <v>0</v>
      </c>
      <c r="M4612" t="b">
        <v>0</v>
      </c>
      <c r="N4612" t="b">
        <v>0</v>
      </c>
      <c r="O4612" t="s">
        <v>77</v>
      </c>
      <c r="P4612" t="b">
        <v>0</v>
      </c>
      <c r="Q4612" t="b">
        <v>0</v>
      </c>
      <c r="R4612" t="s">
        <v>58</v>
      </c>
      <c r="S4612" t="s">
        <v>59</v>
      </c>
      <c r="T4612" t="s">
        <v>119</v>
      </c>
      <c r="U4612" t="s">
        <v>59</v>
      </c>
      <c r="V4612" t="s">
        <v>60</v>
      </c>
      <c r="W4612" t="s">
        <v>114</v>
      </c>
      <c r="X4612" t="s">
        <v>62</v>
      </c>
      <c r="Y4612" t="s">
        <v>88</v>
      </c>
      <c r="AD4612">
        <v>2148.4</v>
      </c>
      <c r="AE4612">
        <v>2620</v>
      </c>
      <c r="AF4612">
        <v>150</v>
      </c>
      <c r="AG4612" t="b">
        <v>1</v>
      </c>
      <c r="AH4612">
        <v>2174.59</v>
      </c>
      <c r="AI4612">
        <f t="shared" si="72"/>
        <v>3109876.6406336236</v>
      </c>
      <c r="AJ4612">
        <v>15</v>
      </c>
      <c r="AK4612" t="b">
        <v>0</v>
      </c>
      <c r="AL4612" t="b">
        <v>0</v>
      </c>
      <c r="AM4612" t="s">
        <v>576</v>
      </c>
      <c r="AN4612" s="1">
        <v>39068</v>
      </c>
      <c r="AO4612" s="1">
        <v>39129</v>
      </c>
      <c r="AP4612" s="1">
        <v>39233</v>
      </c>
      <c r="AQ4612" s="1">
        <v>39311</v>
      </c>
    </row>
    <row r="4613" spans="1:43">
      <c r="A4613" t="s">
        <v>7845</v>
      </c>
      <c r="B4613">
        <v>61185001311</v>
      </c>
      <c r="C4613" t="s">
        <v>2389</v>
      </c>
      <c r="D4613" t="s">
        <v>128</v>
      </c>
      <c r="E4613">
        <v>90604</v>
      </c>
      <c r="F4613" t="s">
        <v>54</v>
      </c>
      <c r="G4613" t="s">
        <v>4292</v>
      </c>
      <c r="H4613" t="s">
        <v>130</v>
      </c>
      <c r="I4613" t="b">
        <v>0</v>
      </c>
      <c r="J4613" t="b">
        <v>0</v>
      </c>
      <c r="K4613" t="b">
        <v>0</v>
      </c>
      <c r="L4613" t="b">
        <v>0</v>
      </c>
      <c r="M4613" t="b">
        <v>0</v>
      </c>
      <c r="N4613" t="b">
        <v>0</v>
      </c>
      <c r="O4613" t="s">
        <v>57</v>
      </c>
      <c r="P4613" t="b">
        <v>0</v>
      </c>
      <c r="Q4613" t="b">
        <v>0</v>
      </c>
      <c r="R4613" t="s">
        <v>101</v>
      </c>
      <c r="S4613" t="s">
        <v>95</v>
      </c>
      <c r="T4613" t="s">
        <v>113</v>
      </c>
      <c r="U4613" t="s">
        <v>113</v>
      </c>
      <c r="V4613" t="s">
        <v>60</v>
      </c>
      <c r="W4613" t="s">
        <v>114</v>
      </c>
      <c r="X4613" t="s">
        <v>62</v>
      </c>
      <c r="Y4613" t="s">
        <v>81</v>
      </c>
      <c r="AD4613">
        <v>1850.13</v>
      </c>
      <c r="AE4613">
        <v>2256.2600000000002</v>
      </c>
      <c r="AF4613">
        <v>22</v>
      </c>
      <c r="AG4613" t="b">
        <v>1</v>
      </c>
      <c r="AH4613">
        <v>2176.4899999999998</v>
      </c>
      <c r="AI4613">
        <f t="shared" si="72"/>
        <v>3116581.4907196625</v>
      </c>
      <c r="AJ4613">
        <v>1</v>
      </c>
      <c r="AK4613" t="b">
        <v>0</v>
      </c>
      <c r="AL4613" t="b">
        <v>0</v>
      </c>
      <c r="AM4613" t="s">
        <v>576</v>
      </c>
      <c r="AN4613" s="1">
        <v>38985</v>
      </c>
      <c r="AO4613" s="1">
        <v>39094</v>
      </c>
      <c r="AP4613" s="1">
        <v>39233</v>
      </c>
      <c r="AQ4613" s="1">
        <v>39097</v>
      </c>
    </row>
    <row r="4614" spans="1:43">
      <c r="A4614" t="s">
        <v>7846</v>
      </c>
      <c r="B4614">
        <v>61623002023</v>
      </c>
      <c r="C4614" t="s">
        <v>658</v>
      </c>
      <c r="D4614" t="s">
        <v>128</v>
      </c>
      <c r="E4614">
        <v>91941</v>
      </c>
      <c r="F4614" t="s">
        <v>54</v>
      </c>
      <c r="G4614" t="s">
        <v>5353</v>
      </c>
      <c r="H4614" t="s">
        <v>242</v>
      </c>
      <c r="I4614" t="b">
        <v>1</v>
      </c>
      <c r="J4614" t="b">
        <v>0</v>
      </c>
      <c r="K4614" t="b">
        <v>0</v>
      </c>
      <c r="L4614" t="b">
        <v>0</v>
      </c>
      <c r="M4614" t="b">
        <v>0</v>
      </c>
      <c r="N4614" t="b">
        <v>0</v>
      </c>
      <c r="O4614" t="s">
        <v>87</v>
      </c>
      <c r="P4614" t="b">
        <v>0</v>
      </c>
      <c r="Q4614" t="b">
        <v>0</v>
      </c>
      <c r="R4614" t="s">
        <v>267</v>
      </c>
      <c r="S4614" t="s">
        <v>95</v>
      </c>
      <c r="V4614" t="s">
        <v>60</v>
      </c>
      <c r="W4614" t="s">
        <v>80</v>
      </c>
      <c r="X4614" t="s">
        <v>62</v>
      </c>
      <c r="Y4614" t="s">
        <v>88</v>
      </c>
      <c r="Z4614">
        <v>149.9</v>
      </c>
      <c r="AA4614">
        <v>108.68</v>
      </c>
      <c r="AB4614">
        <v>22.49</v>
      </c>
      <c r="AC4614">
        <v>9</v>
      </c>
      <c r="AD4614">
        <v>1789</v>
      </c>
      <c r="AE4614">
        <v>2181.71</v>
      </c>
      <c r="AF4614">
        <v>180</v>
      </c>
      <c r="AG4614" t="b">
        <v>1</v>
      </c>
      <c r="AH4614">
        <v>2181.71</v>
      </c>
      <c r="AI4614">
        <f t="shared" si="72"/>
        <v>3135039.3505139416</v>
      </c>
      <c r="AJ4614">
        <v>3</v>
      </c>
      <c r="AK4614" t="b">
        <v>1</v>
      </c>
      <c r="AL4614" t="b">
        <v>0</v>
      </c>
      <c r="AM4614" t="s">
        <v>576</v>
      </c>
      <c r="AN4614" s="1">
        <v>39950</v>
      </c>
      <c r="AO4614" s="1">
        <v>40038</v>
      </c>
      <c r="AP4614" s="1">
        <v>40106</v>
      </c>
      <c r="AQ4614" s="1">
        <v>40103</v>
      </c>
    </row>
    <row r="4615" spans="1:43">
      <c r="A4615" t="s">
        <v>7847</v>
      </c>
      <c r="B4615">
        <v>360007700116</v>
      </c>
      <c r="C4615" t="s">
        <v>330</v>
      </c>
      <c r="D4615" t="s">
        <v>74</v>
      </c>
      <c r="E4615">
        <v>10019</v>
      </c>
      <c r="F4615" t="s">
        <v>75</v>
      </c>
      <c r="G4615" t="s">
        <v>76</v>
      </c>
      <c r="H4615" t="s">
        <v>332</v>
      </c>
      <c r="I4615" t="b">
        <v>0</v>
      </c>
      <c r="J4615" t="b">
        <v>1</v>
      </c>
      <c r="K4615" t="b">
        <v>0</v>
      </c>
      <c r="L4615" t="b">
        <v>0</v>
      </c>
      <c r="M4615" t="b">
        <v>0</v>
      </c>
      <c r="N4615" t="b">
        <v>0</v>
      </c>
      <c r="O4615" t="s">
        <v>77</v>
      </c>
      <c r="P4615" t="b">
        <v>0</v>
      </c>
      <c r="Q4615" t="b">
        <v>1</v>
      </c>
      <c r="R4615" t="s">
        <v>104</v>
      </c>
      <c r="S4615" t="s">
        <v>95</v>
      </c>
      <c r="T4615" t="s">
        <v>104</v>
      </c>
      <c r="U4615" t="s">
        <v>95</v>
      </c>
      <c r="V4615" t="s">
        <v>71</v>
      </c>
      <c r="W4615" t="s">
        <v>80</v>
      </c>
      <c r="X4615" t="s">
        <v>62</v>
      </c>
      <c r="Y4615" t="s">
        <v>88</v>
      </c>
      <c r="Z4615">
        <v>161.6</v>
      </c>
      <c r="AA4615">
        <v>0</v>
      </c>
      <c r="AB4615">
        <v>24.24</v>
      </c>
      <c r="AC4615">
        <v>9</v>
      </c>
      <c r="AD4615">
        <v>1810.83</v>
      </c>
      <c r="AE4615">
        <v>2208.33</v>
      </c>
      <c r="AF4615">
        <v>100</v>
      </c>
      <c r="AG4615" t="b">
        <v>1</v>
      </c>
      <c r="AH4615">
        <v>2208.33</v>
      </c>
      <c r="AI4615">
        <f t="shared" si="72"/>
        <v>3230014.9442878282</v>
      </c>
      <c r="AJ4615">
        <v>2</v>
      </c>
      <c r="AK4615" t="b">
        <v>1</v>
      </c>
      <c r="AL4615" t="b">
        <v>0</v>
      </c>
      <c r="AM4615" t="s">
        <v>576</v>
      </c>
      <c r="AN4615" s="1">
        <v>40173</v>
      </c>
      <c r="AO4615" s="1">
        <v>40176</v>
      </c>
      <c r="AP4615" s="1">
        <v>40225</v>
      </c>
      <c r="AQ4615" s="1">
        <v>40322</v>
      </c>
    </row>
    <row r="4616" spans="1:43">
      <c r="A4616" t="s">
        <v>7848</v>
      </c>
      <c r="B4616">
        <v>170993000992</v>
      </c>
      <c r="C4616" t="s">
        <v>181</v>
      </c>
      <c r="D4616" t="s">
        <v>182</v>
      </c>
      <c r="E4616">
        <v>60632</v>
      </c>
      <c r="F4616" t="s">
        <v>75</v>
      </c>
      <c r="G4616" t="s">
        <v>1392</v>
      </c>
      <c r="H4616" t="s">
        <v>184</v>
      </c>
      <c r="I4616" t="b">
        <v>0</v>
      </c>
      <c r="J4616" t="b">
        <v>0</v>
      </c>
      <c r="K4616" t="b">
        <v>1</v>
      </c>
      <c r="L4616" t="b">
        <v>0</v>
      </c>
      <c r="M4616" t="b">
        <v>0</v>
      </c>
      <c r="N4616" t="b">
        <v>0</v>
      </c>
      <c r="O4616" t="s">
        <v>77</v>
      </c>
      <c r="P4616" t="b">
        <v>0</v>
      </c>
      <c r="Q4616" t="b">
        <v>0</v>
      </c>
      <c r="R4616" t="s">
        <v>230</v>
      </c>
      <c r="S4616" t="s">
        <v>59</v>
      </c>
      <c r="T4616" t="s">
        <v>58</v>
      </c>
      <c r="U4616" t="s">
        <v>59</v>
      </c>
      <c r="V4616" t="s">
        <v>60</v>
      </c>
      <c r="W4616" t="s">
        <v>114</v>
      </c>
      <c r="X4616" t="s">
        <v>62</v>
      </c>
      <c r="Y4616" t="s">
        <v>81</v>
      </c>
      <c r="Z4616">
        <v>169.1</v>
      </c>
      <c r="AA4616">
        <v>0</v>
      </c>
      <c r="AB4616">
        <v>42.27</v>
      </c>
      <c r="AC4616">
        <v>17</v>
      </c>
      <c r="AD4616">
        <v>1919</v>
      </c>
      <c r="AE4616">
        <v>2340.2399999999998</v>
      </c>
      <c r="AF4616">
        <v>32</v>
      </c>
      <c r="AG4616" t="b">
        <v>1</v>
      </c>
      <c r="AH4616">
        <v>2217.94</v>
      </c>
      <c r="AI4616">
        <f t="shared" si="72"/>
        <v>3264649.9461493255</v>
      </c>
      <c r="AJ4616">
        <v>18</v>
      </c>
      <c r="AK4616" t="b">
        <v>0</v>
      </c>
      <c r="AL4616" t="b">
        <v>0</v>
      </c>
      <c r="AM4616" t="s">
        <v>576</v>
      </c>
      <c r="AN4616" s="1">
        <v>39625</v>
      </c>
      <c r="AO4616" s="1">
        <v>39779</v>
      </c>
      <c r="AP4616" s="1">
        <v>39939</v>
      </c>
      <c r="AQ4616" s="1">
        <v>39782</v>
      </c>
    </row>
    <row r="4617" spans="1:43">
      <c r="A4617" t="s">
        <v>7849</v>
      </c>
      <c r="B4617">
        <v>360009505713</v>
      </c>
      <c r="C4617" t="s">
        <v>483</v>
      </c>
      <c r="D4617" t="s">
        <v>74</v>
      </c>
      <c r="E4617">
        <v>11225</v>
      </c>
      <c r="F4617" t="s">
        <v>75</v>
      </c>
      <c r="G4617" t="s">
        <v>1688</v>
      </c>
      <c r="H4617" t="s">
        <v>483</v>
      </c>
      <c r="I4617" t="b">
        <v>0</v>
      </c>
      <c r="J4617" t="b">
        <v>0</v>
      </c>
      <c r="K4617" t="b">
        <v>0</v>
      </c>
      <c r="L4617" t="b">
        <v>0</v>
      </c>
      <c r="M4617" t="b">
        <v>0</v>
      </c>
      <c r="N4617" t="b">
        <v>0</v>
      </c>
      <c r="O4617" t="s">
        <v>87</v>
      </c>
      <c r="P4617" t="b">
        <v>0</v>
      </c>
      <c r="Q4617" t="b">
        <v>1</v>
      </c>
      <c r="R4617" t="s">
        <v>171</v>
      </c>
      <c r="S4617" t="s">
        <v>79</v>
      </c>
      <c r="V4617" t="s">
        <v>71</v>
      </c>
      <c r="W4617" t="s">
        <v>488</v>
      </c>
      <c r="X4617" t="s">
        <v>62</v>
      </c>
      <c r="Y4617" t="s">
        <v>88</v>
      </c>
      <c r="Z4617">
        <v>0</v>
      </c>
      <c r="AA4617">
        <v>0</v>
      </c>
      <c r="AB4617">
        <v>46.29</v>
      </c>
      <c r="AC4617">
        <v>17</v>
      </c>
      <c r="AD4617">
        <v>1914.7</v>
      </c>
      <c r="AE4617">
        <v>2335</v>
      </c>
      <c r="AF4617">
        <v>12</v>
      </c>
      <c r="AG4617" t="b">
        <v>0</v>
      </c>
      <c r="AH4617">
        <v>2225.08</v>
      </c>
      <c r="AI4617">
        <f t="shared" si="72"/>
        <v>3290502.51859897</v>
      </c>
      <c r="AJ4617">
        <v>6</v>
      </c>
      <c r="AK4617" t="b">
        <v>0</v>
      </c>
      <c r="AL4617" t="b">
        <v>0</v>
      </c>
      <c r="AM4617" t="s">
        <v>576</v>
      </c>
      <c r="AN4617" s="1">
        <v>38819</v>
      </c>
      <c r="AO4617" s="1">
        <v>38855</v>
      </c>
      <c r="AQ4617" s="1">
        <v>38862</v>
      </c>
    </row>
    <row r="4618" spans="1:43">
      <c r="A4618" t="s">
        <v>7850</v>
      </c>
      <c r="C4618" t="s">
        <v>73</v>
      </c>
      <c r="D4618" t="s">
        <v>74</v>
      </c>
      <c r="E4618">
        <v>10468</v>
      </c>
      <c r="F4618" t="s">
        <v>75</v>
      </c>
      <c r="G4618" t="s">
        <v>76</v>
      </c>
      <c r="H4618" t="s">
        <v>73</v>
      </c>
      <c r="I4618" t="b">
        <v>0</v>
      </c>
      <c r="J4618" t="b">
        <v>0</v>
      </c>
      <c r="K4618" t="b">
        <v>0</v>
      </c>
      <c r="L4618" t="b">
        <v>0</v>
      </c>
      <c r="M4618" t="b">
        <v>0</v>
      </c>
      <c r="N4618" t="b">
        <v>0</v>
      </c>
      <c r="O4618" t="s">
        <v>77</v>
      </c>
      <c r="P4618" t="b">
        <v>0</v>
      </c>
      <c r="Q4618" t="b">
        <v>0</v>
      </c>
      <c r="R4618" t="s">
        <v>155</v>
      </c>
      <c r="S4618" t="s">
        <v>137</v>
      </c>
      <c r="W4618" t="s">
        <v>80</v>
      </c>
      <c r="X4618" t="s">
        <v>62</v>
      </c>
      <c r="Y4618" t="s">
        <v>88</v>
      </c>
      <c r="AD4618">
        <v>2237</v>
      </c>
      <c r="AE4618">
        <v>2728.05</v>
      </c>
      <c r="AF4618">
        <v>0</v>
      </c>
      <c r="AG4618" t="b">
        <v>0</v>
      </c>
      <c r="AH4618">
        <v>2237</v>
      </c>
      <c r="AI4618">
        <f t="shared" si="72"/>
        <v>3333889.7507177056</v>
      </c>
      <c r="AJ4618">
        <v>1</v>
      </c>
      <c r="AK4618" t="b">
        <v>0</v>
      </c>
      <c r="AL4618" t="b">
        <v>0</v>
      </c>
      <c r="AM4618" t="s">
        <v>576</v>
      </c>
      <c r="AN4618" s="1">
        <v>37538</v>
      </c>
      <c r="AO4618" s="1">
        <v>37567</v>
      </c>
      <c r="AP4618" s="1">
        <v>37637</v>
      </c>
      <c r="AQ4618" s="1">
        <v>37781</v>
      </c>
    </row>
    <row r="4619" spans="1:43">
      <c r="A4619" t="s">
        <v>7851</v>
      </c>
      <c r="C4619" t="s">
        <v>166</v>
      </c>
      <c r="D4619" t="s">
        <v>167</v>
      </c>
      <c r="E4619">
        <v>97266</v>
      </c>
      <c r="F4619" t="s">
        <v>75</v>
      </c>
      <c r="G4619" t="s">
        <v>168</v>
      </c>
      <c r="H4619" t="s">
        <v>169</v>
      </c>
      <c r="I4619" t="b">
        <v>0</v>
      </c>
      <c r="J4619" t="b">
        <v>0</v>
      </c>
      <c r="K4619" t="b">
        <v>0</v>
      </c>
      <c r="L4619" t="b">
        <v>0</v>
      </c>
      <c r="M4619" t="b">
        <v>0</v>
      </c>
      <c r="N4619" t="b">
        <v>0</v>
      </c>
      <c r="O4619" t="s">
        <v>57</v>
      </c>
      <c r="P4619" t="b">
        <v>0</v>
      </c>
      <c r="Q4619" t="b">
        <v>0</v>
      </c>
      <c r="R4619" t="s">
        <v>101</v>
      </c>
      <c r="S4619" t="s">
        <v>95</v>
      </c>
      <c r="T4619" t="s">
        <v>267</v>
      </c>
      <c r="U4619" t="s">
        <v>95</v>
      </c>
      <c r="V4619" t="s">
        <v>60</v>
      </c>
      <c r="W4619" t="s">
        <v>80</v>
      </c>
      <c r="X4619" t="s">
        <v>62</v>
      </c>
      <c r="Y4619" t="s">
        <v>88</v>
      </c>
      <c r="Z4619">
        <v>165.6</v>
      </c>
      <c r="AA4619">
        <v>0</v>
      </c>
      <c r="AB4619">
        <v>24.84</v>
      </c>
      <c r="AC4619">
        <v>9</v>
      </c>
      <c r="AD4619">
        <v>1855</v>
      </c>
      <c r="AE4619">
        <v>2262.1999999999998</v>
      </c>
      <c r="AF4619">
        <v>100</v>
      </c>
      <c r="AG4619" t="b">
        <v>1</v>
      </c>
      <c r="AH4619">
        <v>2262.1999999999998</v>
      </c>
      <c r="AI4619">
        <f t="shared" si="72"/>
        <v>3426549.8600693936</v>
      </c>
      <c r="AJ4619">
        <v>20</v>
      </c>
      <c r="AK4619" t="b">
        <v>1</v>
      </c>
      <c r="AL4619" t="b">
        <v>0</v>
      </c>
      <c r="AM4619" t="s">
        <v>576</v>
      </c>
      <c r="AN4619" s="1">
        <v>39831</v>
      </c>
      <c r="AO4619" s="1">
        <v>39984</v>
      </c>
      <c r="AP4619" s="1">
        <v>40087</v>
      </c>
      <c r="AQ4619" s="1">
        <v>39985</v>
      </c>
    </row>
    <row r="4620" spans="1:43">
      <c r="A4620" t="s">
        <v>7852</v>
      </c>
      <c r="B4620">
        <v>360008603742</v>
      </c>
      <c r="C4620" t="s">
        <v>73</v>
      </c>
      <c r="D4620" t="s">
        <v>74</v>
      </c>
      <c r="E4620">
        <v>10452</v>
      </c>
      <c r="F4620" t="s">
        <v>75</v>
      </c>
      <c r="G4620" t="s">
        <v>76</v>
      </c>
      <c r="H4620" t="s">
        <v>73</v>
      </c>
      <c r="I4620" t="b">
        <v>0</v>
      </c>
      <c r="J4620" t="b">
        <v>0</v>
      </c>
      <c r="K4620" t="b">
        <v>0</v>
      </c>
      <c r="L4620" t="b">
        <v>0</v>
      </c>
      <c r="M4620" t="b">
        <v>0</v>
      </c>
      <c r="N4620" t="b">
        <v>0</v>
      </c>
      <c r="O4620" t="s">
        <v>77</v>
      </c>
      <c r="P4620" t="b">
        <v>0</v>
      </c>
      <c r="Q4620" t="b">
        <v>0</v>
      </c>
      <c r="R4620" t="s">
        <v>119</v>
      </c>
      <c r="S4620" t="s">
        <v>59</v>
      </c>
      <c r="T4620" t="s">
        <v>78</v>
      </c>
      <c r="U4620" t="s">
        <v>79</v>
      </c>
      <c r="W4620" t="s">
        <v>114</v>
      </c>
      <c r="X4620" t="s">
        <v>62</v>
      </c>
      <c r="Y4620" t="s">
        <v>81</v>
      </c>
      <c r="AD4620">
        <v>1991.27</v>
      </c>
      <c r="AE4620">
        <v>2428.38</v>
      </c>
      <c r="AF4620">
        <v>19</v>
      </c>
      <c r="AG4620" t="b">
        <v>1</v>
      </c>
      <c r="AH4620">
        <v>2278</v>
      </c>
      <c r="AI4620">
        <f t="shared" si="72"/>
        <v>3485294.0778375166</v>
      </c>
      <c r="AJ4620">
        <v>9</v>
      </c>
      <c r="AK4620" t="b">
        <v>0</v>
      </c>
      <c r="AL4620" t="b">
        <v>0</v>
      </c>
      <c r="AM4620" t="s">
        <v>576</v>
      </c>
      <c r="AN4620" s="1">
        <v>37937</v>
      </c>
      <c r="AO4620" s="1">
        <v>38099</v>
      </c>
      <c r="AP4620" s="1">
        <v>38216</v>
      </c>
      <c r="AQ4620" s="1">
        <v>38180</v>
      </c>
    </row>
    <row r="4621" spans="1:43">
      <c r="A4621" t="s">
        <v>7853</v>
      </c>
      <c r="B4621">
        <v>170993000785</v>
      </c>
      <c r="C4621" t="s">
        <v>181</v>
      </c>
      <c r="D4621" t="s">
        <v>182</v>
      </c>
      <c r="E4621">
        <v>60623</v>
      </c>
      <c r="F4621" t="s">
        <v>75</v>
      </c>
      <c r="G4621" t="s">
        <v>3249</v>
      </c>
      <c r="H4621" t="s">
        <v>184</v>
      </c>
      <c r="I4621" t="b">
        <v>0</v>
      </c>
      <c r="J4621" t="b">
        <v>0</v>
      </c>
      <c r="K4621" t="b">
        <v>0</v>
      </c>
      <c r="L4621" t="b">
        <v>0</v>
      </c>
      <c r="M4621" t="b">
        <v>0</v>
      </c>
      <c r="N4621" t="b">
        <v>0</v>
      </c>
      <c r="O4621" t="s">
        <v>87</v>
      </c>
      <c r="P4621" t="b">
        <v>0</v>
      </c>
      <c r="Q4621" t="b">
        <v>0</v>
      </c>
      <c r="R4621" t="s">
        <v>171</v>
      </c>
      <c r="S4621" t="s">
        <v>79</v>
      </c>
      <c r="T4621" t="s">
        <v>78</v>
      </c>
      <c r="U4621" t="s">
        <v>79</v>
      </c>
      <c r="V4621" t="s">
        <v>71</v>
      </c>
      <c r="W4621" t="s">
        <v>488</v>
      </c>
      <c r="X4621" t="s">
        <v>62</v>
      </c>
      <c r="Y4621" t="s">
        <v>81</v>
      </c>
      <c r="Z4621">
        <v>0</v>
      </c>
      <c r="AA4621">
        <v>0</v>
      </c>
      <c r="AB4621">
        <v>48.18</v>
      </c>
      <c r="AC4621">
        <v>17</v>
      </c>
      <c r="AD4621">
        <v>1992</v>
      </c>
      <c r="AE4621">
        <v>2429.27</v>
      </c>
      <c r="AF4621">
        <v>31</v>
      </c>
      <c r="AG4621" t="b">
        <v>0</v>
      </c>
      <c r="AH4621">
        <v>2282.65</v>
      </c>
      <c r="AI4621">
        <f t="shared" si="72"/>
        <v>3502677.8167059831</v>
      </c>
      <c r="AJ4621">
        <v>9</v>
      </c>
      <c r="AK4621" t="b">
        <v>0</v>
      </c>
      <c r="AL4621" t="b">
        <v>0</v>
      </c>
      <c r="AM4621" t="s">
        <v>576</v>
      </c>
      <c r="AN4621" s="1">
        <v>39343</v>
      </c>
      <c r="AO4621" s="1">
        <v>39447</v>
      </c>
      <c r="AP4621" s="1">
        <v>39953</v>
      </c>
      <c r="AQ4621" s="1">
        <v>39555</v>
      </c>
    </row>
    <row r="4622" spans="1:43">
      <c r="A4622" t="s">
        <v>7854</v>
      </c>
      <c r="C4622" t="s">
        <v>483</v>
      </c>
      <c r="D4622" t="s">
        <v>74</v>
      </c>
      <c r="E4622">
        <v>11216</v>
      </c>
      <c r="F4622" t="s">
        <v>75</v>
      </c>
      <c r="G4622" t="s">
        <v>484</v>
      </c>
      <c r="H4622" t="s">
        <v>483</v>
      </c>
      <c r="I4622" t="b">
        <v>0</v>
      </c>
      <c r="J4622" t="b">
        <v>0</v>
      </c>
      <c r="K4622" t="b">
        <v>0</v>
      </c>
      <c r="L4622" t="b">
        <v>0</v>
      </c>
      <c r="M4622" t="b">
        <v>0</v>
      </c>
      <c r="N4622" t="b">
        <v>0</v>
      </c>
      <c r="O4622" t="s">
        <v>87</v>
      </c>
      <c r="P4622" t="b">
        <v>0</v>
      </c>
      <c r="Q4622" t="b">
        <v>0</v>
      </c>
      <c r="R4622" t="s">
        <v>58</v>
      </c>
      <c r="S4622" t="s">
        <v>59</v>
      </c>
      <c r="V4622" t="s">
        <v>60</v>
      </c>
      <c r="W4622" t="s">
        <v>1</v>
      </c>
      <c r="X4622" t="s">
        <v>62</v>
      </c>
      <c r="Y4622" t="s">
        <v>81</v>
      </c>
      <c r="Z4622">
        <v>0</v>
      </c>
      <c r="AA4622">
        <v>0</v>
      </c>
      <c r="AB4622">
        <v>27.83</v>
      </c>
      <c r="AC4622">
        <v>9</v>
      </c>
      <c r="AD4622">
        <v>1891.87</v>
      </c>
      <c r="AE4622">
        <v>2307.16</v>
      </c>
      <c r="AF4622">
        <v>401</v>
      </c>
      <c r="AG4622" t="b">
        <v>1</v>
      </c>
      <c r="AH4622">
        <v>2307.16</v>
      </c>
      <c r="AI4622">
        <f t="shared" si="72"/>
        <v>3595021.6551158982</v>
      </c>
      <c r="AJ4622">
        <v>2</v>
      </c>
      <c r="AK4622" t="b">
        <v>0</v>
      </c>
      <c r="AL4622" t="b">
        <v>1</v>
      </c>
      <c r="AM4622" t="s">
        <v>576</v>
      </c>
      <c r="AN4622" s="1">
        <v>40249</v>
      </c>
      <c r="AO4622" s="1">
        <v>40263</v>
      </c>
      <c r="AP4622" s="1">
        <v>40375</v>
      </c>
      <c r="AQ4622" s="1">
        <v>40400</v>
      </c>
    </row>
    <row r="4623" spans="1:43">
      <c r="A4623" t="s">
        <v>7855</v>
      </c>
      <c r="B4623">
        <v>130441001591</v>
      </c>
      <c r="C4623" t="s">
        <v>5511</v>
      </c>
      <c r="D4623" t="s">
        <v>280</v>
      </c>
      <c r="E4623">
        <v>30094</v>
      </c>
      <c r="F4623" t="s">
        <v>54</v>
      </c>
      <c r="G4623" t="s">
        <v>360</v>
      </c>
      <c r="H4623" t="s">
        <v>5512</v>
      </c>
      <c r="I4623" t="b">
        <v>0</v>
      </c>
      <c r="J4623" t="b">
        <v>0</v>
      </c>
      <c r="K4623" t="b">
        <v>0</v>
      </c>
      <c r="L4623" t="b">
        <v>0</v>
      </c>
      <c r="M4623" t="b">
        <v>0</v>
      </c>
      <c r="N4623" t="b">
        <v>0</v>
      </c>
      <c r="O4623" t="s">
        <v>77</v>
      </c>
      <c r="P4623" t="b">
        <v>0</v>
      </c>
      <c r="Q4623" t="b">
        <v>0</v>
      </c>
      <c r="R4623" t="s">
        <v>155</v>
      </c>
      <c r="S4623" t="s">
        <v>137</v>
      </c>
      <c r="T4623" t="s">
        <v>521</v>
      </c>
      <c r="U4623" t="s">
        <v>137</v>
      </c>
      <c r="V4623" t="s">
        <v>71</v>
      </c>
      <c r="W4623" t="s">
        <v>488</v>
      </c>
      <c r="X4623" t="s">
        <v>62</v>
      </c>
      <c r="Y4623" t="s">
        <v>88</v>
      </c>
      <c r="Z4623">
        <v>0</v>
      </c>
      <c r="AA4623">
        <v>0</v>
      </c>
      <c r="AB4623">
        <v>28.5</v>
      </c>
      <c r="AC4623">
        <v>9</v>
      </c>
      <c r="AD4623">
        <v>1937.5</v>
      </c>
      <c r="AE4623">
        <v>2362.8000000000002</v>
      </c>
      <c r="AF4623">
        <v>20</v>
      </c>
      <c r="AG4623" t="b">
        <v>0</v>
      </c>
      <c r="AH4623">
        <v>2362.8000000000002</v>
      </c>
      <c r="AI4623">
        <f t="shared" si="72"/>
        <v>3809110.3797828821</v>
      </c>
      <c r="AJ4623">
        <v>5</v>
      </c>
      <c r="AK4623" t="b">
        <v>1</v>
      </c>
      <c r="AL4623" t="b">
        <v>0</v>
      </c>
      <c r="AM4623" t="s">
        <v>576</v>
      </c>
      <c r="AN4623" s="1">
        <v>40156</v>
      </c>
      <c r="AO4623" s="1">
        <v>40229</v>
      </c>
      <c r="AP4623" s="1">
        <v>40310</v>
      </c>
      <c r="AQ4623" s="1">
        <v>40258</v>
      </c>
    </row>
    <row r="4624" spans="1:43">
      <c r="A4624" t="s">
        <v>7856</v>
      </c>
      <c r="B4624">
        <v>370357001467</v>
      </c>
      <c r="C4624" t="s">
        <v>7857</v>
      </c>
      <c r="D4624" t="s">
        <v>67</v>
      </c>
      <c r="E4624">
        <v>28478</v>
      </c>
      <c r="F4624" t="s">
        <v>68</v>
      </c>
      <c r="G4624" t="s">
        <v>456</v>
      </c>
      <c r="H4624" t="s">
        <v>457</v>
      </c>
      <c r="I4624" t="b">
        <v>0</v>
      </c>
      <c r="J4624" t="b">
        <v>0</v>
      </c>
      <c r="K4624" t="b">
        <v>1</v>
      </c>
      <c r="L4624" t="b">
        <v>0</v>
      </c>
      <c r="M4624" t="b">
        <v>0</v>
      </c>
      <c r="N4624" t="b">
        <v>0</v>
      </c>
      <c r="O4624" t="s">
        <v>87</v>
      </c>
      <c r="P4624" t="b">
        <v>0</v>
      </c>
      <c r="Q4624" t="b">
        <v>0</v>
      </c>
      <c r="R4624" t="s">
        <v>99</v>
      </c>
      <c r="S4624" t="s">
        <v>100</v>
      </c>
      <c r="W4624" t="s">
        <v>61</v>
      </c>
      <c r="X4624" t="s">
        <v>62</v>
      </c>
      <c r="Y4624" t="s">
        <v>151</v>
      </c>
      <c r="AD4624">
        <v>2056.66</v>
      </c>
      <c r="AE4624">
        <v>2508.12</v>
      </c>
      <c r="AF4624">
        <v>2</v>
      </c>
      <c r="AG4624" t="b">
        <v>1</v>
      </c>
      <c r="AH4624">
        <v>2366</v>
      </c>
      <c r="AI4624">
        <f t="shared" si="72"/>
        <v>3821611.462875159</v>
      </c>
      <c r="AJ4624">
        <v>2</v>
      </c>
      <c r="AK4624" t="b">
        <v>0</v>
      </c>
      <c r="AL4624" t="b">
        <v>0</v>
      </c>
      <c r="AM4624" t="s">
        <v>576</v>
      </c>
      <c r="AN4624" s="1">
        <v>38251</v>
      </c>
      <c r="AO4624" s="1">
        <v>38328</v>
      </c>
      <c r="AP4624" s="1">
        <v>38443</v>
      </c>
      <c r="AQ4624" s="1">
        <v>38493</v>
      </c>
    </row>
    <row r="4625" spans="1:43">
      <c r="A4625" t="s">
        <v>7858</v>
      </c>
      <c r="B4625">
        <v>263447007019</v>
      </c>
      <c r="C4625" t="s">
        <v>7859</v>
      </c>
      <c r="D4625" t="s">
        <v>91</v>
      </c>
      <c r="E4625">
        <v>48316</v>
      </c>
      <c r="F4625" t="s">
        <v>54</v>
      </c>
      <c r="G4625" t="s">
        <v>3967</v>
      </c>
      <c r="H4625" t="s">
        <v>652</v>
      </c>
      <c r="I4625" t="b">
        <v>0</v>
      </c>
      <c r="J4625" t="b">
        <v>0</v>
      </c>
      <c r="K4625" t="b">
        <v>0</v>
      </c>
      <c r="L4625" t="b">
        <v>0</v>
      </c>
      <c r="M4625" t="b">
        <v>0</v>
      </c>
      <c r="N4625" t="b">
        <v>0</v>
      </c>
      <c r="O4625" t="s">
        <v>57</v>
      </c>
      <c r="P4625" t="b">
        <v>0</v>
      </c>
      <c r="Q4625" t="b">
        <v>0</v>
      </c>
      <c r="R4625" t="s">
        <v>101</v>
      </c>
      <c r="S4625" t="s">
        <v>95</v>
      </c>
      <c r="V4625" t="s">
        <v>71</v>
      </c>
      <c r="W4625" t="s">
        <v>61</v>
      </c>
      <c r="X4625" t="s">
        <v>107</v>
      </c>
      <c r="Y4625" t="s">
        <v>81</v>
      </c>
      <c r="Z4625">
        <v>171.38</v>
      </c>
      <c r="AA4625">
        <v>0</v>
      </c>
      <c r="AB4625">
        <v>42.85</v>
      </c>
      <c r="AC4625">
        <v>17</v>
      </c>
      <c r="AD4625">
        <v>1945</v>
      </c>
      <c r="AE4625">
        <v>2371.9499999999998</v>
      </c>
      <c r="AF4625">
        <v>560</v>
      </c>
      <c r="AG4625" t="b">
        <v>1</v>
      </c>
      <c r="AH4625">
        <v>2431.25</v>
      </c>
      <c r="AI4625">
        <f t="shared" si="72"/>
        <v>4080982.7228036383</v>
      </c>
      <c r="AJ4625">
        <v>1</v>
      </c>
      <c r="AK4625" t="b">
        <v>0</v>
      </c>
      <c r="AL4625" t="b">
        <v>0</v>
      </c>
      <c r="AM4625" t="s">
        <v>576</v>
      </c>
      <c r="AN4625" s="1">
        <v>39884</v>
      </c>
      <c r="AO4625" s="1">
        <v>39891</v>
      </c>
      <c r="AP4625" s="1">
        <v>39955</v>
      </c>
      <c r="AQ4625" s="1">
        <v>40036</v>
      </c>
    </row>
    <row r="4626" spans="1:43">
      <c r="A4626" t="s">
        <v>7860</v>
      </c>
      <c r="C4626" t="s">
        <v>330</v>
      </c>
      <c r="D4626" t="s">
        <v>74</v>
      </c>
      <c r="E4626">
        <v>10026</v>
      </c>
      <c r="F4626" t="s">
        <v>75</v>
      </c>
      <c r="G4626" t="s">
        <v>117</v>
      </c>
      <c r="H4626" t="s">
        <v>332</v>
      </c>
      <c r="I4626" t="b">
        <v>0</v>
      </c>
      <c r="J4626" t="b">
        <v>0</v>
      </c>
      <c r="K4626" t="b">
        <v>1</v>
      </c>
      <c r="L4626" t="b">
        <v>0</v>
      </c>
      <c r="M4626" t="b">
        <v>0</v>
      </c>
      <c r="N4626" t="b">
        <v>0</v>
      </c>
      <c r="O4626" t="s">
        <v>77</v>
      </c>
      <c r="P4626" t="b">
        <v>0</v>
      </c>
      <c r="Q4626" t="b">
        <v>0</v>
      </c>
      <c r="R4626" t="s">
        <v>101</v>
      </c>
      <c r="S4626" t="s">
        <v>95</v>
      </c>
      <c r="T4626" t="s">
        <v>94</v>
      </c>
      <c r="U4626" t="s">
        <v>95</v>
      </c>
      <c r="V4626" t="s">
        <v>71</v>
      </c>
      <c r="W4626" t="s">
        <v>61</v>
      </c>
      <c r="X4626" t="s">
        <v>62</v>
      </c>
      <c r="Y4626" t="s">
        <v>81</v>
      </c>
      <c r="AD4626">
        <v>2160.6999999999998</v>
      </c>
      <c r="AE4626">
        <v>2635</v>
      </c>
      <c r="AF4626">
        <v>20</v>
      </c>
      <c r="AG4626" t="b">
        <v>1</v>
      </c>
      <c r="AH4626">
        <v>2460.8200000000002</v>
      </c>
      <c r="AI4626">
        <f t="shared" si="72"/>
        <v>4201328.4376532203</v>
      </c>
      <c r="AJ4626">
        <v>8</v>
      </c>
      <c r="AK4626" t="b">
        <v>0</v>
      </c>
      <c r="AL4626" t="b">
        <v>0</v>
      </c>
      <c r="AM4626" t="s">
        <v>576</v>
      </c>
      <c r="AN4626" s="1">
        <v>39065</v>
      </c>
      <c r="AO4626" s="1">
        <v>39142</v>
      </c>
      <c r="AP4626" s="1">
        <v>39274</v>
      </c>
      <c r="AQ4626" s="1">
        <v>39308</v>
      </c>
    </row>
    <row r="4627" spans="1:43">
      <c r="A4627" t="s">
        <v>7861</v>
      </c>
      <c r="B4627">
        <v>482364002450</v>
      </c>
      <c r="C4627" t="s">
        <v>462</v>
      </c>
      <c r="D4627" t="s">
        <v>248</v>
      </c>
      <c r="E4627">
        <v>77096</v>
      </c>
      <c r="F4627" t="s">
        <v>75</v>
      </c>
      <c r="G4627" t="s">
        <v>759</v>
      </c>
      <c r="H4627" t="s">
        <v>464</v>
      </c>
      <c r="I4627" t="b">
        <v>0</v>
      </c>
      <c r="J4627" t="b">
        <v>1</v>
      </c>
      <c r="K4627" t="b">
        <v>0</v>
      </c>
      <c r="L4627" t="b">
        <v>0</v>
      </c>
      <c r="M4627" t="b">
        <v>0</v>
      </c>
      <c r="N4627" t="b">
        <v>0</v>
      </c>
      <c r="O4627" t="s">
        <v>87</v>
      </c>
      <c r="P4627" t="b">
        <v>0</v>
      </c>
      <c r="Q4627" t="b">
        <v>0</v>
      </c>
      <c r="R4627" t="s">
        <v>230</v>
      </c>
      <c r="S4627" t="s">
        <v>59</v>
      </c>
      <c r="V4627" t="s">
        <v>60</v>
      </c>
      <c r="W4627" t="s">
        <v>61</v>
      </c>
      <c r="X4627" t="s">
        <v>62</v>
      </c>
      <c r="Y4627" t="s">
        <v>63</v>
      </c>
      <c r="AD4627">
        <v>2121.75</v>
      </c>
      <c r="AE4627">
        <v>2587.5</v>
      </c>
      <c r="AF4627">
        <v>22</v>
      </c>
      <c r="AG4627" t="b">
        <v>1</v>
      </c>
      <c r="AH4627">
        <v>2467.46</v>
      </c>
      <c r="AI4627">
        <f t="shared" si="72"/>
        <v>4228592.7322696969</v>
      </c>
      <c r="AJ4627">
        <v>2</v>
      </c>
      <c r="AK4627" t="b">
        <v>0</v>
      </c>
      <c r="AL4627" t="b">
        <v>0</v>
      </c>
      <c r="AM4627" t="s">
        <v>576</v>
      </c>
      <c r="AN4627" s="1">
        <v>38821</v>
      </c>
      <c r="AO4627" s="1">
        <v>39015</v>
      </c>
      <c r="AP4627" s="1">
        <v>39106</v>
      </c>
      <c r="AQ4627" s="1">
        <v>39065</v>
      </c>
    </row>
    <row r="4628" spans="1:43">
      <c r="A4628" t="s">
        <v>7862</v>
      </c>
      <c r="B4628">
        <v>60231000107</v>
      </c>
      <c r="C4628" t="s">
        <v>833</v>
      </c>
      <c r="D4628" t="s">
        <v>128</v>
      </c>
      <c r="E4628">
        <v>95122</v>
      </c>
      <c r="F4628" t="s">
        <v>75</v>
      </c>
      <c r="G4628" t="s">
        <v>834</v>
      </c>
      <c r="H4628" t="s">
        <v>835</v>
      </c>
      <c r="I4628" t="b">
        <v>0</v>
      </c>
      <c r="J4628" t="b">
        <v>0</v>
      </c>
      <c r="K4628" t="b">
        <v>0</v>
      </c>
      <c r="L4628" t="b">
        <v>0</v>
      </c>
      <c r="M4628" t="b">
        <v>0</v>
      </c>
      <c r="N4628" t="b">
        <v>0</v>
      </c>
      <c r="O4628" t="s">
        <v>77</v>
      </c>
      <c r="P4628" t="b">
        <v>1</v>
      </c>
      <c r="Q4628" t="b">
        <v>0</v>
      </c>
      <c r="R4628" t="s">
        <v>58</v>
      </c>
      <c r="S4628" t="s">
        <v>59</v>
      </c>
      <c r="T4628" t="s">
        <v>119</v>
      </c>
      <c r="U4628" t="s">
        <v>59</v>
      </c>
      <c r="V4628" t="s">
        <v>60</v>
      </c>
      <c r="W4628" t="s">
        <v>80</v>
      </c>
      <c r="X4628" t="s">
        <v>62</v>
      </c>
      <c r="Y4628" t="s">
        <v>81</v>
      </c>
      <c r="AD4628">
        <v>2283.6999999999998</v>
      </c>
      <c r="AE4628">
        <v>2785</v>
      </c>
      <c r="AF4628">
        <v>33</v>
      </c>
      <c r="AG4628" t="b">
        <v>1</v>
      </c>
      <c r="AH4628">
        <v>2626.25</v>
      </c>
      <c r="AI4628">
        <f t="shared" si="72"/>
        <v>4906863.9737393241</v>
      </c>
      <c r="AJ4628">
        <v>1</v>
      </c>
      <c r="AK4628" t="b">
        <v>0</v>
      </c>
      <c r="AL4628" t="b">
        <v>0</v>
      </c>
      <c r="AM4628" t="s">
        <v>576</v>
      </c>
      <c r="AN4628" s="1">
        <v>38482</v>
      </c>
      <c r="AO4628" s="1">
        <v>38509</v>
      </c>
      <c r="AP4628" s="1">
        <v>38664</v>
      </c>
      <c r="AQ4628" s="1">
        <v>38727</v>
      </c>
    </row>
    <row r="4629" spans="1:43">
      <c r="A4629" t="s">
        <v>7863</v>
      </c>
      <c r="C4629" t="s">
        <v>2930</v>
      </c>
      <c r="D4629" t="s">
        <v>280</v>
      </c>
      <c r="E4629">
        <v>30310</v>
      </c>
      <c r="F4629" t="s">
        <v>75</v>
      </c>
      <c r="G4629" t="s">
        <v>2931</v>
      </c>
      <c r="H4629" t="s">
        <v>628</v>
      </c>
      <c r="I4629" t="b">
        <v>1</v>
      </c>
      <c r="J4629" t="b">
        <v>0</v>
      </c>
      <c r="K4629" t="b">
        <v>0</v>
      </c>
      <c r="L4629" t="b">
        <v>0</v>
      </c>
      <c r="M4629" t="b">
        <v>1</v>
      </c>
      <c r="N4629" t="b">
        <v>0</v>
      </c>
      <c r="O4629" t="s">
        <v>87</v>
      </c>
      <c r="P4629" t="b">
        <v>0</v>
      </c>
      <c r="Q4629" t="b">
        <v>0</v>
      </c>
      <c r="R4629" t="s">
        <v>131</v>
      </c>
      <c r="S4629" t="s">
        <v>79</v>
      </c>
      <c r="T4629" t="s">
        <v>78</v>
      </c>
      <c r="U4629" t="s">
        <v>79</v>
      </c>
      <c r="V4629" t="s">
        <v>71</v>
      </c>
      <c r="W4629" t="s">
        <v>488</v>
      </c>
      <c r="X4629" t="s">
        <v>62</v>
      </c>
      <c r="Y4629" t="s">
        <v>81</v>
      </c>
      <c r="Z4629">
        <v>0</v>
      </c>
      <c r="AA4629">
        <v>0</v>
      </c>
      <c r="AB4629">
        <v>34.06</v>
      </c>
      <c r="AC4629">
        <v>35</v>
      </c>
      <c r="AD4629">
        <v>2340.06</v>
      </c>
      <c r="AE4629">
        <v>2753.01</v>
      </c>
      <c r="AF4629">
        <v>90</v>
      </c>
      <c r="AG4629" t="b">
        <v>0</v>
      </c>
      <c r="AH4629">
        <v>2753.01</v>
      </c>
      <c r="AI4629">
        <f t="shared" si="72"/>
        <v>5484515.4373321841</v>
      </c>
      <c r="AJ4629">
        <v>11</v>
      </c>
      <c r="AK4629" t="b">
        <v>0</v>
      </c>
      <c r="AL4629" t="b">
        <v>0</v>
      </c>
      <c r="AM4629" t="s">
        <v>576</v>
      </c>
      <c r="AN4629" s="1">
        <v>40539</v>
      </c>
      <c r="AO4629" s="1">
        <v>40572</v>
      </c>
      <c r="AQ4629" s="1">
        <v>40585</v>
      </c>
    </row>
    <row r="4630" spans="1:43">
      <c r="A4630" t="s">
        <v>7864</v>
      </c>
      <c r="B4630">
        <v>62271002833</v>
      </c>
      <c r="C4630" t="s">
        <v>3592</v>
      </c>
      <c r="D4630" t="s">
        <v>128</v>
      </c>
      <c r="E4630">
        <v>91325</v>
      </c>
      <c r="F4630" t="s">
        <v>75</v>
      </c>
      <c r="G4630" t="s">
        <v>271</v>
      </c>
      <c r="H4630" t="s">
        <v>130</v>
      </c>
      <c r="I4630" t="b">
        <v>0</v>
      </c>
      <c r="J4630" t="b">
        <v>1</v>
      </c>
      <c r="K4630" t="b">
        <v>0</v>
      </c>
      <c r="L4630" t="b">
        <v>0</v>
      </c>
      <c r="M4630" t="b">
        <v>0</v>
      </c>
      <c r="N4630" t="b">
        <v>0</v>
      </c>
      <c r="O4630" t="s">
        <v>57</v>
      </c>
      <c r="P4630" t="b">
        <v>1</v>
      </c>
      <c r="Q4630" t="b">
        <v>0</v>
      </c>
      <c r="R4630" t="s">
        <v>58</v>
      </c>
      <c r="S4630" t="s">
        <v>59</v>
      </c>
      <c r="T4630" t="s">
        <v>1</v>
      </c>
      <c r="U4630" t="s">
        <v>137</v>
      </c>
      <c r="V4630" t="s">
        <v>71</v>
      </c>
      <c r="W4630" t="s">
        <v>80</v>
      </c>
      <c r="X4630" t="s">
        <v>107</v>
      </c>
      <c r="Y4630" t="s">
        <v>81</v>
      </c>
      <c r="AD4630">
        <v>2216.0500000000002</v>
      </c>
      <c r="AE4630">
        <v>2702.5</v>
      </c>
      <c r="AF4630">
        <v>20</v>
      </c>
      <c r="AG4630" t="b">
        <v>1</v>
      </c>
      <c r="AH4630">
        <v>2770.06</v>
      </c>
      <c r="AI4630">
        <f t="shared" si="72"/>
        <v>5564665.0741832266</v>
      </c>
      <c r="AJ4630">
        <v>2</v>
      </c>
      <c r="AK4630" t="b">
        <v>0</v>
      </c>
      <c r="AL4630" t="b">
        <v>0</v>
      </c>
      <c r="AM4630" t="s">
        <v>576</v>
      </c>
      <c r="AN4630" s="1">
        <v>38969</v>
      </c>
      <c r="AO4630" s="1">
        <v>39206</v>
      </c>
      <c r="AP4630" s="1">
        <v>39407</v>
      </c>
      <c r="AQ4630" s="1">
        <v>39211</v>
      </c>
    </row>
    <row r="4631" spans="1:43">
      <c r="A4631" t="s">
        <v>7865</v>
      </c>
      <c r="B4631">
        <v>340768002104</v>
      </c>
      <c r="C4631" t="s">
        <v>6896</v>
      </c>
      <c r="D4631" t="s">
        <v>191</v>
      </c>
      <c r="E4631">
        <v>7111</v>
      </c>
      <c r="F4631" t="s">
        <v>54</v>
      </c>
      <c r="G4631" t="s">
        <v>7071</v>
      </c>
      <c r="H4631" t="s">
        <v>839</v>
      </c>
      <c r="I4631" t="b">
        <v>0</v>
      </c>
      <c r="J4631" t="b">
        <v>0</v>
      </c>
      <c r="K4631" t="b">
        <v>0</v>
      </c>
      <c r="L4631" t="b">
        <v>0</v>
      </c>
      <c r="M4631" t="b">
        <v>0</v>
      </c>
      <c r="N4631" t="b">
        <v>0</v>
      </c>
      <c r="O4631" t="s">
        <v>57</v>
      </c>
      <c r="P4631" t="b">
        <v>0</v>
      </c>
      <c r="Q4631" t="b">
        <v>0</v>
      </c>
      <c r="R4631" t="s">
        <v>155</v>
      </c>
      <c r="S4631" t="s">
        <v>137</v>
      </c>
      <c r="T4631" t="s">
        <v>119</v>
      </c>
      <c r="U4631" t="s">
        <v>59</v>
      </c>
      <c r="V4631" t="s">
        <v>60</v>
      </c>
      <c r="W4631" t="s">
        <v>80</v>
      </c>
      <c r="X4631" t="s">
        <v>62</v>
      </c>
      <c r="Y4631" t="s">
        <v>88</v>
      </c>
      <c r="Z4631">
        <v>23.52</v>
      </c>
      <c r="AA4631">
        <v>0</v>
      </c>
      <c r="AB4631">
        <v>35.270000000000003</v>
      </c>
      <c r="AC4631">
        <v>9</v>
      </c>
      <c r="AD4631">
        <v>2419.33</v>
      </c>
      <c r="AE4631">
        <v>2950.4</v>
      </c>
      <c r="AF4631">
        <v>75</v>
      </c>
      <c r="AG4631" t="b">
        <v>1</v>
      </c>
      <c r="AH4631">
        <v>2950.41</v>
      </c>
      <c r="AI4631">
        <f t="shared" si="72"/>
        <v>6448065.9885870768</v>
      </c>
      <c r="AJ4631">
        <v>3</v>
      </c>
      <c r="AK4631" t="b">
        <v>1</v>
      </c>
      <c r="AL4631" t="b">
        <v>0</v>
      </c>
      <c r="AM4631" t="s">
        <v>576</v>
      </c>
      <c r="AN4631" s="1">
        <v>40179</v>
      </c>
      <c r="AO4631" s="1">
        <v>40256</v>
      </c>
      <c r="AP4631" s="1">
        <v>40331</v>
      </c>
      <c r="AQ4631" s="1">
        <v>40335</v>
      </c>
    </row>
    <row r="4632" spans="1:43">
      <c r="A4632" t="s">
        <v>7866</v>
      </c>
      <c r="B4632">
        <v>180477000804</v>
      </c>
      <c r="C4632" t="s">
        <v>523</v>
      </c>
      <c r="D4632" t="s">
        <v>368</v>
      </c>
      <c r="E4632">
        <v>46220</v>
      </c>
      <c r="F4632" t="s">
        <v>75</v>
      </c>
      <c r="G4632" t="s">
        <v>1177</v>
      </c>
      <c r="H4632" t="s">
        <v>525</v>
      </c>
      <c r="I4632" t="b">
        <v>0</v>
      </c>
      <c r="J4632" t="b">
        <v>1</v>
      </c>
      <c r="K4632" t="b">
        <v>0</v>
      </c>
      <c r="L4632" t="b">
        <v>0</v>
      </c>
      <c r="M4632" t="b">
        <v>0</v>
      </c>
      <c r="N4632" t="b">
        <v>0</v>
      </c>
      <c r="O4632" t="s">
        <v>77</v>
      </c>
      <c r="P4632" t="b">
        <v>0</v>
      </c>
      <c r="Q4632" t="b">
        <v>0</v>
      </c>
      <c r="R4632" t="s">
        <v>101</v>
      </c>
      <c r="S4632" t="s">
        <v>95</v>
      </c>
      <c r="T4632" t="s">
        <v>113</v>
      </c>
      <c r="U4632" t="s">
        <v>113</v>
      </c>
      <c r="V4632" t="s">
        <v>71</v>
      </c>
      <c r="W4632" t="s">
        <v>80</v>
      </c>
      <c r="X4632" t="s">
        <v>62</v>
      </c>
      <c r="Y4632" t="s">
        <v>88</v>
      </c>
      <c r="Z4632">
        <v>223.5</v>
      </c>
      <c r="AA4632">
        <v>0</v>
      </c>
      <c r="AB4632">
        <v>55.88</v>
      </c>
      <c r="AC4632">
        <v>17</v>
      </c>
      <c r="AD4632">
        <v>2531</v>
      </c>
      <c r="AE4632">
        <v>3086.59</v>
      </c>
      <c r="AF4632">
        <v>60</v>
      </c>
      <c r="AG4632" t="b">
        <v>1</v>
      </c>
      <c r="AH4632">
        <v>2977.65</v>
      </c>
      <c r="AI4632">
        <f t="shared" si="72"/>
        <v>6587149.3008100931</v>
      </c>
      <c r="AJ4632">
        <v>5</v>
      </c>
      <c r="AK4632" t="b">
        <v>1</v>
      </c>
      <c r="AL4632" t="b">
        <v>0</v>
      </c>
      <c r="AM4632" t="s">
        <v>576</v>
      </c>
      <c r="AN4632" s="1">
        <v>39843</v>
      </c>
      <c r="AO4632" s="1">
        <v>39919</v>
      </c>
      <c r="AP4632" s="1">
        <v>39939</v>
      </c>
      <c r="AQ4632" s="1">
        <v>39994</v>
      </c>
    </row>
    <row r="4633" spans="1:43">
      <c r="A4633" t="s">
        <v>7867</v>
      </c>
      <c r="C4633" t="s">
        <v>330</v>
      </c>
      <c r="D4633" t="s">
        <v>74</v>
      </c>
      <c r="E4633">
        <v>10040</v>
      </c>
      <c r="F4633" t="s">
        <v>75</v>
      </c>
      <c r="G4633" t="s">
        <v>117</v>
      </c>
      <c r="H4633" t="s">
        <v>332</v>
      </c>
      <c r="I4633" t="b">
        <v>0</v>
      </c>
      <c r="J4633" t="b">
        <v>0</v>
      </c>
      <c r="K4633" t="b">
        <v>0</v>
      </c>
      <c r="L4633" t="b">
        <v>0</v>
      </c>
      <c r="M4633" t="b">
        <v>0</v>
      </c>
      <c r="N4633" t="b">
        <v>0</v>
      </c>
      <c r="O4633" t="s">
        <v>77</v>
      </c>
      <c r="P4633" t="b">
        <v>0</v>
      </c>
      <c r="Q4633" t="b">
        <v>0</v>
      </c>
      <c r="R4633" t="s">
        <v>512</v>
      </c>
      <c r="S4633" t="s">
        <v>273</v>
      </c>
      <c r="T4633" t="s">
        <v>568</v>
      </c>
      <c r="U4633" t="s">
        <v>273</v>
      </c>
      <c r="V4633" t="s">
        <v>71</v>
      </c>
      <c r="W4633" t="s">
        <v>61</v>
      </c>
      <c r="X4633" t="s">
        <v>62</v>
      </c>
      <c r="Y4633" t="s">
        <v>88</v>
      </c>
      <c r="AD4633">
        <v>2592.23</v>
      </c>
      <c r="AE4633">
        <v>3161.26</v>
      </c>
      <c r="AF4633">
        <v>200</v>
      </c>
      <c r="AG4633" t="b">
        <v>1</v>
      </c>
      <c r="AH4633">
        <v>2981.06</v>
      </c>
      <c r="AI4633">
        <f t="shared" si="72"/>
        <v>6604664.7605803013</v>
      </c>
      <c r="AJ4633">
        <v>1</v>
      </c>
      <c r="AK4633" t="b">
        <v>0</v>
      </c>
      <c r="AL4633" t="b">
        <v>0</v>
      </c>
      <c r="AM4633" t="s">
        <v>576</v>
      </c>
      <c r="AN4633" s="1">
        <v>38950</v>
      </c>
      <c r="AO4633" s="1">
        <v>39065</v>
      </c>
      <c r="AP4633" s="1">
        <v>39232</v>
      </c>
      <c r="AQ4633" s="1">
        <v>39193</v>
      </c>
    </row>
    <row r="4634" spans="1:43">
      <c r="A4634" t="s">
        <v>7868</v>
      </c>
      <c r="B4634">
        <v>482364005496</v>
      </c>
      <c r="C4634" t="s">
        <v>462</v>
      </c>
      <c r="D4634" t="s">
        <v>248</v>
      </c>
      <c r="E4634">
        <v>77042</v>
      </c>
      <c r="F4634" t="s">
        <v>75</v>
      </c>
      <c r="G4634" t="s">
        <v>759</v>
      </c>
      <c r="H4634" t="s">
        <v>464</v>
      </c>
      <c r="I4634" t="b">
        <v>0</v>
      </c>
      <c r="J4634" t="b">
        <v>1</v>
      </c>
      <c r="K4634" t="b">
        <v>0</v>
      </c>
      <c r="L4634" t="b">
        <v>0</v>
      </c>
      <c r="M4634" t="b">
        <v>0</v>
      </c>
      <c r="N4634" t="b">
        <v>0</v>
      </c>
      <c r="O4634" t="s">
        <v>87</v>
      </c>
      <c r="P4634" t="b">
        <v>0</v>
      </c>
      <c r="Q4634" t="b">
        <v>0</v>
      </c>
      <c r="R4634" t="s">
        <v>568</v>
      </c>
      <c r="S4634" t="s">
        <v>273</v>
      </c>
      <c r="T4634" t="s">
        <v>512</v>
      </c>
      <c r="U4634" t="s">
        <v>273</v>
      </c>
      <c r="V4634" t="s">
        <v>60</v>
      </c>
      <c r="W4634" t="s">
        <v>61</v>
      </c>
      <c r="X4634" t="s">
        <v>62</v>
      </c>
      <c r="Y4634" t="s">
        <v>151</v>
      </c>
      <c r="Z4634">
        <v>228.02</v>
      </c>
      <c r="AA4634">
        <v>0</v>
      </c>
      <c r="AB4634">
        <v>57.01</v>
      </c>
      <c r="AC4634">
        <v>17</v>
      </c>
      <c r="AD4634">
        <v>2582</v>
      </c>
      <c r="AE4634">
        <v>3148.78</v>
      </c>
      <c r="AF4634">
        <v>600</v>
      </c>
      <c r="AG4634" t="b">
        <v>1</v>
      </c>
      <c r="AH4634">
        <v>3037.65</v>
      </c>
      <c r="AI4634">
        <f t="shared" si="72"/>
        <v>6898734.6087903045</v>
      </c>
      <c r="AJ4634">
        <v>7</v>
      </c>
      <c r="AK4634" t="b">
        <v>0</v>
      </c>
      <c r="AL4634" t="b">
        <v>0</v>
      </c>
      <c r="AM4634" t="s">
        <v>576</v>
      </c>
      <c r="AN4634" s="1">
        <v>39323</v>
      </c>
      <c r="AO4634" s="1">
        <v>39519</v>
      </c>
      <c r="AP4634" s="1">
        <v>39584</v>
      </c>
      <c r="AQ4634" s="1">
        <v>39522</v>
      </c>
    </row>
    <row r="4635" spans="1:43">
      <c r="A4635" t="s">
        <v>7869</v>
      </c>
      <c r="B4635">
        <v>370150000613</v>
      </c>
      <c r="C4635" t="s">
        <v>2025</v>
      </c>
      <c r="D4635" t="s">
        <v>67</v>
      </c>
      <c r="E4635">
        <v>27284</v>
      </c>
      <c r="F4635" t="s">
        <v>54</v>
      </c>
      <c r="G4635" t="s">
        <v>566</v>
      </c>
      <c r="H4635" t="s">
        <v>567</v>
      </c>
      <c r="I4635" t="b">
        <v>0</v>
      </c>
      <c r="J4635" t="b">
        <v>0</v>
      </c>
      <c r="K4635" t="b">
        <v>0</v>
      </c>
      <c r="L4635" t="b">
        <v>0</v>
      </c>
      <c r="M4635" t="b">
        <v>0</v>
      </c>
      <c r="N4635" t="b">
        <v>0</v>
      </c>
      <c r="O4635" t="s">
        <v>77</v>
      </c>
      <c r="P4635" t="b">
        <v>0</v>
      </c>
      <c r="Q4635" t="b">
        <v>0</v>
      </c>
      <c r="R4635" t="s">
        <v>101</v>
      </c>
      <c r="S4635" t="s">
        <v>95</v>
      </c>
      <c r="T4635" t="s">
        <v>58</v>
      </c>
      <c r="U4635" t="s">
        <v>59</v>
      </c>
      <c r="V4635" t="s">
        <v>60</v>
      </c>
      <c r="W4635" t="s">
        <v>80</v>
      </c>
      <c r="X4635" t="s">
        <v>62</v>
      </c>
      <c r="Y4635" t="s">
        <v>81</v>
      </c>
      <c r="Z4635">
        <v>227.04</v>
      </c>
      <c r="AA4635">
        <v>96.49</v>
      </c>
      <c r="AB4635">
        <v>56.76</v>
      </c>
      <c r="AC4635">
        <v>17</v>
      </c>
      <c r="AD4635">
        <v>2668</v>
      </c>
      <c r="AE4635">
        <v>3253.66</v>
      </c>
      <c r="AF4635">
        <v>30</v>
      </c>
      <c r="AG4635" t="b">
        <v>1</v>
      </c>
      <c r="AH4635">
        <v>3138.82</v>
      </c>
      <c r="AI4635">
        <f t="shared" si="72"/>
        <v>7440424.9378296034</v>
      </c>
      <c r="AJ4635">
        <v>2</v>
      </c>
      <c r="AK4635" t="b">
        <v>0</v>
      </c>
      <c r="AL4635" t="b">
        <v>0</v>
      </c>
      <c r="AM4635" t="s">
        <v>576</v>
      </c>
      <c r="AN4635" s="1">
        <v>39288</v>
      </c>
      <c r="AO4635" s="1">
        <v>39519</v>
      </c>
      <c r="AP4635" s="1">
        <v>39571</v>
      </c>
      <c r="AQ4635" s="1">
        <v>39526</v>
      </c>
    </row>
    <row r="4636" spans="1:43">
      <c r="A4636" t="s">
        <v>7870</v>
      </c>
      <c r="B4636">
        <v>482364008816</v>
      </c>
      <c r="C4636" t="s">
        <v>462</v>
      </c>
      <c r="D4636" t="s">
        <v>248</v>
      </c>
      <c r="E4636">
        <v>77077</v>
      </c>
      <c r="F4636" t="s">
        <v>75</v>
      </c>
      <c r="G4636" t="s">
        <v>759</v>
      </c>
      <c r="H4636" t="s">
        <v>464</v>
      </c>
      <c r="I4636" t="b">
        <v>0</v>
      </c>
      <c r="J4636" t="b">
        <v>0</v>
      </c>
      <c r="K4636" t="b">
        <v>0</v>
      </c>
      <c r="L4636" t="b">
        <v>0</v>
      </c>
      <c r="M4636" t="b">
        <v>0</v>
      </c>
      <c r="N4636" t="b">
        <v>0</v>
      </c>
      <c r="O4636" t="s">
        <v>77</v>
      </c>
      <c r="P4636" t="b">
        <v>0</v>
      </c>
      <c r="Q4636" t="b">
        <v>0</v>
      </c>
      <c r="R4636" t="s">
        <v>113</v>
      </c>
      <c r="S4636" t="s">
        <v>113</v>
      </c>
      <c r="T4636" t="s">
        <v>113</v>
      </c>
      <c r="U4636" t="s">
        <v>113</v>
      </c>
      <c r="V4636" t="s">
        <v>71</v>
      </c>
      <c r="W4636" t="s">
        <v>80</v>
      </c>
      <c r="X4636" t="s">
        <v>107</v>
      </c>
      <c r="Y4636" t="s">
        <v>88</v>
      </c>
      <c r="AD4636">
        <v>2585.0500000000002</v>
      </c>
      <c r="AE4636">
        <v>3152.5</v>
      </c>
      <c r="AF4636">
        <v>100</v>
      </c>
      <c r="AG4636" t="b">
        <v>1</v>
      </c>
      <c r="AH4636">
        <v>3226.14</v>
      </c>
      <c r="AI4636">
        <f t="shared" si="72"/>
        <v>7924417.733910135</v>
      </c>
      <c r="AJ4636">
        <v>1</v>
      </c>
      <c r="AK4636" t="b">
        <v>0</v>
      </c>
      <c r="AL4636" t="b">
        <v>0</v>
      </c>
      <c r="AM4636" t="s">
        <v>576</v>
      </c>
      <c r="AN4636" s="1">
        <v>38772</v>
      </c>
      <c r="AO4636" s="1">
        <v>38772</v>
      </c>
      <c r="AP4636" s="1">
        <v>38824</v>
      </c>
      <c r="AQ4636" s="1">
        <v>39014</v>
      </c>
    </row>
    <row r="4637" spans="1:43">
      <c r="A4637" t="s">
        <v>7871</v>
      </c>
      <c r="C4637" t="s">
        <v>1059</v>
      </c>
      <c r="D4637" t="s">
        <v>122</v>
      </c>
      <c r="E4637">
        <v>70726</v>
      </c>
      <c r="F4637" t="s">
        <v>54</v>
      </c>
      <c r="G4637" t="s">
        <v>1060</v>
      </c>
      <c r="H4637" t="s">
        <v>1061</v>
      </c>
      <c r="I4637" t="b">
        <v>0</v>
      </c>
      <c r="J4637" t="b">
        <v>0</v>
      </c>
      <c r="K4637" t="b">
        <v>0</v>
      </c>
      <c r="L4637" t="b">
        <v>0</v>
      </c>
      <c r="M4637" t="b">
        <v>0</v>
      </c>
      <c r="N4637" t="b">
        <v>0</v>
      </c>
      <c r="O4637" t="s">
        <v>57</v>
      </c>
      <c r="P4637" t="b">
        <v>0</v>
      </c>
      <c r="Q4637" t="b">
        <v>0</v>
      </c>
      <c r="R4637" t="s">
        <v>267</v>
      </c>
      <c r="S4637" t="s">
        <v>95</v>
      </c>
      <c r="T4637" t="s">
        <v>94</v>
      </c>
      <c r="U4637" t="s">
        <v>95</v>
      </c>
      <c r="V4637" t="s">
        <v>60</v>
      </c>
      <c r="W4637" t="s">
        <v>61</v>
      </c>
      <c r="X4637" t="s">
        <v>62</v>
      </c>
      <c r="Y4637" t="s">
        <v>151</v>
      </c>
      <c r="AD4637">
        <v>2544.0500000000002</v>
      </c>
      <c r="AE4637">
        <v>3102.5</v>
      </c>
      <c r="AF4637">
        <v>155</v>
      </c>
      <c r="AG4637" t="b">
        <v>1</v>
      </c>
      <c r="AH4637">
        <v>3290.66</v>
      </c>
      <c r="AI4637">
        <f t="shared" si="72"/>
        <v>8291832.581758189</v>
      </c>
      <c r="AJ4637">
        <v>7</v>
      </c>
      <c r="AK4637" t="b">
        <v>0</v>
      </c>
      <c r="AL4637" t="b">
        <v>0</v>
      </c>
      <c r="AM4637" t="s">
        <v>576</v>
      </c>
      <c r="AN4637" s="1">
        <v>38796</v>
      </c>
      <c r="AO4637" s="1">
        <v>38989</v>
      </c>
      <c r="AP4637" s="1">
        <v>39232</v>
      </c>
      <c r="AQ4637" s="1">
        <v>39041</v>
      </c>
    </row>
    <row r="4638" spans="1:43">
      <c r="A4638" t="s">
        <v>7872</v>
      </c>
      <c r="B4638">
        <v>62271003068</v>
      </c>
      <c r="C4638" t="s">
        <v>5011</v>
      </c>
      <c r="D4638" t="s">
        <v>128</v>
      </c>
      <c r="E4638">
        <v>90710</v>
      </c>
      <c r="F4638" t="s">
        <v>75</v>
      </c>
      <c r="G4638" t="s">
        <v>271</v>
      </c>
      <c r="H4638" t="s">
        <v>130</v>
      </c>
      <c r="I4638" t="b">
        <v>0</v>
      </c>
      <c r="J4638" t="b">
        <v>1</v>
      </c>
      <c r="K4638" t="b">
        <v>1</v>
      </c>
      <c r="L4638" t="b">
        <v>0</v>
      </c>
      <c r="M4638" t="b">
        <v>0</v>
      </c>
      <c r="N4638" t="b">
        <v>0</v>
      </c>
      <c r="O4638" t="s">
        <v>57</v>
      </c>
      <c r="P4638" t="b">
        <v>0</v>
      </c>
      <c r="Q4638" t="b">
        <v>0</v>
      </c>
      <c r="R4638" t="s">
        <v>171</v>
      </c>
      <c r="S4638" t="s">
        <v>79</v>
      </c>
      <c r="V4638" t="s">
        <v>71</v>
      </c>
      <c r="W4638" t="s">
        <v>488</v>
      </c>
      <c r="X4638" t="s">
        <v>62</v>
      </c>
      <c r="Y4638" t="s">
        <v>81</v>
      </c>
      <c r="Z4638">
        <v>0</v>
      </c>
      <c r="AA4638">
        <v>0</v>
      </c>
      <c r="AB4638">
        <v>71.25</v>
      </c>
      <c r="AC4638">
        <v>17</v>
      </c>
      <c r="AD4638">
        <v>2938.68</v>
      </c>
      <c r="AE4638">
        <v>3583.76</v>
      </c>
      <c r="AF4638">
        <v>30</v>
      </c>
      <c r="AG4638" t="b">
        <v>0</v>
      </c>
      <c r="AH4638">
        <v>3522.05</v>
      </c>
      <c r="AI4638">
        <f t="shared" si="72"/>
        <v>9677974.0218838733</v>
      </c>
      <c r="AJ4638">
        <v>4</v>
      </c>
      <c r="AK4638" t="b">
        <v>0</v>
      </c>
      <c r="AL4638" t="b">
        <v>0</v>
      </c>
      <c r="AM4638" t="s">
        <v>576</v>
      </c>
      <c r="AN4638" s="1">
        <v>39062</v>
      </c>
      <c r="AO4638" s="1">
        <v>39094</v>
      </c>
      <c r="AP4638" s="1">
        <v>39234</v>
      </c>
      <c r="AQ4638" s="1">
        <v>39097</v>
      </c>
    </row>
    <row r="4639" spans="1:43">
      <c r="A4639" t="s">
        <v>7873</v>
      </c>
      <c r="C4639" t="s">
        <v>483</v>
      </c>
      <c r="D4639" t="s">
        <v>74</v>
      </c>
      <c r="E4639">
        <v>11216</v>
      </c>
      <c r="F4639" t="s">
        <v>75</v>
      </c>
      <c r="G4639" t="s">
        <v>117</v>
      </c>
      <c r="H4639" t="s">
        <v>483</v>
      </c>
      <c r="I4639" t="b">
        <v>0</v>
      </c>
      <c r="J4639" t="b">
        <v>0</v>
      </c>
      <c r="K4639" t="b">
        <v>0</v>
      </c>
      <c r="L4639" t="b">
        <v>0</v>
      </c>
      <c r="M4639" t="b">
        <v>0</v>
      </c>
      <c r="N4639" t="b">
        <v>0</v>
      </c>
      <c r="O4639" t="s">
        <v>87</v>
      </c>
      <c r="P4639" t="b">
        <v>0</v>
      </c>
      <c r="Q4639" t="b">
        <v>1</v>
      </c>
      <c r="R4639" t="s">
        <v>101</v>
      </c>
      <c r="S4639" t="s">
        <v>95</v>
      </c>
      <c r="T4639" t="s">
        <v>267</v>
      </c>
      <c r="U4639" t="s">
        <v>95</v>
      </c>
      <c r="V4639" t="s">
        <v>60</v>
      </c>
      <c r="W4639" t="s">
        <v>80</v>
      </c>
      <c r="X4639" t="s">
        <v>62</v>
      </c>
      <c r="Y4639" t="s">
        <v>88</v>
      </c>
      <c r="Z4639">
        <v>12</v>
      </c>
      <c r="AA4639">
        <v>0</v>
      </c>
      <c r="AB4639">
        <v>45</v>
      </c>
      <c r="AC4639">
        <v>35</v>
      </c>
      <c r="AD4639">
        <v>3091.99</v>
      </c>
      <c r="AE4639">
        <v>3637.64</v>
      </c>
      <c r="AF4639">
        <v>100</v>
      </c>
      <c r="AG4639" t="b">
        <v>1</v>
      </c>
      <c r="AH4639">
        <v>3637.63</v>
      </c>
      <c r="AI4639">
        <f t="shared" si="72"/>
        <v>10410458.627223086</v>
      </c>
      <c r="AJ4639">
        <v>53</v>
      </c>
      <c r="AK4639" t="b">
        <v>1</v>
      </c>
      <c r="AL4639" t="b">
        <v>0</v>
      </c>
      <c r="AM4639" t="s">
        <v>576</v>
      </c>
      <c r="AN4639" s="1">
        <v>40524</v>
      </c>
      <c r="AO4639" s="1">
        <v>40530</v>
      </c>
      <c r="AQ4639" s="1">
        <v>40664</v>
      </c>
    </row>
    <row r="4640" spans="1:43">
      <c r="A4640" t="s">
        <v>7874</v>
      </c>
      <c r="C4640" t="s">
        <v>330</v>
      </c>
      <c r="D4640" t="s">
        <v>74</v>
      </c>
      <c r="E4640">
        <v>10003</v>
      </c>
      <c r="F4640" t="s">
        <v>75</v>
      </c>
      <c r="G4640" t="s">
        <v>117</v>
      </c>
      <c r="H4640" t="s">
        <v>332</v>
      </c>
      <c r="I4640" t="b">
        <v>0</v>
      </c>
      <c r="J4640" t="b">
        <v>0</v>
      </c>
      <c r="K4640" t="b">
        <v>0</v>
      </c>
      <c r="L4640" t="b">
        <v>0</v>
      </c>
      <c r="M4640" t="b">
        <v>0</v>
      </c>
      <c r="N4640" t="b">
        <v>0</v>
      </c>
      <c r="O4640" t="s">
        <v>77</v>
      </c>
      <c r="P4640" t="b">
        <v>0</v>
      </c>
      <c r="Q4640" t="b">
        <v>0</v>
      </c>
      <c r="R4640" t="s">
        <v>94</v>
      </c>
      <c r="S4640" t="s">
        <v>95</v>
      </c>
      <c r="V4640" t="s">
        <v>71</v>
      </c>
      <c r="W4640" t="s">
        <v>80</v>
      </c>
      <c r="X4640" t="s">
        <v>62</v>
      </c>
      <c r="Y4640" t="s">
        <v>88</v>
      </c>
      <c r="AD4640">
        <v>3430.68</v>
      </c>
      <c r="AE4640">
        <v>4183.76</v>
      </c>
      <c r="AF4640">
        <v>150</v>
      </c>
      <c r="AG4640" t="b">
        <v>1</v>
      </c>
      <c r="AH4640">
        <v>3931.41</v>
      </c>
      <c r="AI4640">
        <f t="shared" si="72"/>
        <v>12392541.894063523</v>
      </c>
      <c r="AJ4640">
        <v>3</v>
      </c>
      <c r="AK4640" t="b">
        <v>0</v>
      </c>
      <c r="AL4640" t="b">
        <v>0</v>
      </c>
      <c r="AM4640" t="s">
        <v>576</v>
      </c>
      <c r="AN4640" s="1">
        <v>38531</v>
      </c>
      <c r="AO4640" s="1">
        <v>38924</v>
      </c>
      <c r="AP4640" s="1">
        <v>39070</v>
      </c>
      <c r="AQ4640" s="1">
        <v>38776</v>
      </c>
    </row>
    <row r="4641" spans="1:43">
      <c r="A4641" t="s">
        <v>7875</v>
      </c>
      <c r="B4641">
        <v>64015006649</v>
      </c>
      <c r="C4641" t="s">
        <v>7876</v>
      </c>
      <c r="D4641" t="s">
        <v>128</v>
      </c>
      <c r="E4641">
        <v>92780</v>
      </c>
      <c r="F4641" t="s">
        <v>75</v>
      </c>
      <c r="G4641" t="s">
        <v>7877</v>
      </c>
      <c r="H4641" t="s">
        <v>307</v>
      </c>
      <c r="I4641" t="b">
        <v>0</v>
      </c>
      <c r="J4641" t="b">
        <v>0</v>
      </c>
      <c r="K4641" t="b">
        <v>0</v>
      </c>
      <c r="L4641" t="b">
        <v>0</v>
      </c>
      <c r="M4641" t="b">
        <v>0</v>
      </c>
      <c r="N4641" t="b">
        <v>0</v>
      </c>
      <c r="O4641" t="s">
        <v>77</v>
      </c>
      <c r="P4641" t="b">
        <v>0</v>
      </c>
      <c r="Q4641" t="b">
        <v>0</v>
      </c>
      <c r="R4641" t="s">
        <v>113</v>
      </c>
      <c r="S4641" t="s">
        <v>113</v>
      </c>
      <c r="T4641" t="s">
        <v>357</v>
      </c>
      <c r="U4641" t="s">
        <v>137</v>
      </c>
      <c r="V4641" t="s">
        <v>60</v>
      </c>
      <c r="W4641" t="s">
        <v>80</v>
      </c>
      <c r="X4641" t="s">
        <v>62</v>
      </c>
      <c r="Y4641" t="s">
        <v>81</v>
      </c>
      <c r="Z4641">
        <v>19.75</v>
      </c>
      <c r="AA4641">
        <v>265.08</v>
      </c>
      <c r="AB4641">
        <v>47.87</v>
      </c>
      <c r="AC4641">
        <v>35</v>
      </c>
      <c r="AD4641">
        <v>3559.16</v>
      </c>
      <c r="AE4641">
        <v>4187.25</v>
      </c>
      <c r="AF4641">
        <v>8</v>
      </c>
      <c r="AG4641" t="b">
        <v>1</v>
      </c>
      <c r="AH4641">
        <v>4081.36</v>
      </c>
      <c r="AI4641">
        <f t="shared" si="72"/>
        <v>13470766.136090737</v>
      </c>
      <c r="AJ4641">
        <v>68</v>
      </c>
      <c r="AK4641" t="b">
        <v>0</v>
      </c>
      <c r="AL4641" t="b">
        <v>0</v>
      </c>
      <c r="AM4641" t="s">
        <v>576</v>
      </c>
      <c r="AN4641" s="1">
        <v>40428</v>
      </c>
      <c r="AO4641" s="1">
        <v>40582</v>
      </c>
      <c r="AP4641" s="1">
        <v>40625</v>
      </c>
      <c r="AQ4641" s="1">
        <v>40578</v>
      </c>
    </row>
    <row r="4642" spans="1:43">
      <c r="A4642" t="s">
        <v>7878</v>
      </c>
      <c r="B4642">
        <v>360009502631</v>
      </c>
      <c r="C4642" t="s">
        <v>483</v>
      </c>
      <c r="D4642" t="s">
        <v>74</v>
      </c>
      <c r="E4642">
        <v>11203</v>
      </c>
      <c r="F4642" t="s">
        <v>75</v>
      </c>
      <c r="G4642" t="s">
        <v>76</v>
      </c>
      <c r="H4642" t="s">
        <v>483</v>
      </c>
      <c r="I4642" t="b">
        <v>0</v>
      </c>
      <c r="J4642" t="b">
        <v>0</v>
      </c>
      <c r="K4642" t="b">
        <v>0</v>
      </c>
      <c r="L4642" t="b">
        <v>0</v>
      </c>
      <c r="M4642" t="b">
        <v>0</v>
      </c>
      <c r="N4642" t="b">
        <v>0</v>
      </c>
      <c r="O4642" t="s">
        <v>57</v>
      </c>
      <c r="P4642" t="b">
        <v>0</v>
      </c>
      <c r="Q4642" t="b">
        <v>0</v>
      </c>
      <c r="R4642" t="s">
        <v>58</v>
      </c>
      <c r="S4642" t="s">
        <v>59</v>
      </c>
      <c r="T4642" t="s">
        <v>119</v>
      </c>
      <c r="U4642" t="s">
        <v>59</v>
      </c>
      <c r="V4642" t="s">
        <v>60</v>
      </c>
      <c r="W4642" t="s">
        <v>114</v>
      </c>
      <c r="X4642" t="s">
        <v>62</v>
      </c>
      <c r="Y4642" t="s">
        <v>63</v>
      </c>
      <c r="AD4642">
        <v>3598.78</v>
      </c>
      <c r="AE4642">
        <v>4388.76</v>
      </c>
      <c r="AF4642">
        <v>48</v>
      </c>
      <c r="AG4642" t="b">
        <v>0</v>
      </c>
      <c r="AH4642">
        <v>4233.6000000000004</v>
      </c>
      <c r="AI4642">
        <f t="shared" si="72"/>
        <v>14611462.162605859</v>
      </c>
      <c r="AJ4642">
        <v>1</v>
      </c>
      <c r="AK4642" t="b">
        <v>0</v>
      </c>
      <c r="AL4642" t="b">
        <v>0</v>
      </c>
      <c r="AM4642" t="s">
        <v>576</v>
      </c>
      <c r="AN4642" s="1">
        <v>39048</v>
      </c>
      <c r="AO4642" s="1">
        <v>39093</v>
      </c>
      <c r="AP4642" s="1">
        <v>39156</v>
      </c>
      <c r="AQ4642" s="1">
        <v>39261</v>
      </c>
    </row>
    <row r="4643" spans="1:43">
      <c r="A4643" t="s">
        <v>7879</v>
      </c>
      <c r="B4643">
        <v>40852000805</v>
      </c>
      <c r="C4643" t="s">
        <v>6759</v>
      </c>
      <c r="D4643" t="s">
        <v>354</v>
      </c>
      <c r="E4643">
        <v>85353</v>
      </c>
      <c r="F4643" t="s">
        <v>54</v>
      </c>
      <c r="G4643" t="s">
        <v>6760</v>
      </c>
      <c r="H4643" t="s">
        <v>411</v>
      </c>
      <c r="I4643" t="b">
        <v>0</v>
      </c>
      <c r="J4643" t="b">
        <v>0</v>
      </c>
      <c r="K4643" t="b">
        <v>0</v>
      </c>
      <c r="L4643" t="b">
        <v>0</v>
      </c>
      <c r="M4643" t="b">
        <v>0</v>
      </c>
      <c r="N4643" t="b">
        <v>0</v>
      </c>
      <c r="O4643" t="s">
        <v>77</v>
      </c>
      <c r="P4643" t="b">
        <v>0</v>
      </c>
      <c r="Q4643" t="b">
        <v>0</v>
      </c>
      <c r="R4643" t="s">
        <v>211</v>
      </c>
      <c r="S4643" t="s">
        <v>100</v>
      </c>
      <c r="T4643" t="s">
        <v>211</v>
      </c>
      <c r="U4643" t="s">
        <v>100</v>
      </c>
      <c r="V4643" t="s">
        <v>71</v>
      </c>
      <c r="W4643" t="s">
        <v>80</v>
      </c>
      <c r="X4643" t="s">
        <v>62</v>
      </c>
      <c r="Y4643" t="s">
        <v>88</v>
      </c>
      <c r="Z4643">
        <v>349.83</v>
      </c>
      <c r="AA4643">
        <v>195.9</v>
      </c>
      <c r="AB4643">
        <v>52.47</v>
      </c>
      <c r="AC4643">
        <v>9</v>
      </c>
      <c r="AD4643">
        <v>4105.4399999999996</v>
      </c>
      <c r="AE4643">
        <v>5006.63</v>
      </c>
      <c r="AF4643">
        <v>200</v>
      </c>
      <c r="AG4643" t="b">
        <v>1</v>
      </c>
      <c r="AH4643">
        <v>5012.2700000000004</v>
      </c>
      <c r="AI4643">
        <f t="shared" si="72"/>
        <v>21170712.300588373</v>
      </c>
      <c r="AJ4643">
        <v>64</v>
      </c>
      <c r="AK4643" t="b">
        <v>1</v>
      </c>
      <c r="AL4643" t="b">
        <v>0</v>
      </c>
      <c r="AM4643" t="s">
        <v>576</v>
      </c>
      <c r="AN4643" s="1">
        <v>39913</v>
      </c>
      <c r="AO4643" s="1">
        <v>40071</v>
      </c>
      <c r="AP4643" s="1">
        <v>40213</v>
      </c>
      <c r="AQ4643" s="1">
        <v>40072</v>
      </c>
    </row>
    <row r="4644" spans="1:43">
      <c r="A4644" t="s">
        <v>7880</v>
      </c>
      <c r="B4644">
        <v>180345000484</v>
      </c>
      <c r="C4644" t="s">
        <v>1814</v>
      </c>
      <c r="D4644" t="s">
        <v>368</v>
      </c>
      <c r="E4644">
        <v>47711</v>
      </c>
      <c r="F4644" t="s">
        <v>75</v>
      </c>
      <c r="G4644" t="s">
        <v>1815</v>
      </c>
      <c r="H4644" t="s">
        <v>1816</v>
      </c>
      <c r="I4644" t="b">
        <v>0</v>
      </c>
      <c r="J4644" t="b">
        <v>0</v>
      </c>
      <c r="K4644" t="b">
        <v>0</v>
      </c>
      <c r="L4644" t="b">
        <v>0</v>
      </c>
      <c r="M4644" t="b">
        <v>0</v>
      </c>
      <c r="N4644" t="b">
        <v>0</v>
      </c>
      <c r="O4644" t="s">
        <v>87</v>
      </c>
      <c r="P4644" t="b">
        <v>0</v>
      </c>
      <c r="Q4644" t="b">
        <v>0</v>
      </c>
      <c r="R4644" t="s">
        <v>211</v>
      </c>
      <c r="S4644" t="s">
        <v>100</v>
      </c>
      <c r="T4644" t="s">
        <v>78</v>
      </c>
      <c r="U4644" t="s">
        <v>79</v>
      </c>
      <c r="V4644" t="s">
        <v>71</v>
      </c>
      <c r="W4644" t="s">
        <v>488</v>
      </c>
      <c r="X4644" t="s">
        <v>62</v>
      </c>
      <c r="Y4644" t="s">
        <v>81</v>
      </c>
      <c r="Z4644">
        <v>0</v>
      </c>
      <c r="AA4644">
        <v>0</v>
      </c>
      <c r="AB4644">
        <v>62.08</v>
      </c>
      <c r="AC4644">
        <v>9</v>
      </c>
      <c r="AD4644">
        <v>4209.88</v>
      </c>
      <c r="AE4644">
        <v>5134</v>
      </c>
      <c r="AF4644">
        <v>100</v>
      </c>
      <c r="AG4644" t="b">
        <v>0</v>
      </c>
      <c r="AH4644">
        <v>5134</v>
      </c>
      <c r="AI4644">
        <f t="shared" si="72"/>
        <v>22305729.937695555</v>
      </c>
      <c r="AJ4644">
        <v>2</v>
      </c>
      <c r="AK4644" t="b">
        <v>0</v>
      </c>
      <c r="AL4644" t="b">
        <v>0</v>
      </c>
      <c r="AM4644" t="s">
        <v>576</v>
      </c>
      <c r="AN4644" s="1">
        <v>40045</v>
      </c>
      <c r="AO4644" s="1">
        <v>40045</v>
      </c>
      <c r="AP4644" s="1">
        <v>40107</v>
      </c>
      <c r="AQ4644" s="1">
        <v>40204</v>
      </c>
    </row>
    <row r="4645" spans="1:43">
      <c r="A4645" t="s">
        <v>7881</v>
      </c>
      <c r="B4645">
        <v>280057000045</v>
      </c>
      <c r="C4645" t="s">
        <v>5915</v>
      </c>
      <c r="D4645" t="s">
        <v>162</v>
      </c>
      <c r="E4645">
        <v>39520</v>
      </c>
      <c r="F4645" t="s">
        <v>54</v>
      </c>
      <c r="G4645" t="s">
        <v>5916</v>
      </c>
      <c r="H4645" t="s">
        <v>378</v>
      </c>
      <c r="I4645" t="b">
        <v>0</v>
      </c>
      <c r="J4645" t="b">
        <v>0</v>
      </c>
      <c r="K4645" t="b">
        <v>0</v>
      </c>
      <c r="L4645" t="b">
        <v>0</v>
      </c>
      <c r="M4645" t="b">
        <v>0</v>
      </c>
      <c r="N4645" t="b">
        <v>0</v>
      </c>
      <c r="O4645" t="s">
        <v>87</v>
      </c>
      <c r="P4645" t="b">
        <v>0</v>
      </c>
      <c r="Q4645" t="b">
        <v>0</v>
      </c>
      <c r="R4645" t="s">
        <v>390</v>
      </c>
      <c r="S4645" t="s">
        <v>100</v>
      </c>
      <c r="T4645" t="s">
        <v>99</v>
      </c>
      <c r="U4645" t="s">
        <v>100</v>
      </c>
      <c r="V4645" t="s">
        <v>71</v>
      </c>
      <c r="W4645" t="s">
        <v>1</v>
      </c>
      <c r="X4645" t="s">
        <v>62</v>
      </c>
      <c r="Y4645" t="s">
        <v>88</v>
      </c>
      <c r="Z4645">
        <v>0</v>
      </c>
      <c r="AA4645">
        <v>0</v>
      </c>
      <c r="AB4645">
        <v>103.75</v>
      </c>
      <c r="AC4645">
        <v>17</v>
      </c>
      <c r="AD4645">
        <v>4270.75</v>
      </c>
      <c r="AE4645">
        <v>5208.2299999999996</v>
      </c>
      <c r="AF4645">
        <v>50</v>
      </c>
      <c r="AG4645" t="b">
        <v>1</v>
      </c>
      <c r="AH4645">
        <v>5358.82</v>
      </c>
      <c r="AI4645">
        <f t="shared" si="72"/>
        <v>24479876.133097403</v>
      </c>
      <c r="AJ4645">
        <v>40</v>
      </c>
      <c r="AK4645" t="b">
        <v>1</v>
      </c>
      <c r="AL4645" t="b">
        <v>0</v>
      </c>
      <c r="AM4645" t="s">
        <v>576</v>
      </c>
      <c r="AN4645" s="1">
        <v>39763</v>
      </c>
      <c r="AO4645" s="1">
        <v>39872</v>
      </c>
      <c r="AP4645" s="1">
        <v>39916</v>
      </c>
      <c r="AQ4645" s="1">
        <v>39950</v>
      </c>
    </row>
    <row r="4646" spans="1:43">
      <c r="A4646" t="s">
        <v>7882</v>
      </c>
      <c r="C4646" t="s">
        <v>1753</v>
      </c>
      <c r="D4646" t="s">
        <v>74</v>
      </c>
      <c r="E4646">
        <v>11365</v>
      </c>
      <c r="F4646" t="s">
        <v>75</v>
      </c>
      <c r="G4646" t="s">
        <v>76</v>
      </c>
      <c r="H4646" t="s">
        <v>118</v>
      </c>
      <c r="I4646" t="b">
        <v>0</v>
      </c>
      <c r="J4646" t="b">
        <v>0</v>
      </c>
      <c r="K4646" t="b">
        <v>0</v>
      </c>
      <c r="L4646" t="b">
        <v>0</v>
      </c>
      <c r="M4646" t="b">
        <v>0</v>
      </c>
      <c r="N4646" t="b">
        <v>0</v>
      </c>
      <c r="O4646" t="s">
        <v>77</v>
      </c>
      <c r="P4646" t="b">
        <v>0</v>
      </c>
      <c r="Q4646" t="b">
        <v>0</v>
      </c>
      <c r="R4646" t="s">
        <v>99</v>
      </c>
      <c r="S4646" t="s">
        <v>100</v>
      </c>
      <c r="W4646" t="s">
        <v>61</v>
      </c>
      <c r="X4646" t="s">
        <v>62</v>
      </c>
      <c r="Y4646" t="s">
        <v>81</v>
      </c>
      <c r="AD4646">
        <v>4771</v>
      </c>
      <c r="AE4646">
        <v>5818.29</v>
      </c>
      <c r="AF4646">
        <v>0</v>
      </c>
      <c r="AG4646" t="b">
        <v>0</v>
      </c>
      <c r="AH4646">
        <v>5487</v>
      </c>
      <c r="AI4646">
        <f t="shared" si="72"/>
        <v>25764702.266312461</v>
      </c>
      <c r="AJ4646">
        <v>1</v>
      </c>
      <c r="AK4646" t="b">
        <v>0</v>
      </c>
      <c r="AL4646" t="b">
        <v>0</v>
      </c>
      <c r="AM4646" t="s">
        <v>576</v>
      </c>
      <c r="AN4646" s="1">
        <v>37637</v>
      </c>
      <c r="AO4646" s="1">
        <v>37797</v>
      </c>
      <c r="AP4646" s="1">
        <v>37951</v>
      </c>
      <c r="AQ4646" s="1">
        <v>37880</v>
      </c>
    </row>
    <row r="4647" spans="1:43">
      <c r="A4647" t="s">
        <v>7883</v>
      </c>
      <c r="B4647">
        <v>180228002135</v>
      </c>
      <c r="C4647" t="s">
        <v>7884</v>
      </c>
      <c r="D4647" t="s">
        <v>368</v>
      </c>
      <c r="E4647">
        <v>46725</v>
      </c>
      <c r="F4647" t="s">
        <v>68</v>
      </c>
      <c r="G4647" t="s">
        <v>7885</v>
      </c>
      <c r="H4647" t="s">
        <v>7886</v>
      </c>
      <c r="I4647" t="b">
        <v>0</v>
      </c>
      <c r="J4647" t="b">
        <v>0</v>
      </c>
      <c r="K4647" t="b">
        <v>0</v>
      </c>
      <c r="L4647" t="b">
        <v>0</v>
      </c>
      <c r="M4647" t="b">
        <v>0</v>
      </c>
      <c r="N4647" t="b">
        <v>0</v>
      </c>
      <c r="O4647" t="s">
        <v>77</v>
      </c>
      <c r="P4647" t="b">
        <v>0</v>
      </c>
      <c r="Q4647" t="b">
        <v>0</v>
      </c>
      <c r="R4647" t="s">
        <v>78</v>
      </c>
      <c r="S4647" t="s">
        <v>79</v>
      </c>
      <c r="T4647" t="s">
        <v>171</v>
      </c>
      <c r="U4647" t="s">
        <v>79</v>
      </c>
      <c r="V4647" t="s">
        <v>71</v>
      </c>
      <c r="W4647" t="s">
        <v>488</v>
      </c>
      <c r="X4647" t="s">
        <v>107</v>
      </c>
      <c r="Y4647" t="s">
        <v>81</v>
      </c>
      <c r="Z4647">
        <v>0</v>
      </c>
      <c r="AA4647">
        <v>0</v>
      </c>
      <c r="AB4647">
        <v>180.25</v>
      </c>
      <c r="AC4647">
        <v>17</v>
      </c>
      <c r="AD4647">
        <v>7407</v>
      </c>
      <c r="AE4647">
        <v>9032.93</v>
      </c>
      <c r="AF4647">
        <v>250</v>
      </c>
      <c r="AG4647" t="b">
        <v>0</v>
      </c>
      <c r="AH4647">
        <v>9258.75</v>
      </c>
      <c r="AI4647">
        <f t="shared" si="72"/>
        <v>78280808.476718456</v>
      </c>
      <c r="AJ4647">
        <v>3</v>
      </c>
      <c r="AK4647" t="b">
        <v>1</v>
      </c>
      <c r="AL4647" t="b">
        <v>0</v>
      </c>
      <c r="AM4647" t="s">
        <v>576</v>
      </c>
      <c r="AN4647" s="1">
        <v>39884</v>
      </c>
      <c r="AO4647" s="1">
        <v>39890</v>
      </c>
      <c r="AP4647" s="1">
        <v>39966</v>
      </c>
      <c r="AQ4647" s="1">
        <v>39919</v>
      </c>
    </row>
    <row r="4648" spans="1:43">
      <c r="A4648" t="s">
        <v>7887</v>
      </c>
      <c r="B4648">
        <v>62805004304</v>
      </c>
      <c r="C4648" t="s">
        <v>93</v>
      </c>
      <c r="D4648" t="s">
        <v>128</v>
      </c>
      <c r="E4648">
        <v>94610</v>
      </c>
      <c r="F4648" t="s">
        <v>75</v>
      </c>
      <c r="G4648" t="s">
        <v>244</v>
      </c>
      <c r="H4648" t="s">
        <v>245</v>
      </c>
      <c r="I4648" t="b">
        <v>0</v>
      </c>
      <c r="J4648" t="b">
        <v>1</v>
      </c>
      <c r="K4648" t="b">
        <v>0</v>
      </c>
      <c r="L4648" t="b">
        <v>1</v>
      </c>
      <c r="M4648" t="b">
        <v>0</v>
      </c>
      <c r="N4648" t="b">
        <v>0</v>
      </c>
      <c r="O4648" t="s">
        <v>87</v>
      </c>
      <c r="P4648" t="b">
        <v>0</v>
      </c>
      <c r="Q4648" t="b">
        <v>0</v>
      </c>
      <c r="R4648" t="s">
        <v>267</v>
      </c>
      <c r="S4648" t="s">
        <v>95</v>
      </c>
      <c r="T4648" t="s">
        <v>101</v>
      </c>
      <c r="U4648" t="s">
        <v>95</v>
      </c>
      <c r="V4648" t="s">
        <v>60</v>
      </c>
      <c r="W4648" t="s">
        <v>80</v>
      </c>
      <c r="X4648" t="s">
        <v>62</v>
      </c>
      <c r="Y4648" t="s">
        <v>88</v>
      </c>
      <c r="Z4648">
        <v>641.83000000000004</v>
      </c>
      <c r="AA4648">
        <v>465.33</v>
      </c>
      <c r="AB4648">
        <v>96.27</v>
      </c>
      <c r="AC4648">
        <v>9</v>
      </c>
      <c r="AD4648">
        <v>7630.73</v>
      </c>
      <c r="AE4648">
        <v>9305.77</v>
      </c>
      <c r="AF4648">
        <v>150</v>
      </c>
      <c r="AG4648" t="b">
        <v>1</v>
      </c>
      <c r="AH4648">
        <v>9305.77</v>
      </c>
      <c r="AI4648">
        <f t="shared" si="72"/>
        <v>79115051.820805624</v>
      </c>
      <c r="AJ4648">
        <v>8</v>
      </c>
      <c r="AK4648" t="b">
        <v>1</v>
      </c>
      <c r="AL4648" t="b">
        <v>0</v>
      </c>
      <c r="AM4648" t="s">
        <v>576</v>
      </c>
      <c r="AN4648" s="1">
        <v>40099</v>
      </c>
      <c r="AO4648" s="1">
        <v>40133</v>
      </c>
      <c r="AP4648" s="1">
        <v>40158</v>
      </c>
      <c r="AQ4648" s="1">
        <v>40256</v>
      </c>
    </row>
    <row r="4649" spans="1:43">
      <c r="A4649" t="s">
        <v>7888</v>
      </c>
      <c r="B4649">
        <v>63441005667</v>
      </c>
      <c r="C4649" t="s">
        <v>205</v>
      </c>
      <c r="D4649" t="s">
        <v>128</v>
      </c>
      <c r="E4649">
        <v>94112</v>
      </c>
      <c r="F4649" t="s">
        <v>75</v>
      </c>
      <c r="G4649" t="s">
        <v>206</v>
      </c>
      <c r="H4649" t="s">
        <v>205</v>
      </c>
      <c r="I4649" t="b">
        <v>0</v>
      </c>
      <c r="J4649" t="b">
        <v>0</v>
      </c>
      <c r="K4649" t="b">
        <v>0</v>
      </c>
      <c r="L4649" t="b">
        <v>0</v>
      </c>
      <c r="M4649" t="b">
        <v>0</v>
      </c>
      <c r="N4649" t="b">
        <v>0</v>
      </c>
      <c r="O4649" t="s">
        <v>77</v>
      </c>
      <c r="P4649" t="b">
        <v>0</v>
      </c>
      <c r="Q4649" t="b">
        <v>0</v>
      </c>
      <c r="R4649" t="s">
        <v>58</v>
      </c>
      <c r="S4649" t="s">
        <v>59</v>
      </c>
      <c r="T4649" t="s">
        <v>101</v>
      </c>
      <c r="U4649" t="s">
        <v>95</v>
      </c>
      <c r="V4649" t="s">
        <v>71</v>
      </c>
      <c r="W4649" t="s">
        <v>80</v>
      </c>
      <c r="X4649" t="s">
        <v>62</v>
      </c>
      <c r="Y4649" t="s">
        <v>81</v>
      </c>
      <c r="Z4649">
        <v>75</v>
      </c>
      <c r="AA4649">
        <v>686.23</v>
      </c>
      <c r="AB4649">
        <v>112.5</v>
      </c>
      <c r="AC4649">
        <v>35</v>
      </c>
      <c r="AD4649">
        <v>8408.48</v>
      </c>
      <c r="AE4649">
        <v>9664.92</v>
      </c>
      <c r="AF4649">
        <v>200</v>
      </c>
      <c r="AG4649" t="b">
        <v>1</v>
      </c>
      <c r="AH4649">
        <v>9664.92</v>
      </c>
      <c r="AI4649">
        <f t="shared" si="72"/>
        <v>85633077.861990482</v>
      </c>
      <c r="AJ4649">
        <v>1</v>
      </c>
      <c r="AK4649" t="b">
        <v>0</v>
      </c>
      <c r="AL4649" t="b">
        <v>0</v>
      </c>
      <c r="AM4649" t="s">
        <v>576</v>
      </c>
      <c r="AN4649" s="1">
        <v>40396</v>
      </c>
      <c r="AO4649" s="1">
        <v>40420</v>
      </c>
      <c r="AP4649" s="1">
        <v>40421</v>
      </c>
      <c r="AQ4649" s="1">
        <v>40546</v>
      </c>
    </row>
    <row r="4650" spans="1:43">
      <c r="A4650" t="s">
        <v>7889</v>
      </c>
      <c r="B4650">
        <v>62805004304</v>
      </c>
      <c r="C4650" t="s">
        <v>93</v>
      </c>
      <c r="D4650" t="s">
        <v>128</v>
      </c>
      <c r="E4650">
        <v>94610</v>
      </c>
      <c r="F4650" t="s">
        <v>75</v>
      </c>
      <c r="G4650" t="s">
        <v>244</v>
      </c>
      <c r="H4650" t="s">
        <v>245</v>
      </c>
      <c r="I4650" t="b">
        <v>0</v>
      </c>
      <c r="J4650" t="b">
        <v>1</v>
      </c>
      <c r="K4650" t="b">
        <v>0</v>
      </c>
      <c r="L4650" t="b">
        <v>1</v>
      </c>
      <c r="M4650" t="b">
        <v>0</v>
      </c>
      <c r="N4650" t="b">
        <v>0</v>
      </c>
      <c r="O4650" t="s">
        <v>57</v>
      </c>
      <c r="P4650" t="b">
        <v>0</v>
      </c>
      <c r="Q4650" t="b">
        <v>0</v>
      </c>
      <c r="R4650" t="s">
        <v>131</v>
      </c>
      <c r="S4650" t="s">
        <v>79</v>
      </c>
      <c r="T4650" t="s">
        <v>155</v>
      </c>
      <c r="U4650" t="s">
        <v>137</v>
      </c>
      <c r="V4650" t="s">
        <v>71</v>
      </c>
      <c r="W4650" t="s">
        <v>488</v>
      </c>
      <c r="X4650" t="s">
        <v>62</v>
      </c>
      <c r="Y4650" t="s">
        <v>88</v>
      </c>
      <c r="Z4650">
        <v>0</v>
      </c>
      <c r="AA4650">
        <v>0</v>
      </c>
      <c r="AB4650">
        <v>146.85</v>
      </c>
      <c r="AC4650">
        <v>9</v>
      </c>
      <c r="AD4650">
        <v>9945.85</v>
      </c>
      <c r="AE4650">
        <v>12129.09</v>
      </c>
      <c r="AF4650">
        <v>4</v>
      </c>
      <c r="AG4650" t="b">
        <v>0</v>
      </c>
      <c r="AH4650">
        <v>12047.2</v>
      </c>
      <c r="AI4650">
        <f t="shared" si="72"/>
        <v>135398689.00317544</v>
      </c>
      <c r="AJ4650">
        <v>103</v>
      </c>
      <c r="AK4650" t="b">
        <v>1</v>
      </c>
      <c r="AL4650" t="b">
        <v>0</v>
      </c>
      <c r="AM4650" t="s">
        <v>576</v>
      </c>
      <c r="AN4650" s="1">
        <v>40085</v>
      </c>
      <c r="AO4650" s="1">
        <v>40149</v>
      </c>
      <c r="AP4650" s="1">
        <v>40301</v>
      </c>
      <c r="AQ4650" s="1">
        <v>40244</v>
      </c>
    </row>
    <row r="4651" spans="1:43">
      <c r="AG4651" t="s">
        <v>7900</v>
      </c>
      <c r="AH4651" s="11">
        <f>AVERAGE(AH2:AH4650)</f>
        <v>411.10576683157632</v>
      </c>
      <c r="AI4651">
        <f>SUM(AI2:AI4650)/(COUNT(AI2:AI4650)-1)</f>
        <v>229230.08995505393</v>
      </c>
      <c r="AJ4651" t="s">
        <v>7903</v>
      </c>
    </row>
    <row r="4652" spans="1:43">
      <c r="AH4652" t="s">
        <v>7902</v>
      </c>
      <c r="AI4652" s="11">
        <f>SQRT(AI4651)</f>
        <v>478.77979275973411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Answer 1</vt:lpstr>
      <vt:lpstr>DATA</vt:lpstr>
    </vt:vector>
  </TitlesOfParts>
  <Company>Iowa Department of Education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Schenk Jr.</dc:creator>
  <cp:lastModifiedBy>TSCHENK</cp:lastModifiedBy>
  <dcterms:created xsi:type="dcterms:W3CDTF">2011-01-13T23:06:25Z</dcterms:created>
  <dcterms:modified xsi:type="dcterms:W3CDTF">2011-06-10T02:19:37Z</dcterms:modified>
</cp:coreProperties>
</file>